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20\Cuestionarios completos\"/>
    </mc:Choice>
  </mc:AlternateContent>
  <bookViews>
    <workbookView xWindow="0" yWindow="0" windowWidth="28800" windowHeight="11700" tabRatio="807" firstSheet="5" activeTab="6"/>
  </bookViews>
  <sheets>
    <sheet name="VAL_ENTR_Help" sheetId="35" r:id="rId1"/>
    <sheet name="VAL_Metadata" sheetId="31" r:id="rId2"/>
    <sheet name="VAL_Codes" sheetId="17" r:id="rId3"/>
    <sheet name="VAL_Fill in area" sheetId="27" r:id="rId4"/>
    <sheet name="ENTR1-Age" sheetId="14" r:id="rId5"/>
    <sheet name="ENTR2-Mobile&amp;Age" sheetId="6" r:id="rId6"/>
    <sheet name="ENTR3-Field" sheetId="29" r:id="rId7"/>
    <sheet name="ENTR4-G1&amp;Age" sheetId="11" r:id="rId8"/>
    <sheet name="VAL_Data Check" sheetId="36" r:id="rId9"/>
    <sheet name="VAL_Changes_and_Feedback" sheetId="39" r:id="rId10"/>
    <sheet name="VAL_Changes_to_Template" sheetId="38" state="hidden" r:id="rId11"/>
    <sheet name="VAL_Drop_Down_Lists" sheetId="23" state="hidden" r:id="rId12"/>
    <sheet name="Parameters" sheetId="28" state="hidden" r:id="rId13"/>
  </sheets>
  <externalReferences>
    <externalReference r:id="rId14"/>
    <externalReference r:id="rId15"/>
  </externalReferences>
  <definedNames>
    <definedName name="_xlnm._FilterDatabase" localSheetId="8" hidden="1">'VAL_Data Check'!$A$16:$N$2544</definedName>
    <definedName name="AZ">'ENTR1-Age'!$B$30</definedName>
    <definedName name="OBS_COMMENT" localSheetId="9">'[1]FIN1-SOURCE'!$AC$31:$AC$135,'[1]FIN1-SOURCE'!$AF$31:$AF$135,'[1]FIN1-SOURCE'!$AI$31:$AI$135,'[1]FIN1-SOURCE'!$AL$31:$AL$135,'[1]FIN1-SOURCE'!$AO$31:$AO$135,'[1]FIN1-SOURCE'!$AR$31:$AR$135,'[1]FIN1-SOURCE'!$AU$31:$AU$135,'[1]FIN1-SOURCE'!$AX$31:$AX$135,'[1]FIN1-SOURCE'!$BA$31:$BA$135,'[1]FIN1-SOURCE'!$BD$31:$BD$135,'[1]FIN1-SOURCE'!$BG$31:$BG$135,'[1]FIN1-SOURCE'!$BJ$31:$BJ$135,'[1]FIN1-SOURCE'!$BM$31:$BM$135,'[1]FIN1-SOURCE'!$BP$31:$BP$135,'[1]FIN1-SOURCE'!$BS$31:$BS$135,'[1]FIN1-SOURCE'!$BV$31:$BV$135,'[1]FIN1-SOURCE'!$BY$31:$BY$135,'[1]FIN1-SOURCE'!$CB$31:$CB$135,'[1]FIN1-SOURCE'!$CE$31:$CE$135,'[1]FIN1-SOURCE'!$CH$31:$CH$135,'[1]FIN1-SOURCE'!$CK$31:$CK$135,'[1]FIN1-SOURCE'!$CN$31:$CN$135,'[1]FIN1-SOURCE'!$CQ$31:$CQ$135</definedName>
    <definedName name="OBS_COMMENT">'[2]GRAD7-MOB&amp;COUNTRY'!$AC$31:$AC$255,'[2]GRAD7-MOB&amp;COUNTRY'!$AC$257:$AC$481,'[2]GRAD7-MOB&amp;COUNTRY'!$AC$483:$AC$707,'[2]GRAD7-MOB&amp;COUNTRY'!$AF$31:$AF$255,'[2]GRAD7-MOB&amp;COUNTRY'!$AF$257:$AF$481,'[2]GRAD7-MOB&amp;COUNTRY'!$AF$483:$AF$707,'[2]GRAD7-MOB&amp;COUNTRY'!$AI$31:$AI$255,'[2]GRAD7-MOB&amp;COUNTRY'!$AI$257:$AI$481,'[2]GRAD7-MOB&amp;COUNTRY'!$AI$483:$AI$707,'[2]GRAD7-MOB&amp;COUNTRY'!$AL$31:$AL$255,'[2]GRAD7-MOB&amp;COUNTRY'!$AL$257:$AL$481,'[2]GRAD7-MOB&amp;COUNTRY'!$AL$483:$AL$707,'[2]GRAD7-MOB&amp;COUNTRY'!$AO$31:$AO$255,'[2]GRAD7-MOB&amp;COUNTRY'!$AO$257:$AO$481,'[2]GRAD7-MOB&amp;COUNTRY'!$AO$483:$AO$707,'[2]GRAD7-MOB&amp;COUNTRY'!$AR$31:$AR$255,'[2]GRAD7-MOB&amp;COUNTRY'!$AR$257:$AR$481,'[2]GRAD7-MOB&amp;COUNTRY'!$AR$483:$AR$707</definedName>
    <definedName name="OBS_FIGURE" localSheetId="9">'[1]FIN1-SOURCE'!$AA$31:$AA$135,'[1]FIN1-SOURCE'!$AD$31:$AD$135,'[1]FIN1-SOURCE'!$AG$31:$AG$135,'[1]FIN1-SOURCE'!$AJ$31:$AJ$135,'[1]FIN1-SOURCE'!$AM$31:$AM$135,'[1]FIN1-SOURCE'!$AP$31:$AP$135,'[1]FIN1-SOURCE'!$AS$31:$AS$135,'[1]FIN1-SOURCE'!$AV$31:$AV$135,'[1]FIN1-SOURCE'!$AY$31:$AY$135,'[1]FIN1-SOURCE'!$BB$31:$BB$135,'[1]FIN1-SOURCE'!$BE$31:$BE$135,'[1]FIN1-SOURCE'!$BH$31:$BH$135,'[1]FIN1-SOURCE'!$BK$31:$BK$135,'[1]FIN1-SOURCE'!$BN$31:$BN$135,'[1]FIN1-SOURCE'!$BQ$31:$BQ$135,'[1]FIN1-SOURCE'!$BT$31:$BT$135,'[1]FIN1-SOURCE'!$BW$31:$BW$135,'[1]FIN1-SOURCE'!$BZ$31:$BZ$135,'[1]FIN1-SOURCE'!$CC$31:$CC$135,'[1]FIN1-SOURCE'!$CF$31:$CF$135,'[1]FIN1-SOURCE'!$CI$31:$CI$135,'[1]FIN1-SOURCE'!$CL$31:$CL$135,'[1]FIN1-SOURCE'!$CO$31:$CO$135</definedName>
    <definedName name="OBS_FIGURE">'[2]GRAD7-MOB&amp;COUNTRY'!$AA$31:$AA$255,'[2]GRAD7-MOB&amp;COUNTRY'!$AA$257:$AA$481,'[2]GRAD7-MOB&amp;COUNTRY'!$AA$483:$AA$707,'[2]GRAD7-MOB&amp;COUNTRY'!$AD$31:$AD$255,'[2]GRAD7-MOB&amp;COUNTRY'!$AD$257:$AD$481,'[2]GRAD7-MOB&amp;COUNTRY'!$AD$483:$AD$707,'[2]GRAD7-MOB&amp;COUNTRY'!$AG$31:$AG$255,'[2]GRAD7-MOB&amp;COUNTRY'!$AG$257:$AG$481,'[2]GRAD7-MOB&amp;COUNTRY'!$AG$483:$AG$707,'[2]GRAD7-MOB&amp;COUNTRY'!$AJ$31:$AJ$255,'[2]GRAD7-MOB&amp;COUNTRY'!$AJ$257:$AJ$481,'[2]GRAD7-MOB&amp;COUNTRY'!$AJ$483:$AJ$707,'[2]GRAD7-MOB&amp;COUNTRY'!$AM$31:$AM$255,'[2]GRAD7-MOB&amp;COUNTRY'!$AM$257:$AM$481,'[2]GRAD7-MOB&amp;COUNTRY'!$AM$483:$AM$707,'[2]GRAD7-MOB&amp;COUNTRY'!$AP$31:$AP$255,'[2]GRAD7-MOB&amp;COUNTRY'!$AP$257:$AP$481,'[2]GRAD7-MOB&amp;COUNTRY'!$AP$483:$AP$707</definedName>
    <definedName name="OBS_STATUS" localSheetId="9">'[1]FIN1-SOURCE'!$AB$31:$AB$135,'[1]FIN1-SOURCE'!$AE$31:$AE$135,'[1]FIN1-SOURCE'!$AH$31:$AH$135,'[1]FIN1-SOURCE'!$AK$31:$AK$135,'[1]FIN1-SOURCE'!$AN$31:$AN$135,'[1]FIN1-SOURCE'!$AQ$31:$AQ$135,'[1]FIN1-SOURCE'!$AT$31:$AT$135,'[1]FIN1-SOURCE'!$AW$31:$AW$135,'[1]FIN1-SOURCE'!$AZ$31:$AZ$135,'[1]FIN1-SOURCE'!$BC$31:$BC$135,'[1]FIN1-SOURCE'!$BF$31:$BF$135,'[1]FIN1-SOURCE'!$BI$31:$BI$135,'[1]FIN1-SOURCE'!$BL$31:$BL$135,'[1]FIN1-SOURCE'!$BO$31:$BO$135,'[1]FIN1-SOURCE'!$BR$31:$BR$135,'[1]FIN1-SOURCE'!$BU$31:$BU$135,'[1]FIN1-SOURCE'!$BX$31:$BX$135,'[1]FIN1-SOURCE'!$CA$31:$CA$135,'[1]FIN1-SOURCE'!$CD$31:$CD$135,'[1]FIN1-SOURCE'!$CG$31:$CG$135,'[1]FIN1-SOURCE'!$CJ$31:$CJ$135,'[1]FIN1-SOURCE'!$CM$31:$CM$135,'[1]FIN1-SOURCE'!$CP$31:$CP$135</definedName>
    <definedName name="OBS_STATUS">'[2]GRAD7-MOB&amp;COUNTRY'!$AB$31:$AB$255,'[2]GRAD7-MOB&amp;COUNTRY'!$AB$257:$AB$481,'[2]GRAD7-MOB&amp;COUNTRY'!$AB$483:$AB$707,'[2]GRAD7-MOB&amp;COUNTRY'!$AE$31:$AE$255,'[2]GRAD7-MOB&amp;COUNTRY'!$AE$257:$AE$481,'[2]GRAD7-MOB&amp;COUNTRY'!$AE$483:$AE$707,'[2]GRAD7-MOB&amp;COUNTRY'!$AH$31:$AH$255,'[2]GRAD7-MOB&amp;COUNTRY'!$AH$257:$AH$481,'[2]GRAD7-MOB&amp;COUNTRY'!$AH$483:$AH$707,'[2]GRAD7-MOB&amp;COUNTRY'!$AK$31:$AK$255,'[2]GRAD7-MOB&amp;COUNTRY'!$AK$257:$AK$481,'[2]GRAD7-MOB&amp;COUNTRY'!$AK$483:$AK$707,'[2]GRAD7-MOB&amp;COUNTRY'!$AN$31:$AN$255,'[2]GRAD7-MOB&amp;COUNTRY'!$AN$257:$AN$481,'[2]GRAD7-MOB&amp;COUNTRY'!$AN$483:$AN$707,'[2]GRAD7-MOB&amp;COUNTRY'!$AQ$31:$AQ$255,'[2]GRAD7-MOB&amp;COUNTRY'!$AQ$257:$AQ$481,'[2]GRAD7-MOB&amp;COUNTRY'!$AQ$483:$AQ$707</definedName>
  </definedNames>
  <calcPr calcId="162913"/>
</workbook>
</file>

<file path=xl/calcChain.xml><?xml version="1.0" encoding="utf-8"?>
<calcChain xmlns="http://schemas.openxmlformats.org/spreadsheetml/2006/main">
  <c r="K336" i="27" l="1"/>
  <c r="L336" i="27"/>
  <c r="M336" i="27"/>
  <c r="I2522" i="36" l="1"/>
  <c r="I2521" i="36"/>
  <c r="I2520" i="36"/>
  <c r="I2519" i="36"/>
  <c r="I2518" i="36"/>
  <c r="I2517" i="36"/>
  <c r="I2516" i="36"/>
  <c r="I2515" i="36"/>
  <c r="I2514" i="36"/>
  <c r="I2513" i="36"/>
  <c r="I2512" i="36"/>
  <c r="I2511" i="36"/>
  <c r="I2510" i="36"/>
  <c r="I2509" i="36"/>
  <c r="I2508" i="36"/>
  <c r="I2507" i="36"/>
  <c r="I2506" i="36"/>
  <c r="I2505" i="36"/>
  <c r="H2522" i="36"/>
  <c r="H2521" i="36"/>
  <c r="H2520" i="36"/>
  <c r="H2519" i="36"/>
  <c r="H2518" i="36"/>
  <c r="H2517" i="36"/>
  <c r="H2516" i="36"/>
  <c r="H2515" i="36"/>
  <c r="H2514" i="36"/>
  <c r="H2513" i="36"/>
  <c r="H2512" i="36"/>
  <c r="H2511" i="36"/>
  <c r="H2510" i="36"/>
  <c r="H2509" i="36"/>
  <c r="H2508" i="36"/>
  <c r="H2507" i="36"/>
  <c r="H2506" i="36"/>
  <c r="H2505" i="36"/>
  <c r="CJ80" i="14" l="1"/>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G80" i="14"/>
  <c r="CG81" i="14"/>
  <c r="CG82" i="14"/>
  <c r="CG83" i="14"/>
  <c r="CG84" i="14"/>
  <c r="CG85" i="14"/>
  <c r="CG86" i="14"/>
  <c r="CG87" i="14"/>
  <c r="CG88" i="14"/>
  <c r="CG89" i="14"/>
  <c r="CG90" i="14"/>
  <c r="CG91" i="14"/>
  <c r="CG92" i="14"/>
  <c r="CG93" i="14"/>
  <c r="CG94" i="14"/>
  <c r="CG95" i="14"/>
  <c r="CG96" i="14"/>
  <c r="CG97" i="14"/>
  <c r="CG98" i="14"/>
  <c r="CG99" i="14"/>
  <c r="CG100" i="14"/>
  <c r="CG101" i="14"/>
  <c r="CG102" i="14"/>
  <c r="CG103" i="14"/>
  <c r="CG104" i="14"/>
  <c r="CG105" i="14"/>
  <c r="CG106" i="14"/>
  <c r="CG107" i="14"/>
  <c r="CG108" i="14"/>
  <c r="CG109" i="14"/>
  <c r="CG110" i="14"/>
  <c r="CG111" i="14"/>
  <c r="CG112" i="14"/>
  <c r="CG113" i="14"/>
  <c r="CG114" i="14"/>
  <c r="CG115" i="14"/>
  <c r="CG116" i="14"/>
  <c r="CG117" i="14"/>
  <c r="CG118" i="14"/>
  <c r="CG119" i="14"/>
  <c r="CG120" i="14"/>
  <c r="CG121" i="14"/>
  <c r="CG122" i="14"/>
  <c r="CG123" i="14"/>
  <c r="CG124" i="14"/>
  <c r="CG32" i="14"/>
  <c r="CG33" i="14"/>
  <c r="CG34" i="14"/>
  <c r="CG35" i="14"/>
  <c r="CG36" i="14"/>
  <c r="CG37" i="14"/>
  <c r="CG38" i="14"/>
  <c r="CG39" i="14"/>
  <c r="CG40" i="14"/>
  <c r="CG41" i="14"/>
  <c r="CG42" i="14"/>
  <c r="CG43" i="14"/>
  <c r="CG44" i="14"/>
  <c r="CG45" i="14"/>
  <c r="CG46" i="14"/>
  <c r="CG47" i="14"/>
  <c r="CG48" i="14"/>
  <c r="CG49" i="14"/>
  <c r="CG50" i="14"/>
  <c r="CG51" i="14"/>
  <c r="CG52" i="14"/>
  <c r="CG53" i="14"/>
  <c r="CG54" i="14"/>
  <c r="CG55" i="14"/>
  <c r="CG56" i="14"/>
  <c r="CG57" i="14"/>
  <c r="CG58" i="14"/>
  <c r="CG59" i="14"/>
  <c r="CG60" i="14"/>
  <c r="CG61" i="14"/>
  <c r="CG62" i="14"/>
  <c r="CG63" i="14"/>
  <c r="CG64" i="14"/>
  <c r="CG65" i="14"/>
  <c r="CG66" i="14"/>
  <c r="CG67" i="14"/>
  <c r="CG68" i="14"/>
  <c r="CG69" i="14"/>
  <c r="CG70" i="14"/>
  <c r="CG71" i="14"/>
  <c r="CG72" i="14"/>
  <c r="CG73" i="14"/>
  <c r="CG74" i="14"/>
  <c r="CG75" i="14"/>
  <c r="CG76" i="14"/>
  <c r="CD80" i="14"/>
  <c r="CD81" i="14"/>
  <c r="CD82" i="14"/>
  <c r="CD83" i="14"/>
  <c r="CD84" i="14"/>
  <c r="CD85" i="14"/>
  <c r="CD86" i="14"/>
  <c r="CD87" i="14"/>
  <c r="CD88" i="14"/>
  <c r="CD89" i="14"/>
  <c r="CD90" i="14"/>
  <c r="CD91" i="14"/>
  <c r="CD92" i="14"/>
  <c r="CD93" i="14"/>
  <c r="CD94" i="14"/>
  <c r="CD95" i="14"/>
  <c r="CD96" i="14"/>
  <c r="CD97" i="14"/>
  <c r="CD98" i="14"/>
  <c r="CD99" i="14"/>
  <c r="CD100" i="14"/>
  <c r="CD101" i="14"/>
  <c r="CD102" i="14"/>
  <c r="CD103" i="14"/>
  <c r="CD104" i="14"/>
  <c r="CD105" i="14"/>
  <c r="CD106" i="14"/>
  <c r="CD107" i="14"/>
  <c r="CD108" i="14"/>
  <c r="CD109" i="14"/>
  <c r="CD110" i="14"/>
  <c r="CD111" i="14"/>
  <c r="CD112" i="14"/>
  <c r="CD113" i="14"/>
  <c r="CD114" i="14"/>
  <c r="CD115" i="14"/>
  <c r="CD116" i="14"/>
  <c r="CD117" i="14"/>
  <c r="CD118" i="14"/>
  <c r="CD119" i="14"/>
  <c r="CD120" i="14"/>
  <c r="CD121" i="14"/>
  <c r="CD122" i="14"/>
  <c r="CD123" i="14"/>
  <c r="CD124" i="14"/>
  <c r="CD32" i="14"/>
  <c r="CD33" i="14"/>
  <c r="CD34" i="14"/>
  <c r="CD35" i="14"/>
  <c r="CD36" i="14"/>
  <c r="CD37" i="14"/>
  <c r="CD38" i="14"/>
  <c r="CD39" i="14"/>
  <c r="CD40" i="14"/>
  <c r="CD41" i="14"/>
  <c r="CD42" i="14"/>
  <c r="CD43" i="14"/>
  <c r="CD44" i="14"/>
  <c r="CD45" i="14"/>
  <c r="CD46" i="14"/>
  <c r="CD47" i="14"/>
  <c r="CD48" i="14"/>
  <c r="CD49" i="14"/>
  <c r="CD50" i="14"/>
  <c r="CD51" i="14"/>
  <c r="CD52" i="14"/>
  <c r="CD53" i="14"/>
  <c r="CD54" i="14"/>
  <c r="CD55" i="14"/>
  <c r="CD56" i="14"/>
  <c r="CD57" i="14"/>
  <c r="CD58" i="14"/>
  <c r="CD59" i="14"/>
  <c r="CD60" i="14"/>
  <c r="CD61" i="14"/>
  <c r="CD62" i="14"/>
  <c r="CD63" i="14"/>
  <c r="CD64" i="14"/>
  <c r="CD65" i="14"/>
  <c r="CD66" i="14"/>
  <c r="CD67" i="14"/>
  <c r="CD68" i="14"/>
  <c r="CD69" i="14"/>
  <c r="CD70" i="14"/>
  <c r="CD71" i="14"/>
  <c r="CD72" i="14"/>
  <c r="CD73" i="14"/>
  <c r="CD74" i="14"/>
  <c r="CD75" i="14"/>
  <c r="CD76" i="14"/>
  <c r="L2522" i="36" l="1"/>
  <c r="K2522" i="36"/>
  <c r="L2521" i="36"/>
  <c r="K2521" i="36"/>
  <c r="L2520" i="36"/>
  <c r="K2520" i="36"/>
  <c r="L2519" i="36"/>
  <c r="K2519" i="36"/>
  <c r="L2518" i="36"/>
  <c r="K2518" i="36"/>
  <c r="L2517" i="36"/>
  <c r="K2517" i="36"/>
  <c r="L2516" i="36"/>
  <c r="K2516" i="36"/>
  <c r="L2515" i="36"/>
  <c r="K2515" i="36"/>
  <c r="L2514" i="36"/>
  <c r="K2514" i="36"/>
  <c r="L2513" i="36"/>
  <c r="K2513" i="36"/>
  <c r="L2512" i="36"/>
  <c r="K2512" i="36"/>
  <c r="L2511" i="36"/>
  <c r="K2511" i="36"/>
  <c r="L2510" i="36"/>
  <c r="K2510" i="36"/>
  <c r="L2509" i="36"/>
  <c r="K2509" i="36"/>
  <c r="L2508" i="36"/>
  <c r="K2508" i="36"/>
  <c r="L2507" i="36"/>
  <c r="K2507" i="36"/>
  <c r="L2506" i="36"/>
  <c r="K2506" i="36"/>
  <c r="L2505" i="36"/>
  <c r="K2505" i="36"/>
  <c r="AI89" i="11"/>
  <c r="AF89" i="11"/>
  <c r="AC89" i="11"/>
  <c r="AI88" i="11"/>
  <c r="AC88" i="11"/>
  <c r="AI87" i="11"/>
  <c r="AC87" i="11"/>
  <c r="AI86" i="11"/>
  <c r="AC86" i="11"/>
  <c r="AI85" i="11"/>
  <c r="AC85" i="11"/>
  <c r="AI84" i="11"/>
  <c r="AC84" i="11"/>
  <c r="AI83" i="11"/>
  <c r="AC83" i="11"/>
  <c r="AI82" i="11"/>
  <c r="AC82" i="11"/>
  <c r="AI81" i="11"/>
  <c r="AC81" i="11"/>
  <c r="AI80" i="11"/>
  <c r="AC80" i="11"/>
  <c r="AI79" i="11"/>
  <c r="AC79" i="11"/>
  <c r="AI78" i="11"/>
  <c r="AC78" i="11"/>
  <c r="AI77" i="11"/>
  <c r="AC77" i="11"/>
  <c r="AI76" i="11"/>
  <c r="AC76" i="11"/>
  <c r="AI75" i="11"/>
  <c r="AC75" i="11"/>
  <c r="AI74" i="11"/>
  <c r="AC74" i="11"/>
  <c r="AI73" i="11"/>
  <c r="AC73" i="11"/>
  <c r="AI72" i="11"/>
  <c r="AC72" i="11"/>
  <c r="AI71" i="11"/>
  <c r="AC71" i="11"/>
  <c r="AI69" i="11"/>
  <c r="AF69" i="11"/>
  <c r="AE69" i="11"/>
  <c r="AD69" i="11"/>
  <c r="AC69" i="11"/>
  <c r="AI68" i="11"/>
  <c r="AH68" i="11"/>
  <c r="AG68" i="11"/>
  <c r="AC68" i="11"/>
  <c r="AB68" i="11"/>
  <c r="AA68" i="11"/>
  <c r="AI67" i="11"/>
  <c r="AH67" i="11"/>
  <c r="AG67" i="11"/>
  <c r="AC67" i="11"/>
  <c r="AB67" i="11"/>
  <c r="AA67" i="11"/>
  <c r="AI66" i="11"/>
  <c r="AH66" i="11"/>
  <c r="AG66" i="11"/>
  <c r="AC66" i="11"/>
  <c r="AB66" i="11"/>
  <c r="AA66" i="11"/>
  <c r="AI65" i="11"/>
  <c r="AH65" i="11"/>
  <c r="AG65" i="11"/>
  <c r="AC65" i="11"/>
  <c r="AB65" i="11"/>
  <c r="AA65" i="11"/>
  <c r="AI64" i="11"/>
  <c r="AH64" i="11"/>
  <c r="AG64" i="11"/>
  <c r="AC64" i="11"/>
  <c r="AB64" i="11"/>
  <c r="AA64" i="11"/>
  <c r="AI63" i="11"/>
  <c r="AH63" i="11"/>
  <c r="AG63" i="11"/>
  <c r="AC63" i="11"/>
  <c r="AB63" i="11"/>
  <c r="AA63" i="11"/>
  <c r="AI62" i="11"/>
  <c r="AH62" i="11"/>
  <c r="AG62" i="11"/>
  <c r="AC62" i="11"/>
  <c r="AB62" i="11"/>
  <c r="AA62" i="11"/>
  <c r="AI61" i="11"/>
  <c r="AH61" i="11"/>
  <c r="AG61" i="11"/>
  <c r="AC61" i="11"/>
  <c r="AB61" i="11"/>
  <c r="AA61" i="11"/>
  <c r="AI60" i="11"/>
  <c r="AH60" i="11"/>
  <c r="AG60" i="11"/>
  <c r="AC60" i="11"/>
  <c r="AB60" i="11"/>
  <c r="AA60" i="11"/>
  <c r="AI59" i="11"/>
  <c r="AH59" i="11"/>
  <c r="AG59" i="11"/>
  <c r="AC59" i="11"/>
  <c r="AB59" i="11"/>
  <c r="AA59" i="11"/>
  <c r="AI58" i="11"/>
  <c r="AH58" i="11"/>
  <c r="AG58" i="11"/>
  <c r="AC58" i="11"/>
  <c r="AB58" i="11"/>
  <c r="AA58" i="11"/>
  <c r="AI57" i="11"/>
  <c r="AH57" i="11"/>
  <c r="AG57" i="11"/>
  <c r="AC57" i="11"/>
  <c r="AB57" i="11"/>
  <c r="AA57" i="11"/>
  <c r="AI56" i="11"/>
  <c r="AH56" i="11"/>
  <c r="AG56" i="11"/>
  <c r="AC56" i="11"/>
  <c r="AB56" i="11"/>
  <c r="AA56" i="11"/>
  <c r="AI55" i="11"/>
  <c r="AH55" i="11"/>
  <c r="AG55" i="11"/>
  <c r="AC55" i="11"/>
  <c r="AB55" i="11"/>
  <c r="AA55" i="11"/>
  <c r="AI54" i="11"/>
  <c r="AH54" i="11"/>
  <c r="AG54" i="11"/>
  <c r="AC54" i="11"/>
  <c r="AB54" i="11"/>
  <c r="AA54" i="11"/>
  <c r="AI53" i="11"/>
  <c r="AH53" i="11"/>
  <c r="AG53" i="11"/>
  <c r="AC53" i="11"/>
  <c r="AB53" i="11"/>
  <c r="AA53" i="11"/>
  <c r="AI52" i="11"/>
  <c r="AH52" i="11"/>
  <c r="AG52" i="11"/>
  <c r="AC52" i="11"/>
  <c r="AB52" i="11"/>
  <c r="AA52" i="11"/>
  <c r="AI51" i="11"/>
  <c r="AH51" i="11"/>
  <c r="AG51" i="11"/>
  <c r="AC51" i="11"/>
  <c r="AB51" i="11"/>
  <c r="AA51" i="11"/>
  <c r="AI49" i="11"/>
  <c r="AF49" i="11"/>
  <c r="AE49" i="11"/>
  <c r="AD49" i="11"/>
  <c r="AC49" i="11"/>
  <c r="AI48" i="11"/>
  <c r="AH48" i="11"/>
  <c r="AG48" i="11"/>
  <c r="AC48" i="11"/>
  <c r="AB48" i="11"/>
  <c r="AA48" i="11"/>
  <c r="AI47" i="11"/>
  <c r="AH47" i="11"/>
  <c r="AG47" i="11"/>
  <c r="AC47" i="11"/>
  <c r="AB47" i="11"/>
  <c r="AA47" i="11"/>
  <c r="AI46" i="11"/>
  <c r="AH46" i="11"/>
  <c r="AG46" i="11"/>
  <c r="AC46" i="11"/>
  <c r="AB46" i="11"/>
  <c r="AA46" i="11"/>
  <c r="AI45" i="11"/>
  <c r="AH45" i="11"/>
  <c r="AG45" i="11"/>
  <c r="AC45" i="11"/>
  <c r="AB45" i="11"/>
  <c r="AA45" i="11"/>
  <c r="AI44" i="11"/>
  <c r="AH44" i="11"/>
  <c r="AG44" i="11"/>
  <c r="AC44" i="11"/>
  <c r="AB44" i="11"/>
  <c r="AA44" i="11"/>
  <c r="AI43" i="11"/>
  <c r="AH43" i="11"/>
  <c r="AG43" i="11"/>
  <c r="AC43" i="11"/>
  <c r="AB43" i="11"/>
  <c r="AA43" i="11"/>
  <c r="AI42" i="11"/>
  <c r="AH42" i="11"/>
  <c r="AG42" i="11"/>
  <c r="AC42" i="11"/>
  <c r="AB42" i="11"/>
  <c r="AA42" i="11"/>
  <c r="AI41" i="11"/>
  <c r="AH41" i="11"/>
  <c r="AG41" i="11"/>
  <c r="AC41" i="11"/>
  <c r="AB41" i="11"/>
  <c r="AA41" i="11"/>
  <c r="AI40" i="11"/>
  <c r="AH40" i="11"/>
  <c r="AG40" i="11"/>
  <c r="AC40" i="11"/>
  <c r="AB40" i="11"/>
  <c r="AA40" i="11"/>
  <c r="AI39" i="11"/>
  <c r="AH39" i="11"/>
  <c r="AG39" i="11"/>
  <c r="AC39" i="11"/>
  <c r="AB39" i="11"/>
  <c r="AA39" i="11"/>
  <c r="AI38" i="11"/>
  <c r="AH38" i="11"/>
  <c r="AG38" i="11"/>
  <c r="AC38" i="11"/>
  <c r="AB38" i="11"/>
  <c r="AA38" i="11"/>
  <c r="AI37" i="11"/>
  <c r="AH37" i="11"/>
  <c r="AG37" i="11"/>
  <c r="AC37" i="11"/>
  <c r="AB37" i="11"/>
  <c r="AA37" i="11"/>
  <c r="AI36" i="11"/>
  <c r="AH36" i="11"/>
  <c r="AG36" i="11"/>
  <c r="AC36" i="11"/>
  <c r="AB36" i="11"/>
  <c r="AA36" i="11"/>
  <c r="AI35" i="11"/>
  <c r="AH35" i="11"/>
  <c r="AG35" i="11"/>
  <c r="AC35" i="11"/>
  <c r="AB35" i="11"/>
  <c r="AA35" i="11"/>
  <c r="AI34" i="11"/>
  <c r="AH34" i="11"/>
  <c r="AG34" i="11"/>
  <c r="AC34" i="11"/>
  <c r="AB34" i="11"/>
  <c r="AA34" i="11"/>
  <c r="AI33" i="11"/>
  <c r="AH33" i="11"/>
  <c r="AG33" i="11"/>
  <c r="AC33" i="11"/>
  <c r="AB33" i="11"/>
  <c r="AA33" i="11"/>
  <c r="AI32" i="11"/>
  <c r="AH32" i="11"/>
  <c r="AG32" i="11"/>
  <c r="AC32" i="11"/>
  <c r="AB32" i="11"/>
  <c r="AA32" i="11"/>
  <c r="AI31" i="11"/>
  <c r="AH31" i="11"/>
  <c r="AG31" i="11"/>
  <c r="AC31" i="11"/>
  <c r="AB31" i="11"/>
  <c r="AA31" i="11"/>
  <c r="AB5" i="11"/>
  <c r="E5" i="11"/>
  <c r="E4" i="11"/>
  <c r="B2" i="11"/>
  <c r="BM249" i="29"/>
  <c r="BJ249" i="29"/>
  <c r="BG249" i="29"/>
  <c r="BD249" i="29"/>
  <c r="BA249" i="29"/>
  <c r="AX249" i="29"/>
  <c r="AU249" i="29"/>
  <c r="AR249" i="29"/>
  <c r="AO249" i="29"/>
  <c r="AL249" i="29"/>
  <c r="AI249" i="29"/>
  <c r="AF249" i="29"/>
  <c r="AC249" i="29"/>
  <c r="BM248" i="29"/>
  <c r="BJ248" i="29"/>
  <c r="BG248" i="29"/>
  <c r="BD248" i="29"/>
  <c r="BA248" i="29"/>
  <c r="AX248" i="29"/>
  <c r="AU248" i="29"/>
  <c r="AR248" i="29"/>
  <c r="AO248" i="29"/>
  <c r="AL248" i="29"/>
  <c r="AI248" i="29"/>
  <c r="AF248" i="29"/>
  <c r="AC248" i="29"/>
  <c r="BM247" i="29"/>
  <c r="BJ247" i="29"/>
  <c r="BG247" i="29"/>
  <c r="BD247" i="29"/>
  <c r="BA247" i="29"/>
  <c r="AX247" i="29"/>
  <c r="AU247" i="29"/>
  <c r="AR247" i="29"/>
  <c r="AO247" i="29"/>
  <c r="AL247" i="29"/>
  <c r="AI247" i="29"/>
  <c r="AF247" i="29"/>
  <c r="AC247" i="29"/>
  <c r="BM246" i="29"/>
  <c r="BJ246" i="29"/>
  <c r="BG246" i="29"/>
  <c r="BD246" i="29"/>
  <c r="BA246" i="29"/>
  <c r="AX246" i="29"/>
  <c r="AU246" i="29"/>
  <c r="AR246" i="29"/>
  <c r="AO246" i="29"/>
  <c r="AL246" i="29"/>
  <c r="AI246" i="29"/>
  <c r="AF246" i="29"/>
  <c r="AC246" i="29"/>
  <c r="BM245" i="29"/>
  <c r="BJ245" i="29"/>
  <c r="BG245" i="29"/>
  <c r="BD245" i="29"/>
  <c r="BA245" i="29"/>
  <c r="AX245" i="29"/>
  <c r="AU245" i="29"/>
  <c r="AR245" i="29"/>
  <c r="AO245" i="29"/>
  <c r="AL245" i="29"/>
  <c r="AI245" i="29"/>
  <c r="AF245" i="29"/>
  <c r="AC245" i="29"/>
  <c r="BM244" i="29"/>
  <c r="BJ244" i="29"/>
  <c r="BG244" i="29"/>
  <c r="BD244" i="29"/>
  <c r="BA244" i="29"/>
  <c r="AX244" i="29"/>
  <c r="AU244" i="29"/>
  <c r="AR244" i="29"/>
  <c r="AO244" i="29"/>
  <c r="AL244" i="29"/>
  <c r="AI244" i="29"/>
  <c r="AF244" i="29"/>
  <c r="AC244" i="29"/>
  <c r="BM243" i="29"/>
  <c r="BJ243" i="29"/>
  <c r="BG243" i="29"/>
  <c r="BD243" i="29"/>
  <c r="BA243" i="29"/>
  <c r="AX243" i="29"/>
  <c r="AU243" i="29"/>
  <c r="AR243" i="29"/>
  <c r="AO243" i="29"/>
  <c r="AL243" i="29"/>
  <c r="AI243" i="29"/>
  <c r="AF243" i="29"/>
  <c r="AC243" i="29"/>
  <c r="BM242" i="29"/>
  <c r="BJ242" i="29"/>
  <c r="BG242" i="29"/>
  <c r="BD242" i="29"/>
  <c r="BA242" i="29"/>
  <c r="AX242" i="29"/>
  <c r="AU242" i="29"/>
  <c r="AR242" i="29"/>
  <c r="AO242" i="29"/>
  <c r="AL242" i="29"/>
  <c r="AI242" i="29"/>
  <c r="AF242" i="29"/>
  <c r="AC242" i="29"/>
  <c r="BM241" i="29"/>
  <c r="BJ241" i="29"/>
  <c r="BG241" i="29"/>
  <c r="BD241" i="29"/>
  <c r="BA241" i="29"/>
  <c r="AX241" i="29"/>
  <c r="AU241" i="29"/>
  <c r="AR241" i="29"/>
  <c r="AO241" i="29"/>
  <c r="AL241" i="29"/>
  <c r="AI241" i="29"/>
  <c r="AF241" i="29"/>
  <c r="AC241" i="29"/>
  <c r="BM240" i="29"/>
  <c r="BJ240" i="29"/>
  <c r="BG240" i="29"/>
  <c r="BD240" i="29"/>
  <c r="BA240" i="29"/>
  <c r="AX240" i="29"/>
  <c r="AU240" i="29"/>
  <c r="AR240" i="29"/>
  <c r="AO240" i="29"/>
  <c r="AL240" i="29"/>
  <c r="AI240" i="29"/>
  <c r="AF240" i="29"/>
  <c r="AC240" i="29"/>
  <c r="BM239" i="29"/>
  <c r="BJ239" i="29"/>
  <c r="BG239" i="29"/>
  <c r="BD239" i="29"/>
  <c r="BA239" i="29"/>
  <c r="AX239" i="29"/>
  <c r="AU239" i="29"/>
  <c r="AR239" i="29"/>
  <c r="AO239" i="29"/>
  <c r="AL239" i="29"/>
  <c r="AI239" i="29"/>
  <c r="AF239" i="29"/>
  <c r="AC239" i="29"/>
  <c r="BM238" i="29"/>
  <c r="BJ238" i="29"/>
  <c r="BG238" i="29"/>
  <c r="BD238" i="29"/>
  <c r="BA238" i="29"/>
  <c r="AX238" i="29"/>
  <c r="AU238" i="29"/>
  <c r="AR238" i="29"/>
  <c r="AO238" i="29"/>
  <c r="AL238" i="29"/>
  <c r="AI238" i="29"/>
  <c r="AF238" i="29"/>
  <c r="AC238" i="29"/>
  <c r="BM237" i="29"/>
  <c r="BJ237" i="29"/>
  <c r="BG237" i="29"/>
  <c r="BD237" i="29"/>
  <c r="BA237" i="29"/>
  <c r="AX237" i="29"/>
  <c r="AU237" i="29"/>
  <c r="AR237" i="29"/>
  <c r="AO237" i="29"/>
  <c r="AL237" i="29"/>
  <c r="AI237" i="29"/>
  <c r="AF237" i="29"/>
  <c r="AC237" i="29"/>
  <c r="BM236" i="29"/>
  <c r="BJ236" i="29"/>
  <c r="BG236" i="29"/>
  <c r="BD236" i="29"/>
  <c r="BA236" i="29"/>
  <c r="AX236" i="29"/>
  <c r="AU236" i="29"/>
  <c r="AR236" i="29"/>
  <c r="AO236" i="29"/>
  <c r="AL236" i="29"/>
  <c r="AI236" i="29"/>
  <c r="AF236" i="29"/>
  <c r="AC236" i="29"/>
  <c r="BM235" i="29"/>
  <c r="BJ235" i="29"/>
  <c r="BG235" i="29"/>
  <c r="BD235" i="29"/>
  <c r="BA235" i="29"/>
  <c r="AX235" i="29"/>
  <c r="AU235" i="29"/>
  <c r="AR235" i="29"/>
  <c r="AO235" i="29"/>
  <c r="AL235" i="29"/>
  <c r="AI235" i="29"/>
  <c r="AF235" i="29"/>
  <c r="AC235" i="29"/>
  <c r="BM234" i="29"/>
  <c r="BJ234" i="29"/>
  <c r="BG234" i="29"/>
  <c r="BD234" i="29"/>
  <c r="BA234" i="29"/>
  <c r="AX234" i="29"/>
  <c r="AW234" i="29"/>
  <c r="AU234" i="29"/>
  <c r="AT234" i="29"/>
  <c r="AR234" i="29"/>
  <c r="AQ234" i="29"/>
  <c r="AO234" i="29"/>
  <c r="AN234" i="29"/>
  <c r="AL234" i="29"/>
  <c r="AK234" i="29"/>
  <c r="AI234" i="29"/>
  <c r="AH234" i="29"/>
  <c r="AF234" i="29"/>
  <c r="AE234" i="29"/>
  <c r="AC234" i="29"/>
  <c r="AB234" i="29"/>
  <c r="BM233" i="29"/>
  <c r="BL233" i="29"/>
  <c r="BJ233" i="29"/>
  <c r="BG233" i="29"/>
  <c r="BF233" i="29"/>
  <c r="BD233" i="29"/>
  <c r="BC233" i="29"/>
  <c r="BA233" i="29"/>
  <c r="AZ233" i="29"/>
  <c r="AX233" i="29"/>
  <c r="AW233" i="29"/>
  <c r="AU233" i="29"/>
  <c r="AT233" i="29"/>
  <c r="AR233" i="29"/>
  <c r="AQ233" i="29"/>
  <c r="AO233" i="29"/>
  <c r="AN233" i="29"/>
  <c r="AL233" i="29"/>
  <c r="AK233" i="29"/>
  <c r="AI233" i="29"/>
  <c r="AH233" i="29"/>
  <c r="AF233" i="29"/>
  <c r="AE233" i="29"/>
  <c r="AC233" i="29"/>
  <c r="AB233" i="29"/>
  <c r="BM232" i="29"/>
  <c r="BL232" i="29"/>
  <c r="BJ232" i="29"/>
  <c r="BG232" i="29"/>
  <c r="BF232" i="29"/>
  <c r="BD232" i="29"/>
  <c r="BC232" i="29"/>
  <c r="BA232" i="29"/>
  <c r="AZ232" i="29"/>
  <c r="AX232" i="29"/>
  <c r="AW232" i="29"/>
  <c r="AU232" i="29"/>
  <c r="AT232" i="29"/>
  <c r="AR232" i="29"/>
  <c r="AQ232" i="29"/>
  <c r="AO232" i="29"/>
  <c r="AN232" i="29"/>
  <c r="AL232" i="29"/>
  <c r="AK232" i="29"/>
  <c r="AI232" i="29"/>
  <c r="AH232" i="29"/>
  <c r="AF232" i="29"/>
  <c r="AE232" i="29"/>
  <c r="AC232" i="29"/>
  <c r="AB232" i="29"/>
  <c r="BM231" i="29"/>
  <c r="BL231" i="29"/>
  <c r="BJ231" i="29"/>
  <c r="BG231" i="29"/>
  <c r="BF231" i="29"/>
  <c r="BD231" i="29"/>
  <c r="BC231" i="29"/>
  <c r="BA231" i="29"/>
  <c r="AZ231" i="29"/>
  <c r="AX231" i="29"/>
  <c r="AW231" i="29"/>
  <c r="AU231" i="29"/>
  <c r="AT231" i="29"/>
  <c r="AR231" i="29"/>
  <c r="AQ231" i="29"/>
  <c r="AO231" i="29"/>
  <c r="AN231" i="29"/>
  <c r="AL231" i="29"/>
  <c r="AK231" i="29"/>
  <c r="AI231" i="29"/>
  <c r="AH231" i="29"/>
  <c r="AF231" i="29"/>
  <c r="AE231" i="29"/>
  <c r="AC231" i="29"/>
  <c r="AB231" i="29"/>
  <c r="BM230" i="29"/>
  <c r="BL230" i="29"/>
  <c r="BJ230" i="29"/>
  <c r="BG230" i="29"/>
  <c r="BF230" i="29"/>
  <c r="BD230" i="29"/>
  <c r="BC230" i="29"/>
  <c r="BA230" i="29"/>
  <c r="AZ230" i="29"/>
  <c r="AX230" i="29"/>
  <c r="AW230" i="29"/>
  <c r="AU230" i="29"/>
  <c r="AT230" i="29"/>
  <c r="AR230" i="29"/>
  <c r="AQ230" i="29"/>
  <c r="AO230" i="29"/>
  <c r="AN230" i="29"/>
  <c r="AL230" i="29"/>
  <c r="AK230" i="29"/>
  <c r="AI230" i="29"/>
  <c r="AH230" i="29"/>
  <c r="AF230" i="29"/>
  <c r="AE230" i="29"/>
  <c r="AC230" i="29"/>
  <c r="AB230" i="29"/>
  <c r="BM229" i="29"/>
  <c r="BL229" i="29"/>
  <c r="BJ229" i="29"/>
  <c r="BG229" i="29"/>
  <c r="BF229" i="29"/>
  <c r="BD229" i="29"/>
  <c r="BC229" i="29"/>
  <c r="BA229" i="29"/>
  <c r="AZ229" i="29"/>
  <c r="AX229" i="29"/>
  <c r="AW229" i="29"/>
  <c r="AU229" i="29"/>
  <c r="AT229" i="29"/>
  <c r="AR229" i="29"/>
  <c r="AQ229" i="29"/>
  <c r="AO229" i="29"/>
  <c r="AN229" i="29"/>
  <c r="AL229" i="29"/>
  <c r="AK229" i="29"/>
  <c r="AI229" i="29"/>
  <c r="AH229" i="29"/>
  <c r="AF229" i="29"/>
  <c r="AE229" i="29"/>
  <c r="AC229" i="29"/>
  <c r="AB229" i="29"/>
  <c r="BM228" i="29"/>
  <c r="BL228" i="29"/>
  <c r="BJ228" i="29"/>
  <c r="BG228" i="29"/>
  <c r="BF228" i="29"/>
  <c r="BD228" i="29"/>
  <c r="BC228" i="29"/>
  <c r="BA228" i="29"/>
  <c r="AZ228" i="29"/>
  <c r="AX228" i="29"/>
  <c r="AW228" i="29"/>
  <c r="AU228" i="29"/>
  <c r="AT228" i="29"/>
  <c r="AR228" i="29"/>
  <c r="AQ228" i="29"/>
  <c r="AO228" i="29"/>
  <c r="AN228" i="29"/>
  <c r="AL228" i="29"/>
  <c r="AK228" i="29"/>
  <c r="AI228" i="29"/>
  <c r="AH228" i="29"/>
  <c r="AF228" i="29"/>
  <c r="AE228" i="29"/>
  <c r="AC228" i="29"/>
  <c r="AB228" i="29"/>
  <c r="BM227" i="29"/>
  <c r="BL227" i="29"/>
  <c r="BJ227" i="29"/>
  <c r="BG227" i="29"/>
  <c r="BF227" i="29"/>
  <c r="BD227" i="29"/>
  <c r="BC227" i="29"/>
  <c r="BA227" i="29"/>
  <c r="AZ227" i="29"/>
  <c r="AX227" i="29"/>
  <c r="AW227" i="29"/>
  <c r="AU227" i="29"/>
  <c r="AT227" i="29"/>
  <c r="AR227" i="29"/>
  <c r="AQ227" i="29"/>
  <c r="AO227" i="29"/>
  <c r="AN227" i="29"/>
  <c r="AL227" i="29"/>
  <c r="AK227" i="29"/>
  <c r="AI227" i="29"/>
  <c r="AH227" i="29"/>
  <c r="AF227" i="29"/>
  <c r="AE227" i="29"/>
  <c r="AC227" i="29"/>
  <c r="AB227" i="29"/>
  <c r="BM226" i="29"/>
  <c r="BL226" i="29"/>
  <c r="BJ226" i="29"/>
  <c r="BG226" i="29"/>
  <c r="BF226" i="29"/>
  <c r="BD226" i="29"/>
  <c r="BC226" i="29"/>
  <c r="BA226" i="29"/>
  <c r="AZ226" i="29"/>
  <c r="AX226" i="29"/>
  <c r="AW226" i="29"/>
  <c r="AU226" i="29"/>
  <c r="AT226" i="29"/>
  <c r="AR226" i="29"/>
  <c r="AQ226" i="29"/>
  <c r="AO226" i="29"/>
  <c r="AN226" i="29"/>
  <c r="AL226" i="29"/>
  <c r="AK226" i="29"/>
  <c r="AI226" i="29"/>
  <c r="AH226" i="29"/>
  <c r="AF226" i="29"/>
  <c r="AE226" i="29"/>
  <c r="AC226" i="29"/>
  <c r="AB226" i="29"/>
  <c r="BM225" i="29"/>
  <c r="BL225" i="29"/>
  <c r="BJ225" i="29"/>
  <c r="BG225" i="29"/>
  <c r="BF225" i="29"/>
  <c r="BD225" i="29"/>
  <c r="BC225" i="29"/>
  <c r="BA225" i="29"/>
  <c r="AZ225" i="29"/>
  <c r="AX225" i="29"/>
  <c r="AW225" i="29"/>
  <c r="AU225" i="29"/>
  <c r="AT225" i="29"/>
  <c r="AR225" i="29"/>
  <c r="AQ225" i="29"/>
  <c r="AO225" i="29"/>
  <c r="AN225" i="29"/>
  <c r="AL225" i="29"/>
  <c r="AK225" i="29"/>
  <c r="AI225" i="29"/>
  <c r="AH225" i="29"/>
  <c r="AF225" i="29"/>
  <c r="AE225" i="29"/>
  <c r="AC225" i="29"/>
  <c r="AB225" i="29"/>
  <c r="BM224" i="29"/>
  <c r="BL224" i="29"/>
  <c r="BJ224" i="29"/>
  <c r="BG224" i="29"/>
  <c r="BF224" i="29"/>
  <c r="BD224" i="29"/>
  <c r="BC224" i="29"/>
  <c r="BA224" i="29"/>
  <c r="AZ224" i="29"/>
  <c r="AX224" i="29"/>
  <c r="AW224" i="29"/>
  <c r="AU224" i="29"/>
  <c r="AT224" i="29"/>
  <c r="AR224" i="29"/>
  <c r="AQ224" i="29"/>
  <c r="AO224" i="29"/>
  <c r="AN224" i="29"/>
  <c r="AL224" i="29"/>
  <c r="AK224" i="29"/>
  <c r="AI224" i="29"/>
  <c r="AH224" i="29"/>
  <c r="AF224" i="29"/>
  <c r="AE224" i="29"/>
  <c r="AC224" i="29"/>
  <c r="AB224" i="29"/>
  <c r="BM223" i="29"/>
  <c r="BJ223" i="29"/>
  <c r="BG223" i="29"/>
  <c r="BD223" i="29"/>
  <c r="BA223" i="29"/>
  <c r="AX223" i="29"/>
  <c r="AW223" i="29"/>
  <c r="AU223" i="29"/>
  <c r="AT223" i="29"/>
  <c r="AR223" i="29"/>
  <c r="AQ223" i="29"/>
  <c r="AO223" i="29"/>
  <c r="AN223" i="29"/>
  <c r="AL223" i="29"/>
  <c r="AK223" i="29"/>
  <c r="AI223" i="29"/>
  <c r="AH223" i="29"/>
  <c r="AF223" i="29"/>
  <c r="AE223" i="29"/>
  <c r="AC223" i="29"/>
  <c r="AB223" i="29"/>
  <c r="BM222" i="29"/>
  <c r="BJ222" i="29"/>
  <c r="BG222" i="29"/>
  <c r="BD222" i="29"/>
  <c r="BA222" i="29"/>
  <c r="AX222" i="29"/>
  <c r="AU222" i="29"/>
  <c r="AR222" i="29"/>
  <c r="AO222" i="29"/>
  <c r="AL222" i="29"/>
  <c r="AI222" i="29"/>
  <c r="AF222" i="29"/>
  <c r="AC222" i="29"/>
  <c r="BM221" i="29"/>
  <c r="BJ221" i="29"/>
  <c r="BG221" i="29"/>
  <c r="BD221" i="29"/>
  <c r="BA221" i="29"/>
  <c r="AX221" i="29"/>
  <c r="AU221" i="29"/>
  <c r="AR221" i="29"/>
  <c r="AO221" i="29"/>
  <c r="AL221" i="29"/>
  <c r="AI221" i="29"/>
  <c r="AF221" i="29"/>
  <c r="AC221" i="29"/>
  <c r="BM220" i="29"/>
  <c r="BJ220" i="29"/>
  <c r="BG220" i="29"/>
  <c r="BD220" i="29"/>
  <c r="BA220" i="29"/>
  <c r="AX220" i="29"/>
  <c r="AW220" i="29"/>
  <c r="AU220" i="29"/>
  <c r="AT220" i="29"/>
  <c r="AR220" i="29"/>
  <c r="AQ220" i="29"/>
  <c r="AO220" i="29"/>
  <c r="AN220" i="29"/>
  <c r="AL220" i="29"/>
  <c r="AK220" i="29"/>
  <c r="AI220" i="29"/>
  <c r="AH220" i="29"/>
  <c r="AF220" i="29"/>
  <c r="AE220" i="29"/>
  <c r="AC220" i="29"/>
  <c r="AB220" i="29"/>
  <c r="BM219" i="29"/>
  <c r="BL219" i="29"/>
  <c r="BJ219" i="29"/>
  <c r="BG219" i="29"/>
  <c r="BF219" i="29"/>
  <c r="BD219" i="29"/>
  <c r="BC219" i="29"/>
  <c r="BA219" i="29"/>
  <c r="AZ219" i="29"/>
  <c r="AX219" i="29"/>
  <c r="AW219" i="29"/>
  <c r="AU219" i="29"/>
  <c r="AT219" i="29"/>
  <c r="AR219" i="29"/>
  <c r="AQ219" i="29"/>
  <c r="AO219" i="29"/>
  <c r="AN219" i="29"/>
  <c r="AL219" i="29"/>
  <c r="AK219" i="29"/>
  <c r="AI219" i="29"/>
  <c r="AH219" i="29"/>
  <c r="AF219" i="29"/>
  <c r="AE219" i="29"/>
  <c r="AC219" i="29"/>
  <c r="AB219" i="29"/>
  <c r="BM218" i="29"/>
  <c r="BL218" i="29"/>
  <c r="BJ218" i="29"/>
  <c r="BG218" i="29"/>
  <c r="BF218" i="29"/>
  <c r="BD218" i="29"/>
  <c r="BC218" i="29"/>
  <c r="BA218" i="29"/>
  <c r="AZ218" i="29"/>
  <c r="AX218" i="29"/>
  <c r="AW218" i="29"/>
  <c r="AU218" i="29"/>
  <c r="AT218" i="29"/>
  <c r="AR218" i="29"/>
  <c r="AQ218" i="29"/>
  <c r="AO218" i="29"/>
  <c r="AN218" i="29"/>
  <c r="AL218" i="29"/>
  <c r="AK218" i="29"/>
  <c r="AI218" i="29"/>
  <c r="AH218" i="29"/>
  <c r="AF218" i="29"/>
  <c r="AE218" i="29"/>
  <c r="AC218" i="29"/>
  <c r="AB218" i="29"/>
  <c r="BM217" i="29"/>
  <c r="BL217" i="29"/>
  <c r="BJ217" i="29"/>
  <c r="BG217" i="29"/>
  <c r="BF217" i="29"/>
  <c r="BD217" i="29"/>
  <c r="BC217" i="29"/>
  <c r="BA217" i="29"/>
  <c r="AZ217" i="29"/>
  <c r="AX217" i="29"/>
  <c r="AW217" i="29"/>
  <c r="AU217" i="29"/>
  <c r="AT217" i="29"/>
  <c r="AR217" i="29"/>
  <c r="AQ217" i="29"/>
  <c r="AO217" i="29"/>
  <c r="AN217" i="29"/>
  <c r="AL217" i="29"/>
  <c r="AK217" i="29"/>
  <c r="AI217" i="29"/>
  <c r="AH217" i="29"/>
  <c r="AF217" i="29"/>
  <c r="AE217" i="29"/>
  <c r="AC217" i="29"/>
  <c r="AB217" i="29"/>
  <c r="BM216" i="29"/>
  <c r="BL216" i="29"/>
  <c r="BJ216" i="29"/>
  <c r="BG216" i="29"/>
  <c r="BF216" i="29"/>
  <c r="BD216" i="29"/>
  <c r="BC216" i="29"/>
  <c r="BA216" i="29"/>
  <c r="AZ216" i="29"/>
  <c r="AX216" i="29"/>
  <c r="AW216" i="29"/>
  <c r="AU216" i="29"/>
  <c r="AT216" i="29"/>
  <c r="AR216" i="29"/>
  <c r="AQ216" i="29"/>
  <c r="AO216" i="29"/>
  <c r="AN216" i="29"/>
  <c r="AL216" i="29"/>
  <c r="AK216" i="29"/>
  <c r="AI216" i="29"/>
  <c r="AH216" i="29"/>
  <c r="AF216" i="29"/>
  <c r="AE216" i="29"/>
  <c r="AC216" i="29"/>
  <c r="AB216" i="29"/>
  <c r="BM215" i="29"/>
  <c r="BL215" i="29"/>
  <c r="BJ215" i="29"/>
  <c r="BG215" i="29"/>
  <c r="BF215" i="29"/>
  <c r="BD215" i="29"/>
  <c r="BC215" i="29"/>
  <c r="BA215" i="29"/>
  <c r="AZ215" i="29"/>
  <c r="AX215" i="29"/>
  <c r="AW215" i="29"/>
  <c r="AU215" i="29"/>
  <c r="AT215" i="29"/>
  <c r="AR215" i="29"/>
  <c r="AQ215" i="29"/>
  <c r="AO215" i="29"/>
  <c r="AN215" i="29"/>
  <c r="AL215" i="29"/>
  <c r="AK215" i="29"/>
  <c r="AI215" i="29"/>
  <c r="AH215" i="29"/>
  <c r="AF215" i="29"/>
  <c r="AE215" i="29"/>
  <c r="AC215" i="29"/>
  <c r="AB215" i="29"/>
  <c r="BM214" i="29"/>
  <c r="BL214" i="29"/>
  <c r="BJ214" i="29"/>
  <c r="BG214" i="29"/>
  <c r="BF214" i="29"/>
  <c r="BD214" i="29"/>
  <c r="BC214" i="29"/>
  <c r="BA214" i="29"/>
  <c r="AZ214" i="29"/>
  <c r="AX214" i="29"/>
  <c r="AW214" i="29"/>
  <c r="AU214" i="29"/>
  <c r="AT214" i="29"/>
  <c r="AR214" i="29"/>
  <c r="AQ214" i="29"/>
  <c r="AO214" i="29"/>
  <c r="AN214" i="29"/>
  <c r="AL214" i="29"/>
  <c r="AK214" i="29"/>
  <c r="AI214" i="29"/>
  <c r="AH214" i="29"/>
  <c r="AF214" i="29"/>
  <c r="AE214" i="29"/>
  <c r="AC214" i="29"/>
  <c r="AB214" i="29"/>
  <c r="BM213" i="29"/>
  <c r="BL213" i="29"/>
  <c r="BJ213" i="29"/>
  <c r="BG213" i="29"/>
  <c r="BF213" i="29"/>
  <c r="BD213" i="29"/>
  <c r="BC213" i="29"/>
  <c r="BA213" i="29"/>
  <c r="AZ213" i="29"/>
  <c r="AX213" i="29"/>
  <c r="AW213" i="29"/>
  <c r="AU213" i="29"/>
  <c r="AT213" i="29"/>
  <c r="AR213" i="29"/>
  <c r="AQ213" i="29"/>
  <c r="AO213" i="29"/>
  <c r="AN213" i="29"/>
  <c r="AL213" i="29"/>
  <c r="AK213" i="29"/>
  <c r="AI213" i="29"/>
  <c r="AH213" i="29"/>
  <c r="AF213" i="29"/>
  <c r="AE213" i="29"/>
  <c r="AC213" i="29"/>
  <c r="AB213" i="29"/>
  <c r="BM212" i="29"/>
  <c r="BL212" i="29"/>
  <c r="BJ212" i="29"/>
  <c r="BG212" i="29"/>
  <c r="BF212" i="29"/>
  <c r="BD212" i="29"/>
  <c r="BC212" i="29"/>
  <c r="BA212" i="29"/>
  <c r="AZ212" i="29"/>
  <c r="AX212" i="29"/>
  <c r="AW212" i="29"/>
  <c r="AU212" i="29"/>
  <c r="AT212" i="29"/>
  <c r="AR212" i="29"/>
  <c r="AQ212" i="29"/>
  <c r="AO212" i="29"/>
  <c r="AN212" i="29"/>
  <c r="AL212" i="29"/>
  <c r="AK212" i="29"/>
  <c r="AI212" i="29"/>
  <c r="AH212" i="29"/>
  <c r="AF212" i="29"/>
  <c r="AE212" i="29"/>
  <c r="AC212" i="29"/>
  <c r="AB212" i="29"/>
  <c r="BM211" i="29"/>
  <c r="BL211" i="29"/>
  <c r="BJ211" i="29"/>
  <c r="BG211" i="29"/>
  <c r="BF211" i="29"/>
  <c r="BD211" i="29"/>
  <c r="BC211" i="29"/>
  <c r="BA211" i="29"/>
  <c r="AZ211" i="29"/>
  <c r="AX211" i="29"/>
  <c r="AW211" i="29"/>
  <c r="AU211" i="29"/>
  <c r="AT211" i="29"/>
  <c r="AR211" i="29"/>
  <c r="AQ211" i="29"/>
  <c r="AO211" i="29"/>
  <c r="AN211" i="29"/>
  <c r="AL211" i="29"/>
  <c r="AK211" i="29"/>
  <c r="AI211" i="29"/>
  <c r="AH211" i="29"/>
  <c r="AF211" i="29"/>
  <c r="AE211" i="29"/>
  <c r="AC211" i="29"/>
  <c r="AB211" i="29"/>
  <c r="BM210" i="29"/>
  <c r="BL210" i="29"/>
  <c r="BJ210" i="29"/>
  <c r="BG210" i="29"/>
  <c r="BF210" i="29"/>
  <c r="BD210" i="29"/>
  <c r="BC210" i="29"/>
  <c r="BA210" i="29"/>
  <c r="AZ210" i="29"/>
  <c r="AX210" i="29"/>
  <c r="AW210" i="29"/>
  <c r="AU210" i="29"/>
  <c r="AT210" i="29"/>
  <c r="AR210" i="29"/>
  <c r="AQ210" i="29"/>
  <c r="AO210" i="29"/>
  <c r="AN210" i="29"/>
  <c r="AL210" i="29"/>
  <c r="AK210" i="29"/>
  <c r="AI210" i="29"/>
  <c r="AH210" i="29"/>
  <c r="AF210" i="29"/>
  <c r="AE210" i="29"/>
  <c r="AC210" i="29"/>
  <c r="AB210" i="29"/>
  <c r="BM209" i="29"/>
  <c r="BJ209" i="29"/>
  <c r="BG209" i="29"/>
  <c r="BD209" i="29"/>
  <c r="BA209" i="29"/>
  <c r="AX209" i="29"/>
  <c r="AW209" i="29"/>
  <c r="AU209" i="29"/>
  <c r="AT209" i="29"/>
  <c r="AR209" i="29"/>
  <c r="AQ209" i="29"/>
  <c r="AO209" i="29"/>
  <c r="AN209" i="29"/>
  <c r="AL209" i="29"/>
  <c r="AK209" i="29"/>
  <c r="AI209" i="29"/>
  <c r="AH209" i="29"/>
  <c r="AF209" i="29"/>
  <c r="AE209" i="29"/>
  <c r="AC209" i="29"/>
  <c r="AB209" i="29"/>
  <c r="BM206" i="29"/>
  <c r="BJ206" i="29"/>
  <c r="BG206" i="29"/>
  <c r="BD206" i="29"/>
  <c r="BA206" i="29"/>
  <c r="AX206" i="29"/>
  <c r="AU206" i="29"/>
  <c r="AR206" i="29"/>
  <c r="AO206" i="29"/>
  <c r="AL206" i="29"/>
  <c r="AI206" i="29"/>
  <c r="AF206" i="29"/>
  <c r="AC206" i="29"/>
  <c r="BM205" i="29"/>
  <c r="BJ205" i="29"/>
  <c r="BG205" i="29"/>
  <c r="BD205" i="29"/>
  <c r="BA205" i="29"/>
  <c r="AX205" i="29"/>
  <c r="AU205" i="29"/>
  <c r="AR205" i="29"/>
  <c r="AO205" i="29"/>
  <c r="AL205" i="29"/>
  <c r="AI205" i="29"/>
  <c r="AF205" i="29"/>
  <c r="AC205" i="29"/>
  <c r="BM204" i="29"/>
  <c r="BJ204" i="29"/>
  <c r="BG204" i="29"/>
  <c r="BD204" i="29"/>
  <c r="BA204" i="29"/>
  <c r="AX204" i="29"/>
  <c r="AU204" i="29"/>
  <c r="AR204" i="29"/>
  <c r="AO204" i="29"/>
  <c r="AL204" i="29"/>
  <c r="AI204" i="29"/>
  <c r="AF204" i="29"/>
  <c r="AC204" i="29"/>
  <c r="BM203" i="29"/>
  <c r="BJ203" i="29"/>
  <c r="BG203" i="29"/>
  <c r="BD203" i="29"/>
  <c r="BA203" i="29"/>
  <c r="AX203" i="29"/>
  <c r="AU203" i="29"/>
  <c r="AR203" i="29"/>
  <c r="AO203" i="29"/>
  <c r="AL203" i="29"/>
  <c r="AI203" i="29"/>
  <c r="AF203" i="29"/>
  <c r="AC203" i="29"/>
  <c r="BM202" i="29"/>
  <c r="BJ202" i="29"/>
  <c r="BG202" i="29"/>
  <c r="BD202" i="29"/>
  <c r="BA202" i="29"/>
  <c r="AX202" i="29"/>
  <c r="AU202" i="29"/>
  <c r="AR202" i="29"/>
  <c r="AO202" i="29"/>
  <c r="AL202" i="29"/>
  <c r="AI202" i="29"/>
  <c r="AF202" i="29"/>
  <c r="AC202" i="29"/>
  <c r="BM201" i="29"/>
  <c r="BJ201" i="29"/>
  <c r="BG201" i="29"/>
  <c r="BD201" i="29"/>
  <c r="BA201" i="29"/>
  <c r="AX201" i="29"/>
  <c r="AU201" i="29"/>
  <c r="AR201" i="29"/>
  <c r="AO201" i="29"/>
  <c r="AL201" i="29"/>
  <c r="AI201" i="29"/>
  <c r="AF201" i="29"/>
  <c r="AC201" i="29"/>
  <c r="BM200" i="29"/>
  <c r="BJ200" i="29"/>
  <c r="BG200" i="29"/>
  <c r="BD200" i="29"/>
  <c r="BA200" i="29"/>
  <c r="AX200" i="29"/>
  <c r="AU200" i="29"/>
  <c r="AR200" i="29"/>
  <c r="AO200" i="29"/>
  <c r="AL200" i="29"/>
  <c r="AI200" i="29"/>
  <c r="AF200" i="29"/>
  <c r="AC200" i="29"/>
  <c r="BM199" i="29"/>
  <c r="BJ199" i="29"/>
  <c r="BG199" i="29"/>
  <c r="BD199" i="29"/>
  <c r="BA199" i="29"/>
  <c r="AX199" i="29"/>
  <c r="AU199" i="29"/>
  <c r="AR199" i="29"/>
  <c r="AO199" i="29"/>
  <c r="AL199" i="29"/>
  <c r="AI199" i="29"/>
  <c r="AF199" i="29"/>
  <c r="AC199" i="29"/>
  <c r="BM198" i="29"/>
  <c r="BJ198" i="29"/>
  <c r="BG198" i="29"/>
  <c r="BD198" i="29"/>
  <c r="BA198" i="29"/>
  <c r="AX198" i="29"/>
  <c r="AU198" i="29"/>
  <c r="AR198" i="29"/>
  <c r="AO198" i="29"/>
  <c r="AL198" i="29"/>
  <c r="AI198" i="29"/>
  <c r="AF198" i="29"/>
  <c r="AC198" i="29"/>
  <c r="BM197" i="29"/>
  <c r="BJ197" i="29"/>
  <c r="BG197" i="29"/>
  <c r="BD197" i="29"/>
  <c r="BA197" i="29"/>
  <c r="AX197" i="29"/>
  <c r="AU197" i="29"/>
  <c r="AR197" i="29"/>
  <c r="AO197" i="29"/>
  <c r="AL197" i="29"/>
  <c r="AI197" i="29"/>
  <c r="AF197" i="29"/>
  <c r="AC197" i="29"/>
  <c r="BM196" i="29"/>
  <c r="BJ196" i="29"/>
  <c r="BG196" i="29"/>
  <c r="BD196" i="29"/>
  <c r="BA196" i="29"/>
  <c r="AX196" i="29"/>
  <c r="AU196" i="29"/>
  <c r="AR196" i="29"/>
  <c r="AO196" i="29"/>
  <c r="AL196" i="29"/>
  <c r="AI196" i="29"/>
  <c r="AF196" i="29"/>
  <c r="AC196" i="29"/>
  <c r="BM195" i="29"/>
  <c r="BJ195" i="29"/>
  <c r="BG195" i="29"/>
  <c r="BD195" i="29"/>
  <c r="BA195" i="29"/>
  <c r="AX195" i="29"/>
  <c r="AU195" i="29"/>
  <c r="AR195" i="29"/>
  <c r="AO195" i="29"/>
  <c r="AL195" i="29"/>
  <c r="AI195" i="29"/>
  <c r="AF195" i="29"/>
  <c r="AC195" i="29"/>
  <c r="BM194" i="29"/>
  <c r="BJ194" i="29"/>
  <c r="BG194" i="29"/>
  <c r="BD194" i="29"/>
  <c r="BA194" i="29"/>
  <c r="AX194" i="29"/>
  <c r="AU194" i="29"/>
  <c r="AR194" i="29"/>
  <c r="AO194" i="29"/>
  <c r="AL194" i="29"/>
  <c r="AI194" i="29"/>
  <c r="AF194" i="29"/>
  <c r="AC194" i="29"/>
  <c r="BM193" i="29"/>
  <c r="BJ193" i="29"/>
  <c r="BG193" i="29"/>
  <c r="BD193" i="29"/>
  <c r="BA193" i="29"/>
  <c r="AX193" i="29"/>
  <c r="AU193" i="29"/>
  <c r="AR193" i="29"/>
  <c r="AO193" i="29"/>
  <c r="AL193" i="29"/>
  <c r="AI193" i="29"/>
  <c r="AF193" i="29"/>
  <c r="AC193" i="29"/>
  <c r="BM192" i="29"/>
  <c r="BJ192" i="29"/>
  <c r="BG192" i="29"/>
  <c r="BD192" i="29"/>
  <c r="BA192" i="29"/>
  <c r="AX192" i="29"/>
  <c r="AU192" i="29"/>
  <c r="AR192" i="29"/>
  <c r="AO192" i="29"/>
  <c r="AL192" i="29"/>
  <c r="AI192" i="29"/>
  <c r="AF192" i="29"/>
  <c r="AC192" i="29"/>
  <c r="BM191" i="29"/>
  <c r="BJ191" i="29"/>
  <c r="BG191" i="29"/>
  <c r="BD191" i="29"/>
  <c r="BA191" i="29"/>
  <c r="AX191" i="29"/>
  <c r="AU191" i="29"/>
  <c r="AR191" i="29"/>
  <c r="AO191" i="29"/>
  <c r="AL191" i="29"/>
  <c r="AI191" i="29"/>
  <c r="AF191" i="29"/>
  <c r="AC191" i="29"/>
  <c r="BM190" i="29"/>
  <c r="BJ190" i="29"/>
  <c r="BG190" i="29"/>
  <c r="BD190" i="29"/>
  <c r="BA190" i="29"/>
  <c r="AX190" i="29"/>
  <c r="AU190" i="29"/>
  <c r="AR190" i="29"/>
  <c r="AO190" i="29"/>
  <c r="AL190" i="29"/>
  <c r="AI190" i="29"/>
  <c r="AF190" i="29"/>
  <c r="AC190" i="29"/>
  <c r="BM189" i="29"/>
  <c r="BJ189" i="29"/>
  <c r="BG189" i="29"/>
  <c r="BD189" i="29"/>
  <c r="BA189" i="29"/>
  <c r="AX189" i="29"/>
  <c r="AU189" i="29"/>
  <c r="AR189" i="29"/>
  <c r="AO189" i="29"/>
  <c r="AL189" i="29"/>
  <c r="AI189" i="29"/>
  <c r="AF189" i="29"/>
  <c r="AC189" i="29"/>
  <c r="BM188" i="29"/>
  <c r="BJ188" i="29"/>
  <c r="BG188" i="29"/>
  <c r="BD188" i="29"/>
  <c r="BA188" i="29"/>
  <c r="AX188" i="29"/>
  <c r="AU188" i="29"/>
  <c r="AR188" i="29"/>
  <c r="AO188" i="29"/>
  <c r="AL188" i="29"/>
  <c r="AI188" i="29"/>
  <c r="AF188" i="29"/>
  <c r="AC188" i="29"/>
  <c r="BM187" i="29"/>
  <c r="BJ187" i="29"/>
  <c r="BG187" i="29"/>
  <c r="BD187" i="29"/>
  <c r="BA187" i="29"/>
  <c r="AX187" i="29"/>
  <c r="AU187" i="29"/>
  <c r="AR187" i="29"/>
  <c r="AO187" i="29"/>
  <c r="AL187" i="29"/>
  <c r="AI187" i="29"/>
  <c r="AF187" i="29"/>
  <c r="AC187" i="29"/>
  <c r="BM186" i="29"/>
  <c r="BJ186" i="29"/>
  <c r="BG186" i="29"/>
  <c r="BD186" i="29"/>
  <c r="BA186" i="29"/>
  <c r="AX186" i="29"/>
  <c r="AU186" i="29"/>
  <c r="AR186" i="29"/>
  <c r="AO186" i="29"/>
  <c r="AL186" i="29"/>
  <c r="AI186" i="29"/>
  <c r="AF186" i="29"/>
  <c r="AC186" i="29"/>
  <c r="BM185" i="29"/>
  <c r="BJ185" i="29"/>
  <c r="BG185" i="29"/>
  <c r="BD185" i="29"/>
  <c r="BA185" i="29"/>
  <c r="AX185" i="29"/>
  <c r="AU185" i="29"/>
  <c r="AR185" i="29"/>
  <c r="AO185" i="29"/>
  <c r="AL185" i="29"/>
  <c r="AI185" i="29"/>
  <c r="AF185" i="29"/>
  <c r="AC185" i="29"/>
  <c r="BM184" i="29"/>
  <c r="BJ184" i="29"/>
  <c r="BG184" i="29"/>
  <c r="BD184" i="29"/>
  <c r="BA184" i="29"/>
  <c r="AX184" i="29"/>
  <c r="AU184" i="29"/>
  <c r="AR184" i="29"/>
  <c r="AO184" i="29"/>
  <c r="AL184" i="29"/>
  <c r="AI184" i="29"/>
  <c r="AF184" i="29"/>
  <c r="AC184" i="29"/>
  <c r="BM183" i="29"/>
  <c r="BJ183" i="29"/>
  <c r="BG183" i="29"/>
  <c r="BD183" i="29"/>
  <c r="BA183" i="29"/>
  <c r="AX183" i="29"/>
  <c r="AU183" i="29"/>
  <c r="AR183" i="29"/>
  <c r="AO183" i="29"/>
  <c r="AL183" i="29"/>
  <c r="AI183" i="29"/>
  <c r="AF183" i="29"/>
  <c r="AC183" i="29"/>
  <c r="BM182" i="29"/>
  <c r="BJ182" i="29"/>
  <c r="BG182" i="29"/>
  <c r="BD182" i="29"/>
  <c r="BA182" i="29"/>
  <c r="AX182" i="29"/>
  <c r="AU182" i="29"/>
  <c r="AR182" i="29"/>
  <c r="AO182" i="29"/>
  <c r="AL182" i="29"/>
  <c r="AI182" i="29"/>
  <c r="AF182" i="29"/>
  <c r="AC182" i="29"/>
  <c r="BM181" i="29"/>
  <c r="BJ181" i="29"/>
  <c r="BG181" i="29"/>
  <c r="BD181" i="29"/>
  <c r="BA181" i="29"/>
  <c r="AX181" i="29"/>
  <c r="AU181" i="29"/>
  <c r="AR181" i="29"/>
  <c r="AO181" i="29"/>
  <c r="AL181" i="29"/>
  <c r="AI181" i="29"/>
  <c r="AF181" i="29"/>
  <c r="AC181" i="29"/>
  <c r="BM180" i="29"/>
  <c r="BJ180" i="29"/>
  <c r="BG180" i="29"/>
  <c r="BD180" i="29"/>
  <c r="BA180" i="29"/>
  <c r="AX180" i="29"/>
  <c r="AU180" i="29"/>
  <c r="AR180" i="29"/>
  <c r="AO180" i="29"/>
  <c r="AL180" i="29"/>
  <c r="AI180" i="29"/>
  <c r="AF180" i="29"/>
  <c r="AC180" i="29"/>
  <c r="BM179" i="29"/>
  <c r="BJ179" i="29"/>
  <c r="BG179" i="29"/>
  <c r="BD179" i="29"/>
  <c r="BA179" i="29"/>
  <c r="AX179" i="29"/>
  <c r="AU179" i="29"/>
  <c r="AR179" i="29"/>
  <c r="AO179" i="29"/>
  <c r="AL179" i="29"/>
  <c r="AI179" i="29"/>
  <c r="AF179" i="29"/>
  <c r="AC179" i="29"/>
  <c r="BM178" i="29"/>
  <c r="BJ178" i="29"/>
  <c r="BG178" i="29"/>
  <c r="BD178" i="29"/>
  <c r="BA178" i="29"/>
  <c r="AX178" i="29"/>
  <c r="AU178" i="29"/>
  <c r="AR178" i="29"/>
  <c r="AO178" i="29"/>
  <c r="AL178" i="29"/>
  <c r="AI178" i="29"/>
  <c r="AF178" i="29"/>
  <c r="AC178" i="29"/>
  <c r="BM177" i="29"/>
  <c r="BJ177" i="29"/>
  <c r="BG177" i="29"/>
  <c r="BD177" i="29"/>
  <c r="BA177" i="29"/>
  <c r="AX177" i="29"/>
  <c r="AU177" i="29"/>
  <c r="AR177" i="29"/>
  <c r="AO177" i="29"/>
  <c r="AL177" i="29"/>
  <c r="AI177" i="29"/>
  <c r="AF177" i="29"/>
  <c r="AC177" i="29"/>
  <c r="BM176" i="29"/>
  <c r="BJ176" i="29"/>
  <c r="BG176" i="29"/>
  <c r="BD176" i="29"/>
  <c r="BA176" i="29"/>
  <c r="AX176" i="29"/>
  <c r="AU176" i="29"/>
  <c r="AR176" i="29"/>
  <c r="AO176" i="29"/>
  <c r="AL176" i="29"/>
  <c r="AI176" i="29"/>
  <c r="AF176" i="29"/>
  <c r="AC176" i="29"/>
  <c r="BM175" i="29"/>
  <c r="BJ175" i="29"/>
  <c r="BG175" i="29"/>
  <c r="BD175" i="29"/>
  <c r="BA175" i="29"/>
  <c r="AX175" i="29"/>
  <c r="AU175" i="29"/>
  <c r="AR175" i="29"/>
  <c r="AO175" i="29"/>
  <c r="AL175" i="29"/>
  <c r="AI175" i="29"/>
  <c r="AF175" i="29"/>
  <c r="AC175" i="29"/>
  <c r="BM174" i="29"/>
  <c r="BJ174" i="29"/>
  <c r="BG174" i="29"/>
  <c r="BD174" i="29"/>
  <c r="BA174" i="29"/>
  <c r="AX174" i="29"/>
  <c r="AU174" i="29"/>
  <c r="AR174" i="29"/>
  <c r="AO174" i="29"/>
  <c r="AL174" i="29"/>
  <c r="AI174" i="29"/>
  <c r="AF174" i="29"/>
  <c r="AC174" i="29"/>
  <c r="BM173" i="29"/>
  <c r="BJ173" i="29"/>
  <c r="BG173" i="29"/>
  <c r="BD173" i="29"/>
  <c r="BA173" i="29"/>
  <c r="AX173" i="29"/>
  <c r="AU173" i="29"/>
  <c r="AR173" i="29"/>
  <c r="AO173" i="29"/>
  <c r="AL173" i="29"/>
  <c r="AI173" i="29"/>
  <c r="AF173" i="29"/>
  <c r="AC173" i="29"/>
  <c r="BM172" i="29"/>
  <c r="BJ172" i="29"/>
  <c r="BG172" i="29"/>
  <c r="BD172" i="29"/>
  <c r="BA172" i="29"/>
  <c r="AX172" i="29"/>
  <c r="AU172" i="29"/>
  <c r="AR172" i="29"/>
  <c r="AO172" i="29"/>
  <c r="AL172" i="29"/>
  <c r="AI172" i="29"/>
  <c r="AF172" i="29"/>
  <c r="AC172" i="29"/>
  <c r="BM171" i="29"/>
  <c r="BJ171" i="29"/>
  <c r="BG171" i="29"/>
  <c r="BD171" i="29"/>
  <c r="BA171" i="29"/>
  <c r="AX171" i="29"/>
  <c r="AU171" i="29"/>
  <c r="AR171" i="29"/>
  <c r="AO171" i="29"/>
  <c r="AL171" i="29"/>
  <c r="AI171" i="29"/>
  <c r="AF171" i="29"/>
  <c r="AC171" i="29"/>
  <c r="BM170" i="29"/>
  <c r="BJ170" i="29"/>
  <c r="BG170" i="29"/>
  <c r="BD170" i="29"/>
  <c r="BA170" i="29"/>
  <c r="AX170" i="29"/>
  <c r="AU170" i="29"/>
  <c r="AR170" i="29"/>
  <c r="AO170" i="29"/>
  <c r="AL170" i="29"/>
  <c r="AI170" i="29"/>
  <c r="AF170" i="29"/>
  <c r="AC170" i="29"/>
  <c r="BM169" i="29"/>
  <c r="BJ169" i="29"/>
  <c r="BG169" i="29"/>
  <c r="BD169" i="29"/>
  <c r="BA169" i="29"/>
  <c r="AX169" i="29"/>
  <c r="AU169" i="29"/>
  <c r="AR169" i="29"/>
  <c r="AO169" i="29"/>
  <c r="AL169" i="29"/>
  <c r="AI169" i="29"/>
  <c r="AF169" i="29"/>
  <c r="AC169" i="29"/>
  <c r="BM168" i="29"/>
  <c r="BJ168" i="29"/>
  <c r="BG168" i="29"/>
  <c r="BD168" i="29"/>
  <c r="BA168" i="29"/>
  <c r="AX168" i="29"/>
  <c r="AU168" i="29"/>
  <c r="AR168" i="29"/>
  <c r="AO168" i="29"/>
  <c r="AL168" i="29"/>
  <c r="AI168" i="29"/>
  <c r="AF168" i="29"/>
  <c r="AC168" i="29"/>
  <c r="BM167" i="29"/>
  <c r="BJ167" i="29"/>
  <c r="BG167" i="29"/>
  <c r="BD167" i="29"/>
  <c r="BA167" i="29"/>
  <c r="AX167" i="29"/>
  <c r="AU167" i="29"/>
  <c r="AR167" i="29"/>
  <c r="AO167" i="29"/>
  <c r="AL167" i="29"/>
  <c r="AI167" i="29"/>
  <c r="AF167" i="29"/>
  <c r="AC167" i="29"/>
  <c r="BM166" i="29"/>
  <c r="BJ166" i="29"/>
  <c r="BG166" i="29"/>
  <c r="BD166" i="29"/>
  <c r="BA166" i="29"/>
  <c r="AX166" i="29"/>
  <c r="AU166" i="29"/>
  <c r="AR166" i="29"/>
  <c r="AO166" i="29"/>
  <c r="AL166" i="29"/>
  <c r="AI166" i="29"/>
  <c r="AF166" i="29"/>
  <c r="AC166" i="29"/>
  <c r="BM165" i="29"/>
  <c r="BJ165" i="29"/>
  <c r="BG165" i="29"/>
  <c r="BD165" i="29"/>
  <c r="BA165" i="29"/>
  <c r="AX165" i="29"/>
  <c r="AU165" i="29"/>
  <c r="AR165" i="29"/>
  <c r="AO165" i="29"/>
  <c r="AL165" i="29"/>
  <c r="AI165" i="29"/>
  <c r="AF165" i="29"/>
  <c r="AC165" i="29"/>
  <c r="BM164" i="29"/>
  <c r="BJ164" i="29"/>
  <c r="BG164" i="29"/>
  <c r="BD164" i="29"/>
  <c r="BA164" i="29"/>
  <c r="AX164" i="29"/>
  <c r="AU164" i="29"/>
  <c r="AR164" i="29"/>
  <c r="AO164" i="29"/>
  <c r="AL164" i="29"/>
  <c r="AI164" i="29"/>
  <c r="AF164" i="29"/>
  <c r="AC164" i="29"/>
  <c r="BM163" i="29"/>
  <c r="BJ163" i="29"/>
  <c r="BG163" i="29"/>
  <c r="BD163" i="29"/>
  <c r="BA163" i="29"/>
  <c r="AX163" i="29"/>
  <c r="AU163" i="29"/>
  <c r="AR163" i="29"/>
  <c r="AO163" i="29"/>
  <c r="AL163" i="29"/>
  <c r="AI163" i="29"/>
  <c r="AF163" i="29"/>
  <c r="AC163" i="29"/>
  <c r="BM162" i="29"/>
  <c r="BJ162" i="29"/>
  <c r="BG162" i="29"/>
  <c r="BD162" i="29"/>
  <c r="BA162" i="29"/>
  <c r="AX162" i="29"/>
  <c r="AU162" i="29"/>
  <c r="AR162" i="29"/>
  <c r="AO162" i="29"/>
  <c r="AL162" i="29"/>
  <c r="AI162" i="29"/>
  <c r="AF162" i="29"/>
  <c r="AC162" i="29"/>
  <c r="BM161" i="29"/>
  <c r="BJ161" i="29"/>
  <c r="BG161" i="29"/>
  <c r="BD161" i="29"/>
  <c r="BA161" i="29"/>
  <c r="AX161" i="29"/>
  <c r="AU161" i="29"/>
  <c r="AR161" i="29"/>
  <c r="AO161" i="29"/>
  <c r="AL161" i="29"/>
  <c r="AI161" i="29"/>
  <c r="AF161" i="29"/>
  <c r="AC161" i="29"/>
  <c r="BM160" i="29"/>
  <c r="BJ160" i="29"/>
  <c r="BG160" i="29"/>
  <c r="BD160" i="29"/>
  <c r="BA160" i="29"/>
  <c r="AX160" i="29"/>
  <c r="AU160" i="29"/>
  <c r="AR160" i="29"/>
  <c r="AO160" i="29"/>
  <c r="AL160" i="29"/>
  <c r="AI160" i="29"/>
  <c r="AF160" i="29"/>
  <c r="AC160" i="29"/>
  <c r="BM159" i="29"/>
  <c r="BJ159" i="29"/>
  <c r="BG159" i="29"/>
  <c r="BD159" i="29"/>
  <c r="BA159" i="29"/>
  <c r="AX159" i="29"/>
  <c r="AU159" i="29"/>
  <c r="AR159" i="29"/>
  <c r="AO159" i="29"/>
  <c r="AL159" i="29"/>
  <c r="AI159" i="29"/>
  <c r="AF159" i="29"/>
  <c r="AC159" i="29"/>
  <c r="BM158" i="29"/>
  <c r="BJ158" i="29"/>
  <c r="BG158" i="29"/>
  <c r="BD158" i="29"/>
  <c r="BA158" i="29"/>
  <c r="AX158" i="29"/>
  <c r="AU158" i="29"/>
  <c r="AR158" i="29"/>
  <c r="AO158" i="29"/>
  <c r="AL158" i="29"/>
  <c r="AI158" i="29"/>
  <c r="AF158" i="29"/>
  <c r="AC158" i="29"/>
  <c r="BM157" i="29"/>
  <c r="BJ157" i="29"/>
  <c r="BG157" i="29"/>
  <c r="BD157" i="29"/>
  <c r="BA157" i="29"/>
  <c r="AX157" i="29"/>
  <c r="AU157" i="29"/>
  <c r="AR157" i="29"/>
  <c r="AO157" i="29"/>
  <c r="AL157" i="29"/>
  <c r="AI157" i="29"/>
  <c r="AF157" i="29"/>
  <c r="AC157" i="29"/>
  <c r="BM156" i="29"/>
  <c r="BJ156" i="29"/>
  <c r="BG156" i="29"/>
  <c r="BD156" i="29"/>
  <c r="BA156" i="29"/>
  <c r="AX156" i="29"/>
  <c r="AU156" i="29"/>
  <c r="AR156" i="29"/>
  <c r="AO156" i="29"/>
  <c r="AL156" i="29"/>
  <c r="AI156" i="29"/>
  <c r="AF156" i="29"/>
  <c r="AC156" i="29"/>
  <c r="BM155" i="29"/>
  <c r="BJ155" i="29"/>
  <c r="BG155" i="29"/>
  <c r="BD155" i="29"/>
  <c r="BA155" i="29"/>
  <c r="AX155" i="29"/>
  <c r="AU155" i="29"/>
  <c r="AR155" i="29"/>
  <c r="AO155" i="29"/>
  <c r="AL155" i="29"/>
  <c r="AI155" i="29"/>
  <c r="AF155" i="29"/>
  <c r="AC155" i="29"/>
  <c r="BM154" i="29"/>
  <c r="BJ154" i="29"/>
  <c r="BG154" i="29"/>
  <c r="BD154" i="29"/>
  <c r="BA154" i="29"/>
  <c r="AX154" i="29"/>
  <c r="AU154" i="29"/>
  <c r="AR154" i="29"/>
  <c r="AO154" i="29"/>
  <c r="AL154" i="29"/>
  <c r="AI154" i="29"/>
  <c r="AF154" i="29"/>
  <c r="AC154" i="29"/>
  <c r="BM153" i="29"/>
  <c r="BJ153" i="29"/>
  <c r="BG153" i="29"/>
  <c r="BD153" i="29"/>
  <c r="BA153" i="29"/>
  <c r="AX153" i="29"/>
  <c r="AU153" i="29"/>
  <c r="AR153" i="29"/>
  <c r="AO153" i="29"/>
  <c r="AL153" i="29"/>
  <c r="AI153" i="29"/>
  <c r="AF153" i="29"/>
  <c r="AC153" i="29"/>
  <c r="BM152" i="29"/>
  <c r="BJ152" i="29"/>
  <c r="BG152" i="29"/>
  <c r="BD152" i="29"/>
  <c r="BA152" i="29"/>
  <c r="AX152" i="29"/>
  <c r="AU152" i="29"/>
  <c r="AR152" i="29"/>
  <c r="AO152" i="29"/>
  <c r="AL152" i="29"/>
  <c r="AI152" i="29"/>
  <c r="AF152" i="29"/>
  <c r="AC152" i="29"/>
  <c r="BM151" i="29"/>
  <c r="BJ151" i="29"/>
  <c r="BG151" i="29"/>
  <c r="BD151" i="29"/>
  <c r="BA151" i="29"/>
  <c r="AX151" i="29"/>
  <c r="AU151" i="29"/>
  <c r="AR151" i="29"/>
  <c r="AO151" i="29"/>
  <c r="AL151" i="29"/>
  <c r="AI151" i="29"/>
  <c r="AF151" i="29"/>
  <c r="AC151" i="29"/>
  <c r="BM150" i="29"/>
  <c r="BJ150" i="29"/>
  <c r="BG150" i="29"/>
  <c r="BD150" i="29"/>
  <c r="BA150" i="29"/>
  <c r="AX150" i="29"/>
  <c r="AU150" i="29"/>
  <c r="AR150" i="29"/>
  <c r="AO150" i="29"/>
  <c r="AL150" i="29"/>
  <c r="AI150" i="29"/>
  <c r="AF150" i="29"/>
  <c r="AC150" i="29"/>
  <c r="BM149" i="29"/>
  <c r="BJ149" i="29"/>
  <c r="BG149" i="29"/>
  <c r="BD149" i="29"/>
  <c r="BA149" i="29"/>
  <c r="AX149" i="29"/>
  <c r="AU149" i="29"/>
  <c r="AR149" i="29"/>
  <c r="AO149" i="29"/>
  <c r="AL149" i="29"/>
  <c r="AI149" i="29"/>
  <c r="AF149" i="29"/>
  <c r="AC149" i="29"/>
  <c r="BM147" i="29"/>
  <c r="BK147" i="29"/>
  <c r="BJ147" i="29"/>
  <c r="BH147" i="29"/>
  <c r="BG147" i="29"/>
  <c r="BE147" i="29"/>
  <c r="BD147" i="29"/>
  <c r="BB147" i="29"/>
  <c r="BA147" i="29"/>
  <c r="AY147" i="29"/>
  <c r="AX147" i="29"/>
  <c r="AW147" i="29"/>
  <c r="AV147" i="29"/>
  <c r="AU147" i="29"/>
  <c r="AT147" i="29"/>
  <c r="AS147" i="29"/>
  <c r="AR147" i="29"/>
  <c r="AQ147" i="29"/>
  <c r="AP147" i="29"/>
  <c r="AO147" i="29"/>
  <c r="AN147" i="29"/>
  <c r="AM147" i="29"/>
  <c r="AL147" i="29"/>
  <c r="AK147" i="29"/>
  <c r="AJ147" i="29"/>
  <c r="AI147" i="29"/>
  <c r="AH147" i="29"/>
  <c r="AG147" i="29"/>
  <c r="AF147" i="29"/>
  <c r="AE147" i="29"/>
  <c r="AD147" i="29"/>
  <c r="AC147" i="29"/>
  <c r="AB147" i="29"/>
  <c r="AA147" i="29"/>
  <c r="BM146" i="29"/>
  <c r="BK146" i="29"/>
  <c r="BJ146" i="29"/>
  <c r="BH146" i="29"/>
  <c r="BG146" i="29"/>
  <c r="BE146" i="29"/>
  <c r="BD146" i="29"/>
  <c r="BB146" i="29"/>
  <c r="BA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BM145" i="29"/>
  <c r="BK145" i="29"/>
  <c r="BJ145" i="29"/>
  <c r="BH145" i="29"/>
  <c r="BG145" i="29"/>
  <c r="BE145" i="29"/>
  <c r="BD145" i="29"/>
  <c r="BB145" i="29"/>
  <c r="BA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BM144" i="29"/>
  <c r="BK144" i="29"/>
  <c r="BJ144" i="29"/>
  <c r="BH144" i="29"/>
  <c r="BG144" i="29"/>
  <c r="BE144" i="29"/>
  <c r="BD144" i="29"/>
  <c r="BB144" i="29"/>
  <c r="BA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BM143" i="29"/>
  <c r="BK143" i="29"/>
  <c r="BJ143" i="29"/>
  <c r="BH143" i="29"/>
  <c r="BG143" i="29"/>
  <c r="BE143" i="29"/>
  <c r="BD143" i="29"/>
  <c r="BB143" i="29"/>
  <c r="BA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BM142" i="29"/>
  <c r="BL142" i="29"/>
  <c r="BJ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BM141" i="29"/>
  <c r="BL141" i="29"/>
  <c r="BJ141" i="29"/>
  <c r="BH141" i="29"/>
  <c r="BG141" i="29"/>
  <c r="BF141" i="29"/>
  <c r="BE141" i="29"/>
  <c r="BD141" i="29"/>
  <c r="BC141" i="29"/>
  <c r="BB141" i="29"/>
  <c r="BA141" i="29"/>
  <c r="AZ141" i="29"/>
  <c r="AY141" i="29"/>
  <c r="AX141" i="29"/>
  <c r="AW141" i="29"/>
  <c r="AV141" i="29"/>
  <c r="AU141" i="29"/>
  <c r="AT141" i="29"/>
  <c r="AS141" i="29"/>
  <c r="AR141" i="29"/>
  <c r="AQ141" i="29"/>
  <c r="AP141" i="29"/>
  <c r="AO141" i="29"/>
  <c r="AN141" i="29"/>
  <c r="AM141" i="29"/>
  <c r="AL141" i="29"/>
  <c r="AK141" i="29"/>
  <c r="AJ141" i="29"/>
  <c r="AI141" i="29"/>
  <c r="AH141" i="29"/>
  <c r="AG141" i="29"/>
  <c r="AF141" i="29"/>
  <c r="AE141" i="29"/>
  <c r="AD141" i="29"/>
  <c r="AC141" i="29"/>
  <c r="AB141" i="29"/>
  <c r="AA141" i="29"/>
  <c r="BM140" i="29"/>
  <c r="BK140" i="29"/>
  <c r="BJ140" i="29"/>
  <c r="BH140" i="29"/>
  <c r="BG140" i="29"/>
  <c r="BE140" i="29"/>
  <c r="BD140" i="29"/>
  <c r="BB140" i="29"/>
  <c r="BA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BM139" i="29"/>
  <c r="BK139" i="29"/>
  <c r="BJ139" i="29"/>
  <c r="BH139" i="29"/>
  <c r="BG139" i="29"/>
  <c r="BE139" i="29"/>
  <c r="BD139" i="29"/>
  <c r="BB139" i="29"/>
  <c r="BA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BM138" i="29"/>
  <c r="BK138" i="29"/>
  <c r="BJ138" i="29"/>
  <c r="BH138" i="29"/>
  <c r="BG138" i="29"/>
  <c r="BE138" i="29"/>
  <c r="BD138" i="29"/>
  <c r="BB138" i="29"/>
  <c r="BA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BM137" i="29"/>
  <c r="BL137" i="29"/>
  <c r="BJ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BM136" i="29"/>
  <c r="BL136" i="29"/>
  <c r="BJ136" i="29"/>
  <c r="BH136" i="29"/>
  <c r="BG136" i="29"/>
  <c r="BF136" i="29"/>
  <c r="BE136" i="29"/>
  <c r="BD136" i="29"/>
  <c r="BC136" i="29"/>
  <c r="BB136" i="29"/>
  <c r="BA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BM135" i="29"/>
  <c r="BK135" i="29"/>
  <c r="BJ135" i="29"/>
  <c r="BH135" i="29"/>
  <c r="BG135" i="29"/>
  <c r="BE135" i="29"/>
  <c r="BD135" i="29"/>
  <c r="BB135" i="29"/>
  <c r="BA135" i="29"/>
  <c r="AY135" i="29"/>
  <c r="AX135" i="29"/>
  <c r="AW135" i="29"/>
  <c r="AV135" i="29"/>
  <c r="AU135" i="29"/>
  <c r="AT135" i="29"/>
  <c r="AS135" i="29"/>
  <c r="AR135" i="29"/>
  <c r="AQ135" i="29"/>
  <c r="AP135" i="29"/>
  <c r="AO135" i="29"/>
  <c r="AN135" i="29"/>
  <c r="AM135" i="29"/>
  <c r="AL135" i="29"/>
  <c r="AK135" i="29"/>
  <c r="AJ135" i="29"/>
  <c r="AI135" i="29"/>
  <c r="AH135" i="29"/>
  <c r="AG135" i="29"/>
  <c r="AF135" i="29"/>
  <c r="AE135" i="29"/>
  <c r="AD135" i="29"/>
  <c r="AC135" i="29"/>
  <c r="AB135" i="29"/>
  <c r="AA135" i="29"/>
  <c r="BM134" i="29"/>
  <c r="BK134" i="29"/>
  <c r="BJ134" i="29"/>
  <c r="BH134" i="29"/>
  <c r="BG134" i="29"/>
  <c r="BE134" i="29"/>
  <c r="BD134" i="29"/>
  <c r="BB134" i="29"/>
  <c r="BA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BM133" i="29"/>
  <c r="BK133" i="29"/>
  <c r="BJ133" i="29"/>
  <c r="BH133" i="29"/>
  <c r="BG133" i="29"/>
  <c r="BE133" i="29"/>
  <c r="BD133" i="29"/>
  <c r="BB133" i="29"/>
  <c r="BA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BM132" i="29"/>
  <c r="BL132" i="29"/>
  <c r="BJ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BM131" i="29"/>
  <c r="BK131" i="29"/>
  <c r="BJ131" i="29"/>
  <c r="BH131" i="29"/>
  <c r="BG131" i="29"/>
  <c r="BE131" i="29"/>
  <c r="BD131" i="29"/>
  <c r="BB131" i="29"/>
  <c r="BA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BM130" i="29"/>
  <c r="BK130" i="29"/>
  <c r="BJ130" i="29"/>
  <c r="BH130" i="29"/>
  <c r="BG130" i="29"/>
  <c r="BE130" i="29"/>
  <c r="BD130" i="29"/>
  <c r="BB130" i="29"/>
  <c r="BA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BM129" i="29"/>
  <c r="BL129" i="29"/>
  <c r="BJ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BM128" i="29"/>
  <c r="BK128" i="29"/>
  <c r="BJ128" i="29"/>
  <c r="BH128" i="29"/>
  <c r="BG128" i="29"/>
  <c r="BE128" i="29"/>
  <c r="BD128" i="29"/>
  <c r="BB128" i="29"/>
  <c r="BA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BM127" i="29"/>
  <c r="BK127" i="29"/>
  <c r="BJ127" i="29"/>
  <c r="BH127" i="29"/>
  <c r="BG127" i="29"/>
  <c r="BE127" i="29"/>
  <c r="BD127" i="29"/>
  <c r="BB127" i="29"/>
  <c r="BA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BM126" i="29"/>
  <c r="BK126" i="29"/>
  <c r="BJ126" i="29"/>
  <c r="BH126" i="29"/>
  <c r="BG126" i="29"/>
  <c r="BE126" i="29"/>
  <c r="BD126" i="29"/>
  <c r="BB126" i="29"/>
  <c r="BA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BM125" i="29"/>
  <c r="BL125" i="29"/>
  <c r="BJ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BM124" i="29"/>
  <c r="BL124" i="29"/>
  <c r="BJ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BM123" i="29"/>
  <c r="BL123" i="29"/>
  <c r="BJ123" i="29"/>
  <c r="BH123" i="29"/>
  <c r="BG123" i="29"/>
  <c r="BF123" i="29"/>
  <c r="BE123" i="29"/>
  <c r="BD123" i="29"/>
  <c r="BC123" i="29"/>
  <c r="BB123" i="29"/>
  <c r="BA123" i="29"/>
  <c r="AZ123" i="29"/>
  <c r="AY123" i="29"/>
  <c r="AX123" i="29"/>
  <c r="AW123" i="29"/>
  <c r="AV123" i="29"/>
  <c r="AU123" i="29"/>
  <c r="AT123" i="29"/>
  <c r="AS123" i="29"/>
  <c r="AR123" i="29"/>
  <c r="AQ123" i="29"/>
  <c r="AP123" i="29"/>
  <c r="AO123" i="29"/>
  <c r="AN123" i="29"/>
  <c r="AM123" i="29"/>
  <c r="AL123" i="29"/>
  <c r="AK123" i="29"/>
  <c r="AJ123" i="29"/>
  <c r="AI123" i="29"/>
  <c r="AH123" i="29"/>
  <c r="AG123" i="29"/>
  <c r="AF123" i="29"/>
  <c r="AE123" i="29"/>
  <c r="AD123" i="29"/>
  <c r="AC123" i="29"/>
  <c r="AB123" i="29"/>
  <c r="AA123" i="29"/>
  <c r="BM122" i="29"/>
  <c r="BK122" i="29"/>
  <c r="BJ122" i="29"/>
  <c r="BH122" i="29"/>
  <c r="BG122" i="29"/>
  <c r="BE122" i="29"/>
  <c r="BD122" i="29"/>
  <c r="BB122" i="29"/>
  <c r="BA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BM121" i="29"/>
  <c r="BK121" i="29"/>
  <c r="BJ121" i="29"/>
  <c r="BH121" i="29"/>
  <c r="BG121" i="29"/>
  <c r="BE121" i="29"/>
  <c r="BD121" i="29"/>
  <c r="BB121" i="29"/>
  <c r="BA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BM120" i="29"/>
  <c r="BL120" i="29"/>
  <c r="BJ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BM119" i="29"/>
  <c r="BK119" i="29"/>
  <c r="BJ119" i="29"/>
  <c r="BH119" i="29"/>
  <c r="BG119" i="29"/>
  <c r="BE119" i="29"/>
  <c r="BD119" i="29"/>
  <c r="BB119" i="29"/>
  <c r="BA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BM118" i="29"/>
  <c r="BK118" i="29"/>
  <c r="BJ118" i="29"/>
  <c r="BH118" i="29"/>
  <c r="BG118" i="29"/>
  <c r="BE118" i="29"/>
  <c r="BD118" i="29"/>
  <c r="BB118" i="29"/>
  <c r="BA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BM117" i="29"/>
  <c r="BL117" i="29"/>
  <c r="BJ117" i="29"/>
  <c r="BH117" i="29"/>
  <c r="BG117" i="29"/>
  <c r="BF117" i="29"/>
  <c r="BE117" i="29"/>
  <c r="BD117" i="29"/>
  <c r="BC117" i="29"/>
  <c r="BB117" i="29"/>
  <c r="BA117" i="29"/>
  <c r="AZ117" i="29"/>
  <c r="AY117" i="29"/>
  <c r="AX117" i="29"/>
  <c r="AW117" i="29"/>
  <c r="AV117" i="29"/>
  <c r="AU117" i="29"/>
  <c r="AT117" i="29"/>
  <c r="AS117" i="29"/>
  <c r="AR117" i="29"/>
  <c r="AQ117" i="29"/>
  <c r="AP117" i="29"/>
  <c r="AO117" i="29"/>
  <c r="AN117" i="29"/>
  <c r="AM117" i="29"/>
  <c r="AL117" i="29"/>
  <c r="AK117" i="29"/>
  <c r="AJ117" i="29"/>
  <c r="AI117" i="29"/>
  <c r="AH117" i="29"/>
  <c r="AG117" i="29"/>
  <c r="AF117" i="29"/>
  <c r="AE117" i="29"/>
  <c r="AD117" i="29"/>
  <c r="AC117" i="29"/>
  <c r="AB117" i="29"/>
  <c r="AA117" i="29"/>
  <c r="BM116" i="29"/>
  <c r="BL116" i="29"/>
  <c r="BJ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BM115" i="29"/>
  <c r="BL115" i="29"/>
  <c r="BK115" i="29"/>
  <c r="BJ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BM114" i="29"/>
  <c r="BL114" i="29"/>
  <c r="BJ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BM113" i="29"/>
  <c r="BK113" i="29"/>
  <c r="BJ113" i="29"/>
  <c r="BH113" i="29"/>
  <c r="BG113" i="29"/>
  <c r="BE113" i="29"/>
  <c r="BD113" i="29"/>
  <c r="BB113" i="29"/>
  <c r="BA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BM112" i="29"/>
  <c r="BK112" i="29"/>
  <c r="BJ112" i="29"/>
  <c r="BH112" i="29"/>
  <c r="BG112" i="29"/>
  <c r="BE112" i="29"/>
  <c r="BD112" i="29"/>
  <c r="BB112" i="29"/>
  <c r="BA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BM111" i="29"/>
  <c r="BK111" i="29"/>
  <c r="BJ111" i="29"/>
  <c r="BH111" i="29"/>
  <c r="BG111" i="29"/>
  <c r="BE111" i="29"/>
  <c r="BD111" i="29"/>
  <c r="BB111" i="29"/>
  <c r="BA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BM110" i="29"/>
  <c r="BL110" i="29"/>
  <c r="BJ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BM109" i="29"/>
  <c r="BK109" i="29"/>
  <c r="BJ109" i="29"/>
  <c r="BH109" i="29"/>
  <c r="BG109" i="29"/>
  <c r="BE109" i="29"/>
  <c r="BD109" i="29"/>
  <c r="BB109" i="29"/>
  <c r="BA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BM108" i="29"/>
  <c r="BL108" i="29"/>
  <c r="BK108" i="29"/>
  <c r="BJ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BM107" i="29"/>
  <c r="BK107" i="29"/>
  <c r="BJ107" i="29"/>
  <c r="BH107" i="29"/>
  <c r="BG107" i="29"/>
  <c r="BE107" i="29"/>
  <c r="BD107" i="29"/>
  <c r="BB107" i="29"/>
  <c r="BA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BM106" i="29"/>
  <c r="BK106" i="29"/>
  <c r="BJ106" i="29"/>
  <c r="BH106" i="29"/>
  <c r="BG106" i="29"/>
  <c r="BE106" i="29"/>
  <c r="BD106" i="29"/>
  <c r="BB106" i="29"/>
  <c r="BA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BM105" i="29"/>
  <c r="BL105" i="29"/>
  <c r="BJ105" i="29"/>
  <c r="BH105" i="29"/>
  <c r="BG105" i="29"/>
  <c r="BF105" i="29"/>
  <c r="BE105" i="29"/>
  <c r="BD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BM104" i="29"/>
  <c r="BL104" i="29"/>
  <c r="BK104" i="29"/>
  <c r="BJ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BM103" i="29"/>
  <c r="BK103" i="29"/>
  <c r="BJ103" i="29"/>
  <c r="BH103" i="29"/>
  <c r="BG103" i="29"/>
  <c r="BE103" i="29"/>
  <c r="BD103" i="29"/>
  <c r="BB103" i="29"/>
  <c r="BA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BM102" i="29"/>
  <c r="BK102" i="29"/>
  <c r="BJ102" i="29"/>
  <c r="BH102" i="29"/>
  <c r="BG102" i="29"/>
  <c r="BE102" i="29"/>
  <c r="BD102" i="29"/>
  <c r="BB102" i="29"/>
  <c r="BA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BM101" i="29"/>
  <c r="BK101" i="29"/>
  <c r="BJ101" i="29"/>
  <c r="BH101" i="29"/>
  <c r="BG101" i="29"/>
  <c r="BE101" i="29"/>
  <c r="BD101" i="29"/>
  <c r="BB101" i="29"/>
  <c r="BA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BM100" i="29"/>
  <c r="BL100" i="29"/>
  <c r="BJ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BM99" i="29"/>
  <c r="BL99" i="29"/>
  <c r="BJ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BM98" i="29"/>
  <c r="BL98" i="29"/>
  <c r="BJ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BM97" i="29"/>
  <c r="BK97" i="29"/>
  <c r="BJ97" i="29"/>
  <c r="BH97" i="29"/>
  <c r="BG97" i="29"/>
  <c r="BE97" i="29"/>
  <c r="BD97" i="29"/>
  <c r="BB97" i="29"/>
  <c r="BA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BM96" i="29"/>
  <c r="BK96" i="29"/>
  <c r="BJ96" i="29"/>
  <c r="BH96" i="29"/>
  <c r="BG96" i="29"/>
  <c r="BE96" i="29"/>
  <c r="BD96" i="29"/>
  <c r="BB96" i="29"/>
  <c r="BA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BM95" i="29"/>
  <c r="BL95" i="29"/>
  <c r="BK95" i="29"/>
  <c r="BJ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BM94" i="29"/>
  <c r="BK94" i="29"/>
  <c r="BJ94" i="29"/>
  <c r="BH94" i="29"/>
  <c r="BG94" i="29"/>
  <c r="BE94" i="29"/>
  <c r="BD94" i="29"/>
  <c r="BB94" i="29"/>
  <c r="BA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BM93" i="29"/>
  <c r="BK93" i="29"/>
  <c r="BJ93" i="29"/>
  <c r="BH93" i="29"/>
  <c r="BG93" i="29"/>
  <c r="BE93" i="29"/>
  <c r="BD93" i="29"/>
  <c r="BB93" i="29"/>
  <c r="BA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BM92" i="29"/>
  <c r="BK92" i="29"/>
  <c r="BJ92" i="29"/>
  <c r="BH92" i="29"/>
  <c r="BG92" i="29"/>
  <c r="BE92" i="29"/>
  <c r="BD92" i="29"/>
  <c r="BB92" i="29"/>
  <c r="BA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BM91" i="29"/>
  <c r="BK91" i="29"/>
  <c r="BJ91" i="29"/>
  <c r="BH91" i="29"/>
  <c r="BG91" i="29"/>
  <c r="BE91" i="29"/>
  <c r="BD91" i="29"/>
  <c r="BB91" i="29"/>
  <c r="BA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BM90" i="29"/>
  <c r="BK90" i="29"/>
  <c r="BJ90" i="29"/>
  <c r="BH90" i="29"/>
  <c r="BG90" i="29"/>
  <c r="BE90" i="29"/>
  <c r="BD90" i="29"/>
  <c r="BB90" i="29"/>
  <c r="BA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BM88" i="29"/>
  <c r="BK88" i="29"/>
  <c r="BJ88" i="29"/>
  <c r="BH88" i="29"/>
  <c r="BG88" i="29"/>
  <c r="BE88" i="29"/>
  <c r="BD88" i="29"/>
  <c r="BB88" i="29"/>
  <c r="BA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BM87" i="29"/>
  <c r="BK87" i="29"/>
  <c r="BJ87" i="29"/>
  <c r="BH87" i="29"/>
  <c r="BG87" i="29"/>
  <c r="BE87" i="29"/>
  <c r="BD87" i="29"/>
  <c r="BB87" i="29"/>
  <c r="BA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BM86" i="29"/>
  <c r="BK86" i="29"/>
  <c r="BJ86" i="29"/>
  <c r="BH86" i="29"/>
  <c r="BG86" i="29"/>
  <c r="BE86" i="29"/>
  <c r="BD86" i="29"/>
  <c r="BB86" i="29"/>
  <c r="BA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BM85" i="29"/>
  <c r="BK85" i="29"/>
  <c r="BJ85" i="29"/>
  <c r="BH85" i="29"/>
  <c r="BG85" i="29"/>
  <c r="BE85" i="29"/>
  <c r="BD85" i="29"/>
  <c r="BB85" i="29"/>
  <c r="BA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BM84" i="29"/>
  <c r="BK84" i="29"/>
  <c r="BJ84" i="29"/>
  <c r="BH84" i="29"/>
  <c r="BG84" i="29"/>
  <c r="BE84" i="29"/>
  <c r="BD84" i="29"/>
  <c r="BB84" i="29"/>
  <c r="BA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BM83" i="29"/>
  <c r="BL83" i="29"/>
  <c r="BJ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BM82" i="29"/>
  <c r="BL82" i="29"/>
  <c r="BJ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BM81" i="29"/>
  <c r="BK81" i="29"/>
  <c r="BJ81" i="29"/>
  <c r="BH81" i="29"/>
  <c r="BG81" i="29"/>
  <c r="BE81" i="29"/>
  <c r="BD81" i="29"/>
  <c r="BB81" i="29"/>
  <c r="BA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BM80" i="29"/>
  <c r="BK80" i="29"/>
  <c r="BJ80" i="29"/>
  <c r="BH80" i="29"/>
  <c r="BG80" i="29"/>
  <c r="BE80" i="29"/>
  <c r="BD80" i="29"/>
  <c r="BB80" i="29"/>
  <c r="BA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BM79" i="29"/>
  <c r="BK79" i="29"/>
  <c r="BJ79" i="29"/>
  <c r="BH79" i="29"/>
  <c r="BG79" i="29"/>
  <c r="BE79" i="29"/>
  <c r="BD79" i="29"/>
  <c r="BB79" i="29"/>
  <c r="BA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BM78" i="29"/>
  <c r="BL78" i="29"/>
  <c r="BJ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BM77" i="29"/>
  <c r="BL77" i="29"/>
  <c r="BJ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BM76" i="29"/>
  <c r="BK76" i="29"/>
  <c r="BJ76" i="29"/>
  <c r="BH76" i="29"/>
  <c r="BG76" i="29"/>
  <c r="BE76" i="29"/>
  <c r="BD76" i="29"/>
  <c r="BB76" i="29"/>
  <c r="BA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BM75" i="29"/>
  <c r="BK75" i="29"/>
  <c r="BJ75" i="29"/>
  <c r="BH75" i="29"/>
  <c r="BG75" i="29"/>
  <c r="BE75" i="29"/>
  <c r="BD75" i="29"/>
  <c r="BB75" i="29"/>
  <c r="BA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BM74" i="29"/>
  <c r="BK74" i="29"/>
  <c r="BJ74" i="29"/>
  <c r="BH74" i="29"/>
  <c r="BG74" i="29"/>
  <c r="BE74" i="29"/>
  <c r="BD74" i="29"/>
  <c r="BB74" i="29"/>
  <c r="BA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BM73" i="29"/>
  <c r="BK73" i="29"/>
  <c r="BJ73" i="29"/>
  <c r="BH73" i="29"/>
  <c r="BG73" i="29"/>
  <c r="BE73" i="29"/>
  <c r="BD73" i="29"/>
  <c r="BB73" i="29"/>
  <c r="BA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BM72" i="29"/>
  <c r="BK72" i="29"/>
  <c r="BJ72" i="29"/>
  <c r="BH72" i="29"/>
  <c r="BG72" i="29"/>
  <c r="BE72" i="29"/>
  <c r="BD72" i="29"/>
  <c r="BB72" i="29"/>
  <c r="BA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BM71" i="29"/>
  <c r="BL71" i="29"/>
  <c r="BJ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BM70" i="29"/>
  <c r="BL70" i="29"/>
  <c r="BJ70" i="29"/>
  <c r="BH70" i="29"/>
  <c r="BG70" i="29"/>
  <c r="BF70" i="29"/>
  <c r="BE70" i="29"/>
  <c r="BD70" i="29"/>
  <c r="BC70"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BM69" i="29"/>
  <c r="BK69" i="29"/>
  <c r="BJ69" i="29"/>
  <c r="BH69" i="29"/>
  <c r="BG69" i="29"/>
  <c r="BE69" i="29"/>
  <c r="BD69" i="29"/>
  <c r="BB69" i="29"/>
  <c r="BA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BM68" i="29"/>
  <c r="BK68" i="29"/>
  <c r="BJ68" i="29"/>
  <c r="BH68" i="29"/>
  <c r="BG68" i="29"/>
  <c r="BE68" i="29"/>
  <c r="BD68" i="29"/>
  <c r="BB68" i="29"/>
  <c r="BA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BM67" i="29"/>
  <c r="BK67" i="29"/>
  <c r="BJ67" i="29"/>
  <c r="BH67" i="29"/>
  <c r="BG67" i="29"/>
  <c r="BE67" i="29"/>
  <c r="BD67" i="29"/>
  <c r="BB67" i="29"/>
  <c r="BA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BM66" i="29"/>
  <c r="BL66" i="29"/>
  <c r="BJ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BM65" i="29"/>
  <c r="BL65" i="29"/>
  <c r="BJ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BM64" i="29"/>
  <c r="BL64" i="29"/>
  <c r="BK64" i="29"/>
  <c r="BJ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BM63" i="29"/>
  <c r="BK63" i="29"/>
  <c r="BJ63" i="29"/>
  <c r="BH63" i="29"/>
  <c r="BG63" i="29"/>
  <c r="BE63" i="29"/>
  <c r="BD63" i="29"/>
  <c r="BB63" i="29"/>
  <c r="BA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BM62" i="29"/>
  <c r="BK62" i="29"/>
  <c r="BJ62" i="29"/>
  <c r="BH62" i="29"/>
  <c r="BG62" i="29"/>
  <c r="BE62" i="29"/>
  <c r="BD62" i="29"/>
  <c r="BB62" i="29"/>
  <c r="BA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BM61" i="29"/>
  <c r="BL61" i="29"/>
  <c r="BJ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BM60" i="29"/>
  <c r="BK60" i="29"/>
  <c r="BJ60" i="29"/>
  <c r="BH60" i="29"/>
  <c r="BG60" i="29"/>
  <c r="BE60" i="29"/>
  <c r="BD60" i="29"/>
  <c r="BB60" i="29"/>
  <c r="BA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BM59" i="29"/>
  <c r="BK59" i="29"/>
  <c r="BJ59" i="29"/>
  <c r="BH59" i="29"/>
  <c r="BG59" i="29"/>
  <c r="BE59" i="29"/>
  <c r="BD59" i="29"/>
  <c r="BB59" i="29"/>
  <c r="BA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BM58" i="29"/>
  <c r="BL58" i="29"/>
  <c r="BJ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BM57" i="29"/>
  <c r="BL57" i="29"/>
  <c r="BJ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BM56" i="29"/>
  <c r="BL56" i="29"/>
  <c r="BK56" i="29"/>
  <c r="BJ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BM55" i="29"/>
  <c r="BL55" i="29"/>
  <c r="BJ55" i="29"/>
  <c r="BH55" i="29"/>
  <c r="BG55" i="29"/>
  <c r="BF55" i="29"/>
  <c r="BE55" i="29"/>
  <c r="BD55" i="29"/>
  <c r="BC55" i="29"/>
  <c r="BB55" i="29"/>
  <c r="BA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BM54" i="29"/>
  <c r="BK54" i="29"/>
  <c r="BJ54" i="29"/>
  <c r="BH54" i="29"/>
  <c r="BG54" i="29"/>
  <c r="BE54" i="29"/>
  <c r="BD54" i="29"/>
  <c r="BB54" i="29"/>
  <c r="BA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BM53" i="29"/>
  <c r="BK53" i="29"/>
  <c r="BJ53" i="29"/>
  <c r="BH53" i="29"/>
  <c r="BG53" i="29"/>
  <c r="BE53" i="29"/>
  <c r="BD53" i="29"/>
  <c r="BB53" i="29"/>
  <c r="BA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BM52" i="29"/>
  <c r="BK52" i="29"/>
  <c r="BJ52" i="29"/>
  <c r="BH52" i="29"/>
  <c r="BG52" i="29"/>
  <c r="BE52" i="29"/>
  <c r="BD52" i="29"/>
  <c r="BB52" i="29"/>
  <c r="BA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BM51" i="29"/>
  <c r="BL51" i="29"/>
  <c r="BJ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BM50" i="29"/>
  <c r="BK50" i="29"/>
  <c r="BJ50" i="29"/>
  <c r="BH50" i="29"/>
  <c r="BG50" i="29"/>
  <c r="BE50" i="29"/>
  <c r="BD50" i="29"/>
  <c r="BB50" i="29"/>
  <c r="BA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BM49" i="29"/>
  <c r="BL49" i="29"/>
  <c r="BK49" i="29"/>
  <c r="BJ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BM48" i="29"/>
  <c r="BK48" i="29"/>
  <c r="BJ48" i="29"/>
  <c r="BH48" i="29"/>
  <c r="BG48" i="29"/>
  <c r="BE48" i="29"/>
  <c r="BD48" i="29"/>
  <c r="BB48" i="29"/>
  <c r="BA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BM47" i="29"/>
  <c r="BK47" i="29"/>
  <c r="BJ47" i="29"/>
  <c r="BH47" i="29"/>
  <c r="BG47" i="29"/>
  <c r="BE47" i="29"/>
  <c r="BD47" i="29"/>
  <c r="BB47" i="29"/>
  <c r="BA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BM46" i="29"/>
  <c r="BL46" i="29"/>
  <c r="BJ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BM45" i="29"/>
  <c r="BL45" i="29"/>
  <c r="BK45" i="29"/>
  <c r="BJ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BM44" i="29"/>
  <c r="BK44" i="29"/>
  <c r="BJ44" i="29"/>
  <c r="BH44" i="29"/>
  <c r="BG44" i="29"/>
  <c r="BE44" i="29"/>
  <c r="BD44" i="29"/>
  <c r="BB44" i="29"/>
  <c r="BA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BM43" i="29"/>
  <c r="BK43" i="29"/>
  <c r="BJ43" i="29"/>
  <c r="BH43" i="29"/>
  <c r="BG43" i="29"/>
  <c r="BE43" i="29"/>
  <c r="BD43" i="29"/>
  <c r="BB43" i="29"/>
  <c r="BA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BM42" i="29"/>
  <c r="BK42" i="29"/>
  <c r="BJ42" i="29"/>
  <c r="BH42" i="29"/>
  <c r="BG42" i="29"/>
  <c r="BE42" i="29"/>
  <c r="BD42" i="29"/>
  <c r="BB42" i="29"/>
  <c r="BA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BM41" i="29"/>
  <c r="BK41" i="29"/>
  <c r="BJ41" i="29"/>
  <c r="BH41" i="29"/>
  <c r="BG41" i="29"/>
  <c r="BD41" i="29"/>
  <c r="BA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BM40" i="29"/>
  <c r="BL40" i="29"/>
  <c r="BJ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BM39" i="29"/>
  <c r="BL39" i="29"/>
  <c r="BJ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BM38" i="29"/>
  <c r="BK38" i="29"/>
  <c r="BJ38" i="29"/>
  <c r="BH38" i="29"/>
  <c r="BG38" i="29"/>
  <c r="BE38" i="29"/>
  <c r="BD38" i="29"/>
  <c r="BB38" i="29"/>
  <c r="BA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BM37" i="29"/>
  <c r="BK37" i="29"/>
  <c r="BJ37" i="29"/>
  <c r="BH37" i="29"/>
  <c r="BG37" i="29"/>
  <c r="BE37" i="29"/>
  <c r="BD37" i="29"/>
  <c r="BB37" i="29"/>
  <c r="BA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BM36" i="29"/>
  <c r="BK36" i="29"/>
  <c r="BJ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BM35" i="29"/>
  <c r="BK35" i="29"/>
  <c r="BJ35" i="29"/>
  <c r="BH35" i="29"/>
  <c r="BG35" i="29"/>
  <c r="BE35" i="29"/>
  <c r="BD35" i="29"/>
  <c r="BB35" i="29"/>
  <c r="BA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BM34" i="29"/>
  <c r="BK34" i="29"/>
  <c r="BJ34" i="29"/>
  <c r="BH34" i="29"/>
  <c r="BG34" i="29"/>
  <c r="BE34" i="29"/>
  <c r="BD34" i="29"/>
  <c r="BB34" i="29"/>
  <c r="BA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BM33" i="29"/>
  <c r="BK33" i="29"/>
  <c r="BJ33" i="29"/>
  <c r="BH33" i="29"/>
  <c r="BG33" i="29"/>
  <c r="BE33" i="29"/>
  <c r="BD33" i="29"/>
  <c r="BB33" i="29"/>
  <c r="BA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BM32" i="29"/>
  <c r="BK32" i="29"/>
  <c r="BJ32" i="29"/>
  <c r="BH32" i="29"/>
  <c r="BG32" i="29"/>
  <c r="BE32" i="29"/>
  <c r="BD32" i="29"/>
  <c r="BB32" i="29"/>
  <c r="BA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BM31" i="29"/>
  <c r="BK31" i="29"/>
  <c r="BJ31" i="29"/>
  <c r="BH31" i="29"/>
  <c r="BG31" i="29"/>
  <c r="BE31" i="29"/>
  <c r="BD31" i="29"/>
  <c r="BB31" i="29"/>
  <c r="BA31" i="29"/>
  <c r="AY31" i="29"/>
  <c r="AX31" i="29"/>
  <c r="AW31" i="29"/>
  <c r="AV31" i="29"/>
  <c r="AU31" i="29"/>
  <c r="AT31" i="29"/>
  <c r="AS31" i="29"/>
  <c r="AR31" i="29"/>
  <c r="AQ31" i="29"/>
  <c r="AP31" i="29"/>
  <c r="AO31" i="29"/>
  <c r="AN31" i="29"/>
  <c r="AM31" i="29"/>
  <c r="AL31" i="29"/>
  <c r="AK31" i="29"/>
  <c r="AJ31" i="29"/>
  <c r="AI31" i="29"/>
  <c r="AH31" i="29"/>
  <c r="AG31" i="29"/>
  <c r="AF31" i="29"/>
  <c r="AE31" i="29"/>
  <c r="AD31" i="29"/>
  <c r="AC31" i="29"/>
  <c r="AB31" i="29"/>
  <c r="AA31" i="29"/>
  <c r="AB5" i="29"/>
  <c r="E5" i="29"/>
  <c r="E4" i="29"/>
  <c r="B2" i="29"/>
  <c r="BA173" i="6"/>
  <c r="AX173" i="6"/>
  <c r="AU173" i="6"/>
  <c r="AR173" i="6"/>
  <c r="AO173" i="6"/>
  <c r="AL173" i="6"/>
  <c r="AI173" i="6"/>
  <c r="AF173" i="6"/>
  <c r="AC173" i="6"/>
  <c r="BA172" i="6"/>
  <c r="AX172" i="6"/>
  <c r="AU172" i="6"/>
  <c r="AR172" i="6"/>
  <c r="AO172" i="6"/>
  <c r="AL172" i="6"/>
  <c r="AI172" i="6"/>
  <c r="AF172" i="6"/>
  <c r="AC172" i="6"/>
  <c r="BA171" i="6"/>
  <c r="AX171" i="6"/>
  <c r="AU171" i="6"/>
  <c r="AR171" i="6"/>
  <c r="AO171" i="6"/>
  <c r="AL171" i="6"/>
  <c r="AI171" i="6"/>
  <c r="AF171" i="6"/>
  <c r="AC171" i="6"/>
  <c r="BA170" i="6"/>
  <c r="AX170" i="6"/>
  <c r="AU170" i="6"/>
  <c r="AR170" i="6"/>
  <c r="AO170" i="6"/>
  <c r="AL170" i="6"/>
  <c r="AI170" i="6"/>
  <c r="AF170" i="6"/>
  <c r="AC170" i="6"/>
  <c r="BA169" i="6"/>
  <c r="AX169" i="6"/>
  <c r="AU169" i="6"/>
  <c r="AR169" i="6"/>
  <c r="AO169" i="6"/>
  <c r="AL169" i="6"/>
  <c r="AI169" i="6"/>
  <c r="AF169" i="6"/>
  <c r="AC169" i="6"/>
  <c r="BA168" i="6"/>
  <c r="AX168" i="6"/>
  <c r="AU168" i="6"/>
  <c r="AR168" i="6"/>
  <c r="AO168" i="6"/>
  <c r="AL168" i="6"/>
  <c r="AI168" i="6"/>
  <c r="AF168" i="6"/>
  <c r="AC168" i="6"/>
  <c r="BA167" i="6"/>
  <c r="AX167" i="6"/>
  <c r="AU167" i="6"/>
  <c r="AR167" i="6"/>
  <c r="AO167" i="6"/>
  <c r="AL167" i="6"/>
  <c r="AI167" i="6"/>
  <c r="AF167" i="6"/>
  <c r="AC167" i="6"/>
  <c r="BA166" i="6"/>
  <c r="AX166" i="6"/>
  <c r="AU166" i="6"/>
  <c r="AR166" i="6"/>
  <c r="AO166" i="6"/>
  <c r="AL166" i="6"/>
  <c r="AI166" i="6"/>
  <c r="AF166" i="6"/>
  <c r="AC166" i="6"/>
  <c r="BA165" i="6"/>
  <c r="AX165" i="6"/>
  <c r="AU165" i="6"/>
  <c r="AR165" i="6"/>
  <c r="AO165" i="6"/>
  <c r="AL165" i="6"/>
  <c r="AI165" i="6"/>
  <c r="AF165" i="6"/>
  <c r="AC165" i="6"/>
  <c r="BA164" i="6"/>
  <c r="AX164" i="6"/>
  <c r="AU164" i="6"/>
  <c r="AR164" i="6"/>
  <c r="AO164" i="6"/>
  <c r="AL164" i="6"/>
  <c r="AI164" i="6"/>
  <c r="AF164" i="6"/>
  <c r="AC164" i="6"/>
  <c r="BA163" i="6"/>
  <c r="AX163" i="6"/>
  <c r="AU163" i="6"/>
  <c r="AR163" i="6"/>
  <c r="AO163" i="6"/>
  <c r="AL163" i="6"/>
  <c r="AI163" i="6"/>
  <c r="AF163" i="6"/>
  <c r="AC163" i="6"/>
  <c r="BA162" i="6"/>
  <c r="AX162" i="6"/>
  <c r="AU162" i="6"/>
  <c r="AR162" i="6"/>
  <c r="AO162" i="6"/>
  <c r="AL162" i="6"/>
  <c r="AI162" i="6"/>
  <c r="AF162" i="6"/>
  <c r="AC162" i="6"/>
  <c r="BA161" i="6"/>
  <c r="AX161" i="6"/>
  <c r="AU161" i="6"/>
  <c r="AR161" i="6"/>
  <c r="AO161" i="6"/>
  <c r="AL161" i="6"/>
  <c r="AI161" i="6"/>
  <c r="AF161" i="6"/>
  <c r="AC161" i="6"/>
  <c r="BA160" i="6"/>
  <c r="AX160" i="6"/>
  <c r="AU160" i="6"/>
  <c r="AR160" i="6"/>
  <c r="AO160" i="6"/>
  <c r="AL160" i="6"/>
  <c r="AI160" i="6"/>
  <c r="AF160" i="6"/>
  <c r="AC160" i="6"/>
  <c r="BA159" i="6"/>
  <c r="AX159" i="6"/>
  <c r="AU159" i="6"/>
  <c r="AR159" i="6"/>
  <c r="AO159" i="6"/>
  <c r="AL159" i="6"/>
  <c r="AI159" i="6"/>
  <c r="AF159" i="6"/>
  <c r="AC159" i="6"/>
  <c r="BA158" i="6"/>
  <c r="AX158" i="6"/>
  <c r="AU158" i="6"/>
  <c r="AR158" i="6"/>
  <c r="AO158" i="6"/>
  <c r="AL158" i="6"/>
  <c r="AI158" i="6"/>
  <c r="AF158" i="6"/>
  <c r="AC158" i="6"/>
  <c r="BA157" i="6"/>
  <c r="AX157" i="6"/>
  <c r="AU157" i="6"/>
  <c r="AR157" i="6"/>
  <c r="AO157" i="6"/>
  <c r="AL157" i="6"/>
  <c r="AI157" i="6"/>
  <c r="AF157" i="6"/>
  <c r="AC157" i="6"/>
  <c r="BA156" i="6"/>
  <c r="AX156" i="6"/>
  <c r="AU156" i="6"/>
  <c r="AR156" i="6"/>
  <c r="AO156" i="6"/>
  <c r="AL156" i="6"/>
  <c r="AI156" i="6"/>
  <c r="AF156" i="6"/>
  <c r="AC156" i="6"/>
  <c r="BA155" i="6"/>
  <c r="AX155" i="6"/>
  <c r="AU155" i="6"/>
  <c r="AR155" i="6"/>
  <c r="AO155" i="6"/>
  <c r="AL155" i="6"/>
  <c r="AI155" i="6"/>
  <c r="AF155" i="6"/>
  <c r="AC155" i="6"/>
  <c r="BA154" i="6"/>
  <c r="AX154" i="6"/>
  <c r="AU154" i="6"/>
  <c r="AR154" i="6"/>
  <c r="AO154" i="6"/>
  <c r="AL154" i="6"/>
  <c r="AI154" i="6"/>
  <c r="AF154" i="6"/>
  <c r="AC154" i="6"/>
  <c r="BA153" i="6"/>
  <c r="AX153" i="6"/>
  <c r="AU153" i="6"/>
  <c r="AR153" i="6"/>
  <c r="AO153" i="6"/>
  <c r="AL153" i="6"/>
  <c r="AI153" i="6"/>
  <c r="AF153" i="6"/>
  <c r="AC153" i="6"/>
  <c r="BA152" i="6"/>
  <c r="AX152" i="6"/>
  <c r="AU152" i="6"/>
  <c r="AR152" i="6"/>
  <c r="AO152" i="6"/>
  <c r="AL152" i="6"/>
  <c r="AI152" i="6"/>
  <c r="AF152" i="6"/>
  <c r="AC152" i="6"/>
  <c r="BA151" i="6"/>
  <c r="AX151" i="6"/>
  <c r="AU151" i="6"/>
  <c r="AR151" i="6"/>
  <c r="AO151" i="6"/>
  <c r="AL151" i="6"/>
  <c r="AI151" i="6"/>
  <c r="AF151" i="6"/>
  <c r="AC151" i="6"/>
  <c r="BA150" i="6"/>
  <c r="AX150" i="6"/>
  <c r="AU150" i="6"/>
  <c r="AR150" i="6"/>
  <c r="AO150" i="6"/>
  <c r="AL150" i="6"/>
  <c r="AI150" i="6"/>
  <c r="AF150" i="6"/>
  <c r="AC150" i="6"/>
  <c r="BA149" i="6"/>
  <c r="AX149" i="6"/>
  <c r="AU149" i="6"/>
  <c r="AR149" i="6"/>
  <c r="AO149" i="6"/>
  <c r="AL149" i="6"/>
  <c r="AI149" i="6"/>
  <c r="AF149" i="6"/>
  <c r="AC149" i="6"/>
  <c r="BA148" i="6"/>
  <c r="AX148" i="6"/>
  <c r="AU148" i="6"/>
  <c r="AR148" i="6"/>
  <c r="AO148" i="6"/>
  <c r="AL148" i="6"/>
  <c r="AI148" i="6"/>
  <c r="AF148" i="6"/>
  <c r="AC148" i="6"/>
  <c r="BA147" i="6"/>
  <c r="AX147" i="6"/>
  <c r="AU147" i="6"/>
  <c r="AR147" i="6"/>
  <c r="AO147" i="6"/>
  <c r="AL147" i="6"/>
  <c r="AI147" i="6"/>
  <c r="AF147" i="6"/>
  <c r="AC147" i="6"/>
  <c r="BA146" i="6"/>
  <c r="AX146" i="6"/>
  <c r="AU146" i="6"/>
  <c r="AR146" i="6"/>
  <c r="AO146" i="6"/>
  <c r="AL146" i="6"/>
  <c r="AI146" i="6"/>
  <c r="AF146" i="6"/>
  <c r="AC146" i="6"/>
  <c r="BA145" i="6"/>
  <c r="AX145" i="6"/>
  <c r="AU145" i="6"/>
  <c r="AR145" i="6"/>
  <c r="AO145" i="6"/>
  <c r="AL145" i="6"/>
  <c r="AI145" i="6"/>
  <c r="AF145" i="6"/>
  <c r="AC145" i="6"/>
  <c r="BA144" i="6"/>
  <c r="AX144" i="6"/>
  <c r="AU144" i="6"/>
  <c r="AR144" i="6"/>
  <c r="AO144" i="6"/>
  <c r="AL144" i="6"/>
  <c r="AI144" i="6"/>
  <c r="AF144" i="6"/>
  <c r="AC144" i="6"/>
  <c r="BA143" i="6"/>
  <c r="AX143" i="6"/>
  <c r="AU143" i="6"/>
  <c r="AR143" i="6"/>
  <c r="AO143" i="6"/>
  <c r="AL143" i="6"/>
  <c r="AI143" i="6"/>
  <c r="AF143" i="6"/>
  <c r="AC143" i="6"/>
  <c r="BA142" i="6"/>
  <c r="AX142" i="6"/>
  <c r="AU142" i="6"/>
  <c r="AR142" i="6"/>
  <c r="AO142" i="6"/>
  <c r="AL142" i="6"/>
  <c r="AI142" i="6"/>
  <c r="AF142" i="6"/>
  <c r="AC142" i="6"/>
  <c r="BA141" i="6"/>
  <c r="AX141" i="6"/>
  <c r="AU141" i="6"/>
  <c r="AR141" i="6"/>
  <c r="AO141" i="6"/>
  <c r="AL141" i="6"/>
  <c r="AI141" i="6"/>
  <c r="AF141" i="6"/>
  <c r="AC141" i="6"/>
  <c r="BA140" i="6"/>
  <c r="AX140" i="6"/>
  <c r="AU140" i="6"/>
  <c r="AR140" i="6"/>
  <c r="AO140" i="6"/>
  <c r="AL140" i="6"/>
  <c r="AI140" i="6"/>
  <c r="AF140" i="6"/>
  <c r="AC140" i="6"/>
  <c r="BA139" i="6"/>
  <c r="AX139" i="6"/>
  <c r="AU139" i="6"/>
  <c r="AR139" i="6"/>
  <c r="AO139" i="6"/>
  <c r="AL139" i="6"/>
  <c r="AI139" i="6"/>
  <c r="AF139" i="6"/>
  <c r="AC139" i="6"/>
  <c r="BA138" i="6"/>
  <c r="AX138" i="6"/>
  <c r="AU138" i="6"/>
  <c r="AR138" i="6"/>
  <c r="AO138" i="6"/>
  <c r="AL138" i="6"/>
  <c r="AI138" i="6"/>
  <c r="AF138" i="6"/>
  <c r="AC138" i="6"/>
  <c r="BA137" i="6"/>
  <c r="AX137" i="6"/>
  <c r="AU137" i="6"/>
  <c r="AR137" i="6"/>
  <c r="AO137" i="6"/>
  <c r="AL137" i="6"/>
  <c r="AI137" i="6"/>
  <c r="AF137" i="6"/>
  <c r="AC137" i="6"/>
  <c r="BA136" i="6"/>
  <c r="AX136" i="6"/>
  <c r="AU136" i="6"/>
  <c r="AR136" i="6"/>
  <c r="AO136" i="6"/>
  <c r="AL136" i="6"/>
  <c r="AI136" i="6"/>
  <c r="AF136" i="6"/>
  <c r="AC136" i="6"/>
  <c r="BA135" i="6"/>
  <c r="AX135" i="6"/>
  <c r="AU135" i="6"/>
  <c r="AR135" i="6"/>
  <c r="AO135" i="6"/>
  <c r="AL135" i="6"/>
  <c r="AI135" i="6"/>
  <c r="AF135" i="6"/>
  <c r="AC135" i="6"/>
  <c r="BA134" i="6"/>
  <c r="AX134" i="6"/>
  <c r="AU134" i="6"/>
  <c r="AR134" i="6"/>
  <c r="AO134" i="6"/>
  <c r="AL134" i="6"/>
  <c r="AI134" i="6"/>
  <c r="AF134" i="6"/>
  <c r="AC134" i="6"/>
  <c r="BA133" i="6"/>
  <c r="AX133" i="6"/>
  <c r="AU133" i="6"/>
  <c r="AR133" i="6"/>
  <c r="AO133" i="6"/>
  <c r="AL133" i="6"/>
  <c r="AI133" i="6"/>
  <c r="AF133" i="6"/>
  <c r="AC133" i="6"/>
  <c r="BA132" i="6"/>
  <c r="AX132" i="6"/>
  <c r="AU132" i="6"/>
  <c r="AR132" i="6"/>
  <c r="AO132" i="6"/>
  <c r="AL132" i="6"/>
  <c r="AI132" i="6"/>
  <c r="AF132" i="6"/>
  <c r="AC132" i="6"/>
  <c r="BA131" i="6"/>
  <c r="AX131" i="6"/>
  <c r="AU131" i="6"/>
  <c r="AR131" i="6"/>
  <c r="AO131" i="6"/>
  <c r="AL131" i="6"/>
  <c r="AI131" i="6"/>
  <c r="AF131" i="6"/>
  <c r="AC131" i="6"/>
  <c r="BA130" i="6"/>
  <c r="AX130" i="6"/>
  <c r="AU130" i="6"/>
  <c r="AR130" i="6"/>
  <c r="AO130" i="6"/>
  <c r="AL130" i="6"/>
  <c r="AI130" i="6"/>
  <c r="AF130" i="6"/>
  <c r="AC130" i="6"/>
  <c r="BA129" i="6"/>
  <c r="AX129" i="6"/>
  <c r="AU129" i="6"/>
  <c r="AR129" i="6"/>
  <c r="AO129" i="6"/>
  <c r="AL129" i="6"/>
  <c r="AI129" i="6"/>
  <c r="AF129" i="6"/>
  <c r="AC129" i="6"/>
  <c r="BA128" i="6"/>
  <c r="AX128" i="6"/>
  <c r="AU128" i="6"/>
  <c r="AR128" i="6"/>
  <c r="AO128" i="6"/>
  <c r="AL128" i="6"/>
  <c r="AI128" i="6"/>
  <c r="AF128" i="6"/>
  <c r="AC128" i="6"/>
  <c r="BA127" i="6"/>
  <c r="AX127" i="6"/>
  <c r="AU127" i="6"/>
  <c r="AR127" i="6"/>
  <c r="AO127" i="6"/>
  <c r="AL127" i="6"/>
  <c r="AI127" i="6"/>
  <c r="AF127" i="6"/>
  <c r="AC127" i="6"/>
  <c r="BA125" i="6"/>
  <c r="AX125" i="6"/>
  <c r="AU125" i="6"/>
  <c r="AR125" i="6"/>
  <c r="AO125" i="6"/>
  <c r="AL125" i="6"/>
  <c r="AI125" i="6"/>
  <c r="AF125" i="6"/>
  <c r="AC125"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BA120" i="6"/>
  <c r="AZ120" i="6"/>
  <c r="AY120" i="6"/>
  <c r="AX120" i="6"/>
  <c r="AW120" i="6"/>
  <c r="AV120" i="6"/>
  <c r="AU120" i="6"/>
  <c r="AT120" i="6"/>
  <c r="AS120" i="6"/>
  <c r="AR120" i="6"/>
  <c r="AQ120" i="6"/>
  <c r="AP120" i="6"/>
  <c r="AO120" i="6"/>
  <c r="AN120" i="6"/>
  <c r="AM120" i="6"/>
  <c r="AL120" i="6"/>
  <c r="AK120" i="6"/>
  <c r="AJ120" i="6"/>
  <c r="AI120" i="6"/>
  <c r="AH120" i="6"/>
  <c r="AG120" i="6"/>
  <c r="AF120" i="6"/>
  <c r="AE120" i="6"/>
  <c r="AD120" i="6"/>
  <c r="AC120" i="6"/>
  <c r="AB120" i="6"/>
  <c r="AA120"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BA114" i="6"/>
  <c r="AZ114" i="6"/>
  <c r="AY114" i="6"/>
  <c r="AX114" i="6"/>
  <c r="AW114" i="6"/>
  <c r="AV114" i="6"/>
  <c r="AU114" i="6"/>
  <c r="AT114" i="6"/>
  <c r="AS114" i="6"/>
  <c r="AR114" i="6"/>
  <c r="AQ114" i="6"/>
  <c r="AP114" i="6"/>
  <c r="AO114" i="6"/>
  <c r="AN114" i="6"/>
  <c r="AM114" i="6"/>
  <c r="AL114" i="6"/>
  <c r="AK114" i="6"/>
  <c r="AJ114" i="6"/>
  <c r="AI114" i="6"/>
  <c r="AH114" i="6"/>
  <c r="AG114" i="6"/>
  <c r="AF114" i="6"/>
  <c r="AE114" i="6"/>
  <c r="AD114" i="6"/>
  <c r="AC114" i="6"/>
  <c r="AB114" i="6"/>
  <c r="AA114" i="6"/>
  <c r="BA113" i="6"/>
  <c r="AZ113" i="6"/>
  <c r="AY113" i="6"/>
  <c r="AX113" i="6"/>
  <c r="AW113" i="6"/>
  <c r="AV113" i="6"/>
  <c r="AU113" i="6"/>
  <c r="AT113" i="6"/>
  <c r="AS113" i="6"/>
  <c r="AR113" i="6"/>
  <c r="AQ113" i="6"/>
  <c r="AP113" i="6"/>
  <c r="AO113" i="6"/>
  <c r="AN113" i="6"/>
  <c r="AM113" i="6"/>
  <c r="AL113" i="6"/>
  <c r="AK113" i="6"/>
  <c r="AJ113" i="6"/>
  <c r="AI113" i="6"/>
  <c r="AH113" i="6"/>
  <c r="AG113" i="6"/>
  <c r="AF113" i="6"/>
  <c r="AE113" i="6"/>
  <c r="AD113" i="6"/>
  <c r="AC113" i="6"/>
  <c r="AB113" i="6"/>
  <c r="AA113" i="6"/>
  <c r="BA112" i="6"/>
  <c r="AZ112" i="6"/>
  <c r="AY112" i="6"/>
  <c r="AX112" i="6"/>
  <c r="AW112" i="6"/>
  <c r="AV112" i="6"/>
  <c r="AU112" i="6"/>
  <c r="AT112" i="6"/>
  <c r="AS112" i="6"/>
  <c r="AR112" i="6"/>
  <c r="AQ112" i="6"/>
  <c r="AP112" i="6"/>
  <c r="AO112" i="6"/>
  <c r="AN112" i="6"/>
  <c r="AM112" i="6"/>
  <c r="AL112" i="6"/>
  <c r="AK112" i="6"/>
  <c r="AJ112" i="6"/>
  <c r="AI112" i="6"/>
  <c r="AH112" i="6"/>
  <c r="AG112" i="6"/>
  <c r="AF112" i="6"/>
  <c r="AE112" i="6"/>
  <c r="AD112" i="6"/>
  <c r="AC112" i="6"/>
  <c r="AB112" i="6"/>
  <c r="AA112" i="6"/>
  <c r="BA111" i="6"/>
  <c r="AZ111" i="6"/>
  <c r="AY111" i="6"/>
  <c r="AX111" i="6"/>
  <c r="AW111" i="6"/>
  <c r="AV111" i="6"/>
  <c r="AU111" i="6"/>
  <c r="AT111" i="6"/>
  <c r="AS111" i="6"/>
  <c r="AR111" i="6"/>
  <c r="AQ111" i="6"/>
  <c r="AP111" i="6"/>
  <c r="AO111" i="6"/>
  <c r="AN111" i="6"/>
  <c r="AM111" i="6"/>
  <c r="AL111" i="6"/>
  <c r="AK111" i="6"/>
  <c r="AJ111" i="6"/>
  <c r="AI111" i="6"/>
  <c r="AH111" i="6"/>
  <c r="AG111" i="6"/>
  <c r="AF111" i="6"/>
  <c r="AE111" i="6"/>
  <c r="AD111" i="6"/>
  <c r="AC111" i="6"/>
  <c r="AB111" i="6"/>
  <c r="AA111" i="6"/>
  <c r="BA110" i="6"/>
  <c r="AZ110" i="6"/>
  <c r="AY110" i="6"/>
  <c r="AX110" i="6"/>
  <c r="AW110" i="6"/>
  <c r="AV110" i="6"/>
  <c r="AU110" i="6"/>
  <c r="AT110" i="6"/>
  <c r="AS110" i="6"/>
  <c r="AR110" i="6"/>
  <c r="AQ110" i="6"/>
  <c r="AP110" i="6"/>
  <c r="AO110" i="6"/>
  <c r="AN110" i="6"/>
  <c r="AM110" i="6"/>
  <c r="AL110" i="6"/>
  <c r="AK110" i="6"/>
  <c r="AJ110" i="6"/>
  <c r="AI110" i="6"/>
  <c r="AH110" i="6"/>
  <c r="AG110" i="6"/>
  <c r="AF110" i="6"/>
  <c r="AE110" i="6"/>
  <c r="AD110" i="6"/>
  <c r="AC110" i="6"/>
  <c r="AB110" i="6"/>
  <c r="AA110" i="6"/>
  <c r="BA109" i="6"/>
  <c r="AZ109" i="6"/>
  <c r="AY109" i="6"/>
  <c r="AX109" i="6"/>
  <c r="AW109" i="6"/>
  <c r="AV109" i="6"/>
  <c r="AU109" i="6"/>
  <c r="AT109" i="6"/>
  <c r="AS109" i="6"/>
  <c r="AR109" i="6"/>
  <c r="AQ109" i="6"/>
  <c r="AP109" i="6"/>
  <c r="AO109" i="6"/>
  <c r="AN109" i="6"/>
  <c r="AM109" i="6"/>
  <c r="AL109" i="6"/>
  <c r="AK109" i="6"/>
  <c r="AJ109" i="6"/>
  <c r="AI109" i="6"/>
  <c r="AH109" i="6"/>
  <c r="AG109" i="6"/>
  <c r="AF109" i="6"/>
  <c r="AE109" i="6"/>
  <c r="AD109" i="6"/>
  <c r="AC109" i="6"/>
  <c r="AB109" i="6"/>
  <c r="AA109" i="6"/>
  <c r="BA108" i="6"/>
  <c r="AZ108" i="6"/>
  <c r="AY108" i="6"/>
  <c r="AX108" i="6"/>
  <c r="AW108" i="6"/>
  <c r="AV108" i="6"/>
  <c r="AU108" i="6"/>
  <c r="AT108" i="6"/>
  <c r="AS108" i="6"/>
  <c r="AR108" i="6"/>
  <c r="AQ108" i="6"/>
  <c r="AP108" i="6"/>
  <c r="AO108" i="6"/>
  <c r="AN108" i="6"/>
  <c r="AM108" i="6"/>
  <c r="AL108" i="6"/>
  <c r="AK108" i="6"/>
  <c r="AJ108" i="6"/>
  <c r="AI108" i="6"/>
  <c r="AH108" i="6"/>
  <c r="AG108" i="6"/>
  <c r="AF108" i="6"/>
  <c r="AE108" i="6"/>
  <c r="AD108" i="6"/>
  <c r="AC108" i="6"/>
  <c r="AB108" i="6"/>
  <c r="AA108" i="6"/>
  <c r="BA107" i="6"/>
  <c r="AZ107" i="6"/>
  <c r="AY107" i="6"/>
  <c r="AX107" i="6"/>
  <c r="AW107" i="6"/>
  <c r="AV107" i="6"/>
  <c r="AU107" i="6"/>
  <c r="AT107" i="6"/>
  <c r="AS107" i="6"/>
  <c r="AR107" i="6"/>
  <c r="AQ107" i="6"/>
  <c r="AP107" i="6"/>
  <c r="AO107" i="6"/>
  <c r="AN107" i="6"/>
  <c r="AM107" i="6"/>
  <c r="AL107" i="6"/>
  <c r="AK107" i="6"/>
  <c r="AJ107" i="6"/>
  <c r="AI107" i="6"/>
  <c r="AH107" i="6"/>
  <c r="AG107" i="6"/>
  <c r="AF107" i="6"/>
  <c r="AE107" i="6"/>
  <c r="AD107" i="6"/>
  <c r="AC107" i="6"/>
  <c r="AB107" i="6"/>
  <c r="AA107" i="6"/>
  <c r="BA106" i="6"/>
  <c r="AZ106" i="6"/>
  <c r="AY106" i="6"/>
  <c r="AX106" i="6"/>
  <c r="AW106" i="6"/>
  <c r="AV106" i="6"/>
  <c r="AU106" i="6"/>
  <c r="AT106" i="6"/>
  <c r="AS106" i="6"/>
  <c r="AR106" i="6"/>
  <c r="AQ106" i="6"/>
  <c r="AP106" i="6"/>
  <c r="AO106" i="6"/>
  <c r="AN106" i="6"/>
  <c r="AM106" i="6"/>
  <c r="AL106" i="6"/>
  <c r="AK106" i="6"/>
  <c r="AJ106" i="6"/>
  <c r="AI106" i="6"/>
  <c r="AH106" i="6"/>
  <c r="AG106" i="6"/>
  <c r="AF106" i="6"/>
  <c r="AE106" i="6"/>
  <c r="AD106" i="6"/>
  <c r="AC106" i="6"/>
  <c r="AB106" i="6"/>
  <c r="AA106" i="6"/>
  <c r="BA105" i="6"/>
  <c r="AZ105" i="6"/>
  <c r="AY105" i="6"/>
  <c r="AX105" i="6"/>
  <c r="AW105" i="6"/>
  <c r="AV105" i="6"/>
  <c r="AU105" i="6"/>
  <c r="AT105" i="6"/>
  <c r="AS105" i="6"/>
  <c r="AR105" i="6"/>
  <c r="AQ105" i="6"/>
  <c r="AP105" i="6"/>
  <c r="AO105" i="6"/>
  <c r="AN105" i="6"/>
  <c r="AM105" i="6"/>
  <c r="AL105" i="6"/>
  <c r="AK105" i="6"/>
  <c r="AJ105" i="6"/>
  <c r="AI105" i="6"/>
  <c r="AH105" i="6"/>
  <c r="AG105" i="6"/>
  <c r="AF105" i="6"/>
  <c r="AE105" i="6"/>
  <c r="AD105" i="6"/>
  <c r="AC105" i="6"/>
  <c r="AB105" i="6"/>
  <c r="AA105" i="6"/>
  <c r="BA104" i="6"/>
  <c r="AZ104" i="6"/>
  <c r="AY104" i="6"/>
  <c r="AX104" i="6"/>
  <c r="AW104" i="6"/>
  <c r="AV104" i="6"/>
  <c r="AU104" i="6"/>
  <c r="AT104" i="6"/>
  <c r="AS104" i="6"/>
  <c r="AR104" i="6"/>
  <c r="AQ104" i="6"/>
  <c r="AP104" i="6"/>
  <c r="AO104" i="6"/>
  <c r="AN104" i="6"/>
  <c r="AM104" i="6"/>
  <c r="AL104" i="6"/>
  <c r="AK104" i="6"/>
  <c r="AJ104" i="6"/>
  <c r="AI104" i="6"/>
  <c r="AH104" i="6"/>
  <c r="AG104" i="6"/>
  <c r="AF104" i="6"/>
  <c r="AE104" i="6"/>
  <c r="AD104" i="6"/>
  <c r="AC104" i="6"/>
  <c r="AB104" i="6"/>
  <c r="AA104"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BA99" i="6"/>
  <c r="AZ99" i="6"/>
  <c r="AY99" i="6"/>
  <c r="AX99" i="6"/>
  <c r="AW99" i="6"/>
  <c r="AV99" i="6"/>
  <c r="AU99" i="6"/>
  <c r="AT99" i="6"/>
  <c r="AS99" i="6"/>
  <c r="AR99" i="6"/>
  <c r="AQ99" i="6"/>
  <c r="AP99" i="6"/>
  <c r="AO99" i="6"/>
  <c r="AN99" i="6"/>
  <c r="AM99" i="6"/>
  <c r="AL99" i="6"/>
  <c r="AK99" i="6"/>
  <c r="AJ99" i="6"/>
  <c r="AI99" i="6"/>
  <c r="AH99" i="6"/>
  <c r="AG99" i="6"/>
  <c r="AF99" i="6"/>
  <c r="AE99" i="6"/>
  <c r="AD99" i="6"/>
  <c r="AC99" i="6"/>
  <c r="AB99" i="6"/>
  <c r="AA99"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BA81" i="6"/>
  <c r="AZ81" i="6"/>
  <c r="AY81" i="6"/>
  <c r="AX81" i="6"/>
  <c r="AW81" i="6"/>
  <c r="AV81" i="6"/>
  <c r="AU81" i="6"/>
  <c r="AT81" i="6"/>
  <c r="AS81" i="6"/>
  <c r="AR81" i="6"/>
  <c r="AQ81" i="6"/>
  <c r="AP81" i="6"/>
  <c r="AO81" i="6"/>
  <c r="AN81" i="6"/>
  <c r="AM81" i="6"/>
  <c r="AL81" i="6"/>
  <c r="AK81" i="6"/>
  <c r="AJ81" i="6"/>
  <c r="AI81" i="6"/>
  <c r="AH81" i="6"/>
  <c r="AG81" i="6"/>
  <c r="AF81" i="6"/>
  <c r="AE81" i="6"/>
  <c r="AD81" i="6"/>
  <c r="AC81" i="6"/>
  <c r="AB81" i="6"/>
  <c r="AA81" i="6"/>
  <c r="BA80" i="6"/>
  <c r="AZ80" i="6"/>
  <c r="AY80" i="6"/>
  <c r="AX80" i="6"/>
  <c r="AW80" i="6"/>
  <c r="AV80" i="6"/>
  <c r="AU80" i="6"/>
  <c r="AT80" i="6"/>
  <c r="AS80" i="6"/>
  <c r="AR80" i="6"/>
  <c r="AQ80" i="6"/>
  <c r="AP80" i="6"/>
  <c r="AO80" i="6"/>
  <c r="AN80" i="6"/>
  <c r="AM80" i="6"/>
  <c r="AL80" i="6"/>
  <c r="AK80" i="6"/>
  <c r="AJ80" i="6"/>
  <c r="AI80" i="6"/>
  <c r="AH80" i="6"/>
  <c r="AG80" i="6"/>
  <c r="AF80" i="6"/>
  <c r="AE80" i="6"/>
  <c r="AD80" i="6"/>
  <c r="AC80" i="6"/>
  <c r="AB80" i="6"/>
  <c r="AA80"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BA77" i="6"/>
  <c r="AX77" i="6"/>
  <c r="AU77" i="6"/>
  <c r="AR77" i="6"/>
  <c r="AO77" i="6"/>
  <c r="AL77" i="6"/>
  <c r="AI77" i="6"/>
  <c r="AF77" i="6"/>
  <c r="AC77" i="6"/>
  <c r="BA76" i="6"/>
  <c r="AZ76" i="6"/>
  <c r="AY76" i="6"/>
  <c r="AX76" i="6"/>
  <c r="AW76" i="6"/>
  <c r="AV76" i="6"/>
  <c r="AU76" i="6"/>
  <c r="AT76" i="6"/>
  <c r="AS76" i="6"/>
  <c r="AR76" i="6"/>
  <c r="AQ76" i="6"/>
  <c r="AP76" i="6"/>
  <c r="AO76" i="6"/>
  <c r="AN76" i="6"/>
  <c r="AM76" i="6"/>
  <c r="AL76" i="6"/>
  <c r="AK76" i="6"/>
  <c r="AJ76" i="6"/>
  <c r="AI76" i="6"/>
  <c r="AH76" i="6"/>
  <c r="AG76" i="6"/>
  <c r="AF76" i="6"/>
  <c r="AE76" i="6"/>
  <c r="AD76" i="6"/>
  <c r="AC76" i="6"/>
  <c r="AB76" i="6"/>
  <c r="AA76" i="6"/>
  <c r="BA75" i="6"/>
  <c r="AZ75" i="6"/>
  <c r="AY75" i="6"/>
  <c r="AX75" i="6"/>
  <c r="AW75" i="6"/>
  <c r="AV75" i="6"/>
  <c r="AU75" i="6"/>
  <c r="AT75" i="6"/>
  <c r="AS75" i="6"/>
  <c r="AR75" i="6"/>
  <c r="AQ75" i="6"/>
  <c r="AP75" i="6"/>
  <c r="AO75" i="6"/>
  <c r="AN75" i="6"/>
  <c r="AM75" i="6"/>
  <c r="AL75" i="6"/>
  <c r="AK75" i="6"/>
  <c r="AJ75" i="6"/>
  <c r="AI75" i="6"/>
  <c r="AH75" i="6"/>
  <c r="AG75" i="6"/>
  <c r="AF75" i="6"/>
  <c r="AE75" i="6"/>
  <c r="AD75" i="6"/>
  <c r="AC75" i="6"/>
  <c r="AB75" i="6"/>
  <c r="AA75" i="6"/>
  <c r="BA74" i="6"/>
  <c r="AZ74" i="6"/>
  <c r="AY74" i="6"/>
  <c r="AX74" i="6"/>
  <c r="AW74" i="6"/>
  <c r="AV74" i="6"/>
  <c r="AU74" i="6"/>
  <c r="AT74" i="6"/>
  <c r="AS74" i="6"/>
  <c r="AR74" i="6"/>
  <c r="AQ74" i="6"/>
  <c r="AP74" i="6"/>
  <c r="AO74" i="6"/>
  <c r="AN74" i="6"/>
  <c r="AM74" i="6"/>
  <c r="AL74" i="6"/>
  <c r="AK74" i="6"/>
  <c r="AJ74" i="6"/>
  <c r="AI74" i="6"/>
  <c r="AH74" i="6"/>
  <c r="AG74" i="6"/>
  <c r="AF74" i="6"/>
  <c r="AE74" i="6"/>
  <c r="AD74" i="6"/>
  <c r="AC74" i="6"/>
  <c r="AB74" i="6"/>
  <c r="AA74" i="6"/>
  <c r="BA73" i="6"/>
  <c r="AZ73" i="6"/>
  <c r="AY73" i="6"/>
  <c r="AX73" i="6"/>
  <c r="AW73" i="6"/>
  <c r="AV73" i="6"/>
  <c r="AU73" i="6"/>
  <c r="AT73" i="6"/>
  <c r="AS73" i="6"/>
  <c r="AR73" i="6"/>
  <c r="AQ73" i="6"/>
  <c r="AP73" i="6"/>
  <c r="AO73" i="6"/>
  <c r="AN73" i="6"/>
  <c r="AM73" i="6"/>
  <c r="AL73" i="6"/>
  <c r="AK73" i="6"/>
  <c r="AJ73" i="6"/>
  <c r="AI73" i="6"/>
  <c r="AH73" i="6"/>
  <c r="AG73" i="6"/>
  <c r="AF73" i="6"/>
  <c r="AE73" i="6"/>
  <c r="AD73" i="6"/>
  <c r="AC73" i="6"/>
  <c r="AB73" i="6"/>
  <c r="AA73" i="6"/>
  <c r="BA72" i="6"/>
  <c r="AZ72" i="6"/>
  <c r="AY72" i="6"/>
  <c r="AX72" i="6"/>
  <c r="AW72" i="6"/>
  <c r="AV72" i="6"/>
  <c r="AU72" i="6"/>
  <c r="AT72" i="6"/>
  <c r="AS72" i="6"/>
  <c r="AR72" i="6"/>
  <c r="AQ72" i="6"/>
  <c r="AP72" i="6"/>
  <c r="AO72" i="6"/>
  <c r="AN72" i="6"/>
  <c r="AM72" i="6"/>
  <c r="AL72" i="6"/>
  <c r="AK72" i="6"/>
  <c r="AJ72" i="6"/>
  <c r="AI72" i="6"/>
  <c r="AH72" i="6"/>
  <c r="AG72" i="6"/>
  <c r="AF72" i="6"/>
  <c r="AE72" i="6"/>
  <c r="AD72" i="6"/>
  <c r="AC72" i="6"/>
  <c r="AB72" i="6"/>
  <c r="AA72" i="6"/>
  <c r="BA71" i="6"/>
  <c r="AZ71" i="6"/>
  <c r="AY71" i="6"/>
  <c r="AX71" i="6"/>
  <c r="AW71" i="6"/>
  <c r="AV71" i="6"/>
  <c r="AU71" i="6"/>
  <c r="AT71" i="6"/>
  <c r="AS71" i="6"/>
  <c r="AR71" i="6"/>
  <c r="AQ71" i="6"/>
  <c r="AP71" i="6"/>
  <c r="AO71" i="6"/>
  <c r="AN71" i="6"/>
  <c r="AM71" i="6"/>
  <c r="AL71" i="6"/>
  <c r="AK71" i="6"/>
  <c r="AJ71" i="6"/>
  <c r="AI71" i="6"/>
  <c r="AH71" i="6"/>
  <c r="AG71" i="6"/>
  <c r="AF71" i="6"/>
  <c r="AE71" i="6"/>
  <c r="AD71" i="6"/>
  <c r="AC71" i="6"/>
  <c r="AB71" i="6"/>
  <c r="AA71" i="6"/>
  <c r="BA70" i="6"/>
  <c r="AZ70" i="6"/>
  <c r="AY70" i="6"/>
  <c r="AX70" i="6"/>
  <c r="AW70" i="6"/>
  <c r="AV70" i="6"/>
  <c r="AU70" i="6"/>
  <c r="AT70" i="6"/>
  <c r="AS70" i="6"/>
  <c r="AR70" i="6"/>
  <c r="AQ70" i="6"/>
  <c r="AP70" i="6"/>
  <c r="AO70" i="6"/>
  <c r="AN70" i="6"/>
  <c r="AM70" i="6"/>
  <c r="AL70" i="6"/>
  <c r="AK70" i="6"/>
  <c r="AJ70" i="6"/>
  <c r="AI70" i="6"/>
  <c r="AH70" i="6"/>
  <c r="AG70" i="6"/>
  <c r="AF70" i="6"/>
  <c r="AE70" i="6"/>
  <c r="AD70" i="6"/>
  <c r="AC70" i="6"/>
  <c r="AB70" i="6"/>
  <c r="AA70" i="6"/>
  <c r="BA69" i="6"/>
  <c r="AZ69" i="6"/>
  <c r="AY69" i="6"/>
  <c r="AX69" i="6"/>
  <c r="AW69" i="6"/>
  <c r="AV69" i="6"/>
  <c r="AU69" i="6"/>
  <c r="AT69" i="6"/>
  <c r="AS69" i="6"/>
  <c r="AR69" i="6"/>
  <c r="AQ69" i="6"/>
  <c r="AP69" i="6"/>
  <c r="AO69" i="6"/>
  <c r="AN69" i="6"/>
  <c r="AM69" i="6"/>
  <c r="AL69" i="6"/>
  <c r="AK69" i="6"/>
  <c r="AJ69" i="6"/>
  <c r="AI69" i="6"/>
  <c r="AH69" i="6"/>
  <c r="AG69" i="6"/>
  <c r="AF69" i="6"/>
  <c r="AE69" i="6"/>
  <c r="AD69" i="6"/>
  <c r="AC69" i="6"/>
  <c r="AB69" i="6"/>
  <c r="AA69"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BA65" i="6"/>
  <c r="AZ65" i="6"/>
  <c r="AY65" i="6"/>
  <c r="AX65" i="6"/>
  <c r="AW65" i="6"/>
  <c r="AV65" i="6"/>
  <c r="AU65" i="6"/>
  <c r="AT65" i="6"/>
  <c r="AS65" i="6"/>
  <c r="AR65" i="6"/>
  <c r="AQ65" i="6"/>
  <c r="AP65" i="6"/>
  <c r="AO65" i="6"/>
  <c r="AN65" i="6"/>
  <c r="AM65" i="6"/>
  <c r="AL65" i="6"/>
  <c r="AK65" i="6"/>
  <c r="AJ65" i="6"/>
  <c r="AI65" i="6"/>
  <c r="AH65" i="6"/>
  <c r="AG65" i="6"/>
  <c r="AF65" i="6"/>
  <c r="AE65" i="6"/>
  <c r="AD65" i="6"/>
  <c r="AC65" i="6"/>
  <c r="AB65" i="6"/>
  <c r="AA65"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BA63" i="6"/>
  <c r="AZ63" i="6"/>
  <c r="AY63" i="6"/>
  <c r="AX63" i="6"/>
  <c r="AW63" i="6"/>
  <c r="AV63" i="6"/>
  <c r="AU63" i="6"/>
  <c r="AT63" i="6"/>
  <c r="AS63" i="6"/>
  <c r="AR63" i="6"/>
  <c r="AQ63" i="6"/>
  <c r="AP63" i="6"/>
  <c r="AO63" i="6"/>
  <c r="AN63" i="6"/>
  <c r="AM63" i="6"/>
  <c r="AL63" i="6"/>
  <c r="AK63" i="6"/>
  <c r="AJ63" i="6"/>
  <c r="AI63" i="6"/>
  <c r="AH63" i="6"/>
  <c r="AG63" i="6"/>
  <c r="AF63" i="6"/>
  <c r="AE63" i="6"/>
  <c r="AD63" i="6"/>
  <c r="AC63" i="6"/>
  <c r="AB63" i="6"/>
  <c r="AA63"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BA61" i="6"/>
  <c r="AZ61" i="6"/>
  <c r="AY61" i="6"/>
  <c r="AX61" i="6"/>
  <c r="AW61" i="6"/>
  <c r="AV61" i="6"/>
  <c r="AU61" i="6"/>
  <c r="AT61" i="6"/>
  <c r="AS61" i="6"/>
  <c r="AR61" i="6"/>
  <c r="AQ61" i="6"/>
  <c r="AP61" i="6"/>
  <c r="AO61" i="6"/>
  <c r="AN61" i="6"/>
  <c r="AM61" i="6"/>
  <c r="AL61" i="6"/>
  <c r="AK61" i="6"/>
  <c r="AJ61" i="6"/>
  <c r="AI61" i="6"/>
  <c r="AH61" i="6"/>
  <c r="AG61" i="6"/>
  <c r="AF61" i="6"/>
  <c r="AE61" i="6"/>
  <c r="AD61" i="6"/>
  <c r="AC61" i="6"/>
  <c r="AB61" i="6"/>
  <c r="AA61"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BA59"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BA58" i="6"/>
  <c r="AZ58" i="6"/>
  <c r="AY58" i="6"/>
  <c r="AX58" i="6"/>
  <c r="AW58" i="6"/>
  <c r="AV58" i="6"/>
  <c r="AU58" i="6"/>
  <c r="AT58" i="6"/>
  <c r="AS58" i="6"/>
  <c r="AR58" i="6"/>
  <c r="AQ58" i="6"/>
  <c r="AP58" i="6"/>
  <c r="AO58" i="6"/>
  <c r="AN58" i="6"/>
  <c r="AM58" i="6"/>
  <c r="AL58" i="6"/>
  <c r="AK58" i="6"/>
  <c r="AJ58" i="6"/>
  <c r="AI58" i="6"/>
  <c r="AH58" i="6"/>
  <c r="AG58" i="6"/>
  <c r="AF58" i="6"/>
  <c r="AE58" i="6"/>
  <c r="AD58" i="6"/>
  <c r="AC58" i="6"/>
  <c r="AB58" i="6"/>
  <c r="AA58"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BA55" i="6"/>
  <c r="AZ55" i="6"/>
  <c r="AY55" i="6"/>
  <c r="AX55" i="6"/>
  <c r="AW55" i="6"/>
  <c r="AV55" i="6"/>
  <c r="AU55" i="6"/>
  <c r="AT55" i="6"/>
  <c r="AS55" i="6"/>
  <c r="AR55" i="6"/>
  <c r="AQ55" i="6"/>
  <c r="AP55" i="6"/>
  <c r="AO55" i="6"/>
  <c r="AN55" i="6"/>
  <c r="AM55" i="6"/>
  <c r="AL55" i="6"/>
  <c r="AK55" i="6"/>
  <c r="AJ55" i="6"/>
  <c r="AI55" i="6"/>
  <c r="AH55" i="6"/>
  <c r="AG55" i="6"/>
  <c r="AF55" i="6"/>
  <c r="AE55" i="6"/>
  <c r="AD55" i="6"/>
  <c r="AC55" i="6"/>
  <c r="AB55" i="6"/>
  <c r="AA55" i="6"/>
  <c r="BA54" i="6"/>
  <c r="AZ54" i="6"/>
  <c r="AY54" i="6"/>
  <c r="AX54" i="6"/>
  <c r="AW54" i="6"/>
  <c r="AV54" i="6"/>
  <c r="AU54" i="6"/>
  <c r="AT54" i="6"/>
  <c r="AS54" i="6"/>
  <c r="AR54" i="6"/>
  <c r="AQ54" i="6"/>
  <c r="AP54" i="6"/>
  <c r="AO54" i="6"/>
  <c r="AN54" i="6"/>
  <c r="AM54" i="6"/>
  <c r="AL54" i="6"/>
  <c r="AK54" i="6"/>
  <c r="AJ54" i="6"/>
  <c r="AI54" i="6"/>
  <c r="AH54" i="6"/>
  <c r="AG54" i="6"/>
  <c r="AF54" i="6"/>
  <c r="AE54" i="6"/>
  <c r="AD54" i="6"/>
  <c r="AC54" i="6"/>
  <c r="AB54" i="6"/>
  <c r="AA54" i="6"/>
  <c r="BA53" i="6"/>
  <c r="AZ53" i="6"/>
  <c r="AY53" i="6"/>
  <c r="AX53" i="6"/>
  <c r="AW53" i="6"/>
  <c r="AV53" i="6"/>
  <c r="AU53" i="6"/>
  <c r="AT53" i="6"/>
  <c r="AS53" i="6"/>
  <c r="AR53" i="6"/>
  <c r="AQ53" i="6"/>
  <c r="AP53" i="6"/>
  <c r="AO53" i="6"/>
  <c r="AN53" i="6"/>
  <c r="AM53" i="6"/>
  <c r="AL53" i="6"/>
  <c r="AK53" i="6"/>
  <c r="AJ53" i="6"/>
  <c r="AI53" i="6"/>
  <c r="AH53" i="6"/>
  <c r="AG53" i="6"/>
  <c r="AF53" i="6"/>
  <c r="AE53" i="6"/>
  <c r="AD53" i="6"/>
  <c r="AC53" i="6"/>
  <c r="AB53" i="6"/>
  <c r="AA53"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BA51" i="6"/>
  <c r="AZ51" i="6"/>
  <c r="AY51" i="6"/>
  <c r="AX51" i="6"/>
  <c r="AW51" i="6"/>
  <c r="AV51" i="6"/>
  <c r="AU51" i="6"/>
  <c r="AT51" i="6"/>
  <c r="AS51" i="6"/>
  <c r="AR51" i="6"/>
  <c r="AQ51" i="6"/>
  <c r="AP51" i="6"/>
  <c r="AO51" i="6"/>
  <c r="AN51" i="6"/>
  <c r="AM51" i="6"/>
  <c r="AL51" i="6"/>
  <c r="AK51" i="6"/>
  <c r="AJ51" i="6"/>
  <c r="AI51" i="6"/>
  <c r="AH51" i="6"/>
  <c r="AG51" i="6"/>
  <c r="AF51" i="6"/>
  <c r="AE51" i="6"/>
  <c r="AD51" i="6"/>
  <c r="AC51" i="6"/>
  <c r="AB51" i="6"/>
  <c r="AA51" i="6"/>
  <c r="BA50" i="6"/>
  <c r="AZ50" i="6"/>
  <c r="AY50" i="6"/>
  <c r="AX50" i="6"/>
  <c r="AW50" i="6"/>
  <c r="AV50" i="6"/>
  <c r="AU50" i="6"/>
  <c r="AT50" i="6"/>
  <c r="AS50" i="6"/>
  <c r="AR50" i="6"/>
  <c r="AQ50" i="6"/>
  <c r="AP50" i="6"/>
  <c r="AO50" i="6"/>
  <c r="AN50" i="6"/>
  <c r="AM50" i="6"/>
  <c r="AL50" i="6"/>
  <c r="AK50" i="6"/>
  <c r="AJ50" i="6"/>
  <c r="AI50" i="6"/>
  <c r="AH50" i="6"/>
  <c r="AG50" i="6"/>
  <c r="AF50" i="6"/>
  <c r="AE50" i="6"/>
  <c r="AD50" i="6"/>
  <c r="AC50" i="6"/>
  <c r="AB50" i="6"/>
  <c r="AA50"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BA47" i="6"/>
  <c r="AZ47" i="6"/>
  <c r="AY47" i="6"/>
  <c r="AX47" i="6"/>
  <c r="AW47" i="6"/>
  <c r="AV47" i="6"/>
  <c r="AU47" i="6"/>
  <c r="AT47" i="6"/>
  <c r="AS47" i="6"/>
  <c r="AR47" i="6"/>
  <c r="AQ47" i="6"/>
  <c r="AP47" i="6"/>
  <c r="AO47" i="6"/>
  <c r="AN47" i="6"/>
  <c r="AM47" i="6"/>
  <c r="AL47" i="6"/>
  <c r="AK47" i="6"/>
  <c r="AJ47" i="6"/>
  <c r="AI47" i="6"/>
  <c r="AH47" i="6"/>
  <c r="AG47" i="6"/>
  <c r="AF47" i="6"/>
  <c r="AE47" i="6"/>
  <c r="AD47" i="6"/>
  <c r="AC47" i="6"/>
  <c r="AB47" i="6"/>
  <c r="AA47" i="6"/>
  <c r="BA46" i="6"/>
  <c r="AZ46" i="6"/>
  <c r="AY46" i="6"/>
  <c r="AX46" i="6"/>
  <c r="AW46" i="6"/>
  <c r="AV46" i="6"/>
  <c r="AU46" i="6"/>
  <c r="AT46" i="6"/>
  <c r="AS46" i="6"/>
  <c r="AR46" i="6"/>
  <c r="AQ46" i="6"/>
  <c r="AP46" i="6"/>
  <c r="AO46" i="6"/>
  <c r="AN46" i="6"/>
  <c r="AM46" i="6"/>
  <c r="AL46" i="6"/>
  <c r="AK46" i="6"/>
  <c r="AJ46" i="6"/>
  <c r="AI46" i="6"/>
  <c r="AH46" i="6"/>
  <c r="AG46" i="6"/>
  <c r="AF46" i="6"/>
  <c r="AE46" i="6"/>
  <c r="AD46" i="6"/>
  <c r="AC46" i="6"/>
  <c r="AB46" i="6"/>
  <c r="AA46"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BA41" i="6"/>
  <c r="AZ41" i="6"/>
  <c r="AY41" i="6"/>
  <c r="AX41" i="6"/>
  <c r="AW41" i="6"/>
  <c r="AV41" i="6"/>
  <c r="AU41" i="6"/>
  <c r="AT41" i="6"/>
  <c r="AS41" i="6"/>
  <c r="AR41" i="6"/>
  <c r="AQ41" i="6"/>
  <c r="AP41" i="6"/>
  <c r="AO41" i="6"/>
  <c r="AN41" i="6"/>
  <c r="AM41" i="6"/>
  <c r="AL41" i="6"/>
  <c r="AK41" i="6"/>
  <c r="AJ41" i="6"/>
  <c r="AI41" i="6"/>
  <c r="AH41" i="6"/>
  <c r="AG41" i="6"/>
  <c r="AF41" i="6"/>
  <c r="AE41" i="6"/>
  <c r="AD41" i="6"/>
  <c r="AC41" i="6"/>
  <c r="AB41" i="6"/>
  <c r="AA41"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BA39" i="6"/>
  <c r="AZ39" i="6"/>
  <c r="AY39" i="6"/>
  <c r="AX39" i="6"/>
  <c r="AW39" i="6"/>
  <c r="AV39" i="6"/>
  <c r="AU39" i="6"/>
  <c r="AT39" i="6"/>
  <c r="AS39" i="6"/>
  <c r="AR39" i="6"/>
  <c r="AQ39" i="6"/>
  <c r="AP39" i="6"/>
  <c r="AO39" i="6"/>
  <c r="AN39" i="6"/>
  <c r="AM39" i="6"/>
  <c r="AL39" i="6"/>
  <c r="AK39" i="6"/>
  <c r="AJ39" i="6"/>
  <c r="AI39" i="6"/>
  <c r="AH39" i="6"/>
  <c r="AG39" i="6"/>
  <c r="AF39" i="6"/>
  <c r="AE39" i="6"/>
  <c r="AD39" i="6"/>
  <c r="AC39" i="6"/>
  <c r="AB39" i="6"/>
  <c r="AA39"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BA37" i="6"/>
  <c r="AZ37" i="6"/>
  <c r="AY37" i="6"/>
  <c r="AX37" i="6"/>
  <c r="AW37" i="6"/>
  <c r="AV37" i="6"/>
  <c r="AU37" i="6"/>
  <c r="AT37" i="6"/>
  <c r="AS37" i="6"/>
  <c r="AR37" i="6"/>
  <c r="AQ37" i="6"/>
  <c r="AP37" i="6"/>
  <c r="AO37" i="6"/>
  <c r="AN37" i="6"/>
  <c r="AM37" i="6"/>
  <c r="AL37" i="6"/>
  <c r="AK37" i="6"/>
  <c r="AJ37" i="6"/>
  <c r="AI37" i="6"/>
  <c r="AH37" i="6"/>
  <c r="AG37" i="6"/>
  <c r="AF37" i="6"/>
  <c r="AE37" i="6"/>
  <c r="AD37" i="6"/>
  <c r="AC37" i="6"/>
  <c r="AB37" i="6"/>
  <c r="AA37"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BA35" i="6"/>
  <c r="AZ35" i="6"/>
  <c r="AY35" i="6"/>
  <c r="AX35" i="6"/>
  <c r="AW35" i="6"/>
  <c r="AV35" i="6"/>
  <c r="AU35" i="6"/>
  <c r="AT35" i="6"/>
  <c r="AS35" i="6"/>
  <c r="AR35" i="6"/>
  <c r="AQ35" i="6"/>
  <c r="AP35" i="6"/>
  <c r="AO35" i="6"/>
  <c r="AN35" i="6"/>
  <c r="AM35" i="6"/>
  <c r="AL35" i="6"/>
  <c r="AK35" i="6"/>
  <c r="AJ35" i="6"/>
  <c r="AI35" i="6"/>
  <c r="AH35" i="6"/>
  <c r="AG35" i="6"/>
  <c r="AF35" i="6"/>
  <c r="AE35" i="6"/>
  <c r="AD35" i="6"/>
  <c r="AC35" i="6"/>
  <c r="AB35" i="6"/>
  <c r="AA35" i="6"/>
  <c r="BA34" i="6"/>
  <c r="AZ34" i="6"/>
  <c r="AY34" i="6"/>
  <c r="AX34" i="6"/>
  <c r="AW34" i="6"/>
  <c r="AV34" i="6"/>
  <c r="AU34" i="6"/>
  <c r="AT34" i="6"/>
  <c r="AS34" i="6"/>
  <c r="AR34" i="6"/>
  <c r="AQ34" i="6"/>
  <c r="AP34" i="6"/>
  <c r="AO34" i="6"/>
  <c r="AN34" i="6"/>
  <c r="AM34" i="6"/>
  <c r="AL34" i="6"/>
  <c r="AK34" i="6"/>
  <c r="AJ34" i="6"/>
  <c r="AI34" i="6"/>
  <c r="AH34" i="6"/>
  <c r="AG34" i="6"/>
  <c r="AF34" i="6"/>
  <c r="AE34" i="6"/>
  <c r="AD34" i="6"/>
  <c r="AC34" i="6"/>
  <c r="AB34" i="6"/>
  <c r="AA34"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BA32" i="6"/>
  <c r="AZ32" i="6"/>
  <c r="AY32" i="6"/>
  <c r="AX32" i="6"/>
  <c r="AW32" i="6"/>
  <c r="AV32" i="6"/>
  <c r="AU32" i="6"/>
  <c r="AT32" i="6"/>
  <c r="AS32" i="6"/>
  <c r="AR32" i="6"/>
  <c r="AQ32" i="6"/>
  <c r="AP32" i="6"/>
  <c r="AO32" i="6"/>
  <c r="AN32" i="6"/>
  <c r="AM32" i="6"/>
  <c r="AL32" i="6"/>
  <c r="AK32" i="6"/>
  <c r="AJ32" i="6"/>
  <c r="AI32" i="6"/>
  <c r="AH32" i="6"/>
  <c r="AG32" i="6"/>
  <c r="AF32" i="6"/>
  <c r="AE32" i="6"/>
  <c r="AD32" i="6"/>
  <c r="AC32" i="6"/>
  <c r="AB32" i="6"/>
  <c r="AA32" i="6"/>
  <c r="BA31" i="6"/>
  <c r="AZ31" i="6"/>
  <c r="AY31" i="6"/>
  <c r="AX31" i="6"/>
  <c r="AW31" i="6"/>
  <c r="AV31" i="6"/>
  <c r="AU31" i="6"/>
  <c r="AT31" i="6"/>
  <c r="AS31" i="6"/>
  <c r="AR31" i="6"/>
  <c r="AQ31" i="6"/>
  <c r="AP31" i="6"/>
  <c r="AO31" i="6"/>
  <c r="AN31" i="6"/>
  <c r="AM31" i="6"/>
  <c r="AL31" i="6"/>
  <c r="AK31" i="6"/>
  <c r="AJ31" i="6"/>
  <c r="AI31" i="6"/>
  <c r="AH31" i="6"/>
  <c r="AG31" i="6"/>
  <c r="AF31" i="6"/>
  <c r="AE31" i="6"/>
  <c r="AD31" i="6"/>
  <c r="AC31" i="6"/>
  <c r="AB31" i="6"/>
  <c r="AA31" i="6"/>
  <c r="AB5" i="6"/>
  <c r="E5" i="6"/>
  <c r="E4" i="6"/>
  <c r="B2" i="6"/>
  <c r="CK173" i="14"/>
  <c r="CH173" i="14"/>
  <c r="CE173" i="14"/>
  <c r="CB173" i="14"/>
  <c r="BY173" i="14"/>
  <c r="BV173" i="14"/>
  <c r="BS173" i="14"/>
  <c r="BP173" i="14"/>
  <c r="BM173" i="14"/>
  <c r="BJ173" i="14"/>
  <c r="BG173" i="14"/>
  <c r="BD173" i="14"/>
  <c r="BA173" i="14"/>
  <c r="AX173" i="14"/>
  <c r="AU173" i="14"/>
  <c r="AR173" i="14"/>
  <c r="AO173" i="14"/>
  <c r="AL173" i="14"/>
  <c r="AI173" i="14"/>
  <c r="AF173" i="14"/>
  <c r="AC173" i="14"/>
  <c r="CK172" i="14"/>
  <c r="CH172" i="14"/>
  <c r="CE172" i="14"/>
  <c r="CB172" i="14"/>
  <c r="BY172" i="14"/>
  <c r="BV172" i="14"/>
  <c r="BS172" i="14"/>
  <c r="BP172" i="14"/>
  <c r="BM172" i="14"/>
  <c r="BJ172" i="14"/>
  <c r="BG172" i="14"/>
  <c r="BD172" i="14"/>
  <c r="BA172" i="14"/>
  <c r="AX172" i="14"/>
  <c r="AU172" i="14"/>
  <c r="AR172" i="14"/>
  <c r="AO172" i="14"/>
  <c r="AL172" i="14"/>
  <c r="AI172" i="14"/>
  <c r="AF172" i="14"/>
  <c r="AC172" i="14"/>
  <c r="CK171" i="14"/>
  <c r="CH171" i="14"/>
  <c r="CE171" i="14"/>
  <c r="CB171" i="14"/>
  <c r="BY171" i="14"/>
  <c r="BV171" i="14"/>
  <c r="BS171" i="14"/>
  <c r="BP171" i="14"/>
  <c r="BM171" i="14"/>
  <c r="BJ171" i="14"/>
  <c r="BG171" i="14"/>
  <c r="BD171" i="14"/>
  <c r="BA171" i="14"/>
  <c r="AX171" i="14"/>
  <c r="AU171" i="14"/>
  <c r="AR171" i="14"/>
  <c r="AO171" i="14"/>
  <c r="AL171" i="14"/>
  <c r="AI171" i="14"/>
  <c r="AF171" i="14"/>
  <c r="AC171" i="14"/>
  <c r="CK170" i="14"/>
  <c r="CH170" i="14"/>
  <c r="CE170" i="14"/>
  <c r="CB170" i="14"/>
  <c r="BY170" i="14"/>
  <c r="BV170" i="14"/>
  <c r="BS170" i="14"/>
  <c r="BP170" i="14"/>
  <c r="BM170" i="14"/>
  <c r="BJ170" i="14"/>
  <c r="BG170" i="14"/>
  <c r="BD170" i="14"/>
  <c r="BA170" i="14"/>
  <c r="AX170" i="14"/>
  <c r="AU170" i="14"/>
  <c r="AR170" i="14"/>
  <c r="AO170" i="14"/>
  <c r="AL170" i="14"/>
  <c r="AI170" i="14"/>
  <c r="AF170" i="14"/>
  <c r="AC170" i="14"/>
  <c r="CK169" i="14"/>
  <c r="CH169" i="14"/>
  <c r="CE169" i="14"/>
  <c r="CB169" i="14"/>
  <c r="BY169" i="14"/>
  <c r="BV169" i="14"/>
  <c r="BS169" i="14"/>
  <c r="BP169" i="14"/>
  <c r="BM169" i="14"/>
  <c r="BJ169" i="14"/>
  <c r="BG169" i="14"/>
  <c r="BD169" i="14"/>
  <c r="BA169" i="14"/>
  <c r="AX169" i="14"/>
  <c r="AU169" i="14"/>
  <c r="AR169" i="14"/>
  <c r="AO169" i="14"/>
  <c r="AL169" i="14"/>
  <c r="AI169" i="14"/>
  <c r="AF169" i="14"/>
  <c r="AC169" i="14"/>
  <c r="CK168" i="14"/>
  <c r="CH168" i="14"/>
  <c r="CE168" i="14"/>
  <c r="CB168" i="14"/>
  <c r="BY168" i="14"/>
  <c r="BV168" i="14"/>
  <c r="BS168" i="14"/>
  <c r="BP168" i="14"/>
  <c r="BM168" i="14"/>
  <c r="BJ168" i="14"/>
  <c r="BG168" i="14"/>
  <c r="BD168" i="14"/>
  <c r="BA168" i="14"/>
  <c r="AX168" i="14"/>
  <c r="AU168" i="14"/>
  <c r="AR168" i="14"/>
  <c r="AO168" i="14"/>
  <c r="AL168" i="14"/>
  <c r="AI168" i="14"/>
  <c r="AF168" i="14"/>
  <c r="AC168" i="14"/>
  <c r="CK167" i="14"/>
  <c r="CH167" i="14"/>
  <c r="CE167" i="14"/>
  <c r="CB167" i="14"/>
  <c r="BY167" i="14"/>
  <c r="BV167" i="14"/>
  <c r="BS167" i="14"/>
  <c r="BP167" i="14"/>
  <c r="BM167" i="14"/>
  <c r="BJ167" i="14"/>
  <c r="BG167" i="14"/>
  <c r="BD167" i="14"/>
  <c r="BA167" i="14"/>
  <c r="AX167" i="14"/>
  <c r="AU167" i="14"/>
  <c r="AR167" i="14"/>
  <c r="AO167" i="14"/>
  <c r="AL167" i="14"/>
  <c r="AI167" i="14"/>
  <c r="AF167" i="14"/>
  <c r="AC167" i="14"/>
  <c r="CK166" i="14"/>
  <c r="CH166" i="14"/>
  <c r="CE166" i="14"/>
  <c r="CB166" i="14"/>
  <c r="BY166" i="14"/>
  <c r="BV166" i="14"/>
  <c r="BS166" i="14"/>
  <c r="BP166" i="14"/>
  <c r="BM166" i="14"/>
  <c r="BJ166" i="14"/>
  <c r="BG166" i="14"/>
  <c r="BD166" i="14"/>
  <c r="BA166" i="14"/>
  <c r="AX166" i="14"/>
  <c r="AU166" i="14"/>
  <c r="AR166" i="14"/>
  <c r="AO166" i="14"/>
  <c r="AL166" i="14"/>
  <c r="AI166" i="14"/>
  <c r="AF166" i="14"/>
  <c r="AC166" i="14"/>
  <c r="CK165" i="14"/>
  <c r="CH165" i="14"/>
  <c r="CE165" i="14"/>
  <c r="CB165" i="14"/>
  <c r="BY165" i="14"/>
  <c r="BV165" i="14"/>
  <c r="BS165" i="14"/>
  <c r="BP165" i="14"/>
  <c r="BM165" i="14"/>
  <c r="BJ165" i="14"/>
  <c r="BG165" i="14"/>
  <c r="BD165" i="14"/>
  <c r="BA165" i="14"/>
  <c r="AX165" i="14"/>
  <c r="AU165" i="14"/>
  <c r="AR165" i="14"/>
  <c r="AO165" i="14"/>
  <c r="AL165" i="14"/>
  <c r="AI165" i="14"/>
  <c r="AF165" i="14"/>
  <c r="AC165" i="14"/>
  <c r="CK164" i="14"/>
  <c r="CH164" i="14"/>
  <c r="CE164" i="14"/>
  <c r="CB164" i="14"/>
  <c r="BY164" i="14"/>
  <c r="BV164" i="14"/>
  <c r="BS164" i="14"/>
  <c r="BP164" i="14"/>
  <c r="BM164" i="14"/>
  <c r="BJ164" i="14"/>
  <c r="BG164" i="14"/>
  <c r="BD164" i="14"/>
  <c r="BA164" i="14"/>
  <c r="AX164" i="14"/>
  <c r="AU164" i="14"/>
  <c r="AR164" i="14"/>
  <c r="AO164" i="14"/>
  <c r="AL164" i="14"/>
  <c r="AI164" i="14"/>
  <c r="AF164" i="14"/>
  <c r="AC164" i="14"/>
  <c r="CK163" i="14"/>
  <c r="CH163" i="14"/>
  <c r="CE163" i="14"/>
  <c r="CB163" i="14"/>
  <c r="BY163" i="14"/>
  <c r="BV163" i="14"/>
  <c r="BS163" i="14"/>
  <c r="BP163" i="14"/>
  <c r="BM163" i="14"/>
  <c r="BJ163" i="14"/>
  <c r="BG163" i="14"/>
  <c r="BD163" i="14"/>
  <c r="BA163" i="14"/>
  <c r="AX163" i="14"/>
  <c r="AU163" i="14"/>
  <c r="AR163" i="14"/>
  <c r="AO163" i="14"/>
  <c r="AL163" i="14"/>
  <c r="AI163" i="14"/>
  <c r="AF163" i="14"/>
  <c r="AC163" i="14"/>
  <c r="CK162" i="14"/>
  <c r="CH162" i="14"/>
  <c r="CE162" i="14"/>
  <c r="CB162" i="14"/>
  <c r="BY162" i="14"/>
  <c r="BV162" i="14"/>
  <c r="BS162" i="14"/>
  <c r="BP162" i="14"/>
  <c r="BM162" i="14"/>
  <c r="BJ162" i="14"/>
  <c r="BG162" i="14"/>
  <c r="BD162" i="14"/>
  <c r="BA162" i="14"/>
  <c r="AX162" i="14"/>
  <c r="AU162" i="14"/>
  <c r="AR162" i="14"/>
  <c r="AO162" i="14"/>
  <c r="AL162" i="14"/>
  <c r="AI162" i="14"/>
  <c r="AF162" i="14"/>
  <c r="AC162" i="14"/>
  <c r="CK161" i="14"/>
  <c r="CH161" i="14"/>
  <c r="CE161" i="14"/>
  <c r="CB161" i="14"/>
  <c r="BY161" i="14"/>
  <c r="BV161" i="14"/>
  <c r="BS161" i="14"/>
  <c r="BP161" i="14"/>
  <c r="BM161" i="14"/>
  <c r="BJ161" i="14"/>
  <c r="BG161" i="14"/>
  <c r="BD161" i="14"/>
  <c r="BA161" i="14"/>
  <c r="AX161" i="14"/>
  <c r="AU161" i="14"/>
  <c r="AR161" i="14"/>
  <c r="AO161" i="14"/>
  <c r="AL161" i="14"/>
  <c r="AI161" i="14"/>
  <c r="AF161" i="14"/>
  <c r="AC161" i="14"/>
  <c r="CK160" i="14"/>
  <c r="CH160" i="14"/>
  <c r="CE160" i="14"/>
  <c r="CB160" i="14"/>
  <c r="BY160" i="14"/>
  <c r="BV160" i="14"/>
  <c r="BS160" i="14"/>
  <c r="BP160" i="14"/>
  <c r="BM160" i="14"/>
  <c r="BJ160" i="14"/>
  <c r="BG160" i="14"/>
  <c r="BD160" i="14"/>
  <c r="BA160" i="14"/>
  <c r="AX160" i="14"/>
  <c r="AU160" i="14"/>
  <c r="AR160" i="14"/>
  <c r="AO160" i="14"/>
  <c r="AL160" i="14"/>
  <c r="AI160" i="14"/>
  <c r="AF160" i="14"/>
  <c r="AC160" i="14"/>
  <c r="CK159" i="14"/>
  <c r="CH159" i="14"/>
  <c r="CE159" i="14"/>
  <c r="CB159" i="14"/>
  <c r="BY159" i="14"/>
  <c r="BV159" i="14"/>
  <c r="BS159" i="14"/>
  <c r="BP159" i="14"/>
  <c r="BM159" i="14"/>
  <c r="BJ159" i="14"/>
  <c r="BG159" i="14"/>
  <c r="BD159" i="14"/>
  <c r="BA159" i="14"/>
  <c r="AX159" i="14"/>
  <c r="AU159" i="14"/>
  <c r="AR159" i="14"/>
  <c r="AO159" i="14"/>
  <c r="AL159" i="14"/>
  <c r="AI159" i="14"/>
  <c r="AF159" i="14"/>
  <c r="AC159" i="14"/>
  <c r="CK158" i="14"/>
  <c r="CH158" i="14"/>
  <c r="CE158" i="14"/>
  <c r="CB158" i="14"/>
  <c r="BY158" i="14"/>
  <c r="BV158" i="14"/>
  <c r="BS158" i="14"/>
  <c r="BP158" i="14"/>
  <c r="BM158" i="14"/>
  <c r="BJ158" i="14"/>
  <c r="BG158" i="14"/>
  <c r="BD158" i="14"/>
  <c r="BA158" i="14"/>
  <c r="AX158" i="14"/>
  <c r="AU158" i="14"/>
  <c r="AR158" i="14"/>
  <c r="AO158" i="14"/>
  <c r="AL158" i="14"/>
  <c r="AI158" i="14"/>
  <c r="AF158" i="14"/>
  <c r="AC158" i="14"/>
  <c r="CK157" i="14"/>
  <c r="CH157" i="14"/>
  <c r="CE157" i="14"/>
  <c r="CB157" i="14"/>
  <c r="BY157" i="14"/>
  <c r="BV157" i="14"/>
  <c r="BS157" i="14"/>
  <c r="BP157" i="14"/>
  <c r="BM157" i="14"/>
  <c r="BJ157" i="14"/>
  <c r="BG157" i="14"/>
  <c r="BD157" i="14"/>
  <c r="BA157" i="14"/>
  <c r="AX157" i="14"/>
  <c r="AU157" i="14"/>
  <c r="AR157" i="14"/>
  <c r="AO157" i="14"/>
  <c r="AL157" i="14"/>
  <c r="AI157" i="14"/>
  <c r="AF157" i="14"/>
  <c r="AC157" i="14"/>
  <c r="CK156" i="14"/>
  <c r="CH156" i="14"/>
  <c r="CE156" i="14"/>
  <c r="CB156" i="14"/>
  <c r="BY156" i="14"/>
  <c r="BV156" i="14"/>
  <c r="BS156" i="14"/>
  <c r="BP156" i="14"/>
  <c r="BM156" i="14"/>
  <c r="BJ156" i="14"/>
  <c r="BG156" i="14"/>
  <c r="BD156" i="14"/>
  <c r="BA156" i="14"/>
  <c r="AX156" i="14"/>
  <c r="AU156" i="14"/>
  <c r="AR156" i="14"/>
  <c r="AO156" i="14"/>
  <c r="AL156" i="14"/>
  <c r="AI156" i="14"/>
  <c r="AF156" i="14"/>
  <c r="AC156" i="14"/>
  <c r="CK155" i="14"/>
  <c r="CH155" i="14"/>
  <c r="CE155" i="14"/>
  <c r="CB155" i="14"/>
  <c r="BY155" i="14"/>
  <c r="BV155" i="14"/>
  <c r="BS155" i="14"/>
  <c r="BP155" i="14"/>
  <c r="BM155" i="14"/>
  <c r="BJ155" i="14"/>
  <c r="BG155" i="14"/>
  <c r="BD155" i="14"/>
  <c r="BA155" i="14"/>
  <c r="AX155" i="14"/>
  <c r="AU155" i="14"/>
  <c r="AR155" i="14"/>
  <c r="AO155" i="14"/>
  <c r="AL155" i="14"/>
  <c r="AI155" i="14"/>
  <c r="AF155" i="14"/>
  <c r="AC155" i="14"/>
  <c r="CK154" i="14"/>
  <c r="CH154" i="14"/>
  <c r="CE154" i="14"/>
  <c r="CB154" i="14"/>
  <c r="BY154" i="14"/>
  <c r="BV154" i="14"/>
  <c r="BS154" i="14"/>
  <c r="BP154" i="14"/>
  <c r="BM154" i="14"/>
  <c r="BJ154" i="14"/>
  <c r="BG154" i="14"/>
  <c r="BD154" i="14"/>
  <c r="BA154" i="14"/>
  <c r="AX154" i="14"/>
  <c r="AU154" i="14"/>
  <c r="AR154" i="14"/>
  <c r="AO154" i="14"/>
  <c r="AL154" i="14"/>
  <c r="AI154" i="14"/>
  <c r="AF154" i="14"/>
  <c r="AC154" i="14"/>
  <c r="CK153" i="14"/>
  <c r="CH153" i="14"/>
  <c r="CE153" i="14"/>
  <c r="CB153" i="14"/>
  <c r="BY153" i="14"/>
  <c r="BV153" i="14"/>
  <c r="BS153" i="14"/>
  <c r="BP153" i="14"/>
  <c r="BM153" i="14"/>
  <c r="BJ153" i="14"/>
  <c r="BG153" i="14"/>
  <c r="BD153" i="14"/>
  <c r="BA153" i="14"/>
  <c r="AX153" i="14"/>
  <c r="AU153" i="14"/>
  <c r="AR153" i="14"/>
  <c r="AO153" i="14"/>
  <c r="AL153" i="14"/>
  <c r="AI153" i="14"/>
  <c r="AF153" i="14"/>
  <c r="AC153" i="14"/>
  <c r="CK152" i="14"/>
  <c r="CH152" i="14"/>
  <c r="CE152" i="14"/>
  <c r="CB152" i="14"/>
  <c r="BY152" i="14"/>
  <c r="BV152" i="14"/>
  <c r="BS152" i="14"/>
  <c r="BP152" i="14"/>
  <c r="BM152" i="14"/>
  <c r="BJ152" i="14"/>
  <c r="BG152" i="14"/>
  <c r="BD152" i="14"/>
  <c r="BA152" i="14"/>
  <c r="AX152" i="14"/>
  <c r="AU152" i="14"/>
  <c r="AR152" i="14"/>
  <c r="AO152" i="14"/>
  <c r="AL152" i="14"/>
  <c r="AI152" i="14"/>
  <c r="AF152" i="14"/>
  <c r="AC152" i="14"/>
  <c r="CK151" i="14"/>
  <c r="CH151" i="14"/>
  <c r="CE151" i="14"/>
  <c r="CB151" i="14"/>
  <c r="BY151" i="14"/>
  <c r="BV151" i="14"/>
  <c r="BS151" i="14"/>
  <c r="BP151" i="14"/>
  <c r="BM151" i="14"/>
  <c r="BJ151" i="14"/>
  <c r="BG151" i="14"/>
  <c r="BD151" i="14"/>
  <c r="BA151" i="14"/>
  <c r="AX151" i="14"/>
  <c r="AU151" i="14"/>
  <c r="AR151" i="14"/>
  <c r="AO151" i="14"/>
  <c r="AL151" i="14"/>
  <c r="AI151" i="14"/>
  <c r="AF151" i="14"/>
  <c r="AC151" i="14"/>
  <c r="CK150" i="14"/>
  <c r="CH150" i="14"/>
  <c r="CE150" i="14"/>
  <c r="CB150" i="14"/>
  <c r="BY150" i="14"/>
  <c r="BV150" i="14"/>
  <c r="BS150" i="14"/>
  <c r="BP150" i="14"/>
  <c r="BM150" i="14"/>
  <c r="BJ150" i="14"/>
  <c r="BG150" i="14"/>
  <c r="BD150" i="14"/>
  <c r="BA150" i="14"/>
  <c r="AX150" i="14"/>
  <c r="AU150" i="14"/>
  <c r="AR150" i="14"/>
  <c r="AO150" i="14"/>
  <c r="AL150" i="14"/>
  <c r="AI150" i="14"/>
  <c r="AF150" i="14"/>
  <c r="AC150" i="14"/>
  <c r="CK149" i="14"/>
  <c r="CH149" i="14"/>
  <c r="CE149" i="14"/>
  <c r="CB149" i="14"/>
  <c r="BY149" i="14"/>
  <c r="BV149" i="14"/>
  <c r="BS149" i="14"/>
  <c r="BP149" i="14"/>
  <c r="BM149" i="14"/>
  <c r="BJ149" i="14"/>
  <c r="BG149" i="14"/>
  <c r="BD149" i="14"/>
  <c r="BA149" i="14"/>
  <c r="AX149" i="14"/>
  <c r="AU149" i="14"/>
  <c r="AR149" i="14"/>
  <c r="AO149" i="14"/>
  <c r="AL149" i="14"/>
  <c r="AI149" i="14"/>
  <c r="AF149" i="14"/>
  <c r="AC149" i="14"/>
  <c r="CK148" i="14"/>
  <c r="CH148" i="14"/>
  <c r="CE148" i="14"/>
  <c r="CB148" i="14"/>
  <c r="BY148" i="14"/>
  <c r="BV148" i="14"/>
  <c r="BS148" i="14"/>
  <c r="BP148" i="14"/>
  <c r="BM148" i="14"/>
  <c r="BJ148" i="14"/>
  <c r="BG148" i="14"/>
  <c r="BD148" i="14"/>
  <c r="BA148" i="14"/>
  <c r="AX148" i="14"/>
  <c r="AU148" i="14"/>
  <c r="AR148" i="14"/>
  <c r="AO148" i="14"/>
  <c r="AL148" i="14"/>
  <c r="AI148" i="14"/>
  <c r="AF148" i="14"/>
  <c r="AC148" i="14"/>
  <c r="CK147" i="14"/>
  <c r="CH147" i="14"/>
  <c r="CE147" i="14"/>
  <c r="CB147" i="14"/>
  <c r="BY147" i="14"/>
  <c r="BV147" i="14"/>
  <c r="BS147" i="14"/>
  <c r="BP147" i="14"/>
  <c r="BM147" i="14"/>
  <c r="BJ147" i="14"/>
  <c r="BG147" i="14"/>
  <c r="BD147" i="14"/>
  <c r="BA147" i="14"/>
  <c r="AX147" i="14"/>
  <c r="AU147" i="14"/>
  <c r="AR147" i="14"/>
  <c r="AO147" i="14"/>
  <c r="AL147" i="14"/>
  <c r="AI147" i="14"/>
  <c r="AF147" i="14"/>
  <c r="AC147" i="14"/>
  <c r="CK146" i="14"/>
  <c r="CH146" i="14"/>
  <c r="CE146" i="14"/>
  <c r="CB146" i="14"/>
  <c r="BY146" i="14"/>
  <c r="BV146" i="14"/>
  <c r="BS146" i="14"/>
  <c r="BP146" i="14"/>
  <c r="BM146" i="14"/>
  <c r="BJ146" i="14"/>
  <c r="BG146" i="14"/>
  <c r="BD146" i="14"/>
  <c r="BA146" i="14"/>
  <c r="AX146" i="14"/>
  <c r="AU146" i="14"/>
  <c r="AR146" i="14"/>
  <c r="AO146" i="14"/>
  <c r="AL146" i="14"/>
  <c r="AI146" i="14"/>
  <c r="AF146" i="14"/>
  <c r="AC146" i="14"/>
  <c r="CK145" i="14"/>
  <c r="CH145" i="14"/>
  <c r="CE145" i="14"/>
  <c r="CB145" i="14"/>
  <c r="BY145" i="14"/>
  <c r="BV145" i="14"/>
  <c r="BS145" i="14"/>
  <c r="BP145" i="14"/>
  <c r="BM145" i="14"/>
  <c r="BJ145" i="14"/>
  <c r="BG145" i="14"/>
  <c r="BD145" i="14"/>
  <c r="BA145" i="14"/>
  <c r="AX145" i="14"/>
  <c r="AU145" i="14"/>
  <c r="AR145" i="14"/>
  <c r="AO145" i="14"/>
  <c r="AL145" i="14"/>
  <c r="AI145" i="14"/>
  <c r="AF145" i="14"/>
  <c r="AC145" i="14"/>
  <c r="CK144" i="14"/>
  <c r="CH144" i="14"/>
  <c r="CE144" i="14"/>
  <c r="CB144" i="14"/>
  <c r="BY144" i="14"/>
  <c r="BV144" i="14"/>
  <c r="BS144" i="14"/>
  <c r="BP144" i="14"/>
  <c r="BM144" i="14"/>
  <c r="BJ144" i="14"/>
  <c r="BG144" i="14"/>
  <c r="BD144" i="14"/>
  <c r="BA144" i="14"/>
  <c r="AX144" i="14"/>
  <c r="AU144" i="14"/>
  <c r="AR144" i="14"/>
  <c r="AO144" i="14"/>
  <c r="AL144" i="14"/>
  <c r="AI144" i="14"/>
  <c r="AF144" i="14"/>
  <c r="AC144" i="14"/>
  <c r="CK143" i="14"/>
  <c r="CH143" i="14"/>
  <c r="CE143" i="14"/>
  <c r="CB143" i="14"/>
  <c r="BY143" i="14"/>
  <c r="BV143" i="14"/>
  <c r="BS143" i="14"/>
  <c r="BP143" i="14"/>
  <c r="BM143" i="14"/>
  <c r="BJ143" i="14"/>
  <c r="BG143" i="14"/>
  <c r="BD143" i="14"/>
  <c r="BA143" i="14"/>
  <c r="AX143" i="14"/>
  <c r="AU143" i="14"/>
  <c r="AR143" i="14"/>
  <c r="AO143" i="14"/>
  <c r="AL143" i="14"/>
  <c r="AI143" i="14"/>
  <c r="AF143" i="14"/>
  <c r="AC143" i="14"/>
  <c r="CK142" i="14"/>
  <c r="CH142" i="14"/>
  <c r="CE142" i="14"/>
  <c r="CB142" i="14"/>
  <c r="BY142" i="14"/>
  <c r="BV142" i="14"/>
  <c r="BS142" i="14"/>
  <c r="BP142" i="14"/>
  <c r="BM142" i="14"/>
  <c r="BJ142" i="14"/>
  <c r="BG142" i="14"/>
  <c r="BD142" i="14"/>
  <c r="BA142" i="14"/>
  <c r="AX142" i="14"/>
  <c r="AU142" i="14"/>
  <c r="AR142" i="14"/>
  <c r="AO142" i="14"/>
  <c r="AL142" i="14"/>
  <c r="AI142" i="14"/>
  <c r="AF142" i="14"/>
  <c r="AC142" i="14"/>
  <c r="CK141" i="14"/>
  <c r="CH141" i="14"/>
  <c r="CE141" i="14"/>
  <c r="CB141" i="14"/>
  <c r="BY141" i="14"/>
  <c r="BV141" i="14"/>
  <c r="BS141" i="14"/>
  <c r="BP141" i="14"/>
  <c r="BM141" i="14"/>
  <c r="BJ141" i="14"/>
  <c r="BG141" i="14"/>
  <c r="BD141" i="14"/>
  <c r="BA141" i="14"/>
  <c r="AX141" i="14"/>
  <c r="AU141" i="14"/>
  <c r="AR141" i="14"/>
  <c r="AO141" i="14"/>
  <c r="AL141" i="14"/>
  <c r="AI141" i="14"/>
  <c r="AF141" i="14"/>
  <c r="AC141" i="14"/>
  <c r="CK140" i="14"/>
  <c r="CH140" i="14"/>
  <c r="CE140" i="14"/>
  <c r="CB140" i="14"/>
  <c r="BY140" i="14"/>
  <c r="BV140" i="14"/>
  <c r="BS140" i="14"/>
  <c r="BP140" i="14"/>
  <c r="BM140" i="14"/>
  <c r="BJ140" i="14"/>
  <c r="BG140" i="14"/>
  <c r="BD140" i="14"/>
  <c r="BA140" i="14"/>
  <c r="AX140" i="14"/>
  <c r="AU140" i="14"/>
  <c r="AR140" i="14"/>
  <c r="AO140" i="14"/>
  <c r="AL140" i="14"/>
  <c r="AI140" i="14"/>
  <c r="AF140" i="14"/>
  <c r="AC140" i="14"/>
  <c r="CK139" i="14"/>
  <c r="CH139" i="14"/>
  <c r="CE139" i="14"/>
  <c r="CB139" i="14"/>
  <c r="BY139" i="14"/>
  <c r="BV139" i="14"/>
  <c r="BS139" i="14"/>
  <c r="BP139" i="14"/>
  <c r="BM139" i="14"/>
  <c r="BJ139" i="14"/>
  <c r="BG139" i="14"/>
  <c r="BD139" i="14"/>
  <c r="BA139" i="14"/>
  <c r="AX139" i="14"/>
  <c r="AU139" i="14"/>
  <c r="AR139" i="14"/>
  <c r="AO139" i="14"/>
  <c r="AL139" i="14"/>
  <c r="AI139" i="14"/>
  <c r="AF139" i="14"/>
  <c r="AC139" i="14"/>
  <c r="CK138" i="14"/>
  <c r="CH138" i="14"/>
  <c r="CE138" i="14"/>
  <c r="CB138" i="14"/>
  <c r="BY138" i="14"/>
  <c r="BV138" i="14"/>
  <c r="BS138" i="14"/>
  <c r="BP138" i="14"/>
  <c r="BM138" i="14"/>
  <c r="BJ138" i="14"/>
  <c r="BG138" i="14"/>
  <c r="BD138" i="14"/>
  <c r="BA138" i="14"/>
  <c r="AX138" i="14"/>
  <c r="AU138" i="14"/>
  <c r="AR138" i="14"/>
  <c r="AO138" i="14"/>
  <c r="AL138" i="14"/>
  <c r="AI138" i="14"/>
  <c r="AF138" i="14"/>
  <c r="AC138" i="14"/>
  <c r="CK137" i="14"/>
  <c r="CH137" i="14"/>
  <c r="CE137" i="14"/>
  <c r="CB137" i="14"/>
  <c r="BY137" i="14"/>
  <c r="BV137" i="14"/>
  <c r="BS137" i="14"/>
  <c r="BP137" i="14"/>
  <c r="BM137" i="14"/>
  <c r="BJ137" i="14"/>
  <c r="BG137" i="14"/>
  <c r="BD137" i="14"/>
  <c r="BA137" i="14"/>
  <c r="AX137" i="14"/>
  <c r="AU137" i="14"/>
  <c r="AR137" i="14"/>
  <c r="AO137" i="14"/>
  <c r="AL137" i="14"/>
  <c r="AI137" i="14"/>
  <c r="AF137" i="14"/>
  <c r="AC137" i="14"/>
  <c r="CK136" i="14"/>
  <c r="CH136" i="14"/>
  <c r="CE136" i="14"/>
  <c r="CB136" i="14"/>
  <c r="BY136" i="14"/>
  <c r="BV136" i="14"/>
  <c r="BS136" i="14"/>
  <c r="BP136" i="14"/>
  <c r="BM136" i="14"/>
  <c r="BJ136" i="14"/>
  <c r="BG136" i="14"/>
  <c r="BD136" i="14"/>
  <c r="BA136" i="14"/>
  <c r="AX136" i="14"/>
  <c r="AU136" i="14"/>
  <c r="AR136" i="14"/>
  <c r="AO136" i="14"/>
  <c r="AL136" i="14"/>
  <c r="AI136" i="14"/>
  <c r="AF136" i="14"/>
  <c r="AC136" i="14"/>
  <c r="CK135" i="14"/>
  <c r="CH135" i="14"/>
  <c r="CE135" i="14"/>
  <c r="CB135" i="14"/>
  <c r="BY135" i="14"/>
  <c r="BV135" i="14"/>
  <c r="BS135" i="14"/>
  <c r="BP135" i="14"/>
  <c r="BM135" i="14"/>
  <c r="BJ135" i="14"/>
  <c r="BG135" i="14"/>
  <c r="BD135" i="14"/>
  <c r="BA135" i="14"/>
  <c r="AX135" i="14"/>
  <c r="AU135" i="14"/>
  <c r="AR135" i="14"/>
  <c r="AO135" i="14"/>
  <c r="AL135" i="14"/>
  <c r="AI135" i="14"/>
  <c r="AF135" i="14"/>
  <c r="AC135" i="14"/>
  <c r="CK134" i="14"/>
  <c r="CH134" i="14"/>
  <c r="CE134" i="14"/>
  <c r="CB134" i="14"/>
  <c r="BY134" i="14"/>
  <c r="BV134" i="14"/>
  <c r="BS134" i="14"/>
  <c r="BP134" i="14"/>
  <c r="BM134" i="14"/>
  <c r="BJ134" i="14"/>
  <c r="BG134" i="14"/>
  <c r="BD134" i="14"/>
  <c r="BA134" i="14"/>
  <c r="AX134" i="14"/>
  <c r="AU134" i="14"/>
  <c r="AR134" i="14"/>
  <c r="AO134" i="14"/>
  <c r="AL134" i="14"/>
  <c r="AI134" i="14"/>
  <c r="AF134" i="14"/>
  <c r="AC134" i="14"/>
  <c r="CK133" i="14"/>
  <c r="CH133" i="14"/>
  <c r="CE133" i="14"/>
  <c r="CB133" i="14"/>
  <c r="BY133" i="14"/>
  <c r="BV133" i="14"/>
  <c r="BS133" i="14"/>
  <c r="BP133" i="14"/>
  <c r="BM133" i="14"/>
  <c r="BJ133" i="14"/>
  <c r="BG133" i="14"/>
  <c r="BD133" i="14"/>
  <c r="BA133" i="14"/>
  <c r="AX133" i="14"/>
  <c r="AU133" i="14"/>
  <c r="AR133" i="14"/>
  <c r="AO133" i="14"/>
  <c r="AL133" i="14"/>
  <c r="AI133" i="14"/>
  <c r="AF133" i="14"/>
  <c r="AC133" i="14"/>
  <c r="CK132" i="14"/>
  <c r="CH132" i="14"/>
  <c r="CE132" i="14"/>
  <c r="CB132" i="14"/>
  <c r="BY132" i="14"/>
  <c r="BV132" i="14"/>
  <c r="BS132" i="14"/>
  <c r="BP132" i="14"/>
  <c r="BM132" i="14"/>
  <c r="BJ132" i="14"/>
  <c r="BG132" i="14"/>
  <c r="BD132" i="14"/>
  <c r="BA132" i="14"/>
  <c r="AX132" i="14"/>
  <c r="AU132" i="14"/>
  <c r="AR132" i="14"/>
  <c r="AO132" i="14"/>
  <c r="AL132" i="14"/>
  <c r="AI132" i="14"/>
  <c r="AF132" i="14"/>
  <c r="AC132" i="14"/>
  <c r="CK131" i="14"/>
  <c r="CH131" i="14"/>
  <c r="CE131" i="14"/>
  <c r="CB131" i="14"/>
  <c r="BY131" i="14"/>
  <c r="BV131" i="14"/>
  <c r="BS131" i="14"/>
  <c r="BP131" i="14"/>
  <c r="BM131" i="14"/>
  <c r="BJ131" i="14"/>
  <c r="BG131" i="14"/>
  <c r="BD131" i="14"/>
  <c r="BA131" i="14"/>
  <c r="AX131" i="14"/>
  <c r="AU131" i="14"/>
  <c r="AR131" i="14"/>
  <c r="AO131" i="14"/>
  <c r="AL131" i="14"/>
  <c r="AI131" i="14"/>
  <c r="AF131" i="14"/>
  <c r="AC131" i="14"/>
  <c r="CK130" i="14"/>
  <c r="CH130" i="14"/>
  <c r="CE130" i="14"/>
  <c r="CB130" i="14"/>
  <c r="BY130" i="14"/>
  <c r="BV130" i="14"/>
  <c r="BS130" i="14"/>
  <c r="BP130" i="14"/>
  <c r="BM130" i="14"/>
  <c r="BJ130" i="14"/>
  <c r="BG130" i="14"/>
  <c r="BD130" i="14"/>
  <c r="BA130" i="14"/>
  <c r="AX130" i="14"/>
  <c r="AU130" i="14"/>
  <c r="AR130" i="14"/>
  <c r="AO130" i="14"/>
  <c r="AL130" i="14"/>
  <c r="AI130" i="14"/>
  <c r="AF130" i="14"/>
  <c r="AC130" i="14"/>
  <c r="CK129" i="14"/>
  <c r="CH129" i="14"/>
  <c r="CE129" i="14"/>
  <c r="CB129" i="14"/>
  <c r="BY129" i="14"/>
  <c r="BV129" i="14"/>
  <c r="BS129" i="14"/>
  <c r="BP129" i="14"/>
  <c r="BM129" i="14"/>
  <c r="BJ129" i="14"/>
  <c r="BG129" i="14"/>
  <c r="BD129" i="14"/>
  <c r="BA129" i="14"/>
  <c r="AX129" i="14"/>
  <c r="AU129" i="14"/>
  <c r="AR129" i="14"/>
  <c r="AO129" i="14"/>
  <c r="AL129" i="14"/>
  <c r="AI129" i="14"/>
  <c r="AF129" i="14"/>
  <c r="AC129" i="14"/>
  <c r="CK128" i="14"/>
  <c r="CH128" i="14"/>
  <c r="CE128" i="14"/>
  <c r="CB128" i="14"/>
  <c r="BY128" i="14"/>
  <c r="BV128" i="14"/>
  <c r="BS128" i="14"/>
  <c r="BP128" i="14"/>
  <c r="BM128" i="14"/>
  <c r="BJ128" i="14"/>
  <c r="BG128" i="14"/>
  <c r="BD128" i="14"/>
  <c r="BA128" i="14"/>
  <c r="AX128" i="14"/>
  <c r="AU128" i="14"/>
  <c r="AR128" i="14"/>
  <c r="AO128" i="14"/>
  <c r="AL128" i="14"/>
  <c r="AI128" i="14"/>
  <c r="AF128" i="14"/>
  <c r="AC128" i="14"/>
  <c r="CK127" i="14"/>
  <c r="CH127" i="14"/>
  <c r="CE127" i="14"/>
  <c r="CB127" i="14"/>
  <c r="BY127" i="14"/>
  <c r="BV127" i="14"/>
  <c r="BS127" i="14"/>
  <c r="BP127" i="14"/>
  <c r="BM127" i="14"/>
  <c r="BJ127" i="14"/>
  <c r="BG127" i="14"/>
  <c r="BD127" i="14"/>
  <c r="BA127" i="14"/>
  <c r="AX127" i="14"/>
  <c r="AU127" i="14"/>
  <c r="AR127" i="14"/>
  <c r="AO127" i="14"/>
  <c r="AL127" i="14"/>
  <c r="AI127" i="14"/>
  <c r="AF127" i="14"/>
  <c r="AC127" i="14"/>
  <c r="CK125" i="14"/>
  <c r="CH125" i="14"/>
  <c r="CE125" i="14"/>
  <c r="CB125" i="14"/>
  <c r="BY125" i="14"/>
  <c r="BV125" i="14"/>
  <c r="BS125" i="14"/>
  <c r="BP125" i="14"/>
  <c r="BM125" i="14"/>
  <c r="BJ125" i="14"/>
  <c r="BG125" i="14"/>
  <c r="BD125" i="14"/>
  <c r="BA125" i="14"/>
  <c r="AX125" i="14"/>
  <c r="AU125" i="14"/>
  <c r="AR125" i="14"/>
  <c r="AO125" i="14"/>
  <c r="AL125" i="14"/>
  <c r="AI125" i="14"/>
  <c r="AF125" i="14"/>
  <c r="AC125" i="14"/>
  <c r="CK124" i="14"/>
  <c r="CI124" i="14"/>
  <c r="CH124" i="14"/>
  <c r="CF124" i="14"/>
  <c r="CE124" i="14"/>
  <c r="CC124" i="14"/>
  <c r="CB124" i="14"/>
  <c r="CA124" i="14"/>
  <c r="BZ124" i="14"/>
  <c r="BY124" i="14"/>
  <c r="BX124" i="14"/>
  <c r="BW124" i="14"/>
  <c r="BV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CK123" i="14"/>
  <c r="CI123" i="14"/>
  <c r="CH123" i="14"/>
  <c r="CF123" i="14"/>
  <c r="CE123" i="14"/>
  <c r="CC123" i="14"/>
  <c r="CB123" i="14"/>
  <c r="CA123" i="14"/>
  <c r="BZ123" i="14"/>
  <c r="BY123" i="14"/>
  <c r="BX123" i="14"/>
  <c r="BW123" i="14"/>
  <c r="BV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CK122" i="14"/>
  <c r="CI122" i="14"/>
  <c r="CH122" i="14"/>
  <c r="CF122" i="14"/>
  <c r="CE122" i="14"/>
  <c r="CC122" i="14"/>
  <c r="CB122" i="14"/>
  <c r="CA122" i="14"/>
  <c r="BZ122" i="14"/>
  <c r="BY122" i="14"/>
  <c r="BX122" i="14"/>
  <c r="BW122" i="14"/>
  <c r="BV122"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CK121" i="14"/>
  <c r="CI121" i="14"/>
  <c r="CH121" i="14"/>
  <c r="CF121" i="14"/>
  <c r="CE121" i="14"/>
  <c r="CC121" i="14"/>
  <c r="CB121" i="14"/>
  <c r="CA121" i="14"/>
  <c r="BZ121" i="14"/>
  <c r="BY121" i="14"/>
  <c r="BX121" i="14"/>
  <c r="BW121" i="14"/>
  <c r="BV121"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CK120" i="14"/>
  <c r="CI120" i="14"/>
  <c r="CH120" i="14"/>
  <c r="CF120" i="14"/>
  <c r="CE120" i="14"/>
  <c r="CC120" i="14"/>
  <c r="CB120" i="14"/>
  <c r="CA120" i="14"/>
  <c r="BZ120" i="14"/>
  <c r="BY120" i="14"/>
  <c r="BX120" i="14"/>
  <c r="BW120" i="14"/>
  <c r="BV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CK119" i="14"/>
  <c r="CI119" i="14"/>
  <c r="CH119" i="14"/>
  <c r="CF119" i="14"/>
  <c r="CE119" i="14"/>
  <c r="CC119" i="14"/>
  <c r="CB119" i="14"/>
  <c r="CA119" i="14"/>
  <c r="BZ119" i="14"/>
  <c r="BY119" i="14"/>
  <c r="BX119" i="14"/>
  <c r="BW119" i="14"/>
  <c r="BV119"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CK118" i="14"/>
  <c r="CI118" i="14"/>
  <c r="CH118" i="14"/>
  <c r="CF118" i="14"/>
  <c r="CE118" i="14"/>
  <c r="CC118" i="14"/>
  <c r="CB118" i="14"/>
  <c r="CA118" i="14"/>
  <c r="BZ118" i="14"/>
  <c r="BY118" i="14"/>
  <c r="BX118" i="14"/>
  <c r="BW118" i="14"/>
  <c r="BV118"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CK117" i="14"/>
  <c r="CI117" i="14"/>
  <c r="CH117" i="14"/>
  <c r="CF117" i="14"/>
  <c r="CE117" i="14"/>
  <c r="CC117" i="14"/>
  <c r="CB117" i="14"/>
  <c r="CA117" i="14"/>
  <c r="BZ117" i="14"/>
  <c r="BY117" i="14"/>
  <c r="BX117" i="14"/>
  <c r="BW117" i="14"/>
  <c r="BV117"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CK116" i="14"/>
  <c r="CI116" i="14"/>
  <c r="CH116" i="14"/>
  <c r="CF116" i="14"/>
  <c r="CE116" i="14"/>
  <c r="CC116" i="14"/>
  <c r="CB116" i="14"/>
  <c r="CA116" i="14"/>
  <c r="BZ116" i="14"/>
  <c r="BY116" i="14"/>
  <c r="BX116" i="14"/>
  <c r="BW116" i="14"/>
  <c r="BV116"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CK115" i="14"/>
  <c r="CI115" i="14"/>
  <c r="CH115" i="14"/>
  <c r="CF115" i="14"/>
  <c r="CE115" i="14"/>
  <c r="CC115" i="14"/>
  <c r="CB115" i="14"/>
  <c r="CA115" i="14"/>
  <c r="BZ115" i="14"/>
  <c r="BY115" i="14"/>
  <c r="BX115" i="14"/>
  <c r="BW115" i="14"/>
  <c r="BV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CK114" i="14"/>
  <c r="CI114" i="14"/>
  <c r="CH114" i="14"/>
  <c r="CF114" i="14"/>
  <c r="CE114" i="14"/>
  <c r="CC114" i="14"/>
  <c r="CB114" i="14"/>
  <c r="CA114" i="14"/>
  <c r="BZ114" i="14"/>
  <c r="BY114" i="14"/>
  <c r="BX114" i="14"/>
  <c r="BW114" i="14"/>
  <c r="BV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CK113" i="14"/>
  <c r="CI113" i="14"/>
  <c r="CH113" i="14"/>
  <c r="CF113" i="14"/>
  <c r="CE113" i="14"/>
  <c r="CC113" i="14"/>
  <c r="CB113" i="14"/>
  <c r="CA113" i="14"/>
  <c r="BZ113" i="14"/>
  <c r="BY113" i="14"/>
  <c r="BX113" i="14"/>
  <c r="BW113" i="14"/>
  <c r="BV113"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CK112" i="14"/>
  <c r="CI112" i="14"/>
  <c r="CH112" i="14"/>
  <c r="CF112" i="14"/>
  <c r="CE112" i="14"/>
  <c r="CC112" i="14"/>
  <c r="CB112" i="14"/>
  <c r="CA112" i="14"/>
  <c r="BZ112" i="14"/>
  <c r="BY112" i="14"/>
  <c r="BX112" i="14"/>
  <c r="BW112" i="14"/>
  <c r="BV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CK111" i="14"/>
  <c r="CI111" i="14"/>
  <c r="CH111" i="14"/>
  <c r="CF111" i="14"/>
  <c r="CE111" i="14"/>
  <c r="CC111" i="14"/>
  <c r="CB111" i="14"/>
  <c r="CA111" i="14"/>
  <c r="BZ111" i="14"/>
  <c r="BY111" i="14"/>
  <c r="BX111" i="14"/>
  <c r="BW111" i="14"/>
  <c r="BV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CK110" i="14"/>
  <c r="CI110" i="14"/>
  <c r="CH110" i="14"/>
  <c r="CF110" i="14"/>
  <c r="CE110" i="14"/>
  <c r="CC110" i="14"/>
  <c r="CB110" i="14"/>
  <c r="CA110" i="14"/>
  <c r="BZ110" i="14"/>
  <c r="BY110" i="14"/>
  <c r="BX110" i="14"/>
  <c r="BW110" i="14"/>
  <c r="BV110"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CK109" i="14"/>
  <c r="CI109" i="14"/>
  <c r="CH109" i="14"/>
  <c r="CF109" i="14"/>
  <c r="CE109" i="14"/>
  <c r="CC109" i="14"/>
  <c r="CB109" i="14"/>
  <c r="CA109" i="14"/>
  <c r="BZ109" i="14"/>
  <c r="BY109" i="14"/>
  <c r="BX109" i="14"/>
  <c r="BW109" i="14"/>
  <c r="BV109"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CK108" i="14"/>
  <c r="CI108" i="14"/>
  <c r="CH108" i="14"/>
  <c r="CF108" i="14"/>
  <c r="CE108" i="14"/>
  <c r="CC108" i="14"/>
  <c r="CB108" i="14"/>
  <c r="CA108" i="14"/>
  <c r="BZ108" i="14"/>
  <c r="BY108" i="14"/>
  <c r="BX108" i="14"/>
  <c r="BW108" i="14"/>
  <c r="BV108"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CK107" i="14"/>
  <c r="CI107" i="14"/>
  <c r="CH107" i="14"/>
  <c r="CF107" i="14"/>
  <c r="CE107" i="14"/>
  <c r="CC107" i="14"/>
  <c r="CB107" i="14"/>
  <c r="CA107" i="14"/>
  <c r="BZ107" i="14"/>
  <c r="BY107" i="14"/>
  <c r="BX107" i="14"/>
  <c r="BW107" i="14"/>
  <c r="BV107"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CK106" i="14"/>
  <c r="CI106" i="14"/>
  <c r="CH106" i="14"/>
  <c r="CF106" i="14"/>
  <c r="CE106" i="14"/>
  <c r="CC106" i="14"/>
  <c r="CB106" i="14"/>
  <c r="CA106" i="14"/>
  <c r="BZ106" i="14"/>
  <c r="BY106" i="14"/>
  <c r="BX106" i="14"/>
  <c r="BW106" i="14"/>
  <c r="BV106"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CK105" i="14"/>
  <c r="CI105" i="14"/>
  <c r="CH105" i="14"/>
  <c r="CF105" i="14"/>
  <c r="CE105" i="14"/>
  <c r="CC105" i="14"/>
  <c r="CB105" i="14"/>
  <c r="CA105" i="14"/>
  <c r="BZ105" i="14"/>
  <c r="BY105" i="14"/>
  <c r="BX105" i="14"/>
  <c r="BW105" i="14"/>
  <c r="BV105"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CK104" i="14"/>
  <c r="CI104" i="14"/>
  <c r="CH104" i="14"/>
  <c r="CF104" i="14"/>
  <c r="CE104" i="14"/>
  <c r="CC104" i="14"/>
  <c r="CB104" i="14"/>
  <c r="CA104" i="14"/>
  <c r="BZ104" i="14"/>
  <c r="BY104" i="14"/>
  <c r="BX104" i="14"/>
  <c r="BW104" i="14"/>
  <c r="BV104"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CK103" i="14"/>
  <c r="CI103" i="14"/>
  <c r="CH103" i="14"/>
  <c r="CF103" i="14"/>
  <c r="CE103" i="14"/>
  <c r="CC103" i="14"/>
  <c r="CB103" i="14"/>
  <c r="CA103" i="14"/>
  <c r="BZ103" i="14"/>
  <c r="BY103" i="14"/>
  <c r="BX103" i="14"/>
  <c r="BW103" i="14"/>
  <c r="BV103"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CK102" i="14"/>
  <c r="CI102" i="14"/>
  <c r="CH102" i="14"/>
  <c r="CF102" i="14"/>
  <c r="CE102" i="14"/>
  <c r="CC102" i="14"/>
  <c r="CB102" i="14"/>
  <c r="CA102" i="14"/>
  <c r="BZ102" i="14"/>
  <c r="BY102" i="14"/>
  <c r="BX102" i="14"/>
  <c r="BW102" i="14"/>
  <c r="BV102"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CK101" i="14"/>
  <c r="CI101" i="14"/>
  <c r="CH101" i="14"/>
  <c r="CF101" i="14"/>
  <c r="CE101" i="14"/>
  <c r="CC101" i="14"/>
  <c r="CB101" i="14"/>
  <c r="CA101" i="14"/>
  <c r="BZ101" i="14"/>
  <c r="BY101" i="14"/>
  <c r="BX101" i="14"/>
  <c r="BW101" i="14"/>
  <c r="BV101"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CK100" i="14"/>
  <c r="CI100" i="14"/>
  <c r="CH100" i="14"/>
  <c r="CF100" i="14"/>
  <c r="CE100" i="14"/>
  <c r="CC100" i="14"/>
  <c r="CB100" i="14"/>
  <c r="CA100" i="14"/>
  <c r="BZ100" i="14"/>
  <c r="BY100" i="14"/>
  <c r="BX100" i="14"/>
  <c r="BW100" i="14"/>
  <c r="BV100"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CK99" i="14"/>
  <c r="CI99" i="14"/>
  <c r="CH99" i="14"/>
  <c r="CF99" i="14"/>
  <c r="CE99" i="14"/>
  <c r="CC99" i="14"/>
  <c r="CB99" i="14"/>
  <c r="CA99" i="14"/>
  <c r="BZ99" i="14"/>
  <c r="BY99" i="14"/>
  <c r="BX99" i="14"/>
  <c r="BW99" i="14"/>
  <c r="BV99"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CK98" i="14"/>
  <c r="CI98" i="14"/>
  <c r="CH98" i="14"/>
  <c r="CF98" i="14"/>
  <c r="CE98" i="14"/>
  <c r="CC98" i="14"/>
  <c r="CB98" i="14"/>
  <c r="CA98" i="14"/>
  <c r="BZ98" i="14"/>
  <c r="BY98" i="14"/>
  <c r="BX98" i="14"/>
  <c r="BW98" i="14"/>
  <c r="BV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CK97" i="14"/>
  <c r="CI97" i="14"/>
  <c r="CH97" i="14"/>
  <c r="CF97" i="14"/>
  <c r="CE97" i="14"/>
  <c r="CC97" i="14"/>
  <c r="CB97" i="14"/>
  <c r="CA97" i="14"/>
  <c r="BZ97" i="14"/>
  <c r="BY97" i="14"/>
  <c r="BX97" i="14"/>
  <c r="BW97" i="14"/>
  <c r="BV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CK96" i="14"/>
  <c r="CI96" i="14"/>
  <c r="CH96" i="14"/>
  <c r="CF96" i="14"/>
  <c r="CE96" i="14"/>
  <c r="CC96" i="14"/>
  <c r="CB96" i="14"/>
  <c r="CA96" i="14"/>
  <c r="BZ96" i="14"/>
  <c r="BY96" i="14"/>
  <c r="BX96" i="14"/>
  <c r="BW96" i="14"/>
  <c r="BV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CK95" i="14"/>
  <c r="CI95" i="14"/>
  <c r="CH95" i="14"/>
  <c r="CF95" i="14"/>
  <c r="CE95" i="14"/>
  <c r="CC95" i="14"/>
  <c r="CB95" i="14"/>
  <c r="CA95" i="14"/>
  <c r="BZ95" i="14"/>
  <c r="BY95" i="14"/>
  <c r="BX95" i="14"/>
  <c r="BW95" i="14"/>
  <c r="BV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CK94" i="14"/>
  <c r="CI94" i="14"/>
  <c r="CH94" i="14"/>
  <c r="CF94" i="14"/>
  <c r="CE94" i="14"/>
  <c r="CC94" i="14"/>
  <c r="CB94" i="14"/>
  <c r="CA94" i="14"/>
  <c r="BZ94" i="14"/>
  <c r="BY94" i="14"/>
  <c r="BX94" i="14"/>
  <c r="BW94" i="14"/>
  <c r="BV94"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CK93" i="14"/>
  <c r="CI93" i="14"/>
  <c r="CH93" i="14"/>
  <c r="CF93" i="14"/>
  <c r="CE93" i="14"/>
  <c r="CC93" i="14"/>
  <c r="CB93" i="14"/>
  <c r="CA93" i="14"/>
  <c r="BZ93" i="14"/>
  <c r="BY93" i="14"/>
  <c r="BX93" i="14"/>
  <c r="BW93" i="14"/>
  <c r="BV93"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CK92" i="14"/>
  <c r="CI92" i="14"/>
  <c r="CH92" i="14"/>
  <c r="CF92" i="14"/>
  <c r="CE92" i="14"/>
  <c r="CC92" i="14"/>
  <c r="CB92" i="14"/>
  <c r="CA92" i="14"/>
  <c r="BZ92" i="14"/>
  <c r="BY92" i="14"/>
  <c r="BX92" i="14"/>
  <c r="BW92" i="14"/>
  <c r="BV92"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CK91" i="14"/>
  <c r="CI91" i="14"/>
  <c r="CH91" i="14"/>
  <c r="CF91" i="14"/>
  <c r="CE91" i="14"/>
  <c r="CC91" i="14"/>
  <c r="CB91" i="14"/>
  <c r="CA91" i="14"/>
  <c r="BZ91" i="14"/>
  <c r="BY91" i="14"/>
  <c r="BX91" i="14"/>
  <c r="BW91" i="14"/>
  <c r="BV91"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CK90" i="14"/>
  <c r="CI90" i="14"/>
  <c r="CH90" i="14"/>
  <c r="CF90" i="14"/>
  <c r="CE90" i="14"/>
  <c r="CC90" i="14"/>
  <c r="CB90" i="14"/>
  <c r="CA90" i="14"/>
  <c r="BZ90" i="14"/>
  <c r="BY90" i="14"/>
  <c r="BX90" i="14"/>
  <c r="BW90" i="14"/>
  <c r="BV90"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CK89" i="14"/>
  <c r="CI89" i="14"/>
  <c r="CH89" i="14"/>
  <c r="CF89" i="14"/>
  <c r="CE89" i="14"/>
  <c r="CC89" i="14"/>
  <c r="CB89" i="14"/>
  <c r="CA89" i="14"/>
  <c r="BZ89" i="14"/>
  <c r="BY89" i="14"/>
  <c r="BX89" i="14"/>
  <c r="BW89" i="14"/>
  <c r="BV89"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CK88" i="14"/>
  <c r="CI88" i="14"/>
  <c r="CH88" i="14"/>
  <c r="CF88" i="14"/>
  <c r="CE88" i="14"/>
  <c r="CC88" i="14"/>
  <c r="CB88" i="14"/>
  <c r="CA88" i="14"/>
  <c r="BZ88" i="14"/>
  <c r="BY88" i="14"/>
  <c r="BX88" i="14"/>
  <c r="BW88" i="14"/>
  <c r="BV88"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CK87" i="14"/>
  <c r="CI87" i="14"/>
  <c r="CH87" i="14"/>
  <c r="CF87" i="14"/>
  <c r="CE87" i="14"/>
  <c r="CC87" i="14"/>
  <c r="CB87" i="14"/>
  <c r="CA87" i="14"/>
  <c r="BZ87" i="14"/>
  <c r="BY87" i="14"/>
  <c r="BX87" i="14"/>
  <c r="BW87" i="14"/>
  <c r="BV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CK86" i="14"/>
  <c r="CI86" i="14"/>
  <c r="CH86" i="14"/>
  <c r="CF86" i="14"/>
  <c r="CE86" i="14"/>
  <c r="CC86" i="14"/>
  <c r="CB86" i="14"/>
  <c r="CA86" i="14"/>
  <c r="BZ86" i="14"/>
  <c r="BY86" i="14"/>
  <c r="BX86" i="14"/>
  <c r="BW86" i="14"/>
  <c r="BV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CK85" i="14"/>
  <c r="CI85" i="14"/>
  <c r="CH85" i="14"/>
  <c r="CF85" i="14"/>
  <c r="CE85" i="14"/>
  <c r="CC85" i="14"/>
  <c r="CB85" i="14"/>
  <c r="CA85" i="14"/>
  <c r="BZ85" i="14"/>
  <c r="BY85" i="14"/>
  <c r="BX85" i="14"/>
  <c r="BW85" i="14"/>
  <c r="BV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CK84" i="14"/>
  <c r="CI84" i="14"/>
  <c r="CH84" i="14"/>
  <c r="CF84" i="14"/>
  <c r="CE84" i="14"/>
  <c r="CC84" i="14"/>
  <c r="CB84" i="14"/>
  <c r="CA84" i="14"/>
  <c r="BZ84" i="14"/>
  <c r="BY84" i="14"/>
  <c r="BX84" i="14"/>
  <c r="BW84" i="14"/>
  <c r="BV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CK83" i="14"/>
  <c r="CI83" i="14"/>
  <c r="CH83" i="14"/>
  <c r="CF83" i="14"/>
  <c r="CE83" i="14"/>
  <c r="CC83" i="14"/>
  <c r="CB83" i="14"/>
  <c r="CA83" i="14"/>
  <c r="BZ83" i="14"/>
  <c r="BY83" i="14"/>
  <c r="BX83" i="14"/>
  <c r="BW83" i="14"/>
  <c r="BV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CK82" i="14"/>
  <c r="CI82" i="14"/>
  <c r="CH82" i="14"/>
  <c r="CF82" i="14"/>
  <c r="CE82" i="14"/>
  <c r="CC82" i="14"/>
  <c r="CB82" i="14"/>
  <c r="CA82" i="14"/>
  <c r="BZ82" i="14"/>
  <c r="BY82" i="14"/>
  <c r="BX82" i="14"/>
  <c r="BW82" i="14"/>
  <c r="BV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CK81" i="14"/>
  <c r="CI81" i="14"/>
  <c r="CH81" i="14"/>
  <c r="CF81" i="14"/>
  <c r="CE81" i="14"/>
  <c r="CC81" i="14"/>
  <c r="CB81" i="14"/>
  <c r="CA81" i="14"/>
  <c r="BZ81" i="14"/>
  <c r="BY81" i="14"/>
  <c r="BX81" i="14"/>
  <c r="BW81" i="14"/>
  <c r="BV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CK80" i="14"/>
  <c r="CI80" i="14"/>
  <c r="CH80" i="14"/>
  <c r="CF80" i="14"/>
  <c r="CE80" i="14"/>
  <c r="CC80" i="14"/>
  <c r="CB80" i="14"/>
  <c r="CA80" i="14"/>
  <c r="BZ80" i="14"/>
  <c r="BY80" i="14"/>
  <c r="BX80" i="14"/>
  <c r="BW80" i="14"/>
  <c r="BV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CK79" i="14"/>
  <c r="CJ79" i="14"/>
  <c r="CI79" i="14"/>
  <c r="CH79" i="14"/>
  <c r="CG79" i="14"/>
  <c r="CF79" i="14"/>
  <c r="CE79" i="14"/>
  <c r="CD79" i="14"/>
  <c r="CC79" i="14"/>
  <c r="CB79" i="14"/>
  <c r="CA79" i="14"/>
  <c r="BZ79" i="14"/>
  <c r="BY79" i="14"/>
  <c r="BX79" i="14"/>
  <c r="BW79" i="14"/>
  <c r="BV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CK77" i="14"/>
  <c r="CH77" i="14"/>
  <c r="CE77" i="14"/>
  <c r="CB77" i="14"/>
  <c r="BY77" i="14"/>
  <c r="BV77" i="14"/>
  <c r="BS77" i="14"/>
  <c r="BP77" i="14"/>
  <c r="BM77" i="14"/>
  <c r="BJ77" i="14"/>
  <c r="BG77" i="14"/>
  <c r="BD77" i="14"/>
  <c r="BA77" i="14"/>
  <c r="AX77" i="14"/>
  <c r="AU77" i="14"/>
  <c r="AR77" i="14"/>
  <c r="AO77" i="14"/>
  <c r="AL77" i="14"/>
  <c r="AI77" i="14"/>
  <c r="AF77" i="14"/>
  <c r="AC77" i="14"/>
  <c r="CK76" i="14"/>
  <c r="CI76" i="14"/>
  <c r="CH76" i="14"/>
  <c r="CF76" i="14"/>
  <c r="CE76" i="14"/>
  <c r="CC76" i="14"/>
  <c r="CB76" i="14"/>
  <c r="CA76" i="14"/>
  <c r="BZ76" i="14"/>
  <c r="BY76" i="14"/>
  <c r="BX76" i="14"/>
  <c r="BW76" i="14"/>
  <c r="BV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CK75" i="14"/>
  <c r="CI75" i="14"/>
  <c r="CH75" i="14"/>
  <c r="CF75" i="14"/>
  <c r="CE75" i="14"/>
  <c r="CC75" i="14"/>
  <c r="CB75" i="14"/>
  <c r="CA75" i="14"/>
  <c r="BZ75" i="14"/>
  <c r="BY75" i="14"/>
  <c r="BX75" i="14"/>
  <c r="BW75" i="14"/>
  <c r="BV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CK74" i="14"/>
  <c r="CI74" i="14"/>
  <c r="CH74" i="14"/>
  <c r="CF74" i="14"/>
  <c r="CE74" i="14"/>
  <c r="CC74" i="14"/>
  <c r="CB74" i="14"/>
  <c r="CA74" i="14"/>
  <c r="BZ74" i="14"/>
  <c r="BY74" i="14"/>
  <c r="BX74" i="14"/>
  <c r="BW74" i="14"/>
  <c r="BV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CK73" i="14"/>
  <c r="CI73" i="14"/>
  <c r="CH73" i="14"/>
  <c r="CF73" i="14"/>
  <c r="CE73" i="14"/>
  <c r="CC73" i="14"/>
  <c r="CB73" i="14"/>
  <c r="CA73" i="14"/>
  <c r="BZ73" i="14"/>
  <c r="BY73" i="14"/>
  <c r="BX73" i="14"/>
  <c r="BW73" i="14"/>
  <c r="BV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CK72" i="14"/>
  <c r="CI72" i="14"/>
  <c r="CH72" i="14"/>
  <c r="CF72" i="14"/>
  <c r="CE72" i="14"/>
  <c r="CC72" i="14"/>
  <c r="CB72" i="14"/>
  <c r="CA72" i="14"/>
  <c r="BZ72" i="14"/>
  <c r="BY72" i="14"/>
  <c r="BX72" i="14"/>
  <c r="BW72" i="14"/>
  <c r="BV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CK71" i="14"/>
  <c r="CI71" i="14"/>
  <c r="CH71" i="14"/>
  <c r="CF71" i="14"/>
  <c r="CE71" i="14"/>
  <c r="CC71" i="14"/>
  <c r="CB71" i="14"/>
  <c r="CA71" i="14"/>
  <c r="BZ71" i="14"/>
  <c r="BY71" i="14"/>
  <c r="BX71" i="14"/>
  <c r="BW71" i="14"/>
  <c r="BV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CK70" i="14"/>
  <c r="CI70" i="14"/>
  <c r="CH70" i="14"/>
  <c r="CF70" i="14"/>
  <c r="CE70" i="14"/>
  <c r="CC70" i="14"/>
  <c r="CB70" i="14"/>
  <c r="CA70" i="14"/>
  <c r="BZ70" i="14"/>
  <c r="BY70" i="14"/>
  <c r="BX70" i="14"/>
  <c r="BW70" i="14"/>
  <c r="BV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CK69" i="14"/>
  <c r="CI69" i="14"/>
  <c r="CH69" i="14"/>
  <c r="CF69" i="14"/>
  <c r="CE69" i="14"/>
  <c r="CC69" i="14"/>
  <c r="CB69" i="14"/>
  <c r="CA69" i="14"/>
  <c r="BZ69" i="14"/>
  <c r="BY69" i="14"/>
  <c r="BX69" i="14"/>
  <c r="BW69" i="14"/>
  <c r="BV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CK68" i="14"/>
  <c r="CI68" i="14"/>
  <c r="CH68" i="14"/>
  <c r="CF68" i="14"/>
  <c r="CE68" i="14"/>
  <c r="CC68" i="14"/>
  <c r="CB68" i="14"/>
  <c r="CA68" i="14"/>
  <c r="BZ68" i="14"/>
  <c r="BY68" i="14"/>
  <c r="BX68" i="14"/>
  <c r="BW68" i="14"/>
  <c r="BV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CK67" i="14"/>
  <c r="CI67" i="14"/>
  <c r="CH67" i="14"/>
  <c r="CF67" i="14"/>
  <c r="CE67" i="14"/>
  <c r="CC67" i="14"/>
  <c r="CB67" i="14"/>
  <c r="CA67" i="14"/>
  <c r="BZ67" i="14"/>
  <c r="BY67" i="14"/>
  <c r="BX67" i="14"/>
  <c r="BW67" i="14"/>
  <c r="BV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CK66" i="14"/>
  <c r="CI66" i="14"/>
  <c r="CH66" i="14"/>
  <c r="CF66" i="14"/>
  <c r="CE66" i="14"/>
  <c r="CC66" i="14"/>
  <c r="CB66" i="14"/>
  <c r="CA66" i="14"/>
  <c r="BZ66" i="14"/>
  <c r="BY66" i="14"/>
  <c r="BX66" i="14"/>
  <c r="BW66" i="14"/>
  <c r="BV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CK65" i="14"/>
  <c r="CI65" i="14"/>
  <c r="CH65" i="14"/>
  <c r="CF65" i="14"/>
  <c r="CE65" i="14"/>
  <c r="CC65" i="14"/>
  <c r="CB65" i="14"/>
  <c r="CA65" i="14"/>
  <c r="BZ65" i="14"/>
  <c r="BY65" i="14"/>
  <c r="BX65" i="14"/>
  <c r="BW65" i="14"/>
  <c r="BV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CK64" i="14"/>
  <c r="CI64" i="14"/>
  <c r="CH64" i="14"/>
  <c r="CF64" i="14"/>
  <c r="CE64" i="14"/>
  <c r="CC64" i="14"/>
  <c r="CB64" i="14"/>
  <c r="CA64" i="14"/>
  <c r="BZ64" i="14"/>
  <c r="BY64" i="14"/>
  <c r="BX64" i="14"/>
  <c r="BW64" i="14"/>
  <c r="BV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CK63" i="14"/>
  <c r="CI63" i="14"/>
  <c r="CH63" i="14"/>
  <c r="CF63" i="14"/>
  <c r="CE63" i="14"/>
  <c r="CC63" i="14"/>
  <c r="CB63" i="14"/>
  <c r="CA63" i="14"/>
  <c r="BZ63" i="14"/>
  <c r="BY63" i="14"/>
  <c r="BX63" i="14"/>
  <c r="BW63" i="14"/>
  <c r="BV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CK62" i="14"/>
  <c r="CI62" i="14"/>
  <c r="CH62" i="14"/>
  <c r="CF62" i="14"/>
  <c r="CE62" i="14"/>
  <c r="CC62" i="14"/>
  <c r="CB62" i="14"/>
  <c r="CA62" i="14"/>
  <c r="BZ62" i="14"/>
  <c r="BY62" i="14"/>
  <c r="BX62" i="14"/>
  <c r="BW62" i="14"/>
  <c r="BV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CK61" i="14"/>
  <c r="CI61" i="14"/>
  <c r="CH61" i="14"/>
  <c r="CF61" i="14"/>
  <c r="CE61" i="14"/>
  <c r="CC61" i="14"/>
  <c r="CB61" i="14"/>
  <c r="CA61" i="14"/>
  <c r="BZ61" i="14"/>
  <c r="BY61" i="14"/>
  <c r="BX61" i="14"/>
  <c r="BW61" i="14"/>
  <c r="BV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CK60" i="14"/>
  <c r="CI60" i="14"/>
  <c r="CH60" i="14"/>
  <c r="CF60" i="14"/>
  <c r="CE60" i="14"/>
  <c r="CC60" i="14"/>
  <c r="CB60" i="14"/>
  <c r="CA60" i="14"/>
  <c r="BZ60" i="14"/>
  <c r="BY60" i="14"/>
  <c r="BX60" i="14"/>
  <c r="BW60" i="14"/>
  <c r="BV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CK59" i="14"/>
  <c r="CI59" i="14"/>
  <c r="CH59" i="14"/>
  <c r="CF59" i="14"/>
  <c r="CE59" i="14"/>
  <c r="CC59" i="14"/>
  <c r="CB59" i="14"/>
  <c r="CA59" i="14"/>
  <c r="BZ59" i="14"/>
  <c r="BY59" i="14"/>
  <c r="BX59" i="14"/>
  <c r="BW59" i="14"/>
  <c r="BV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CK58" i="14"/>
  <c r="CI58" i="14"/>
  <c r="CH58" i="14"/>
  <c r="CF58" i="14"/>
  <c r="CE58" i="14"/>
  <c r="CC58" i="14"/>
  <c r="CB58" i="14"/>
  <c r="CA58" i="14"/>
  <c r="BZ58" i="14"/>
  <c r="BY58" i="14"/>
  <c r="BX58" i="14"/>
  <c r="BW58" i="14"/>
  <c r="BV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CK57" i="14"/>
  <c r="CI57" i="14"/>
  <c r="CH57" i="14"/>
  <c r="CF57" i="14"/>
  <c r="CE57" i="14"/>
  <c r="CC57" i="14"/>
  <c r="CB57" i="14"/>
  <c r="CA57" i="14"/>
  <c r="BZ57" i="14"/>
  <c r="BY57" i="14"/>
  <c r="BX57" i="14"/>
  <c r="BW57" i="14"/>
  <c r="BV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CK56" i="14"/>
  <c r="CI56" i="14"/>
  <c r="CH56" i="14"/>
  <c r="CF56" i="14"/>
  <c r="CE56" i="14"/>
  <c r="CC56" i="14"/>
  <c r="CB56" i="14"/>
  <c r="CA56" i="14"/>
  <c r="BZ56" i="14"/>
  <c r="BY56" i="14"/>
  <c r="BX56" i="14"/>
  <c r="BW56" i="14"/>
  <c r="BV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CK55" i="14"/>
  <c r="CI55" i="14"/>
  <c r="CH55" i="14"/>
  <c r="CF55" i="14"/>
  <c r="CE55" i="14"/>
  <c r="CC55" i="14"/>
  <c r="CB55" i="14"/>
  <c r="CA55" i="14"/>
  <c r="BZ55" i="14"/>
  <c r="BY55" i="14"/>
  <c r="BX55" i="14"/>
  <c r="BW55" i="14"/>
  <c r="BV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CK54" i="14"/>
  <c r="CI54" i="14"/>
  <c r="CH54" i="14"/>
  <c r="CF54" i="14"/>
  <c r="CE54" i="14"/>
  <c r="CC54" i="14"/>
  <c r="CB54" i="14"/>
  <c r="CA54" i="14"/>
  <c r="BZ54" i="14"/>
  <c r="BY54" i="14"/>
  <c r="BX54" i="14"/>
  <c r="BW54" i="14"/>
  <c r="BV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CK53" i="14"/>
  <c r="CI53" i="14"/>
  <c r="CH53" i="14"/>
  <c r="CF53" i="14"/>
  <c r="CE53" i="14"/>
  <c r="CC53" i="14"/>
  <c r="CB53" i="14"/>
  <c r="CA53" i="14"/>
  <c r="BZ53" i="14"/>
  <c r="BY53" i="14"/>
  <c r="BX53" i="14"/>
  <c r="BW53" i="14"/>
  <c r="BV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CK52" i="14"/>
  <c r="CI52" i="14"/>
  <c r="CH52" i="14"/>
  <c r="CF52" i="14"/>
  <c r="CE52" i="14"/>
  <c r="CC52" i="14"/>
  <c r="CB52" i="14"/>
  <c r="CA52" i="14"/>
  <c r="BZ52" i="14"/>
  <c r="BY52" i="14"/>
  <c r="BX52" i="14"/>
  <c r="BW52" i="14"/>
  <c r="BV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CK51" i="14"/>
  <c r="CI51" i="14"/>
  <c r="CH51" i="14"/>
  <c r="CF51" i="14"/>
  <c r="CE51" i="14"/>
  <c r="CC51" i="14"/>
  <c r="CB51" i="14"/>
  <c r="CA51" i="14"/>
  <c r="BZ51" i="14"/>
  <c r="BY51" i="14"/>
  <c r="BX51" i="14"/>
  <c r="BW51" i="14"/>
  <c r="BV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CK50" i="14"/>
  <c r="CI50" i="14"/>
  <c r="CH50" i="14"/>
  <c r="CF50" i="14"/>
  <c r="CE50" i="14"/>
  <c r="CC50" i="14"/>
  <c r="CB50" i="14"/>
  <c r="CA50" i="14"/>
  <c r="BZ50" i="14"/>
  <c r="BY50" i="14"/>
  <c r="BX50" i="14"/>
  <c r="BW50" i="14"/>
  <c r="BV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CK49" i="14"/>
  <c r="CI49" i="14"/>
  <c r="CH49" i="14"/>
  <c r="CF49" i="14"/>
  <c r="CE49" i="14"/>
  <c r="CC49" i="14"/>
  <c r="CB49" i="14"/>
  <c r="CA49" i="14"/>
  <c r="BZ49" i="14"/>
  <c r="BY49" i="14"/>
  <c r="BX49" i="14"/>
  <c r="BW49" i="14"/>
  <c r="BV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CK48" i="14"/>
  <c r="CI48" i="14"/>
  <c r="CH48" i="14"/>
  <c r="CF48" i="14"/>
  <c r="CE48" i="14"/>
  <c r="CC48" i="14"/>
  <c r="CB48" i="14"/>
  <c r="CA48" i="14"/>
  <c r="BZ48" i="14"/>
  <c r="BY48" i="14"/>
  <c r="BX48" i="14"/>
  <c r="BW48" i="14"/>
  <c r="BV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CK47" i="14"/>
  <c r="CI47" i="14"/>
  <c r="CH47" i="14"/>
  <c r="CF47" i="14"/>
  <c r="CE47" i="14"/>
  <c r="CC47" i="14"/>
  <c r="CB47" i="14"/>
  <c r="CA47" i="14"/>
  <c r="BZ47" i="14"/>
  <c r="BY47" i="14"/>
  <c r="BX47" i="14"/>
  <c r="BW47" i="14"/>
  <c r="BV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CK46" i="14"/>
  <c r="CI46" i="14"/>
  <c r="CH46" i="14"/>
  <c r="CF46" i="14"/>
  <c r="CE46" i="14"/>
  <c r="CC46" i="14"/>
  <c r="CB46" i="14"/>
  <c r="CA46" i="14"/>
  <c r="BZ46" i="14"/>
  <c r="BY46" i="14"/>
  <c r="BX46" i="14"/>
  <c r="BW46" i="14"/>
  <c r="BV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CK45" i="14"/>
  <c r="CI45" i="14"/>
  <c r="CH45" i="14"/>
  <c r="CF45" i="14"/>
  <c r="CE45" i="14"/>
  <c r="CC45" i="14"/>
  <c r="CB45" i="14"/>
  <c r="CA45" i="14"/>
  <c r="BZ45" i="14"/>
  <c r="BY45" i="14"/>
  <c r="BX45" i="14"/>
  <c r="BW45" i="14"/>
  <c r="BV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CK44" i="14"/>
  <c r="CI44" i="14"/>
  <c r="CH44" i="14"/>
  <c r="CF44" i="14"/>
  <c r="CE44" i="14"/>
  <c r="CC44" i="14"/>
  <c r="CB44" i="14"/>
  <c r="CA44" i="14"/>
  <c r="BZ44" i="14"/>
  <c r="BY44" i="14"/>
  <c r="BX44" i="14"/>
  <c r="BW44" i="14"/>
  <c r="BV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CK43" i="14"/>
  <c r="CI43" i="14"/>
  <c r="CH43" i="14"/>
  <c r="CF43" i="14"/>
  <c r="CE43" i="14"/>
  <c r="CC43" i="14"/>
  <c r="CB43" i="14"/>
  <c r="CA43" i="14"/>
  <c r="BZ43" i="14"/>
  <c r="BY43" i="14"/>
  <c r="BX43" i="14"/>
  <c r="BW43" i="14"/>
  <c r="BV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CK42" i="14"/>
  <c r="CI42" i="14"/>
  <c r="CH42" i="14"/>
  <c r="CF42" i="14"/>
  <c r="CE42" i="14"/>
  <c r="CC42" i="14"/>
  <c r="CB42" i="14"/>
  <c r="CA42" i="14"/>
  <c r="BZ42" i="14"/>
  <c r="BY42" i="14"/>
  <c r="BX42" i="14"/>
  <c r="BW42" i="14"/>
  <c r="BV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CK41" i="14"/>
  <c r="CI41" i="14"/>
  <c r="CH41" i="14"/>
  <c r="CF41" i="14"/>
  <c r="CE41" i="14"/>
  <c r="CC41" i="14"/>
  <c r="CB41" i="14"/>
  <c r="CA41" i="14"/>
  <c r="BZ41" i="14"/>
  <c r="BY41" i="14"/>
  <c r="BX41" i="14"/>
  <c r="BW41" i="14"/>
  <c r="BV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CK40" i="14"/>
  <c r="CI40" i="14"/>
  <c r="CH40" i="14"/>
  <c r="CF40" i="14"/>
  <c r="CE40" i="14"/>
  <c r="CC40" i="14"/>
  <c r="CB40" i="14"/>
  <c r="CA40" i="14"/>
  <c r="BZ40" i="14"/>
  <c r="BY40" i="14"/>
  <c r="BX40" i="14"/>
  <c r="BW40" i="14"/>
  <c r="BV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CK39" i="14"/>
  <c r="CI39" i="14"/>
  <c r="CH39" i="14"/>
  <c r="CF39" i="14"/>
  <c r="CE39" i="14"/>
  <c r="CC39" i="14"/>
  <c r="CB39" i="14"/>
  <c r="CA39" i="14"/>
  <c r="BZ39" i="14"/>
  <c r="BY39" i="14"/>
  <c r="BX39" i="14"/>
  <c r="BW39" i="14"/>
  <c r="BV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CK38" i="14"/>
  <c r="CI38" i="14"/>
  <c r="CH38" i="14"/>
  <c r="CF38" i="14"/>
  <c r="CE38" i="14"/>
  <c r="CC38" i="14"/>
  <c r="CB38" i="14"/>
  <c r="CA38" i="14"/>
  <c r="BZ38" i="14"/>
  <c r="BY38" i="14"/>
  <c r="BV38" i="14"/>
  <c r="BT38" i="14"/>
  <c r="BS38" i="14"/>
  <c r="BP38" i="14"/>
  <c r="BM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CK37" i="14"/>
  <c r="CI37" i="14"/>
  <c r="CH37" i="14"/>
  <c r="CF37" i="14"/>
  <c r="CE37" i="14"/>
  <c r="CC37" i="14"/>
  <c r="CB37" i="14"/>
  <c r="CA37" i="14"/>
  <c r="BZ37" i="14"/>
  <c r="BY37" i="14"/>
  <c r="BV37" i="14"/>
  <c r="BT37" i="14"/>
  <c r="BS37" i="14"/>
  <c r="BP37" i="14"/>
  <c r="BM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CK36" i="14"/>
  <c r="CI36" i="14"/>
  <c r="CH36" i="14"/>
  <c r="CF36" i="14"/>
  <c r="CE36" i="14"/>
  <c r="CC36" i="14"/>
  <c r="CB36" i="14"/>
  <c r="CA36" i="14"/>
  <c r="BZ36" i="14"/>
  <c r="BY36" i="14"/>
  <c r="BV36" i="14"/>
  <c r="BT36" i="14"/>
  <c r="BS36" i="14"/>
  <c r="BP36" i="14"/>
  <c r="BM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CK35" i="14"/>
  <c r="CI35" i="14"/>
  <c r="CH35" i="14"/>
  <c r="CF35" i="14"/>
  <c r="CE35" i="14"/>
  <c r="CC35" i="14"/>
  <c r="CB35" i="14"/>
  <c r="CA35" i="14"/>
  <c r="BZ35" i="14"/>
  <c r="BY35" i="14"/>
  <c r="BV35" i="14"/>
  <c r="BT35" i="14"/>
  <c r="BS35" i="14"/>
  <c r="BP35" i="14"/>
  <c r="BM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CK34" i="14"/>
  <c r="CI34" i="14"/>
  <c r="CH34" i="14"/>
  <c r="CF34" i="14"/>
  <c r="CE34" i="14"/>
  <c r="CC34" i="14"/>
  <c r="CB34" i="14"/>
  <c r="CA34" i="14"/>
  <c r="BZ34" i="14"/>
  <c r="BY34" i="14"/>
  <c r="BV34" i="14"/>
  <c r="BT34" i="14"/>
  <c r="BS34" i="14"/>
  <c r="BP34" i="14"/>
  <c r="BM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CK33" i="14"/>
  <c r="CI33" i="14"/>
  <c r="CH33" i="14"/>
  <c r="CF33" i="14"/>
  <c r="CE33" i="14"/>
  <c r="CC33" i="14"/>
  <c r="CB33" i="14"/>
  <c r="CA33" i="14"/>
  <c r="BZ33" i="14"/>
  <c r="BY33" i="14"/>
  <c r="BV33" i="14"/>
  <c r="BT33" i="14"/>
  <c r="BS33" i="14"/>
  <c r="BP33" i="14"/>
  <c r="BM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CK32" i="14"/>
  <c r="CI32" i="14"/>
  <c r="CH32" i="14"/>
  <c r="CF32" i="14"/>
  <c r="CE32" i="14"/>
  <c r="CC32" i="14"/>
  <c r="CB32" i="14"/>
  <c r="CA32" i="14"/>
  <c r="BZ32" i="14"/>
  <c r="BY32" i="14"/>
  <c r="BV32" i="14"/>
  <c r="BT32" i="14"/>
  <c r="BS32" i="14"/>
  <c r="BP32" i="14"/>
  <c r="BM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CK31" i="14"/>
  <c r="CJ31" i="14"/>
  <c r="CI31" i="14"/>
  <c r="CH31" i="14"/>
  <c r="CG31" i="14"/>
  <c r="CF31" i="14"/>
  <c r="CE31" i="14"/>
  <c r="CD31" i="14"/>
  <c r="CC31" i="14"/>
  <c r="CB31" i="14"/>
  <c r="CA31" i="14"/>
  <c r="BZ31" i="14"/>
  <c r="BY31" i="14"/>
  <c r="BV31" i="14"/>
  <c r="BT31" i="14"/>
  <c r="BS31" i="14"/>
  <c r="BP31" i="14"/>
  <c r="BM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AB5" i="14"/>
  <c r="E5" i="14"/>
  <c r="E4" i="14"/>
  <c r="B2" i="14"/>
  <c r="O359" i="27"/>
  <c r="BK234" i="29" s="1"/>
  <c r="N359" i="27"/>
  <c r="BH234" i="29" s="1"/>
  <c r="M359" i="27"/>
  <c r="BE234" i="29" s="1"/>
  <c r="L359" i="27"/>
  <c r="BB234" i="29" s="1"/>
  <c r="K359" i="27"/>
  <c r="AY234" i="29" s="1"/>
  <c r="J359" i="27"/>
  <c r="AV234" i="29" s="1"/>
  <c r="I359" i="27"/>
  <c r="AS234" i="29" s="1"/>
  <c r="H359" i="27"/>
  <c r="AP234" i="29" s="1"/>
  <c r="G359" i="27"/>
  <c r="AM234" i="29" s="1"/>
  <c r="F359" i="27"/>
  <c r="AJ234" i="29" s="1"/>
  <c r="E359" i="27"/>
  <c r="AG234" i="29" s="1"/>
  <c r="D359" i="27"/>
  <c r="AD234" i="29" s="1"/>
  <c r="C359" i="27"/>
  <c r="AA234" i="29" s="1"/>
  <c r="BK233" i="29"/>
  <c r="N358" i="27"/>
  <c r="BH233" i="29" s="1"/>
  <c r="BE233" i="29"/>
  <c r="BB233" i="29"/>
  <c r="AY233" i="29"/>
  <c r="J358" i="27"/>
  <c r="AV233" i="29" s="1"/>
  <c r="I358" i="27"/>
  <c r="AS233" i="29" s="1"/>
  <c r="H358" i="27"/>
  <c r="AP233" i="29" s="1"/>
  <c r="G358" i="27"/>
  <c r="AM233" i="29" s="1"/>
  <c r="F358" i="27"/>
  <c r="AJ233" i="29" s="1"/>
  <c r="E358" i="27"/>
  <c r="AG233" i="29" s="1"/>
  <c r="D358" i="27"/>
  <c r="AD233" i="29" s="1"/>
  <c r="C358" i="27"/>
  <c r="AA233" i="29" s="1"/>
  <c r="BK232" i="29"/>
  <c r="N357" i="27"/>
  <c r="BH232" i="29" s="1"/>
  <c r="BE232" i="29"/>
  <c r="BB232" i="29"/>
  <c r="AY232" i="29"/>
  <c r="J357" i="27"/>
  <c r="AV232" i="29" s="1"/>
  <c r="I357" i="27"/>
  <c r="AS232" i="29" s="1"/>
  <c r="H357" i="27"/>
  <c r="AP232" i="29" s="1"/>
  <c r="G357" i="27"/>
  <c r="AM232" i="29" s="1"/>
  <c r="F357" i="27"/>
  <c r="AJ232" i="29" s="1"/>
  <c r="E357" i="27"/>
  <c r="AG232" i="29" s="1"/>
  <c r="D357" i="27"/>
  <c r="AD232" i="29" s="1"/>
  <c r="C357" i="27"/>
  <c r="AA232" i="29" s="1"/>
  <c r="BK231" i="29"/>
  <c r="N356" i="27"/>
  <c r="BH231" i="29" s="1"/>
  <c r="BE231" i="29"/>
  <c r="BB231" i="29"/>
  <c r="AY231" i="29"/>
  <c r="J356" i="27"/>
  <c r="AV231" i="29" s="1"/>
  <c r="I356" i="27"/>
  <c r="AS231" i="29" s="1"/>
  <c r="H356" i="27"/>
  <c r="AP231" i="29" s="1"/>
  <c r="G356" i="27"/>
  <c r="AM231" i="29" s="1"/>
  <c r="F356" i="27"/>
  <c r="AJ231" i="29" s="1"/>
  <c r="E356" i="27"/>
  <c r="AG231" i="29" s="1"/>
  <c r="D356" i="27"/>
  <c r="AD231" i="29" s="1"/>
  <c r="C356" i="27"/>
  <c r="AA231" i="29" s="1"/>
  <c r="BK230" i="29"/>
  <c r="N355" i="27"/>
  <c r="BH230" i="29" s="1"/>
  <c r="BE230" i="29"/>
  <c r="BB230" i="29"/>
  <c r="AY230" i="29"/>
  <c r="J355" i="27"/>
  <c r="AV230" i="29" s="1"/>
  <c r="I355" i="27"/>
  <c r="AS230" i="29" s="1"/>
  <c r="H355" i="27"/>
  <c r="AP230" i="29" s="1"/>
  <c r="G355" i="27"/>
  <c r="AM230" i="29" s="1"/>
  <c r="F355" i="27"/>
  <c r="AJ230" i="29" s="1"/>
  <c r="E355" i="27"/>
  <c r="AG230" i="29" s="1"/>
  <c r="D355" i="27"/>
  <c r="AD230" i="29" s="1"/>
  <c r="C355" i="27"/>
  <c r="AA230" i="29" s="1"/>
  <c r="BK229" i="29"/>
  <c r="N354" i="27"/>
  <c r="BH229" i="29" s="1"/>
  <c r="BE229" i="29"/>
  <c r="BB229" i="29"/>
  <c r="AY229" i="29"/>
  <c r="J354" i="27"/>
  <c r="AV229" i="29" s="1"/>
  <c r="I354" i="27"/>
  <c r="AS229" i="29" s="1"/>
  <c r="H354" i="27"/>
  <c r="AP229" i="29" s="1"/>
  <c r="G354" i="27"/>
  <c r="AM229" i="29" s="1"/>
  <c r="F354" i="27"/>
  <c r="AJ229" i="29" s="1"/>
  <c r="E354" i="27"/>
  <c r="AG229" i="29" s="1"/>
  <c r="D354" i="27"/>
  <c r="AD229" i="29" s="1"/>
  <c r="C354" i="27"/>
  <c r="AA229" i="29" s="1"/>
  <c r="BK228" i="29"/>
  <c r="N353" i="27"/>
  <c r="BH228" i="29" s="1"/>
  <c r="BE228" i="29"/>
  <c r="BB228" i="29"/>
  <c r="AY228" i="29"/>
  <c r="J353" i="27"/>
  <c r="AV228" i="29" s="1"/>
  <c r="I353" i="27"/>
  <c r="AS228" i="29" s="1"/>
  <c r="H353" i="27"/>
  <c r="AP228" i="29" s="1"/>
  <c r="G353" i="27"/>
  <c r="AM228" i="29" s="1"/>
  <c r="F353" i="27"/>
  <c r="AJ228" i="29" s="1"/>
  <c r="E353" i="27"/>
  <c r="AG228" i="29" s="1"/>
  <c r="D353" i="27"/>
  <c r="AD228" i="29" s="1"/>
  <c r="C353" i="27"/>
  <c r="AA228" i="29" s="1"/>
  <c r="BK227" i="29"/>
  <c r="N352" i="27"/>
  <c r="BH227" i="29" s="1"/>
  <c r="BE227" i="29"/>
  <c r="BB227" i="29"/>
  <c r="AY227" i="29"/>
  <c r="J352" i="27"/>
  <c r="AV227" i="29" s="1"/>
  <c r="I352" i="27"/>
  <c r="AS227" i="29" s="1"/>
  <c r="H352" i="27"/>
  <c r="AP227" i="29" s="1"/>
  <c r="G352" i="27"/>
  <c r="AM227" i="29" s="1"/>
  <c r="F352" i="27"/>
  <c r="AJ227" i="29" s="1"/>
  <c r="E352" i="27"/>
  <c r="AG227" i="29" s="1"/>
  <c r="D352" i="27"/>
  <c r="AD227" i="29" s="1"/>
  <c r="C352" i="27"/>
  <c r="AA227" i="29" s="1"/>
  <c r="BK226" i="29"/>
  <c r="N351" i="27"/>
  <c r="BH226" i="29" s="1"/>
  <c r="BE226" i="29"/>
  <c r="BB226" i="29"/>
  <c r="AY226" i="29"/>
  <c r="J351" i="27"/>
  <c r="AV226" i="29" s="1"/>
  <c r="I351" i="27"/>
  <c r="AS226" i="29" s="1"/>
  <c r="H351" i="27"/>
  <c r="AP226" i="29" s="1"/>
  <c r="G351" i="27"/>
  <c r="AM226" i="29" s="1"/>
  <c r="F351" i="27"/>
  <c r="AJ226" i="29" s="1"/>
  <c r="E351" i="27"/>
  <c r="AG226" i="29" s="1"/>
  <c r="D351" i="27"/>
  <c r="AD226" i="29" s="1"/>
  <c r="C351" i="27"/>
  <c r="AA226" i="29" s="1"/>
  <c r="BK225" i="29"/>
  <c r="N350" i="27"/>
  <c r="BH225" i="29" s="1"/>
  <c r="BE225" i="29"/>
  <c r="BB225" i="29"/>
  <c r="AY225" i="29"/>
  <c r="J350" i="27"/>
  <c r="AV225" i="29" s="1"/>
  <c r="I350" i="27"/>
  <c r="AS225" i="29" s="1"/>
  <c r="H350" i="27"/>
  <c r="AP225" i="29" s="1"/>
  <c r="G350" i="27"/>
  <c r="AM225" i="29" s="1"/>
  <c r="F350" i="27"/>
  <c r="AJ225" i="29" s="1"/>
  <c r="E350" i="27"/>
  <c r="AG225" i="29" s="1"/>
  <c r="D350" i="27"/>
  <c r="AD225" i="29" s="1"/>
  <c r="C350" i="27"/>
  <c r="AA225" i="29" s="1"/>
  <c r="BK224" i="29"/>
  <c r="N349" i="27"/>
  <c r="BH224" i="29" s="1"/>
  <c r="BE224" i="29"/>
  <c r="BB224" i="29"/>
  <c r="AY224" i="29"/>
  <c r="J349" i="27"/>
  <c r="AV224" i="29" s="1"/>
  <c r="I349" i="27"/>
  <c r="AS224" i="29" s="1"/>
  <c r="H349" i="27"/>
  <c r="AP224" i="29" s="1"/>
  <c r="G349" i="27"/>
  <c r="AM224" i="29" s="1"/>
  <c r="F349" i="27"/>
  <c r="AJ224" i="29" s="1"/>
  <c r="E349" i="27"/>
  <c r="AG224" i="29" s="1"/>
  <c r="D349" i="27"/>
  <c r="AD224" i="29" s="1"/>
  <c r="C349" i="27"/>
  <c r="AA224" i="29" s="1"/>
  <c r="O348" i="27"/>
  <c r="BK223" i="29" s="1"/>
  <c r="N348" i="27"/>
  <c r="BH223" i="29" s="1"/>
  <c r="M348" i="27"/>
  <c r="BE223" i="29" s="1"/>
  <c r="L348" i="27"/>
  <c r="BB223" i="29" s="1"/>
  <c r="K348" i="27"/>
  <c r="AY223" i="29" s="1"/>
  <c r="J348" i="27"/>
  <c r="AV223" i="29" s="1"/>
  <c r="I348" i="27"/>
  <c r="AS223" i="29" s="1"/>
  <c r="H348" i="27"/>
  <c r="AP223" i="29" s="1"/>
  <c r="G348" i="27"/>
  <c r="AM223" i="29" s="1"/>
  <c r="F348" i="27"/>
  <c r="AJ223" i="29" s="1"/>
  <c r="E348" i="27"/>
  <c r="AG223" i="29" s="1"/>
  <c r="D348" i="27"/>
  <c r="AD223" i="29" s="1"/>
  <c r="C348" i="27"/>
  <c r="AA223" i="29" s="1"/>
  <c r="O347" i="27"/>
  <c r="BK220" i="29" s="1"/>
  <c r="N347" i="27"/>
  <c r="BH220" i="29" s="1"/>
  <c r="M347" i="27"/>
  <c r="BE220" i="29" s="1"/>
  <c r="L347" i="27"/>
  <c r="BB220" i="29" s="1"/>
  <c r="K347" i="27"/>
  <c r="AY220" i="29" s="1"/>
  <c r="J347" i="27"/>
  <c r="AV220" i="29" s="1"/>
  <c r="I347" i="27"/>
  <c r="AS220" i="29" s="1"/>
  <c r="H347" i="27"/>
  <c r="AP220" i="29" s="1"/>
  <c r="G347" i="27"/>
  <c r="AM220" i="29" s="1"/>
  <c r="F347" i="27"/>
  <c r="AJ220" i="29" s="1"/>
  <c r="E347" i="27"/>
  <c r="AG220" i="29" s="1"/>
  <c r="D347" i="27"/>
  <c r="AD220" i="29" s="1"/>
  <c r="C347" i="27"/>
  <c r="AA220" i="29" s="1"/>
  <c r="BK219" i="29"/>
  <c r="N346" i="27"/>
  <c r="BH219" i="29" s="1"/>
  <c r="BE219" i="29"/>
  <c r="BB219" i="29"/>
  <c r="AY219" i="29"/>
  <c r="J346" i="27"/>
  <c r="AV219" i="29" s="1"/>
  <c r="I346" i="27"/>
  <c r="AS219" i="29" s="1"/>
  <c r="H346" i="27"/>
  <c r="AP219" i="29" s="1"/>
  <c r="G346" i="27"/>
  <c r="AM219" i="29" s="1"/>
  <c r="F346" i="27"/>
  <c r="AJ219" i="29" s="1"/>
  <c r="E346" i="27"/>
  <c r="AG219" i="29" s="1"/>
  <c r="D346" i="27"/>
  <c r="AD219" i="29" s="1"/>
  <c r="C346" i="27"/>
  <c r="AA219" i="29" s="1"/>
  <c r="BK218" i="29"/>
  <c r="N345" i="27"/>
  <c r="BH218" i="29" s="1"/>
  <c r="BE218" i="29"/>
  <c r="BB218" i="29"/>
  <c r="AY218" i="29"/>
  <c r="J345" i="27"/>
  <c r="AV218" i="29" s="1"/>
  <c r="I345" i="27"/>
  <c r="AS218" i="29" s="1"/>
  <c r="H345" i="27"/>
  <c r="AP218" i="29" s="1"/>
  <c r="G345" i="27"/>
  <c r="AM218" i="29" s="1"/>
  <c r="F345" i="27"/>
  <c r="AJ218" i="29" s="1"/>
  <c r="E345" i="27"/>
  <c r="AG218" i="29" s="1"/>
  <c r="D345" i="27"/>
  <c r="AD218" i="29" s="1"/>
  <c r="C345" i="27"/>
  <c r="AA218" i="29" s="1"/>
  <c r="BK217" i="29"/>
  <c r="N344" i="27"/>
  <c r="BH217" i="29" s="1"/>
  <c r="BE217" i="29"/>
  <c r="BB217" i="29"/>
  <c r="AY217" i="29"/>
  <c r="J344" i="27"/>
  <c r="AV217" i="29" s="1"/>
  <c r="I344" i="27"/>
  <c r="AS217" i="29" s="1"/>
  <c r="H344" i="27"/>
  <c r="AP217" i="29" s="1"/>
  <c r="G344" i="27"/>
  <c r="AM217" i="29" s="1"/>
  <c r="F344" i="27"/>
  <c r="AJ217" i="29" s="1"/>
  <c r="E344" i="27"/>
  <c r="AG217" i="29" s="1"/>
  <c r="D344" i="27"/>
  <c r="AD217" i="29" s="1"/>
  <c r="C344" i="27"/>
  <c r="AA217" i="29" s="1"/>
  <c r="BK216" i="29"/>
  <c r="N343" i="27"/>
  <c r="BH216" i="29" s="1"/>
  <c r="BE216" i="29"/>
  <c r="BB216" i="29"/>
  <c r="AY216" i="29"/>
  <c r="J343" i="27"/>
  <c r="AV216" i="29" s="1"/>
  <c r="I343" i="27"/>
  <c r="AS216" i="29" s="1"/>
  <c r="H343" i="27"/>
  <c r="AP216" i="29" s="1"/>
  <c r="G343" i="27"/>
  <c r="AM216" i="29" s="1"/>
  <c r="F343" i="27"/>
  <c r="AJ216" i="29" s="1"/>
  <c r="E343" i="27"/>
  <c r="AG216" i="29" s="1"/>
  <c r="D343" i="27"/>
  <c r="AD216" i="29" s="1"/>
  <c r="C343" i="27"/>
  <c r="AA216" i="29" s="1"/>
  <c r="BK215" i="29"/>
  <c r="N342" i="27"/>
  <c r="BH215" i="29" s="1"/>
  <c r="BE215" i="29"/>
  <c r="BB215" i="29"/>
  <c r="AY215" i="29"/>
  <c r="J342" i="27"/>
  <c r="AV215" i="29" s="1"/>
  <c r="I342" i="27"/>
  <c r="AS215" i="29" s="1"/>
  <c r="H342" i="27"/>
  <c r="AP215" i="29" s="1"/>
  <c r="G342" i="27"/>
  <c r="AM215" i="29" s="1"/>
  <c r="F342" i="27"/>
  <c r="AJ215" i="29" s="1"/>
  <c r="E342" i="27"/>
  <c r="AG215" i="29" s="1"/>
  <c r="D342" i="27"/>
  <c r="AD215" i="29" s="1"/>
  <c r="C342" i="27"/>
  <c r="AA215" i="29" s="1"/>
  <c r="BK214" i="29"/>
  <c r="N341" i="27"/>
  <c r="BH214" i="29" s="1"/>
  <c r="BE214" i="29"/>
  <c r="BB214" i="29"/>
  <c r="AY214" i="29"/>
  <c r="J341" i="27"/>
  <c r="AV214" i="29" s="1"/>
  <c r="I341" i="27"/>
  <c r="AS214" i="29" s="1"/>
  <c r="H341" i="27"/>
  <c r="AP214" i="29" s="1"/>
  <c r="G341" i="27"/>
  <c r="AM214" i="29" s="1"/>
  <c r="F341" i="27"/>
  <c r="AJ214" i="29" s="1"/>
  <c r="E341" i="27"/>
  <c r="AG214" i="29" s="1"/>
  <c r="D341" i="27"/>
  <c r="AD214" i="29" s="1"/>
  <c r="C341" i="27"/>
  <c r="AA214" i="29" s="1"/>
  <c r="BK213" i="29"/>
  <c r="N340" i="27"/>
  <c r="BH213" i="29" s="1"/>
  <c r="BE213" i="29"/>
  <c r="BB213" i="29"/>
  <c r="AY213" i="29"/>
  <c r="J340" i="27"/>
  <c r="AV213" i="29" s="1"/>
  <c r="I340" i="27"/>
  <c r="AS213" i="29" s="1"/>
  <c r="H340" i="27"/>
  <c r="AP213" i="29" s="1"/>
  <c r="G340" i="27"/>
  <c r="AM213" i="29" s="1"/>
  <c r="F340" i="27"/>
  <c r="AJ213" i="29" s="1"/>
  <c r="E340" i="27"/>
  <c r="AG213" i="29" s="1"/>
  <c r="D340" i="27"/>
  <c r="AD213" i="29" s="1"/>
  <c r="C340" i="27"/>
  <c r="AA213" i="29" s="1"/>
  <c r="BK212" i="29"/>
  <c r="N339" i="27"/>
  <c r="BH212" i="29" s="1"/>
  <c r="BE212" i="29"/>
  <c r="BB212" i="29"/>
  <c r="AY212" i="29"/>
  <c r="J339" i="27"/>
  <c r="AV212" i="29" s="1"/>
  <c r="I339" i="27"/>
  <c r="AS212" i="29" s="1"/>
  <c r="H339" i="27"/>
  <c r="AP212" i="29" s="1"/>
  <c r="G339" i="27"/>
  <c r="AM212" i="29" s="1"/>
  <c r="F339" i="27"/>
  <c r="AJ212" i="29" s="1"/>
  <c r="E339" i="27"/>
  <c r="AG212" i="29" s="1"/>
  <c r="D339" i="27"/>
  <c r="AD212" i="29" s="1"/>
  <c r="C339" i="27"/>
  <c r="AA212" i="29" s="1"/>
  <c r="BK211" i="29"/>
  <c r="N338" i="27"/>
  <c r="BH211" i="29" s="1"/>
  <c r="BE211" i="29"/>
  <c r="BB211" i="29"/>
  <c r="AY211" i="29"/>
  <c r="J338" i="27"/>
  <c r="AV211" i="29" s="1"/>
  <c r="I338" i="27"/>
  <c r="AS211" i="29" s="1"/>
  <c r="H338" i="27"/>
  <c r="AP211" i="29" s="1"/>
  <c r="G338" i="27"/>
  <c r="AM211" i="29" s="1"/>
  <c r="F338" i="27"/>
  <c r="AJ211" i="29" s="1"/>
  <c r="E338" i="27"/>
  <c r="AG211" i="29" s="1"/>
  <c r="D338" i="27"/>
  <c r="AD211" i="29" s="1"/>
  <c r="C338" i="27"/>
  <c r="AA211" i="29" s="1"/>
  <c r="BK210" i="29"/>
  <c r="N337" i="27"/>
  <c r="BH210" i="29" s="1"/>
  <c r="BE210" i="29"/>
  <c r="BB210" i="29"/>
  <c r="AY210" i="29"/>
  <c r="J337" i="27"/>
  <c r="AV210" i="29" s="1"/>
  <c r="I337" i="27"/>
  <c r="AS210" i="29" s="1"/>
  <c r="H337" i="27"/>
  <c r="AP210" i="29" s="1"/>
  <c r="G337" i="27"/>
  <c r="AM210" i="29" s="1"/>
  <c r="F337" i="27"/>
  <c r="AJ210" i="29" s="1"/>
  <c r="E337" i="27"/>
  <c r="AG210" i="29" s="1"/>
  <c r="D337" i="27"/>
  <c r="AD210" i="29" s="1"/>
  <c r="C337" i="27"/>
  <c r="AA210" i="29" s="1"/>
  <c r="O336" i="27"/>
  <c r="BK209" i="29" s="1"/>
  <c r="N336" i="27"/>
  <c r="BH209" i="29" s="1"/>
  <c r="BE209" i="29"/>
  <c r="BB209" i="29"/>
  <c r="AY209" i="29"/>
  <c r="J336" i="27"/>
  <c r="AV209" i="29" s="1"/>
  <c r="I336" i="27"/>
  <c r="AS209" i="29" s="1"/>
  <c r="H336" i="27"/>
  <c r="AP209" i="29" s="1"/>
  <c r="G336" i="27"/>
  <c r="AM209" i="29" s="1"/>
  <c r="F336" i="27"/>
  <c r="AJ209" i="29" s="1"/>
  <c r="E336" i="27"/>
  <c r="AG209" i="29" s="1"/>
  <c r="D336" i="27"/>
  <c r="AD209" i="29" s="1"/>
  <c r="C336" i="27"/>
  <c r="AA209" i="29" s="1"/>
  <c r="E3" i="17"/>
  <c r="B7" i="31"/>
  <c r="B16" i="14" s="1"/>
  <c r="B6" i="31"/>
  <c r="B15" i="14" s="1"/>
  <c r="B5" i="31"/>
  <c r="B14" i="6" s="1"/>
  <c r="B4" i="31"/>
  <c r="B3" i="31"/>
  <c r="B2" i="31"/>
  <c r="B4" i="14" s="1"/>
  <c r="H2469" i="36" l="1"/>
  <c r="H2471" i="36"/>
  <c r="BK221" i="29"/>
  <c r="BK237" i="29"/>
  <c r="BL237" i="29" s="1"/>
  <c r="H1743" i="36"/>
  <c r="AG239" i="29"/>
  <c r="H1963" i="36"/>
  <c r="AP240" i="29"/>
  <c r="H2475" i="36"/>
  <c r="BK241" i="29"/>
  <c r="H1747" i="36"/>
  <c r="AG243" i="29"/>
  <c r="H2479" i="36"/>
  <c r="BK245" i="29"/>
  <c r="H1593" i="36"/>
  <c r="H1595" i="36"/>
  <c r="AA237" i="29"/>
  <c r="AA221" i="29"/>
  <c r="H1815" i="36"/>
  <c r="AJ238" i="29"/>
  <c r="H2035" i="36"/>
  <c r="AS239" i="29"/>
  <c r="H2255" i="36"/>
  <c r="BB240" i="29"/>
  <c r="BC240" i="29" s="1"/>
  <c r="L2255" i="36" s="1"/>
  <c r="K2255" i="36" s="1"/>
  <c r="H2183" i="36"/>
  <c r="AY241" i="29"/>
  <c r="H2403" i="36"/>
  <c r="BH242" i="29"/>
  <c r="BI242" i="29" s="1"/>
  <c r="L2403" i="36" s="1"/>
  <c r="K2403" i="36" s="1"/>
  <c r="H1675" i="36"/>
  <c r="AD244" i="29"/>
  <c r="H1603" i="36"/>
  <c r="AA245" i="29"/>
  <c r="H1823" i="36"/>
  <c r="AJ246" i="29"/>
  <c r="H1751" i="36"/>
  <c r="AG247" i="29"/>
  <c r="H1679" i="36"/>
  <c r="AD248" i="29"/>
  <c r="H1594" i="36"/>
  <c r="AA235" i="29"/>
  <c r="H2470" i="36"/>
  <c r="BK235" i="29"/>
  <c r="H851" i="36"/>
  <c r="H849" i="36"/>
  <c r="BW77" i="14"/>
  <c r="I849" i="36" s="1"/>
  <c r="BW127" i="14"/>
  <c r="H1047" i="36"/>
  <c r="H1045" i="36"/>
  <c r="CI77" i="14"/>
  <c r="I1045" i="36" s="1"/>
  <c r="CI127" i="14"/>
  <c r="H216" i="36"/>
  <c r="AJ129" i="14"/>
  <c r="H804" i="36"/>
  <c r="BT129" i="14"/>
  <c r="H805" i="36"/>
  <c r="BT130" i="14"/>
  <c r="I805" i="36" s="1"/>
  <c r="H218" i="36"/>
  <c r="AJ131" i="14"/>
  <c r="I218" i="36" s="1"/>
  <c r="H611" i="36"/>
  <c r="BH132" i="14"/>
  <c r="H418" i="36"/>
  <c r="AV135" i="14"/>
  <c r="I418" i="36" s="1"/>
  <c r="H224" i="36"/>
  <c r="AJ137" i="14"/>
  <c r="I224" i="36" s="1"/>
  <c r="H423" i="36"/>
  <c r="AV140" i="14"/>
  <c r="I423" i="36" s="1"/>
  <c r="H815" i="36"/>
  <c r="BT140" i="14"/>
  <c r="I815" i="36" s="1"/>
  <c r="H816" i="36"/>
  <c r="BT141" i="14"/>
  <c r="I816" i="36" s="1"/>
  <c r="H621" i="36"/>
  <c r="BH142" i="14"/>
  <c r="I621" i="36" s="1"/>
  <c r="H427" i="36"/>
  <c r="AV144" i="14"/>
  <c r="H821" i="36"/>
  <c r="BT146" i="14"/>
  <c r="I821" i="36" s="1"/>
  <c r="H822" i="36"/>
  <c r="BT147" i="14"/>
  <c r="I822" i="36" s="1"/>
  <c r="H235" i="36"/>
  <c r="AJ148" i="14"/>
  <c r="I235" i="36" s="1"/>
  <c r="H824" i="36"/>
  <c r="BT149" i="14"/>
  <c r="H237" i="36"/>
  <c r="AJ150" i="14"/>
  <c r="I237" i="36" s="1"/>
  <c r="H825" i="36"/>
  <c r="BT150" i="14"/>
  <c r="I825" i="36" s="1"/>
  <c r="H238" i="36"/>
  <c r="AJ151" i="14"/>
  <c r="I238" i="36" s="1"/>
  <c r="H630" i="36"/>
  <c r="BH151" i="14"/>
  <c r="H437" i="36"/>
  <c r="AV154" i="14"/>
  <c r="I437" i="36" s="1"/>
  <c r="H634" i="36"/>
  <c r="BH155" i="14"/>
  <c r="I634" i="36" s="1"/>
  <c r="H247" i="36"/>
  <c r="AJ160" i="14"/>
  <c r="I247" i="36" s="1"/>
  <c r="H444" i="36"/>
  <c r="AV161" i="14"/>
  <c r="I444" i="36" s="1"/>
  <c r="H448" i="36"/>
  <c r="AV165" i="14"/>
  <c r="H253" i="36"/>
  <c r="AJ166" i="14"/>
  <c r="I253" i="36" s="1"/>
  <c r="H450" i="36"/>
  <c r="AV167" i="14"/>
  <c r="I450" i="36" s="1"/>
  <c r="H845" i="36"/>
  <c r="BT170" i="14"/>
  <c r="H259" i="36"/>
  <c r="AJ172" i="14"/>
  <c r="I259" i="36" s="1"/>
  <c r="H1046" i="36"/>
  <c r="CI125" i="14"/>
  <c r="I1046" i="36" s="1"/>
  <c r="H2177" i="36"/>
  <c r="H2179" i="36"/>
  <c r="AY237" i="29"/>
  <c r="AY221" i="29"/>
  <c r="H2399" i="36"/>
  <c r="BH238" i="29"/>
  <c r="I2399" i="36" s="1"/>
  <c r="H2327" i="36"/>
  <c r="BE239" i="29"/>
  <c r="H1599" i="36"/>
  <c r="AA241" i="29"/>
  <c r="H2111" i="36"/>
  <c r="AV242" i="29"/>
  <c r="H2039" i="36"/>
  <c r="AS243" i="29"/>
  <c r="H1967" i="36"/>
  <c r="AP244" i="29"/>
  <c r="H1895" i="36"/>
  <c r="AM245" i="29"/>
  <c r="H2115" i="36"/>
  <c r="AV246" i="29"/>
  <c r="H2335" i="36"/>
  <c r="BE247" i="29"/>
  <c r="BF247" i="29" s="1"/>
  <c r="L2335" i="36" s="1"/>
  <c r="K2335" i="36" s="1"/>
  <c r="H1971" i="36"/>
  <c r="AP248" i="29"/>
  <c r="H2178" i="36"/>
  <c r="AY235" i="29"/>
  <c r="H459" i="36"/>
  <c r="H457" i="36"/>
  <c r="AY77" i="14"/>
  <c r="I457" i="36" s="1"/>
  <c r="AY127" i="14"/>
  <c r="I459" i="36" s="1"/>
  <c r="H215" i="36"/>
  <c r="AJ128" i="14"/>
  <c r="H411" i="36"/>
  <c r="AV128" i="14"/>
  <c r="H803" i="36"/>
  <c r="BT128" i="14"/>
  <c r="H217" i="36"/>
  <c r="AJ130" i="14"/>
  <c r="I217" i="36" s="1"/>
  <c r="H609" i="36"/>
  <c r="BH130" i="14"/>
  <c r="I609" i="36" s="1"/>
  <c r="H610" i="36"/>
  <c r="BH131" i="14"/>
  <c r="I610" i="36" s="1"/>
  <c r="H219" i="36"/>
  <c r="AJ132" i="14"/>
  <c r="I219" i="36" s="1"/>
  <c r="H807" i="36"/>
  <c r="BT132" i="14"/>
  <c r="I807" i="36" s="1"/>
  <c r="H416" i="36"/>
  <c r="AV133" i="14"/>
  <c r="I416" i="36" s="1"/>
  <c r="H612" i="36"/>
  <c r="BH133" i="14"/>
  <c r="I612" i="36" s="1"/>
  <c r="H417" i="36"/>
  <c r="AV134" i="14"/>
  <c r="H222" i="36"/>
  <c r="AJ135" i="14"/>
  <c r="I222" i="36" s="1"/>
  <c r="H614" i="36"/>
  <c r="BH135" i="14"/>
  <c r="I614" i="36" s="1"/>
  <c r="H223" i="36"/>
  <c r="AJ136" i="14"/>
  <c r="AK136" i="14" s="1"/>
  <c r="L223" i="36" s="1"/>
  <c r="K223" i="36" s="1"/>
  <c r="H419" i="36"/>
  <c r="AV136" i="14"/>
  <c r="H811" i="36"/>
  <c r="BT136" i="14"/>
  <c r="I811" i="36" s="1"/>
  <c r="H420" i="36"/>
  <c r="AV137" i="14"/>
  <c r="I420" i="36" s="1"/>
  <c r="H616" i="36"/>
  <c r="BH137" i="14"/>
  <c r="BI137" i="14" s="1"/>
  <c r="L616" i="36" s="1"/>
  <c r="K616" i="36" s="1"/>
  <c r="H617" i="36"/>
  <c r="BH138" i="14"/>
  <c r="H618" i="36"/>
  <c r="BH139" i="14"/>
  <c r="H227" i="36"/>
  <c r="AJ140" i="14"/>
  <c r="I227" i="36" s="1"/>
  <c r="H228" i="36"/>
  <c r="AJ141" i="14"/>
  <c r="I228" i="36" s="1"/>
  <c r="H620" i="36"/>
  <c r="BH141" i="14"/>
  <c r="H229" i="36"/>
  <c r="AJ142" i="14"/>
  <c r="I229" i="36" s="1"/>
  <c r="H817" i="36"/>
  <c r="BT142" i="14"/>
  <c r="I817" i="36" s="1"/>
  <c r="H622" i="36"/>
  <c r="BH143" i="14"/>
  <c r="BI143" i="14" s="1"/>
  <c r="L622" i="36" s="1"/>
  <c r="K622" i="36" s="1"/>
  <c r="H818" i="36"/>
  <c r="BT143" i="14"/>
  <c r="I818" i="36" s="1"/>
  <c r="H231" i="36"/>
  <c r="AJ144" i="14"/>
  <c r="I231" i="36" s="1"/>
  <c r="H819" i="36"/>
  <c r="BT144" i="14"/>
  <c r="H428" i="36"/>
  <c r="AV145" i="14"/>
  <c r="I428" i="36" s="1"/>
  <c r="H624" i="36"/>
  <c r="BH145" i="14"/>
  <c r="H820" i="36"/>
  <c r="BT145" i="14"/>
  <c r="I820" i="36" s="1"/>
  <c r="H429" i="36"/>
  <c r="AV146" i="14"/>
  <c r="H430" i="36"/>
  <c r="AV147" i="14"/>
  <c r="AW147" i="14" s="1"/>
  <c r="L430" i="36" s="1"/>
  <c r="K430" i="36" s="1"/>
  <c r="H431" i="36"/>
  <c r="AV148" i="14"/>
  <c r="H823" i="36"/>
  <c r="BT148" i="14"/>
  <c r="I823" i="36" s="1"/>
  <c r="H236" i="36"/>
  <c r="AJ149" i="14"/>
  <c r="I236" i="36" s="1"/>
  <c r="H432" i="36"/>
  <c r="AV149" i="14"/>
  <c r="I432" i="36" s="1"/>
  <c r="H433" i="36"/>
  <c r="AV150" i="14"/>
  <c r="H629" i="36"/>
  <c r="BH150" i="14"/>
  <c r="I629" i="36" s="1"/>
  <c r="H434" i="36"/>
  <c r="AV151" i="14"/>
  <c r="I434" i="36" s="1"/>
  <c r="H826" i="36"/>
  <c r="BT151" i="14"/>
  <c r="I826" i="36" s="1"/>
  <c r="H435" i="36"/>
  <c r="AV152" i="14"/>
  <c r="H827" i="36"/>
  <c r="BT152" i="14"/>
  <c r="I827" i="36" s="1"/>
  <c r="H240" i="36"/>
  <c r="AJ153" i="14"/>
  <c r="H436" i="36"/>
  <c r="AV153" i="14"/>
  <c r="I436" i="36" s="1"/>
  <c r="H828" i="36"/>
  <c r="BT153" i="14"/>
  <c r="H241" i="36"/>
  <c r="AJ154" i="14"/>
  <c r="I241" i="36" s="1"/>
  <c r="H829" i="36"/>
  <c r="BT154" i="14"/>
  <c r="I829" i="36" s="1"/>
  <c r="H242" i="36"/>
  <c r="AJ155" i="14"/>
  <c r="I242" i="36" s="1"/>
  <c r="H438" i="36"/>
  <c r="AV155" i="14"/>
  <c r="H830" i="36"/>
  <c r="BT155" i="14"/>
  <c r="BU155" i="14" s="1"/>
  <c r="L830" i="36" s="1"/>
  <c r="K830" i="36" s="1"/>
  <c r="H635" i="36"/>
  <c r="BH156" i="14"/>
  <c r="H244" i="36"/>
  <c r="AJ157" i="14"/>
  <c r="AK157" i="14" s="1"/>
  <c r="L244" i="36" s="1"/>
  <c r="K244" i="36" s="1"/>
  <c r="H245" i="36"/>
  <c r="AJ158" i="14"/>
  <c r="I245" i="36" s="1"/>
  <c r="H833" i="36"/>
  <c r="BT158" i="14"/>
  <c r="BU158" i="14" s="1"/>
  <c r="L833" i="36" s="1"/>
  <c r="K833" i="36" s="1"/>
  <c r="H246" i="36"/>
  <c r="AJ159" i="14"/>
  <c r="H638" i="36"/>
  <c r="BH159" i="14"/>
  <c r="I638" i="36" s="1"/>
  <c r="H443" i="36"/>
  <c r="AV160" i="14"/>
  <c r="I443" i="36" s="1"/>
  <c r="H835" i="36"/>
  <c r="BT160" i="14"/>
  <c r="I835" i="36" s="1"/>
  <c r="H248" i="36"/>
  <c r="AJ161" i="14"/>
  <c r="I248" i="36" s="1"/>
  <c r="H836" i="36"/>
  <c r="BT161" i="14"/>
  <c r="I836" i="36" s="1"/>
  <c r="H445" i="36"/>
  <c r="AV162" i="14"/>
  <c r="H446" i="36"/>
  <c r="AV163" i="14"/>
  <c r="H642" i="36"/>
  <c r="BH163" i="14"/>
  <c r="I642" i="36" s="1"/>
  <c r="H838" i="36"/>
  <c r="BT163" i="14"/>
  <c r="I838" i="36" s="1"/>
  <c r="H840" i="36"/>
  <c r="BT165" i="14"/>
  <c r="I840" i="36" s="1"/>
  <c r="H449" i="36"/>
  <c r="AV166" i="14"/>
  <c r="I449" i="36" s="1"/>
  <c r="H645" i="36"/>
  <c r="BH166" i="14"/>
  <c r="I645" i="36" s="1"/>
  <c r="H254" i="36"/>
  <c r="AJ167" i="14"/>
  <c r="I254" i="36" s="1"/>
  <c r="H646" i="36"/>
  <c r="BH167" i="14"/>
  <c r="H647" i="36"/>
  <c r="BH168" i="14"/>
  <c r="H452" i="36"/>
  <c r="AV169" i="14"/>
  <c r="I452" i="36" s="1"/>
  <c r="H648" i="36"/>
  <c r="BH169" i="14"/>
  <c r="I648" i="36" s="1"/>
  <c r="H257" i="36"/>
  <c r="AJ170" i="14"/>
  <c r="H649" i="36"/>
  <c r="BH170" i="14"/>
  <c r="I649" i="36" s="1"/>
  <c r="H454" i="36"/>
  <c r="AV171" i="14"/>
  <c r="I454" i="36" s="1"/>
  <c r="H650" i="36"/>
  <c r="BH171" i="14"/>
  <c r="I650" i="36" s="1"/>
  <c r="H846" i="36"/>
  <c r="BT171" i="14"/>
  <c r="H651" i="36"/>
  <c r="BH172" i="14"/>
  <c r="H847" i="36"/>
  <c r="BT172" i="14"/>
  <c r="H458" i="36"/>
  <c r="AY125" i="14"/>
  <c r="I458" i="36" s="1"/>
  <c r="H654" i="36"/>
  <c r="BK125" i="14"/>
  <c r="I654" i="36" s="1"/>
  <c r="H1741" i="36"/>
  <c r="H1739" i="36"/>
  <c r="AG237" i="29"/>
  <c r="AG221" i="29"/>
  <c r="H2031" i="36"/>
  <c r="H2033" i="36"/>
  <c r="AS237" i="29"/>
  <c r="AS221" i="29"/>
  <c r="H2325" i="36"/>
  <c r="H2323" i="36"/>
  <c r="BE237" i="29"/>
  <c r="BE221" i="29"/>
  <c r="H1669" i="36"/>
  <c r="AD238" i="29"/>
  <c r="H1961" i="36"/>
  <c r="AP238" i="29"/>
  <c r="H2253" i="36"/>
  <c r="BB238" i="29"/>
  <c r="I2253" i="36" s="1"/>
  <c r="H1597" i="36"/>
  <c r="AA239" i="29"/>
  <c r="H1889" i="36"/>
  <c r="AM239" i="29"/>
  <c r="H2181" i="36"/>
  <c r="AY239" i="29"/>
  <c r="H1887" i="36"/>
  <c r="H1885" i="36"/>
  <c r="AM221" i="29"/>
  <c r="AM237" i="29"/>
  <c r="H2107" i="36"/>
  <c r="AV238" i="29"/>
  <c r="H1671" i="36"/>
  <c r="AD240" i="29"/>
  <c r="H1891" i="36"/>
  <c r="AM241" i="29"/>
  <c r="H1819" i="36"/>
  <c r="AJ242" i="29"/>
  <c r="H2331" i="36"/>
  <c r="BE243" i="29"/>
  <c r="BF243" i="29" s="1"/>
  <c r="L2331" i="36" s="1"/>
  <c r="K2331" i="36" s="1"/>
  <c r="H2259" i="36"/>
  <c r="BB244" i="29"/>
  <c r="H2187" i="36"/>
  <c r="AY245" i="29"/>
  <c r="AZ245" i="29" s="1"/>
  <c r="L2187" i="36" s="1"/>
  <c r="K2187" i="36" s="1"/>
  <c r="H2407" i="36"/>
  <c r="BH246" i="29"/>
  <c r="H2043" i="36"/>
  <c r="AS247" i="29"/>
  <c r="H2263" i="36"/>
  <c r="BB248" i="29"/>
  <c r="H1886" i="36"/>
  <c r="AM235" i="29"/>
  <c r="H67" i="36"/>
  <c r="AA127" i="14"/>
  <c r="I67" i="36" s="1"/>
  <c r="H65" i="36"/>
  <c r="AA77" i="14"/>
  <c r="I65" i="36" s="1"/>
  <c r="H263" i="36"/>
  <c r="AM127" i="14"/>
  <c r="I263" i="36" s="1"/>
  <c r="H261" i="36"/>
  <c r="AM77" i="14"/>
  <c r="I261" i="36" s="1"/>
  <c r="H655" i="36"/>
  <c r="H653" i="36"/>
  <c r="BK77" i="14"/>
  <c r="I653" i="36" s="1"/>
  <c r="BK127" i="14"/>
  <c r="I655" i="36" s="1"/>
  <c r="H607" i="36"/>
  <c r="BH128" i="14"/>
  <c r="I607" i="36" s="1"/>
  <c r="H412" i="36"/>
  <c r="AV129" i="14"/>
  <c r="I412" i="36" s="1"/>
  <c r="H608" i="36"/>
  <c r="BH129" i="14"/>
  <c r="I608" i="36" s="1"/>
  <c r="H413" i="36"/>
  <c r="AV130" i="14"/>
  <c r="AW130" i="14" s="1"/>
  <c r="L413" i="36" s="1"/>
  <c r="K413" i="36" s="1"/>
  <c r="H414" i="36"/>
  <c r="AV131" i="14"/>
  <c r="I414" i="36" s="1"/>
  <c r="H806" i="36"/>
  <c r="BT131" i="14"/>
  <c r="I806" i="36" s="1"/>
  <c r="H415" i="36"/>
  <c r="AV132" i="14"/>
  <c r="I415" i="36" s="1"/>
  <c r="H220" i="36"/>
  <c r="AJ133" i="14"/>
  <c r="I220" i="36" s="1"/>
  <c r="H808" i="36"/>
  <c r="BT133" i="14"/>
  <c r="I808" i="36" s="1"/>
  <c r="H221" i="36"/>
  <c r="AJ134" i="14"/>
  <c r="I221" i="36" s="1"/>
  <c r="H613" i="36"/>
  <c r="BH134" i="14"/>
  <c r="I613" i="36" s="1"/>
  <c r="H809" i="36"/>
  <c r="BT134" i="14"/>
  <c r="I809" i="36" s="1"/>
  <c r="H810" i="36"/>
  <c r="BT135" i="14"/>
  <c r="I810" i="36" s="1"/>
  <c r="H615" i="36"/>
  <c r="BH136" i="14"/>
  <c r="H812" i="36"/>
  <c r="BT137" i="14"/>
  <c r="I812" i="36" s="1"/>
  <c r="H225" i="36"/>
  <c r="AJ138" i="14"/>
  <c r="I225" i="36" s="1"/>
  <c r="H421" i="36"/>
  <c r="AV138" i="14"/>
  <c r="I421" i="36" s="1"/>
  <c r="H813" i="36"/>
  <c r="BT138" i="14"/>
  <c r="I813" i="36" s="1"/>
  <c r="H226" i="36"/>
  <c r="AJ139" i="14"/>
  <c r="H422" i="36"/>
  <c r="AV139" i="14"/>
  <c r="I422" i="36" s="1"/>
  <c r="H814" i="36"/>
  <c r="BT139" i="14"/>
  <c r="I814" i="36" s="1"/>
  <c r="H619" i="36"/>
  <c r="BH140" i="14"/>
  <c r="I619" i="36" s="1"/>
  <c r="H424" i="36"/>
  <c r="AV141" i="14"/>
  <c r="I424" i="36" s="1"/>
  <c r="H425" i="36"/>
  <c r="AV142" i="14"/>
  <c r="I425" i="36" s="1"/>
  <c r="H230" i="36"/>
  <c r="AJ143" i="14"/>
  <c r="I230" i="36" s="1"/>
  <c r="H426" i="36"/>
  <c r="AV143" i="14"/>
  <c r="H623" i="36"/>
  <c r="BH144" i="14"/>
  <c r="I623" i="36" s="1"/>
  <c r="H232" i="36"/>
  <c r="AJ145" i="14"/>
  <c r="I232" i="36" s="1"/>
  <c r="H233" i="36"/>
  <c r="AJ146" i="14"/>
  <c r="I233" i="36" s="1"/>
  <c r="H625" i="36"/>
  <c r="BH146" i="14"/>
  <c r="H234" i="36"/>
  <c r="AJ147" i="14"/>
  <c r="I234" i="36" s="1"/>
  <c r="H626" i="36"/>
  <c r="BH147" i="14"/>
  <c r="BI147" i="14" s="1"/>
  <c r="L626" i="36" s="1"/>
  <c r="K626" i="36" s="1"/>
  <c r="H627" i="36"/>
  <c r="BH148" i="14"/>
  <c r="I627" i="36" s="1"/>
  <c r="H628" i="36"/>
  <c r="BH149" i="14"/>
  <c r="H239" i="36"/>
  <c r="AJ152" i="14"/>
  <c r="BH152" i="14"/>
  <c r="I631" i="36" s="1"/>
  <c r="H631" i="36"/>
  <c r="H632" i="36"/>
  <c r="BH153" i="14"/>
  <c r="I632" i="36" s="1"/>
  <c r="H633" i="36"/>
  <c r="BH154" i="14"/>
  <c r="H243" i="36"/>
  <c r="AJ156" i="14"/>
  <c r="I243" i="36" s="1"/>
  <c r="H439" i="36"/>
  <c r="AV156" i="14"/>
  <c r="I439" i="36" s="1"/>
  <c r="H831" i="36"/>
  <c r="BT156" i="14"/>
  <c r="BU156" i="14" s="1"/>
  <c r="L831" i="36" s="1"/>
  <c r="K831" i="36" s="1"/>
  <c r="H440" i="36"/>
  <c r="AV157" i="14"/>
  <c r="H636" i="36"/>
  <c r="BH157" i="14"/>
  <c r="I636" i="36" s="1"/>
  <c r="H832" i="36"/>
  <c r="BT157" i="14"/>
  <c r="BU157" i="14" s="1"/>
  <c r="L832" i="36" s="1"/>
  <c r="K832" i="36" s="1"/>
  <c r="H441" i="36"/>
  <c r="AV158" i="14"/>
  <c r="I441" i="36" s="1"/>
  <c r="H637" i="36"/>
  <c r="BH158" i="14"/>
  <c r="H442" i="36"/>
  <c r="AV159" i="14"/>
  <c r="I442" i="36" s="1"/>
  <c r="H834" i="36"/>
  <c r="BT159" i="14"/>
  <c r="I834" i="36" s="1"/>
  <c r="H639" i="36"/>
  <c r="BH160" i="14"/>
  <c r="I639" i="36" s="1"/>
  <c r="H640" i="36"/>
  <c r="BH161" i="14"/>
  <c r="H249" i="36"/>
  <c r="AJ162" i="14"/>
  <c r="I249" i="36" s="1"/>
  <c r="H641" i="36"/>
  <c r="BH162" i="14"/>
  <c r="BI162" i="14" s="1"/>
  <c r="L641" i="36" s="1"/>
  <c r="K641" i="36" s="1"/>
  <c r="H837" i="36"/>
  <c r="BT162" i="14"/>
  <c r="I837" i="36" s="1"/>
  <c r="H250" i="36"/>
  <c r="AJ163" i="14"/>
  <c r="I250" i="36" s="1"/>
  <c r="H251" i="36"/>
  <c r="AJ164" i="14"/>
  <c r="I251" i="36" s="1"/>
  <c r="AV164" i="14"/>
  <c r="I447" i="36" s="1"/>
  <c r="H447" i="36"/>
  <c r="H643" i="36"/>
  <c r="BH164" i="14"/>
  <c r="I643" i="36" s="1"/>
  <c r="H839" i="36"/>
  <c r="BT164" i="14"/>
  <c r="I839" i="36" s="1"/>
  <c r="H252" i="36"/>
  <c r="AJ165" i="14"/>
  <c r="H644" i="36"/>
  <c r="BH165" i="14"/>
  <c r="BI165" i="14" s="1"/>
  <c r="L644" i="36" s="1"/>
  <c r="K644" i="36" s="1"/>
  <c r="H841" i="36"/>
  <c r="BT166" i="14"/>
  <c r="I841" i="36" s="1"/>
  <c r="H842" i="36"/>
  <c r="BT167" i="14"/>
  <c r="I842" i="36" s="1"/>
  <c r="H255" i="36"/>
  <c r="AJ168" i="14"/>
  <c r="I255" i="36" s="1"/>
  <c r="H451" i="36"/>
  <c r="AV168" i="14"/>
  <c r="I451" i="36" s="1"/>
  <c r="H843" i="36"/>
  <c r="BT168" i="14"/>
  <c r="I843" i="36" s="1"/>
  <c r="H256" i="36"/>
  <c r="AJ169" i="14"/>
  <c r="I256" i="36" s="1"/>
  <c r="H844" i="36"/>
  <c r="BT169" i="14"/>
  <c r="I844" i="36" s="1"/>
  <c r="H453" i="36"/>
  <c r="AV170" i="14"/>
  <c r="I453" i="36" s="1"/>
  <c r="H258" i="36"/>
  <c r="AJ171" i="14"/>
  <c r="I258" i="36" s="1"/>
  <c r="H455" i="36"/>
  <c r="AV172" i="14"/>
  <c r="H66" i="36"/>
  <c r="AA125" i="14"/>
  <c r="I66" i="36" s="1"/>
  <c r="H262" i="36"/>
  <c r="AM125" i="14"/>
  <c r="I262" i="36" s="1"/>
  <c r="H850" i="36"/>
  <c r="BW125" i="14"/>
  <c r="I850" i="36" s="1"/>
  <c r="H1097" i="36"/>
  <c r="AA128" i="6"/>
  <c r="AB128" i="6" s="1"/>
  <c r="H1101" i="36"/>
  <c r="AA132" i="6"/>
  <c r="H1105" i="36"/>
  <c r="AA136" i="6"/>
  <c r="H1109" i="36"/>
  <c r="AA140" i="6"/>
  <c r="H1113" i="36"/>
  <c r="AA144" i="6"/>
  <c r="AB144" i="6" s="1"/>
  <c r="H1117" i="36"/>
  <c r="AA148" i="6"/>
  <c r="H1121" i="36"/>
  <c r="AA152" i="6"/>
  <c r="AB152" i="6" s="1"/>
  <c r="H1125" i="36"/>
  <c r="AA156" i="6"/>
  <c r="H1129" i="36"/>
  <c r="AA160" i="6"/>
  <c r="AB160" i="6" s="1"/>
  <c r="H1133" i="36"/>
  <c r="AA164" i="6"/>
  <c r="H1137" i="36"/>
  <c r="AA168" i="6"/>
  <c r="AB168" i="6" s="1"/>
  <c r="H1141" i="36"/>
  <c r="AA172" i="6"/>
  <c r="H1095" i="36"/>
  <c r="AA125" i="6"/>
  <c r="H1681" i="36"/>
  <c r="AG149" i="29"/>
  <c r="H1973" i="36"/>
  <c r="AS149" i="29"/>
  <c r="H2265" i="36"/>
  <c r="BE149" i="29"/>
  <c r="H1609" i="36"/>
  <c r="AD150" i="29"/>
  <c r="H1901" i="36"/>
  <c r="AP150" i="29"/>
  <c r="H2193" i="36"/>
  <c r="BB150" i="29"/>
  <c r="H1537" i="36"/>
  <c r="AA151" i="29"/>
  <c r="H1829" i="36"/>
  <c r="AM151" i="29"/>
  <c r="H2121" i="36"/>
  <c r="AY151" i="29"/>
  <c r="H2413" i="36"/>
  <c r="BK151" i="29"/>
  <c r="H1757" i="36"/>
  <c r="AJ152" i="29"/>
  <c r="H2049" i="36"/>
  <c r="AV152" i="29"/>
  <c r="H2341" i="36"/>
  <c r="BH152" i="29"/>
  <c r="H1685" i="36"/>
  <c r="AG153" i="29"/>
  <c r="H1977" i="36"/>
  <c r="AS153" i="29"/>
  <c r="H2269" i="36"/>
  <c r="BE153" i="29"/>
  <c r="H1613" i="36"/>
  <c r="AD154" i="29"/>
  <c r="H1905" i="36"/>
  <c r="AP154" i="29"/>
  <c r="H2197" i="36"/>
  <c r="BB154" i="29"/>
  <c r="H1541" i="36"/>
  <c r="AA155" i="29"/>
  <c r="H1833" i="36"/>
  <c r="AM155" i="29"/>
  <c r="H2125" i="36"/>
  <c r="AY155" i="29"/>
  <c r="H2417" i="36"/>
  <c r="BK155" i="29"/>
  <c r="H1761" i="36"/>
  <c r="AJ156" i="29"/>
  <c r="H2053" i="36"/>
  <c r="AV156" i="29"/>
  <c r="H2345" i="36"/>
  <c r="BH156" i="29"/>
  <c r="H1689" i="36"/>
  <c r="AG157" i="29"/>
  <c r="H1981" i="36"/>
  <c r="AS157" i="29"/>
  <c r="H2273" i="36"/>
  <c r="BE157" i="29"/>
  <c r="H1617" i="36"/>
  <c r="AD158" i="29"/>
  <c r="I1617" i="36" s="1"/>
  <c r="H1909" i="36"/>
  <c r="AP158" i="29"/>
  <c r="AQ158" i="29" s="1"/>
  <c r="L1909" i="36" s="1"/>
  <c r="K1909" i="36" s="1"/>
  <c r="H2201" i="36"/>
  <c r="BB158" i="29"/>
  <c r="H1545" i="36"/>
  <c r="AA159" i="29"/>
  <c r="H1837" i="36"/>
  <c r="AM159" i="29"/>
  <c r="I1837" i="36" s="1"/>
  <c r="H2129" i="36"/>
  <c r="AY159" i="29"/>
  <c r="AZ159" i="29" s="1"/>
  <c r="L2129" i="36" s="1"/>
  <c r="K2129" i="36" s="1"/>
  <c r="H2421" i="36"/>
  <c r="BK159" i="29"/>
  <c r="H1765" i="36"/>
  <c r="AJ160" i="29"/>
  <c r="H2057" i="36"/>
  <c r="AV160" i="29"/>
  <c r="I2057" i="36" s="1"/>
  <c r="H2349" i="36"/>
  <c r="BH160" i="29"/>
  <c r="I2349" i="36" s="1"/>
  <c r="H1693" i="36"/>
  <c r="AG161" i="29"/>
  <c r="H1985" i="36"/>
  <c r="AS161" i="29"/>
  <c r="H2277" i="36"/>
  <c r="BE161" i="29"/>
  <c r="I2277" i="36" s="1"/>
  <c r="H1621" i="36"/>
  <c r="AD162" i="29"/>
  <c r="I1621" i="36" s="1"/>
  <c r="H1913" i="36"/>
  <c r="AP162" i="29"/>
  <c r="H2205" i="36"/>
  <c r="BB162" i="29"/>
  <c r="H1549" i="36"/>
  <c r="AA163" i="29"/>
  <c r="I1549" i="36" s="1"/>
  <c r="H1841" i="36"/>
  <c r="AM163" i="29"/>
  <c r="I1841" i="36" s="1"/>
  <c r="H2133" i="36"/>
  <c r="AY163" i="29"/>
  <c r="H2425" i="36"/>
  <c r="BK163" i="29"/>
  <c r="I2425" i="36" s="1"/>
  <c r="H1769" i="36"/>
  <c r="AJ164" i="29"/>
  <c r="H2061" i="36"/>
  <c r="AV164" i="29"/>
  <c r="AW164" i="29" s="1"/>
  <c r="H2353" i="36"/>
  <c r="BH164" i="29"/>
  <c r="H1697" i="36"/>
  <c r="AG165" i="29"/>
  <c r="I1697" i="36" s="1"/>
  <c r="H1989" i="36"/>
  <c r="AS165" i="29"/>
  <c r="H2281" i="36"/>
  <c r="BE165" i="29"/>
  <c r="I2281" i="36" s="1"/>
  <c r="H1625" i="36"/>
  <c r="AD166" i="29"/>
  <c r="H1917" i="36"/>
  <c r="AP166" i="29"/>
  <c r="I1917" i="36" s="1"/>
  <c r="H2209" i="36"/>
  <c r="BB166" i="29"/>
  <c r="I2209" i="36" s="1"/>
  <c r="H1553" i="36"/>
  <c r="AA167" i="29"/>
  <c r="AB167" i="29" s="1"/>
  <c r="H1845" i="36"/>
  <c r="AM167" i="29"/>
  <c r="H2137" i="36"/>
  <c r="AY167" i="29"/>
  <c r="I2137" i="36" s="1"/>
  <c r="H2429" i="36"/>
  <c r="BK167" i="29"/>
  <c r="BL167" i="29" s="1"/>
  <c r="L2429" i="36" s="1"/>
  <c r="K2429" i="36" s="1"/>
  <c r="H1773" i="36"/>
  <c r="AJ168" i="29"/>
  <c r="I1773" i="36" s="1"/>
  <c r="H2065" i="36"/>
  <c r="AV168" i="29"/>
  <c r="H2357" i="36"/>
  <c r="BH168" i="29"/>
  <c r="I2357" i="36" s="1"/>
  <c r="H1701" i="36"/>
  <c r="AG169" i="29"/>
  <c r="H1993" i="36"/>
  <c r="AS169" i="29"/>
  <c r="AT169" i="29" s="1"/>
  <c r="H2285" i="36"/>
  <c r="BE169" i="29"/>
  <c r="H1629" i="36"/>
  <c r="AD170" i="29"/>
  <c r="I1629" i="36" s="1"/>
  <c r="H1921" i="36"/>
  <c r="AP170" i="29"/>
  <c r="H2213" i="36"/>
  <c r="BB170" i="29"/>
  <c r="I2213" i="36" s="1"/>
  <c r="H1557" i="36"/>
  <c r="AA171" i="29"/>
  <c r="H1849" i="36"/>
  <c r="AM171" i="29"/>
  <c r="I1849" i="36" s="1"/>
  <c r="H2141" i="36"/>
  <c r="AY171" i="29"/>
  <c r="I2141" i="36" s="1"/>
  <c r="H2433" i="36"/>
  <c r="BK171" i="29"/>
  <c r="BL171" i="29" s="1"/>
  <c r="H1777" i="36"/>
  <c r="AJ172" i="29"/>
  <c r="I1777" i="36" s="1"/>
  <c r="H2069" i="36"/>
  <c r="AV172" i="29"/>
  <c r="I2069" i="36" s="1"/>
  <c r="H2361" i="36"/>
  <c r="BH172" i="29"/>
  <c r="I2361" i="36" s="1"/>
  <c r="H1705" i="36"/>
  <c r="AG173" i="29"/>
  <c r="AH173" i="29" s="1"/>
  <c r="H1997" i="36"/>
  <c r="AS173" i="29"/>
  <c r="I1997" i="36" s="1"/>
  <c r="H2289" i="36"/>
  <c r="BE173" i="29"/>
  <c r="I2289" i="36" s="1"/>
  <c r="H1633" i="36"/>
  <c r="AD174" i="29"/>
  <c r="I1633" i="36" s="1"/>
  <c r="H1925" i="36"/>
  <c r="AP174" i="29"/>
  <c r="I1925" i="36" s="1"/>
  <c r="H2217" i="36"/>
  <c r="BB174" i="29"/>
  <c r="I2217" i="36" s="1"/>
  <c r="H1561" i="36"/>
  <c r="AA175" i="29"/>
  <c r="I1561" i="36" s="1"/>
  <c r="H1853" i="36"/>
  <c r="AM175" i="29"/>
  <c r="I1853" i="36" s="1"/>
  <c r="H2145" i="36"/>
  <c r="AY175" i="29"/>
  <c r="AZ175" i="29" s="1"/>
  <c r="H2437" i="36"/>
  <c r="BK175" i="29"/>
  <c r="I2437" i="36" s="1"/>
  <c r="H1781" i="36"/>
  <c r="AJ176" i="29"/>
  <c r="I1781" i="36" s="1"/>
  <c r="H2073" i="36"/>
  <c r="AV176" i="29"/>
  <c r="I2073" i="36" s="1"/>
  <c r="H2365" i="36"/>
  <c r="BH176" i="29"/>
  <c r="BI176" i="29" s="1"/>
  <c r="H1709" i="36"/>
  <c r="AG177" i="29"/>
  <c r="I1709" i="36" s="1"/>
  <c r="H2001" i="36"/>
  <c r="AS177" i="29"/>
  <c r="I2001" i="36" s="1"/>
  <c r="H2293" i="36"/>
  <c r="BE177" i="29"/>
  <c r="I2293" i="36" s="1"/>
  <c r="H1637" i="36"/>
  <c r="AD178" i="29"/>
  <c r="AE178" i="29" s="1"/>
  <c r="H1929" i="36"/>
  <c r="AP178" i="29"/>
  <c r="H2221" i="36"/>
  <c r="BB178" i="29"/>
  <c r="H1565" i="36"/>
  <c r="AA179" i="29"/>
  <c r="H1857" i="36"/>
  <c r="AM179" i="29"/>
  <c r="H2149" i="36"/>
  <c r="AY179" i="29"/>
  <c r="I2149" i="36" s="1"/>
  <c r="H2441" i="36"/>
  <c r="BK179" i="29"/>
  <c r="H1785" i="36"/>
  <c r="AJ180" i="29"/>
  <c r="H2077" i="36"/>
  <c r="AV180" i="29"/>
  <c r="H2369" i="36"/>
  <c r="BH180" i="29"/>
  <c r="BI180" i="29" s="1"/>
  <c r="H1713" i="36"/>
  <c r="AG181" i="29"/>
  <c r="H2005" i="36"/>
  <c r="AS181" i="29"/>
  <c r="H2297" i="36"/>
  <c r="BE181" i="29"/>
  <c r="H1641" i="36"/>
  <c r="AD182" i="29"/>
  <c r="H1933" i="36"/>
  <c r="AP182" i="29"/>
  <c r="H2225" i="36"/>
  <c r="BB182" i="29"/>
  <c r="I2225" i="36" s="1"/>
  <c r="H1569" i="36"/>
  <c r="AA183" i="29"/>
  <c r="H1861" i="36"/>
  <c r="AM183" i="29"/>
  <c r="H2153" i="36"/>
  <c r="AY183" i="29"/>
  <c r="H2445" i="36"/>
  <c r="BK183" i="29"/>
  <c r="I2445" i="36" s="1"/>
  <c r="H1789" i="36"/>
  <c r="AJ184" i="29"/>
  <c r="H2081" i="36"/>
  <c r="AV184" i="29"/>
  <c r="H2373" i="36"/>
  <c r="BH184" i="29"/>
  <c r="H1717" i="36"/>
  <c r="AG185" i="29"/>
  <c r="H2009" i="36"/>
  <c r="AS185" i="29"/>
  <c r="H2301" i="36"/>
  <c r="BE185" i="29"/>
  <c r="I2301" i="36" s="1"/>
  <c r="H1645" i="36"/>
  <c r="AD186" i="29"/>
  <c r="H1937" i="36"/>
  <c r="AP186" i="29"/>
  <c r="H2229" i="36"/>
  <c r="BB186" i="29"/>
  <c r="H1573" i="36"/>
  <c r="AA187" i="29"/>
  <c r="H1865" i="36"/>
  <c r="AM187" i="29"/>
  <c r="H2157" i="36"/>
  <c r="AY187" i="29"/>
  <c r="AZ187" i="29" s="1"/>
  <c r="H2449" i="36"/>
  <c r="BK187" i="29"/>
  <c r="H1793" i="36"/>
  <c r="AJ188" i="29"/>
  <c r="H2085" i="36"/>
  <c r="AV188" i="29"/>
  <c r="H2377" i="36"/>
  <c r="BH188" i="29"/>
  <c r="BI188" i="29" s="1"/>
  <c r="H1721" i="36"/>
  <c r="AG189" i="29"/>
  <c r="H2013" i="36"/>
  <c r="AS189" i="29"/>
  <c r="H2305" i="36"/>
  <c r="BE189" i="29"/>
  <c r="H1649" i="36"/>
  <c r="AD190" i="29"/>
  <c r="H1941" i="36"/>
  <c r="AP190" i="29"/>
  <c r="H2233" i="36"/>
  <c r="BB190" i="29"/>
  <c r="I2233" i="36" s="1"/>
  <c r="H1577" i="36"/>
  <c r="AA191" i="29"/>
  <c r="H1869" i="36"/>
  <c r="AM191" i="29"/>
  <c r="H2161" i="36"/>
  <c r="AY191" i="29"/>
  <c r="H2453" i="36"/>
  <c r="BK191" i="29"/>
  <c r="I2453" i="36" s="1"/>
  <c r="H1797" i="36"/>
  <c r="AJ192" i="29"/>
  <c r="H2089" i="36"/>
  <c r="AV192" i="29"/>
  <c r="H2381" i="36"/>
  <c r="BH192" i="29"/>
  <c r="H1725" i="36"/>
  <c r="AG193" i="29"/>
  <c r="H2017" i="36"/>
  <c r="AS193" i="29"/>
  <c r="H2309" i="36"/>
  <c r="BE193" i="29"/>
  <c r="I2309" i="36" s="1"/>
  <c r="H1653" i="36"/>
  <c r="AD194" i="29"/>
  <c r="H1945" i="36"/>
  <c r="AP194" i="29"/>
  <c r="H2237" i="36"/>
  <c r="BB194" i="29"/>
  <c r="H1581" i="36"/>
  <c r="AA195" i="29"/>
  <c r="H1873" i="36"/>
  <c r="AM195" i="29"/>
  <c r="H2165" i="36"/>
  <c r="AY195" i="29"/>
  <c r="I2165" i="36" s="1"/>
  <c r="H2457" i="36"/>
  <c r="BK195" i="29"/>
  <c r="H1801" i="36"/>
  <c r="AJ196" i="29"/>
  <c r="H2093" i="36"/>
  <c r="AV196" i="29"/>
  <c r="H2385" i="36"/>
  <c r="BH196" i="29"/>
  <c r="I2385" i="36" s="1"/>
  <c r="H1729" i="36"/>
  <c r="AG197" i="29"/>
  <c r="H2021" i="36"/>
  <c r="AS197" i="29"/>
  <c r="H2313" i="36"/>
  <c r="BE197" i="29"/>
  <c r="H1657" i="36"/>
  <c r="AD198" i="29"/>
  <c r="H1949" i="36"/>
  <c r="AP198" i="29"/>
  <c r="H2241" i="36"/>
  <c r="BB198" i="29"/>
  <c r="BC198" i="29" s="1"/>
  <c r="H1585" i="36"/>
  <c r="AA199" i="29"/>
  <c r="H1877" i="36"/>
  <c r="AM199" i="29"/>
  <c r="H2169" i="36"/>
  <c r="AY199" i="29"/>
  <c r="H2461" i="36"/>
  <c r="BK199" i="29"/>
  <c r="BL199" i="29" s="1"/>
  <c r="H1805" i="36"/>
  <c r="AJ200" i="29"/>
  <c r="H2097" i="36"/>
  <c r="AV200" i="29"/>
  <c r="H2389" i="36"/>
  <c r="BH200" i="29"/>
  <c r="H1733" i="36"/>
  <c r="AG201" i="29"/>
  <c r="H2025" i="36"/>
  <c r="AS201" i="29"/>
  <c r="H2317" i="36"/>
  <c r="BE201" i="29"/>
  <c r="BF201" i="29" s="1"/>
  <c r="H1661" i="36"/>
  <c r="AD202" i="29"/>
  <c r="H1953" i="36"/>
  <c r="AP202" i="29"/>
  <c r="H2245" i="36"/>
  <c r="BB202" i="29"/>
  <c r="H1589" i="36"/>
  <c r="AA203" i="29"/>
  <c r="H1881" i="36"/>
  <c r="AM203" i="29"/>
  <c r="H2173" i="36"/>
  <c r="AY203" i="29"/>
  <c r="I2173" i="36" s="1"/>
  <c r="H2465" i="36"/>
  <c r="BK203" i="29"/>
  <c r="H1809" i="36"/>
  <c r="AJ204" i="29"/>
  <c r="H2101" i="36"/>
  <c r="AV204" i="29"/>
  <c r="H2393" i="36"/>
  <c r="BH204" i="29"/>
  <c r="I2393" i="36" s="1"/>
  <c r="H1737" i="36"/>
  <c r="AG205" i="29"/>
  <c r="H2029" i="36"/>
  <c r="AS205" i="29"/>
  <c r="H2321" i="36"/>
  <c r="BE205" i="29"/>
  <c r="I2321" i="36" s="1"/>
  <c r="H1665" i="36"/>
  <c r="AD206" i="29"/>
  <c r="H1957" i="36"/>
  <c r="AP206" i="29"/>
  <c r="H2249" i="36"/>
  <c r="BB206" i="29"/>
  <c r="I2249" i="36" s="1"/>
  <c r="H2486" i="36"/>
  <c r="H2484" i="36"/>
  <c r="AA49" i="11"/>
  <c r="AA71" i="11"/>
  <c r="I2486" i="36" s="1"/>
  <c r="H2488" i="36"/>
  <c r="AA73" i="11"/>
  <c r="I2488" i="36" s="1"/>
  <c r="H2490" i="36"/>
  <c r="AA75" i="11"/>
  <c r="I2490" i="36" s="1"/>
  <c r="H2492" i="36"/>
  <c r="AA77" i="11"/>
  <c r="I2492" i="36" s="1"/>
  <c r="H2494" i="36"/>
  <c r="AA79" i="11"/>
  <c r="I2494" i="36" s="1"/>
  <c r="H2496" i="36"/>
  <c r="AA81" i="11"/>
  <c r="I2496" i="36" s="1"/>
  <c r="H2498" i="36"/>
  <c r="AA83" i="11"/>
  <c r="I2498" i="36" s="1"/>
  <c r="H2500" i="36"/>
  <c r="AA85" i="11"/>
  <c r="I2500" i="36" s="1"/>
  <c r="H2502" i="36"/>
  <c r="AA87" i="11"/>
  <c r="I2502" i="36" s="1"/>
  <c r="H2525" i="36"/>
  <c r="AG69" i="11"/>
  <c r="H1666" i="36"/>
  <c r="H1668" i="36"/>
  <c r="AD237" i="29"/>
  <c r="I1668" i="36" s="1"/>
  <c r="AD221" i="29"/>
  <c r="H1960" i="36"/>
  <c r="H1958" i="36"/>
  <c r="AP221" i="29"/>
  <c r="AP237" i="29"/>
  <c r="H2252" i="36"/>
  <c r="H2250" i="36"/>
  <c r="BB221" i="29"/>
  <c r="BB237" i="29"/>
  <c r="H1596" i="36"/>
  <c r="AA238" i="29"/>
  <c r="H1888" i="36"/>
  <c r="AM238" i="29"/>
  <c r="H2180" i="36"/>
  <c r="AY238" i="29"/>
  <c r="AZ238" i="29" s="1"/>
  <c r="L2180" i="36" s="1"/>
  <c r="K2180" i="36" s="1"/>
  <c r="H2472" i="36"/>
  <c r="BK238" i="29"/>
  <c r="H1816" i="36"/>
  <c r="AJ239" i="29"/>
  <c r="H2108" i="36"/>
  <c r="AV239" i="29"/>
  <c r="H2400" i="36"/>
  <c r="BH239" i="29"/>
  <c r="H1744" i="36"/>
  <c r="AG240" i="29"/>
  <c r="H2036" i="36"/>
  <c r="AS240" i="29"/>
  <c r="H2328" i="36"/>
  <c r="BE240" i="29"/>
  <c r="H1672" i="36"/>
  <c r="AD241" i="29"/>
  <c r="H1964" i="36"/>
  <c r="AP241" i="29"/>
  <c r="H2256" i="36"/>
  <c r="BB241" i="29"/>
  <c r="BC241" i="29" s="1"/>
  <c r="L2256" i="36" s="1"/>
  <c r="K2256" i="36" s="1"/>
  <c r="H1600" i="36"/>
  <c r="AA242" i="29"/>
  <c r="H1892" i="36"/>
  <c r="AM242" i="29"/>
  <c r="H2184" i="36"/>
  <c r="AY242" i="29"/>
  <c r="H2476" i="36"/>
  <c r="BK242" i="29"/>
  <c r="I2476" i="36" s="1"/>
  <c r="H1820" i="36"/>
  <c r="AJ243" i="29"/>
  <c r="H2112" i="36"/>
  <c r="AV243" i="29"/>
  <c r="H2404" i="36"/>
  <c r="BH243" i="29"/>
  <c r="H1748" i="36"/>
  <c r="AG244" i="29"/>
  <c r="H2040" i="36"/>
  <c r="AS244" i="29"/>
  <c r="H2332" i="36"/>
  <c r="BE244" i="29"/>
  <c r="BF244" i="29" s="1"/>
  <c r="L2332" i="36" s="1"/>
  <c r="K2332" i="36" s="1"/>
  <c r="H1676" i="36"/>
  <c r="AD245" i="29"/>
  <c r="H1968" i="36"/>
  <c r="AP245" i="29"/>
  <c r="H2260" i="36"/>
  <c r="BB245" i="29"/>
  <c r="H1604" i="36"/>
  <c r="AA246" i="29"/>
  <c r="H1896" i="36"/>
  <c r="AM246" i="29"/>
  <c r="H2188" i="36"/>
  <c r="AY246" i="29"/>
  <c r="AZ246" i="29" s="1"/>
  <c r="L2188" i="36" s="1"/>
  <c r="K2188" i="36" s="1"/>
  <c r="H2480" i="36"/>
  <c r="BK246" i="29"/>
  <c r="H1824" i="36"/>
  <c r="AJ247" i="29"/>
  <c r="H2116" i="36"/>
  <c r="AV247" i="29"/>
  <c r="H2408" i="36"/>
  <c r="BH247" i="29"/>
  <c r="BI247" i="29" s="1"/>
  <c r="L2408" i="36" s="1"/>
  <c r="K2408" i="36" s="1"/>
  <c r="H1752" i="36"/>
  <c r="AG248" i="29"/>
  <c r="H2044" i="36"/>
  <c r="AS248" i="29"/>
  <c r="H2336" i="36"/>
  <c r="BE248" i="29"/>
  <c r="H1667" i="36"/>
  <c r="AD235" i="29"/>
  <c r="H1959" i="36"/>
  <c r="AP235" i="29"/>
  <c r="H2251" i="36"/>
  <c r="BB235" i="29"/>
  <c r="H214" i="36"/>
  <c r="AJ127" i="14"/>
  <c r="AK127" i="14" s="1"/>
  <c r="AJ77" i="14"/>
  <c r="I212" i="36" s="1"/>
  <c r="H212" i="36"/>
  <c r="H410" i="36"/>
  <c r="H408" i="36"/>
  <c r="AV127" i="14"/>
  <c r="AW127" i="14" s="1"/>
  <c r="AV77" i="14"/>
  <c r="I408" i="36" s="1"/>
  <c r="H606" i="36"/>
  <c r="H604" i="36"/>
  <c r="BH127" i="14"/>
  <c r="I606" i="36" s="1"/>
  <c r="BH77" i="14"/>
  <c r="I604" i="36" s="1"/>
  <c r="H802" i="36"/>
  <c r="H800" i="36"/>
  <c r="BT127" i="14"/>
  <c r="BU127" i="14" s="1"/>
  <c r="BT77" i="14"/>
  <c r="I800" i="36" s="1"/>
  <c r="I851" i="36"/>
  <c r="H998" i="36"/>
  <c r="H996" i="36"/>
  <c r="CF77" i="14"/>
  <c r="I996" i="36" s="1"/>
  <c r="CF127" i="14"/>
  <c r="I1047" i="36"/>
  <c r="H166" i="36"/>
  <c r="AG128" i="14"/>
  <c r="AH128" i="14" s="1"/>
  <c r="L166" i="36" s="1"/>
  <c r="K166" i="36" s="1"/>
  <c r="I215" i="36"/>
  <c r="H362" i="36"/>
  <c r="AS128" i="14"/>
  <c r="I362" i="36" s="1"/>
  <c r="I411" i="36"/>
  <c r="H558" i="36"/>
  <c r="BE128" i="14"/>
  <c r="I558" i="36" s="1"/>
  <c r="H754" i="36"/>
  <c r="BQ128" i="14"/>
  <c r="I754" i="36" s="1"/>
  <c r="I803" i="36"/>
  <c r="H950" i="36"/>
  <c r="CC128" i="14"/>
  <c r="I950" i="36" s="1"/>
  <c r="H1048" i="36"/>
  <c r="CI128" i="14"/>
  <c r="I1048" i="36" s="1"/>
  <c r="H167" i="36"/>
  <c r="AG129" i="14"/>
  <c r="I216" i="36"/>
  <c r="H363" i="36"/>
  <c r="AS129" i="14"/>
  <c r="AT129" i="14" s="1"/>
  <c r="L363" i="36" s="1"/>
  <c r="K363" i="36" s="1"/>
  <c r="H559" i="36"/>
  <c r="BE129" i="14"/>
  <c r="I559" i="36" s="1"/>
  <c r="H755" i="36"/>
  <c r="BQ129" i="14"/>
  <c r="I804" i="36"/>
  <c r="H951" i="36"/>
  <c r="CC129" i="14"/>
  <c r="I951" i="36" s="1"/>
  <c r="H1049" i="36"/>
  <c r="CI129" i="14"/>
  <c r="I1049" i="36" s="1"/>
  <c r="H168" i="36"/>
  <c r="AG130" i="14"/>
  <c r="I168" i="36" s="1"/>
  <c r="H364" i="36"/>
  <c r="AS130" i="14"/>
  <c r="AT130" i="14" s="1"/>
  <c r="L364" i="36" s="1"/>
  <c r="K364" i="36" s="1"/>
  <c r="H560" i="36"/>
  <c r="BE130" i="14"/>
  <c r="I560" i="36" s="1"/>
  <c r="H756" i="36"/>
  <c r="BQ130" i="14"/>
  <c r="I756" i="36" s="1"/>
  <c r="H952" i="36"/>
  <c r="CC130" i="14"/>
  <c r="I952" i="36" s="1"/>
  <c r="H1050" i="36"/>
  <c r="CI130" i="14"/>
  <c r="I1050" i="36" s="1"/>
  <c r="H169" i="36"/>
  <c r="AG131" i="14"/>
  <c r="I169" i="36" s="1"/>
  <c r="H365" i="36"/>
  <c r="AS131" i="14"/>
  <c r="I365" i="36" s="1"/>
  <c r="H561" i="36"/>
  <c r="BE131" i="14"/>
  <c r="I561" i="36" s="1"/>
  <c r="H757" i="36"/>
  <c r="BQ131" i="14"/>
  <c r="I757" i="36" s="1"/>
  <c r="H953" i="36"/>
  <c r="CC131" i="14"/>
  <c r="I953" i="36" s="1"/>
  <c r="H1051" i="36"/>
  <c r="CI131" i="14"/>
  <c r="I1051" i="36" s="1"/>
  <c r="H170" i="36"/>
  <c r="AG132" i="14"/>
  <c r="I170" i="36" s="1"/>
  <c r="H366" i="36"/>
  <c r="AS132" i="14"/>
  <c r="I366" i="36" s="1"/>
  <c r="H562" i="36"/>
  <c r="BE132" i="14"/>
  <c r="I611" i="36"/>
  <c r="H758" i="36"/>
  <c r="BQ132" i="14"/>
  <c r="I758" i="36" s="1"/>
  <c r="H954" i="36"/>
  <c r="CC132" i="14"/>
  <c r="I954" i="36" s="1"/>
  <c r="H1052" i="36"/>
  <c r="CI132" i="14"/>
  <c r="H171" i="36"/>
  <c r="AG133" i="14"/>
  <c r="AH133" i="14" s="1"/>
  <c r="L171" i="36" s="1"/>
  <c r="K171" i="36" s="1"/>
  <c r="H367" i="36"/>
  <c r="AS133" i="14"/>
  <c r="I367" i="36" s="1"/>
  <c r="H563" i="36"/>
  <c r="BE133" i="14"/>
  <c r="I563" i="36" s="1"/>
  <c r="H759" i="36"/>
  <c r="BQ133" i="14"/>
  <c r="BR133" i="14" s="1"/>
  <c r="L759" i="36" s="1"/>
  <c r="K759" i="36" s="1"/>
  <c r="H955" i="36"/>
  <c r="CC133" i="14"/>
  <c r="I955" i="36" s="1"/>
  <c r="H1053" i="36"/>
  <c r="CI133" i="14"/>
  <c r="I1053" i="36" s="1"/>
  <c r="H172" i="36"/>
  <c r="AG134" i="14"/>
  <c r="I172" i="36" s="1"/>
  <c r="H368" i="36"/>
  <c r="AS134" i="14"/>
  <c r="I368" i="36" s="1"/>
  <c r="I417" i="36"/>
  <c r="H564" i="36"/>
  <c r="BE134" i="14"/>
  <c r="BF134" i="14" s="1"/>
  <c r="L564" i="36" s="1"/>
  <c r="K564" i="36" s="1"/>
  <c r="H760" i="36"/>
  <c r="BQ134" i="14"/>
  <c r="H956" i="36"/>
  <c r="CC134" i="14"/>
  <c r="I956" i="36" s="1"/>
  <c r="H1054" i="36"/>
  <c r="CI134" i="14"/>
  <c r="H173" i="36"/>
  <c r="AG135" i="14"/>
  <c r="AH135" i="14" s="1"/>
  <c r="L173" i="36" s="1"/>
  <c r="K173" i="36" s="1"/>
  <c r="H369" i="36"/>
  <c r="AS135" i="14"/>
  <c r="I369" i="36" s="1"/>
  <c r="H565" i="36"/>
  <c r="BE135" i="14"/>
  <c r="I565" i="36" s="1"/>
  <c r="H761" i="36"/>
  <c r="BQ135" i="14"/>
  <c r="I761" i="36" s="1"/>
  <c r="H957" i="36"/>
  <c r="CC135" i="14"/>
  <c r="I957" i="36" s="1"/>
  <c r="H1055" i="36"/>
  <c r="CI135" i="14"/>
  <c r="I1055" i="36" s="1"/>
  <c r="H174" i="36"/>
  <c r="AG136" i="14"/>
  <c r="I174" i="36" s="1"/>
  <c r="H370" i="36"/>
  <c r="AS136" i="14"/>
  <c r="I370" i="36" s="1"/>
  <c r="I419" i="36"/>
  <c r="H566" i="36"/>
  <c r="BE136" i="14"/>
  <c r="I615" i="36"/>
  <c r="BQ136" i="14"/>
  <c r="I762" i="36" s="1"/>
  <c r="H762" i="36"/>
  <c r="H958" i="36"/>
  <c r="CC136" i="14"/>
  <c r="I958" i="36" s="1"/>
  <c r="H1056" i="36"/>
  <c r="CI136" i="14"/>
  <c r="I1056" i="36" s="1"/>
  <c r="H175" i="36"/>
  <c r="AG137" i="14"/>
  <c r="I175" i="36" s="1"/>
  <c r="H371" i="36"/>
  <c r="AS137" i="14"/>
  <c r="AT137" i="14" s="1"/>
  <c r="L371" i="36" s="1"/>
  <c r="K371" i="36" s="1"/>
  <c r="H567" i="36"/>
  <c r="BE137" i="14"/>
  <c r="BF137" i="14" s="1"/>
  <c r="L567" i="36" s="1"/>
  <c r="K567" i="36" s="1"/>
  <c r="H763" i="36"/>
  <c r="BQ137" i="14"/>
  <c r="I763" i="36" s="1"/>
  <c r="H959" i="36"/>
  <c r="CC137" i="14"/>
  <c r="I959" i="36" s="1"/>
  <c r="H1057" i="36"/>
  <c r="CI137" i="14"/>
  <c r="I1057" i="36" s="1"/>
  <c r="H176" i="36"/>
  <c r="AG138" i="14"/>
  <c r="AH138" i="14" s="1"/>
  <c r="L176" i="36" s="1"/>
  <c r="K176" i="36" s="1"/>
  <c r="H372" i="36"/>
  <c r="AS138" i="14"/>
  <c r="AT138" i="14" s="1"/>
  <c r="L372" i="36" s="1"/>
  <c r="K372" i="36" s="1"/>
  <c r="H568" i="36"/>
  <c r="BE138" i="14"/>
  <c r="I568" i="36" s="1"/>
  <c r="I617" i="36"/>
  <c r="H764" i="36"/>
  <c r="BQ138" i="14"/>
  <c r="I764" i="36" s="1"/>
  <c r="H960" i="36"/>
  <c r="CC138" i="14"/>
  <c r="I960" i="36" s="1"/>
  <c r="H1058" i="36"/>
  <c r="CI138" i="14"/>
  <c r="I1058" i="36" s="1"/>
  <c r="H177" i="36"/>
  <c r="AG139" i="14"/>
  <c r="I177" i="36" s="1"/>
  <c r="I226" i="36"/>
  <c r="H373" i="36"/>
  <c r="AS139" i="14"/>
  <c r="H569" i="36"/>
  <c r="BE139" i="14"/>
  <c r="I618" i="36"/>
  <c r="H765" i="36"/>
  <c r="BQ139" i="14"/>
  <c r="I765" i="36" s="1"/>
  <c r="H961" i="36"/>
  <c r="CC139" i="14"/>
  <c r="I961" i="36" s="1"/>
  <c r="H1059" i="36"/>
  <c r="CI139" i="14"/>
  <c r="I1059" i="36" s="1"/>
  <c r="H178" i="36"/>
  <c r="AG140" i="14"/>
  <c r="H374" i="36"/>
  <c r="AS140" i="14"/>
  <c r="I374" i="36" s="1"/>
  <c r="H570" i="36"/>
  <c r="BE140" i="14"/>
  <c r="I570" i="36" s="1"/>
  <c r="H766" i="36"/>
  <c r="BQ140" i="14"/>
  <c r="I766" i="36" s="1"/>
  <c r="H962" i="36"/>
  <c r="CC140" i="14"/>
  <c r="I962" i="36" s="1"/>
  <c r="H1060" i="36"/>
  <c r="CI140" i="14"/>
  <c r="I1060" i="36" s="1"/>
  <c r="H179" i="36"/>
  <c r="AG141" i="14"/>
  <c r="H375" i="36"/>
  <c r="AS141" i="14"/>
  <c r="H571" i="36"/>
  <c r="BE141" i="14"/>
  <c r="I571" i="36" s="1"/>
  <c r="I620" i="36"/>
  <c r="H767" i="36"/>
  <c r="BQ141" i="14"/>
  <c r="BR141" i="14" s="1"/>
  <c r="L767" i="36" s="1"/>
  <c r="K767" i="36" s="1"/>
  <c r="H963" i="36"/>
  <c r="CC141" i="14"/>
  <c r="I963" i="36" s="1"/>
  <c r="H1061" i="36"/>
  <c r="CI141" i="14"/>
  <c r="I1061" i="36" s="1"/>
  <c r="H180" i="36"/>
  <c r="AG142" i="14"/>
  <c r="I180" i="36" s="1"/>
  <c r="H376" i="36"/>
  <c r="AS142" i="14"/>
  <c r="I376" i="36" s="1"/>
  <c r="H572" i="36"/>
  <c r="BE142" i="14"/>
  <c r="I572" i="36" s="1"/>
  <c r="H768" i="36"/>
  <c r="BQ142" i="14"/>
  <c r="I768" i="36" s="1"/>
  <c r="H964" i="36"/>
  <c r="CC142" i="14"/>
  <c r="I964" i="36" s="1"/>
  <c r="H1062" i="36"/>
  <c r="CI142" i="14"/>
  <c r="I1062" i="36" s="1"/>
  <c r="H181" i="36"/>
  <c r="AG143" i="14"/>
  <c r="I181" i="36" s="1"/>
  <c r="H377" i="36"/>
  <c r="AS143" i="14"/>
  <c r="I377" i="36" s="1"/>
  <c r="I426" i="36"/>
  <c r="H573" i="36"/>
  <c r="BE143" i="14"/>
  <c r="I573" i="36" s="1"/>
  <c r="H769" i="36"/>
  <c r="BQ143" i="14"/>
  <c r="H965" i="36"/>
  <c r="CC143" i="14"/>
  <c r="I965" i="36" s="1"/>
  <c r="H1063" i="36"/>
  <c r="CI143" i="14"/>
  <c r="I1063" i="36" s="1"/>
  <c r="H182" i="36"/>
  <c r="AG144" i="14"/>
  <c r="H378" i="36"/>
  <c r="AS144" i="14"/>
  <c r="I427" i="36"/>
  <c r="H574" i="36"/>
  <c r="BE144" i="14"/>
  <c r="H770" i="36"/>
  <c r="BQ144" i="14"/>
  <c r="I770" i="36" s="1"/>
  <c r="I819" i="36"/>
  <c r="H966" i="36"/>
  <c r="CC144" i="14"/>
  <c r="I966" i="36" s="1"/>
  <c r="H1064" i="36"/>
  <c r="CI144" i="14"/>
  <c r="I1064" i="36" s="1"/>
  <c r="H183" i="36"/>
  <c r="AG145" i="14"/>
  <c r="AH145" i="14" s="1"/>
  <c r="L183" i="36" s="1"/>
  <c r="K183" i="36" s="1"/>
  <c r="H379" i="36"/>
  <c r="AS145" i="14"/>
  <c r="AT145" i="14" s="1"/>
  <c r="L379" i="36" s="1"/>
  <c r="K379" i="36" s="1"/>
  <c r="H575" i="36"/>
  <c r="BE145" i="14"/>
  <c r="I575" i="36" s="1"/>
  <c r="I624" i="36"/>
  <c r="H771" i="36"/>
  <c r="BQ145" i="14"/>
  <c r="BR145" i="14" s="1"/>
  <c r="L771" i="36" s="1"/>
  <c r="K771" i="36" s="1"/>
  <c r="H967" i="36"/>
  <c r="CC145" i="14"/>
  <c r="I967" i="36" s="1"/>
  <c r="H1065" i="36"/>
  <c r="CI145" i="14"/>
  <c r="I1065" i="36" s="1"/>
  <c r="H184" i="36"/>
  <c r="AG146" i="14"/>
  <c r="I184" i="36" s="1"/>
  <c r="H380" i="36"/>
  <c r="AS146" i="14"/>
  <c r="I380" i="36" s="1"/>
  <c r="I429" i="36"/>
  <c r="H576" i="36"/>
  <c r="BE146" i="14"/>
  <c r="I576" i="36" s="1"/>
  <c r="I625" i="36"/>
  <c r="H772" i="36"/>
  <c r="BQ146" i="14"/>
  <c r="BR146" i="14" s="1"/>
  <c r="L772" i="36" s="1"/>
  <c r="K772" i="36" s="1"/>
  <c r="H968" i="36"/>
  <c r="CC146" i="14"/>
  <c r="I968" i="36" s="1"/>
  <c r="H1066" i="36"/>
  <c r="CI146" i="14"/>
  <c r="I1066" i="36" s="1"/>
  <c r="H185" i="36"/>
  <c r="AG147" i="14"/>
  <c r="I185" i="36" s="1"/>
  <c r="H381" i="36"/>
  <c r="AS147" i="14"/>
  <c r="I381" i="36" s="1"/>
  <c r="H577" i="36"/>
  <c r="BE147" i="14"/>
  <c r="I577" i="36" s="1"/>
  <c r="H773" i="36"/>
  <c r="BQ147" i="14"/>
  <c r="H969" i="36"/>
  <c r="CC147" i="14"/>
  <c r="I969" i="36" s="1"/>
  <c r="H1067" i="36"/>
  <c r="CI147" i="14"/>
  <c r="I1067" i="36" s="1"/>
  <c r="H186" i="36"/>
  <c r="AG148" i="14"/>
  <c r="AH148" i="14" s="1"/>
  <c r="L186" i="36" s="1"/>
  <c r="K186" i="36" s="1"/>
  <c r="H382" i="36"/>
  <c r="AS148" i="14"/>
  <c r="I382" i="36" s="1"/>
  <c r="I431" i="36"/>
  <c r="BE148" i="14"/>
  <c r="I578" i="36" s="1"/>
  <c r="H578" i="36"/>
  <c r="H774" i="36"/>
  <c r="BQ148" i="14"/>
  <c r="H970" i="36"/>
  <c r="CC148" i="14"/>
  <c r="I970" i="36" s="1"/>
  <c r="H1068" i="36"/>
  <c r="CI148" i="14"/>
  <c r="H187" i="36"/>
  <c r="AG149" i="14"/>
  <c r="H383" i="36"/>
  <c r="AS149" i="14"/>
  <c r="I383" i="36" s="1"/>
  <c r="H579" i="36"/>
  <c r="BE149" i="14"/>
  <c r="I579" i="36" s="1"/>
  <c r="I628" i="36"/>
  <c r="H775" i="36"/>
  <c r="BQ149" i="14"/>
  <c r="I775" i="36" s="1"/>
  <c r="I824" i="36"/>
  <c r="H971" i="36"/>
  <c r="CC149" i="14"/>
  <c r="I971" i="36" s="1"/>
  <c r="H1069" i="36"/>
  <c r="CI149" i="14"/>
  <c r="I1069" i="36" s="1"/>
  <c r="H188" i="36"/>
  <c r="AG150" i="14"/>
  <c r="I188" i="36" s="1"/>
  <c r="H384" i="36"/>
  <c r="AS150" i="14"/>
  <c r="I433" i="36"/>
  <c r="H580" i="36"/>
  <c r="BE150" i="14"/>
  <c r="I580" i="36" s="1"/>
  <c r="H776" i="36"/>
  <c r="BQ150" i="14"/>
  <c r="I776" i="36" s="1"/>
  <c r="H972" i="36"/>
  <c r="CC150" i="14"/>
  <c r="I972" i="36" s="1"/>
  <c r="H1070" i="36"/>
  <c r="CI150" i="14"/>
  <c r="H189" i="36"/>
  <c r="AG151" i="14"/>
  <c r="I189" i="36" s="1"/>
  <c r="H385" i="36"/>
  <c r="AS151" i="14"/>
  <c r="I385" i="36" s="1"/>
  <c r="H581" i="36"/>
  <c r="BE151" i="14"/>
  <c r="I630" i="36"/>
  <c r="H777" i="36"/>
  <c r="BQ151" i="14"/>
  <c r="I777" i="36" s="1"/>
  <c r="H973" i="36"/>
  <c r="CC151" i="14"/>
  <c r="I973" i="36" s="1"/>
  <c r="H1071" i="36"/>
  <c r="CI151" i="14"/>
  <c r="I1071" i="36" s="1"/>
  <c r="H190" i="36"/>
  <c r="AG152" i="14"/>
  <c r="I190" i="36" s="1"/>
  <c r="I239" i="36"/>
  <c r="H386" i="36"/>
  <c r="AS152" i="14"/>
  <c r="I386" i="36" s="1"/>
  <c r="I435" i="36"/>
  <c r="H582" i="36"/>
  <c r="BE152" i="14"/>
  <c r="I582" i="36" s="1"/>
  <c r="H778" i="36"/>
  <c r="BQ152" i="14"/>
  <c r="I778" i="36" s="1"/>
  <c r="H974" i="36"/>
  <c r="CC152" i="14"/>
  <c r="I974" i="36" s="1"/>
  <c r="H1072" i="36"/>
  <c r="CI152" i="14"/>
  <c r="I1072" i="36" s="1"/>
  <c r="H191" i="36"/>
  <c r="AG153" i="14"/>
  <c r="AH153" i="14" s="1"/>
  <c r="L191" i="36" s="1"/>
  <c r="K191" i="36" s="1"/>
  <c r="I240" i="36"/>
  <c r="H387" i="36"/>
  <c r="AS153" i="14"/>
  <c r="AT153" i="14" s="1"/>
  <c r="L387" i="36" s="1"/>
  <c r="K387" i="36" s="1"/>
  <c r="H583" i="36"/>
  <c r="BE153" i="14"/>
  <c r="H779" i="36"/>
  <c r="BQ153" i="14"/>
  <c r="I779" i="36" s="1"/>
  <c r="I828" i="36"/>
  <c r="CC153" i="14"/>
  <c r="I975" i="36" s="1"/>
  <c r="H975" i="36"/>
  <c r="H1073" i="36"/>
  <c r="CI153" i="14"/>
  <c r="I1073" i="36" s="1"/>
  <c r="H192" i="36"/>
  <c r="AG154" i="14"/>
  <c r="H388" i="36"/>
  <c r="AS154" i="14"/>
  <c r="I388" i="36" s="1"/>
  <c r="H584" i="36"/>
  <c r="BE154" i="14"/>
  <c r="I633" i="36"/>
  <c r="H780" i="36"/>
  <c r="BQ154" i="14"/>
  <c r="H976" i="36"/>
  <c r="CC154" i="14"/>
  <c r="I976" i="36" s="1"/>
  <c r="H1074" i="36"/>
  <c r="CI154" i="14"/>
  <c r="I1074" i="36" s="1"/>
  <c r="H193" i="36"/>
  <c r="AG155" i="14"/>
  <c r="I193" i="36" s="1"/>
  <c r="H389" i="36"/>
  <c r="AS155" i="14"/>
  <c r="I389" i="36" s="1"/>
  <c r="I438" i="36"/>
  <c r="H585" i="36"/>
  <c r="BE155" i="14"/>
  <c r="I585" i="36" s="1"/>
  <c r="H781" i="36"/>
  <c r="BQ155" i="14"/>
  <c r="I781" i="36" s="1"/>
  <c r="H977" i="36"/>
  <c r="CC155" i="14"/>
  <c r="I977" i="36" s="1"/>
  <c r="H1075" i="36"/>
  <c r="CI155" i="14"/>
  <c r="I1075" i="36" s="1"/>
  <c r="H194" i="36"/>
  <c r="AG156" i="14"/>
  <c r="I194" i="36" s="1"/>
  <c r="H390" i="36"/>
  <c r="AS156" i="14"/>
  <c r="H586" i="36"/>
  <c r="BE156" i="14"/>
  <c r="I586" i="36" s="1"/>
  <c r="I635" i="36"/>
  <c r="H782" i="36"/>
  <c r="BQ156" i="14"/>
  <c r="I782" i="36" s="1"/>
  <c r="H978" i="36"/>
  <c r="CC156" i="14"/>
  <c r="I978" i="36" s="1"/>
  <c r="H1076" i="36"/>
  <c r="CI156" i="14"/>
  <c r="I1076" i="36" s="1"/>
  <c r="AG157" i="14"/>
  <c r="I195" i="36" s="1"/>
  <c r="H195" i="36"/>
  <c r="H391" i="36"/>
  <c r="AS157" i="14"/>
  <c r="I391" i="36" s="1"/>
  <c r="I440" i="36"/>
  <c r="H587" i="36"/>
  <c r="BE157" i="14"/>
  <c r="I587" i="36" s="1"/>
  <c r="H783" i="36"/>
  <c r="BQ157" i="14"/>
  <c r="H979" i="36"/>
  <c r="CC157" i="14"/>
  <c r="I979" i="36" s="1"/>
  <c r="H1077" i="36"/>
  <c r="CI157" i="14"/>
  <c r="I1077" i="36" s="1"/>
  <c r="H196" i="36"/>
  <c r="AG158" i="14"/>
  <c r="I196" i="36" s="1"/>
  <c r="H392" i="36"/>
  <c r="AS158" i="14"/>
  <c r="H588" i="36"/>
  <c r="BE158" i="14"/>
  <c r="I588" i="36" s="1"/>
  <c r="I637" i="36"/>
  <c r="H784" i="36"/>
  <c r="BQ158" i="14"/>
  <c r="I784" i="36" s="1"/>
  <c r="H980" i="36"/>
  <c r="CC158" i="14"/>
  <c r="I980" i="36" s="1"/>
  <c r="H1078" i="36"/>
  <c r="CI158" i="14"/>
  <c r="I1078" i="36" s="1"/>
  <c r="H197" i="36"/>
  <c r="AG159" i="14"/>
  <c r="I197" i="36" s="1"/>
  <c r="I246" i="36"/>
  <c r="H393" i="36"/>
  <c r="AS159" i="14"/>
  <c r="I393" i="36" s="1"/>
  <c r="H589" i="36"/>
  <c r="BE159" i="14"/>
  <c r="I589" i="36" s="1"/>
  <c r="H785" i="36"/>
  <c r="BQ159" i="14"/>
  <c r="I785" i="36" s="1"/>
  <c r="H981" i="36"/>
  <c r="CC159" i="14"/>
  <c r="I981" i="36" s="1"/>
  <c r="H1079" i="36"/>
  <c r="CI159" i="14"/>
  <c r="I1079" i="36" s="1"/>
  <c r="H198" i="36"/>
  <c r="AG160" i="14"/>
  <c r="I198" i="36" s="1"/>
  <c r="H394" i="36"/>
  <c r="AS160" i="14"/>
  <c r="AT160" i="14" s="1"/>
  <c r="L394" i="36" s="1"/>
  <c r="K394" i="36" s="1"/>
  <c r="H590" i="36"/>
  <c r="BE160" i="14"/>
  <c r="H786" i="36"/>
  <c r="BQ160" i="14"/>
  <c r="I786" i="36" s="1"/>
  <c r="H982" i="36"/>
  <c r="CC160" i="14"/>
  <c r="I982" i="36" s="1"/>
  <c r="H1080" i="36"/>
  <c r="CI160" i="14"/>
  <c r="I1080" i="36" s="1"/>
  <c r="H199" i="36"/>
  <c r="AG161" i="14"/>
  <c r="AH161" i="14" s="1"/>
  <c r="L199" i="36" s="1"/>
  <c r="K199" i="36" s="1"/>
  <c r="H395" i="36"/>
  <c r="AS161" i="14"/>
  <c r="H591" i="36"/>
  <c r="BE161" i="14"/>
  <c r="I591" i="36" s="1"/>
  <c r="I640" i="36"/>
  <c r="H787" i="36"/>
  <c r="BQ161" i="14"/>
  <c r="H983" i="36"/>
  <c r="CC161" i="14"/>
  <c r="I983" i="36" s="1"/>
  <c r="H1081" i="36"/>
  <c r="CI161" i="14"/>
  <c r="I1081" i="36" s="1"/>
  <c r="H200" i="36"/>
  <c r="AG162" i="14"/>
  <c r="AH162" i="14" s="1"/>
  <c r="L200" i="36" s="1"/>
  <c r="K200" i="36" s="1"/>
  <c r="H396" i="36"/>
  <c r="AS162" i="14"/>
  <c r="I445" i="36"/>
  <c r="H592" i="36"/>
  <c r="BE162" i="14"/>
  <c r="H788" i="36"/>
  <c r="BQ162" i="14"/>
  <c r="BR162" i="14" s="1"/>
  <c r="L788" i="36" s="1"/>
  <c r="K788" i="36" s="1"/>
  <c r="H984" i="36"/>
  <c r="CC162" i="14"/>
  <c r="I984" i="36" s="1"/>
  <c r="H1082" i="36"/>
  <c r="CI162" i="14"/>
  <c r="I1082" i="36" s="1"/>
  <c r="H201" i="36"/>
  <c r="AG163" i="14"/>
  <c r="I201" i="36" s="1"/>
  <c r="H397" i="36"/>
  <c r="AS163" i="14"/>
  <c r="I446" i="36"/>
  <c r="H593" i="36"/>
  <c r="BE163" i="14"/>
  <c r="I593" i="36" s="1"/>
  <c r="H789" i="36"/>
  <c r="BQ163" i="14"/>
  <c r="I789" i="36" s="1"/>
  <c r="H985" i="36"/>
  <c r="CC163" i="14"/>
  <c r="I985" i="36" s="1"/>
  <c r="H1083" i="36"/>
  <c r="CI163" i="14"/>
  <c r="I1083" i="36" s="1"/>
  <c r="H202" i="36"/>
  <c r="AG164" i="14"/>
  <c r="H398" i="36"/>
  <c r="AS164" i="14"/>
  <c r="I398" i="36" s="1"/>
  <c r="H594" i="36"/>
  <c r="BE164" i="14"/>
  <c r="BF164" i="14" s="1"/>
  <c r="L594" i="36" s="1"/>
  <c r="K594" i="36" s="1"/>
  <c r="H790" i="36"/>
  <c r="BQ164" i="14"/>
  <c r="I790" i="36" s="1"/>
  <c r="H986" i="36"/>
  <c r="CC164" i="14"/>
  <c r="I986" i="36" s="1"/>
  <c r="H1084" i="36"/>
  <c r="CI164" i="14"/>
  <c r="H203" i="36"/>
  <c r="AG165" i="14"/>
  <c r="AH165" i="14" s="1"/>
  <c r="L203" i="36" s="1"/>
  <c r="K203" i="36" s="1"/>
  <c r="I252" i="36"/>
  <c r="H399" i="36"/>
  <c r="AS165" i="14"/>
  <c r="I448" i="36"/>
  <c r="H595" i="36"/>
  <c r="BE165" i="14"/>
  <c r="BF165" i="14" s="1"/>
  <c r="L595" i="36" s="1"/>
  <c r="K595" i="36" s="1"/>
  <c r="H791" i="36"/>
  <c r="BQ165" i="14"/>
  <c r="I791" i="36" s="1"/>
  <c r="H987" i="36"/>
  <c r="CC165" i="14"/>
  <c r="I987" i="36" s="1"/>
  <c r="CI165" i="14"/>
  <c r="I1085" i="36" s="1"/>
  <c r="H1085" i="36"/>
  <c r="H204" i="36"/>
  <c r="AG166" i="14"/>
  <c r="I204" i="36" s="1"/>
  <c r="H400" i="36"/>
  <c r="AS166" i="14"/>
  <c r="I400" i="36" s="1"/>
  <c r="H596" i="36"/>
  <c r="BE166" i="14"/>
  <c r="H792" i="36"/>
  <c r="BQ166" i="14"/>
  <c r="BR166" i="14" s="1"/>
  <c r="L792" i="36" s="1"/>
  <c r="K792" i="36" s="1"/>
  <c r="H988" i="36"/>
  <c r="CC166" i="14"/>
  <c r="H1086" i="36"/>
  <c r="CI166" i="14"/>
  <c r="I1086" i="36" s="1"/>
  <c r="H205" i="36"/>
  <c r="AG167" i="14"/>
  <c r="I205" i="36" s="1"/>
  <c r="H401" i="36"/>
  <c r="AS167" i="14"/>
  <c r="AT167" i="14" s="1"/>
  <c r="L401" i="36" s="1"/>
  <c r="K401" i="36" s="1"/>
  <c r="H597" i="36"/>
  <c r="BE167" i="14"/>
  <c r="I597" i="36" s="1"/>
  <c r="I646" i="36"/>
  <c r="H793" i="36"/>
  <c r="BQ167" i="14"/>
  <c r="BR167" i="14" s="1"/>
  <c r="L793" i="36" s="1"/>
  <c r="K793" i="36" s="1"/>
  <c r="H989" i="36"/>
  <c r="CC167" i="14"/>
  <c r="I989" i="36" s="1"/>
  <c r="H1087" i="36"/>
  <c r="CI167" i="14"/>
  <c r="I1087" i="36" s="1"/>
  <c r="H206" i="36"/>
  <c r="AG168" i="14"/>
  <c r="I206" i="36" s="1"/>
  <c r="H402" i="36"/>
  <c r="AS168" i="14"/>
  <c r="AT168" i="14" s="1"/>
  <c r="L402" i="36" s="1"/>
  <c r="K402" i="36" s="1"/>
  <c r="H598" i="36"/>
  <c r="BE168" i="14"/>
  <c r="I598" i="36" s="1"/>
  <c r="I647" i="36"/>
  <c r="H794" i="36"/>
  <c r="BQ168" i="14"/>
  <c r="I794" i="36" s="1"/>
  <c r="H990" i="36"/>
  <c r="CC168" i="14"/>
  <c r="I990" i="36" s="1"/>
  <c r="H1088" i="36"/>
  <c r="CI168" i="14"/>
  <c r="I1088" i="36" s="1"/>
  <c r="H207" i="36"/>
  <c r="AG169" i="14"/>
  <c r="I207" i="36" s="1"/>
  <c r="H403" i="36"/>
  <c r="AS169" i="14"/>
  <c r="BE169" i="14"/>
  <c r="BF169" i="14" s="1"/>
  <c r="L599" i="36" s="1"/>
  <c r="K599" i="36" s="1"/>
  <c r="H599" i="36"/>
  <c r="H795" i="36"/>
  <c r="BQ169" i="14"/>
  <c r="BR169" i="14" s="1"/>
  <c r="L795" i="36" s="1"/>
  <c r="K795" i="36" s="1"/>
  <c r="H991" i="36"/>
  <c r="CC169" i="14"/>
  <c r="I991" i="36" s="1"/>
  <c r="H1089" i="36"/>
  <c r="CI169" i="14"/>
  <c r="I1089" i="36" s="1"/>
  <c r="H208" i="36"/>
  <c r="AG170" i="14"/>
  <c r="I208" i="36" s="1"/>
  <c r="I257" i="36"/>
  <c r="H404" i="36"/>
  <c r="AS170" i="14"/>
  <c r="I404" i="36" s="1"/>
  <c r="H600" i="36"/>
  <c r="BE170" i="14"/>
  <c r="I600" i="36" s="1"/>
  <c r="H796" i="36"/>
  <c r="BQ170" i="14"/>
  <c r="BR170" i="14" s="1"/>
  <c r="L796" i="36" s="1"/>
  <c r="K796" i="36" s="1"/>
  <c r="I845" i="36"/>
  <c r="H992" i="36"/>
  <c r="CC170" i="14"/>
  <c r="I992" i="36" s="1"/>
  <c r="H1090" i="36"/>
  <c r="CI170" i="14"/>
  <c r="I1090" i="36" s="1"/>
  <c r="H209" i="36"/>
  <c r="AG171" i="14"/>
  <c r="I209" i="36" s="1"/>
  <c r="H405" i="36"/>
  <c r="AS171" i="14"/>
  <c r="AT171" i="14" s="1"/>
  <c r="L405" i="36" s="1"/>
  <c r="K405" i="36" s="1"/>
  <c r="H601" i="36"/>
  <c r="BE171" i="14"/>
  <c r="H797" i="36"/>
  <c r="BQ171" i="14"/>
  <c r="I797" i="36" s="1"/>
  <c r="I846" i="36"/>
  <c r="H993" i="36"/>
  <c r="CC171" i="14"/>
  <c r="I993" i="36" s="1"/>
  <c r="H1091" i="36"/>
  <c r="CI171" i="14"/>
  <c r="I1091" i="36" s="1"/>
  <c r="H210" i="36"/>
  <c r="AG172" i="14"/>
  <c r="I210" i="36" s="1"/>
  <c r="H406" i="36"/>
  <c r="AS172" i="14"/>
  <c r="I455" i="36"/>
  <c r="H602" i="36"/>
  <c r="BE172" i="14"/>
  <c r="I602" i="36" s="1"/>
  <c r="I651" i="36"/>
  <c r="H798" i="36"/>
  <c r="BQ172" i="14"/>
  <c r="I798" i="36" s="1"/>
  <c r="I847" i="36"/>
  <c r="H994" i="36"/>
  <c r="CC172" i="14"/>
  <c r="I994" i="36" s="1"/>
  <c r="H1092" i="36"/>
  <c r="CI172" i="14"/>
  <c r="I1092" i="36" s="1"/>
  <c r="H213" i="36"/>
  <c r="AJ125" i="14"/>
  <c r="I213" i="36" s="1"/>
  <c r="H409" i="36"/>
  <c r="AV125" i="14"/>
  <c r="I409" i="36" s="1"/>
  <c r="H605" i="36"/>
  <c r="BH125" i="14"/>
  <c r="I605" i="36" s="1"/>
  <c r="H801" i="36"/>
  <c r="BT125" i="14"/>
  <c r="I801" i="36" s="1"/>
  <c r="H997" i="36"/>
  <c r="CF125" i="14"/>
  <c r="I997" i="36" s="1"/>
  <c r="H1096" i="36"/>
  <c r="H1094" i="36"/>
  <c r="AA77" i="6"/>
  <c r="AA127" i="6"/>
  <c r="AB127" i="6" s="1"/>
  <c r="I1097" i="36"/>
  <c r="H1100" i="36"/>
  <c r="AA131" i="6"/>
  <c r="AB132" i="6"/>
  <c r="I1101" i="36"/>
  <c r="H1104" i="36"/>
  <c r="AA135" i="6"/>
  <c r="H1108" i="36"/>
  <c r="AA139" i="6"/>
  <c r="AB139" i="6" s="1"/>
  <c r="I1109" i="36"/>
  <c r="AB140" i="6"/>
  <c r="H1112" i="36"/>
  <c r="AA143" i="6"/>
  <c r="I1113" i="36"/>
  <c r="H1116" i="36"/>
  <c r="AA147" i="6"/>
  <c r="AB147" i="6" s="1"/>
  <c r="I1117" i="36"/>
  <c r="AB148" i="6"/>
  <c r="H1120" i="36"/>
  <c r="AA151" i="6"/>
  <c r="I1120" i="36" s="1"/>
  <c r="I1121" i="36"/>
  <c r="H1124" i="36"/>
  <c r="AA155" i="6"/>
  <c r="I1125" i="36"/>
  <c r="AB156" i="6"/>
  <c r="H1128" i="36"/>
  <c r="AA159" i="6"/>
  <c r="I1128" i="36" s="1"/>
  <c r="I1129" i="36"/>
  <c r="H1132" i="36"/>
  <c r="AA163" i="6"/>
  <c r="H1136" i="36"/>
  <c r="AA167" i="6"/>
  <c r="I1136" i="36" s="1"/>
  <c r="I1137" i="36"/>
  <c r="H1140" i="36"/>
  <c r="AA171" i="6"/>
  <c r="AB171" i="6" s="1"/>
  <c r="I1141" i="36"/>
  <c r="AB172" i="6"/>
  <c r="H1608" i="36"/>
  <c r="AD149" i="29"/>
  <c r="I1608" i="36" s="1"/>
  <c r="I1681" i="36"/>
  <c r="AH149" i="29"/>
  <c r="H1900" i="36"/>
  <c r="AP149" i="29"/>
  <c r="I1900" i="36" s="1"/>
  <c r="I1973" i="36"/>
  <c r="AT149" i="29"/>
  <c r="H2192" i="36"/>
  <c r="BB149" i="29"/>
  <c r="I2192" i="36" s="1"/>
  <c r="I2265" i="36"/>
  <c r="BF149" i="29"/>
  <c r="H1536" i="36"/>
  <c r="AA150" i="29"/>
  <c r="H1828" i="36"/>
  <c r="AM150" i="29"/>
  <c r="AN150" i="29" s="1"/>
  <c r="H2120" i="36"/>
  <c r="AY150" i="29"/>
  <c r="H2412" i="36"/>
  <c r="BK150" i="29"/>
  <c r="BL150" i="29" s="1"/>
  <c r="H1756" i="36"/>
  <c r="AJ151" i="29"/>
  <c r="H2048" i="36"/>
  <c r="AV151" i="29"/>
  <c r="AW151" i="29" s="1"/>
  <c r="H2340" i="36"/>
  <c r="BH151" i="29"/>
  <c r="H1684" i="36"/>
  <c r="AG152" i="29"/>
  <c r="AH152" i="29" s="1"/>
  <c r="H1976" i="36"/>
  <c r="AS152" i="29"/>
  <c r="H2268" i="36"/>
  <c r="BE152" i="29"/>
  <c r="BF152" i="29" s="1"/>
  <c r="H1612" i="36"/>
  <c r="AD153" i="29"/>
  <c r="H1904" i="36"/>
  <c r="AP153" i="29"/>
  <c r="AQ153" i="29" s="1"/>
  <c r="H2196" i="36"/>
  <c r="BB153" i="29"/>
  <c r="H1540" i="36"/>
  <c r="AA154" i="29"/>
  <c r="AB154" i="29" s="1"/>
  <c r="H1832" i="36"/>
  <c r="AM154" i="29"/>
  <c r="H2124" i="36"/>
  <c r="AY154" i="29"/>
  <c r="AZ154" i="29" s="1"/>
  <c r="L2124" i="36" s="1"/>
  <c r="K2124" i="36" s="1"/>
  <c r="H2416" i="36"/>
  <c r="BK154" i="29"/>
  <c r="H1760" i="36"/>
  <c r="AJ155" i="29"/>
  <c r="AK155" i="29" s="1"/>
  <c r="H2052" i="36"/>
  <c r="AV155" i="29"/>
  <c r="H2344" i="36"/>
  <c r="BH155" i="29"/>
  <c r="BI155" i="29" s="1"/>
  <c r="L2344" i="36" s="1"/>
  <c r="K2344" i="36" s="1"/>
  <c r="H1688" i="36"/>
  <c r="AG156" i="29"/>
  <c r="H1980" i="36"/>
  <c r="AS156" i="29"/>
  <c r="AT156" i="29" s="1"/>
  <c r="H2272" i="36"/>
  <c r="BE156" i="29"/>
  <c r="H1616" i="36"/>
  <c r="AD157" i="29"/>
  <c r="AE157" i="29" s="1"/>
  <c r="H1908" i="36"/>
  <c r="AP157" i="29"/>
  <c r="H2200" i="36"/>
  <c r="BB157" i="29"/>
  <c r="BC157" i="29" s="1"/>
  <c r="H1544" i="36"/>
  <c r="AA158" i="29"/>
  <c r="AE158" i="29"/>
  <c r="L1617" i="36" s="1"/>
  <c r="K1617" i="36" s="1"/>
  <c r="M1617" i="36" s="1"/>
  <c r="H1836" i="36"/>
  <c r="AM158" i="29"/>
  <c r="I1909" i="36"/>
  <c r="H2128" i="36"/>
  <c r="AY158" i="29"/>
  <c r="AZ158" i="29" s="1"/>
  <c r="L2128" i="36" s="1"/>
  <c r="K2128" i="36" s="1"/>
  <c r="H2420" i="36"/>
  <c r="BK158" i="29"/>
  <c r="BL158" i="29" s="1"/>
  <c r="H1764" i="36"/>
  <c r="AJ159" i="29"/>
  <c r="AN159" i="29"/>
  <c r="L1837" i="36" s="1"/>
  <c r="K1837" i="36" s="1"/>
  <c r="H2056" i="36"/>
  <c r="AV159" i="29"/>
  <c r="I2056" i="36" s="1"/>
  <c r="I2129" i="36"/>
  <c r="H2348" i="36"/>
  <c r="BH159" i="29"/>
  <c r="BI159" i="29" s="1"/>
  <c r="H1692" i="36"/>
  <c r="AG160" i="29"/>
  <c r="AH160" i="29" s="1"/>
  <c r="H1984" i="36"/>
  <c r="AS160" i="29"/>
  <c r="AW160" i="29"/>
  <c r="L2057" i="36" s="1"/>
  <c r="K2057" i="36" s="1"/>
  <c r="M2057" i="36" s="1"/>
  <c r="H2276" i="36"/>
  <c r="BE160" i="29"/>
  <c r="I2276" i="36" s="1"/>
  <c r="BI160" i="29"/>
  <c r="L2349" i="36" s="1"/>
  <c r="K2349" i="36" s="1"/>
  <c r="H1620" i="36"/>
  <c r="AD161" i="29"/>
  <c r="AE161" i="29" s="1"/>
  <c r="H1912" i="36"/>
  <c r="AP161" i="29"/>
  <c r="AQ161" i="29" s="1"/>
  <c r="H2204" i="36"/>
  <c r="BB161" i="29"/>
  <c r="H1548" i="36"/>
  <c r="AA162" i="29"/>
  <c r="AE162" i="29"/>
  <c r="L1621" i="36" s="1"/>
  <c r="K1621" i="36" s="1"/>
  <c r="H1840" i="36"/>
  <c r="AM162" i="29"/>
  <c r="H2132" i="36"/>
  <c r="AY162" i="29"/>
  <c r="AZ162" i="29" s="1"/>
  <c r="L2132" i="36" s="1"/>
  <c r="K2132" i="36" s="1"/>
  <c r="H2424" i="36"/>
  <c r="BK162" i="29"/>
  <c r="I2424" i="36" s="1"/>
  <c r="AB163" i="29"/>
  <c r="L1549" i="36" s="1"/>
  <c r="K1549" i="36" s="1"/>
  <c r="M1549" i="36" s="1"/>
  <c r="H1768" i="36"/>
  <c r="AJ163" i="29"/>
  <c r="AN163" i="29"/>
  <c r="L1841" i="36" s="1"/>
  <c r="K1841" i="36" s="1"/>
  <c r="H2060" i="36"/>
  <c r="AV163" i="29"/>
  <c r="AW163" i="29" s="1"/>
  <c r="H2352" i="36"/>
  <c r="BH163" i="29"/>
  <c r="BL163" i="29"/>
  <c r="L2425" i="36" s="1"/>
  <c r="K2425" i="36" s="1"/>
  <c r="M2425" i="36" s="1"/>
  <c r="H1696" i="36"/>
  <c r="AG164" i="29"/>
  <c r="I1769" i="36"/>
  <c r="AK164" i="29"/>
  <c r="L1769" i="36" s="1"/>
  <c r="K1769" i="36" s="1"/>
  <c r="H1988" i="36"/>
  <c r="AS164" i="29"/>
  <c r="I1988" i="36" s="1"/>
  <c r="L2061" i="36"/>
  <c r="K2061" i="36" s="1"/>
  <c r="I2061" i="36"/>
  <c r="H2280" i="36"/>
  <c r="BE164" i="29"/>
  <c r="BF164" i="29" s="1"/>
  <c r="H1624" i="36"/>
  <c r="AD165" i="29"/>
  <c r="AE165" i="29" s="1"/>
  <c r="AH165" i="29"/>
  <c r="L1697" i="36" s="1"/>
  <c r="K1697" i="36" s="1"/>
  <c r="H1916" i="36"/>
  <c r="AP165" i="29"/>
  <c r="I1989" i="36"/>
  <c r="AT165" i="29"/>
  <c r="L1989" i="36" s="1"/>
  <c r="K1989" i="36" s="1"/>
  <c r="H2208" i="36"/>
  <c r="BB165" i="29"/>
  <c r="BF165" i="29"/>
  <c r="L2281" i="36" s="1"/>
  <c r="K2281" i="36" s="1"/>
  <c r="M2281" i="36" s="1"/>
  <c r="H1552" i="36"/>
  <c r="AA166" i="29"/>
  <c r="I1552" i="36" s="1"/>
  <c r="H1844" i="36"/>
  <c r="AM166" i="29"/>
  <c r="AQ166" i="29"/>
  <c r="L1917" i="36" s="1"/>
  <c r="K1917" i="36" s="1"/>
  <c r="M1917" i="36" s="1"/>
  <c r="H2136" i="36"/>
  <c r="AY166" i="29"/>
  <c r="BC166" i="29"/>
  <c r="L2209" i="36" s="1"/>
  <c r="K2209" i="36" s="1"/>
  <c r="H2428" i="36"/>
  <c r="BK166" i="29"/>
  <c r="L1553" i="36"/>
  <c r="K1553" i="36" s="1"/>
  <c r="I1553" i="36"/>
  <c r="H1772" i="36"/>
  <c r="AJ167" i="29"/>
  <c r="H2064" i="36"/>
  <c r="AV167" i="29"/>
  <c r="AW167" i="29" s="1"/>
  <c r="AZ167" i="29"/>
  <c r="L2137" i="36" s="1"/>
  <c r="K2137" i="36" s="1"/>
  <c r="M2137" i="36" s="1"/>
  <c r="H2356" i="36"/>
  <c r="BH167" i="29"/>
  <c r="I2356" i="36" s="1"/>
  <c r="I2429" i="36"/>
  <c r="H1700" i="36"/>
  <c r="AG168" i="29"/>
  <c r="I1700" i="36" s="1"/>
  <c r="AK168" i="29"/>
  <c r="L1773" i="36" s="1"/>
  <c r="K1773" i="36" s="1"/>
  <c r="H1992" i="36"/>
  <c r="AS168" i="29"/>
  <c r="H2284" i="36"/>
  <c r="BE168" i="29"/>
  <c r="BF168" i="29" s="1"/>
  <c r="BI168" i="29"/>
  <c r="L2357" i="36" s="1"/>
  <c r="K2357" i="36" s="1"/>
  <c r="H1628" i="36"/>
  <c r="AD169" i="29"/>
  <c r="I1701" i="36"/>
  <c r="AH169" i="29"/>
  <c r="L1701" i="36" s="1"/>
  <c r="K1701" i="36" s="1"/>
  <c r="H1920" i="36"/>
  <c r="AP169" i="29"/>
  <c r="I1920" i="36" s="1"/>
  <c r="L1993" i="36"/>
  <c r="K1993" i="36" s="1"/>
  <c r="I1993" i="36"/>
  <c r="H2212" i="36"/>
  <c r="BB169" i="29"/>
  <c r="H1556" i="36"/>
  <c r="AA170" i="29"/>
  <c r="AB170" i="29" s="1"/>
  <c r="AE170" i="29"/>
  <c r="L1629" i="36" s="1"/>
  <c r="K1629" i="36" s="1"/>
  <c r="M1629" i="36" s="1"/>
  <c r="H1848" i="36"/>
  <c r="AM170" i="29"/>
  <c r="I1921" i="36"/>
  <c r="AQ170" i="29"/>
  <c r="L1921" i="36" s="1"/>
  <c r="K1921" i="36" s="1"/>
  <c r="H2140" i="36"/>
  <c r="AY170" i="29"/>
  <c r="BC170" i="29"/>
  <c r="L2213" i="36" s="1"/>
  <c r="K2213" i="36" s="1"/>
  <c r="M2213" i="36" s="1"/>
  <c r="H2432" i="36"/>
  <c r="BK170" i="29"/>
  <c r="H1776" i="36"/>
  <c r="AJ171" i="29"/>
  <c r="AK171" i="29" s="1"/>
  <c r="AN171" i="29"/>
  <c r="L1849" i="36" s="1"/>
  <c r="K1849" i="36" s="1"/>
  <c r="H2068" i="36"/>
  <c r="AV171" i="29"/>
  <c r="AZ171" i="29"/>
  <c r="L2141" i="36" s="1"/>
  <c r="K2141" i="36" s="1"/>
  <c r="M2141" i="36" s="1"/>
  <c r="H2360" i="36"/>
  <c r="BH171" i="29"/>
  <c r="I2433" i="36"/>
  <c r="H1704" i="36"/>
  <c r="AG172" i="29"/>
  <c r="I1704" i="36" s="1"/>
  <c r="AK172" i="29"/>
  <c r="H1996" i="36"/>
  <c r="AS172" i="29"/>
  <c r="I1996" i="36" s="1"/>
  <c r="AW172" i="29"/>
  <c r="H2288" i="36"/>
  <c r="BE172" i="29"/>
  <c r="H1632" i="36"/>
  <c r="AD173" i="29"/>
  <c r="I1705" i="36"/>
  <c r="H1924" i="36"/>
  <c r="AP173" i="29"/>
  <c r="AQ173" i="29" s="1"/>
  <c r="AT173" i="29"/>
  <c r="H2216" i="36"/>
  <c r="BB173" i="29"/>
  <c r="BF173" i="29"/>
  <c r="H1560" i="36"/>
  <c r="AA174" i="29"/>
  <c r="AE174" i="29"/>
  <c r="H1852" i="36"/>
  <c r="AM174" i="29"/>
  <c r="AQ174" i="29"/>
  <c r="H2144" i="36"/>
  <c r="AY174" i="29"/>
  <c r="H2436" i="36"/>
  <c r="BK174" i="29"/>
  <c r="I2436" i="36" s="1"/>
  <c r="AB175" i="29"/>
  <c r="H1780" i="36"/>
  <c r="AJ175" i="29"/>
  <c r="AN175" i="29"/>
  <c r="H2072" i="36"/>
  <c r="AV175" i="29"/>
  <c r="I2145" i="36"/>
  <c r="H2364" i="36"/>
  <c r="BH175" i="29"/>
  <c r="H1708" i="36"/>
  <c r="AG176" i="29"/>
  <c r="AK176" i="29"/>
  <c r="H2000" i="36"/>
  <c r="AS176" i="29"/>
  <c r="AW176" i="29"/>
  <c r="H2292" i="36"/>
  <c r="BE176" i="29"/>
  <c r="I2365" i="36"/>
  <c r="H1636" i="36"/>
  <c r="AD177" i="29"/>
  <c r="I1636" i="36" s="1"/>
  <c r="AH177" i="29"/>
  <c r="H1928" i="36"/>
  <c r="AP177" i="29"/>
  <c r="I1928" i="36" s="1"/>
  <c r="AT177" i="29"/>
  <c r="H2220" i="36"/>
  <c r="BB177" i="29"/>
  <c r="I2220" i="36" s="1"/>
  <c r="H1564" i="36"/>
  <c r="AA178" i="29"/>
  <c r="I1637" i="36"/>
  <c r="H1856" i="36"/>
  <c r="AM178" i="29"/>
  <c r="AN178" i="29" s="1"/>
  <c r="I1929" i="36"/>
  <c r="AQ178" i="29"/>
  <c r="H2148" i="36"/>
  <c r="AY178" i="29"/>
  <c r="I2148" i="36" s="1"/>
  <c r="BC178" i="29"/>
  <c r="L2221" i="36" s="1"/>
  <c r="K2221" i="36" s="1"/>
  <c r="I2221" i="36"/>
  <c r="H2440" i="36"/>
  <c r="BK178" i="29"/>
  <c r="I2440" i="36" s="1"/>
  <c r="I1565" i="36"/>
  <c r="AB179" i="29"/>
  <c r="H1784" i="36"/>
  <c r="AJ179" i="29"/>
  <c r="I1784" i="36" s="1"/>
  <c r="AN179" i="29"/>
  <c r="I1857" i="36"/>
  <c r="H2076" i="36"/>
  <c r="AV179" i="29"/>
  <c r="I2076" i="36" s="1"/>
  <c r="H2368" i="36"/>
  <c r="BH179" i="29"/>
  <c r="I2368" i="36" s="1"/>
  <c r="BL179" i="29"/>
  <c r="I2441" i="36"/>
  <c r="H1712" i="36"/>
  <c r="AG180" i="29"/>
  <c r="I1712" i="36" s="1"/>
  <c r="I1785" i="36"/>
  <c r="AK180" i="29"/>
  <c r="H2004" i="36"/>
  <c r="AS180" i="29"/>
  <c r="I2004" i="36" s="1"/>
  <c r="AW180" i="29"/>
  <c r="I2077" i="36"/>
  <c r="H2296" i="36"/>
  <c r="BE180" i="29"/>
  <c r="I2296" i="36" s="1"/>
  <c r="H1640" i="36"/>
  <c r="AD181" i="29"/>
  <c r="I1640" i="36" s="1"/>
  <c r="AH181" i="29"/>
  <c r="I1713" i="36"/>
  <c r="H1932" i="36"/>
  <c r="AP181" i="29"/>
  <c r="I1932" i="36" s="1"/>
  <c r="I2005" i="36"/>
  <c r="AT181" i="29"/>
  <c r="H2224" i="36"/>
  <c r="BB181" i="29"/>
  <c r="I2224" i="36" s="1"/>
  <c r="BF181" i="29"/>
  <c r="L2297" i="36" s="1"/>
  <c r="K2297" i="36" s="1"/>
  <c r="M2297" i="36" s="1"/>
  <c r="I2297" i="36"/>
  <c r="H1568" i="36"/>
  <c r="AA182" i="29"/>
  <c r="I1568" i="36" s="1"/>
  <c r="I1641" i="36"/>
  <c r="AE182" i="29"/>
  <c r="H1860" i="36"/>
  <c r="AM182" i="29"/>
  <c r="I1860" i="36" s="1"/>
  <c r="AQ182" i="29"/>
  <c r="I1933" i="36"/>
  <c r="H2152" i="36"/>
  <c r="AY182" i="29"/>
  <c r="I2152" i="36" s="1"/>
  <c r="H2444" i="36"/>
  <c r="BK182" i="29"/>
  <c r="I2444" i="36" s="1"/>
  <c r="AB183" i="29"/>
  <c r="I1569" i="36"/>
  <c r="H1788" i="36"/>
  <c r="AJ183" i="29"/>
  <c r="I1788" i="36" s="1"/>
  <c r="I1861" i="36"/>
  <c r="AN183" i="29"/>
  <c r="H2080" i="36"/>
  <c r="AV183" i="29"/>
  <c r="I2080" i="36" s="1"/>
  <c r="AZ183" i="29"/>
  <c r="I2153" i="36"/>
  <c r="H2372" i="36"/>
  <c r="BH183" i="29"/>
  <c r="I2372" i="36" s="1"/>
  <c r="BL183" i="29"/>
  <c r="H1716" i="36"/>
  <c r="AG184" i="29"/>
  <c r="I1716" i="36" s="1"/>
  <c r="AK184" i="29"/>
  <c r="I1789" i="36"/>
  <c r="H2008" i="36"/>
  <c r="AS184" i="29"/>
  <c r="I2008" i="36" s="1"/>
  <c r="I2081" i="36"/>
  <c r="AW184" i="29"/>
  <c r="H2300" i="36"/>
  <c r="BE184" i="29"/>
  <c r="I2300" i="36" s="1"/>
  <c r="BI184" i="29"/>
  <c r="I2373" i="36"/>
  <c r="H1644" i="36"/>
  <c r="AD185" i="29"/>
  <c r="I1644" i="36" s="1"/>
  <c r="I1717" i="36"/>
  <c r="AH185" i="29"/>
  <c r="H1936" i="36"/>
  <c r="AP185" i="29"/>
  <c r="I1936" i="36" s="1"/>
  <c r="AT185" i="29"/>
  <c r="I2009" i="36"/>
  <c r="H2228" i="36"/>
  <c r="BB185" i="29"/>
  <c r="I2228" i="36" s="1"/>
  <c r="H1572" i="36"/>
  <c r="AA186" i="29"/>
  <c r="I1572" i="36" s="1"/>
  <c r="AE186" i="29"/>
  <c r="I1645" i="36"/>
  <c r="H1864" i="36"/>
  <c r="AM186" i="29"/>
  <c r="I1864" i="36" s="1"/>
  <c r="I1937" i="36"/>
  <c r="AQ186" i="29"/>
  <c r="H2156" i="36"/>
  <c r="AY186" i="29"/>
  <c r="I2156" i="36" s="1"/>
  <c r="BC186" i="29"/>
  <c r="I2229" i="36"/>
  <c r="H2448" i="36"/>
  <c r="BK186" i="29"/>
  <c r="I2448" i="36" s="1"/>
  <c r="I1573" i="36"/>
  <c r="AB187" i="29"/>
  <c r="H1792" i="36"/>
  <c r="AJ187" i="29"/>
  <c r="I1792" i="36" s="1"/>
  <c r="AN187" i="29"/>
  <c r="I1865" i="36"/>
  <c r="H2084" i="36"/>
  <c r="AV187" i="29"/>
  <c r="I2084" i="36" s="1"/>
  <c r="I2157" i="36"/>
  <c r="H2376" i="36"/>
  <c r="BH187" i="29"/>
  <c r="I2376" i="36" s="1"/>
  <c r="BL187" i="29"/>
  <c r="I2449" i="36"/>
  <c r="H1720" i="36"/>
  <c r="AG188" i="29"/>
  <c r="I1720" i="36" s="1"/>
  <c r="I1793" i="36"/>
  <c r="AK188" i="29"/>
  <c r="H2012" i="36"/>
  <c r="AS188" i="29"/>
  <c r="I2012" i="36" s="1"/>
  <c r="AW188" i="29"/>
  <c r="I2085" i="36"/>
  <c r="H2304" i="36"/>
  <c r="BE188" i="29"/>
  <c r="I2304" i="36" s="1"/>
  <c r="I2377" i="36"/>
  <c r="H1648" i="36"/>
  <c r="AD189" i="29"/>
  <c r="I1648" i="36" s="1"/>
  <c r="AH189" i="29"/>
  <c r="I1721" i="36"/>
  <c r="H1940" i="36"/>
  <c r="AP189" i="29"/>
  <c r="I1940" i="36" s="1"/>
  <c r="I2013" i="36"/>
  <c r="AT189" i="29"/>
  <c r="H2232" i="36"/>
  <c r="BB189" i="29"/>
  <c r="I2232" i="36" s="1"/>
  <c r="BF189" i="29"/>
  <c r="I2305" i="36"/>
  <c r="H1576" i="36"/>
  <c r="AA190" i="29"/>
  <c r="I1576" i="36" s="1"/>
  <c r="I1649" i="36"/>
  <c r="AE190" i="29"/>
  <c r="H1868" i="36"/>
  <c r="AM190" i="29"/>
  <c r="I1868" i="36" s="1"/>
  <c r="AQ190" i="29"/>
  <c r="I1941" i="36"/>
  <c r="H2160" i="36"/>
  <c r="AY190" i="29"/>
  <c r="I2160" i="36" s="1"/>
  <c r="BC190" i="29"/>
  <c r="H2452" i="36"/>
  <c r="BK190" i="29"/>
  <c r="I2452" i="36" s="1"/>
  <c r="AB191" i="29"/>
  <c r="I1577" i="36"/>
  <c r="H1796" i="36"/>
  <c r="AJ191" i="29"/>
  <c r="I1796" i="36" s="1"/>
  <c r="I1869" i="36"/>
  <c r="AN191" i="29"/>
  <c r="H2088" i="36"/>
  <c r="AV191" i="29"/>
  <c r="I2088" i="36" s="1"/>
  <c r="AZ191" i="29"/>
  <c r="I2161" i="36"/>
  <c r="H2380" i="36"/>
  <c r="BH191" i="29"/>
  <c r="I2380" i="36" s="1"/>
  <c r="H1724" i="36"/>
  <c r="AG192" i="29"/>
  <c r="I1724" i="36" s="1"/>
  <c r="AK192" i="29"/>
  <c r="I1797" i="36"/>
  <c r="H2016" i="36"/>
  <c r="AS192" i="29"/>
  <c r="I2016" i="36" s="1"/>
  <c r="I2089" i="36"/>
  <c r="AW192" i="29"/>
  <c r="H2308" i="36"/>
  <c r="BE192" i="29"/>
  <c r="I2308" i="36" s="1"/>
  <c r="BI192" i="29"/>
  <c r="I2381" i="36"/>
  <c r="H1652" i="36"/>
  <c r="AD193" i="29"/>
  <c r="I1652" i="36" s="1"/>
  <c r="I1725" i="36"/>
  <c r="AH193" i="29"/>
  <c r="H1944" i="36"/>
  <c r="AP193" i="29"/>
  <c r="I1944" i="36" s="1"/>
  <c r="AT193" i="29"/>
  <c r="I2017" i="36"/>
  <c r="H2236" i="36"/>
  <c r="BB193" i="29"/>
  <c r="I2236" i="36" s="1"/>
  <c r="H1580" i="36"/>
  <c r="AA194" i="29"/>
  <c r="I1580" i="36" s="1"/>
  <c r="AE194" i="29"/>
  <c r="I1653" i="36"/>
  <c r="H1872" i="36"/>
  <c r="AM194" i="29"/>
  <c r="I1872" i="36" s="1"/>
  <c r="I1945" i="36"/>
  <c r="AQ194" i="29"/>
  <c r="H2164" i="36"/>
  <c r="AY194" i="29"/>
  <c r="I2164" i="36" s="1"/>
  <c r="BC194" i="29"/>
  <c r="I2237" i="36"/>
  <c r="H2456" i="36"/>
  <c r="BK194" i="29"/>
  <c r="I2456" i="36" s="1"/>
  <c r="I1581" i="36"/>
  <c r="AB195" i="29"/>
  <c r="H1800" i="36"/>
  <c r="AJ195" i="29"/>
  <c r="I1800" i="36" s="1"/>
  <c r="AN195" i="29"/>
  <c r="I1873" i="36"/>
  <c r="H2092" i="36"/>
  <c r="AV195" i="29"/>
  <c r="I2092" i="36" s="1"/>
  <c r="H2384" i="36"/>
  <c r="BH195" i="29"/>
  <c r="I2384" i="36" s="1"/>
  <c r="BL195" i="29"/>
  <c r="I2457" i="36"/>
  <c r="H1728" i="36"/>
  <c r="AG196" i="29"/>
  <c r="I1728" i="36" s="1"/>
  <c r="I1801" i="36"/>
  <c r="AK196" i="29"/>
  <c r="H2020" i="36"/>
  <c r="AS196" i="29"/>
  <c r="I2020" i="36" s="1"/>
  <c r="AW196" i="29"/>
  <c r="I2093" i="36"/>
  <c r="H2312" i="36"/>
  <c r="BE196" i="29"/>
  <c r="I2312" i="36" s="1"/>
  <c r="H1656" i="36"/>
  <c r="AD197" i="29"/>
  <c r="I1656" i="36" s="1"/>
  <c r="AH197" i="29"/>
  <c r="I1729" i="36"/>
  <c r="H1948" i="36"/>
  <c r="AP197" i="29"/>
  <c r="I1948" i="36" s="1"/>
  <c r="I2021" i="36"/>
  <c r="AT197" i="29"/>
  <c r="H2240" i="36"/>
  <c r="BB197" i="29"/>
  <c r="I2240" i="36" s="1"/>
  <c r="BF197" i="29"/>
  <c r="I2313" i="36"/>
  <c r="H1584" i="36"/>
  <c r="AA198" i="29"/>
  <c r="I1584" i="36" s="1"/>
  <c r="I1657" i="36"/>
  <c r="AE198" i="29"/>
  <c r="H1876" i="36"/>
  <c r="AM198" i="29"/>
  <c r="I1876" i="36" s="1"/>
  <c r="AQ198" i="29"/>
  <c r="I1949" i="36"/>
  <c r="H2168" i="36"/>
  <c r="AY198" i="29"/>
  <c r="I2168" i="36" s="1"/>
  <c r="H2460" i="36"/>
  <c r="BK198" i="29"/>
  <c r="I2460" i="36" s="1"/>
  <c r="AB199" i="29"/>
  <c r="I1585" i="36"/>
  <c r="H1804" i="36"/>
  <c r="AJ199" i="29"/>
  <c r="I1804" i="36" s="1"/>
  <c r="I1877" i="36"/>
  <c r="AN199" i="29"/>
  <c r="H2096" i="36"/>
  <c r="AV199" i="29"/>
  <c r="I2096" i="36" s="1"/>
  <c r="AZ199" i="29"/>
  <c r="I2169" i="36"/>
  <c r="H2388" i="36"/>
  <c r="BH199" i="29"/>
  <c r="I2388" i="36" s="1"/>
  <c r="I2461" i="36"/>
  <c r="H1732" i="36"/>
  <c r="AG200" i="29"/>
  <c r="I1732" i="36" s="1"/>
  <c r="AK200" i="29"/>
  <c r="I1805" i="36"/>
  <c r="H2024" i="36"/>
  <c r="AS200" i="29"/>
  <c r="I2024" i="36" s="1"/>
  <c r="I2097" i="36"/>
  <c r="AW200" i="29"/>
  <c r="H2316" i="36"/>
  <c r="BE200" i="29"/>
  <c r="I2316" i="36" s="1"/>
  <c r="BI200" i="29"/>
  <c r="I2389" i="36"/>
  <c r="H1660" i="36"/>
  <c r="AD201" i="29"/>
  <c r="I1660" i="36" s="1"/>
  <c r="I1733" i="36"/>
  <c r="AH201" i="29"/>
  <c r="H1952" i="36"/>
  <c r="AP201" i="29"/>
  <c r="I1952" i="36" s="1"/>
  <c r="AT201" i="29"/>
  <c r="I2025" i="36"/>
  <c r="H2244" i="36"/>
  <c r="BB201" i="29"/>
  <c r="I2244" i="36" s="1"/>
  <c r="H1588" i="36"/>
  <c r="AA202" i="29"/>
  <c r="I1588" i="36" s="1"/>
  <c r="AE202" i="29"/>
  <c r="I1661" i="36"/>
  <c r="H1880" i="36"/>
  <c r="AM202" i="29"/>
  <c r="I1880" i="36" s="1"/>
  <c r="I1953" i="36"/>
  <c r="AQ202" i="29"/>
  <c r="H2172" i="36"/>
  <c r="AY202" i="29"/>
  <c r="I2172" i="36" s="1"/>
  <c r="BC202" i="29"/>
  <c r="I2245" i="36"/>
  <c r="H2464" i="36"/>
  <c r="BK202" i="29"/>
  <c r="I2464" i="36" s="1"/>
  <c r="I1589" i="36"/>
  <c r="AB203" i="29"/>
  <c r="H1808" i="36"/>
  <c r="AJ203" i="29"/>
  <c r="I1808" i="36" s="1"/>
  <c r="AN203" i="29"/>
  <c r="I1881" i="36"/>
  <c r="H2100" i="36"/>
  <c r="AV203" i="29"/>
  <c r="I2100" i="36" s="1"/>
  <c r="H2392" i="36"/>
  <c r="BH203" i="29"/>
  <c r="I2392" i="36" s="1"/>
  <c r="BL203" i="29"/>
  <c r="I2465" i="36"/>
  <c r="H1736" i="36"/>
  <c r="AG204" i="29"/>
  <c r="I1736" i="36" s="1"/>
  <c r="I1809" i="36"/>
  <c r="AK204" i="29"/>
  <c r="H2028" i="36"/>
  <c r="AS204" i="29"/>
  <c r="I2028" i="36" s="1"/>
  <c r="AW204" i="29"/>
  <c r="I2101" i="36"/>
  <c r="H2320" i="36"/>
  <c r="BE204" i="29"/>
  <c r="I2320" i="36" s="1"/>
  <c r="H1664" i="36"/>
  <c r="AD205" i="29"/>
  <c r="I1664" i="36" s="1"/>
  <c r="AH205" i="29"/>
  <c r="I1737" i="36"/>
  <c r="H1956" i="36"/>
  <c r="AP205" i="29"/>
  <c r="I1956" i="36" s="1"/>
  <c r="I2029" i="36"/>
  <c r="AT205" i="29"/>
  <c r="H2248" i="36"/>
  <c r="BB205" i="29"/>
  <c r="I2248" i="36" s="1"/>
  <c r="H1592" i="36"/>
  <c r="AA206" i="29"/>
  <c r="I1592" i="36" s="1"/>
  <c r="I1665" i="36"/>
  <c r="AE206" i="29"/>
  <c r="H1884" i="36"/>
  <c r="AM206" i="29"/>
  <c r="I1884" i="36" s="1"/>
  <c r="AQ206" i="29"/>
  <c r="I1957" i="36"/>
  <c r="H2176" i="36"/>
  <c r="AY206" i="29"/>
  <c r="I2176" i="36" s="1"/>
  <c r="H2468" i="36"/>
  <c r="BK206" i="29"/>
  <c r="I2468" i="36" s="1"/>
  <c r="AE237" i="29"/>
  <c r="I1960" i="36"/>
  <c r="AQ237" i="29"/>
  <c r="I2252" i="36"/>
  <c r="BC237" i="29"/>
  <c r="I1596" i="36"/>
  <c r="AB238" i="29"/>
  <c r="I1888" i="36"/>
  <c r="AN238" i="29"/>
  <c r="I2180" i="36"/>
  <c r="I2472" i="36"/>
  <c r="BL238" i="29"/>
  <c r="I1816" i="36"/>
  <c r="AK239" i="29"/>
  <c r="I2108" i="36"/>
  <c r="AW239" i="29"/>
  <c r="I2400" i="36"/>
  <c r="BI239" i="29"/>
  <c r="I1744" i="36"/>
  <c r="AH240" i="29"/>
  <c r="L1744" i="36" s="1"/>
  <c r="K1744" i="36" s="1"/>
  <c r="I2036" i="36"/>
  <c r="AT240" i="29"/>
  <c r="I2328" i="36"/>
  <c r="BF240" i="29"/>
  <c r="I1672" i="36"/>
  <c r="AE241" i="29"/>
  <c r="I1964" i="36"/>
  <c r="AQ241" i="29"/>
  <c r="I1600" i="36"/>
  <c r="AB242" i="29"/>
  <c r="I1892" i="36"/>
  <c r="AN242" i="29"/>
  <c r="I2184" i="36"/>
  <c r="AZ242" i="29"/>
  <c r="L2184" i="36" s="1"/>
  <c r="K2184" i="36" s="1"/>
  <c r="I1820" i="36"/>
  <c r="AK243" i="29"/>
  <c r="I2112" i="36"/>
  <c r="AW243" i="29"/>
  <c r="I2404" i="36"/>
  <c r="BI243" i="29"/>
  <c r="I1748" i="36"/>
  <c r="AH244" i="29"/>
  <c r="I2040" i="36"/>
  <c r="AT244" i="29"/>
  <c r="I2332" i="36"/>
  <c r="I1676" i="36"/>
  <c r="AE245" i="29"/>
  <c r="L1676" i="36" s="1"/>
  <c r="K1676" i="36" s="1"/>
  <c r="I1968" i="36"/>
  <c r="AQ245" i="29"/>
  <c r="I2260" i="36"/>
  <c r="BC245" i="29"/>
  <c r="I1604" i="36"/>
  <c r="AB246" i="29"/>
  <c r="I1896" i="36"/>
  <c r="AN246" i="29"/>
  <c r="I2480" i="36"/>
  <c r="BL246" i="29"/>
  <c r="I1824" i="36"/>
  <c r="AK247" i="29"/>
  <c r="I2116" i="36"/>
  <c r="AW247" i="29"/>
  <c r="L2116" i="36" s="1"/>
  <c r="K2116" i="36" s="1"/>
  <c r="I2408" i="36"/>
  <c r="I1752" i="36"/>
  <c r="AH248" i="29"/>
  <c r="I2044" i="36"/>
  <c r="AT248" i="29"/>
  <c r="I2336" i="36"/>
  <c r="BF248" i="29"/>
  <c r="H2527" i="36"/>
  <c r="AG72" i="11"/>
  <c r="AH72" i="11" s="1"/>
  <c r="AB73" i="11"/>
  <c r="H2529" i="36"/>
  <c r="AG74" i="11"/>
  <c r="AH74" i="11" s="1"/>
  <c r="AB75" i="11"/>
  <c r="L2490" i="36" s="1"/>
  <c r="H2531" i="36"/>
  <c r="AG76" i="11"/>
  <c r="AH76" i="11" s="1"/>
  <c r="H2533" i="36"/>
  <c r="AG78" i="11"/>
  <c r="AH78" i="11" s="1"/>
  <c r="H2535" i="36"/>
  <c r="AG80" i="11"/>
  <c r="AH80" i="11" s="1"/>
  <c r="AB81" i="11"/>
  <c r="H2537" i="36"/>
  <c r="AG82" i="11"/>
  <c r="AH82" i="11" s="1"/>
  <c r="AB83" i="11"/>
  <c r="H2539" i="36"/>
  <c r="AG84" i="11"/>
  <c r="AH84" i="11" s="1"/>
  <c r="H2541" i="36"/>
  <c r="AG86" i="11"/>
  <c r="AH86" i="11" s="1"/>
  <c r="H2543" i="36"/>
  <c r="AG88" i="11"/>
  <c r="AH88" i="11" s="1"/>
  <c r="H2523" i="36"/>
  <c r="AD89" i="11"/>
  <c r="H2485" i="36"/>
  <c r="AA69" i="11"/>
  <c r="H2473" i="36"/>
  <c r="BK239" i="29"/>
  <c r="H2109" i="36"/>
  <c r="AV240" i="29"/>
  <c r="H2037" i="36"/>
  <c r="AS241" i="29"/>
  <c r="H1673" i="36"/>
  <c r="AD242" i="29"/>
  <c r="H2257" i="36"/>
  <c r="BB242" i="29"/>
  <c r="H2185" i="36"/>
  <c r="AY243" i="29"/>
  <c r="H1821" i="36"/>
  <c r="AJ244" i="29"/>
  <c r="AK244" i="29" s="1"/>
  <c r="L1821" i="36" s="1"/>
  <c r="K1821" i="36" s="1"/>
  <c r="H2405" i="36"/>
  <c r="BH244" i="29"/>
  <c r="BI244" i="29" s="1"/>
  <c r="L2405" i="36" s="1"/>
  <c r="K2405" i="36" s="1"/>
  <c r="H2041" i="36"/>
  <c r="AS245" i="29"/>
  <c r="H1969" i="36"/>
  <c r="AP246" i="29"/>
  <c r="H1605" i="36"/>
  <c r="AA247" i="29"/>
  <c r="I1605" i="36" s="1"/>
  <c r="H2189" i="36"/>
  <c r="AY247" i="29"/>
  <c r="H1825" i="36"/>
  <c r="AJ248" i="29"/>
  <c r="H2409" i="36"/>
  <c r="BH248" i="29"/>
  <c r="I2409" i="36" s="1"/>
  <c r="H2324" i="36"/>
  <c r="BE235" i="29"/>
  <c r="I214" i="36"/>
  <c r="H903" i="36"/>
  <c r="BZ130" i="14"/>
  <c r="I903" i="36" s="1"/>
  <c r="H120" i="36"/>
  <c r="AD131" i="14"/>
  <c r="I120" i="36" s="1"/>
  <c r="H316" i="36"/>
  <c r="AP131" i="14"/>
  <c r="I316" i="36" s="1"/>
  <c r="H512" i="36"/>
  <c r="BB131" i="14"/>
  <c r="I512" i="36" s="1"/>
  <c r="H708" i="36"/>
  <c r="BN131" i="14"/>
  <c r="BO131" i="14" s="1"/>
  <c r="L708" i="36" s="1"/>
  <c r="K708" i="36" s="1"/>
  <c r="H904" i="36"/>
  <c r="BZ131" i="14"/>
  <c r="CA131" i="14" s="1"/>
  <c r="L904" i="36" s="1"/>
  <c r="K904" i="36" s="1"/>
  <c r="H317" i="36"/>
  <c r="AP132" i="14"/>
  <c r="I317" i="36" s="1"/>
  <c r="H709" i="36"/>
  <c r="BN132" i="14"/>
  <c r="I709" i="36" s="1"/>
  <c r="H122" i="36"/>
  <c r="AD133" i="14"/>
  <c r="I122" i="36" s="1"/>
  <c r="H318" i="36"/>
  <c r="AP133" i="14"/>
  <c r="H319" i="36"/>
  <c r="AP134" i="14"/>
  <c r="AQ134" i="14" s="1"/>
  <c r="L319" i="36" s="1"/>
  <c r="K319" i="36" s="1"/>
  <c r="H515" i="36"/>
  <c r="BB134" i="14"/>
  <c r="I515" i="36" s="1"/>
  <c r="H711" i="36"/>
  <c r="BN134" i="14"/>
  <c r="BO134" i="14" s="1"/>
  <c r="L711" i="36" s="1"/>
  <c r="K711" i="36" s="1"/>
  <c r="H907" i="36"/>
  <c r="BZ134" i="14"/>
  <c r="H124" i="36"/>
  <c r="AD135" i="14"/>
  <c r="I124" i="36" s="1"/>
  <c r="H320" i="36"/>
  <c r="AP135" i="14"/>
  <c r="H516" i="36"/>
  <c r="BB135" i="14"/>
  <c r="H712" i="36"/>
  <c r="BN135" i="14"/>
  <c r="H125" i="36"/>
  <c r="AD136" i="14"/>
  <c r="I125" i="36" s="1"/>
  <c r="H517" i="36"/>
  <c r="BB136" i="14"/>
  <c r="H713" i="36"/>
  <c r="BN136" i="14"/>
  <c r="I713" i="36" s="1"/>
  <c r="H126" i="36"/>
  <c r="AD137" i="14"/>
  <c r="H322" i="36"/>
  <c r="AP137" i="14"/>
  <c r="I322" i="36" s="1"/>
  <c r="H910" i="36"/>
  <c r="BZ137" i="14"/>
  <c r="I910" i="36" s="1"/>
  <c r="H127" i="36"/>
  <c r="AD138" i="14"/>
  <c r="I127" i="36" s="1"/>
  <c r="H519" i="36"/>
  <c r="BB138" i="14"/>
  <c r="I519" i="36" s="1"/>
  <c r="H715" i="36"/>
  <c r="BN138" i="14"/>
  <c r="BO138" i="14" s="1"/>
  <c r="L715" i="36" s="1"/>
  <c r="K715" i="36" s="1"/>
  <c r="H128" i="36"/>
  <c r="AD139" i="14"/>
  <c r="I128" i="36" s="1"/>
  <c r="H324" i="36"/>
  <c r="AP139" i="14"/>
  <c r="I324" i="36" s="1"/>
  <c r="H520" i="36"/>
  <c r="BB139" i="14"/>
  <c r="I520" i="36" s="1"/>
  <c r="H912" i="36"/>
  <c r="BZ139" i="14"/>
  <c r="I912" i="36" s="1"/>
  <c r="H129" i="36"/>
  <c r="AD140" i="14"/>
  <c r="I129" i="36" s="1"/>
  <c r="H325" i="36"/>
  <c r="AP140" i="14"/>
  <c r="I325" i="36" s="1"/>
  <c r="H521" i="36"/>
  <c r="BB140" i="14"/>
  <c r="I521" i="36" s="1"/>
  <c r="H717" i="36"/>
  <c r="BN140" i="14"/>
  <c r="I717" i="36" s="1"/>
  <c r="I179" i="36"/>
  <c r="AP141" i="14"/>
  <c r="I326" i="36" s="1"/>
  <c r="H326" i="36"/>
  <c r="H522" i="36"/>
  <c r="BB141" i="14"/>
  <c r="H914" i="36"/>
  <c r="BZ141" i="14"/>
  <c r="I914" i="36" s="1"/>
  <c r="H131" i="36"/>
  <c r="AD142" i="14"/>
  <c r="I131" i="36" s="1"/>
  <c r="H915" i="36"/>
  <c r="BZ142" i="14"/>
  <c r="I915" i="36" s="1"/>
  <c r="H720" i="36"/>
  <c r="BN143" i="14"/>
  <c r="I378" i="36"/>
  <c r="H525" i="36"/>
  <c r="BB144" i="14"/>
  <c r="BC144" i="14" s="1"/>
  <c r="L525" i="36" s="1"/>
  <c r="K525" i="36" s="1"/>
  <c r="H721" i="36"/>
  <c r="BN144" i="14"/>
  <c r="I721" i="36" s="1"/>
  <c r="H134" i="36"/>
  <c r="AD145" i="14"/>
  <c r="H330" i="36"/>
  <c r="AP145" i="14"/>
  <c r="I330" i="36" s="1"/>
  <c r="H526" i="36"/>
  <c r="BB145" i="14"/>
  <c r="I526" i="36" s="1"/>
  <c r="H135" i="36"/>
  <c r="AD146" i="14"/>
  <c r="I135" i="36" s="1"/>
  <c r="H527" i="36"/>
  <c r="BB146" i="14"/>
  <c r="I527" i="36" s="1"/>
  <c r="H136" i="36"/>
  <c r="AD147" i="14"/>
  <c r="I136" i="36" s="1"/>
  <c r="H332" i="36"/>
  <c r="AP147" i="14"/>
  <c r="AQ147" i="14" s="1"/>
  <c r="L332" i="36" s="1"/>
  <c r="K332" i="36" s="1"/>
  <c r="H724" i="36"/>
  <c r="BN147" i="14"/>
  <c r="I724" i="36" s="1"/>
  <c r="H333" i="36"/>
  <c r="AP148" i="14"/>
  <c r="AQ148" i="14" s="1"/>
  <c r="L333" i="36" s="1"/>
  <c r="K333" i="36" s="1"/>
  <c r="H725" i="36"/>
  <c r="BN148" i="14"/>
  <c r="I725" i="36" s="1"/>
  <c r="H921" i="36"/>
  <c r="BZ148" i="14"/>
  <c r="H138" i="36"/>
  <c r="AD149" i="14"/>
  <c r="AE149" i="14" s="1"/>
  <c r="L138" i="36" s="1"/>
  <c r="K138" i="36" s="1"/>
  <c r="H530" i="36"/>
  <c r="BB149" i="14"/>
  <c r="I530" i="36" s="1"/>
  <c r="H922" i="36"/>
  <c r="BZ149" i="14"/>
  <c r="I922" i="36" s="1"/>
  <c r="H139" i="36"/>
  <c r="AD150" i="14"/>
  <c r="I139" i="36" s="1"/>
  <c r="I384" i="36"/>
  <c r="H531" i="36"/>
  <c r="BB150" i="14"/>
  <c r="I531" i="36" s="1"/>
  <c r="H140" i="36"/>
  <c r="AD151" i="14"/>
  <c r="I140" i="36" s="1"/>
  <c r="H532" i="36"/>
  <c r="BB151" i="14"/>
  <c r="BC151" i="14" s="1"/>
  <c r="L532" i="36" s="1"/>
  <c r="K532" i="36" s="1"/>
  <c r="H924" i="36"/>
  <c r="BZ151" i="14"/>
  <c r="H141" i="36"/>
  <c r="AD152" i="14"/>
  <c r="I141" i="36" s="1"/>
  <c r="H337" i="36"/>
  <c r="AP152" i="14"/>
  <c r="I337" i="36" s="1"/>
  <c r="BN152" i="14"/>
  <c r="I729" i="36" s="1"/>
  <c r="H729" i="36"/>
  <c r="H925" i="36"/>
  <c r="BZ152" i="14"/>
  <c r="H338" i="36"/>
  <c r="AP153" i="14"/>
  <c r="AQ153" i="14" s="1"/>
  <c r="L338" i="36" s="1"/>
  <c r="K338" i="36" s="1"/>
  <c r="H534" i="36"/>
  <c r="BB153" i="14"/>
  <c r="I534" i="36" s="1"/>
  <c r="H926" i="36"/>
  <c r="BZ153" i="14"/>
  <c r="I926" i="36" s="1"/>
  <c r="H339" i="36"/>
  <c r="AP154" i="14"/>
  <c r="I339" i="36" s="1"/>
  <c r="I584" i="36"/>
  <c r="H731" i="36"/>
  <c r="BN154" i="14"/>
  <c r="BO154" i="14" s="1"/>
  <c r="L731" i="36" s="1"/>
  <c r="K731" i="36" s="1"/>
  <c r="H340" i="36"/>
  <c r="AP155" i="14"/>
  <c r="H536" i="36"/>
  <c r="BB155" i="14"/>
  <c r="I536" i="36" s="1"/>
  <c r="H732" i="36"/>
  <c r="BN155" i="14"/>
  <c r="I732" i="36" s="1"/>
  <c r="H341" i="36"/>
  <c r="AP156" i="14"/>
  <c r="I341" i="36" s="1"/>
  <c r="H537" i="36"/>
  <c r="BB156" i="14"/>
  <c r="H929" i="36"/>
  <c r="BZ156" i="14"/>
  <c r="I929" i="36" s="1"/>
  <c r="AP157" i="14"/>
  <c r="I342" i="36" s="1"/>
  <c r="H342" i="36"/>
  <c r="H734" i="36"/>
  <c r="BN157" i="14"/>
  <c r="I734" i="36" s="1"/>
  <c r="H930" i="36"/>
  <c r="BZ157" i="14"/>
  <c r="H343" i="36"/>
  <c r="AP158" i="14"/>
  <c r="I343" i="36" s="1"/>
  <c r="H735" i="36"/>
  <c r="BN158" i="14"/>
  <c r="I735" i="36" s="1"/>
  <c r="H931" i="36"/>
  <c r="BZ158" i="14"/>
  <c r="H148" i="36"/>
  <c r="AD159" i="14"/>
  <c r="I148" i="36" s="1"/>
  <c r="H540" i="36"/>
  <c r="BB159" i="14"/>
  <c r="I540" i="36" s="1"/>
  <c r="H149" i="36"/>
  <c r="AD160" i="14"/>
  <c r="I149" i="36" s="1"/>
  <c r="H541" i="36"/>
  <c r="BB160" i="14"/>
  <c r="H737" i="36"/>
  <c r="BN160" i="14"/>
  <c r="BO160" i="14" s="1"/>
  <c r="L737" i="36" s="1"/>
  <c r="K737" i="36" s="1"/>
  <c r="H150" i="36"/>
  <c r="AD161" i="14"/>
  <c r="I150" i="36" s="1"/>
  <c r="H346" i="36"/>
  <c r="AP161" i="14"/>
  <c r="I346" i="36" s="1"/>
  <c r="H738" i="36"/>
  <c r="BN161" i="14"/>
  <c r="I738" i="36" s="1"/>
  <c r="H934" i="36"/>
  <c r="BZ161" i="14"/>
  <c r="I934" i="36" s="1"/>
  <c r="H151" i="36"/>
  <c r="AD162" i="14"/>
  <c r="I151" i="36" s="1"/>
  <c r="H543" i="36"/>
  <c r="BB162" i="14"/>
  <c r="I543" i="36" s="1"/>
  <c r="H935" i="36"/>
  <c r="BZ162" i="14"/>
  <c r="I935" i="36" s="1"/>
  <c r="H152" i="36"/>
  <c r="AD163" i="14"/>
  <c r="H348" i="36"/>
  <c r="AP163" i="14"/>
  <c r="AQ163" i="14" s="1"/>
  <c r="L348" i="36" s="1"/>
  <c r="K348" i="36" s="1"/>
  <c r="H740" i="36"/>
  <c r="BN163" i="14"/>
  <c r="I740" i="36" s="1"/>
  <c r="H349" i="36"/>
  <c r="AP164" i="14"/>
  <c r="I349" i="36" s="1"/>
  <c r="H741" i="36"/>
  <c r="BN164" i="14"/>
  <c r="I741" i="36" s="1"/>
  <c r="H154" i="36"/>
  <c r="AD165" i="14"/>
  <c r="I154" i="36" s="1"/>
  <c r="I399" i="36"/>
  <c r="H546" i="36"/>
  <c r="BB165" i="14"/>
  <c r="I546" i="36" s="1"/>
  <c r="H351" i="36"/>
  <c r="AP166" i="14"/>
  <c r="I596" i="36"/>
  <c r="H743" i="36"/>
  <c r="BN166" i="14"/>
  <c r="I743" i="36" s="1"/>
  <c r="H939" i="36"/>
  <c r="BZ166" i="14"/>
  <c r="H352" i="36"/>
  <c r="AP167" i="14"/>
  <c r="H548" i="36"/>
  <c r="BB167" i="14"/>
  <c r="I548" i="36" s="1"/>
  <c r="H157" i="36"/>
  <c r="AD168" i="14"/>
  <c r="I157" i="36" s="1"/>
  <c r="H353" i="36"/>
  <c r="AP168" i="14"/>
  <c r="I353" i="36" s="1"/>
  <c r="H745" i="36"/>
  <c r="BN168" i="14"/>
  <c r="I745" i="36" s="1"/>
  <c r="H158" i="36"/>
  <c r="AD169" i="14"/>
  <c r="I158" i="36" s="1"/>
  <c r="I403" i="36"/>
  <c r="H550" i="36"/>
  <c r="BB169" i="14"/>
  <c r="I550" i="36" s="1"/>
  <c r="H159" i="36"/>
  <c r="AD170" i="14"/>
  <c r="I159" i="36" s="1"/>
  <c r="H551" i="36"/>
  <c r="BB170" i="14"/>
  <c r="H747" i="36"/>
  <c r="BN170" i="14"/>
  <c r="I747" i="36" s="1"/>
  <c r="H943" i="36"/>
  <c r="BZ170" i="14"/>
  <c r="I943" i="36" s="1"/>
  <c r="H356" i="36"/>
  <c r="AP171" i="14"/>
  <c r="I356" i="36" s="1"/>
  <c r="H552" i="36"/>
  <c r="BB171" i="14"/>
  <c r="I552" i="36" s="1"/>
  <c r="H748" i="36"/>
  <c r="BN171" i="14"/>
  <c r="I748" i="36" s="1"/>
  <c r="H944" i="36"/>
  <c r="BZ171" i="14"/>
  <c r="H357" i="36"/>
  <c r="AP172" i="14"/>
  <c r="I357" i="36" s="1"/>
  <c r="H945" i="36"/>
  <c r="BZ172" i="14"/>
  <c r="CA172" i="14" s="1"/>
  <c r="L945" i="36" s="1"/>
  <c r="K945" i="36" s="1"/>
  <c r="H164" i="36"/>
  <c r="AG125" i="14"/>
  <c r="I164" i="36" s="1"/>
  <c r="H556" i="36"/>
  <c r="BE125" i="14"/>
  <c r="I556" i="36" s="1"/>
  <c r="H752" i="36"/>
  <c r="BQ125" i="14"/>
  <c r="I752" i="36" s="1"/>
  <c r="H948" i="36"/>
  <c r="CC125" i="14"/>
  <c r="I948" i="36" s="1"/>
  <c r="H1099" i="36"/>
  <c r="AA130" i="6"/>
  <c r="AB130" i="6" s="1"/>
  <c r="H1103" i="36"/>
  <c r="AA134" i="6"/>
  <c r="I1103" i="36" s="1"/>
  <c r="H1107" i="36"/>
  <c r="AA138" i="6"/>
  <c r="AB138" i="6" s="1"/>
  <c r="L1107" i="36" s="1"/>
  <c r="K1107" i="36" s="1"/>
  <c r="M1107" i="36" s="1"/>
  <c r="I1108" i="36"/>
  <c r="H1111" i="36"/>
  <c r="AA142" i="6"/>
  <c r="I1111" i="36" s="1"/>
  <c r="AB143" i="6"/>
  <c r="I1112" i="36"/>
  <c r="H1115" i="36"/>
  <c r="AA146" i="6"/>
  <c r="H1119" i="36"/>
  <c r="AA150" i="6"/>
  <c r="I1119" i="36" s="1"/>
  <c r="AB151" i="6"/>
  <c r="H1123" i="36"/>
  <c r="AA154" i="6"/>
  <c r="AB154" i="6" s="1"/>
  <c r="H1127" i="36"/>
  <c r="AA158" i="6"/>
  <c r="I1127" i="36" s="1"/>
  <c r="H1131" i="36"/>
  <c r="AA162" i="6"/>
  <c r="H1135" i="36"/>
  <c r="AA166" i="6"/>
  <c r="I1135" i="36" s="1"/>
  <c r="H1139" i="36"/>
  <c r="AA170" i="6"/>
  <c r="AB170" i="6" s="1"/>
  <c r="H1535" i="36"/>
  <c r="AA149" i="29"/>
  <c r="H1827" i="36"/>
  <c r="AM149" i="29"/>
  <c r="AQ149" i="29"/>
  <c r="H2119" i="36"/>
  <c r="AY149" i="29"/>
  <c r="H2411" i="36"/>
  <c r="BK149" i="29"/>
  <c r="H1755" i="36"/>
  <c r="AJ150" i="29"/>
  <c r="I1755" i="36" s="1"/>
  <c r="I1828" i="36"/>
  <c r="H2047" i="36"/>
  <c r="AV150" i="29"/>
  <c r="H2339" i="36"/>
  <c r="BH150" i="29"/>
  <c r="I2339" i="36" s="1"/>
  <c r="I2412" i="36"/>
  <c r="H1683" i="36"/>
  <c r="AG151" i="29"/>
  <c r="H1975" i="36"/>
  <c r="AS151" i="29"/>
  <c r="I1975" i="36" s="1"/>
  <c r="I2048" i="36"/>
  <c r="H2267" i="36"/>
  <c r="BE151" i="29"/>
  <c r="BF151" i="29" s="1"/>
  <c r="L2267" i="36" s="1"/>
  <c r="K2267" i="36" s="1"/>
  <c r="H1611" i="36"/>
  <c r="AD152" i="29"/>
  <c r="I1684" i="36"/>
  <c r="H1903" i="36"/>
  <c r="AP152" i="29"/>
  <c r="H2195" i="36"/>
  <c r="BB152" i="29"/>
  <c r="I2195" i="36" s="1"/>
  <c r="H1539" i="36"/>
  <c r="AA153" i="29"/>
  <c r="H1831" i="36"/>
  <c r="AM153" i="29"/>
  <c r="I1831" i="36" s="1"/>
  <c r="I1904" i="36"/>
  <c r="H2123" i="36"/>
  <c r="AY153" i="29"/>
  <c r="H2415" i="36"/>
  <c r="BK153" i="29"/>
  <c r="I2415" i="36" s="1"/>
  <c r="I1540" i="36"/>
  <c r="H1759" i="36"/>
  <c r="AJ154" i="29"/>
  <c r="AK154" i="29" s="1"/>
  <c r="L1759" i="36" s="1"/>
  <c r="K1759" i="36" s="1"/>
  <c r="H2051" i="36"/>
  <c r="AV154" i="29"/>
  <c r="I2124" i="36"/>
  <c r="H2343" i="36"/>
  <c r="BH154" i="29"/>
  <c r="H1687" i="36"/>
  <c r="AG155" i="29"/>
  <c r="I1687" i="36" s="1"/>
  <c r="I1760" i="36"/>
  <c r="H1979" i="36"/>
  <c r="AS155" i="29"/>
  <c r="H2271" i="36"/>
  <c r="BE155" i="29"/>
  <c r="I2271" i="36" s="1"/>
  <c r="H1615" i="36"/>
  <c r="AD156" i="29"/>
  <c r="H1907" i="36"/>
  <c r="AP156" i="29"/>
  <c r="I1907" i="36" s="1"/>
  <c r="I1980" i="36"/>
  <c r="H2199" i="36"/>
  <c r="BB156" i="29"/>
  <c r="BC156" i="29" s="1"/>
  <c r="L2199" i="36" s="1"/>
  <c r="K2199" i="36" s="1"/>
  <c r="H1543" i="36"/>
  <c r="AA157" i="29"/>
  <c r="I1616" i="36"/>
  <c r="H1835" i="36"/>
  <c r="AM157" i="29"/>
  <c r="H2127" i="36"/>
  <c r="AY157" i="29"/>
  <c r="I2127" i="36" s="1"/>
  <c r="H2419" i="36"/>
  <c r="BK157" i="29"/>
  <c r="BL157" i="29" s="1"/>
  <c r="L2419" i="36" s="1"/>
  <c r="K2419" i="36" s="1"/>
  <c r="H1763" i="36"/>
  <c r="AJ158" i="29"/>
  <c r="I1836" i="36"/>
  <c r="AN158" i="29"/>
  <c r="H2055" i="36"/>
  <c r="AV158" i="29"/>
  <c r="H2347" i="36"/>
  <c r="BH158" i="29"/>
  <c r="I2347" i="36" s="1"/>
  <c r="H1691" i="36"/>
  <c r="AG159" i="29"/>
  <c r="I1691" i="36" s="1"/>
  <c r="I1764" i="36"/>
  <c r="AK159" i="29"/>
  <c r="H1983" i="36"/>
  <c r="AS159" i="29"/>
  <c r="AT159" i="29" s="1"/>
  <c r="L1983" i="36" s="1"/>
  <c r="K1983" i="36" s="1"/>
  <c r="H2275" i="36"/>
  <c r="BE159" i="29"/>
  <c r="I2348" i="36"/>
  <c r="H1619" i="36"/>
  <c r="AD160" i="29"/>
  <c r="I1692" i="36"/>
  <c r="H1911" i="36"/>
  <c r="AP160" i="29"/>
  <c r="I1911" i="36" s="1"/>
  <c r="H2203" i="36"/>
  <c r="BB160" i="29"/>
  <c r="I2203" i="36" s="1"/>
  <c r="BF160" i="29"/>
  <c r="H1547" i="36"/>
  <c r="AA161" i="29"/>
  <c r="I1547" i="36" s="1"/>
  <c r="I1620" i="36"/>
  <c r="H1839" i="36"/>
  <c r="AM161" i="29"/>
  <c r="H2131" i="36"/>
  <c r="AY161" i="29"/>
  <c r="I2204" i="36"/>
  <c r="BC161" i="29"/>
  <c r="H2423" i="36"/>
  <c r="BK161" i="29"/>
  <c r="BL161" i="29" s="1"/>
  <c r="H1767" i="36"/>
  <c r="AJ162" i="29"/>
  <c r="I1767" i="36" s="1"/>
  <c r="H2059" i="36"/>
  <c r="AV162" i="29"/>
  <c r="H2351" i="36"/>
  <c r="BH162" i="29"/>
  <c r="I2351" i="36" s="1"/>
  <c r="BL162" i="29"/>
  <c r="H1695" i="36"/>
  <c r="AG163" i="29"/>
  <c r="I1695" i="36" s="1"/>
  <c r="I1768" i="36"/>
  <c r="AK163" i="29"/>
  <c r="L1768" i="36" s="1"/>
  <c r="K1768" i="36" s="1"/>
  <c r="H1987" i="36"/>
  <c r="AS163" i="29"/>
  <c r="I2060" i="36"/>
  <c r="H2279" i="36"/>
  <c r="BE163" i="29"/>
  <c r="H1623" i="36"/>
  <c r="AD164" i="29"/>
  <c r="I1623" i="36" s="1"/>
  <c r="I1696" i="36"/>
  <c r="AH164" i="29"/>
  <c r="H1915" i="36"/>
  <c r="AP164" i="29"/>
  <c r="AQ164" i="29" s="1"/>
  <c r="AT164" i="29"/>
  <c r="H2207" i="36"/>
  <c r="BB164" i="29"/>
  <c r="BC164" i="29" s="1"/>
  <c r="L2207" i="36" s="1"/>
  <c r="K2207" i="36" s="1"/>
  <c r="I2280" i="36"/>
  <c r="H1551" i="36"/>
  <c r="AA165" i="29"/>
  <c r="H1843" i="36"/>
  <c r="AM165" i="29"/>
  <c r="H2135" i="36"/>
  <c r="AY165" i="29"/>
  <c r="I2135" i="36" s="1"/>
  <c r="H2427" i="36"/>
  <c r="BK165" i="29"/>
  <c r="BL165" i="29" s="1"/>
  <c r="L2427" i="36" s="1"/>
  <c r="K2427" i="36" s="1"/>
  <c r="AB166" i="29"/>
  <c r="H1771" i="36"/>
  <c r="AJ166" i="29"/>
  <c r="H2063" i="36"/>
  <c r="AV166" i="29"/>
  <c r="I2063" i="36" s="1"/>
  <c r="H2355" i="36"/>
  <c r="BH166" i="29"/>
  <c r="BI166" i="29" s="1"/>
  <c r="H1699" i="36"/>
  <c r="AG167" i="29"/>
  <c r="I1699" i="36" s="1"/>
  <c r="H1991" i="36"/>
  <c r="AS167" i="29"/>
  <c r="I2064" i="36"/>
  <c r="H2283" i="36"/>
  <c r="BE167" i="29"/>
  <c r="H1627" i="36"/>
  <c r="AD168" i="29"/>
  <c r="I1627" i="36" s="1"/>
  <c r="AH168" i="29"/>
  <c r="L1700" i="36" s="1"/>
  <c r="K1700" i="36" s="1"/>
  <c r="H1919" i="36"/>
  <c r="AP168" i="29"/>
  <c r="H2211" i="36"/>
  <c r="BB168" i="29"/>
  <c r="I2284" i="36"/>
  <c r="H1555" i="36"/>
  <c r="AA169" i="29"/>
  <c r="I1555" i="36" s="1"/>
  <c r="H1847" i="36"/>
  <c r="AM169" i="29"/>
  <c r="AN169" i="29" s="1"/>
  <c r="H2139" i="36"/>
  <c r="AY169" i="29"/>
  <c r="I2139" i="36" s="1"/>
  <c r="H2431" i="36"/>
  <c r="BK169" i="29"/>
  <c r="I2431" i="36" s="1"/>
  <c r="I1556" i="36"/>
  <c r="H1775" i="36"/>
  <c r="AJ170" i="29"/>
  <c r="I1848" i="36"/>
  <c r="AN170" i="29"/>
  <c r="L1848" i="36" s="1"/>
  <c r="K1848" i="36" s="1"/>
  <c r="H2067" i="36"/>
  <c r="AV170" i="29"/>
  <c r="I2140" i="36"/>
  <c r="AZ170" i="29"/>
  <c r="L2140" i="36" s="1"/>
  <c r="K2140" i="36" s="1"/>
  <c r="H2359" i="36"/>
  <c r="BH170" i="29"/>
  <c r="H1703" i="36"/>
  <c r="AG171" i="29"/>
  <c r="I1776" i="36"/>
  <c r="H1995" i="36"/>
  <c r="AS171" i="29"/>
  <c r="I2068" i="36"/>
  <c r="AW171" i="29"/>
  <c r="H2287" i="36"/>
  <c r="BE171" i="29"/>
  <c r="I2287" i="36" s="1"/>
  <c r="H1631" i="36"/>
  <c r="AD172" i="29"/>
  <c r="AH172" i="29"/>
  <c r="H1923" i="36"/>
  <c r="AP172" i="29"/>
  <c r="I1923" i="36" s="1"/>
  <c r="H2215" i="36"/>
  <c r="BB172" i="29"/>
  <c r="BC172" i="29" s="1"/>
  <c r="L2215" i="36" s="1"/>
  <c r="K2215" i="36" s="1"/>
  <c r="I2288" i="36"/>
  <c r="BF172" i="29"/>
  <c r="H1559" i="36"/>
  <c r="AA173" i="29"/>
  <c r="I1559" i="36" s="1"/>
  <c r="H1851" i="36"/>
  <c r="AM173" i="29"/>
  <c r="H2143" i="36"/>
  <c r="AY173" i="29"/>
  <c r="I2143" i="36" s="1"/>
  <c r="I2216" i="36"/>
  <c r="BC173" i="29"/>
  <c r="H2435" i="36"/>
  <c r="BK173" i="29"/>
  <c r="I1560" i="36"/>
  <c r="AB174" i="29"/>
  <c r="H1779" i="36"/>
  <c r="AJ174" i="29"/>
  <c r="AK174" i="29" s="1"/>
  <c r="H2071" i="36"/>
  <c r="AV174" i="29"/>
  <c r="H2363" i="36"/>
  <c r="BH174" i="29"/>
  <c r="I2363" i="36" s="1"/>
  <c r="H1707" i="36"/>
  <c r="AG175" i="29"/>
  <c r="I1780" i="36"/>
  <c r="AK175" i="29"/>
  <c r="H1999" i="36"/>
  <c r="AS175" i="29"/>
  <c r="I1999" i="36" s="1"/>
  <c r="H2291" i="36"/>
  <c r="BE175" i="29"/>
  <c r="I2291" i="36" s="1"/>
  <c r="H1635" i="36"/>
  <c r="AD176" i="29"/>
  <c r="I1635" i="36" s="1"/>
  <c r="I1708" i="36"/>
  <c r="AH176" i="29"/>
  <c r="H1927" i="36"/>
  <c r="AP176" i="29"/>
  <c r="I2000" i="36"/>
  <c r="AT176" i="29"/>
  <c r="H2219" i="36"/>
  <c r="BB176" i="29"/>
  <c r="BC176" i="29" s="1"/>
  <c r="H1563" i="36"/>
  <c r="AA177" i="29"/>
  <c r="H1855" i="36"/>
  <c r="AM177" i="29"/>
  <c r="I1855" i="36" s="1"/>
  <c r="H2147" i="36"/>
  <c r="AY177" i="29"/>
  <c r="I2147" i="36" s="1"/>
  <c r="H2439" i="36"/>
  <c r="BK177" i="29"/>
  <c r="I2439" i="36" s="1"/>
  <c r="H1783" i="36"/>
  <c r="AJ178" i="29"/>
  <c r="H2075" i="36"/>
  <c r="AV178" i="29"/>
  <c r="I2075" i="36" s="1"/>
  <c r="AZ178" i="29"/>
  <c r="H2367" i="36"/>
  <c r="BH178" i="29"/>
  <c r="BI178" i="29" s="1"/>
  <c r="H1711" i="36"/>
  <c r="AG179" i="29"/>
  <c r="I1711" i="36" s="1"/>
  <c r="H2003" i="36"/>
  <c r="AS179" i="29"/>
  <c r="H2295" i="36"/>
  <c r="BE179" i="29"/>
  <c r="I2295" i="36" s="1"/>
  <c r="BI179" i="29"/>
  <c r="H1639" i="36"/>
  <c r="AD180" i="29"/>
  <c r="H1931" i="36"/>
  <c r="AP180" i="29"/>
  <c r="AQ180" i="29" s="1"/>
  <c r="H2223" i="36"/>
  <c r="BB180" i="29"/>
  <c r="H1567" i="36"/>
  <c r="AA181" i="29"/>
  <c r="I1567" i="36" s="1"/>
  <c r="AE181" i="29"/>
  <c r="H1859" i="36"/>
  <c r="AM181" i="29"/>
  <c r="H2151" i="36"/>
  <c r="AY181" i="29"/>
  <c r="AZ181" i="29" s="1"/>
  <c r="H2443" i="36"/>
  <c r="BK181" i="29"/>
  <c r="I2443" i="36" s="1"/>
  <c r="H1787" i="36"/>
  <c r="AJ182" i="29"/>
  <c r="I1787" i="36" s="1"/>
  <c r="AN182" i="29"/>
  <c r="H2079" i="36"/>
  <c r="AV182" i="29"/>
  <c r="H2371" i="36"/>
  <c r="BH182" i="29"/>
  <c r="BI182" i="29" s="1"/>
  <c r="H1715" i="36"/>
  <c r="AG183" i="29"/>
  <c r="H2007" i="36"/>
  <c r="AS183" i="29"/>
  <c r="I2007" i="36" s="1"/>
  <c r="AW183" i="29"/>
  <c r="H2299" i="36"/>
  <c r="BE183" i="29"/>
  <c r="H1643" i="36"/>
  <c r="AD184" i="29"/>
  <c r="AE184" i="29" s="1"/>
  <c r="H1935" i="36"/>
  <c r="AP184" i="29"/>
  <c r="H2227" i="36"/>
  <c r="BB184" i="29"/>
  <c r="I2227" i="36" s="1"/>
  <c r="BF184" i="29"/>
  <c r="H1571" i="36"/>
  <c r="AA185" i="29"/>
  <c r="H1863" i="36"/>
  <c r="AM185" i="29"/>
  <c r="AN185" i="29" s="1"/>
  <c r="H2155" i="36"/>
  <c r="AY185" i="29"/>
  <c r="H2447" i="36"/>
  <c r="BK185" i="29"/>
  <c r="I2447" i="36" s="1"/>
  <c r="AB186" i="29"/>
  <c r="H1791" i="36"/>
  <c r="AJ186" i="29"/>
  <c r="H2083" i="36"/>
  <c r="AV186" i="29"/>
  <c r="I2083" i="36" s="1"/>
  <c r="H2375" i="36"/>
  <c r="BH186" i="29"/>
  <c r="I2375" i="36" s="1"/>
  <c r="H1719" i="36"/>
  <c r="AG187" i="29"/>
  <c r="I1719" i="36" s="1"/>
  <c r="AK187" i="29"/>
  <c r="H2011" i="36"/>
  <c r="AS187" i="29"/>
  <c r="H2303" i="36"/>
  <c r="BE187" i="29"/>
  <c r="BF187" i="29" s="1"/>
  <c r="H1647" i="36"/>
  <c r="AD188" i="29"/>
  <c r="H1939" i="36"/>
  <c r="AP188" i="29"/>
  <c r="I1939" i="36" s="1"/>
  <c r="AT188" i="29"/>
  <c r="H2231" i="36"/>
  <c r="BB188" i="29"/>
  <c r="H1575" i="36"/>
  <c r="AA189" i="29"/>
  <c r="I1575" i="36" s="1"/>
  <c r="H1867" i="36"/>
  <c r="AM189" i="29"/>
  <c r="H2159" i="36"/>
  <c r="AY189" i="29"/>
  <c r="I2159" i="36" s="1"/>
  <c r="BC189" i="29"/>
  <c r="H2451" i="36"/>
  <c r="BK189" i="29"/>
  <c r="H1795" i="36"/>
  <c r="AJ190" i="29"/>
  <c r="AK190" i="29" s="1"/>
  <c r="H2087" i="36"/>
  <c r="AV190" i="29"/>
  <c r="H2379" i="36"/>
  <c r="BH190" i="29"/>
  <c r="I2379" i="36" s="1"/>
  <c r="BL190" i="29"/>
  <c r="H1723" i="36"/>
  <c r="AG191" i="29"/>
  <c r="H2015" i="36"/>
  <c r="AS191" i="29"/>
  <c r="AT191" i="29" s="1"/>
  <c r="H2307" i="36"/>
  <c r="BE191" i="29"/>
  <c r="I2307" i="36" s="1"/>
  <c r="H1651" i="36"/>
  <c r="AD192" i="29"/>
  <c r="I1651" i="36" s="1"/>
  <c r="AH192" i="29"/>
  <c r="H1943" i="36"/>
  <c r="AP192" i="29"/>
  <c r="H2235" i="36"/>
  <c r="BB192" i="29"/>
  <c r="BC192" i="29" s="1"/>
  <c r="H1579" i="36"/>
  <c r="AA193" i="29"/>
  <c r="H1871" i="36"/>
  <c r="AM193" i="29"/>
  <c r="I1871" i="36" s="1"/>
  <c r="AQ193" i="29"/>
  <c r="H2163" i="36"/>
  <c r="AY193" i="29"/>
  <c r="AZ193" i="29" s="1"/>
  <c r="H2455" i="36"/>
  <c r="BK193" i="29"/>
  <c r="BL193" i="29" s="1"/>
  <c r="H1799" i="36"/>
  <c r="AJ194" i="29"/>
  <c r="H2091" i="36"/>
  <c r="AV194" i="29"/>
  <c r="I2091" i="36" s="1"/>
  <c r="AZ194" i="29"/>
  <c r="H2383" i="36"/>
  <c r="BH194" i="29"/>
  <c r="I2383" i="36" s="1"/>
  <c r="H1727" i="36"/>
  <c r="AG195" i="29"/>
  <c r="AH195" i="29" s="1"/>
  <c r="H2019" i="36"/>
  <c r="AS195" i="29"/>
  <c r="H2311" i="36"/>
  <c r="BE195" i="29"/>
  <c r="I2311" i="36" s="1"/>
  <c r="BI195" i="29"/>
  <c r="H1655" i="36"/>
  <c r="AD196" i="29"/>
  <c r="H1947" i="36"/>
  <c r="AP196" i="29"/>
  <c r="I1947" i="36" s="1"/>
  <c r="H2239" i="36"/>
  <c r="BB196" i="29"/>
  <c r="BC196" i="29" s="1"/>
  <c r="H1583" i="36"/>
  <c r="AA197" i="29"/>
  <c r="I1583" i="36" s="1"/>
  <c r="AE197" i="29"/>
  <c r="H1875" i="36"/>
  <c r="AM197" i="29"/>
  <c r="H2167" i="36"/>
  <c r="AY197" i="29"/>
  <c r="AZ197" i="29" s="1"/>
  <c r="H2459" i="36"/>
  <c r="BK197" i="29"/>
  <c r="I2459" i="36" s="1"/>
  <c r="H1803" i="36"/>
  <c r="AJ198" i="29"/>
  <c r="I1803" i="36" s="1"/>
  <c r="AN198" i="29"/>
  <c r="H2095" i="36"/>
  <c r="AV198" i="29"/>
  <c r="H2387" i="36"/>
  <c r="BH198" i="29"/>
  <c r="BI198" i="29" s="1"/>
  <c r="H1731" i="36"/>
  <c r="AG199" i="29"/>
  <c r="H2023" i="36"/>
  <c r="AS199" i="29"/>
  <c r="I2023" i="36" s="1"/>
  <c r="H2315" i="36"/>
  <c r="BE199" i="29"/>
  <c r="I2315" i="36" s="1"/>
  <c r="H1659" i="36"/>
  <c r="AD200" i="29"/>
  <c r="AE200" i="29" s="1"/>
  <c r="H1951" i="36"/>
  <c r="AP200" i="29"/>
  <c r="H2243" i="36"/>
  <c r="BB200" i="29"/>
  <c r="I2243" i="36" s="1"/>
  <c r="H1587" i="36"/>
  <c r="AA201" i="29"/>
  <c r="H1879" i="36"/>
  <c r="AM201" i="29"/>
  <c r="I1879" i="36" s="1"/>
  <c r="H2171" i="36"/>
  <c r="AY201" i="29"/>
  <c r="I2171" i="36" s="1"/>
  <c r="H2463" i="36"/>
  <c r="BK201" i="29"/>
  <c r="I2463" i="36" s="1"/>
  <c r="H1807" i="36"/>
  <c r="AJ202" i="29"/>
  <c r="H2099" i="36"/>
  <c r="AV202" i="29"/>
  <c r="AW202" i="29" s="1"/>
  <c r="H2391" i="36"/>
  <c r="BH202" i="29"/>
  <c r="H1735" i="36"/>
  <c r="AG203" i="29"/>
  <c r="I1735" i="36" s="1"/>
  <c r="H2027" i="36"/>
  <c r="AS203" i="29"/>
  <c r="H2319" i="36"/>
  <c r="BE203" i="29"/>
  <c r="BF203" i="29" s="1"/>
  <c r="H1663" i="36"/>
  <c r="AD204" i="29"/>
  <c r="H1955" i="36"/>
  <c r="AP204" i="29"/>
  <c r="I1955" i="36" s="1"/>
  <c r="H2247" i="36"/>
  <c r="BB204" i="29"/>
  <c r="I2247" i="36" s="1"/>
  <c r="H1591" i="36"/>
  <c r="AA205" i="29"/>
  <c r="AB205" i="29" s="1"/>
  <c r="H1883" i="36"/>
  <c r="AM205" i="29"/>
  <c r="H2175" i="36"/>
  <c r="AY205" i="29"/>
  <c r="I2175" i="36" s="1"/>
  <c r="H2467" i="36"/>
  <c r="BK205" i="29"/>
  <c r="BL205" i="29" s="1"/>
  <c r="H1811" i="36"/>
  <c r="AJ206" i="29"/>
  <c r="I1811" i="36" s="1"/>
  <c r="H2103" i="36"/>
  <c r="AV206" i="29"/>
  <c r="H2395" i="36"/>
  <c r="BH206" i="29"/>
  <c r="I2395" i="36" s="1"/>
  <c r="H2487" i="36"/>
  <c r="AA72" i="11"/>
  <c r="I2487" i="36" s="1"/>
  <c r="I2527" i="36"/>
  <c r="H2489" i="36"/>
  <c r="AA74" i="11"/>
  <c r="AB74" i="11" s="1"/>
  <c r="H2491" i="36"/>
  <c r="AA76" i="11"/>
  <c r="I2491" i="36" s="1"/>
  <c r="I2531" i="36"/>
  <c r="H2493" i="36"/>
  <c r="AA78" i="11"/>
  <c r="AB78" i="11" s="1"/>
  <c r="I2533" i="36"/>
  <c r="H2495" i="36"/>
  <c r="AA80" i="11"/>
  <c r="I2495" i="36" s="1"/>
  <c r="H2497" i="36"/>
  <c r="AA82" i="11"/>
  <c r="H2499" i="36"/>
  <c r="AA84" i="11"/>
  <c r="AB84" i="11" s="1"/>
  <c r="L2499" i="36" s="1"/>
  <c r="H2501" i="36"/>
  <c r="AA86" i="11"/>
  <c r="H2503" i="36"/>
  <c r="AA88" i="11"/>
  <c r="H1817" i="36"/>
  <c r="AJ240" i="29"/>
  <c r="AK240" i="29" s="1"/>
  <c r="L1817" i="36" s="1"/>
  <c r="K1817" i="36" s="1"/>
  <c r="H2401" i="36"/>
  <c r="BH240" i="29"/>
  <c r="H1745" i="36"/>
  <c r="AG241" i="29"/>
  <c r="AH241" i="29" s="1"/>
  <c r="L1745" i="36" s="1"/>
  <c r="K1745" i="36" s="1"/>
  <c r="H2329" i="36"/>
  <c r="BE241" i="29"/>
  <c r="BF241" i="29" s="1"/>
  <c r="L2329" i="36" s="1"/>
  <c r="K2329" i="36" s="1"/>
  <c r="H1965" i="36"/>
  <c r="AP242" i="29"/>
  <c r="AQ242" i="29" s="1"/>
  <c r="L1965" i="36" s="1"/>
  <c r="K1965" i="36" s="1"/>
  <c r="H1601" i="36"/>
  <c r="AA243" i="29"/>
  <c r="AB243" i="29" s="1"/>
  <c r="H1893" i="36"/>
  <c r="AM243" i="29"/>
  <c r="I1893" i="36" s="1"/>
  <c r="H2477" i="36"/>
  <c r="BK243" i="29"/>
  <c r="H2113" i="36"/>
  <c r="AV244" i="29"/>
  <c r="I2113" i="36" s="1"/>
  <c r="H1749" i="36"/>
  <c r="AG245" i="29"/>
  <c r="H2333" i="36"/>
  <c r="BE245" i="29"/>
  <c r="I2333" i="36" s="1"/>
  <c r="H1677" i="36"/>
  <c r="AD246" i="29"/>
  <c r="H2261" i="36"/>
  <c r="BB246" i="29"/>
  <c r="BC246" i="29" s="1"/>
  <c r="L2261" i="36" s="1"/>
  <c r="K2261" i="36" s="1"/>
  <c r="H1897" i="36"/>
  <c r="AM247" i="29"/>
  <c r="AN247" i="29" s="1"/>
  <c r="H2481" i="36"/>
  <c r="BK247" i="29"/>
  <c r="BL247" i="29" s="1"/>
  <c r="L2481" i="36" s="1"/>
  <c r="K2481" i="36" s="1"/>
  <c r="H2117" i="36"/>
  <c r="AV248" i="29"/>
  <c r="H1740" i="36"/>
  <c r="AG235" i="29"/>
  <c r="H2032" i="36"/>
  <c r="AS235" i="29"/>
  <c r="H165" i="36"/>
  <c r="AG127" i="14"/>
  <c r="I165" i="36" s="1"/>
  <c r="H163" i="36"/>
  <c r="AG77" i="14"/>
  <c r="I163" i="36" s="1"/>
  <c r="H361" i="36"/>
  <c r="H359" i="36"/>
  <c r="AS127" i="14"/>
  <c r="I361" i="36" s="1"/>
  <c r="AS77" i="14"/>
  <c r="I359" i="36" s="1"/>
  <c r="H557" i="36"/>
  <c r="H555" i="36"/>
  <c r="BE127" i="14"/>
  <c r="BF127" i="14" s="1"/>
  <c r="BE77" i="14"/>
  <c r="I555" i="36" s="1"/>
  <c r="H753" i="36"/>
  <c r="H751" i="36"/>
  <c r="BQ77" i="14"/>
  <c r="I751" i="36" s="1"/>
  <c r="BQ127" i="14"/>
  <c r="BR127" i="14" s="1"/>
  <c r="I802" i="36"/>
  <c r="H949" i="36"/>
  <c r="H947" i="36"/>
  <c r="CC77" i="14"/>
  <c r="I947" i="36" s="1"/>
  <c r="CC127" i="14"/>
  <c r="I949" i="36" s="1"/>
  <c r="I998" i="36"/>
  <c r="H117" i="36"/>
  <c r="AD128" i="14"/>
  <c r="I117" i="36" s="1"/>
  <c r="H313" i="36"/>
  <c r="AP128" i="14"/>
  <c r="I313" i="36" s="1"/>
  <c r="H509" i="36"/>
  <c r="BB128" i="14"/>
  <c r="I509" i="36" s="1"/>
  <c r="H705" i="36"/>
  <c r="BN128" i="14"/>
  <c r="BO128" i="14" s="1"/>
  <c r="L705" i="36" s="1"/>
  <c r="K705" i="36" s="1"/>
  <c r="H901" i="36"/>
  <c r="BZ128" i="14"/>
  <c r="H118" i="36"/>
  <c r="AD129" i="14"/>
  <c r="I118" i="36" s="1"/>
  <c r="I167" i="36"/>
  <c r="H314" i="36"/>
  <c r="AP129" i="14"/>
  <c r="I314" i="36" s="1"/>
  <c r="H510" i="36"/>
  <c r="BB129" i="14"/>
  <c r="I510" i="36" s="1"/>
  <c r="H706" i="36"/>
  <c r="BN129" i="14"/>
  <c r="I706" i="36" s="1"/>
  <c r="I755" i="36"/>
  <c r="H902" i="36"/>
  <c r="BZ129" i="14"/>
  <c r="I902" i="36" s="1"/>
  <c r="H119" i="36"/>
  <c r="AD130" i="14"/>
  <c r="I119" i="36" s="1"/>
  <c r="H315" i="36"/>
  <c r="AP130" i="14"/>
  <c r="I315" i="36" s="1"/>
  <c r="H511" i="36"/>
  <c r="BB130" i="14"/>
  <c r="I511" i="36" s="1"/>
  <c r="H707" i="36"/>
  <c r="BN130" i="14"/>
  <c r="I707" i="36" s="1"/>
  <c r="H121" i="36"/>
  <c r="AD132" i="14"/>
  <c r="I121" i="36" s="1"/>
  <c r="BB132" i="14"/>
  <c r="I513" i="36" s="1"/>
  <c r="H513" i="36"/>
  <c r="H905" i="36"/>
  <c r="BZ132" i="14"/>
  <c r="I905" i="36" s="1"/>
  <c r="H514" i="36"/>
  <c r="BB133" i="14"/>
  <c r="I514" i="36" s="1"/>
  <c r="H710" i="36"/>
  <c r="BN133" i="14"/>
  <c r="I710" i="36" s="1"/>
  <c r="H906" i="36"/>
  <c r="BZ133" i="14"/>
  <c r="I906" i="36" s="1"/>
  <c r="H123" i="36"/>
  <c r="AD134" i="14"/>
  <c r="I123" i="36" s="1"/>
  <c r="I760" i="36"/>
  <c r="H908" i="36"/>
  <c r="BZ135" i="14"/>
  <c r="CA135" i="14" s="1"/>
  <c r="L908" i="36" s="1"/>
  <c r="K908" i="36" s="1"/>
  <c r="H321" i="36"/>
  <c r="AP136" i="14"/>
  <c r="I321" i="36" s="1"/>
  <c r="I566" i="36"/>
  <c r="H909" i="36"/>
  <c r="BZ136" i="14"/>
  <c r="I909" i="36" s="1"/>
  <c r="H518" i="36"/>
  <c r="BB137" i="14"/>
  <c r="I518" i="36" s="1"/>
  <c r="H714" i="36"/>
  <c r="BN137" i="14"/>
  <c r="I714" i="36" s="1"/>
  <c r="H323" i="36"/>
  <c r="AP138" i="14"/>
  <c r="I323" i="36" s="1"/>
  <c r="H911" i="36"/>
  <c r="BZ138" i="14"/>
  <c r="I911" i="36" s="1"/>
  <c r="I373" i="36"/>
  <c r="I569" i="36"/>
  <c r="H716" i="36"/>
  <c r="BN139" i="14"/>
  <c r="I716" i="36" s="1"/>
  <c r="I178" i="36"/>
  <c r="H913" i="36"/>
  <c r="BZ140" i="14"/>
  <c r="I913" i="36" s="1"/>
  <c r="H130" i="36"/>
  <c r="AD141" i="14"/>
  <c r="I375" i="36"/>
  <c r="H718" i="36"/>
  <c r="BN141" i="14"/>
  <c r="I718" i="36" s="1"/>
  <c r="H327" i="36"/>
  <c r="AP142" i="14"/>
  <c r="I327" i="36" s="1"/>
  <c r="H523" i="36"/>
  <c r="BB142" i="14"/>
  <c r="I523" i="36" s="1"/>
  <c r="H719" i="36"/>
  <c r="BN142" i="14"/>
  <c r="I719" i="36" s="1"/>
  <c r="H132" i="36"/>
  <c r="AD143" i="14"/>
  <c r="I132" i="36" s="1"/>
  <c r="H328" i="36"/>
  <c r="AP143" i="14"/>
  <c r="I328" i="36" s="1"/>
  <c r="H524" i="36"/>
  <c r="BB143" i="14"/>
  <c r="I769" i="36"/>
  <c r="H916" i="36"/>
  <c r="BZ143" i="14"/>
  <c r="H133" i="36"/>
  <c r="AD144" i="14"/>
  <c r="I133" i="36" s="1"/>
  <c r="I182" i="36"/>
  <c r="H329" i="36"/>
  <c r="AP144" i="14"/>
  <c r="I329" i="36" s="1"/>
  <c r="I574" i="36"/>
  <c r="H917" i="36"/>
  <c r="BZ144" i="14"/>
  <c r="H722" i="36"/>
  <c r="BN145" i="14"/>
  <c r="I722" i="36" s="1"/>
  <c r="BZ145" i="14"/>
  <c r="I918" i="36" s="1"/>
  <c r="H918" i="36"/>
  <c r="H331" i="36"/>
  <c r="AP146" i="14"/>
  <c r="I331" i="36" s="1"/>
  <c r="H723" i="36"/>
  <c r="BN146" i="14"/>
  <c r="I723" i="36" s="1"/>
  <c r="H919" i="36"/>
  <c r="BZ146" i="14"/>
  <c r="I919" i="36" s="1"/>
  <c r="H528" i="36"/>
  <c r="BB147" i="14"/>
  <c r="I528" i="36" s="1"/>
  <c r="I773" i="36"/>
  <c r="H920" i="36"/>
  <c r="BZ147" i="14"/>
  <c r="CA147" i="14" s="1"/>
  <c r="L920" i="36" s="1"/>
  <c r="K920" i="36" s="1"/>
  <c r="H137" i="36"/>
  <c r="AD148" i="14"/>
  <c r="I137" i="36" s="1"/>
  <c r="H529" i="36"/>
  <c r="BB148" i="14"/>
  <c r="I529" i="36" s="1"/>
  <c r="I774" i="36"/>
  <c r="I187" i="36"/>
  <c r="H334" i="36"/>
  <c r="AP149" i="14"/>
  <c r="I334" i="36" s="1"/>
  <c r="H726" i="36"/>
  <c r="BN149" i="14"/>
  <c r="H335" i="36"/>
  <c r="AP150" i="14"/>
  <c r="I335" i="36" s="1"/>
  <c r="H727" i="36"/>
  <c r="BN150" i="14"/>
  <c r="I727" i="36" s="1"/>
  <c r="H923" i="36"/>
  <c r="BZ150" i="14"/>
  <c r="I923" i="36" s="1"/>
  <c r="H336" i="36"/>
  <c r="AP151" i="14"/>
  <c r="I336" i="36" s="1"/>
  <c r="I581" i="36"/>
  <c r="H728" i="36"/>
  <c r="BN151" i="14"/>
  <c r="I728" i="36" s="1"/>
  <c r="H533" i="36"/>
  <c r="BB152" i="14"/>
  <c r="I533" i="36" s="1"/>
  <c r="H142" i="36"/>
  <c r="AD153" i="14"/>
  <c r="I142" i="36" s="1"/>
  <c r="I583" i="36"/>
  <c r="H730" i="36"/>
  <c r="BN153" i="14"/>
  <c r="I730" i="36" s="1"/>
  <c r="H143" i="36"/>
  <c r="AD154" i="14"/>
  <c r="I143" i="36" s="1"/>
  <c r="I192" i="36"/>
  <c r="H535" i="36"/>
  <c r="BB154" i="14"/>
  <c r="I535" i="36" s="1"/>
  <c r="I780" i="36"/>
  <c r="H927" i="36"/>
  <c r="BZ154" i="14"/>
  <c r="I927" i="36" s="1"/>
  <c r="H144" i="36"/>
  <c r="AD155" i="14"/>
  <c r="I144" i="36" s="1"/>
  <c r="H928" i="36"/>
  <c r="BZ155" i="14"/>
  <c r="I928" i="36" s="1"/>
  <c r="H145" i="36"/>
  <c r="AD156" i="14"/>
  <c r="I145" i="36" s="1"/>
  <c r="I390" i="36"/>
  <c r="H733" i="36"/>
  <c r="BN156" i="14"/>
  <c r="I733" i="36" s="1"/>
  <c r="H146" i="36"/>
  <c r="AD157" i="14"/>
  <c r="I146" i="36" s="1"/>
  <c r="H538" i="36"/>
  <c r="BB157" i="14"/>
  <c r="I783" i="36"/>
  <c r="H147" i="36"/>
  <c r="AD158" i="14"/>
  <c r="I147" i="36" s="1"/>
  <c r="I392" i="36"/>
  <c r="H539" i="36"/>
  <c r="BB158" i="14"/>
  <c r="I539" i="36" s="1"/>
  <c r="H344" i="36"/>
  <c r="AP159" i="14"/>
  <c r="I344" i="36" s="1"/>
  <c r="H736" i="36"/>
  <c r="BN159" i="14"/>
  <c r="I736" i="36" s="1"/>
  <c r="H932" i="36"/>
  <c r="BZ159" i="14"/>
  <c r="I932" i="36" s="1"/>
  <c r="H345" i="36"/>
  <c r="AP160" i="14"/>
  <c r="I345" i="36" s="1"/>
  <c r="I590" i="36"/>
  <c r="H933" i="36"/>
  <c r="BZ160" i="14"/>
  <c r="I933" i="36" s="1"/>
  <c r="I395" i="36"/>
  <c r="H542" i="36"/>
  <c r="BB161" i="14"/>
  <c r="I542" i="36" s="1"/>
  <c r="I787" i="36"/>
  <c r="H347" i="36"/>
  <c r="AP162" i="14"/>
  <c r="I347" i="36" s="1"/>
  <c r="I396" i="36"/>
  <c r="I592" i="36"/>
  <c r="H739" i="36"/>
  <c r="BN162" i="14"/>
  <c r="I739" i="36" s="1"/>
  <c r="I397" i="36"/>
  <c r="H544" i="36"/>
  <c r="BB163" i="14"/>
  <c r="I544" i="36" s="1"/>
  <c r="H936" i="36"/>
  <c r="BZ163" i="14"/>
  <c r="H153" i="36"/>
  <c r="AD164" i="14"/>
  <c r="I153" i="36" s="1"/>
  <c r="I202" i="36"/>
  <c r="H545" i="36"/>
  <c r="BB164" i="14"/>
  <c r="I545" i="36" s="1"/>
  <c r="H937" i="36"/>
  <c r="BZ164" i="14"/>
  <c r="H350" i="36"/>
  <c r="AP165" i="14"/>
  <c r="I350" i="36" s="1"/>
  <c r="H742" i="36"/>
  <c r="BN165" i="14"/>
  <c r="I742" i="36" s="1"/>
  <c r="H938" i="36"/>
  <c r="BZ165" i="14"/>
  <c r="H155" i="36"/>
  <c r="AD166" i="14"/>
  <c r="I155" i="36" s="1"/>
  <c r="H547" i="36"/>
  <c r="BB166" i="14"/>
  <c r="I547" i="36" s="1"/>
  <c r="H156" i="36"/>
  <c r="AD167" i="14"/>
  <c r="I156" i="36" s="1"/>
  <c r="I401" i="36"/>
  <c r="H744" i="36"/>
  <c r="BN167" i="14"/>
  <c r="I744" i="36" s="1"/>
  <c r="H940" i="36"/>
  <c r="BZ167" i="14"/>
  <c r="I940" i="36" s="1"/>
  <c r="H549" i="36"/>
  <c r="BB168" i="14"/>
  <c r="I549" i="36" s="1"/>
  <c r="H941" i="36"/>
  <c r="BZ168" i="14"/>
  <c r="I941" i="36" s="1"/>
  <c r="H354" i="36"/>
  <c r="AP169" i="14"/>
  <c r="I354" i="36" s="1"/>
  <c r="H746" i="36"/>
  <c r="BN169" i="14"/>
  <c r="I746" i="36" s="1"/>
  <c r="H942" i="36"/>
  <c r="BZ169" i="14"/>
  <c r="I942" i="36" s="1"/>
  <c r="H355" i="36"/>
  <c r="AP170" i="14"/>
  <c r="I355" i="36" s="1"/>
  <c r="H160" i="36"/>
  <c r="AD171" i="14"/>
  <c r="I601" i="36"/>
  <c r="H161" i="36"/>
  <c r="AD172" i="14"/>
  <c r="I161" i="36" s="1"/>
  <c r="I406" i="36"/>
  <c r="H553" i="36"/>
  <c r="BB172" i="14"/>
  <c r="I553" i="36" s="1"/>
  <c r="H749" i="36"/>
  <c r="BN172" i="14"/>
  <c r="I749" i="36" s="1"/>
  <c r="H360" i="36"/>
  <c r="AS125" i="14"/>
  <c r="I360" i="36" s="1"/>
  <c r="H1814" i="36"/>
  <c r="H1812" i="36"/>
  <c r="AJ237" i="29"/>
  <c r="I1814" i="36" s="1"/>
  <c r="AJ221" i="29"/>
  <c r="H2104" i="36"/>
  <c r="H2106" i="36"/>
  <c r="AV237" i="29"/>
  <c r="AW237" i="29" s="1"/>
  <c r="AV221" i="29"/>
  <c r="H2398" i="36"/>
  <c r="H2396" i="36"/>
  <c r="BH237" i="29"/>
  <c r="I2398" i="36" s="1"/>
  <c r="BH221" i="29"/>
  <c r="H1742" i="36"/>
  <c r="AG238" i="29"/>
  <c r="AH238" i="29" s="1"/>
  <c r="H2034" i="36"/>
  <c r="AS238" i="29"/>
  <c r="I2034" i="36" s="1"/>
  <c r="H2326" i="36"/>
  <c r="BE238" i="29"/>
  <c r="BF238" i="29" s="1"/>
  <c r="H1670" i="36"/>
  <c r="AD239" i="29"/>
  <c r="I1670" i="36" s="1"/>
  <c r="H1962" i="36"/>
  <c r="AP239" i="29"/>
  <c r="AQ239" i="29" s="1"/>
  <c r="L1962" i="36" s="1"/>
  <c r="K1962" i="36" s="1"/>
  <c r="H2254" i="36"/>
  <c r="BB239" i="29"/>
  <c r="I2254" i="36" s="1"/>
  <c r="H1598" i="36"/>
  <c r="AA240" i="29"/>
  <c r="AB240" i="29" s="1"/>
  <c r="H1890" i="36"/>
  <c r="AM240" i="29"/>
  <c r="I1890" i="36" s="1"/>
  <c r="H2182" i="36"/>
  <c r="AY240" i="29"/>
  <c r="AZ240" i="29" s="1"/>
  <c r="H2474" i="36"/>
  <c r="BK240" i="29"/>
  <c r="I2474" i="36" s="1"/>
  <c r="H1818" i="36"/>
  <c r="AJ241" i="29"/>
  <c r="AK241" i="29" s="1"/>
  <c r="L1818" i="36" s="1"/>
  <c r="K1818" i="36" s="1"/>
  <c r="H2110" i="36"/>
  <c r="AV241" i="29"/>
  <c r="I2110" i="36" s="1"/>
  <c r="H2402" i="36"/>
  <c r="BH241" i="29"/>
  <c r="BI241" i="29" s="1"/>
  <c r="L2402" i="36" s="1"/>
  <c r="K2402" i="36" s="1"/>
  <c r="H1746" i="36"/>
  <c r="AG242" i="29"/>
  <c r="I1746" i="36" s="1"/>
  <c r="H2038" i="36"/>
  <c r="AS242" i="29"/>
  <c r="AT242" i="29" s="1"/>
  <c r="H2330" i="36"/>
  <c r="BE242" i="29"/>
  <c r="I2330" i="36" s="1"/>
  <c r="H1674" i="36"/>
  <c r="AD243" i="29"/>
  <c r="AE243" i="29" s="1"/>
  <c r="H1966" i="36"/>
  <c r="AP243" i="29"/>
  <c r="I1966" i="36" s="1"/>
  <c r="H2258" i="36"/>
  <c r="BB243" i="29"/>
  <c r="BC243" i="29" s="1"/>
  <c r="H1602" i="36"/>
  <c r="AA244" i="29"/>
  <c r="I1602" i="36" s="1"/>
  <c r="H1894" i="36"/>
  <c r="AM244" i="29"/>
  <c r="AN244" i="29" s="1"/>
  <c r="L1894" i="36" s="1"/>
  <c r="K1894" i="36" s="1"/>
  <c r="H2186" i="36"/>
  <c r="AY244" i="29"/>
  <c r="I2186" i="36" s="1"/>
  <c r="H2478" i="36"/>
  <c r="BK244" i="29"/>
  <c r="BL244" i="29" s="1"/>
  <c r="H1822" i="36"/>
  <c r="AJ245" i="29"/>
  <c r="I1822" i="36" s="1"/>
  <c r="H2114" i="36"/>
  <c r="AV245" i="29"/>
  <c r="AW245" i="29" s="1"/>
  <c r="H2406" i="36"/>
  <c r="BH245" i="29"/>
  <c r="I2406" i="36" s="1"/>
  <c r="H1750" i="36"/>
  <c r="AG246" i="29"/>
  <c r="AH246" i="29" s="1"/>
  <c r="L1750" i="36" s="1"/>
  <c r="K1750" i="36" s="1"/>
  <c r="H2042" i="36"/>
  <c r="AS246" i="29"/>
  <c r="I2042" i="36" s="1"/>
  <c r="H2334" i="36"/>
  <c r="BE246" i="29"/>
  <c r="I2334" i="36" s="1"/>
  <c r="H1678" i="36"/>
  <c r="AD247" i="29"/>
  <c r="I1678" i="36" s="1"/>
  <c r="H1970" i="36"/>
  <c r="AP247" i="29"/>
  <c r="AQ247" i="29" s="1"/>
  <c r="H2262" i="36"/>
  <c r="BB247" i="29"/>
  <c r="I2262" i="36" s="1"/>
  <c r="H1606" i="36"/>
  <c r="AA248" i="29"/>
  <c r="I1606" i="36" s="1"/>
  <c r="AM248" i="29"/>
  <c r="I1898" i="36" s="1"/>
  <c r="H1898" i="36"/>
  <c r="H2190" i="36"/>
  <c r="AY248" i="29"/>
  <c r="AZ248" i="29" s="1"/>
  <c r="H2482" i="36"/>
  <c r="BK248" i="29"/>
  <c r="I2482" i="36" s="1"/>
  <c r="H1813" i="36"/>
  <c r="AJ235" i="29"/>
  <c r="H2105" i="36"/>
  <c r="AV235" i="29"/>
  <c r="H2397" i="36"/>
  <c r="BH235" i="29"/>
  <c r="H116" i="36"/>
  <c r="H114" i="36"/>
  <c r="AD127" i="14"/>
  <c r="I116" i="36" s="1"/>
  <c r="AD77" i="14"/>
  <c r="I114" i="36" s="1"/>
  <c r="H312" i="36"/>
  <c r="H310" i="36"/>
  <c r="AP127" i="14"/>
  <c r="I312" i="36" s="1"/>
  <c r="AP77" i="14"/>
  <c r="I310" i="36" s="1"/>
  <c r="H508" i="36"/>
  <c r="H506" i="36"/>
  <c r="BB127" i="14"/>
  <c r="I508" i="36" s="1"/>
  <c r="BB77" i="14"/>
  <c r="I506" i="36" s="1"/>
  <c r="H704" i="36"/>
  <c r="H702" i="36"/>
  <c r="BN127" i="14"/>
  <c r="I704" i="36" s="1"/>
  <c r="BN77" i="14"/>
  <c r="I702" i="36" s="1"/>
  <c r="H900" i="36"/>
  <c r="H898" i="36"/>
  <c r="BZ77" i="14"/>
  <c r="I898" i="36" s="1"/>
  <c r="BZ127" i="14"/>
  <c r="I900" i="36" s="1"/>
  <c r="H68" i="36"/>
  <c r="AA128" i="14"/>
  <c r="I68" i="36" s="1"/>
  <c r="H264" i="36"/>
  <c r="AM128" i="14"/>
  <c r="I264" i="36" s="1"/>
  <c r="H460" i="36"/>
  <c r="AY128" i="14"/>
  <c r="I460" i="36" s="1"/>
  <c r="H656" i="36"/>
  <c r="BK128" i="14"/>
  <c r="I656" i="36" s="1"/>
  <c r="H852" i="36"/>
  <c r="BW128" i="14"/>
  <c r="I852" i="36" s="1"/>
  <c r="I901" i="36"/>
  <c r="H999" i="36"/>
  <c r="CF128" i="14"/>
  <c r="I999" i="36" s="1"/>
  <c r="H69" i="36"/>
  <c r="AA129" i="14"/>
  <c r="I69" i="36" s="1"/>
  <c r="H265" i="36"/>
  <c r="AM129" i="14"/>
  <c r="I265" i="36" s="1"/>
  <c r="H461" i="36"/>
  <c r="AY129" i="14"/>
  <c r="I461" i="36" s="1"/>
  <c r="H657" i="36"/>
  <c r="BK129" i="14"/>
  <c r="I657" i="36" s="1"/>
  <c r="BW129" i="14"/>
  <c r="I853" i="36" s="1"/>
  <c r="H853" i="36"/>
  <c r="H1000" i="36"/>
  <c r="CF129" i="14"/>
  <c r="I1000" i="36" s="1"/>
  <c r="H70" i="36"/>
  <c r="AA130" i="14"/>
  <c r="I70" i="36" s="1"/>
  <c r="H266" i="36"/>
  <c r="AM130" i="14"/>
  <c r="I266" i="36" s="1"/>
  <c r="H462" i="36"/>
  <c r="AY130" i="14"/>
  <c r="I462" i="36" s="1"/>
  <c r="H658" i="36"/>
  <c r="BK130" i="14"/>
  <c r="I658" i="36" s="1"/>
  <c r="H854" i="36"/>
  <c r="BW130" i="14"/>
  <c r="I854" i="36" s="1"/>
  <c r="H1001" i="36"/>
  <c r="CF130" i="14"/>
  <c r="I1001" i="36" s="1"/>
  <c r="H71" i="36"/>
  <c r="AA131" i="14"/>
  <c r="I71" i="36" s="1"/>
  <c r="H267" i="36"/>
  <c r="AM131" i="14"/>
  <c r="I267" i="36" s="1"/>
  <c r="H463" i="36"/>
  <c r="AY131" i="14"/>
  <c r="I463" i="36" s="1"/>
  <c r="H659" i="36"/>
  <c r="BK131" i="14"/>
  <c r="I659" i="36" s="1"/>
  <c r="H855" i="36"/>
  <c r="BW131" i="14"/>
  <c r="I855" i="36" s="1"/>
  <c r="H1002" i="36"/>
  <c r="CF131" i="14"/>
  <c r="I1002" i="36" s="1"/>
  <c r="H72" i="36"/>
  <c r="AA132" i="14"/>
  <c r="I72" i="36" s="1"/>
  <c r="H268" i="36"/>
  <c r="AM132" i="14"/>
  <c r="I268" i="36" s="1"/>
  <c r="H464" i="36"/>
  <c r="AY132" i="14"/>
  <c r="I464" i="36" s="1"/>
  <c r="H660" i="36"/>
  <c r="BK132" i="14"/>
  <c r="I660" i="36" s="1"/>
  <c r="H856" i="36"/>
  <c r="BW132" i="14"/>
  <c r="I856" i="36" s="1"/>
  <c r="H1003" i="36"/>
  <c r="CF132" i="14"/>
  <c r="I1003" i="36" s="1"/>
  <c r="H73" i="36"/>
  <c r="AA133" i="14"/>
  <c r="I73" i="36" s="1"/>
  <c r="H269" i="36"/>
  <c r="AM133" i="14"/>
  <c r="I269" i="36" s="1"/>
  <c r="I318" i="36"/>
  <c r="H465" i="36"/>
  <c r="AY133" i="14"/>
  <c r="I465" i="36" s="1"/>
  <c r="H661" i="36"/>
  <c r="BK133" i="14"/>
  <c r="I661" i="36" s="1"/>
  <c r="H857" i="36"/>
  <c r="BW133" i="14"/>
  <c r="I857" i="36" s="1"/>
  <c r="H1004" i="36"/>
  <c r="CF133" i="14"/>
  <c r="I1004" i="36" s="1"/>
  <c r="H74" i="36"/>
  <c r="AA134" i="14"/>
  <c r="I74" i="36" s="1"/>
  <c r="H270" i="36"/>
  <c r="AM134" i="14"/>
  <c r="I270" i="36" s="1"/>
  <c r="H466" i="36"/>
  <c r="AY134" i="14"/>
  <c r="I466" i="36" s="1"/>
  <c r="H662" i="36"/>
  <c r="BK134" i="14"/>
  <c r="I662" i="36" s="1"/>
  <c r="H858" i="36"/>
  <c r="BW134" i="14"/>
  <c r="I858" i="36" s="1"/>
  <c r="I907" i="36"/>
  <c r="H1005" i="36"/>
  <c r="CF134" i="14"/>
  <c r="I1005" i="36" s="1"/>
  <c r="H75" i="36"/>
  <c r="AA135" i="14"/>
  <c r="I75" i="36" s="1"/>
  <c r="H271" i="36"/>
  <c r="AM135" i="14"/>
  <c r="I271" i="36" s="1"/>
  <c r="I320" i="36"/>
  <c r="H467" i="36"/>
  <c r="AY135" i="14"/>
  <c r="I467" i="36" s="1"/>
  <c r="I516" i="36"/>
  <c r="H663" i="36"/>
  <c r="BK135" i="14"/>
  <c r="I663" i="36" s="1"/>
  <c r="I712" i="36"/>
  <c r="H859" i="36"/>
  <c r="BW135" i="14"/>
  <c r="I859" i="36" s="1"/>
  <c r="H1006" i="36"/>
  <c r="CF135" i="14"/>
  <c r="I1006" i="36" s="1"/>
  <c r="H76" i="36"/>
  <c r="AA136" i="14"/>
  <c r="I76" i="36" s="1"/>
  <c r="H272" i="36"/>
  <c r="AM136" i="14"/>
  <c r="I272" i="36" s="1"/>
  <c r="H468" i="36"/>
  <c r="AY136" i="14"/>
  <c r="I468" i="36" s="1"/>
  <c r="I517" i="36"/>
  <c r="H664" i="36"/>
  <c r="BK136" i="14"/>
  <c r="I664" i="36" s="1"/>
  <c r="H860" i="36"/>
  <c r="BW136" i="14"/>
  <c r="I860" i="36" s="1"/>
  <c r="H1007" i="36"/>
  <c r="CF136" i="14"/>
  <c r="I1007" i="36" s="1"/>
  <c r="H77" i="36"/>
  <c r="AA137" i="14"/>
  <c r="I77" i="36" s="1"/>
  <c r="I126" i="36"/>
  <c r="H273" i="36"/>
  <c r="AM137" i="14"/>
  <c r="I273" i="36" s="1"/>
  <c r="H469" i="36"/>
  <c r="AY137" i="14"/>
  <c r="I469" i="36" s="1"/>
  <c r="H665" i="36"/>
  <c r="BK137" i="14"/>
  <c r="I665" i="36" s="1"/>
  <c r="H861" i="36"/>
  <c r="BW137" i="14"/>
  <c r="I861" i="36" s="1"/>
  <c r="H1008" i="36"/>
  <c r="CF137" i="14"/>
  <c r="I1008" i="36" s="1"/>
  <c r="H78" i="36"/>
  <c r="AA138" i="14"/>
  <c r="I78" i="36" s="1"/>
  <c r="H274" i="36"/>
  <c r="AM138" i="14"/>
  <c r="I274" i="36" s="1"/>
  <c r="H470" i="36"/>
  <c r="AY138" i="14"/>
  <c r="I470" i="36" s="1"/>
  <c r="H666" i="36"/>
  <c r="BK138" i="14"/>
  <c r="I666" i="36" s="1"/>
  <c r="H862" i="36"/>
  <c r="BW138" i="14"/>
  <c r="I862" i="36" s="1"/>
  <c r="H1009" i="36"/>
  <c r="CF138" i="14"/>
  <c r="I1009" i="36" s="1"/>
  <c r="H79" i="36"/>
  <c r="AA139" i="14"/>
  <c r="I79" i="36" s="1"/>
  <c r="H275" i="36"/>
  <c r="AM139" i="14"/>
  <c r="I275" i="36" s="1"/>
  <c r="H471" i="36"/>
  <c r="AY139" i="14"/>
  <c r="I471" i="36" s="1"/>
  <c r="H667" i="36"/>
  <c r="BK139" i="14"/>
  <c r="I667" i="36" s="1"/>
  <c r="H863" i="36"/>
  <c r="BW139" i="14"/>
  <c r="I863" i="36" s="1"/>
  <c r="H1010" i="36"/>
  <c r="CF139" i="14"/>
  <c r="I1010" i="36" s="1"/>
  <c r="H80" i="36"/>
  <c r="AA140" i="14"/>
  <c r="I80" i="36" s="1"/>
  <c r="H276" i="36"/>
  <c r="AM140" i="14"/>
  <c r="I276" i="36" s="1"/>
  <c r="H472" i="36"/>
  <c r="AY140" i="14"/>
  <c r="I472" i="36" s="1"/>
  <c r="H668" i="36"/>
  <c r="BK140" i="14"/>
  <c r="I668" i="36" s="1"/>
  <c r="H864" i="36"/>
  <c r="BW140" i="14"/>
  <c r="I864" i="36" s="1"/>
  <c r="H1011" i="36"/>
  <c r="CF140" i="14"/>
  <c r="I1011" i="36" s="1"/>
  <c r="H81" i="36"/>
  <c r="AA141" i="14"/>
  <c r="I81" i="36" s="1"/>
  <c r="I130" i="36"/>
  <c r="AM141" i="14"/>
  <c r="I277" i="36" s="1"/>
  <c r="H277" i="36"/>
  <c r="H473" i="36"/>
  <c r="AY141" i="14"/>
  <c r="I473" i="36" s="1"/>
  <c r="I522" i="36"/>
  <c r="H669" i="36"/>
  <c r="BK141" i="14"/>
  <c r="I669" i="36" s="1"/>
  <c r="H865" i="36"/>
  <c r="BW141" i="14"/>
  <c r="I865" i="36" s="1"/>
  <c r="H1012" i="36"/>
  <c r="CF141" i="14"/>
  <c r="I1012" i="36" s="1"/>
  <c r="H82" i="36"/>
  <c r="AA142" i="14"/>
  <c r="I82" i="36" s="1"/>
  <c r="H278" i="36"/>
  <c r="AM142" i="14"/>
  <c r="I278" i="36" s="1"/>
  <c r="H474" i="36"/>
  <c r="AY142" i="14"/>
  <c r="I474" i="36" s="1"/>
  <c r="H670" i="36"/>
  <c r="BK142" i="14"/>
  <c r="I670" i="36" s="1"/>
  <c r="H866" i="36"/>
  <c r="BW142" i="14"/>
  <c r="I866" i="36" s="1"/>
  <c r="H1013" i="36"/>
  <c r="CF142" i="14"/>
  <c r="I1013" i="36" s="1"/>
  <c r="H83" i="36"/>
  <c r="AA143" i="14"/>
  <c r="I83" i="36" s="1"/>
  <c r="H279" i="36"/>
  <c r="AM143" i="14"/>
  <c r="I279" i="36" s="1"/>
  <c r="H475" i="36"/>
  <c r="AY143" i="14"/>
  <c r="I475" i="36" s="1"/>
  <c r="I524" i="36"/>
  <c r="H671" i="36"/>
  <c r="BK143" i="14"/>
  <c r="I671" i="36" s="1"/>
  <c r="I720" i="36"/>
  <c r="H867" i="36"/>
  <c r="BW143" i="14"/>
  <c r="I867" i="36" s="1"/>
  <c r="I916" i="36"/>
  <c r="H1014" i="36"/>
  <c r="CF143" i="14"/>
  <c r="I1014" i="36" s="1"/>
  <c r="H84" i="36"/>
  <c r="AA144" i="14"/>
  <c r="I84" i="36" s="1"/>
  <c r="H280" i="36"/>
  <c r="AM144" i="14"/>
  <c r="I280" i="36" s="1"/>
  <c r="H476" i="36"/>
  <c r="AY144" i="14"/>
  <c r="I476" i="36" s="1"/>
  <c r="H672" i="36"/>
  <c r="BK144" i="14"/>
  <c r="I672" i="36" s="1"/>
  <c r="H868" i="36"/>
  <c r="BW144" i="14"/>
  <c r="I868" i="36" s="1"/>
  <c r="I917" i="36"/>
  <c r="H1015" i="36"/>
  <c r="CF144" i="14"/>
  <c r="I1015" i="36" s="1"/>
  <c r="H85" i="36"/>
  <c r="AA145" i="14"/>
  <c r="I85" i="36" s="1"/>
  <c r="I134" i="36"/>
  <c r="H281" i="36"/>
  <c r="AM145" i="14"/>
  <c r="I281" i="36" s="1"/>
  <c r="H477" i="36"/>
  <c r="AY145" i="14"/>
  <c r="I477" i="36" s="1"/>
  <c r="H673" i="36"/>
  <c r="BK145" i="14"/>
  <c r="I673" i="36" s="1"/>
  <c r="H869" i="36"/>
  <c r="BW145" i="14"/>
  <c r="I869" i="36" s="1"/>
  <c r="H1016" i="36"/>
  <c r="CF145" i="14"/>
  <c r="I1016" i="36" s="1"/>
  <c r="H86" i="36"/>
  <c r="AA146" i="14"/>
  <c r="I86" i="36" s="1"/>
  <c r="H282" i="36"/>
  <c r="AM146" i="14"/>
  <c r="I282" i="36" s="1"/>
  <c r="H478" i="36"/>
  <c r="AY146" i="14"/>
  <c r="I478" i="36" s="1"/>
  <c r="H674" i="36"/>
  <c r="BK146" i="14"/>
  <c r="I674" i="36" s="1"/>
  <c r="H870" i="36"/>
  <c r="BW146" i="14"/>
  <c r="I870" i="36" s="1"/>
  <c r="H1017" i="36"/>
  <c r="CF146" i="14"/>
  <c r="I1017" i="36" s="1"/>
  <c r="H87" i="36"/>
  <c r="AA147" i="14"/>
  <c r="I87" i="36" s="1"/>
  <c r="H283" i="36"/>
  <c r="AM147" i="14"/>
  <c r="I283" i="36" s="1"/>
  <c r="H479" i="36"/>
  <c r="AY147" i="14"/>
  <c r="I479" i="36" s="1"/>
  <c r="H675" i="36"/>
  <c r="BK147" i="14"/>
  <c r="I675" i="36" s="1"/>
  <c r="H871" i="36"/>
  <c r="BW147" i="14"/>
  <c r="I871" i="36" s="1"/>
  <c r="H1018" i="36"/>
  <c r="CF147" i="14"/>
  <c r="I1018" i="36" s="1"/>
  <c r="H88" i="36"/>
  <c r="AA148" i="14"/>
  <c r="I88" i="36" s="1"/>
  <c r="H284" i="36"/>
  <c r="AM148" i="14"/>
  <c r="I284" i="36" s="1"/>
  <c r="H480" i="36"/>
  <c r="AY148" i="14"/>
  <c r="I480" i="36" s="1"/>
  <c r="H676" i="36"/>
  <c r="BK148" i="14"/>
  <c r="I676" i="36" s="1"/>
  <c r="H872" i="36"/>
  <c r="BW148" i="14"/>
  <c r="I872" i="36" s="1"/>
  <c r="I921" i="36"/>
  <c r="H1019" i="36"/>
  <c r="CF148" i="14"/>
  <c r="I1019" i="36" s="1"/>
  <c r="H89" i="36"/>
  <c r="AA149" i="14"/>
  <c r="I89" i="36" s="1"/>
  <c r="H285" i="36"/>
  <c r="AM149" i="14"/>
  <c r="I285" i="36" s="1"/>
  <c r="H481" i="36"/>
  <c r="AY149" i="14"/>
  <c r="I481" i="36" s="1"/>
  <c r="H677" i="36"/>
  <c r="BK149" i="14"/>
  <c r="I677" i="36" s="1"/>
  <c r="I726" i="36"/>
  <c r="H873" i="36"/>
  <c r="BW149" i="14"/>
  <c r="I873" i="36" s="1"/>
  <c r="CF149" i="14"/>
  <c r="I1020" i="36" s="1"/>
  <c r="H1020" i="36"/>
  <c r="H90" i="36"/>
  <c r="AA150" i="14"/>
  <c r="I90" i="36" s="1"/>
  <c r="H286" i="36"/>
  <c r="AM150" i="14"/>
  <c r="I286" i="36" s="1"/>
  <c r="H482" i="36"/>
  <c r="AY150" i="14"/>
  <c r="I482" i="36" s="1"/>
  <c r="H678" i="36"/>
  <c r="BK150" i="14"/>
  <c r="I678" i="36" s="1"/>
  <c r="H874" i="36"/>
  <c r="BW150" i="14"/>
  <c r="I874" i="36" s="1"/>
  <c r="H1021" i="36"/>
  <c r="CF150" i="14"/>
  <c r="I1021" i="36" s="1"/>
  <c r="H91" i="36"/>
  <c r="AA151" i="14"/>
  <c r="I91" i="36" s="1"/>
  <c r="H287" i="36"/>
  <c r="AM151" i="14"/>
  <c r="I287" i="36" s="1"/>
  <c r="H483" i="36"/>
  <c r="AY151" i="14"/>
  <c r="I483" i="36" s="1"/>
  <c r="H679" i="36"/>
  <c r="BK151" i="14"/>
  <c r="I679" i="36" s="1"/>
  <c r="H875" i="36"/>
  <c r="BW151" i="14"/>
  <c r="I875" i="36" s="1"/>
  <c r="I924" i="36"/>
  <c r="H1022" i="36"/>
  <c r="CF151" i="14"/>
  <c r="I1022" i="36" s="1"/>
  <c r="H92" i="36"/>
  <c r="AA152" i="14"/>
  <c r="I92" i="36" s="1"/>
  <c r="H288" i="36"/>
  <c r="AM152" i="14"/>
  <c r="I288" i="36" s="1"/>
  <c r="H484" i="36"/>
  <c r="AY152" i="14"/>
  <c r="I484" i="36" s="1"/>
  <c r="H680" i="36"/>
  <c r="BK152" i="14"/>
  <c r="I680" i="36" s="1"/>
  <c r="H876" i="36"/>
  <c r="BW152" i="14"/>
  <c r="I876" i="36" s="1"/>
  <c r="I925" i="36"/>
  <c r="H1023" i="36"/>
  <c r="CF152" i="14"/>
  <c r="I1023" i="36" s="1"/>
  <c r="H93" i="36"/>
  <c r="AA153" i="14"/>
  <c r="I93" i="36" s="1"/>
  <c r="H289" i="36"/>
  <c r="AM153" i="14"/>
  <c r="I289" i="36" s="1"/>
  <c r="H485" i="36"/>
  <c r="AY153" i="14"/>
  <c r="I485" i="36" s="1"/>
  <c r="H681" i="36"/>
  <c r="BK153" i="14"/>
  <c r="I681" i="36" s="1"/>
  <c r="H877" i="36"/>
  <c r="BW153" i="14"/>
  <c r="I877" i="36" s="1"/>
  <c r="H1024" i="36"/>
  <c r="CF153" i="14"/>
  <c r="I1024" i="36" s="1"/>
  <c r="H94" i="36"/>
  <c r="AA154" i="14"/>
  <c r="I94" i="36" s="1"/>
  <c r="H290" i="36"/>
  <c r="AM154" i="14"/>
  <c r="I290" i="36" s="1"/>
  <c r="H486" i="36"/>
  <c r="AY154" i="14"/>
  <c r="I486" i="36" s="1"/>
  <c r="H682" i="36"/>
  <c r="BK154" i="14"/>
  <c r="I682" i="36" s="1"/>
  <c r="H878" i="36"/>
  <c r="BW154" i="14"/>
  <c r="I878" i="36" s="1"/>
  <c r="H1025" i="36"/>
  <c r="CF154" i="14"/>
  <c r="I1025" i="36" s="1"/>
  <c r="H95" i="36"/>
  <c r="AA155" i="14"/>
  <c r="I95" i="36" s="1"/>
  <c r="H291" i="36"/>
  <c r="AM155" i="14"/>
  <c r="I291" i="36" s="1"/>
  <c r="I340" i="36"/>
  <c r="H487" i="36"/>
  <c r="AY155" i="14"/>
  <c r="I487" i="36" s="1"/>
  <c r="H683" i="36"/>
  <c r="BK155" i="14"/>
  <c r="I683" i="36" s="1"/>
  <c r="H879" i="36"/>
  <c r="BW155" i="14"/>
  <c r="I879" i="36" s="1"/>
  <c r="H1026" i="36"/>
  <c r="CF155" i="14"/>
  <c r="I1026" i="36" s="1"/>
  <c r="H96" i="36"/>
  <c r="AA156" i="14"/>
  <c r="I96" i="36" s="1"/>
  <c r="H292" i="36"/>
  <c r="AM156" i="14"/>
  <c r="I292" i="36" s="1"/>
  <c r="H488" i="36"/>
  <c r="AY156" i="14"/>
  <c r="I488" i="36" s="1"/>
  <c r="I537" i="36"/>
  <c r="H684" i="36"/>
  <c r="BK156" i="14"/>
  <c r="I684" i="36" s="1"/>
  <c r="H880" i="36"/>
  <c r="BW156" i="14"/>
  <c r="I880" i="36" s="1"/>
  <c r="H1027" i="36"/>
  <c r="CF156" i="14"/>
  <c r="I1027" i="36" s="1"/>
  <c r="H97" i="36"/>
  <c r="AA157" i="14"/>
  <c r="I97" i="36" s="1"/>
  <c r="H293" i="36"/>
  <c r="AM157" i="14"/>
  <c r="I293" i="36" s="1"/>
  <c r="H489" i="36"/>
  <c r="AY157" i="14"/>
  <c r="I489" i="36" s="1"/>
  <c r="I538" i="36"/>
  <c r="H685" i="36"/>
  <c r="BK157" i="14"/>
  <c r="I685" i="36" s="1"/>
  <c r="H881" i="36"/>
  <c r="BW157" i="14"/>
  <c r="I881" i="36" s="1"/>
  <c r="I930" i="36"/>
  <c r="H1028" i="36"/>
  <c r="CF157" i="14"/>
  <c r="I1028" i="36" s="1"/>
  <c r="H98" i="36"/>
  <c r="AA158" i="14"/>
  <c r="I98" i="36" s="1"/>
  <c r="H294" i="36"/>
  <c r="AM158" i="14"/>
  <c r="I294" i="36" s="1"/>
  <c r="AY158" i="14"/>
  <c r="I490" i="36" s="1"/>
  <c r="H490" i="36"/>
  <c r="H686" i="36"/>
  <c r="BK158" i="14"/>
  <c r="I686" i="36" s="1"/>
  <c r="H882" i="36"/>
  <c r="BW158" i="14"/>
  <c r="I882" i="36" s="1"/>
  <c r="I931" i="36"/>
  <c r="H1029" i="36"/>
  <c r="CF158" i="14"/>
  <c r="I1029" i="36" s="1"/>
  <c r="H99" i="36"/>
  <c r="AA159" i="14"/>
  <c r="I99" i="36" s="1"/>
  <c r="H295" i="36"/>
  <c r="AM159" i="14"/>
  <c r="I295" i="36" s="1"/>
  <c r="H491" i="36"/>
  <c r="AY159" i="14"/>
  <c r="I491" i="36" s="1"/>
  <c r="H687" i="36"/>
  <c r="BK159" i="14"/>
  <c r="I687" i="36" s="1"/>
  <c r="H883" i="36"/>
  <c r="BW159" i="14"/>
  <c r="I883" i="36" s="1"/>
  <c r="H1030" i="36"/>
  <c r="CF159" i="14"/>
  <c r="I1030" i="36" s="1"/>
  <c r="H100" i="36"/>
  <c r="AA160" i="14"/>
  <c r="I100" i="36" s="1"/>
  <c r="H296" i="36"/>
  <c r="AM160" i="14"/>
  <c r="I296" i="36" s="1"/>
  <c r="H492" i="36"/>
  <c r="AY160" i="14"/>
  <c r="I492" i="36" s="1"/>
  <c r="I541" i="36"/>
  <c r="H688" i="36"/>
  <c r="BK160" i="14"/>
  <c r="I688" i="36" s="1"/>
  <c r="H884" i="36"/>
  <c r="BW160" i="14"/>
  <c r="I884" i="36" s="1"/>
  <c r="H1031" i="36"/>
  <c r="CF160" i="14"/>
  <c r="I1031" i="36" s="1"/>
  <c r="H101" i="36"/>
  <c r="AA161" i="14"/>
  <c r="I101" i="36" s="1"/>
  <c r="H297" i="36"/>
  <c r="AM161" i="14"/>
  <c r="I297" i="36" s="1"/>
  <c r="H493" i="36"/>
  <c r="AY161" i="14"/>
  <c r="I493" i="36" s="1"/>
  <c r="H689" i="36"/>
  <c r="BK161" i="14"/>
  <c r="I689" i="36" s="1"/>
  <c r="BW161" i="14"/>
  <c r="I885" i="36" s="1"/>
  <c r="H885" i="36"/>
  <c r="H1032" i="36"/>
  <c r="CF161" i="14"/>
  <c r="I1032" i="36" s="1"/>
  <c r="H102" i="36"/>
  <c r="AA162" i="14"/>
  <c r="I102" i="36" s="1"/>
  <c r="H298" i="36"/>
  <c r="AM162" i="14"/>
  <c r="I298" i="36" s="1"/>
  <c r="H494" i="36"/>
  <c r="AY162" i="14"/>
  <c r="I494" i="36" s="1"/>
  <c r="H690" i="36"/>
  <c r="BK162" i="14"/>
  <c r="I690" i="36" s="1"/>
  <c r="H886" i="36"/>
  <c r="BW162" i="14"/>
  <c r="I886" i="36" s="1"/>
  <c r="H1033" i="36"/>
  <c r="CF162" i="14"/>
  <c r="I1033" i="36" s="1"/>
  <c r="H103" i="36"/>
  <c r="AA163" i="14"/>
  <c r="I103" i="36" s="1"/>
  <c r="I152" i="36"/>
  <c r="H299" i="36"/>
  <c r="AM163" i="14"/>
  <c r="I299" i="36" s="1"/>
  <c r="H495" i="36"/>
  <c r="AY163" i="14"/>
  <c r="I495" i="36" s="1"/>
  <c r="H691" i="36"/>
  <c r="BK163" i="14"/>
  <c r="I691" i="36" s="1"/>
  <c r="H887" i="36"/>
  <c r="BW163" i="14"/>
  <c r="I887" i="36" s="1"/>
  <c r="I936" i="36"/>
  <c r="H1034" i="36"/>
  <c r="CF163" i="14"/>
  <c r="I1034" i="36" s="1"/>
  <c r="H104" i="36"/>
  <c r="AA164" i="14"/>
  <c r="I104" i="36" s="1"/>
  <c r="H300" i="36"/>
  <c r="AM164" i="14"/>
  <c r="I300" i="36" s="1"/>
  <c r="H496" i="36"/>
  <c r="AY164" i="14"/>
  <c r="I496" i="36" s="1"/>
  <c r="H692" i="36"/>
  <c r="BK164" i="14"/>
  <c r="I692" i="36" s="1"/>
  <c r="H888" i="36"/>
  <c r="BW164" i="14"/>
  <c r="I888" i="36" s="1"/>
  <c r="I937" i="36"/>
  <c r="H1035" i="36"/>
  <c r="CF164" i="14"/>
  <c r="I1035" i="36" s="1"/>
  <c r="H105" i="36"/>
  <c r="AA165" i="14"/>
  <c r="I105" i="36" s="1"/>
  <c r="H301" i="36"/>
  <c r="AM165" i="14"/>
  <c r="I301" i="36" s="1"/>
  <c r="H497" i="36"/>
  <c r="AY165" i="14"/>
  <c r="I497" i="36" s="1"/>
  <c r="H693" i="36"/>
  <c r="BK165" i="14"/>
  <c r="I693" i="36" s="1"/>
  <c r="H889" i="36"/>
  <c r="BW165" i="14"/>
  <c r="I889" i="36" s="1"/>
  <c r="I938" i="36"/>
  <c r="H1036" i="36"/>
  <c r="CF165" i="14"/>
  <c r="I1036" i="36" s="1"/>
  <c r="H106" i="36"/>
  <c r="AA166" i="14"/>
  <c r="I106" i="36" s="1"/>
  <c r="H302" i="36"/>
  <c r="AM166" i="14"/>
  <c r="I302" i="36" s="1"/>
  <c r="I351" i="36"/>
  <c r="H498" i="36"/>
  <c r="AY166" i="14"/>
  <c r="I498" i="36" s="1"/>
  <c r="H694" i="36"/>
  <c r="BK166" i="14"/>
  <c r="I694" i="36" s="1"/>
  <c r="H890" i="36"/>
  <c r="BW166" i="14"/>
  <c r="I890" i="36" s="1"/>
  <c r="I939" i="36"/>
  <c r="H1037" i="36"/>
  <c r="CF166" i="14"/>
  <c r="I1037" i="36" s="1"/>
  <c r="H107" i="36"/>
  <c r="AA167" i="14"/>
  <c r="I107" i="36" s="1"/>
  <c r="H303" i="36"/>
  <c r="AM167" i="14"/>
  <c r="I303" i="36" s="1"/>
  <c r="I352" i="36"/>
  <c r="H499" i="36"/>
  <c r="AY167" i="14"/>
  <c r="I499" i="36" s="1"/>
  <c r="H695" i="36"/>
  <c r="BK167" i="14"/>
  <c r="I695" i="36" s="1"/>
  <c r="H891" i="36"/>
  <c r="BW167" i="14"/>
  <c r="I891" i="36" s="1"/>
  <c r="H1038" i="36"/>
  <c r="CF167" i="14"/>
  <c r="I1038" i="36" s="1"/>
  <c r="H108" i="36"/>
  <c r="AA168" i="14"/>
  <c r="I108" i="36" s="1"/>
  <c r="H304" i="36"/>
  <c r="AM168" i="14"/>
  <c r="I304" i="36" s="1"/>
  <c r="H500" i="36"/>
  <c r="AY168" i="14"/>
  <c r="I500" i="36" s="1"/>
  <c r="BK168" i="14"/>
  <c r="I696" i="36" s="1"/>
  <c r="H696" i="36"/>
  <c r="H892" i="36"/>
  <c r="BW168" i="14"/>
  <c r="I892" i="36" s="1"/>
  <c r="H1039" i="36"/>
  <c r="CF168" i="14"/>
  <c r="I1039" i="36" s="1"/>
  <c r="H109" i="36"/>
  <c r="AA169" i="14"/>
  <c r="I109" i="36" s="1"/>
  <c r="H305" i="36"/>
  <c r="AM169" i="14"/>
  <c r="I305" i="36" s="1"/>
  <c r="H501" i="36"/>
  <c r="AY169" i="14"/>
  <c r="I501" i="36" s="1"/>
  <c r="H697" i="36"/>
  <c r="BK169" i="14"/>
  <c r="I697" i="36" s="1"/>
  <c r="H893" i="36"/>
  <c r="BW169" i="14"/>
  <c r="I893" i="36" s="1"/>
  <c r="H1040" i="36"/>
  <c r="CF169" i="14"/>
  <c r="I1040" i="36" s="1"/>
  <c r="H110" i="36"/>
  <c r="AA170" i="14"/>
  <c r="I110" i="36" s="1"/>
  <c r="H306" i="36"/>
  <c r="AM170" i="14"/>
  <c r="I306" i="36" s="1"/>
  <c r="H502" i="36"/>
  <c r="AY170" i="14"/>
  <c r="I502" i="36" s="1"/>
  <c r="I551" i="36"/>
  <c r="H698" i="36"/>
  <c r="BK170" i="14"/>
  <c r="I698" i="36" s="1"/>
  <c r="H894" i="36"/>
  <c r="BW170" i="14"/>
  <c r="I894" i="36" s="1"/>
  <c r="H1041" i="36"/>
  <c r="CF170" i="14"/>
  <c r="I1041" i="36" s="1"/>
  <c r="H111" i="36"/>
  <c r="AA171" i="14"/>
  <c r="I111" i="36" s="1"/>
  <c r="I160" i="36"/>
  <c r="H307" i="36"/>
  <c r="AM171" i="14"/>
  <c r="I307" i="36" s="1"/>
  <c r="H503" i="36"/>
  <c r="AY171" i="14"/>
  <c r="I503" i="36" s="1"/>
  <c r="H699" i="36"/>
  <c r="BK171" i="14"/>
  <c r="I699" i="36" s="1"/>
  <c r="H895" i="36"/>
  <c r="BW171" i="14"/>
  <c r="I895" i="36" s="1"/>
  <c r="I944" i="36"/>
  <c r="H1042" i="36"/>
  <c r="CF171" i="14"/>
  <c r="I1042" i="36" s="1"/>
  <c r="H112" i="36"/>
  <c r="AA172" i="14"/>
  <c r="I112" i="36" s="1"/>
  <c r="H308" i="36"/>
  <c r="AM172" i="14"/>
  <c r="I308" i="36" s="1"/>
  <c r="H504" i="36"/>
  <c r="AY172" i="14"/>
  <c r="I504" i="36" s="1"/>
  <c r="H700" i="36"/>
  <c r="BK172" i="14"/>
  <c r="I700" i="36" s="1"/>
  <c r="H896" i="36"/>
  <c r="BW172" i="14"/>
  <c r="I896" i="36" s="1"/>
  <c r="I945" i="36"/>
  <c r="H1043" i="36"/>
  <c r="CF172" i="14"/>
  <c r="I1043" i="36" s="1"/>
  <c r="H115" i="36"/>
  <c r="AD125" i="14"/>
  <c r="I115" i="36" s="1"/>
  <c r="H311" i="36"/>
  <c r="AP125" i="14"/>
  <c r="I311" i="36" s="1"/>
  <c r="H507" i="36"/>
  <c r="BB125" i="14"/>
  <c r="I507" i="36" s="1"/>
  <c r="H703" i="36"/>
  <c r="BN125" i="14"/>
  <c r="I703" i="36" s="1"/>
  <c r="H899" i="36"/>
  <c r="BZ125" i="14"/>
  <c r="I899" i="36" s="1"/>
  <c r="H1098" i="36"/>
  <c r="AA129" i="6"/>
  <c r="I1099" i="36"/>
  <c r="H1102" i="36"/>
  <c r="AA133" i="6"/>
  <c r="AB134" i="6"/>
  <c r="H1106" i="36"/>
  <c r="AA137" i="6"/>
  <c r="I1107" i="36"/>
  <c r="H1110" i="36"/>
  <c r="AA141" i="6"/>
  <c r="I1110" i="36" s="1"/>
  <c r="H1114" i="36"/>
  <c r="AA145" i="6"/>
  <c r="I1114" i="36" s="1"/>
  <c r="AB146" i="6"/>
  <c r="I1115" i="36"/>
  <c r="H1118" i="36"/>
  <c r="AA149" i="6"/>
  <c r="I1118" i="36" s="1"/>
  <c r="H1122" i="36"/>
  <c r="AA153" i="6"/>
  <c r="I1123" i="36"/>
  <c r="H1126" i="36"/>
  <c r="AA157" i="6"/>
  <c r="H1130" i="36"/>
  <c r="AA161" i="6"/>
  <c r="AB162" i="6"/>
  <c r="I1131" i="36"/>
  <c r="H1134" i="36"/>
  <c r="AA165" i="6"/>
  <c r="AB166" i="6"/>
  <c r="H1138" i="36"/>
  <c r="AA169" i="6"/>
  <c r="I1138" i="36" s="1"/>
  <c r="I1535" i="36"/>
  <c r="AB149" i="29"/>
  <c r="H1754" i="36"/>
  <c r="AJ149" i="29"/>
  <c r="AK149" i="29" s="1"/>
  <c r="I1827" i="36"/>
  <c r="AN149" i="29"/>
  <c r="L1827" i="36" s="1"/>
  <c r="K1827" i="36" s="1"/>
  <c r="H2046" i="36"/>
  <c r="AV149" i="29"/>
  <c r="AW149" i="29" s="1"/>
  <c r="I2119" i="36"/>
  <c r="AZ149" i="29"/>
  <c r="H2338" i="36"/>
  <c r="BH149" i="29"/>
  <c r="I2411" i="36"/>
  <c r="BL149" i="29"/>
  <c r="L2411" i="36" s="1"/>
  <c r="K2411" i="36" s="1"/>
  <c r="H1682" i="36"/>
  <c r="AG150" i="29"/>
  <c r="AK150" i="29"/>
  <c r="H1974" i="36"/>
  <c r="AS150" i="29"/>
  <c r="I2047" i="36"/>
  <c r="AW150" i="29"/>
  <c r="L2047" i="36" s="1"/>
  <c r="K2047" i="36" s="1"/>
  <c r="H2266" i="36"/>
  <c r="BE150" i="29"/>
  <c r="H1610" i="36"/>
  <c r="AD151" i="29"/>
  <c r="I1683" i="36"/>
  <c r="AH151" i="29"/>
  <c r="H1902" i="36"/>
  <c r="AP151" i="29"/>
  <c r="H2194" i="36"/>
  <c r="BB151" i="29"/>
  <c r="H1538" i="36"/>
  <c r="AA152" i="29"/>
  <c r="AE152" i="29"/>
  <c r="I1611" i="36"/>
  <c r="H1830" i="36"/>
  <c r="AM152" i="29"/>
  <c r="I1903" i="36"/>
  <c r="AQ152" i="29"/>
  <c r="H2122" i="36"/>
  <c r="AY152" i="29"/>
  <c r="BC152" i="29"/>
  <c r="L2195" i="36" s="1"/>
  <c r="K2195" i="36" s="1"/>
  <c r="M2195" i="36" s="1"/>
  <c r="H2414" i="36"/>
  <c r="BK152" i="29"/>
  <c r="AB153" i="29"/>
  <c r="I1539" i="36"/>
  <c r="H1758" i="36"/>
  <c r="AJ153" i="29"/>
  <c r="AN153" i="29"/>
  <c r="H2050" i="36"/>
  <c r="AV153" i="29"/>
  <c r="I2123" i="36"/>
  <c r="AZ153" i="29"/>
  <c r="H2342" i="36"/>
  <c r="BH153" i="29"/>
  <c r="H1686" i="36"/>
  <c r="AG154" i="29"/>
  <c r="I1759" i="36"/>
  <c r="H1978" i="36"/>
  <c r="AS154" i="29"/>
  <c r="AW154" i="29"/>
  <c r="I2051" i="36"/>
  <c r="H2270" i="36"/>
  <c r="BE154" i="29"/>
  <c r="I2343" i="36"/>
  <c r="BI154" i="29"/>
  <c r="H1614" i="36"/>
  <c r="AD155" i="29"/>
  <c r="H1906" i="36"/>
  <c r="AP155" i="29"/>
  <c r="AT155" i="29"/>
  <c r="L1979" i="36" s="1"/>
  <c r="K1979" i="36" s="1"/>
  <c r="I1979" i="36"/>
  <c r="H2198" i="36"/>
  <c r="BB155" i="29"/>
  <c r="BF155" i="29"/>
  <c r="L2271" i="36" s="1"/>
  <c r="K2271" i="36" s="1"/>
  <c r="M2271" i="36" s="1"/>
  <c r="H1542" i="36"/>
  <c r="AA156" i="29"/>
  <c r="AE156" i="29"/>
  <c r="L1615" i="36" s="1"/>
  <c r="K1615" i="36" s="1"/>
  <c r="I1615" i="36"/>
  <c r="H1834" i="36"/>
  <c r="AM156" i="29"/>
  <c r="AQ156" i="29"/>
  <c r="L1907" i="36" s="1"/>
  <c r="K1907" i="36" s="1"/>
  <c r="H2126" i="36"/>
  <c r="AY156" i="29"/>
  <c r="I2199" i="36"/>
  <c r="H2418" i="36"/>
  <c r="BK156" i="29"/>
  <c r="I1543" i="36"/>
  <c r="AB157" i="29"/>
  <c r="L1543" i="36" s="1"/>
  <c r="K1543" i="36" s="1"/>
  <c r="H1762" i="36"/>
  <c r="AJ157" i="29"/>
  <c r="I1835" i="36"/>
  <c r="AN157" i="29"/>
  <c r="H2054" i="36"/>
  <c r="AV157" i="29"/>
  <c r="H2346" i="36"/>
  <c r="BH157" i="29"/>
  <c r="H1690" i="36"/>
  <c r="AG158" i="29"/>
  <c r="I1763" i="36"/>
  <c r="AK158" i="29"/>
  <c r="H1982" i="36"/>
  <c r="AS158" i="29"/>
  <c r="AW158" i="29"/>
  <c r="I2055" i="36"/>
  <c r="H2274" i="36"/>
  <c r="BE158" i="29"/>
  <c r="H1618" i="36"/>
  <c r="AD159" i="29"/>
  <c r="H1910" i="36"/>
  <c r="AP159" i="29"/>
  <c r="I1983" i="36"/>
  <c r="H2202" i="36"/>
  <c r="BB159" i="29"/>
  <c r="I2275" i="36"/>
  <c r="BF159" i="29"/>
  <c r="H1546" i="36"/>
  <c r="AA160" i="29"/>
  <c r="I1619" i="36"/>
  <c r="AE160" i="29"/>
  <c r="L1619" i="36" s="1"/>
  <c r="K1619" i="36" s="1"/>
  <c r="H1838" i="36"/>
  <c r="AM160" i="29"/>
  <c r="H2130" i="36"/>
  <c r="AY160" i="29"/>
  <c r="BC160" i="29"/>
  <c r="L2203" i="36" s="1"/>
  <c r="K2203" i="36" s="1"/>
  <c r="H2422" i="36"/>
  <c r="BK160" i="29"/>
  <c r="AB161" i="29"/>
  <c r="L1547" i="36" s="1"/>
  <c r="K1547" i="36" s="1"/>
  <c r="M1547" i="36" s="1"/>
  <c r="H1766" i="36"/>
  <c r="AJ161" i="29"/>
  <c r="I1839" i="36"/>
  <c r="AN161" i="29"/>
  <c r="L1839" i="36" s="1"/>
  <c r="K1839" i="36" s="1"/>
  <c r="H2058" i="36"/>
  <c r="AV161" i="29"/>
  <c r="I2131" i="36"/>
  <c r="AZ161" i="29"/>
  <c r="H2350" i="36"/>
  <c r="BH161" i="29"/>
  <c r="I2423" i="36"/>
  <c r="H1694" i="36"/>
  <c r="AG162" i="29"/>
  <c r="AK162" i="29"/>
  <c r="H1986" i="36"/>
  <c r="AS162" i="29"/>
  <c r="I2059" i="36"/>
  <c r="AW162" i="29"/>
  <c r="L2059" i="36" s="1"/>
  <c r="K2059" i="36" s="1"/>
  <c r="H2278" i="36"/>
  <c r="BE162" i="29"/>
  <c r="BI162" i="29"/>
  <c r="L2351" i="36" s="1"/>
  <c r="K2351" i="36" s="1"/>
  <c r="H1622" i="36"/>
  <c r="AD163" i="29"/>
  <c r="AH163" i="29"/>
  <c r="H1914" i="36"/>
  <c r="AP163" i="29"/>
  <c r="AT163" i="29"/>
  <c r="L1987" i="36" s="1"/>
  <c r="K1987" i="36" s="1"/>
  <c r="I1987" i="36"/>
  <c r="H2206" i="36"/>
  <c r="BB163" i="29"/>
  <c r="I2279" i="36"/>
  <c r="BF163" i="29"/>
  <c r="H1550" i="36"/>
  <c r="AA164" i="29"/>
  <c r="H1842" i="36"/>
  <c r="AM164" i="29"/>
  <c r="H2134" i="36"/>
  <c r="AY164" i="29"/>
  <c r="H2426" i="36"/>
  <c r="BK164" i="29"/>
  <c r="I1551" i="36"/>
  <c r="AB165" i="29"/>
  <c r="L1551" i="36" s="1"/>
  <c r="K1551" i="36" s="1"/>
  <c r="H1770" i="36"/>
  <c r="AJ165" i="29"/>
  <c r="I1843" i="36"/>
  <c r="AN165" i="29"/>
  <c r="H2062" i="36"/>
  <c r="AV165" i="29"/>
  <c r="H2354" i="36"/>
  <c r="BH165" i="29"/>
  <c r="H1698" i="36"/>
  <c r="AG166" i="29"/>
  <c r="I1771" i="36"/>
  <c r="AK166" i="29"/>
  <c r="H1990" i="36"/>
  <c r="AS166" i="29"/>
  <c r="H2282" i="36"/>
  <c r="BE166" i="29"/>
  <c r="I2355" i="36"/>
  <c r="H1626" i="36"/>
  <c r="AD167" i="29"/>
  <c r="H1918" i="36"/>
  <c r="AP167" i="29"/>
  <c r="I1991" i="36"/>
  <c r="AT167" i="29"/>
  <c r="L1991" i="36" s="1"/>
  <c r="K1991" i="36" s="1"/>
  <c r="H2210" i="36"/>
  <c r="BB167" i="29"/>
  <c r="BF167" i="29"/>
  <c r="L2283" i="36" s="1"/>
  <c r="K2283" i="36" s="1"/>
  <c r="I2283" i="36"/>
  <c r="H1554" i="36"/>
  <c r="AA168" i="29"/>
  <c r="H1846" i="36"/>
  <c r="AM168" i="29"/>
  <c r="I1919" i="36"/>
  <c r="AQ168" i="29"/>
  <c r="L1919" i="36" s="1"/>
  <c r="K1919" i="36" s="1"/>
  <c r="H2138" i="36"/>
  <c r="AY168" i="29"/>
  <c r="I2211" i="36"/>
  <c r="BC168" i="29"/>
  <c r="L2211" i="36" s="1"/>
  <c r="K2211" i="36" s="1"/>
  <c r="M2211" i="36" s="1"/>
  <c r="H2430" i="36"/>
  <c r="BK168" i="29"/>
  <c r="AB169" i="29"/>
  <c r="H1774" i="36"/>
  <c r="AJ169" i="29"/>
  <c r="I1847" i="36"/>
  <c r="H2066" i="36"/>
  <c r="AV169" i="29"/>
  <c r="H2358" i="36"/>
  <c r="BH169" i="29"/>
  <c r="H1702" i="36"/>
  <c r="AG170" i="29"/>
  <c r="AK170" i="29"/>
  <c r="L1775" i="36" s="1"/>
  <c r="K1775" i="36" s="1"/>
  <c r="I1775" i="36"/>
  <c r="H1994" i="36"/>
  <c r="AS170" i="29"/>
  <c r="I2067" i="36"/>
  <c r="AW170" i="29"/>
  <c r="H2286" i="36"/>
  <c r="BE170" i="29"/>
  <c r="BI170" i="29"/>
  <c r="L2359" i="36" s="1"/>
  <c r="K2359" i="36" s="1"/>
  <c r="I2359" i="36"/>
  <c r="H1630" i="36"/>
  <c r="AD171" i="29"/>
  <c r="I1703" i="36"/>
  <c r="AH171" i="29"/>
  <c r="H1922" i="36"/>
  <c r="AP171" i="29"/>
  <c r="I1995" i="36"/>
  <c r="AT171" i="29"/>
  <c r="L1995" i="36" s="1"/>
  <c r="K1995" i="36" s="1"/>
  <c r="H2214" i="36"/>
  <c r="BB171" i="29"/>
  <c r="H1558" i="36"/>
  <c r="AA172" i="29"/>
  <c r="I1631" i="36"/>
  <c r="AE172" i="29"/>
  <c r="L1631" i="36" s="1"/>
  <c r="K1631" i="36" s="1"/>
  <c r="H1850" i="36"/>
  <c r="AM172" i="29"/>
  <c r="AQ172" i="29"/>
  <c r="L1923" i="36" s="1"/>
  <c r="K1923" i="36" s="1"/>
  <c r="H2142" i="36"/>
  <c r="AY172" i="29"/>
  <c r="H2434" i="36"/>
  <c r="BK172" i="29"/>
  <c r="AB173" i="29"/>
  <c r="L1559" i="36" s="1"/>
  <c r="K1559" i="36" s="1"/>
  <c r="M1559" i="36" s="1"/>
  <c r="H1778" i="36"/>
  <c r="AJ173" i="29"/>
  <c r="AN173" i="29"/>
  <c r="L1851" i="36" s="1"/>
  <c r="K1851" i="36" s="1"/>
  <c r="I1851" i="36"/>
  <c r="H2070" i="36"/>
  <c r="AV173" i="29"/>
  <c r="H2362" i="36"/>
  <c r="BH173" i="29"/>
  <c r="I2435" i="36"/>
  <c r="BL173" i="29"/>
  <c r="L2435" i="36" s="1"/>
  <c r="K2435" i="36" s="1"/>
  <c r="H1706" i="36"/>
  <c r="AG174" i="29"/>
  <c r="I1779" i="36"/>
  <c r="H1998" i="36"/>
  <c r="AS174" i="29"/>
  <c r="I2071" i="36"/>
  <c r="AW174" i="29"/>
  <c r="L2071" i="36" s="1"/>
  <c r="K2071" i="36" s="1"/>
  <c r="H2290" i="36"/>
  <c r="BE174" i="29"/>
  <c r="H1634" i="36"/>
  <c r="AD175" i="29"/>
  <c r="I1707" i="36"/>
  <c r="AH175" i="29"/>
  <c r="L1707" i="36" s="1"/>
  <c r="K1707" i="36" s="1"/>
  <c r="H1926" i="36"/>
  <c r="AP175" i="29"/>
  <c r="AT175" i="29"/>
  <c r="H2218" i="36"/>
  <c r="BB175" i="29"/>
  <c r="H1562" i="36"/>
  <c r="AA176" i="29"/>
  <c r="AE176" i="29"/>
  <c r="H1854" i="36"/>
  <c r="AM176" i="29"/>
  <c r="I1927" i="36"/>
  <c r="AQ176" i="29"/>
  <c r="H2146" i="36"/>
  <c r="AY176" i="29"/>
  <c r="H2438" i="36"/>
  <c r="BK176" i="29"/>
  <c r="I1563" i="36"/>
  <c r="AB177" i="29"/>
  <c r="H1782" i="36"/>
  <c r="AJ177" i="29"/>
  <c r="AN177" i="29"/>
  <c r="H2074" i="36"/>
  <c r="AV177" i="29"/>
  <c r="H2366" i="36"/>
  <c r="BH177" i="29"/>
  <c r="H1710" i="36"/>
  <c r="AG178" i="29"/>
  <c r="AK178" i="29"/>
  <c r="I1783" i="36"/>
  <c r="H2002" i="36"/>
  <c r="AS178" i="29"/>
  <c r="I2002" i="36" s="1"/>
  <c r="AW178" i="29"/>
  <c r="H2294" i="36"/>
  <c r="BE178" i="29"/>
  <c r="BF178" i="29" s="1"/>
  <c r="L2294" i="36" s="1"/>
  <c r="K2294" i="36" s="1"/>
  <c r="I2367" i="36"/>
  <c r="H1638" i="36"/>
  <c r="AD179" i="29"/>
  <c r="I1638" i="36" s="1"/>
  <c r="AH179" i="29"/>
  <c r="H1930" i="36"/>
  <c r="AP179" i="29"/>
  <c r="AQ179" i="29" s="1"/>
  <c r="L1930" i="36" s="1"/>
  <c r="K1930" i="36" s="1"/>
  <c r="AT179" i="29"/>
  <c r="I2003" i="36"/>
  <c r="H2222" i="36"/>
  <c r="BB179" i="29"/>
  <c r="I2222" i="36" s="1"/>
  <c r="BF179" i="29"/>
  <c r="H1566" i="36"/>
  <c r="AA180" i="29"/>
  <c r="AB180" i="29" s="1"/>
  <c r="L1566" i="36" s="1"/>
  <c r="K1566" i="36" s="1"/>
  <c r="AE180" i="29"/>
  <c r="I1639" i="36"/>
  <c r="H1858" i="36"/>
  <c r="AM180" i="29"/>
  <c r="I1858" i="36" s="1"/>
  <c r="I1931" i="36"/>
  <c r="H2150" i="36"/>
  <c r="AY180" i="29"/>
  <c r="AZ180" i="29" s="1"/>
  <c r="BC180" i="29"/>
  <c r="I2223" i="36"/>
  <c r="H2442" i="36"/>
  <c r="BK180" i="29"/>
  <c r="I2442" i="36" s="1"/>
  <c r="AB181" i="29"/>
  <c r="H1786" i="36"/>
  <c r="AJ181" i="29"/>
  <c r="AK181" i="29" s="1"/>
  <c r="L1786" i="36" s="1"/>
  <c r="K1786" i="36" s="1"/>
  <c r="AN181" i="29"/>
  <c r="I1859" i="36"/>
  <c r="H2078" i="36"/>
  <c r="AV181" i="29"/>
  <c r="I2078" i="36" s="1"/>
  <c r="I2151" i="36"/>
  <c r="H2370" i="36"/>
  <c r="BH181" i="29"/>
  <c r="BI181" i="29" s="1"/>
  <c r="L2370" i="36" s="1"/>
  <c r="K2370" i="36" s="1"/>
  <c r="BL181" i="29"/>
  <c r="H1714" i="36"/>
  <c r="AG182" i="29"/>
  <c r="I1714" i="36" s="1"/>
  <c r="AK182" i="29"/>
  <c r="H2006" i="36"/>
  <c r="AS182" i="29"/>
  <c r="AT182" i="29" s="1"/>
  <c r="L2006" i="36" s="1"/>
  <c r="K2006" i="36" s="1"/>
  <c r="AW182" i="29"/>
  <c r="I2079" i="36"/>
  <c r="H2298" i="36"/>
  <c r="BE182" i="29"/>
  <c r="I2298" i="36" s="1"/>
  <c r="I2371" i="36"/>
  <c r="H1642" i="36"/>
  <c r="AD183" i="29"/>
  <c r="AE183" i="29" s="1"/>
  <c r="L1642" i="36" s="1"/>
  <c r="K1642" i="36" s="1"/>
  <c r="AH183" i="29"/>
  <c r="I1715" i="36"/>
  <c r="H1934" i="36"/>
  <c r="AP183" i="29"/>
  <c r="I1934" i="36" s="1"/>
  <c r="AT183" i="29"/>
  <c r="H2226" i="36"/>
  <c r="BB183" i="29"/>
  <c r="BC183" i="29" s="1"/>
  <c r="L2226" i="36" s="1"/>
  <c r="K2226" i="36" s="1"/>
  <c r="BF183" i="29"/>
  <c r="I2299" i="36"/>
  <c r="H1570" i="36"/>
  <c r="AA184" i="29"/>
  <c r="I1570" i="36" s="1"/>
  <c r="H1862" i="36"/>
  <c r="AM184" i="29"/>
  <c r="AN184" i="29" s="1"/>
  <c r="L1862" i="36" s="1"/>
  <c r="K1862" i="36" s="1"/>
  <c r="AQ184" i="29"/>
  <c r="I1935" i="36"/>
  <c r="H2154" i="36"/>
  <c r="AY184" i="29"/>
  <c r="I2154" i="36" s="1"/>
  <c r="H2446" i="36"/>
  <c r="BK184" i="29"/>
  <c r="BL184" i="29" s="1"/>
  <c r="L2446" i="36" s="1"/>
  <c r="K2446" i="36" s="1"/>
  <c r="AB185" i="29"/>
  <c r="I1571" i="36"/>
  <c r="H1790" i="36"/>
  <c r="AJ185" i="29"/>
  <c r="I1790" i="36" s="1"/>
  <c r="I1863" i="36"/>
  <c r="H2082" i="36"/>
  <c r="AV185" i="29"/>
  <c r="AW185" i="29" s="1"/>
  <c r="AZ185" i="29"/>
  <c r="I2155" i="36"/>
  <c r="H2374" i="36"/>
  <c r="BH185" i="29"/>
  <c r="I2374" i="36" s="1"/>
  <c r="H1718" i="36"/>
  <c r="AG186" i="29"/>
  <c r="AH186" i="29" s="1"/>
  <c r="AK186" i="29"/>
  <c r="I1791" i="36"/>
  <c r="H2010" i="36"/>
  <c r="AS186" i="29"/>
  <c r="I2010" i="36" s="1"/>
  <c r="H2302" i="36"/>
  <c r="BE186" i="29"/>
  <c r="BF186" i="29" s="1"/>
  <c r="L2302" i="36" s="1"/>
  <c r="K2302" i="36" s="1"/>
  <c r="BI186" i="29"/>
  <c r="H1646" i="36"/>
  <c r="AD187" i="29"/>
  <c r="I1646" i="36" s="1"/>
  <c r="AH187" i="29"/>
  <c r="H1938" i="36"/>
  <c r="AP187" i="29"/>
  <c r="AQ187" i="29" s="1"/>
  <c r="L1938" i="36" s="1"/>
  <c r="K1938" i="36" s="1"/>
  <c r="AT187" i="29"/>
  <c r="I2011" i="36"/>
  <c r="H2230" i="36"/>
  <c r="BB187" i="29"/>
  <c r="I2230" i="36" s="1"/>
  <c r="I2303" i="36"/>
  <c r="H1574" i="36"/>
  <c r="AA188" i="29"/>
  <c r="AB188" i="29" s="1"/>
  <c r="L1574" i="36" s="1"/>
  <c r="K1574" i="36" s="1"/>
  <c r="AE188" i="29"/>
  <c r="I1647" i="36"/>
  <c r="H1866" i="36"/>
  <c r="AM188" i="29"/>
  <c r="I1866" i="36" s="1"/>
  <c r="H2158" i="36"/>
  <c r="AY188" i="29"/>
  <c r="AZ188" i="29" s="1"/>
  <c r="L2158" i="36" s="1"/>
  <c r="K2158" i="36" s="1"/>
  <c r="BC188" i="29"/>
  <c r="I2231" i="36"/>
  <c r="H2450" i="36"/>
  <c r="BK188" i="29"/>
  <c r="I2450" i="36" s="1"/>
  <c r="H1794" i="36"/>
  <c r="AJ189" i="29"/>
  <c r="AK189" i="29" s="1"/>
  <c r="L1794" i="36" s="1"/>
  <c r="K1794" i="36" s="1"/>
  <c r="AN189" i="29"/>
  <c r="I1867" i="36"/>
  <c r="H2086" i="36"/>
  <c r="AV189" i="29"/>
  <c r="I2086" i="36" s="1"/>
  <c r="H2378" i="36"/>
  <c r="BH189" i="29"/>
  <c r="BI189" i="29" s="1"/>
  <c r="BL189" i="29"/>
  <c r="I2451" i="36"/>
  <c r="H1722" i="36"/>
  <c r="AG190" i="29"/>
  <c r="I1722" i="36" s="1"/>
  <c r="I1795" i="36"/>
  <c r="H2014" i="36"/>
  <c r="AS190" i="29"/>
  <c r="AT190" i="29" s="1"/>
  <c r="L2014" i="36" s="1"/>
  <c r="K2014" i="36" s="1"/>
  <c r="AW190" i="29"/>
  <c r="I2087" i="36"/>
  <c r="H2306" i="36"/>
  <c r="BE190" i="29"/>
  <c r="I2306" i="36" s="1"/>
  <c r="H1650" i="36"/>
  <c r="AD191" i="29"/>
  <c r="AE191" i="29" s="1"/>
  <c r="L1650" i="36" s="1"/>
  <c r="K1650" i="36" s="1"/>
  <c r="AH191" i="29"/>
  <c r="I1723" i="36"/>
  <c r="H1942" i="36"/>
  <c r="AP191" i="29"/>
  <c r="I1942" i="36" s="1"/>
  <c r="H2234" i="36"/>
  <c r="BB191" i="29"/>
  <c r="BC191" i="29" s="1"/>
  <c r="L2234" i="36" s="1"/>
  <c r="K2234" i="36" s="1"/>
  <c r="H1578" i="36"/>
  <c r="AA192" i="29"/>
  <c r="I1578" i="36" s="1"/>
  <c r="AE192" i="29"/>
  <c r="H1870" i="36"/>
  <c r="AM192" i="29"/>
  <c r="AN192" i="29" s="1"/>
  <c r="L1870" i="36" s="1"/>
  <c r="K1870" i="36" s="1"/>
  <c r="AQ192" i="29"/>
  <c r="I1943" i="36"/>
  <c r="H2162" i="36"/>
  <c r="AY192" i="29"/>
  <c r="I2162" i="36" s="1"/>
  <c r="H2454" i="36"/>
  <c r="BK192" i="29"/>
  <c r="BL192" i="29" s="1"/>
  <c r="AB193" i="29"/>
  <c r="I1579" i="36"/>
  <c r="H1798" i="36"/>
  <c r="AJ193" i="29"/>
  <c r="I1798" i="36" s="1"/>
  <c r="H2090" i="36"/>
  <c r="AV193" i="29"/>
  <c r="AW193" i="29" s="1"/>
  <c r="L2090" i="36" s="1"/>
  <c r="K2090" i="36" s="1"/>
  <c r="I2163" i="36"/>
  <c r="H2382" i="36"/>
  <c r="BH193" i="29"/>
  <c r="I2382" i="36" s="1"/>
  <c r="H1726" i="36"/>
  <c r="AG194" i="29"/>
  <c r="AH194" i="29" s="1"/>
  <c r="L1726" i="36" s="1"/>
  <c r="K1726" i="36" s="1"/>
  <c r="AK194" i="29"/>
  <c r="I1799" i="36"/>
  <c r="H2018" i="36"/>
  <c r="AS194" i="29"/>
  <c r="I2018" i="36" s="1"/>
  <c r="H2310" i="36"/>
  <c r="BE194" i="29"/>
  <c r="BF194" i="29" s="1"/>
  <c r="H1654" i="36"/>
  <c r="AD195" i="29"/>
  <c r="I1654" i="36" s="1"/>
  <c r="I1727" i="36"/>
  <c r="H1946" i="36"/>
  <c r="AP195" i="29"/>
  <c r="AQ195" i="29" s="1"/>
  <c r="L1946" i="36" s="1"/>
  <c r="K1946" i="36" s="1"/>
  <c r="AT195" i="29"/>
  <c r="I2019" i="36"/>
  <c r="H2238" i="36"/>
  <c r="BB195" i="29"/>
  <c r="I2238" i="36" s="1"/>
  <c r="H1582" i="36"/>
  <c r="AA196" i="29"/>
  <c r="AB196" i="29" s="1"/>
  <c r="AE196" i="29"/>
  <c r="I1655" i="36"/>
  <c r="H1874" i="36"/>
  <c r="AM196" i="29"/>
  <c r="I1874" i="36" s="1"/>
  <c r="H2166" i="36"/>
  <c r="AY196" i="29"/>
  <c r="AZ196" i="29" s="1"/>
  <c r="L2166" i="36" s="1"/>
  <c r="K2166" i="36" s="1"/>
  <c r="H2458" i="36"/>
  <c r="BK196" i="29"/>
  <c r="I2458" i="36" s="1"/>
  <c r="AB197" i="29"/>
  <c r="H1802" i="36"/>
  <c r="AJ197" i="29"/>
  <c r="AK197" i="29" s="1"/>
  <c r="L1802" i="36" s="1"/>
  <c r="K1802" i="36" s="1"/>
  <c r="AN197" i="29"/>
  <c r="I1875" i="36"/>
  <c r="H2094" i="36"/>
  <c r="AV197" i="29"/>
  <c r="I2094" i="36" s="1"/>
  <c r="H2386" i="36"/>
  <c r="BH197" i="29"/>
  <c r="BI197" i="29" s="1"/>
  <c r="L2386" i="36" s="1"/>
  <c r="K2386" i="36" s="1"/>
  <c r="BL197" i="29"/>
  <c r="H1730" i="36"/>
  <c r="AG198" i="29"/>
  <c r="I1730" i="36" s="1"/>
  <c r="H2022" i="36"/>
  <c r="AS198" i="29"/>
  <c r="AT198" i="29" s="1"/>
  <c r="L2022" i="36" s="1"/>
  <c r="K2022" i="36" s="1"/>
  <c r="AW198" i="29"/>
  <c r="I2095" i="36"/>
  <c r="H2314" i="36"/>
  <c r="BE198" i="29"/>
  <c r="I2314" i="36" s="1"/>
  <c r="I2387" i="36"/>
  <c r="H1658" i="36"/>
  <c r="AD199" i="29"/>
  <c r="AE199" i="29" s="1"/>
  <c r="L1658" i="36" s="1"/>
  <c r="K1658" i="36" s="1"/>
  <c r="AH199" i="29"/>
  <c r="I1731" i="36"/>
  <c r="H1950" i="36"/>
  <c r="AP199" i="29"/>
  <c r="I1950" i="36" s="1"/>
  <c r="H2242" i="36"/>
  <c r="BB199" i="29"/>
  <c r="BC199" i="29" s="1"/>
  <c r="L2242" i="36" s="1"/>
  <c r="K2242" i="36" s="1"/>
  <c r="BF199" i="29"/>
  <c r="H1586" i="36"/>
  <c r="AA200" i="29"/>
  <c r="I1586" i="36" s="1"/>
  <c r="I1659" i="36"/>
  <c r="H1878" i="36"/>
  <c r="AM200" i="29"/>
  <c r="AN200" i="29" s="1"/>
  <c r="L1878" i="36" s="1"/>
  <c r="K1878" i="36" s="1"/>
  <c r="AQ200" i="29"/>
  <c r="I1951" i="36"/>
  <c r="H2170" i="36"/>
  <c r="AY200" i="29"/>
  <c r="I2170" i="36" s="1"/>
  <c r="H2462" i="36"/>
  <c r="BK200" i="29"/>
  <c r="BL200" i="29" s="1"/>
  <c r="L2462" i="36" s="1"/>
  <c r="K2462" i="36" s="1"/>
  <c r="AB201" i="29"/>
  <c r="I1587" i="36"/>
  <c r="H1806" i="36"/>
  <c r="AJ201" i="29"/>
  <c r="I1806" i="36" s="1"/>
  <c r="H2098" i="36"/>
  <c r="AV201" i="29"/>
  <c r="AW201" i="29" s="1"/>
  <c r="L2098" i="36" s="1"/>
  <c r="K2098" i="36" s="1"/>
  <c r="AZ201" i="29"/>
  <c r="H2390" i="36"/>
  <c r="BH201" i="29"/>
  <c r="I2390" i="36" s="1"/>
  <c r="H1734" i="36"/>
  <c r="AG202" i="29"/>
  <c r="AH202" i="29" s="1"/>
  <c r="AK202" i="29"/>
  <c r="I1807" i="36"/>
  <c r="H2026" i="36"/>
  <c r="AS202" i="29"/>
  <c r="I2026" i="36" s="1"/>
  <c r="I2099" i="36"/>
  <c r="H2318" i="36"/>
  <c r="BE202" i="29"/>
  <c r="BF202" i="29" s="1"/>
  <c r="L2318" i="36" s="1"/>
  <c r="K2318" i="36" s="1"/>
  <c r="BI202" i="29"/>
  <c r="I2391" i="36"/>
  <c r="H1662" i="36"/>
  <c r="AD203" i="29"/>
  <c r="I1662" i="36" s="1"/>
  <c r="H1954" i="36"/>
  <c r="AP203" i="29"/>
  <c r="AQ203" i="29" s="1"/>
  <c r="L1954" i="36" s="1"/>
  <c r="K1954" i="36" s="1"/>
  <c r="AT203" i="29"/>
  <c r="I2027" i="36"/>
  <c r="H2246" i="36"/>
  <c r="BB203" i="29"/>
  <c r="I2246" i="36" s="1"/>
  <c r="H1590" i="36"/>
  <c r="AA204" i="29"/>
  <c r="AB204" i="29" s="1"/>
  <c r="L1590" i="36" s="1"/>
  <c r="K1590" i="36" s="1"/>
  <c r="AE204" i="29"/>
  <c r="I1663" i="36"/>
  <c r="H1882" i="36"/>
  <c r="AM204" i="29"/>
  <c r="I1882" i="36" s="1"/>
  <c r="H2174" i="36"/>
  <c r="AY204" i="29"/>
  <c r="AZ204" i="29" s="1"/>
  <c r="L2174" i="36" s="1"/>
  <c r="K2174" i="36" s="1"/>
  <c r="BC204" i="29"/>
  <c r="H2466" i="36"/>
  <c r="BK204" i="29"/>
  <c r="I2466" i="36" s="1"/>
  <c r="I1591" i="36"/>
  <c r="H1810" i="36"/>
  <c r="AJ205" i="29"/>
  <c r="AK205" i="29" s="1"/>
  <c r="AN205" i="29"/>
  <c r="I1883" i="36"/>
  <c r="H2102" i="36"/>
  <c r="AV205" i="29"/>
  <c r="I2102" i="36" s="1"/>
  <c r="H2394" i="36"/>
  <c r="BH205" i="29"/>
  <c r="BI205" i="29" s="1"/>
  <c r="I2467" i="36"/>
  <c r="H1738" i="36"/>
  <c r="AG206" i="29"/>
  <c r="I1738" i="36" s="1"/>
  <c r="H2030" i="36"/>
  <c r="AS206" i="29"/>
  <c r="AT206" i="29" s="1"/>
  <c r="L2030" i="36" s="1"/>
  <c r="K2030" i="36" s="1"/>
  <c r="AW206" i="29"/>
  <c r="I2103" i="36"/>
  <c r="H2322" i="36"/>
  <c r="BE206" i="29"/>
  <c r="I2322" i="36" s="1"/>
  <c r="AB237" i="29"/>
  <c r="L1595" i="36" s="1"/>
  <c r="K1595" i="36" s="1"/>
  <c r="I1595" i="36"/>
  <c r="I1741" i="36"/>
  <c r="AH237" i="29"/>
  <c r="L1741" i="36" s="1"/>
  <c r="K1741" i="36" s="1"/>
  <c r="I1887" i="36"/>
  <c r="AN237" i="29"/>
  <c r="AT237" i="29"/>
  <c r="L2033" i="36" s="1"/>
  <c r="K2033" i="36" s="1"/>
  <c r="I2033" i="36"/>
  <c r="AZ237" i="29"/>
  <c r="L2179" i="36" s="1"/>
  <c r="K2179" i="36" s="1"/>
  <c r="I2179" i="36"/>
  <c r="I2325" i="36"/>
  <c r="BF237" i="29"/>
  <c r="L2325" i="36" s="1"/>
  <c r="K2325" i="36" s="1"/>
  <c r="AE238" i="29"/>
  <c r="L1669" i="36" s="1"/>
  <c r="K1669" i="36" s="1"/>
  <c r="I1669" i="36"/>
  <c r="AK238" i="29"/>
  <c r="L1815" i="36" s="1"/>
  <c r="K1815" i="36" s="1"/>
  <c r="I1815" i="36"/>
  <c r="I1961" i="36"/>
  <c r="AQ238" i="29"/>
  <c r="L1961" i="36" s="1"/>
  <c r="K1961" i="36" s="1"/>
  <c r="I2107" i="36"/>
  <c r="AW238" i="29"/>
  <c r="L2107" i="36" s="1"/>
  <c r="K2107" i="36" s="1"/>
  <c r="I1597" i="36"/>
  <c r="AB239" i="29"/>
  <c r="AH239" i="29"/>
  <c r="L1743" i="36" s="1"/>
  <c r="K1743" i="36" s="1"/>
  <c r="I1743" i="36"/>
  <c r="AN239" i="29"/>
  <c r="L1889" i="36" s="1"/>
  <c r="K1889" i="36" s="1"/>
  <c r="I1889" i="36"/>
  <c r="AT239" i="29"/>
  <c r="L2035" i="36" s="1"/>
  <c r="K2035" i="36" s="1"/>
  <c r="I2035" i="36"/>
  <c r="I2181" i="36"/>
  <c r="AZ239" i="29"/>
  <c r="L2181" i="36" s="1"/>
  <c r="K2181" i="36" s="1"/>
  <c r="I2327" i="36"/>
  <c r="BF239" i="29"/>
  <c r="BL239" i="29"/>
  <c r="L2473" i="36" s="1"/>
  <c r="K2473" i="36" s="1"/>
  <c r="I2473" i="36"/>
  <c r="AE240" i="29"/>
  <c r="L1671" i="36" s="1"/>
  <c r="K1671" i="36" s="1"/>
  <c r="I1671" i="36"/>
  <c r="I1817" i="36"/>
  <c r="AQ240" i="29"/>
  <c r="L1963" i="36" s="1"/>
  <c r="K1963" i="36" s="1"/>
  <c r="I1963" i="36"/>
  <c r="AW240" i="29"/>
  <c r="I2109" i="36"/>
  <c r="I2401" i="36"/>
  <c r="BI240" i="29"/>
  <c r="L2401" i="36" s="1"/>
  <c r="K2401" i="36" s="1"/>
  <c r="I1599" i="36"/>
  <c r="AB241" i="29"/>
  <c r="L1599" i="36" s="1"/>
  <c r="K1599" i="36" s="1"/>
  <c r="AN241" i="29"/>
  <c r="L1891" i="36" s="1"/>
  <c r="K1891" i="36" s="1"/>
  <c r="I1891" i="36"/>
  <c r="I2037" i="36"/>
  <c r="AT241" i="29"/>
  <c r="L2037" i="36" s="1"/>
  <c r="K2037" i="36" s="1"/>
  <c r="I2183" i="36"/>
  <c r="AZ241" i="29"/>
  <c r="L2183" i="36" s="1"/>
  <c r="K2183" i="36" s="1"/>
  <c r="M2183" i="36" s="1"/>
  <c r="I2329" i="36"/>
  <c r="BL241" i="29"/>
  <c r="I2475" i="36"/>
  <c r="I1673" i="36"/>
  <c r="AE242" i="29"/>
  <c r="L1673" i="36" s="1"/>
  <c r="K1673" i="36" s="1"/>
  <c r="I1819" i="36"/>
  <c r="AK242" i="29"/>
  <c r="I1965" i="36"/>
  <c r="AW242" i="29"/>
  <c r="L2111" i="36" s="1"/>
  <c r="K2111" i="36" s="1"/>
  <c r="I2111" i="36"/>
  <c r="I2257" i="36"/>
  <c r="BC242" i="29"/>
  <c r="L2257" i="36" s="1"/>
  <c r="K2257" i="36" s="1"/>
  <c r="I1601" i="36"/>
  <c r="AH243" i="29"/>
  <c r="L1747" i="36" s="1"/>
  <c r="K1747" i="36" s="1"/>
  <c r="I1747" i="36"/>
  <c r="I2039" i="36"/>
  <c r="AT243" i="29"/>
  <c r="L2039" i="36" s="1"/>
  <c r="K2039" i="36" s="1"/>
  <c r="AZ243" i="29"/>
  <c r="I2185" i="36"/>
  <c r="I2477" i="36"/>
  <c r="BL243" i="29"/>
  <c r="L2477" i="36" s="1"/>
  <c r="K2477" i="36" s="1"/>
  <c r="AE244" i="29"/>
  <c r="L1675" i="36" s="1"/>
  <c r="K1675" i="36" s="1"/>
  <c r="I1675" i="36"/>
  <c r="AQ244" i="29"/>
  <c r="L1967" i="36" s="1"/>
  <c r="K1967" i="36" s="1"/>
  <c r="I1967" i="36"/>
  <c r="I2259" i="36"/>
  <c r="BC244" i="29"/>
  <c r="L2259" i="36" s="1"/>
  <c r="K2259" i="36" s="1"/>
  <c r="AB245" i="29"/>
  <c r="L1603" i="36" s="1"/>
  <c r="K1603" i="36" s="1"/>
  <c r="I1603" i="36"/>
  <c r="I1749" i="36"/>
  <c r="AH245" i="29"/>
  <c r="L1749" i="36" s="1"/>
  <c r="K1749" i="36" s="1"/>
  <c r="AN245" i="29"/>
  <c r="I1895" i="36"/>
  <c r="AT245" i="29"/>
  <c r="L2041" i="36" s="1"/>
  <c r="K2041" i="36" s="1"/>
  <c r="I2041" i="36"/>
  <c r="I2187" i="36"/>
  <c r="I2479" i="36"/>
  <c r="BL245" i="29"/>
  <c r="L2479" i="36" s="1"/>
  <c r="K2479" i="36" s="1"/>
  <c r="AE246" i="29"/>
  <c r="L1677" i="36" s="1"/>
  <c r="K1677" i="36" s="1"/>
  <c r="I1677" i="36"/>
  <c r="AK246" i="29"/>
  <c r="L1823" i="36" s="1"/>
  <c r="K1823" i="36" s="1"/>
  <c r="I1823" i="36"/>
  <c r="I1969" i="36"/>
  <c r="AQ246" i="29"/>
  <c r="L1969" i="36" s="1"/>
  <c r="K1969" i="36" s="1"/>
  <c r="I2115" i="36"/>
  <c r="AW246" i="29"/>
  <c r="L2115" i="36" s="1"/>
  <c r="K2115" i="36" s="1"/>
  <c r="BI246" i="29"/>
  <c r="L2407" i="36" s="1"/>
  <c r="K2407" i="36" s="1"/>
  <c r="I2407" i="36"/>
  <c r="I1751" i="36"/>
  <c r="AH247" i="29"/>
  <c r="L1751" i="36" s="1"/>
  <c r="K1751" i="36" s="1"/>
  <c r="I1897" i="36"/>
  <c r="AT247" i="29"/>
  <c r="I2043" i="36"/>
  <c r="I2189" i="36"/>
  <c r="AZ247" i="29"/>
  <c r="L2189" i="36" s="1"/>
  <c r="K2189" i="36" s="1"/>
  <c r="AE248" i="29"/>
  <c r="L1679" i="36" s="1"/>
  <c r="K1679" i="36" s="1"/>
  <c r="I1679" i="36"/>
  <c r="I1825" i="36"/>
  <c r="AK248" i="29"/>
  <c r="L1825" i="36" s="1"/>
  <c r="K1825" i="36" s="1"/>
  <c r="I1971" i="36"/>
  <c r="AQ248" i="29"/>
  <c r="L1971" i="36" s="1"/>
  <c r="K1971" i="36" s="1"/>
  <c r="AW248" i="29"/>
  <c r="L2117" i="36" s="1"/>
  <c r="K2117" i="36" s="1"/>
  <c r="I2117" i="36"/>
  <c r="BC248" i="29"/>
  <c r="L2263" i="36" s="1"/>
  <c r="K2263" i="36" s="1"/>
  <c r="I2263" i="36"/>
  <c r="H2526" i="36"/>
  <c r="H2524" i="36"/>
  <c r="AG49" i="11"/>
  <c r="K2524" i="36" s="1"/>
  <c r="AG71" i="11"/>
  <c r="K2526" i="36" s="1"/>
  <c r="H2528" i="36"/>
  <c r="AG73" i="11"/>
  <c r="K2528" i="36" s="1"/>
  <c r="I2489" i="36"/>
  <c r="H2530" i="36"/>
  <c r="AG75" i="11"/>
  <c r="K2530" i="36" s="1"/>
  <c r="H2532" i="36"/>
  <c r="AG77" i="11"/>
  <c r="I2532" i="36" s="1"/>
  <c r="H2534" i="36"/>
  <c r="AG79" i="11"/>
  <c r="K2534" i="36" s="1"/>
  <c r="AB80" i="11"/>
  <c r="H2536" i="36"/>
  <c r="AG81" i="11"/>
  <c r="K2536" i="36" s="1"/>
  <c r="I2497" i="36"/>
  <c r="H2538" i="36"/>
  <c r="AG83" i="11"/>
  <c r="K2538" i="36" s="1"/>
  <c r="H2540" i="36"/>
  <c r="AG85" i="11"/>
  <c r="I2540" i="36" s="1"/>
  <c r="I2501" i="36"/>
  <c r="H2542" i="36"/>
  <c r="AG87" i="11"/>
  <c r="K2542" i="36" s="1"/>
  <c r="AB88" i="11"/>
  <c r="M2506" i="36"/>
  <c r="M2508" i="36"/>
  <c r="M2510" i="36"/>
  <c r="M2512" i="36"/>
  <c r="M2514" i="36"/>
  <c r="M2516" i="36"/>
  <c r="M2518" i="36"/>
  <c r="M2520" i="36"/>
  <c r="M2522" i="36"/>
  <c r="M2505" i="36"/>
  <c r="M2507" i="36"/>
  <c r="M2509" i="36"/>
  <c r="M2511" i="36"/>
  <c r="M2513" i="36"/>
  <c r="M2515" i="36"/>
  <c r="M2517" i="36"/>
  <c r="M2519" i="36"/>
  <c r="M2521" i="36"/>
  <c r="B11" i="11"/>
  <c r="B11" i="29"/>
  <c r="B11" i="14"/>
  <c r="B11" i="6"/>
  <c r="H1292" i="36"/>
  <c r="H1290" i="36"/>
  <c r="AM77" i="6"/>
  <c r="AM127" i="6"/>
  <c r="H1488" i="36"/>
  <c r="H1486" i="36"/>
  <c r="AY77" i="6"/>
  <c r="AY127" i="6"/>
  <c r="H1244" i="36"/>
  <c r="AJ128" i="6"/>
  <c r="H1440" i="36"/>
  <c r="AV128" i="6"/>
  <c r="H1196" i="36"/>
  <c r="AG129" i="6"/>
  <c r="H1392" i="36"/>
  <c r="AS129" i="6"/>
  <c r="H1148" i="36"/>
  <c r="AD130" i="6"/>
  <c r="H1344" i="36"/>
  <c r="AP130" i="6"/>
  <c r="H1296" i="36"/>
  <c r="AM131" i="6"/>
  <c r="H1492" i="36"/>
  <c r="AY131" i="6"/>
  <c r="H1248" i="36"/>
  <c r="AJ132" i="6"/>
  <c r="H1444" i="36"/>
  <c r="AV132" i="6"/>
  <c r="H1200" i="36"/>
  <c r="AG133" i="6"/>
  <c r="H1396" i="36"/>
  <c r="AS133" i="6"/>
  <c r="H1152" i="36"/>
  <c r="AD134" i="6"/>
  <c r="H1348" i="36"/>
  <c r="AP134" i="6"/>
  <c r="H1300" i="36"/>
  <c r="AM135" i="6"/>
  <c r="H1496" i="36"/>
  <c r="AY135" i="6"/>
  <c r="H1252" i="36"/>
  <c r="AJ136" i="6"/>
  <c r="H1448" i="36"/>
  <c r="AV136" i="6"/>
  <c r="H1204" i="36"/>
  <c r="AG137" i="6"/>
  <c r="H1400" i="36"/>
  <c r="AS137" i="6"/>
  <c r="H1156" i="36"/>
  <c r="AD138" i="6"/>
  <c r="H1352" i="36"/>
  <c r="AP138" i="6"/>
  <c r="H1304" i="36"/>
  <c r="AM139" i="6"/>
  <c r="H1500" i="36"/>
  <c r="AY139" i="6"/>
  <c r="H1256" i="36"/>
  <c r="AJ140" i="6"/>
  <c r="H1452" i="36"/>
  <c r="AV140" i="6"/>
  <c r="H1208" i="36"/>
  <c r="AG141" i="6"/>
  <c r="H1404" i="36"/>
  <c r="AS141" i="6"/>
  <c r="H1160" i="36"/>
  <c r="AD142" i="6"/>
  <c r="H1356" i="36"/>
  <c r="AP142" i="6"/>
  <c r="H1308" i="36"/>
  <c r="AM143" i="6"/>
  <c r="H1504" i="36"/>
  <c r="AY143" i="6"/>
  <c r="H1260" i="36"/>
  <c r="AJ144" i="6"/>
  <c r="H1456" i="36"/>
  <c r="AV144" i="6"/>
  <c r="H1212" i="36"/>
  <c r="AG145" i="6"/>
  <c r="H1408" i="36"/>
  <c r="AS145" i="6"/>
  <c r="H1164" i="36"/>
  <c r="AD146" i="6"/>
  <c r="H1360" i="36"/>
  <c r="AP146" i="6"/>
  <c r="H1312" i="36"/>
  <c r="AM147" i="6"/>
  <c r="H1508" i="36"/>
  <c r="AY147" i="6"/>
  <c r="H1264" i="36"/>
  <c r="AJ148" i="6"/>
  <c r="H1460" i="36"/>
  <c r="AV148" i="6"/>
  <c r="H1216" i="36"/>
  <c r="AG149" i="6"/>
  <c r="H1412" i="36"/>
  <c r="AS149" i="6"/>
  <c r="H1168" i="36"/>
  <c r="AD150" i="6"/>
  <c r="H1364" i="36"/>
  <c r="AP150" i="6"/>
  <c r="H1316" i="36"/>
  <c r="AM151" i="6"/>
  <c r="H1512" i="36"/>
  <c r="AY151" i="6"/>
  <c r="H1268" i="36"/>
  <c r="AJ152" i="6"/>
  <c r="H1464" i="36"/>
  <c r="AV152" i="6"/>
  <c r="H1220" i="36"/>
  <c r="AG153" i="6"/>
  <c r="H1416" i="36"/>
  <c r="AS153" i="6"/>
  <c r="H1172" i="36"/>
  <c r="AD154" i="6"/>
  <c r="H1368" i="36"/>
  <c r="AP154" i="6"/>
  <c r="H1320" i="36"/>
  <c r="AM155" i="6"/>
  <c r="H1516" i="36"/>
  <c r="AY155" i="6"/>
  <c r="H1272" i="36"/>
  <c r="AJ156" i="6"/>
  <c r="H1468" i="36"/>
  <c r="AV156" i="6"/>
  <c r="H1224" i="36"/>
  <c r="AG157" i="6"/>
  <c r="H1420" i="36"/>
  <c r="AS157" i="6"/>
  <c r="H1176" i="36"/>
  <c r="AD158" i="6"/>
  <c r="H1372" i="36"/>
  <c r="AP158" i="6"/>
  <c r="H1324" i="36"/>
  <c r="AM159" i="6"/>
  <c r="H1520" i="36"/>
  <c r="AY159" i="6"/>
  <c r="H1276" i="36"/>
  <c r="AJ160" i="6"/>
  <c r="H1472" i="36"/>
  <c r="AV160" i="6"/>
  <c r="H1228" i="36"/>
  <c r="AG161" i="6"/>
  <c r="H1424" i="36"/>
  <c r="AS161" i="6"/>
  <c r="H1180" i="36"/>
  <c r="AD162" i="6"/>
  <c r="H1376" i="36"/>
  <c r="AP162" i="6"/>
  <c r="H1328" i="36"/>
  <c r="AM163" i="6"/>
  <c r="H1524" i="36"/>
  <c r="AY163" i="6"/>
  <c r="H1280" i="36"/>
  <c r="AJ164" i="6"/>
  <c r="H1476" i="36"/>
  <c r="AV164" i="6"/>
  <c r="H1232" i="36"/>
  <c r="AG165" i="6"/>
  <c r="H1428" i="36"/>
  <c r="AS165" i="6"/>
  <c r="H1184" i="36"/>
  <c r="AD166" i="6"/>
  <c r="H1380" i="36"/>
  <c r="AP166" i="6"/>
  <c r="H1332" i="36"/>
  <c r="AM167" i="6"/>
  <c r="H1528" i="36"/>
  <c r="AY167" i="6"/>
  <c r="H1284" i="36"/>
  <c r="AJ168" i="6"/>
  <c r="H1480" i="36"/>
  <c r="AV168" i="6"/>
  <c r="H1236" i="36"/>
  <c r="AG169" i="6"/>
  <c r="H1432" i="36"/>
  <c r="AS169" i="6"/>
  <c r="H1188" i="36"/>
  <c r="AD170" i="6"/>
  <c r="H1384" i="36"/>
  <c r="AP170" i="6"/>
  <c r="H1336" i="36"/>
  <c r="AM171" i="6"/>
  <c r="H1532" i="36"/>
  <c r="AY171" i="6"/>
  <c r="H1288" i="36"/>
  <c r="AJ172" i="6"/>
  <c r="H1484" i="36"/>
  <c r="AV172" i="6"/>
  <c r="H1242" i="36"/>
  <c r="AJ125" i="6"/>
  <c r="H1438" i="36"/>
  <c r="AV125" i="6"/>
  <c r="I1438" i="36" s="1"/>
  <c r="H1243" i="36"/>
  <c r="H1241" i="36"/>
  <c r="AJ77" i="6"/>
  <c r="I1241" i="36" s="1"/>
  <c r="AJ127" i="6"/>
  <c r="I1243" i="36" s="1"/>
  <c r="H1437" i="36"/>
  <c r="H1439" i="36"/>
  <c r="AV77" i="6"/>
  <c r="AV127" i="6"/>
  <c r="H1195" i="36"/>
  <c r="AG128" i="6"/>
  <c r="AH128" i="6" s="1"/>
  <c r="H1391" i="36"/>
  <c r="AS128" i="6"/>
  <c r="AT128" i="6" s="1"/>
  <c r="H1147" i="36"/>
  <c r="AD129" i="6"/>
  <c r="AE129" i="6" s="1"/>
  <c r="H1343" i="36"/>
  <c r="AP129" i="6"/>
  <c r="AQ129" i="6" s="1"/>
  <c r="H1295" i="36"/>
  <c r="AM130" i="6"/>
  <c r="AN130" i="6" s="1"/>
  <c r="H1491" i="36"/>
  <c r="AY130" i="6"/>
  <c r="AZ130" i="6" s="1"/>
  <c r="H1247" i="36"/>
  <c r="AJ131" i="6"/>
  <c r="AK131" i="6" s="1"/>
  <c r="H1443" i="36"/>
  <c r="AV131" i="6"/>
  <c r="AW131" i="6" s="1"/>
  <c r="H1199" i="36"/>
  <c r="AG132" i="6"/>
  <c r="AH132" i="6" s="1"/>
  <c r="H1395" i="36"/>
  <c r="AS132" i="6"/>
  <c r="I1395" i="36" s="1"/>
  <c r="H1151" i="36"/>
  <c r="AD133" i="6"/>
  <c r="AE133" i="6" s="1"/>
  <c r="H1347" i="36"/>
  <c r="AP133" i="6"/>
  <c r="I1347" i="36" s="1"/>
  <c r="H1299" i="36"/>
  <c r="AM134" i="6"/>
  <c r="AN134" i="6" s="1"/>
  <c r="H1495" i="36"/>
  <c r="AY134" i="6"/>
  <c r="AZ134" i="6" s="1"/>
  <c r="H1251" i="36"/>
  <c r="AJ135" i="6"/>
  <c r="AK135" i="6" s="1"/>
  <c r="H1447" i="36"/>
  <c r="AV135" i="6"/>
  <c r="AW135" i="6" s="1"/>
  <c r="H1203" i="36"/>
  <c r="AG136" i="6"/>
  <c r="AH136" i="6" s="1"/>
  <c r="H1399" i="36"/>
  <c r="AS136" i="6"/>
  <c r="AT136" i="6" s="1"/>
  <c r="H1155" i="36"/>
  <c r="AD137" i="6"/>
  <c r="AE137" i="6" s="1"/>
  <c r="H1351" i="36"/>
  <c r="AP137" i="6"/>
  <c r="AQ137" i="6" s="1"/>
  <c r="L1351" i="36" s="1"/>
  <c r="H1303" i="36"/>
  <c r="AM138" i="6"/>
  <c r="AN138" i="6" s="1"/>
  <c r="L1303" i="36" s="1"/>
  <c r="H1499" i="36"/>
  <c r="AY138" i="6"/>
  <c r="I1499" i="36" s="1"/>
  <c r="H1255" i="36"/>
  <c r="AJ139" i="6"/>
  <c r="AK139" i="6" s="1"/>
  <c r="L1255" i="36" s="1"/>
  <c r="H1451" i="36"/>
  <c r="AV139" i="6"/>
  <c r="AW139" i="6" s="1"/>
  <c r="H1207" i="36"/>
  <c r="AG140" i="6"/>
  <c r="AH140" i="6" s="1"/>
  <c r="L1207" i="36" s="1"/>
  <c r="H1403" i="36"/>
  <c r="AS140" i="6"/>
  <c r="I1403" i="36" s="1"/>
  <c r="H1159" i="36"/>
  <c r="AD141" i="6"/>
  <c r="AE141" i="6" s="1"/>
  <c r="L1159" i="36" s="1"/>
  <c r="H1355" i="36"/>
  <c r="AP141" i="6"/>
  <c r="I1355" i="36" s="1"/>
  <c r="H1307" i="36"/>
  <c r="AM142" i="6"/>
  <c r="I1307" i="36" s="1"/>
  <c r="H1503" i="36"/>
  <c r="AY142" i="6"/>
  <c r="I1503" i="36" s="1"/>
  <c r="H1259" i="36"/>
  <c r="AJ143" i="6"/>
  <c r="I1259" i="36" s="1"/>
  <c r="H1455" i="36"/>
  <c r="AV143" i="6"/>
  <c r="I1455" i="36" s="1"/>
  <c r="H1211" i="36"/>
  <c r="AG144" i="6"/>
  <c r="H1407" i="36"/>
  <c r="AS144" i="6"/>
  <c r="I1407" i="36" s="1"/>
  <c r="H1163" i="36"/>
  <c r="AD145" i="6"/>
  <c r="I1163" i="36" s="1"/>
  <c r="H1359" i="36"/>
  <c r="AP145" i="6"/>
  <c r="I1359" i="36" s="1"/>
  <c r="H1311" i="36"/>
  <c r="AM146" i="6"/>
  <c r="H1507" i="36"/>
  <c r="AY146" i="6"/>
  <c r="H1263" i="36"/>
  <c r="AJ147" i="6"/>
  <c r="I1263" i="36" s="1"/>
  <c r="H1459" i="36"/>
  <c r="AV147" i="6"/>
  <c r="I1459" i="36" s="1"/>
  <c r="H1215" i="36"/>
  <c r="AG148" i="6"/>
  <c r="I1215" i="36" s="1"/>
  <c r="H1411" i="36"/>
  <c r="AS148" i="6"/>
  <c r="I1411" i="36" s="1"/>
  <c r="H1167" i="36"/>
  <c r="AD149" i="6"/>
  <c r="I1167" i="36" s="1"/>
  <c r="H1363" i="36"/>
  <c r="AP149" i="6"/>
  <c r="I1363" i="36" s="1"/>
  <c r="H1315" i="36"/>
  <c r="AM150" i="6"/>
  <c r="H1511" i="36"/>
  <c r="AY150" i="6"/>
  <c r="H1267" i="36"/>
  <c r="AJ151" i="6"/>
  <c r="I1267" i="36" s="1"/>
  <c r="H1463" i="36"/>
  <c r="AV151" i="6"/>
  <c r="I1463" i="36" s="1"/>
  <c r="H1219" i="36"/>
  <c r="AG152" i="6"/>
  <c r="I1219" i="36" s="1"/>
  <c r="H1415" i="36"/>
  <c r="AS152" i="6"/>
  <c r="H1171" i="36"/>
  <c r="AD153" i="6"/>
  <c r="I1171" i="36" s="1"/>
  <c r="H1367" i="36"/>
  <c r="AP153" i="6"/>
  <c r="I1367" i="36" s="1"/>
  <c r="H1319" i="36"/>
  <c r="AM154" i="6"/>
  <c r="I1319" i="36" s="1"/>
  <c r="H1515" i="36"/>
  <c r="AY154" i="6"/>
  <c r="I1515" i="36" s="1"/>
  <c r="H1271" i="36"/>
  <c r="AJ155" i="6"/>
  <c r="H1467" i="36"/>
  <c r="AV155" i="6"/>
  <c r="I1467" i="36" s="1"/>
  <c r="H1223" i="36"/>
  <c r="AG156" i="6"/>
  <c r="I1223" i="36" s="1"/>
  <c r="H1419" i="36"/>
  <c r="AS156" i="6"/>
  <c r="I1419" i="36" s="1"/>
  <c r="H1175" i="36"/>
  <c r="AD157" i="6"/>
  <c r="I1175" i="36" s="1"/>
  <c r="H1371" i="36"/>
  <c r="AP157" i="6"/>
  <c r="I1371" i="36" s="1"/>
  <c r="H1323" i="36"/>
  <c r="AM158" i="6"/>
  <c r="I1323" i="36" s="1"/>
  <c r="H1519" i="36"/>
  <c r="AY158" i="6"/>
  <c r="I1519" i="36" s="1"/>
  <c r="H1275" i="36"/>
  <c r="AJ159" i="6"/>
  <c r="H1471" i="36"/>
  <c r="AV159" i="6"/>
  <c r="I1471" i="36" s="1"/>
  <c r="H1227" i="36"/>
  <c r="AG160" i="6"/>
  <c r="I1227" i="36" s="1"/>
  <c r="H1423" i="36"/>
  <c r="AS160" i="6"/>
  <c r="I1423" i="36" s="1"/>
  <c r="H1179" i="36"/>
  <c r="AD161" i="6"/>
  <c r="H1375" i="36"/>
  <c r="AP161" i="6"/>
  <c r="I1375" i="36" s="1"/>
  <c r="H1327" i="36"/>
  <c r="AM162" i="6"/>
  <c r="I1327" i="36" s="1"/>
  <c r="H1523" i="36"/>
  <c r="AY162" i="6"/>
  <c r="I1523" i="36" s="1"/>
  <c r="H1279" i="36"/>
  <c r="AJ163" i="6"/>
  <c r="I1279" i="36" s="1"/>
  <c r="H1475" i="36"/>
  <c r="AV163" i="6"/>
  <c r="I1475" i="36" s="1"/>
  <c r="H1231" i="36"/>
  <c r="AG164" i="6"/>
  <c r="H1427" i="36"/>
  <c r="AS164" i="6"/>
  <c r="I1427" i="36" s="1"/>
  <c r="H1183" i="36"/>
  <c r="AD165" i="6"/>
  <c r="I1183" i="36" s="1"/>
  <c r="H1379" i="36"/>
  <c r="AP165" i="6"/>
  <c r="I1379" i="36" s="1"/>
  <c r="H1331" i="36"/>
  <c r="AM166" i="6"/>
  <c r="I1331" i="36" s="1"/>
  <c r="H1527" i="36"/>
  <c r="AY166" i="6"/>
  <c r="I1527" i="36" s="1"/>
  <c r="H1283" i="36"/>
  <c r="AJ167" i="6"/>
  <c r="I1283" i="36" s="1"/>
  <c r="H1479" i="36"/>
  <c r="AV167" i="6"/>
  <c r="I1479" i="36" s="1"/>
  <c r="AG168" i="6"/>
  <c r="I1235" i="36" s="1"/>
  <c r="H1235" i="36"/>
  <c r="AS168" i="6"/>
  <c r="I1431" i="36" s="1"/>
  <c r="H1431" i="36"/>
  <c r="AD169" i="6"/>
  <c r="I1187" i="36" s="1"/>
  <c r="H1187" i="36"/>
  <c r="AP169" i="6"/>
  <c r="H1383" i="36"/>
  <c r="AM170" i="6"/>
  <c r="I1335" i="36" s="1"/>
  <c r="H1335" i="36"/>
  <c r="H1531" i="36"/>
  <c r="AY170" i="6"/>
  <c r="I1531" i="36" s="1"/>
  <c r="AJ171" i="6"/>
  <c r="I1287" i="36" s="1"/>
  <c r="H1287" i="36"/>
  <c r="H1483" i="36"/>
  <c r="AV171" i="6"/>
  <c r="AW171" i="6" s="1"/>
  <c r="L1483" i="36" s="1"/>
  <c r="AG172" i="6"/>
  <c r="I1239" i="36" s="1"/>
  <c r="H1239" i="36"/>
  <c r="H1435" i="36"/>
  <c r="AS172" i="6"/>
  <c r="I1435" i="36" s="1"/>
  <c r="H1193" i="36"/>
  <c r="AG125" i="6"/>
  <c r="I1193" i="36" s="1"/>
  <c r="H1389" i="36"/>
  <c r="AS125" i="6"/>
  <c r="H1192" i="36"/>
  <c r="H1194" i="36"/>
  <c r="AG127" i="6"/>
  <c r="I1194" i="36" s="1"/>
  <c r="AG77" i="6"/>
  <c r="H1388" i="36"/>
  <c r="H1390" i="36"/>
  <c r="AS127" i="6"/>
  <c r="AT127" i="6" s="1"/>
  <c r="L1390" i="36" s="1"/>
  <c r="AS77" i="6"/>
  <c r="I1388" i="36" s="1"/>
  <c r="H1146" i="36"/>
  <c r="AD128" i="6"/>
  <c r="I1146" i="36" s="1"/>
  <c r="H1342" i="36"/>
  <c r="AP128" i="6"/>
  <c r="I1342" i="36" s="1"/>
  <c r="H1294" i="36"/>
  <c r="AM129" i="6"/>
  <c r="I1294" i="36" s="1"/>
  <c r="H1490" i="36"/>
  <c r="AY129" i="6"/>
  <c r="I1490" i="36" s="1"/>
  <c r="H1246" i="36"/>
  <c r="AJ130" i="6"/>
  <c r="I1246" i="36" s="1"/>
  <c r="H1442" i="36"/>
  <c r="AV130" i="6"/>
  <c r="I1442" i="36" s="1"/>
  <c r="H1198" i="36"/>
  <c r="AG131" i="6"/>
  <c r="I1198" i="36" s="1"/>
  <c r="H1394" i="36"/>
  <c r="AS131" i="6"/>
  <c r="I1394" i="36" s="1"/>
  <c r="H1150" i="36"/>
  <c r="AD132" i="6"/>
  <c r="I1150" i="36" s="1"/>
  <c r="H1346" i="36"/>
  <c r="AP132" i="6"/>
  <c r="I1346" i="36" s="1"/>
  <c r="H1298" i="36"/>
  <c r="AM133" i="6"/>
  <c r="I1298" i="36" s="1"/>
  <c r="H1494" i="36"/>
  <c r="AY133" i="6"/>
  <c r="I1494" i="36" s="1"/>
  <c r="H1250" i="36"/>
  <c r="AJ134" i="6"/>
  <c r="I1250" i="36" s="1"/>
  <c r="H1446" i="36"/>
  <c r="AV134" i="6"/>
  <c r="I1446" i="36" s="1"/>
  <c r="H1202" i="36"/>
  <c r="AG135" i="6"/>
  <c r="I1202" i="36" s="1"/>
  <c r="H1398" i="36"/>
  <c r="AS135" i="6"/>
  <c r="I1398" i="36" s="1"/>
  <c r="H1154" i="36"/>
  <c r="AD136" i="6"/>
  <c r="I1154" i="36" s="1"/>
  <c r="H1350" i="36"/>
  <c r="AP136" i="6"/>
  <c r="I1350" i="36" s="1"/>
  <c r="H1302" i="36"/>
  <c r="AM137" i="6"/>
  <c r="I1302" i="36" s="1"/>
  <c r="H1498" i="36"/>
  <c r="AY137" i="6"/>
  <c r="I1498" i="36" s="1"/>
  <c r="H1254" i="36"/>
  <c r="AJ138" i="6"/>
  <c r="I1254" i="36" s="1"/>
  <c r="H1450" i="36"/>
  <c r="AV138" i="6"/>
  <c r="I1450" i="36" s="1"/>
  <c r="H1206" i="36"/>
  <c r="AG139" i="6"/>
  <c r="I1206" i="36" s="1"/>
  <c r="H1402" i="36"/>
  <c r="AS139" i="6"/>
  <c r="I1402" i="36" s="1"/>
  <c r="H1158" i="36"/>
  <c r="AD140" i="6"/>
  <c r="I1158" i="36" s="1"/>
  <c r="H1354" i="36"/>
  <c r="AP140" i="6"/>
  <c r="I1354" i="36" s="1"/>
  <c r="H1306" i="36"/>
  <c r="AM141" i="6"/>
  <c r="I1306" i="36" s="1"/>
  <c r="H1502" i="36"/>
  <c r="AY141" i="6"/>
  <c r="H1258" i="36"/>
  <c r="AJ142" i="6"/>
  <c r="H1454" i="36"/>
  <c r="AV142" i="6"/>
  <c r="H1210" i="36"/>
  <c r="AG143" i="6"/>
  <c r="H1406" i="36"/>
  <c r="AS143" i="6"/>
  <c r="H1162" i="36"/>
  <c r="AD144" i="6"/>
  <c r="H1358" i="36"/>
  <c r="AP144" i="6"/>
  <c r="H1310" i="36"/>
  <c r="AM145" i="6"/>
  <c r="H1506" i="36"/>
  <c r="AY145" i="6"/>
  <c r="H1262" i="36"/>
  <c r="AJ146" i="6"/>
  <c r="H1458" i="36"/>
  <c r="AV146" i="6"/>
  <c r="H1214" i="36"/>
  <c r="AG147" i="6"/>
  <c r="H1410" i="36"/>
  <c r="AS147" i="6"/>
  <c r="H1166" i="36"/>
  <c r="AD148" i="6"/>
  <c r="H1362" i="36"/>
  <c r="AP148" i="6"/>
  <c r="H1314" i="36"/>
  <c r="AM149" i="6"/>
  <c r="H1510" i="36"/>
  <c r="AY149" i="6"/>
  <c r="H1266" i="36"/>
  <c r="AJ150" i="6"/>
  <c r="H1462" i="36"/>
  <c r="AV150" i="6"/>
  <c r="H1218" i="36"/>
  <c r="AG151" i="6"/>
  <c r="H1414" i="36"/>
  <c r="AS151" i="6"/>
  <c r="H1170" i="36"/>
  <c r="AD152" i="6"/>
  <c r="H1366" i="36"/>
  <c r="AP152" i="6"/>
  <c r="H1318" i="36"/>
  <c r="AM153" i="6"/>
  <c r="H1514" i="36"/>
  <c r="AY153" i="6"/>
  <c r="H1270" i="36"/>
  <c r="AJ154" i="6"/>
  <c r="H1466" i="36"/>
  <c r="AV154" i="6"/>
  <c r="H1222" i="36"/>
  <c r="AG155" i="6"/>
  <c r="H1418" i="36"/>
  <c r="AS155" i="6"/>
  <c r="H1174" i="36"/>
  <c r="AD156" i="6"/>
  <c r="H1370" i="36"/>
  <c r="AP156" i="6"/>
  <c r="H1322" i="36"/>
  <c r="AM157" i="6"/>
  <c r="H1518" i="36"/>
  <c r="AY157" i="6"/>
  <c r="H1274" i="36"/>
  <c r="AJ158" i="6"/>
  <c r="H1470" i="36"/>
  <c r="AV158" i="6"/>
  <c r="H1226" i="36"/>
  <c r="AG159" i="6"/>
  <c r="H1422" i="36"/>
  <c r="AS159" i="6"/>
  <c r="H1178" i="36"/>
  <c r="AD160" i="6"/>
  <c r="H1374" i="36"/>
  <c r="AP160" i="6"/>
  <c r="H1326" i="36"/>
  <c r="AM161" i="6"/>
  <c r="H1522" i="36"/>
  <c r="AY161" i="6"/>
  <c r="H1278" i="36"/>
  <c r="AJ162" i="6"/>
  <c r="H1474" i="36"/>
  <c r="AV162" i="6"/>
  <c r="H1230" i="36"/>
  <c r="AG163" i="6"/>
  <c r="H1426" i="36"/>
  <c r="AS163" i="6"/>
  <c r="H1182" i="36"/>
  <c r="AD164" i="6"/>
  <c r="H1378" i="36"/>
  <c r="AP164" i="6"/>
  <c r="H1330" i="36"/>
  <c r="AM165" i="6"/>
  <c r="H1526" i="36"/>
  <c r="AY165" i="6"/>
  <c r="H1282" i="36"/>
  <c r="AJ166" i="6"/>
  <c r="H1478" i="36"/>
  <c r="AV166" i="6"/>
  <c r="H1234" i="36"/>
  <c r="AG167" i="6"/>
  <c r="H1430" i="36"/>
  <c r="AS167" i="6"/>
  <c r="AD168" i="6"/>
  <c r="I1186" i="36" s="1"/>
  <c r="H1186" i="36"/>
  <c r="AP168" i="6"/>
  <c r="I1382" i="36" s="1"/>
  <c r="H1382" i="36"/>
  <c r="H1334" i="36"/>
  <c r="AM169" i="6"/>
  <c r="H1530" i="36"/>
  <c r="AY169" i="6"/>
  <c r="AJ170" i="6"/>
  <c r="I1286" i="36" s="1"/>
  <c r="H1286" i="36"/>
  <c r="H1482" i="36"/>
  <c r="AV170" i="6"/>
  <c r="AG171" i="6"/>
  <c r="I1238" i="36" s="1"/>
  <c r="H1238" i="36"/>
  <c r="H1434" i="36"/>
  <c r="AS171" i="6"/>
  <c r="AD172" i="6"/>
  <c r="I1190" i="36" s="1"/>
  <c r="H1190" i="36"/>
  <c r="H1386" i="36"/>
  <c r="AP172" i="6"/>
  <c r="H1144" i="36"/>
  <c r="AD125" i="6"/>
  <c r="I1144" i="36" s="1"/>
  <c r="H1340" i="36"/>
  <c r="AP125" i="6"/>
  <c r="I1340" i="36" s="1"/>
  <c r="H1143" i="36"/>
  <c r="H1145" i="36"/>
  <c r="AD127" i="6"/>
  <c r="AE127" i="6" s="1"/>
  <c r="L1145" i="36" s="1"/>
  <c r="AD77" i="6"/>
  <c r="I1143" i="36" s="1"/>
  <c r="H1341" i="36"/>
  <c r="H1339" i="36"/>
  <c r="AP127" i="6"/>
  <c r="AP77" i="6"/>
  <c r="I1339" i="36" s="1"/>
  <c r="H1293" i="36"/>
  <c r="AM128" i="6"/>
  <c r="AN128" i="6" s="1"/>
  <c r="L1293" i="36" s="1"/>
  <c r="H1489" i="36"/>
  <c r="AY128" i="6"/>
  <c r="I1489" i="36" s="1"/>
  <c r="H1245" i="36"/>
  <c r="AJ129" i="6"/>
  <c r="AK129" i="6" s="1"/>
  <c r="L1245" i="36" s="1"/>
  <c r="H1441" i="36"/>
  <c r="AV129" i="6"/>
  <c r="H1197" i="36"/>
  <c r="AG130" i="6"/>
  <c r="I1197" i="36" s="1"/>
  <c r="H1393" i="36"/>
  <c r="AS130" i="6"/>
  <c r="I1393" i="36" s="1"/>
  <c r="H1149" i="36"/>
  <c r="AD131" i="6"/>
  <c r="I1149" i="36" s="1"/>
  <c r="H1345" i="36"/>
  <c r="AP131" i="6"/>
  <c r="I1345" i="36" s="1"/>
  <c r="H1297" i="36"/>
  <c r="AM132" i="6"/>
  <c r="AN132" i="6" s="1"/>
  <c r="L1297" i="36" s="1"/>
  <c r="H1493" i="36"/>
  <c r="AY132" i="6"/>
  <c r="I1493" i="36" s="1"/>
  <c r="H1249" i="36"/>
  <c r="AJ133" i="6"/>
  <c r="AK133" i="6" s="1"/>
  <c r="L1249" i="36" s="1"/>
  <c r="H1445" i="36"/>
  <c r="AV133" i="6"/>
  <c r="H1201" i="36"/>
  <c r="AG134" i="6"/>
  <c r="I1201" i="36" s="1"/>
  <c r="H1397" i="36"/>
  <c r="AS134" i="6"/>
  <c r="H1153" i="36"/>
  <c r="AD135" i="6"/>
  <c r="I1153" i="36" s="1"/>
  <c r="H1349" i="36"/>
  <c r="AP135" i="6"/>
  <c r="I1349" i="36" s="1"/>
  <c r="H1301" i="36"/>
  <c r="AM136" i="6"/>
  <c r="I1301" i="36" s="1"/>
  <c r="H1497" i="36"/>
  <c r="AY136" i="6"/>
  <c r="I1497" i="36" s="1"/>
  <c r="H1253" i="36"/>
  <c r="AJ137" i="6"/>
  <c r="AK137" i="6" s="1"/>
  <c r="L1253" i="36" s="1"/>
  <c r="H1449" i="36"/>
  <c r="AV137" i="6"/>
  <c r="H1205" i="36"/>
  <c r="AG138" i="6"/>
  <c r="I1205" i="36" s="1"/>
  <c r="H1401" i="36"/>
  <c r="AS138" i="6"/>
  <c r="I1401" i="36" s="1"/>
  <c r="H1157" i="36"/>
  <c r="AD139" i="6"/>
  <c r="I1157" i="36" s="1"/>
  <c r="H1353" i="36"/>
  <c r="AP139" i="6"/>
  <c r="I1353" i="36" s="1"/>
  <c r="H1305" i="36"/>
  <c r="AM140" i="6"/>
  <c r="I1305" i="36" s="1"/>
  <c r="H1501" i="36"/>
  <c r="AY140" i="6"/>
  <c r="I1501" i="36" s="1"/>
  <c r="H1257" i="36"/>
  <c r="AJ141" i="6"/>
  <c r="I1257" i="36" s="1"/>
  <c r="H1453" i="36"/>
  <c r="AV141" i="6"/>
  <c r="I1453" i="36" s="1"/>
  <c r="H1209" i="36"/>
  <c r="AG142" i="6"/>
  <c r="I1209" i="36" s="1"/>
  <c r="H1405" i="36"/>
  <c r="AS142" i="6"/>
  <c r="I1405" i="36" s="1"/>
  <c r="H1161" i="36"/>
  <c r="AD143" i="6"/>
  <c r="I1161" i="36" s="1"/>
  <c r="H1357" i="36"/>
  <c r="AP143" i="6"/>
  <c r="I1357" i="36" s="1"/>
  <c r="H1309" i="36"/>
  <c r="AM144" i="6"/>
  <c r="I1309" i="36" s="1"/>
  <c r="H1505" i="36"/>
  <c r="AY144" i="6"/>
  <c r="I1505" i="36" s="1"/>
  <c r="H1261" i="36"/>
  <c r="AJ145" i="6"/>
  <c r="I1261" i="36" s="1"/>
  <c r="H1457" i="36"/>
  <c r="AV145" i="6"/>
  <c r="I1457" i="36" s="1"/>
  <c r="H1213" i="36"/>
  <c r="AG146" i="6"/>
  <c r="I1213" i="36" s="1"/>
  <c r="H1409" i="36"/>
  <c r="AS146" i="6"/>
  <c r="I1409" i="36" s="1"/>
  <c r="H1165" i="36"/>
  <c r="AD147" i="6"/>
  <c r="I1165" i="36" s="1"/>
  <c r="H1361" i="36"/>
  <c r="AP147" i="6"/>
  <c r="I1361" i="36" s="1"/>
  <c r="H1313" i="36"/>
  <c r="AM148" i="6"/>
  <c r="I1313" i="36" s="1"/>
  <c r="H1509" i="36"/>
  <c r="AY148" i="6"/>
  <c r="I1509" i="36" s="1"/>
  <c r="H1265" i="36"/>
  <c r="AJ149" i="6"/>
  <c r="I1265" i="36" s="1"/>
  <c r="H1461" i="36"/>
  <c r="AV149" i="6"/>
  <c r="I1461" i="36" s="1"/>
  <c r="H1217" i="36"/>
  <c r="AG150" i="6"/>
  <c r="I1217" i="36" s="1"/>
  <c r="H1413" i="36"/>
  <c r="AS150" i="6"/>
  <c r="I1413" i="36" s="1"/>
  <c r="H1169" i="36"/>
  <c r="AD151" i="6"/>
  <c r="I1169" i="36" s="1"/>
  <c r="H1365" i="36"/>
  <c r="AP151" i="6"/>
  <c r="I1365" i="36" s="1"/>
  <c r="H1317" i="36"/>
  <c r="AM152" i="6"/>
  <c r="I1317" i="36" s="1"/>
  <c r="H1513" i="36"/>
  <c r="AY152" i="6"/>
  <c r="I1513" i="36" s="1"/>
  <c r="H1269" i="36"/>
  <c r="AJ153" i="6"/>
  <c r="I1269" i="36" s="1"/>
  <c r="H1465" i="36"/>
  <c r="AV153" i="6"/>
  <c r="I1465" i="36" s="1"/>
  <c r="H1221" i="36"/>
  <c r="AG154" i="6"/>
  <c r="I1221" i="36" s="1"/>
  <c r="H1417" i="36"/>
  <c r="AS154" i="6"/>
  <c r="I1417" i="36" s="1"/>
  <c r="H1173" i="36"/>
  <c r="AD155" i="6"/>
  <c r="I1173" i="36" s="1"/>
  <c r="H1369" i="36"/>
  <c r="AP155" i="6"/>
  <c r="I1369" i="36" s="1"/>
  <c r="H1321" i="36"/>
  <c r="AM156" i="6"/>
  <c r="I1321" i="36" s="1"/>
  <c r="H1517" i="36"/>
  <c r="AY156" i="6"/>
  <c r="I1517" i="36" s="1"/>
  <c r="H1273" i="36"/>
  <c r="AJ157" i="6"/>
  <c r="I1273" i="36" s="1"/>
  <c r="H1469" i="36"/>
  <c r="AV157" i="6"/>
  <c r="I1469" i="36" s="1"/>
  <c r="H1225" i="36"/>
  <c r="AG158" i="6"/>
  <c r="I1225" i="36" s="1"/>
  <c r="H1421" i="36"/>
  <c r="AS158" i="6"/>
  <c r="I1421" i="36" s="1"/>
  <c r="H1177" i="36"/>
  <c r="AD159" i="6"/>
  <c r="I1177" i="36" s="1"/>
  <c r="H1373" i="36"/>
  <c r="AP159" i="6"/>
  <c r="I1373" i="36" s="1"/>
  <c r="H1325" i="36"/>
  <c r="AM160" i="6"/>
  <c r="I1325" i="36" s="1"/>
  <c r="H1521" i="36"/>
  <c r="AY160" i="6"/>
  <c r="I1521" i="36" s="1"/>
  <c r="H1277" i="36"/>
  <c r="AJ161" i="6"/>
  <c r="I1277" i="36" s="1"/>
  <c r="H1473" i="36"/>
  <c r="AV161" i="6"/>
  <c r="I1473" i="36" s="1"/>
  <c r="H1229" i="36"/>
  <c r="AG162" i="6"/>
  <c r="I1229" i="36" s="1"/>
  <c r="H1425" i="36"/>
  <c r="AS162" i="6"/>
  <c r="I1425" i="36" s="1"/>
  <c r="H1181" i="36"/>
  <c r="AD163" i="6"/>
  <c r="I1181" i="36" s="1"/>
  <c r="H1377" i="36"/>
  <c r="AP163" i="6"/>
  <c r="I1377" i="36" s="1"/>
  <c r="H1329" i="36"/>
  <c r="AM164" i="6"/>
  <c r="I1329" i="36" s="1"/>
  <c r="H1525" i="36"/>
  <c r="AY164" i="6"/>
  <c r="I1525" i="36" s="1"/>
  <c r="H1281" i="36"/>
  <c r="AJ165" i="6"/>
  <c r="I1281" i="36" s="1"/>
  <c r="H1477" i="36"/>
  <c r="AV165" i="6"/>
  <c r="I1477" i="36" s="1"/>
  <c r="H1233" i="36"/>
  <c r="AG166" i="6"/>
  <c r="I1233" i="36" s="1"/>
  <c r="H1429" i="36"/>
  <c r="AS166" i="6"/>
  <c r="H1185" i="36"/>
  <c r="AD167" i="6"/>
  <c r="I1185" i="36" s="1"/>
  <c r="H1381" i="36"/>
  <c r="AP167" i="6"/>
  <c r="I1381" i="36" s="1"/>
  <c r="H1333" i="36"/>
  <c r="AM168" i="6"/>
  <c r="H1529" i="36"/>
  <c r="AY168" i="6"/>
  <c r="I1529" i="36" s="1"/>
  <c r="AJ169" i="6"/>
  <c r="I1285" i="36" s="1"/>
  <c r="H1285" i="36"/>
  <c r="H1481" i="36"/>
  <c r="AV169" i="6"/>
  <c r="AG170" i="6"/>
  <c r="I1237" i="36" s="1"/>
  <c r="H1237" i="36"/>
  <c r="H1433" i="36"/>
  <c r="AS170" i="6"/>
  <c r="AD171" i="6"/>
  <c r="I1189" i="36" s="1"/>
  <c r="H1189" i="36"/>
  <c r="H1385" i="36"/>
  <c r="AP171" i="6"/>
  <c r="H1337" i="36"/>
  <c r="AM172" i="6"/>
  <c r="H1533" i="36"/>
  <c r="AY172" i="6"/>
  <c r="H1291" i="36"/>
  <c r="AM125" i="6"/>
  <c r="I1291" i="36" s="1"/>
  <c r="H1487" i="36"/>
  <c r="AY125" i="6"/>
  <c r="I1487" i="36" s="1"/>
  <c r="BF77" i="14"/>
  <c r="B13" i="11"/>
  <c r="B13" i="29"/>
  <c r="B13" i="6"/>
  <c r="CG125" i="14"/>
  <c r="L997" i="36" s="1"/>
  <c r="K997" i="36" s="1"/>
  <c r="CG127" i="14"/>
  <c r="B15" i="11"/>
  <c r="B15" i="29"/>
  <c r="B15" i="6"/>
  <c r="B13" i="14"/>
  <c r="AN128" i="14"/>
  <c r="L264" i="36" s="1"/>
  <c r="K264" i="36" s="1"/>
  <c r="CD132" i="14"/>
  <c r="L954" i="36" s="1"/>
  <c r="K954" i="36" s="1"/>
  <c r="CD134" i="14"/>
  <c r="L956" i="36" s="1"/>
  <c r="K956" i="36" s="1"/>
  <c r="CD135" i="14"/>
  <c r="L957" i="36" s="1"/>
  <c r="K957" i="36" s="1"/>
  <c r="CG137" i="14"/>
  <c r="L1008" i="36" s="1"/>
  <c r="K1008" i="36" s="1"/>
  <c r="AN144" i="14"/>
  <c r="L280" i="36" s="1"/>
  <c r="K280" i="36" s="1"/>
  <c r="AZ144" i="14"/>
  <c r="L476" i="36" s="1"/>
  <c r="K476" i="36" s="1"/>
  <c r="CD148" i="14"/>
  <c r="L970" i="36" s="1"/>
  <c r="K970" i="36" s="1"/>
  <c r="CD150" i="14"/>
  <c r="L972" i="36" s="1"/>
  <c r="K972" i="36" s="1"/>
  <c r="M972" i="36" s="1"/>
  <c r="CD151" i="14"/>
  <c r="L973" i="36" s="1"/>
  <c r="K973" i="36" s="1"/>
  <c r="AB154" i="14"/>
  <c r="L94" i="36" s="1"/>
  <c r="K94" i="36" s="1"/>
  <c r="CJ155" i="14"/>
  <c r="L1075" i="36" s="1"/>
  <c r="K1075" i="36" s="1"/>
  <c r="CD164" i="14"/>
  <c r="L986" i="36" s="1"/>
  <c r="K986" i="36" s="1"/>
  <c r="M986" i="36" s="1"/>
  <c r="B4" i="11"/>
  <c r="B4" i="6"/>
  <c r="B4" i="29"/>
  <c r="B14" i="11"/>
  <c r="B14" i="29"/>
  <c r="BU125" i="14"/>
  <c r="CD165" i="14"/>
  <c r="L987" i="36" s="1"/>
  <c r="K987" i="36" s="1"/>
  <c r="M987" i="36" s="1"/>
  <c r="K3" i="31"/>
  <c r="B16" i="11"/>
  <c r="B16" i="6"/>
  <c r="B16" i="29"/>
  <c r="B14" i="14"/>
  <c r="CJ127" i="14"/>
  <c r="BI130" i="14"/>
  <c r="L609" i="36" s="1"/>
  <c r="K609" i="36" s="1"/>
  <c r="AK131" i="14"/>
  <c r="L218" i="36" s="1"/>
  <c r="K218" i="36" s="1"/>
  <c r="CJ135" i="14"/>
  <c r="L1055" i="36" s="1"/>
  <c r="K1055" i="36" s="1"/>
  <c r="AW136" i="14"/>
  <c r="L419" i="36" s="1"/>
  <c r="K419" i="36" s="1"/>
  <c r="M419" i="36" s="1"/>
  <c r="BI136" i="14"/>
  <c r="L615" i="36" s="1"/>
  <c r="K615" i="36" s="1"/>
  <c r="M615" i="36" s="1"/>
  <c r="CD136" i="14"/>
  <c r="L958" i="36" s="1"/>
  <c r="K958" i="36" s="1"/>
  <c r="AW137" i="14"/>
  <c r="L420" i="36" s="1"/>
  <c r="K420" i="36" s="1"/>
  <c r="BU137" i="14"/>
  <c r="L812" i="36" s="1"/>
  <c r="K812" i="36" s="1"/>
  <c r="CJ137" i="14"/>
  <c r="L1057" i="36" s="1"/>
  <c r="K1057" i="36" s="1"/>
  <c r="CJ138" i="14"/>
  <c r="L1058" i="36" s="1"/>
  <c r="K1058" i="36" s="1"/>
  <c r="AK139" i="14"/>
  <c r="L226" i="36" s="1"/>
  <c r="K226" i="36" s="1"/>
  <c r="BI139" i="14"/>
  <c r="L618" i="36" s="1"/>
  <c r="K618" i="36" s="1"/>
  <c r="M618" i="36" s="1"/>
  <c r="BU139" i="14"/>
  <c r="L814" i="36" s="1"/>
  <c r="K814" i="36" s="1"/>
  <c r="CJ143" i="14"/>
  <c r="L1063" i="36" s="1"/>
  <c r="K1063" i="36" s="1"/>
  <c r="M1063" i="36" s="1"/>
  <c r="CD144" i="14"/>
  <c r="CJ145" i="14"/>
  <c r="L1065" i="36" s="1"/>
  <c r="K1065" i="36" s="1"/>
  <c r="AW146" i="14"/>
  <c r="L429" i="36" s="1"/>
  <c r="K429" i="36" s="1"/>
  <c r="BI146" i="14"/>
  <c r="L625" i="36" s="1"/>
  <c r="K625" i="36" s="1"/>
  <c r="AK147" i="14"/>
  <c r="L234" i="36" s="1"/>
  <c r="K234" i="36" s="1"/>
  <c r="M234" i="36" s="1"/>
  <c r="BR147" i="14"/>
  <c r="L773" i="36" s="1"/>
  <c r="K773" i="36" s="1"/>
  <c r="BU147" i="14"/>
  <c r="L822" i="36" s="1"/>
  <c r="K822" i="36" s="1"/>
  <c r="CD147" i="14"/>
  <c r="L969" i="36" s="1"/>
  <c r="K969" i="36" s="1"/>
  <c r="M969" i="36" s="1"/>
  <c r="CJ151" i="14"/>
  <c r="L1071" i="36" s="1"/>
  <c r="K1071" i="36" s="1"/>
  <c r="M1071" i="36" s="1"/>
  <c r="AK152" i="14"/>
  <c r="L239" i="36" s="1"/>
  <c r="K239" i="36" s="1"/>
  <c r="AW152" i="14"/>
  <c r="L435" i="36" s="1"/>
  <c r="K435" i="36" s="1"/>
  <c r="M435" i="36" s="1"/>
  <c r="AK153" i="14"/>
  <c r="L240" i="36" s="1"/>
  <c r="K240" i="36" s="1"/>
  <c r="BI153" i="14"/>
  <c r="L632" i="36" s="1"/>
  <c r="K632" i="36" s="1"/>
  <c r="BU153" i="14"/>
  <c r="L828" i="36" s="1"/>
  <c r="K828" i="36" s="1"/>
  <c r="CJ153" i="14"/>
  <c r="L1073" i="36" s="1"/>
  <c r="K1073" i="36" s="1"/>
  <c r="M1073" i="36" s="1"/>
  <c r="CD154" i="14"/>
  <c r="L976" i="36" s="1"/>
  <c r="K976" i="36" s="1"/>
  <c r="AW155" i="14"/>
  <c r="L438" i="36" s="1"/>
  <c r="K438" i="36" s="1"/>
  <c r="BI155" i="14"/>
  <c r="L634" i="36" s="1"/>
  <c r="K634" i="36" s="1"/>
  <c r="CD155" i="14"/>
  <c r="L977" i="36" s="1"/>
  <c r="K977" i="36" s="1"/>
  <c r="M977" i="36" s="1"/>
  <c r="CJ161" i="14"/>
  <c r="L1081" i="36" s="1"/>
  <c r="K1081" i="36" s="1"/>
  <c r="M1081" i="36" s="1"/>
  <c r="AK162" i="14"/>
  <c r="L249" i="36" s="1"/>
  <c r="K249" i="36" s="1"/>
  <c r="M249" i="36" s="1"/>
  <c r="AW162" i="14"/>
  <c r="L445" i="36" s="1"/>
  <c r="K445" i="36" s="1"/>
  <c r="CD162" i="14"/>
  <c r="L984" i="36" s="1"/>
  <c r="K984" i="36" s="1"/>
  <c r="M984" i="36" s="1"/>
  <c r="CJ162" i="14"/>
  <c r="L1082" i="36" s="1"/>
  <c r="K1082" i="36" s="1"/>
  <c r="AW163" i="14"/>
  <c r="L446" i="36" s="1"/>
  <c r="K446" i="36" s="1"/>
  <c r="M446" i="36" s="1"/>
  <c r="BI163" i="14"/>
  <c r="L642" i="36" s="1"/>
  <c r="K642" i="36" s="1"/>
  <c r="BI166" i="14"/>
  <c r="L645" i="36" s="1"/>
  <c r="K645" i="36" s="1"/>
  <c r="CJ167" i="14"/>
  <c r="L1087" i="36" s="1"/>
  <c r="K1087" i="36" s="1"/>
  <c r="CJ169" i="14"/>
  <c r="L1089" i="36" s="1"/>
  <c r="K1089" i="36" s="1"/>
  <c r="AW170" i="14"/>
  <c r="L453" i="36" s="1"/>
  <c r="K453" i="36" s="1"/>
  <c r="BU170" i="14"/>
  <c r="L845" i="36" s="1"/>
  <c r="K845" i="36" s="1"/>
  <c r="M845" i="36" s="1"/>
  <c r="CD170" i="14"/>
  <c r="L992" i="36" s="1"/>
  <c r="K992" i="36" s="1"/>
  <c r="AE127" i="14"/>
  <c r="AQ131" i="14"/>
  <c r="L316" i="36" s="1"/>
  <c r="K316" i="36" s="1"/>
  <c r="AZ133" i="14"/>
  <c r="L465" i="36" s="1"/>
  <c r="K465" i="36" s="1"/>
  <c r="M465" i="36" s="1"/>
  <c r="AZ134" i="14"/>
  <c r="L466" i="36" s="1"/>
  <c r="K466" i="36" s="1"/>
  <c r="BL135" i="14"/>
  <c r="L663" i="36" s="1"/>
  <c r="K663" i="36" s="1"/>
  <c r="M663" i="36" s="1"/>
  <c r="AK140" i="14"/>
  <c r="L227" i="36" s="1"/>
  <c r="K227" i="36" s="1"/>
  <c r="AW140" i="14"/>
  <c r="L423" i="36" s="1"/>
  <c r="K423" i="36" s="1"/>
  <c r="M423" i="36" s="1"/>
  <c r="BI140" i="14"/>
  <c r="L619" i="36" s="1"/>
  <c r="K619" i="36" s="1"/>
  <c r="M619" i="36" s="1"/>
  <c r="CJ140" i="14"/>
  <c r="L1060" i="36" s="1"/>
  <c r="K1060" i="36" s="1"/>
  <c r="AW141" i="14"/>
  <c r="L424" i="36" s="1"/>
  <c r="K424" i="36" s="1"/>
  <c r="BI141" i="14"/>
  <c r="L620" i="36" s="1"/>
  <c r="K620" i="36" s="1"/>
  <c r="BU141" i="14"/>
  <c r="L816" i="36" s="1"/>
  <c r="K816" i="36" s="1"/>
  <c r="BU142" i="14"/>
  <c r="L817" i="36" s="1"/>
  <c r="K817" i="36" s="1"/>
  <c r="CJ142" i="14"/>
  <c r="L1062" i="36" s="1"/>
  <c r="K1062" i="36" s="1"/>
  <c r="M1062" i="36" s="1"/>
  <c r="AW143" i="14"/>
  <c r="L426" i="36" s="1"/>
  <c r="K426" i="36" s="1"/>
  <c r="M426" i="36" s="1"/>
  <c r="BU143" i="14"/>
  <c r="L818" i="36" s="1"/>
  <c r="K818" i="36" s="1"/>
  <c r="M818" i="36" s="1"/>
  <c r="AE147" i="14"/>
  <c r="L136" i="36" s="1"/>
  <c r="K136" i="36" s="1"/>
  <c r="BO147" i="14"/>
  <c r="L724" i="36" s="1"/>
  <c r="K724" i="36" s="1"/>
  <c r="AN150" i="14"/>
  <c r="L286" i="36" s="1"/>
  <c r="K286" i="36" s="1"/>
  <c r="M286" i="36" s="1"/>
  <c r="AZ151" i="14"/>
  <c r="L483" i="36" s="1"/>
  <c r="K483" i="36" s="1"/>
  <c r="AK156" i="14"/>
  <c r="L243" i="36" s="1"/>
  <c r="K243" i="36" s="1"/>
  <c r="M243" i="36" s="1"/>
  <c r="BI156" i="14"/>
  <c r="L635" i="36" s="1"/>
  <c r="K635" i="36" s="1"/>
  <c r="CJ156" i="14"/>
  <c r="L1076" i="36" s="1"/>
  <c r="K1076" i="36" s="1"/>
  <c r="M1076" i="36" s="1"/>
  <c r="AW157" i="14"/>
  <c r="L440" i="36" s="1"/>
  <c r="K440" i="36" s="1"/>
  <c r="M440" i="36" s="1"/>
  <c r="BI157" i="14"/>
  <c r="L636" i="36" s="1"/>
  <c r="K636" i="36" s="1"/>
  <c r="M636" i="36" s="1"/>
  <c r="AK158" i="14"/>
  <c r="L245" i="36" s="1"/>
  <c r="K245" i="36" s="1"/>
  <c r="M245" i="36" s="1"/>
  <c r="BI158" i="14"/>
  <c r="L637" i="36" s="1"/>
  <c r="K637" i="36" s="1"/>
  <c r="M637" i="36" s="1"/>
  <c r="AK159" i="14"/>
  <c r="L246" i="36" s="1"/>
  <c r="K246" i="36" s="1"/>
  <c r="AW159" i="14"/>
  <c r="L442" i="36" s="1"/>
  <c r="K442" i="36" s="1"/>
  <c r="AE163" i="14"/>
  <c r="L152" i="36" s="1"/>
  <c r="K152" i="36" s="1"/>
  <c r="AK165" i="14"/>
  <c r="L252" i="36" s="1"/>
  <c r="K252" i="36" s="1"/>
  <c r="M252" i="36" s="1"/>
  <c r="AW169" i="14"/>
  <c r="L452" i="36" s="1"/>
  <c r="K452" i="36" s="1"/>
  <c r="CD172" i="14"/>
  <c r="L994" i="36" s="1"/>
  <c r="K994" i="36" s="1"/>
  <c r="M994" i="36" s="1"/>
  <c r="AH129" i="14"/>
  <c r="L167" i="36" s="1"/>
  <c r="K167" i="36" s="1"/>
  <c r="M167" i="36" s="1"/>
  <c r="BF129" i="14"/>
  <c r="L559" i="36" s="1"/>
  <c r="K559" i="36" s="1"/>
  <c r="BR129" i="14"/>
  <c r="L755" i="36" s="1"/>
  <c r="K755" i="36" s="1"/>
  <c r="AH130" i="14"/>
  <c r="L168" i="36" s="1"/>
  <c r="K168" i="36" s="1"/>
  <c r="BF130" i="14"/>
  <c r="L560" i="36" s="1"/>
  <c r="K560" i="36" s="1"/>
  <c r="AH132" i="14"/>
  <c r="L170" i="36" s="1"/>
  <c r="K170" i="36" s="1"/>
  <c r="AQ132" i="14"/>
  <c r="L317" i="36" s="1"/>
  <c r="K317" i="36" s="1"/>
  <c r="M317" i="36" s="1"/>
  <c r="AT132" i="14"/>
  <c r="L366" i="36" s="1"/>
  <c r="K366" i="36" s="1"/>
  <c r="BC132" i="14"/>
  <c r="L513" i="36" s="1"/>
  <c r="K513" i="36" s="1"/>
  <c r="BR132" i="14"/>
  <c r="L758" i="36" s="1"/>
  <c r="K758" i="36" s="1"/>
  <c r="AQ133" i="14"/>
  <c r="L318" i="36" s="1"/>
  <c r="K318" i="36" s="1"/>
  <c r="AT133" i="14"/>
  <c r="L367" i="36" s="1"/>
  <c r="K367" i="36" s="1"/>
  <c r="BF133" i="14"/>
  <c r="L563" i="36" s="1"/>
  <c r="K563" i="36" s="1"/>
  <c r="AH134" i="14"/>
  <c r="L172" i="36" s="1"/>
  <c r="K172" i="36" s="1"/>
  <c r="M172" i="36" s="1"/>
  <c r="BR134" i="14"/>
  <c r="L760" i="36" s="1"/>
  <c r="K760" i="36" s="1"/>
  <c r="AQ135" i="14"/>
  <c r="L320" i="36" s="1"/>
  <c r="K320" i="36" s="1"/>
  <c r="BR135" i="14"/>
  <c r="L761" i="36" s="1"/>
  <c r="K761" i="36" s="1"/>
  <c r="BF136" i="14"/>
  <c r="L566" i="36" s="1"/>
  <c r="K566" i="36" s="1"/>
  <c r="BR137" i="14"/>
  <c r="L763" i="36" s="1"/>
  <c r="K763" i="36" s="1"/>
  <c r="BF138" i="14"/>
  <c r="L568" i="36" s="1"/>
  <c r="K568" i="36" s="1"/>
  <c r="BR138" i="14"/>
  <c r="L764" i="36" s="1"/>
  <c r="K764" i="36" s="1"/>
  <c r="BO141" i="14"/>
  <c r="L718" i="36" s="1"/>
  <c r="K718" i="36" s="1"/>
  <c r="AH144" i="14"/>
  <c r="L182" i="36" s="1"/>
  <c r="K182" i="36" s="1"/>
  <c r="AT144" i="14"/>
  <c r="L378" i="36" s="1"/>
  <c r="K378" i="36" s="1"/>
  <c r="BF144" i="14"/>
  <c r="L574" i="36" s="1"/>
  <c r="K574" i="36" s="1"/>
  <c r="BR144" i="14"/>
  <c r="L770" i="36" s="1"/>
  <c r="K770" i="36" s="1"/>
  <c r="BF145" i="14"/>
  <c r="L575" i="36" s="1"/>
  <c r="K575" i="36" s="1"/>
  <c r="M575" i="36" s="1"/>
  <c r="AT146" i="14"/>
  <c r="L380" i="36" s="1"/>
  <c r="K380" i="36" s="1"/>
  <c r="BF146" i="14"/>
  <c r="L576" i="36" s="1"/>
  <c r="K576" i="36" s="1"/>
  <c r="AT148" i="14"/>
  <c r="L382" i="36" s="1"/>
  <c r="K382" i="36" s="1"/>
  <c r="BR148" i="14"/>
  <c r="L774" i="36" s="1"/>
  <c r="K774" i="36" s="1"/>
  <c r="CA148" i="14"/>
  <c r="L921" i="36" s="1"/>
  <c r="K921" i="36" s="1"/>
  <c r="AH149" i="14"/>
  <c r="L187" i="36" s="1"/>
  <c r="K187" i="36" s="1"/>
  <c r="BC149" i="14"/>
  <c r="L530" i="36" s="1"/>
  <c r="K530" i="36" s="1"/>
  <c r="BR149" i="14"/>
  <c r="L775" i="36" s="1"/>
  <c r="K775" i="36" s="1"/>
  <c r="AT150" i="14"/>
  <c r="L384" i="36" s="1"/>
  <c r="K384" i="36" s="1"/>
  <c r="BF150" i="14"/>
  <c r="L580" i="36" s="1"/>
  <c r="K580" i="36" s="1"/>
  <c r="AH151" i="14"/>
  <c r="L189" i="36" s="1"/>
  <c r="K189" i="36" s="1"/>
  <c r="AT151" i="14"/>
  <c r="L385" i="36" s="1"/>
  <c r="K385" i="36" s="1"/>
  <c r="BF151" i="14"/>
  <c r="L581" i="36" s="1"/>
  <c r="K581" i="36" s="1"/>
  <c r="CA151" i="14"/>
  <c r="L924" i="36" s="1"/>
  <c r="K924" i="36" s="1"/>
  <c r="AT152" i="14"/>
  <c r="L386" i="36" s="1"/>
  <c r="K386" i="36" s="1"/>
  <c r="BF152" i="14"/>
  <c r="L582" i="36" s="1"/>
  <c r="K582" i="36" s="1"/>
  <c r="M582" i="36" s="1"/>
  <c r="BF153" i="14"/>
  <c r="L583" i="36" s="1"/>
  <c r="K583" i="36" s="1"/>
  <c r="AH154" i="14"/>
  <c r="L192" i="36" s="1"/>
  <c r="K192" i="36" s="1"/>
  <c r="BF154" i="14"/>
  <c r="L584" i="36" s="1"/>
  <c r="K584" i="36" s="1"/>
  <c r="BR154" i="14"/>
  <c r="L780" i="36" s="1"/>
  <c r="K780" i="36" s="1"/>
  <c r="BC156" i="14"/>
  <c r="L537" i="36" s="1"/>
  <c r="K537" i="36" s="1"/>
  <c r="CA158" i="14"/>
  <c r="L931" i="36" s="1"/>
  <c r="K931" i="36" s="1"/>
  <c r="BF160" i="14"/>
  <c r="L590" i="36" s="1"/>
  <c r="K590" i="36" s="1"/>
  <c r="BR160" i="14"/>
  <c r="L786" i="36" s="1"/>
  <c r="K786" i="36" s="1"/>
  <c r="AT161" i="14"/>
  <c r="L395" i="36" s="1"/>
  <c r="K395" i="36" s="1"/>
  <c r="BR161" i="14"/>
  <c r="L787" i="36" s="1"/>
  <c r="K787" i="36" s="1"/>
  <c r="AT162" i="14"/>
  <c r="L396" i="36" s="1"/>
  <c r="K396" i="36" s="1"/>
  <c r="M396" i="36" s="1"/>
  <c r="BF162" i="14"/>
  <c r="L592" i="36" s="1"/>
  <c r="K592" i="36" s="1"/>
  <c r="BF163" i="14"/>
  <c r="L593" i="36" s="1"/>
  <c r="K593" i="36" s="1"/>
  <c r="BR163" i="14"/>
  <c r="L789" i="36" s="1"/>
  <c r="K789" i="36" s="1"/>
  <c r="AH164" i="14"/>
  <c r="L202" i="36" s="1"/>
  <c r="K202" i="36" s="1"/>
  <c r="AT164" i="14"/>
  <c r="L398" i="36" s="1"/>
  <c r="K398" i="36" s="1"/>
  <c r="AT165" i="14"/>
  <c r="L399" i="36" s="1"/>
  <c r="K399" i="36" s="1"/>
  <c r="BR165" i="14"/>
  <c r="L791" i="36" s="1"/>
  <c r="K791" i="36" s="1"/>
  <c r="BR168" i="14"/>
  <c r="L794" i="36" s="1"/>
  <c r="K794" i="36" s="1"/>
  <c r="CA168" i="14"/>
  <c r="L941" i="36" s="1"/>
  <c r="K941" i="36" s="1"/>
  <c r="AT169" i="14"/>
  <c r="L403" i="36" s="1"/>
  <c r="K403" i="36" s="1"/>
  <c r="AE170" i="14"/>
  <c r="L159" i="36" s="1"/>
  <c r="K159" i="36" s="1"/>
  <c r="M159" i="36" s="1"/>
  <c r="AT170" i="14"/>
  <c r="L404" i="36" s="1"/>
  <c r="K404" i="36" s="1"/>
  <c r="BF170" i="14"/>
  <c r="L600" i="36" s="1"/>
  <c r="K600" i="36" s="1"/>
  <c r="BF171" i="14"/>
  <c r="L601" i="36" s="1"/>
  <c r="K601" i="36" s="1"/>
  <c r="M601" i="36" s="1"/>
  <c r="AT172" i="14"/>
  <c r="L406" i="36" s="1"/>
  <c r="K406" i="36" s="1"/>
  <c r="BF172" i="14"/>
  <c r="L602" i="36" s="1"/>
  <c r="K602" i="36" s="1"/>
  <c r="CJ125" i="14"/>
  <c r="L1046" i="36" s="1"/>
  <c r="K1046" i="36" s="1"/>
  <c r="CA128" i="14"/>
  <c r="L901" i="36" s="1"/>
  <c r="K901" i="36" s="1"/>
  <c r="AB136" i="14"/>
  <c r="L76" i="36" s="1"/>
  <c r="K76" i="36" s="1"/>
  <c r="BF140" i="14"/>
  <c r="L570" i="36" s="1"/>
  <c r="K570" i="36" s="1"/>
  <c r="AE144" i="14"/>
  <c r="L133" i="36" s="1"/>
  <c r="K133" i="36" s="1"/>
  <c r="AQ144" i="14"/>
  <c r="L329" i="36" s="1"/>
  <c r="K329" i="36" s="1"/>
  <c r="BO144" i="14"/>
  <c r="L721" i="36" s="1"/>
  <c r="K721" i="36" s="1"/>
  <c r="CA144" i="14"/>
  <c r="L917" i="36" s="1"/>
  <c r="K917" i="36" s="1"/>
  <c r="AB146" i="14"/>
  <c r="L86" i="36" s="1"/>
  <c r="K86" i="36" s="1"/>
  <c r="M86" i="36" s="1"/>
  <c r="BX147" i="14"/>
  <c r="L871" i="36" s="1"/>
  <c r="K871" i="36" s="1"/>
  <c r="M871" i="36" s="1"/>
  <c r="CJ147" i="14"/>
  <c r="L1067" i="36" s="1"/>
  <c r="K1067" i="36" s="1"/>
  <c r="M1067" i="36" s="1"/>
  <c r="AQ154" i="14"/>
  <c r="L339" i="36" s="1"/>
  <c r="K339" i="36" s="1"/>
  <c r="BC155" i="14"/>
  <c r="L536" i="36" s="1"/>
  <c r="K536" i="36" s="1"/>
  <c r="BF156" i="14"/>
  <c r="L586" i="36" s="1"/>
  <c r="K586" i="36" s="1"/>
  <c r="CD156" i="14"/>
  <c r="L978" i="36" s="1"/>
  <c r="K978" i="36" s="1"/>
  <c r="M978" i="36" s="1"/>
  <c r="BR157" i="14"/>
  <c r="L783" i="36" s="1"/>
  <c r="K783" i="36" s="1"/>
  <c r="CD158" i="14"/>
  <c r="L980" i="36" s="1"/>
  <c r="K980" i="36" s="1"/>
  <c r="M980" i="36" s="1"/>
  <c r="AT159" i="14"/>
  <c r="L393" i="36" s="1"/>
  <c r="K393" i="36" s="1"/>
  <c r="CD159" i="14"/>
  <c r="L981" i="36" s="1"/>
  <c r="K981" i="36" s="1"/>
  <c r="BC160" i="14"/>
  <c r="L541" i="36" s="1"/>
  <c r="K541" i="36" s="1"/>
  <c r="CA160" i="14"/>
  <c r="L933" i="36" s="1"/>
  <c r="K933" i="36" s="1"/>
  <c r="CJ165" i="14"/>
  <c r="L1085" i="36" s="1"/>
  <c r="K1085" i="36" s="1"/>
  <c r="L1115" i="36"/>
  <c r="K1115" i="36" s="1"/>
  <c r="M1115" i="36" s="1"/>
  <c r="L1131" i="36"/>
  <c r="K1131" i="36" s="1"/>
  <c r="M1131" i="36" s="1"/>
  <c r="L1112" i="36"/>
  <c r="K1112" i="36" s="1"/>
  <c r="M1112" i="36" s="1"/>
  <c r="L1900" i="36"/>
  <c r="K1900" i="36" s="1"/>
  <c r="M1900" i="36" s="1"/>
  <c r="L1828" i="36"/>
  <c r="K1828" i="36" s="1"/>
  <c r="M1828" i="36" s="1"/>
  <c r="L2412" i="36"/>
  <c r="K2412" i="36" s="1"/>
  <c r="M2412" i="36" s="1"/>
  <c r="L2048" i="36"/>
  <c r="K2048" i="36" s="1"/>
  <c r="M2048" i="36" s="1"/>
  <c r="L1684" i="36"/>
  <c r="K1684" i="36" s="1"/>
  <c r="L2268" i="36"/>
  <c r="K2268" i="36" s="1"/>
  <c r="L1904" i="36"/>
  <c r="K1904" i="36" s="1"/>
  <c r="M1904" i="36" s="1"/>
  <c r="L1540" i="36"/>
  <c r="K1540" i="36" s="1"/>
  <c r="M1540" i="36" s="1"/>
  <c r="L1760" i="36"/>
  <c r="K1760" i="36" s="1"/>
  <c r="M1760" i="36" s="1"/>
  <c r="L1980" i="36"/>
  <c r="K1980" i="36" s="1"/>
  <c r="M1980" i="36" s="1"/>
  <c r="L1616" i="36"/>
  <c r="K1616" i="36" s="1"/>
  <c r="L1836" i="36"/>
  <c r="K1836" i="36" s="1"/>
  <c r="M1836" i="36" s="1"/>
  <c r="L2420" i="36"/>
  <c r="K2420" i="36" s="1"/>
  <c r="L1764" i="36"/>
  <c r="K1764" i="36" s="1"/>
  <c r="L2348" i="36"/>
  <c r="K2348" i="36" s="1"/>
  <c r="M2348" i="36" s="1"/>
  <c r="L1692" i="36"/>
  <c r="K1692" i="36" s="1"/>
  <c r="L2276" i="36"/>
  <c r="K2276" i="36" s="1"/>
  <c r="L1620" i="36"/>
  <c r="K1620" i="36" s="1"/>
  <c r="M1620" i="36" s="1"/>
  <c r="L1912" i="36"/>
  <c r="K1912" i="36" s="1"/>
  <c r="L2204" i="36"/>
  <c r="K2204" i="36" s="1"/>
  <c r="M2204" i="36" s="1"/>
  <c r="L2424" i="36"/>
  <c r="K2424" i="36" s="1"/>
  <c r="L2060" i="36"/>
  <c r="K2060" i="36" s="1"/>
  <c r="M2060" i="36" s="1"/>
  <c r="L1696" i="36"/>
  <c r="K1696" i="36" s="1"/>
  <c r="M1696" i="36" s="1"/>
  <c r="L1988" i="36"/>
  <c r="K1988" i="36" s="1"/>
  <c r="M1988" i="36" s="1"/>
  <c r="L2280" i="36"/>
  <c r="K2280" i="36" s="1"/>
  <c r="L1624" i="36"/>
  <c r="K1624" i="36" s="1"/>
  <c r="L1552" i="36"/>
  <c r="K1552" i="36" s="1"/>
  <c r="M1552" i="36" s="1"/>
  <c r="L2064" i="36"/>
  <c r="K2064" i="36" s="1"/>
  <c r="M2064" i="36" s="1"/>
  <c r="L2284" i="36"/>
  <c r="K2284" i="36" s="1"/>
  <c r="L1556" i="36"/>
  <c r="K1556" i="36" s="1"/>
  <c r="L1776" i="36"/>
  <c r="K1776" i="36" s="1"/>
  <c r="M1776" i="36" s="1"/>
  <c r="L2068" i="36"/>
  <c r="K2068" i="36" s="1"/>
  <c r="L1704" i="36"/>
  <c r="K1704" i="36" s="1"/>
  <c r="M1704" i="36" s="1"/>
  <c r="L2288" i="36"/>
  <c r="K2288" i="36" s="1"/>
  <c r="L1924" i="36"/>
  <c r="K1924" i="36" s="1"/>
  <c r="L1560" i="36"/>
  <c r="K1560" i="36" s="1"/>
  <c r="M1560" i="36" s="1"/>
  <c r="L1780" i="36"/>
  <c r="K1780" i="36" s="1"/>
  <c r="L1708" i="36"/>
  <c r="K1708" i="36" s="1"/>
  <c r="L2000" i="36"/>
  <c r="K2000" i="36" s="1"/>
  <c r="M2000" i="36" s="1"/>
  <c r="L1856" i="36"/>
  <c r="K1856" i="36" s="1"/>
  <c r="L2148" i="36"/>
  <c r="K2148" i="36" s="1"/>
  <c r="M2148" i="36" s="1"/>
  <c r="L2368" i="36"/>
  <c r="K2368" i="36" s="1"/>
  <c r="M2368" i="36" s="1"/>
  <c r="L1640" i="36"/>
  <c r="K1640" i="36" s="1"/>
  <c r="M1640" i="36" s="1"/>
  <c r="L1860" i="36"/>
  <c r="K1860" i="36" s="1"/>
  <c r="M1860" i="36" s="1"/>
  <c r="L2080" i="36"/>
  <c r="K2080" i="36" s="1"/>
  <c r="M2080" i="36" s="1"/>
  <c r="L2300" i="36"/>
  <c r="K2300" i="36" s="1"/>
  <c r="L1572" i="36"/>
  <c r="K1572" i="36" s="1"/>
  <c r="M1572" i="36" s="1"/>
  <c r="L1792" i="36"/>
  <c r="K1792" i="36" s="1"/>
  <c r="M1792" i="36" s="1"/>
  <c r="L2012" i="36"/>
  <c r="K2012" i="36" s="1"/>
  <c r="M2012" i="36" s="1"/>
  <c r="L1097" i="36"/>
  <c r="K1097" i="36" s="1"/>
  <c r="M1097" i="36" s="1"/>
  <c r="L1101" i="36"/>
  <c r="K1101" i="36" s="1"/>
  <c r="M1101" i="36" s="1"/>
  <c r="L1109" i="36"/>
  <c r="K1109" i="36" s="1"/>
  <c r="M1109" i="36" s="1"/>
  <c r="L1117" i="36"/>
  <c r="K1117" i="36" s="1"/>
  <c r="M1117" i="36" s="1"/>
  <c r="L1125" i="36"/>
  <c r="K1125" i="36" s="1"/>
  <c r="M1125" i="36" s="1"/>
  <c r="L1141" i="36"/>
  <c r="K1141" i="36" s="1"/>
  <c r="M1141" i="36" s="1"/>
  <c r="L1535" i="36"/>
  <c r="K1535" i="36" s="1"/>
  <c r="M1535" i="36" s="1"/>
  <c r="L2119" i="36"/>
  <c r="K2119" i="36" s="1"/>
  <c r="M2119" i="36" s="1"/>
  <c r="L1755" i="36"/>
  <c r="K1755" i="36" s="1"/>
  <c r="M1755" i="36" s="1"/>
  <c r="L1683" i="36"/>
  <c r="K1683" i="36" s="1"/>
  <c r="M1683" i="36" s="1"/>
  <c r="L1611" i="36"/>
  <c r="K1611" i="36" s="1"/>
  <c r="L1903" i="36"/>
  <c r="K1903" i="36" s="1"/>
  <c r="L1539" i="36"/>
  <c r="K1539" i="36" s="1"/>
  <c r="M1539" i="36" s="1"/>
  <c r="L1831" i="36"/>
  <c r="K1831" i="36" s="1"/>
  <c r="M1831" i="36" s="1"/>
  <c r="L2123" i="36"/>
  <c r="K2123" i="36" s="1"/>
  <c r="L1108" i="36"/>
  <c r="K1108" i="36" s="1"/>
  <c r="M1108" i="36" s="1"/>
  <c r="L1116" i="36"/>
  <c r="K1116" i="36" s="1"/>
  <c r="L1121" i="36"/>
  <c r="K1121" i="36" s="1"/>
  <c r="M1121" i="36" s="1"/>
  <c r="L1129" i="36"/>
  <c r="K1129" i="36" s="1"/>
  <c r="M1129" i="36" s="1"/>
  <c r="L1135" i="36"/>
  <c r="K1135" i="36" s="1"/>
  <c r="M1135" i="36" s="1"/>
  <c r="L1137" i="36"/>
  <c r="K1137" i="36" s="1"/>
  <c r="M1137" i="36" s="1"/>
  <c r="L1140" i="36"/>
  <c r="K1140" i="36" s="1"/>
  <c r="L1754" i="36"/>
  <c r="K1754" i="36" s="1"/>
  <c r="L2046" i="36"/>
  <c r="K2046" i="36" s="1"/>
  <c r="L2475" i="36"/>
  <c r="K2475" i="36" s="1"/>
  <c r="L2114" i="36"/>
  <c r="K2114" i="36" s="1"/>
  <c r="L1633" i="36"/>
  <c r="K1633" i="36" s="1"/>
  <c r="M1633" i="36" s="1"/>
  <c r="L1853" i="36"/>
  <c r="K1853" i="36" s="1"/>
  <c r="M1853" i="36" s="1"/>
  <c r="L1781" i="36"/>
  <c r="K1781" i="36" s="1"/>
  <c r="M1781" i="36" s="1"/>
  <c r="L2365" i="36"/>
  <c r="K2365" i="36" s="1"/>
  <c r="L2001" i="36"/>
  <c r="K2001" i="36" s="1"/>
  <c r="M2001" i="36" s="1"/>
  <c r="L1637" i="36"/>
  <c r="K1637" i="36" s="1"/>
  <c r="M1637" i="36" s="1"/>
  <c r="L1857" i="36"/>
  <c r="K1857" i="36" s="1"/>
  <c r="M1857" i="36" s="1"/>
  <c r="L2441" i="36"/>
  <c r="K2441" i="36" s="1"/>
  <c r="M2441" i="36" s="1"/>
  <c r="L2077" i="36"/>
  <c r="K2077" i="36" s="1"/>
  <c r="M2077" i="36" s="1"/>
  <c r="L2150" i="36"/>
  <c r="K2150" i="36" s="1"/>
  <c r="L1713" i="36"/>
  <c r="K1713" i="36" s="1"/>
  <c r="M1713" i="36" s="1"/>
  <c r="L1933" i="36"/>
  <c r="K1933" i="36" s="1"/>
  <c r="M1933" i="36" s="1"/>
  <c r="L1569" i="36"/>
  <c r="K1569" i="36" s="1"/>
  <c r="M1569" i="36" s="1"/>
  <c r="L2153" i="36"/>
  <c r="K2153" i="36" s="1"/>
  <c r="M2153" i="36" s="1"/>
  <c r="L1789" i="36"/>
  <c r="K1789" i="36" s="1"/>
  <c r="M1789" i="36" s="1"/>
  <c r="L2373" i="36"/>
  <c r="K2373" i="36" s="1"/>
  <c r="L2009" i="36"/>
  <c r="K2009" i="36" s="1"/>
  <c r="M2009" i="36" s="1"/>
  <c r="L2082" i="36"/>
  <c r="K2082" i="36" s="1"/>
  <c r="L1718" i="36"/>
  <c r="K1718" i="36" s="1"/>
  <c r="L2378" i="36"/>
  <c r="K2378" i="36" s="1"/>
  <c r="L2454" i="36"/>
  <c r="K2454" i="36" s="1"/>
  <c r="L2310" i="36"/>
  <c r="K2310" i="36" s="1"/>
  <c r="L1582" i="36"/>
  <c r="K1582" i="36" s="1"/>
  <c r="L1734" i="36"/>
  <c r="K1734" i="36" s="1"/>
  <c r="L1810" i="36"/>
  <c r="K1810" i="36" s="1"/>
  <c r="L2394" i="36"/>
  <c r="K2394" i="36" s="1"/>
  <c r="L1779" i="36"/>
  <c r="K1779" i="36" s="1"/>
  <c r="L1999" i="36"/>
  <c r="K1999" i="36" s="1"/>
  <c r="M1999" i="36" s="1"/>
  <c r="L2433" i="36"/>
  <c r="K2433" i="36" s="1"/>
  <c r="M2433" i="36" s="1"/>
  <c r="L2069" i="36"/>
  <c r="K2069" i="36" s="1"/>
  <c r="M2069" i="36" s="1"/>
  <c r="L1705" i="36"/>
  <c r="K1705" i="36" s="1"/>
  <c r="M1705" i="36" s="1"/>
  <c r="L2289" i="36"/>
  <c r="K2289" i="36" s="1"/>
  <c r="M2289" i="36" s="1"/>
  <c r="L1925" i="36"/>
  <c r="K1925" i="36" s="1"/>
  <c r="M1925" i="36" s="1"/>
  <c r="L1561" i="36"/>
  <c r="K1561" i="36" s="1"/>
  <c r="M1561" i="36" s="1"/>
  <c r="L2145" i="36"/>
  <c r="K2145" i="36" s="1"/>
  <c r="L1742" i="36"/>
  <c r="K1742" i="36" s="1"/>
  <c r="L2326" i="36"/>
  <c r="K2326" i="36" s="1"/>
  <c r="L2327" i="36"/>
  <c r="K2327" i="36" s="1"/>
  <c r="L1598" i="36"/>
  <c r="K1598" i="36" s="1"/>
  <c r="L2182" i="36"/>
  <c r="K2182" i="36" s="1"/>
  <c r="L1819" i="36"/>
  <c r="K1819" i="36" s="1"/>
  <c r="L2038" i="36"/>
  <c r="K2038" i="36" s="1"/>
  <c r="L1674" i="36"/>
  <c r="K1674" i="36" s="1"/>
  <c r="L2258" i="36"/>
  <c r="K2258" i="36" s="1"/>
  <c r="L2478" i="36"/>
  <c r="K2478" i="36" s="1"/>
  <c r="L1970" i="36"/>
  <c r="K1970" i="36" s="1"/>
  <c r="L2190" i="36"/>
  <c r="K2190" i="36" s="1"/>
  <c r="L2503" i="36"/>
  <c r="L2051" i="36"/>
  <c r="K2051" i="36" s="1"/>
  <c r="M2051" i="36" s="1"/>
  <c r="L2343" i="36"/>
  <c r="K2343" i="36" s="1"/>
  <c r="M2343" i="36" s="1"/>
  <c r="L1835" i="36"/>
  <c r="K1835" i="36" s="1"/>
  <c r="L1763" i="36"/>
  <c r="K1763" i="36" s="1"/>
  <c r="M1763" i="36" s="1"/>
  <c r="L2055" i="36"/>
  <c r="K2055" i="36" s="1"/>
  <c r="M2055" i="36" s="1"/>
  <c r="L2275" i="36"/>
  <c r="K2275" i="36" s="1"/>
  <c r="L2131" i="36"/>
  <c r="K2131" i="36" s="1"/>
  <c r="L2423" i="36"/>
  <c r="K2423" i="36" s="1"/>
  <c r="L1767" i="36"/>
  <c r="K1767" i="36" s="1"/>
  <c r="L1695" i="36"/>
  <c r="K1695" i="36" s="1"/>
  <c r="M1695" i="36" s="1"/>
  <c r="L2279" i="36"/>
  <c r="K2279" i="36" s="1"/>
  <c r="L1915" i="36"/>
  <c r="K1915" i="36" s="1"/>
  <c r="L1843" i="36"/>
  <c r="K1843" i="36" s="1"/>
  <c r="L1771" i="36"/>
  <c r="K1771" i="36" s="1"/>
  <c r="M1771" i="36" s="1"/>
  <c r="L2355" i="36"/>
  <c r="K2355" i="36" s="1"/>
  <c r="L1555" i="36"/>
  <c r="K1555" i="36" s="1"/>
  <c r="L1847" i="36"/>
  <c r="K1847" i="36" s="1"/>
  <c r="M1847" i="36" s="1"/>
  <c r="L2067" i="36"/>
  <c r="K2067" i="36" s="1"/>
  <c r="M2067" i="36" s="1"/>
  <c r="L1703" i="36"/>
  <c r="K1703" i="36" s="1"/>
  <c r="M1703" i="36" s="1"/>
  <c r="L1895" i="36"/>
  <c r="K1895" i="36" s="1"/>
  <c r="M1895" i="36" s="1"/>
  <c r="L2043" i="36"/>
  <c r="K2043" i="36" s="1"/>
  <c r="K2487" i="36"/>
  <c r="K2489" i="36"/>
  <c r="K2495" i="36"/>
  <c r="L1597" i="36"/>
  <c r="K1597" i="36" s="1"/>
  <c r="M1597" i="36" s="1"/>
  <c r="L2109" i="36"/>
  <c r="K2109" i="36" s="1"/>
  <c r="L1601" i="36"/>
  <c r="K1601" i="36" s="1"/>
  <c r="M1601" i="36" s="1"/>
  <c r="L2185" i="36"/>
  <c r="K2185" i="36" s="1"/>
  <c r="L1897" i="36"/>
  <c r="K1897" i="36" s="1"/>
  <c r="K2488" i="36"/>
  <c r="K2490" i="36"/>
  <c r="K2492" i="36"/>
  <c r="K2496" i="36"/>
  <c r="K2498" i="36"/>
  <c r="K2500" i="36"/>
  <c r="L1596" i="36"/>
  <c r="K1596" i="36" s="1"/>
  <c r="M1596" i="36" s="1"/>
  <c r="L1888" i="36"/>
  <c r="K1888" i="36" s="1"/>
  <c r="M1888" i="36" s="1"/>
  <c r="L2472" i="36"/>
  <c r="K2472" i="36" s="1"/>
  <c r="M2472" i="36" s="1"/>
  <c r="L1816" i="36"/>
  <c r="K1816" i="36" s="1"/>
  <c r="M1816" i="36" s="1"/>
  <c r="L2108" i="36"/>
  <c r="K2108" i="36" s="1"/>
  <c r="M2108" i="36" s="1"/>
  <c r="L2400" i="36"/>
  <c r="K2400" i="36" s="1"/>
  <c r="M2400" i="36" s="1"/>
  <c r="L2036" i="36"/>
  <c r="K2036" i="36" s="1"/>
  <c r="M2036" i="36" s="1"/>
  <c r="L2328" i="36"/>
  <c r="K2328" i="36" s="1"/>
  <c r="M2328" i="36" s="1"/>
  <c r="L1672" i="36"/>
  <c r="K1672" i="36" s="1"/>
  <c r="M1672" i="36" s="1"/>
  <c r="L1964" i="36"/>
  <c r="K1964" i="36" s="1"/>
  <c r="M1964" i="36" s="1"/>
  <c r="L1600" i="36"/>
  <c r="K1600" i="36" s="1"/>
  <c r="M1600" i="36" s="1"/>
  <c r="L1892" i="36"/>
  <c r="K1892" i="36" s="1"/>
  <c r="M1892" i="36" s="1"/>
  <c r="L1820" i="36"/>
  <c r="K1820" i="36" s="1"/>
  <c r="M1820" i="36" s="1"/>
  <c r="L2112" i="36"/>
  <c r="K2112" i="36" s="1"/>
  <c r="L2404" i="36"/>
  <c r="K2404" i="36" s="1"/>
  <c r="M2404" i="36" s="1"/>
  <c r="L1748" i="36"/>
  <c r="K1748" i="36" s="1"/>
  <c r="M1748" i="36" s="1"/>
  <c r="L2040" i="36"/>
  <c r="K2040" i="36" s="1"/>
  <c r="M2040" i="36" s="1"/>
  <c r="L1968" i="36"/>
  <c r="K1968" i="36" s="1"/>
  <c r="M1968" i="36" s="1"/>
  <c r="L2260" i="36"/>
  <c r="K2260" i="36" s="1"/>
  <c r="M2260" i="36" s="1"/>
  <c r="L1604" i="36"/>
  <c r="K1604" i="36" s="1"/>
  <c r="M1604" i="36" s="1"/>
  <c r="L1896" i="36"/>
  <c r="K1896" i="36" s="1"/>
  <c r="M1896" i="36" s="1"/>
  <c r="L2480" i="36"/>
  <c r="K2480" i="36" s="1"/>
  <c r="M2480" i="36" s="1"/>
  <c r="L1824" i="36"/>
  <c r="K1824" i="36" s="1"/>
  <c r="L1752" i="36"/>
  <c r="K1752" i="36" s="1"/>
  <c r="M1752" i="36" s="1"/>
  <c r="L2044" i="36"/>
  <c r="K2044" i="36" s="1"/>
  <c r="M2044" i="36" s="1"/>
  <c r="L2336" i="36"/>
  <c r="K2336" i="36" s="1"/>
  <c r="M2336" i="36" s="1"/>
  <c r="K2527" i="36"/>
  <c r="L2488" i="36"/>
  <c r="K2529" i="36"/>
  <c r="K2531" i="36"/>
  <c r="K2533" i="36"/>
  <c r="L2496" i="36"/>
  <c r="K2537" i="36"/>
  <c r="L2498" i="36"/>
  <c r="K2539" i="36"/>
  <c r="K2541" i="36"/>
  <c r="L966" i="36"/>
  <c r="K966" i="36" s="1"/>
  <c r="M966" i="36" s="1"/>
  <c r="I2471" i="36" l="1"/>
  <c r="M2408" i="36"/>
  <c r="I2405" i="36"/>
  <c r="BI238" i="29"/>
  <c r="L2399" i="36" s="1"/>
  <c r="K2399" i="36" s="1"/>
  <c r="M2399" i="36" s="1"/>
  <c r="BI248" i="29"/>
  <c r="L2409" i="36" s="1"/>
  <c r="K2409" i="36" s="1"/>
  <c r="I2419" i="36"/>
  <c r="BL169" i="29"/>
  <c r="L2431" i="36" s="1"/>
  <c r="K2431" i="36" s="1"/>
  <c r="M2431" i="36" s="1"/>
  <c r="BL175" i="29"/>
  <c r="BL201" i="29"/>
  <c r="I2455" i="36"/>
  <c r="BL177" i="29"/>
  <c r="I2427" i="36"/>
  <c r="M2424" i="36"/>
  <c r="BL191" i="29"/>
  <c r="BI194" i="29"/>
  <c r="BI196" i="29"/>
  <c r="M2373" i="36"/>
  <c r="I2369" i="36"/>
  <c r="BI204" i="29"/>
  <c r="I2344" i="36"/>
  <c r="M2344" i="36" s="1"/>
  <c r="BI172" i="29"/>
  <c r="L2361" i="36" s="1"/>
  <c r="K2361" i="36" s="1"/>
  <c r="M2361" i="36" s="1"/>
  <c r="BF205" i="29"/>
  <c r="I2267" i="36"/>
  <c r="M2267" i="36" s="1"/>
  <c r="BF193" i="29"/>
  <c r="BF191" i="29"/>
  <c r="BF185" i="29"/>
  <c r="M2288" i="36"/>
  <c r="BF171" i="29"/>
  <c r="L2287" i="36" s="1"/>
  <c r="K2287" i="36" s="1"/>
  <c r="M2287" i="36" s="1"/>
  <c r="BF161" i="29"/>
  <c r="L2277" i="36" s="1"/>
  <c r="K2277" i="36" s="1"/>
  <c r="M2277" i="36" s="1"/>
  <c r="M2276" i="36"/>
  <c r="M2275" i="36"/>
  <c r="I2268" i="36"/>
  <c r="M2268" i="36" s="1"/>
  <c r="BC206" i="29"/>
  <c r="I2241" i="36"/>
  <c r="M2221" i="36"/>
  <c r="I2235" i="36"/>
  <c r="I2215" i="36"/>
  <c r="M2215" i="36" s="1"/>
  <c r="M2199" i="36"/>
  <c r="AZ203" i="29"/>
  <c r="AZ177" i="29"/>
  <c r="I2132" i="36"/>
  <c r="M2132" i="36" s="1"/>
  <c r="I2167" i="36"/>
  <c r="AZ165" i="29"/>
  <c r="L2135" i="36" s="1"/>
  <c r="K2135" i="36" s="1"/>
  <c r="M2135" i="36" s="1"/>
  <c r="M2123" i="36"/>
  <c r="BL134" i="14"/>
  <c r="L662" i="36" s="1"/>
  <c r="K662" i="36" s="1"/>
  <c r="M662" i="36" s="1"/>
  <c r="I2317" i="36"/>
  <c r="I2239" i="36"/>
  <c r="M2300" i="36"/>
  <c r="BC182" i="29"/>
  <c r="AZ169" i="29"/>
  <c r="L2139" i="36" s="1"/>
  <c r="K2139" i="36" s="1"/>
  <c r="M2139" i="36" s="1"/>
  <c r="I2207" i="36"/>
  <c r="M2207" i="36" s="1"/>
  <c r="AZ195" i="29"/>
  <c r="AZ179" i="29"/>
  <c r="L2149" i="36" s="1"/>
  <c r="K2149" i="36" s="1"/>
  <c r="M2149" i="36" s="1"/>
  <c r="AZ173" i="29"/>
  <c r="L2143" i="36" s="1"/>
  <c r="K2143" i="36" s="1"/>
  <c r="M2143" i="36" s="1"/>
  <c r="BF175" i="29"/>
  <c r="L2291" i="36" s="1"/>
  <c r="K2291" i="36" s="1"/>
  <c r="BI174" i="29"/>
  <c r="L2363" i="36" s="1"/>
  <c r="K2363" i="36" s="1"/>
  <c r="M2363" i="36" s="1"/>
  <c r="M2145" i="36"/>
  <c r="BC177" i="29"/>
  <c r="L2220" i="36" s="1"/>
  <c r="K2220" i="36" s="1"/>
  <c r="M2220" i="36" s="1"/>
  <c r="I2403" i="36"/>
  <c r="M2403" i="36" s="1"/>
  <c r="BC174" i="29"/>
  <c r="M2365" i="36"/>
  <c r="I2219" i="36"/>
  <c r="BF177" i="29"/>
  <c r="L2293" i="36" s="1"/>
  <c r="K2293" i="36" s="1"/>
  <c r="M2293" i="36" s="1"/>
  <c r="M2280" i="36"/>
  <c r="M2279" i="36"/>
  <c r="I2128" i="36"/>
  <c r="M2128" i="36" s="1"/>
  <c r="I2200" i="36"/>
  <c r="M2180" i="36"/>
  <c r="I2188" i="36"/>
  <c r="I2256" i="36"/>
  <c r="M2256" i="36" s="1"/>
  <c r="M2188" i="36"/>
  <c r="BC238" i="29"/>
  <c r="L2253" i="36" s="1"/>
  <c r="K2253" i="36" s="1"/>
  <c r="M2253" i="36" s="1"/>
  <c r="M2259" i="36"/>
  <c r="I2331" i="36"/>
  <c r="M2331" i="36" s="1"/>
  <c r="BL242" i="29"/>
  <c r="L2476" i="36" s="1"/>
  <c r="K2476" i="36" s="1"/>
  <c r="M2476" i="36" s="1"/>
  <c r="M2327" i="36"/>
  <c r="I2261" i="36"/>
  <c r="I2335" i="36"/>
  <c r="M2335" i="36" s="1"/>
  <c r="I2255" i="36"/>
  <c r="M2255" i="36" s="1"/>
  <c r="BX130" i="14"/>
  <c r="L854" i="36" s="1"/>
  <c r="K854" i="36" s="1"/>
  <c r="M854" i="36" s="1"/>
  <c r="BX129" i="14"/>
  <c r="L853" i="36" s="1"/>
  <c r="K853" i="36" s="1"/>
  <c r="M853" i="36" s="1"/>
  <c r="BU136" i="14"/>
  <c r="L811" i="36" s="1"/>
  <c r="K811" i="36" s="1"/>
  <c r="M811" i="36" s="1"/>
  <c r="BU131" i="14"/>
  <c r="L806" i="36" s="1"/>
  <c r="K806" i="36" s="1"/>
  <c r="M806" i="36" s="1"/>
  <c r="BU140" i="14"/>
  <c r="L815" i="36" s="1"/>
  <c r="K815" i="36" s="1"/>
  <c r="M815" i="36" s="1"/>
  <c r="I833" i="36"/>
  <c r="M833" i="36" s="1"/>
  <c r="I830" i="36"/>
  <c r="M830" i="36" s="1"/>
  <c r="BU152" i="14"/>
  <c r="L827" i="36" s="1"/>
  <c r="K827" i="36" s="1"/>
  <c r="M827" i="36" s="1"/>
  <c r="BU146" i="14"/>
  <c r="L821" i="36" s="1"/>
  <c r="K821" i="36" s="1"/>
  <c r="M821" i="36" s="1"/>
  <c r="BU164" i="14"/>
  <c r="L839" i="36" s="1"/>
  <c r="K839" i="36" s="1"/>
  <c r="M839" i="36" s="1"/>
  <c r="I203" i="36"/>
  <c r="AK130" i="14"/>
  <c r="L217" i="36" s="1"/>
  <c r="K217" i="36" s="1"/>
  <c r="M217" i="36" s="1"/>
  <c r="BL166" i="14"/>
  <c r="L694" i="36" s="1"/>
  <c r="K694" i="36" s="1"/>
  <c r="M694" i="36" s="1"/>
  <c r="BR151" i="14"/>
  <c r="L777" i="36" s="1"/>
  <c r="K777" i="36" s="1"/>
  <c r="M777" i="36" s="1"/>
  <c r="BO163" i="14"/>
  <c r="L740" i="36" s="1"/>
  <c r="K740" i="36" s="1"/>
  <c r="M775" i="36"/>
  <c r="M755" i="36"/>
  <c r="M2035" i="36"/>
  <c r="M1743" i="36"/>
  <c r="M2291" i="36"/>
  <c r="M1987" i="36"/>
  <c r="AZ198" i="29"/>
  <c r="L2168" i="36" s="1"/>
  <c r="K2168" i="36" s="1"/>
  <c r="M2168" i="36" s="1"/>
  <c r="AQ197" i="29"/>
  <c r="AH196" i="29"/>
  <c r="BL194" i="29"/>
  <c r="L2456" i="36" s="1"/>
  <c r="K2456" i="36" s="1"/>
  <c r="M2456" i="36" s="1"/>
  <c r="BC193" i="29"/>
  <c r="AT192" i="29"/>
  <c r="AK191" i="29"/>
  <c r="AB190" i="29"/>
  <c r="BF188" i="29"/>
  <c r="L2304" i="36" s="1"/>
  <c r="K2304" i="36" s="1"/>
  <c r="M2304" i="36" s="1"/>
  <c r="AW187" i="29"/>
  <c r="L2084" i="36" s="1"/>
  <c r="K2084" i="36" s="1"/>
  <c r="M2084" i="36" s="1"/>
  <c r="AN186" i="29"/>
  <c r="L1864" i="36" s="1"/>
  <c r="K1864" i="36" s="1"/>
  <c r="M1864" i="36" s="1"/>
  <c r="AE185" i="29"/>
  <c r="L1644" i="36" s="1"/>
  <c r="K1644" i="36" s="1"/>
  <c r="M1644" i="36" s="1"/>
  <c r="BI183" i="29"/>
  <c r="L2372" i="36" s="1"/>
  <c r="K2372" i="36" s="1"/>
  <c r="M2372" i="36" s="1"/>
  <c r="AZ182" i="29"/>
  <c r="L2152" i="36" s="1"/>
  <c r="K2152" i="36" s="1"/>
  <c r="M2152" i="36" s="1"/>
  <c r="AQ181" i="29"/>
  <c r="L1932" i="36" s="1"/>
  <c r="K1932" i="36" s="1"/>
  <c r="M1932" i="36" s="1"/>
  <c r="AH180" i="29"/>
  <c r="L1712" i="36" s="1"/>
  <c r="K1712" i="36" s="1"/>
  <c r="M1712" i="36" s="1"/>
  <c r="BL178" i="29"/>
  <c r="L2440" i="36" s="1"/>
  <c r="K2440" i="36" s="1"/>
  <c r="M2440" i="36" s="1"/>
  <c r="I1924" i="36"/>
  <c r="BC149" i="29"/>
  <c r="L2192" i="36" s="1"/>
  <c r="K2192" i="36" s="1"/>
  <c r="M2192" i="36" s="1"/>
  <c r="AB159" i="6"/>
  <c r="I2537" i="36"/>
  <c r="BL206" i="29"/>
  <c r="AZ206" i="29"/>
  <c r="AN206" i="29"/>
  <c r="AB206" i="29"/>
  <c r="BC205" i="29"/>
  <c r="AQ205" i="29"/>
  <c r="AE205" i="29"/>
  <c r="BF204" i="29"/>
  <c r="AT204" i="29"/>
  <c r="AH204" i="29"/>
  <c r="BI203" i="29"/>
  <c r="AW203" i="29"/>
  <c r="AK203" i="29"/>
  <c r="BL202" i="29"/>
  <c r="AZ202" i="29"/>
  <c r="L2172" i="36" s="1"/>
  <c r="K2172" i="36" s="1"/>
  <c r="M2172" i="36" s="1"/>
  <c r="AN202" i="29"/>
  <c r="AB202" i="29"/>
  <c r="BC201" i="29"/>
  <c r="L2244" i="36" s="1"/>
  <c r="K2244" i="36" s="1"/>
  <c r="M2244" i="36" s="1"/>
  <c r="AQ201" i="29"/>
  <c r="AE201" i="29"/>
  <c r="BF200" i="29"/>
  <c r="AT200" i="29"/>
  <c r="AH200" i="29"/>
  <c r="BI199" i="29"/>
  <c r="AW199" i="29"/>
  <c r="AK199" i="29"/>
  <c r="BL198" i="29"/>
  <c r="BC197" i="29"/>
  <c r="AT196" i="29"/>
  <c r="AK195" i="29"/>
  <c r="AB194" i="29"/>
  <c r="BF192" i="29"/>
  <c r="AW191" i="29"/>
  <c r="AN190" i="29"/>
  <c r="AE189" i="29"/>
  <c r="BI187" i="29"/>
  <c r="L2376" i="36" s="1"/>
  <c r="K2376" i="36" s="1"/>
  <c r="M2376" i="36" s="1"/>
  <c r="AZ186" i="29"/>
  <c r="L2156" i="36" s="1"/>
  <c r="K2156" i="36" s="1"/>
  <c r="M2156" i="36" s="1"/>
  <c r="AQ185" i="29"/>
  <c r="L1936" i="36" s="1"/>
  <c r="K1936" i="36" s="1"/>
  <c r="M1936" i="36" s="1"/>
  <c r="AH184" i="29"/>
  <c r="L1716" i="36" s="1"/>
  <c r="K1716" i="36" s="1"/>
  <c r="M1716" i="36" s="1"/>
  <c r="BL182" i="29"/>
  <c r="L2444" i="36" s="1"/>
  <c r="K2444" i="36" s="1"/>
  <c r="M2444" i="36" s="1"/>
  <c r="BC181" i="29"/>
  <c r="L2224" i="36" s="1"/>
  <c r="K2224" i="36" s="1"/>
  <c r="M2224" i="36" s="1"/>
  <c r="AT180" i="29"/>
  <c r="L2004" i="36" s="1"/>
  <c r="K2004" i="36" s="1"/>
  <c r="M2004" i="36" s="1"/>
  <c r="AK179" i="29"/>
  <c r="L1784" i="36" s="1"/>
  <c r="K1784" i="36" s="1"/>
  <c r="M1784" i="36" s="1"/>
  <c r="AE177" i="29"/>
  <c r="L1636" i="36" s="1"/>
  <c r="K1636" i="36" s="1"/>
  <c r="M1636" i="36" s="1"/>
  <c r="I1912" i="36"/>
  <c r="M1912" i="36" s="1"/>
  <c r="I1140" i="36"/>
  <c r="M1140" i="36" s="1"/>
  <c r="M1924" i="36"/>
  <c r="M1907" i="36"/>
  <c r="AB198" i="29"/>
  <c r="BF196" i="29"/>
  <c r="L2312" i="36" s="1"/>
  <c r="K2312" i="36" s="1"/>
  <c r="M2312" i="36" s="1"/>
  <c r="AW195" i="29"/>
  <c r="AN194" i="29"/>
  <c r="AE193" i="29"/>
  <c r="BI191" i="29"/>
  <c r="AZ190" i="29"/>
  <c r="AQ189" i="29"/>
  <c r="AH188" i="29"/>
  <c r="L1720" i="36" s="1"/>
  <c r="K1720" i="36" s="1"/>
  <c r="M1720" i="36" s="1"/>
  <c r="BL186" i="29"/>
  <c r="L2448" i="36" s="1"/>
  <c r="K2448" i="36" s="1"/>
  <c r="M2448" i="36" s="1"/>
  <c r="BC185" i="29"/>
  <c r="L2228" i="36" s="1"/>
  <c r="K2228" i="36" s="1"/>
  <c r="M2228" i="36" s="1"/>
  <c r="AT184" i="29"/>
  <c r="L2008" i="36" s="1"/>
  <c r="K2008" i="36" s="1"/>
  <c r="M2008" i="36" s="1"/>
  <c r="AK183" i="29"/>
  <c r="L1788" i="36" s="1"/>
  <c r="K1788" i="36" s="1"/>
  <c r="M1788" i="36" s="1"/>
  <c r="AB182" i="29"/>
  <c r="L1568" i="36" s="1"/>
  <c r="K1568" i="36" s="1"/>
  <c r="M1568" i="36" s="1"/>
  <c r="BF180" i="29"/>
  <c r="L2296" i="36" s="1"/>
  <c r="K2296" i="36" s="1"/>
  <c r="M2296" i="36" s="1"/>
  <c r="AW179" i="29"/>
  <c r="L2076" i="36" s="1"/>
  <c r="K2076" i="36" s="1"/>
  <c r="M2076" i="36" s="1"/>
  <c r="I1856" i="36"/>
  <c r="M1856" i="36" s="1"/>
  <c r="AE149" i="29"/>
  <c r="BI175" i="29"/>
  <c r="L2364" i="36" s="1"/>
  <c r="K2364" i="36" s="1"/>
  <c r="I2364" i="36"/>
  <c r="I2144" i="36"/>
  <c r="AZ174" i="29"/>
  <c r="L2144" i="36" s="1"/>
  <c r="K2144" i="36" s="1"/>
  <c r="I1992" i="36"/>
  <c r="AT168" i="29"/>
  <c r="L1992" i="36" s="1"/>
  <c r="K1992" i="36" s="1"/>
  <c r="I1772" i="36"/>
  <c r="AK167" i="29"/>
  <c r="L1772" i="36" s="1"/>
  <c r="K1772" i="36" s="1"/>
  <c r="M1772" i="36" s="1"/>
  <c r="I2428" i="36"/>
  <c r="BL166" i="29"/>
  <c r="L2428" i="36" s="1"/>
  <c r="K2428" i="36" s="1"/>
  <c r="I2136" i="36"/>
  <c r="AZ166" i="29"/>
  <c r="L2136" i="36" s="1"/>
  <c r="K2136" i="36" s="1"/>
  <c r="I2208" i="36"/>
  <c r="BC165" i="29"/>
  <c r="L2208" i="36" s="1"/>
  <c r="K2208" i="36" s="1"/>
  <c r="M2208" i="36" s="1"/>
  <c r="I1916" i="36"/>
  <c r="AQ165" i="29"/>
  <c r="L1916" i="36" s="1"/>
  <c r="K1916" i="36" s="1"/>
  <c r="M1916" i="36" s="1"/>
  <c r="BI163" i="29"/>
  <c r="L2352" i="36" s="1"/>
  <c r="K2352" i="36" s="1"/>
  <c r="I2352" i="36"/>
  <c r="AN162" i="29"/>
  <c r="L1840" i="36" s="1"/>
  <c r="K1840" i="36" s="1"/>
  <c r="I1840" i="36"/>
  <c r="I1984" i="36"/>
  <c r="AT160" i="29"/>
  <c r="L1984" i="36" s="1"/>
  <c r="K1984" i="36" s="1"/>
  <c r="I1544" i="36"/>
  <c r="AB158" i="29"/>
  <c r="L1544" i="36" s="1"/>
  <c r="K1544" i="36" s="1"/>
  <c r="AQ157" i="29"/>
  <c r="L1908" i="36" s="1"/>
  <c r="K1908" i="36" s="1"/>
  <c r="M1908" i="36" s="1"/>
  <c r="I1908" i="36"/>
  <c r="BF156" i="29"/>
  <c r="L2272" i="36" s="1"/>
  <c r="K2272" i="36" s="1"/>
  <c r="I2272" i="36"/>
  <c r="AH156" i="29"/>
  <c r="L1688" i="36" s="1"/>
  <c r="K1688" i="36" s="1"/>
  <c r="M1688" i="36" s="1"/>
  <c r="I1688" i="36"/>
  <c r="AW155" i="29"/>
  <c r="L2052" i="36" s="1"/>
  <c r="K2052" i="36" s="1"/>
  <c r="I2052" i="36"/>
  <c r="BL154" i="29"/>
  <c r="L2416" i="36" s="1"/>
  <c r="K2416" i="36" s="1"/>
  <c r="I2416" i="36"/>
  <c r="AN154" i="29"/>
  <c r="L1832" i="36" s="1"/>
  <c r="K1832" i="36" s="1"/>
  <c r="I1832" i="36"/>
  <c r="BC153" i="29"/>
  <c r="L2196" i="36" s="1"/>
  <c r="K2196" i="36" s="1"/>
  <c r="M2196" i="36" s="1"/>
  <c r="I2196" i="36"/>
  <c r="AE153" i="29"/>
  <c r="L1612" i="36" s="1"/>
  <c r="K1612" i="36" s="1"/>
  <c r="I1612" i="36"/>
  <c r="AT152" i="29"/>
  <c r="L1976" i="36" s="1"/>
  <c r="K1976" i="36" s="1"/>
  <c r="M1976" i="36" s="1"/>
  <c r="I1976" i="36"/>
  <c r="BI151" i="29"/>
  <c r="L2340" i="36" s="1"/>
  <c r="K2340" i="36" s="1"/>
  <c r="I2340" i="36"/>
  <c r="AK151" i="29"/>
  <c r="L1756" i="36" s="1"/>
  <c r="K1756" i="36" s="1"/>
  <c r="M1756" i="36" s="1"/>
  <c r="I1756" i="36"/>
  <c r="AZ150" i="29"/>
  <c r="L2120" i="36" s="1"/>
  <c r="K2120" i="36" s="1"/>
  <c r="I2120" i="36"/>
  <c r="AB150" i="29"/>
  <c r="L1536" i="36" s="1"/>
  <c r="K1536" i="36" s="1"/>
  <c r="M1536" i="36" s="1"/>
  <c r="I1536" i="36"/>
  <c r="AB155" i="6"/>
  <c r="L1124" i="36" s="1"/>
  <c r="K1124" i="36" s="1"/>
  <c r="M1124" i="36" s="1"/>
  <c r="I1124" i="36"/>
  <c r="AB135" i="6"/>
  <c r="L1104" i="36" s="1"/>
  <c r="K1104" i="36" s="1"/>
  <c r="M1104" i="36" s="1"/>
  <c r="I1104" i="36"/>
  <c r="BF132" i="14"/>
  <c r="L562" i="36" s="1"/>
  <c r="K562" i="36" s="1"/>
  <c r="I562" i="36"/>
  <c r="M1700" i="36"/>
  <c r="M2116" i="36"/>
  <c r="M1676" i="36"/>
  <c r="M2184" i="36"/>
  <c r="M1744" i="36"/>
  <c r="M2185" i="36"/>
  <c r="M1963" i="36"/>
  <c r="M1631" i="36"/>
  <c r="M2359" i="36"/>
  <c r="M1775" i="36"/>
  <c r="M2419" i="36"/>
  <c r="M2131" i="36"/>
  <c r="M1971" i="36"/>
  <c r="M1969" i="36"/>
  <c r="M1543" i="36"/>
  <c r="M1759" i="36"/>
  <c r="M2047" i="36"/>
  <c r="M1551" i="36"/>
  <c r="M1995" i="36"/>
  <c r="M1991" i="36"/>
  <c r="M2140" i="36"/>
  <c r="AN145" i="14"/>
  <c r="L281" i="36" s="1"/>
  <c r="K281" i="36" s="1"/>
  <c r="M281" i="36" s="1"/>
  <c r="AN161" i="14"/>
  <c r="L297" i="36" s="1"/>
  <c r="K297" i="36" s="1"/>
  <c r="M297" i="36" s="1"/>
  <c r="AK169" i="14"/>
  <c r="L256" i="36" s="1"/>
  <c r="K256" i="36" s="1"/>
  <c r="M256" i="36" s="1"/>
  <c r="AK125" i="14"/>
  <c r="L213" i="36" s="1"/>
  <c r="K213" i="36" s="1"/>
  <c r="M213" i="36" s="1"/>
  <c r="AK163" i="14"/>
  <c r="L250" i="36" s="1"/>
  <c r="K250" i="36" s="1"/>
  <c r="M250" i="36" s="1"/>
  <c r="AK142" i="14"/>
  <c r="L229" i="36" s="1"/>
  <c r="K229" i="36" s="1"/>
  <c r="M229" i="36" s="1"/>
  <c r="M192" i="36"/>
  <c r="I166" i="36"/>
  <c r="AH169" i="14"/>
  <c r="L207" i="36" s="1"/>
  <c r="K207" i="36" s="1"/>
  <c r="M207" i="36" s="1"/>
  <c r="AH167" i="14"/>
  <c r="L205" i="36" s="1"/>
  <c r="K205" i="36" s="1"/>
  <c r="M205" i="36" s="1"/>
  <c r="AH166" i="14"/>
  <c r="L204" i="36" s="1"/>
  <c r="K204" i="36" s="1"/>
  <c r="AH160" i="14"/>
  <c r="L198" i="36" s="1"/>
  <c r="K198" i="36" s="1"/>
  <c r="M198" i="36" s="1"/>
  <c r="AH150" i="14"/>
  <c r="L188" i="36" s="1"/>
  <c r="K188" i="36" s="1"/>
  <c r="M188" i="36" s="1"/>
  <c r="BL146" i="14"/>
  <c r="L674" i="36" s="1"/>
  <c r="K674" i="36" s="1"/>
  <c r="CD142" i="14"/>
  <c r="L964" i="36" s="1"/>
  <c r="K964" i="36" s="1"/>
  <c r="M964" i="36" s="1"/>
  <c r="BL130" i="14"/>
  <c r="L658" i="36" s="1"/>
  <c r="K658" i="36" s="1"/>
  <c r="M658" i="36" s="1"/>
  <c r="AH168" i="14"/>
  <c r="L206" i="36" s="1"/>
  <c r="K206" i="36" s="1"/>
  <c r="M206" i="36" s="1"/>
  <c r="AT149" i="14"/>
  <c r="L383" i="36" s="1"/>
  <c r="K383" i="36" s="1"/>
  <c r="CJ158" i="14"/>
  <c r="L1078" i="36" s="1"/>
  <c r="K1078" i="36" s="1"/>
  <c r="M1078" i="36" s="1"/>
  <c r="AB145" i="14"/>
  <c r="L85" i="36" s="1"/>
  <c r="K85" i="36" s="1"/>
  <c r="M85" i="36" s="1"/>
  <c r="M620" i="36"/>
  <c r="AB135" i="14"/>
  <c r="L75" i="36" s="1"/>
  <c r="K75" i="36" s="1"/>
  <c r="AZ129" i="14"/>
  <c r="L461" i="36" s="1"/>
  <c r="K461" i="36" s="1"/>
  <c r="CJ129" i="14"/>
  <c r="L1049" i="36" s="1"/>
  <c r="K1049" i="36" s="1"/>
  <c r="M1049" i="36" s="1"/>
  <c r="BL144" i="14"/>
  <c r="L672" i="36" s="1"/>
  <c r="K672" i="36" s="1"/>
  <c r="M672" i="36" s="1"/>
  <c r="CG170" i="14"/>
  <c r="L1041" i="36" s="1"/>
  <c r="K1041" i="36" s="1"/>
  <c r="I338" i="36"/>
  <c r="M338" i="36" s="1"/>
  <c r="I332" i="36"/>
  <c r="M332" i="36" s="1"/>
  <c r="I525" i="36"/>
  <c r="I715" i="36"/>
  <c r="I708" i="36"/>
  <c r="M708" i="36" s="1"/>
  <c r="I191" i="36"/>
  <c r="M191" i="36" s="1"/>
  <c r="I767" i="36"/>
  <c r="AZ171" i="14"/>
  <c r="L503" i="36" s="1"/>
  <c r="K503" i="36" s="1"/>
  <c r="M503" i="36" s="1"/>
  <c r="AN146" i="14"/>
  <c r="L282" i="36" s="1"/>
  <c r="K282" i="36" s="1"/>
  <c r="M282" i="36" s="1"/>
  <c r="AH142" i="14"/>
  <c r="L180" i="36" s="1"/>
  <c r="K180" i="36" s="1"/>
  <c r="M180" i="36" s="1"/>
  <c r="BO153" i="14"/>
  <c r="L730" i="36" s="1"/>
  <c r="K730" i="36" s="1"/>
  <c r="M730" i="36" s="1"/>
  <c r="BO130" i="14"/>
  <c r="L707" i="36" s="1"/>
  <c r="K707" i="36" s="1"/>
  <c r="AB129" i="14"/>
  <c r="L69" i="36" s="1"/>
  <c r="K69" i="36" s="1"/>
  <c r="M69" i="36" s="1"/>
  <c r="BF155" i="14"/>
  <c r="L585" i="36" s="1"/>
  <c r="K585" i="36" s="1"/>
  <c r="M585" i="36" s="1"/>
  <c r="M476" i="36"/>
  <c r="I402" i="36"/>
  <c r="M402" i="36" s="1"/>
  <c r="I595" i="36"/>
  <c r="M595" i="36" s="1"/>
  <c r="I759" i="36"/>
  <c r="M759" i="36" s="1"/>
  <c r="I594" i="36"/>
  <c r="M136" i="36"/>
  <c r="AT154" i="14"/>
  <c r="L388" i="36" s="1"/>
  <c r="K388" i="36" s="1"/>
  <c r="M388" i="36" s="1"/>
  <c r="AB172" i="14"/>
  <c r="L112" i="36" s="1"/>
  <c r="K112" i="36" s="1"/>
  <c r="M112" i="36" s="1"/>
  <c r="AW167" i="14"/>
  <c r="L450" i="36" s="1"/>
  <c r="K450" i="36" s="1"/>
  <c r="M450" i="36" s="1"/>
  <c r="AZ164" i="14"/>
  <c r="L496" i="36" s="1"/>
  <c r="K496" i="36" s="1"/>
  <c r="M496" i="36" s="1"/>
  <c r="I599" i="36"/>
  <c r="M599" i="36" s="1"/>
  <c r="AQ160" i="14"/>
  <c r="L345" i="36" s="1"/>
  <c r="K345" i="36" s="1"/>
  <c r="M345" i="36" s="1"/>
  <c r="CA156" i="14"/>
  <c r="L929" i="36" s="1"/>
  <c r="K929" i="36" s="1"/>
  <c r="M929" i="36" s="1"/>
  <c r="BR152" i="14"/>
  <c r="L778" i="36" s="1"/>
  <c r="K778" i="36" s="1"/>
  <c r="M774" i="36"/>
  <c r="M378" i="36"/>
  <c r="BF135" i="14"/>
  <c r="L565" i="36" s="1"/>
  <c r="K565" i="36" s="1"/>
  <c r="M565" i="36" s="1"/>
  <c r="CJ171" i="14"/>
  <c r="L1091" i="36" s="1"/>
  <c r="K1091" i="36" s="1"/>
  <c r="M1091" i="36" s="1"/>
  <c r="CD163" i="14"/>
  <c r="L985" i="36" s="1"/>
  <c r="K985" i="36" s="1"/>
  <c r="AK155" i="14"/>
  <c r="L242" i="36" s="1"/>
  <c r="K242" i="36" s="1"/>
  <c r="M242" i="36" s="1"/>
  <c r="CD131" i="14"/>
  <c r="L953" i="36" s="1"/>
  <c r="K953" i="36" s="1"/>
  <c r="AT127" i="14"/>
  <c r="I333" i="36"/>
  <c r="M333" i="36" s="1"/>
  <c r="M568" i="36"/>
  <c r="M382" i="36"/>
  <c r="AB148" i="14"/>
  <c r="L88" i="36" s="1"/>
  <c r="K88" i="36" s="1"/>
  <c r="BF158" i="14"/>
  <c r="L588" i="36" s="1"/>
  <c r="K588" i="36" s="1"/>
  <c r="M588" i="36" s="1"/>
  <c r="M761" i="36"/>
  <c r="AN152" i="14"/>
  <c r="L288" i="36" s="1"/>
  <c r="K288" i="36" s="1"/>
  <c r="M288" i="36" s="1"/>
  <c r="AQ138" i="14"/>
  <c r="L323" i="36" s="1"/>
  <c r="K323" i="36" s="1"/>
  <c r="M403" i="36"/>
  <c r="AZ132" i="14"/>
  <c r="L464" i="36" s="1"/>
  <c r="K464" i="36" s="1"/>
  <c r="M464" i="36" s="1"/>
  <c r="BU163" i="14"/>
  <c r="L838" i="36" s="1"/>
  <c r="K838" i="36" s="1"/>
  <c r="M838" i="36" s="1"/>
  <c r="I183" i="36"/>
  <c r="M183" i="36" s="1"/>
  <c r="CG151" i="14"/>
  <c r="L1022" i="36" s="1"/>
  <c r="K1022" i="36" s="1"/>
  <c r="M1022" i="36" s="1"/>
  <c r="AZ136" i="14"/>
  <c r="L468" i="36" s="1"/>
  <c r="K468" i="36" s="1"/>
  <c r="M468" i="36" s="1"/>
  <c r="M780" i="36"/>
  <c r="M718" i="36"/>
  <c r="BI142" i="14"/>
  <c r="L621" i="36" s="1"/>
  <c r="K621" i="36" s="1"/>
  <c r="M621" i="36" s="1"/>
  <c r="CD160" i="14"/>
  <c r="L982" i="36" s="1"/>
  <c r="K982" i="36" s="1"/>
  <c r="M982" i="36" s="1"/>
  <c r="BI125" i="14"/>
  <c r="L605" i="36" s="1"/>
  <c r="K605" i="36" s="1"/>
  <c r="I348" i="36"/>
  <c r="M348" i="36" s="1"/>
  <c r="I831" i="36"/>
  <c r="M831" i="36" s="1"/>
  <c r="CA154" i="14"/>
  <c r="L927" i="36" s="1"/>
  <c r="K927" i="36" s="1"/>
  <c r="M927" i="36" s="1"/>
  <c r="M76" i="36"/>
  <c r="BL167" i="14"/>
  <c r="L695" i="36" s="1"/>
  <c r="K695" i="36" s="1"/>
  <c r="M695" i="36" s="1"/>
  <c r="AT166" i="14"/>
  <c r="L400" i="36" s="1"/>
  <c r="K400" i="36" s="1"/>
  <c r="BC150" i="14"/>
  <c r="L531" i="36" s="1"/>
  <c r="K531" i="36" s="1"/>
  <c r="M531" i="36" s="1"/>
  <c r="AT136" i="14"/>
  <c r="L370" i="36" s="1"/>
  <c r="K370" i="36" s="1"/>
  <c r="M370" i="36" s="1"/>
  <c r="BC147" i="14"/>
  <c r="L528" i="36" s="1"/>
  <c r="K528" i="36" s="1"/>
  <c r="M528" i="36" s="1"/>
  <c r="AK141" i="14"/>
  <c r="L228" i="36" s="1"/>
  <c r="K228" i="36" s="1"/>
  <c r="M228" i="36" s="1"/>
  <c r="M1089" i="36"/>
  <c r="M239" i="36"/>
  <c r="CJ146" i="14"/>
  <c r="L1066" i="36" s="1"/>
  <c r="K1066" i="36" s="1"/>
  <c r="M1066" i="36" s="1"/>
  <c r="AK137" i="14"/>
  <c r="L224" i="36" s="1"/>
  <c r="K224" i="36" s="1"/>
  <c r="M224" i="36" s="1"/>
  <c r="M203" i="36"/>
  <c r="I832" i="36"/>
  <c r="I244" i="36"/>
  <c r="M244" i="36" s="1"/>
  <c r="M576" i="36"/>
  <c r="BL171" i="14"/>
  <c r="L699" i="36" s="1"/>
  <c r="K699" i="36" s="1"/>
  <c r="M699" i="36" s="1"/>
  <c r="BC154" i="14"/>
  <c r="L535" i="36" s="1"/>
  <c r="K535" i="36" s="1"/>
  <c r="M535" i="36" s="1"/>
  <c r="AB167" i="14"/>
  <c r="L107" i="36" s="1"/>
  <c r="K107" i="36" s="1"/>
  <c r="AH172" i="14"/>
  <c r="L210" i="36" s="1"/>
  <c r="K210" i="36" s="1"/>
  <c r="M210" i="36" s="1"/>
  <c r="M204" i="36"/>
  <c r="AH146" i="14"/>
  <c r="L184" i="36" s="1"/>
  <c r="K184" i="36" s="1"/>
  <c r="M184" i="36" s="1"/>
  <c r="AW156" i="14"/>
  <c r="L439" i="36" s="1"/>
  <c r="K439" i="36" s="1"/>
  <c r="M439" i="36" s="1"/>
  <c r="BI169" i="14"/>
  <c r="L648" i="36" s="1"/>
  <c r="K648" i="36" s="1"/>
  <c r="M648" i="36" s="1"/>
  <c r="AW139" i="14"/>
  <c r="L422" i="36" s="1"/>
  <c r="K422" i="36" s="1"/>
  <c r="M422" i="36" s="1"/>
  <c r="BI131" i="14"/>
  <c r="L610" i="36" s="1"/>
  <c r="K610" i="36" s="1"/>
  <c r="M610" i="36" s="1"/>
  <c r="CJ172" i="14"/>
  <c r="L1092" i="36" s="1"/>
  <c r="K1092" i="36" s="1"/>
  <c r="M1092" i="36" s="1"/>
  <c r="AZ128" i="14"/>
  <c r="L460" i="36" s="1"/>
  <c r="K460" i="36" s="1"/>
  <c r="M460" i="36" s="1"/>
  <c r="I379" i="36"/>
  <c r="M379" i="36" s="1"/>
  <c r="I644" i="36"/>
  <c r="I223" i="36"/>
  <c r="M223" i="36" s="1"/>
  <c r="I626" i="36"/>
  <c r="I413" i="36"/>
  <c r="M413" i="36" s="1"/>
  <c r="BX162" i="14"/>
  <c r="L886" i="36" s="1"/>
  <c r="K886" i="36" s="1"/>
  <c r="M886" i="36" s="1"/>
  <c r="BX152" i="14"/>
  <c r="L876" i="36" s="1"/>
  <c r="K876" i="36" s="1"/>
  <c r="M876" i="36" s="1"/>
  <c r="M715" i="36"/>
  <c r="AN130" i="14"/>
  <c r="L266" i="36" s="1"/>
  <c r="K266" i="36" s="1"/>
  <c r="M266" i="36" s="1"/>
  <c r="AZ166" i="14"/>
  <c r="L498" i="36" s="1"/>
  <c r="K498" i="36" s="1"/>
  <c r="M600" i="36"/>
  <c r="BF168" i="14"/>
  <c r="L598" i="36" s="1"/>
  <c r="K598" i="36" s="1"/>
  <c r="M598" i="36" s="1"/>
  <c r="BC158" i="14"/>
  <c r="L539" i="36" s="1"/>
  <c r="K539" i="36" s="1"/>
  <c r="M539" i="36" s="1"/>
  <c r="CA149" i="14"/>
  <c r="L922" i="36" s="1"/>
  <c r="K922" i="36" s="1"/>
  <c r="M922" i="36" s="1"/>
  <c r="CD167" i="14"/>
  <c r="L989" i="36" s="1"/>
  <c r="K989" i="36" s="1"/>
  <c r="M989" i="36" s="1"/>
  <c r="BU159" i="14"/>
  <c r="L834" i="36" s="1"/>
  <c r="K834" i="36" s="1"/>
  <c r="M834" i="36" s="1"/>
  <c r="AW142" i="14"/>
  <c r="L425" i="36" s="1"/>
  <c r="K425" i="36" s="1"/>
  <c r="M425" i="36" s="1"/>
  <c r="AW168" i="14"/>
  <c r="L451" i="36" s="1"/>
  <c r="K451" i="36" s="1"/>
  <c r="M1058" i="36"/>
  <c r="BU130" i="14"/>
  <c r="L805" i="36" s="1"/>
  <c r="K805" i="36" s="1"/>
  <c r="M805" i="36" s="1"/>
  <c r="BL165" i="14"/>
  <c r="L693" i="36" s="1"/>
  <c r="K693" i="36" s="1"/>
  <c r="M693" i="36" s="1"/>
  <c r="I904" i="36"/>
  <c r="M904" i="36" s="1"/>
  <c r="I387" i="36"/>
  <c r="M387" i="36" s="1"/>
  <c r="I371" i="36"/>
  <c r="M371" i="36" s="1"/>
  <c r="I186" i="36"/>
  <c r="M186" i="36" s="1"/>
  <c r="I772" i="36"/>
  <c r="M772" i="36" s="1"/>
  <c r="I622" i="36"/>
  <c r="M622" i="36" s="1"/>
  <c r="I173" i="36"/>
  <c r="M173" i="36" s="1"/>
  <c r="I641" i="36"/>
  <c r="M641" i="36" s="1"/>
  <c r="M767" i="36"/>
  <c r="I616" i="36"/>
  <c r="M901" i="36"/>
  <c r="M583" i="36"/>
  <c r="AQ145" i="14"/>
  <c r="L330" i="36" s="1"/>
  <c r="K330" i="36" s="1"/>
  <c r="M330" i="36" s="1"/>
  <c r="BI159" i="14"/>
  <c r="L638" i="36" s="1"/>
  <c r="K638" i="36" s="1"/>
  <c r="M638" i="36" s="1"/>
  <c r="M483" i="36"/>
  <c r="CJ170" i="14"/>
  <c r="L1090" i="36" s="1"/>
  <c r="K1090" i="36" s="1"/>
  <c r="M1090" i="36" s="1"/>
  <c r="M1057" i="36"/>
  <c r="I711" i="36"/>
  <c r="M711" i="36" s="1"/>
  <c r="M958" i="36"/>
  <c r="AE138" i="14"/>
  <c r="L127" i="36" s="1"/>
  <c r="K127" i="36" s="1"/>
  <c r="M127" i="36" s="1"/>
  <c r="BC128" i="14"/>
  <c r="L509" i="36" s="1"/>
  <c r="K509" i="36" s="1"/>
  <c r="M509" i="36" s="1"/>
  <c r="CG77" i="14"/>
  <c r="L996" i="36" s="1"/>
  <c r="K996" i="36" s="1"/>
  <c r="M996" i="36" s="1"/>
  <c r="BF149" i="14"/>
  <c r="L579" i="36" s="1"/>
  <c r="K579" i="36" s="1"/>
  <c r="M579" i="36" s="1"/>
  <c r="M760" i="36"/>
  <c r="CJ149" i="14"/>
  <c r="L1069" i="36" s="1"/>
  <c r="K1069" i="36" s="1"/>
  <c r="M1069" i="36" s="1"/>
  <c r="I737" i="36"/>
  <c r="I199" i="36"/>
  <c r="M199" i="36" s="1"/>
  <c r="I788" i="36"/>
  <c r="M788" i="36" s="1"/>
  <c r="I430" i="36"/>
  <c r="M794" i="36"/>
  <c r="CG161" i="14"/>
  <c r="L1032" i="36" s="1"/>
  <c r="K1032" i="36" s="1"/>
  <c r="AW153" i="14"/>
  <c r="L436" i="36" s="1"/>
  <c r="K436" i="36" s="1"/>
  <c r="M436" i="36" s="1"/>
  <c r="M1065" i="36"/>
  <c r="BX154" i="14"/>
  <c r="L878" i="36" s="1"/>
  <c r="K878" i="36" s="1"/>
  <c r="M878" i="36" s="1"/>
  <c r="CJ139" i="14"/>
  <c r="L1059" i="36" s="1"/>
  <c r="K1059" i="36" s="1"/>
  <c r="M1059" i="36" s="1"/>
  <c r="AZ165" i="14"/>
  <c r="L497" i="36" s="1"/>
  <c r="K497" i="36" s="1"/>
  <c r="M497" i="36" s="1"/>
  <c r="BF167" i="14"/>
  <c r="L597" i="36" s="1"/>
  <c r="K597" i="36" s="1"/>
  <c r="M597" i="36" s="1"/>
  <c r="CJ166" i="14"/>
  <c r="L1086" i="36" s="1"/>
  <c r="K1086" i="36" s="1"/>
  <c r="M1086" i="36" s="1"/>
  <c r="M442" i="36"/>
  <c r="M227" i="36"/>
  <c r="BL136" i="14"/>
  <c r="L664" i="36" s="1"/>
  <c r="K664" i="36" s="1"/>
  <c r="M664" i="36" s="1"/>
  <c r="BL172" i="14"/>
  <c r="L700" i="36" s="1"/>
  <c r="K700" i="36" s="1"/>
  <c r="M700" i="36" s="1"/>
  <c r="BR172" i="14"/>
  <c r="L798" i="36" s="1"/>
  <c r="K798" i="36" s="1"/>
  <c r="M798" i="36" s="1"/>
  <c r="AE156" i="14"/>
  <c r="L145" i="36" s="1"/>
  <c r="K145" i="36" s="1"/>
  <c r="M145" i="36" s="1"/>
  <c r="M530" i="36"/>
  <c r="BO136" i="14"/>
  <c r="L713" i="36" s="1"/>
  <c r="K713" i="36" s="1"/>
  <c r="M713" i="36" s="1"/>
  <c r="M246" i="36"/>
  <c r="M957" i="36"/>
  <c r="AZ155" i="14"/>
  <c r="L487" i="36" s="1"/>
  <c r="K487" i="36" s="1"/>
  <c r="M487" i="36" s="1"/>
  <c r="AE151" i="14"/>
  <c r="L140" i="36" s="1"/>
  <c r="K140" i="36" s="1"/>
  <c r="M140" i="36" s="1"/>
  <c r="AE131" i="14"/>
  <c r="L120" i="36" s="1"/>
  <c r="K120" i="36" s="1"/>
  <c r="M120" i="36" s="1"/>
  <c r="I2541" i="36"/>
  <c r="M1611" i="36"/>
  <c r="M1780" i="36"/>
  <c r="M1556" i="36"/>
  <c r="M1692" i="36"/>
  <c r="M1616" i="36"/>
  <c r="M2124" i="36"/>
  <c r="M1684" i="36"/>
  <c r="BF245" i="29"/>
  <c r="L2333" i="36" s="1"/>
  <c r="K2333" i="36" s="1"/>
  <c r="M2333" i="36" s="1"/>
  <c r="I1745" i="36"/>
  <c r="AW166" i="29"/>
  <c r="L2063" i="36" s="1"/>
  <c r="K2063" i="36" s="1"/>
  <c r="M2063" i="36" s="1"/>
  <c r="AQ160" i="29"/>
  <c r="L1911" i="36" s="1"/>
  <c r="K1911" i="36" s="1"/>
  <c r="M2112" i="36"/>
  <c r="M2332" i="36"/>
  <c r="M2261" i="36"/>
  <c r="M2284" i="36"/>
  <c r="AB247" i="29"/>
  <c r="L1605" i="36" s="1"/>
  <c r="K1605" i="36" s="1"/>
  <c r="M1605" i="36" s="1"/>
  <c r="AH167" i="29"/>
  <c r="L1699" i="36" s="1"/>
  <c r="K1699" i="36" s="1"/>
  <c r="M1699" i="36" s="1"/>
  <c r="M1848" i="36"/>
  <c r="M1677" i="36"/>
  <c r="M2435" i="36"/>
  <c r="M1764" i="36"/>
  <c r="M1923" i="36"/>
  <c r="M1824" i="36"/>
  <c r="M2355" i="36"/>
  <c r="I1821" i="36"/>
  <c r="M1821" i="36" s="1"/>
  <c r="M1779" i="36"/>
  <c r="M1708" i="36"/>
  <c r="M2068" i="36"/>
  <c r="I2481" i="36"/>
  <c r="M2481" i="36" s="1"/>
  <c r="AN243" i="29"/>
  <c r="L1893" i="36" s="1"/>
  <c r="K1893" i="36" s="1"/>
  <c r="M1893" i="36" s="1"/>
  <c r="AE168" i="29"/>
  <c r="L1627" i="36" s="1"/>
  <c r="K1627" i="36" s="1"/>
  <c r="M1627" i="36" s="1"/>
  <c r="M2405" i="36"/>
  <c r="M2423" i="36"/>
  <c r="M1835" i="36"/>
  <c r="M1903" i="36"/>
  <c r="BI206" i="29"/>
  <c r="I2319" i="36"/>
  <c r="I1096" i="36"/>
  <c r="AB167" i="6"/>
  <c r="I1116" i="36"/>
  <c r="M1116" i="36" s="1"/>
  <c r="AB158" i="6"/>
  <c r="L1127" i="36" s="1"/>
  <c r="K1127" i="36" s="1"/>
  <c r="M1127" i="36" s="1"/>
  <c r="M559" i="36"/>
  <c r="I405" i="36"/>
  <c r="M405" i="36" s="1"/>
  <c r="I771" i="36"/>
  <c r="M771" i="36" s="1"/>
  <c r="I372" i="36"/>
  <c r="M372" i="36" s="1"/>
  <c r="BX149" i="14"/>
  <c r="L873" i="36" s="1"/>
  <c r="K873" i="36" s="1"/>
  <c r="M873" i="36" s="1"/>
  <c r="M992" i="36"/>
  <c r="BF148" i="14"/>
  <c r="L578" i="36" s="1"/>
  <c r="K578" i="36" s="1"/>
  <c r="M182" i="36"/>
  <c r="BR130" i="14"/>
  <c r="L756" i="36" s="1"/>
  <c r="K756" i="36" s="1"/>
  <c r="M756" i="36" s="1"/>
  <c r="AZ149" i="14"/>
  <c r="L481" i="36" s="1"/>
  <c r="K481" i="36" s="1"/>
  <c r="M481" i="36" s="1"/>
  <c r="CD171" i="14"/>
  <c r="L993" i="36" s="1"/>
  <c r="K993" i="36" s="1"/>
  <c r="M993" i="36" s="1"/>
  <c r="BU168" i="14"/>
  <c r="L843" i="36" s="1"/>
  <c r="K843" i="36" s="1"/>
  <c r="M843" i="36" s="1"/>
  <c r="CD152" i="14"/>
  <c r="L974" i="36" s="1"/>
  <c r="K974" i="36" s="1"/>
  <c r="M974" i="36" s="1"/>
  <c r="AK146" i="14"/>
  <c r="L233" i="36" s="1"/>
  <c r="K233" i="36" s="1"/>
  <c r="M233" i="36" s="1"/>
  <c r="BR131" i="14"/>
  <c r="L757" i="36" s="1"/>
  <c r="K757" i="36" s="1"/>
  <c r="M757" i="36" s="1"/>
  <c r="CG130" i="14"/>
  <c r="L1001" i="36" s="1"/>
  <c r="K1001" i="36" s="1"/>
  <c r="M1001" i="36" s="1"/>
  <c r="BL138" i="14"/>
  <c r="L666" i="36" s="1"/>
  <c r="K666" i="36" s="1"/>
  <c r="M666" i="36" s="1"/>
  <c r="BR136" i="14"/>
  <c r="L762" i="36" s="1"/>
  <c r="K762" i="36" s="1"/>
  <c r="M762" i="36" s="1"/>
  <c r="BC131" i="14"/>
  <c r="L512" i="36" s="1"/>
  <c r="K512" i="36" s="1"/>
  <c r="M512" i="36" s="1"/>
  <c r="M133" i="36"/>
  <c r="M385" i="36"/>
  <c r="CA132" i="14"/>
  <c r="L905" i="36" s="1"/>
  <c r="K905" i="36" s="1"/>
  <c r="M905" i="36" s="1"/>
  <c r="AW158" i="14"/>
  <c r="L441" i="36" s="1"/>
  <c r="K441" i="36" s="1"/>
  <c r="M441" i="36" s="1"/>
  <c r="AN149" i="14"/>
  <c r="L285" i="36" s="1"/>
  <c r="K285" i="36" s="1"/>
  <c r="M285" i="36" s="1"/>
  <c r="AB133" i="14"/>
  <c r="L73" i="36" s="1"/>
  <c r="K73" i="36" s="1"/>
  <c r="M73" i="36" s="1"/>
  <c r="CJ154" i="14"/>
  <c r="L1074" i="36" s="1"/>
  <c r="K1074" i="36" s="1"/>
  <c r="M1074" i="36" s="1"/>
  <c r="M973" i="36"/>
  <c r="M763" i="36"/>
  <c r="AH156" i="14"/>
  <c r="L194" i="36" s="1"/>
  <c r="K194" i="36" s="1"/>
  <c r="M194" i="36" s="1"/>
  <c r="AE160" i="14"/>
  <c r="L149" i="36" s="1"/>
  <c r="K149" i="36" s="1"/>
  <c r="M149" i="36" s="1"/>
  <c r="BX136" i="14"/>
  <c r="L860" i="36" s="1"/>
  <c r="K860" i="36" s="1"/>
  <c r="M860" i="36" s="1"/>
  <c r="AN166" i="14"/>
  <c r="L302" i="36" s="1"/>
  <c r="K302" i="36" s="1"/>
  <c r="M302" i="36" s="1"/>
  <c r="BL132" i="14"/>
  <c r="L660" i="36" s="1"/>
  <c r="K660" i="36" s="1"/>
  <c r="M660" i="36" s="1"/>
  <c r="M1087" i="36"/>
  <c r="M1082" i="36"/>
  <c r="CJ159" i="14"/>
  <c r="L1079" i="36" s="1"/>
  <c r="K1079" i="36" s="1"/>
  <c r="M1079" i="36" s="1"/>
  <c r="AT147" i="14"/>
  <c r="L381" i="36" s="1"/>
  <c r="K381" i="36" s="1"/>
  <c r="M381" i="36" s="1"/>
  <c r="CD138" i="14"/>
  <c r="L960" i="36" s="1"/>
  <c r="K960" i="36" s="1"/>
  <c r="M960" i="36" s="1"/>
  <c r="AW131" i="14"/>
  <c r="L414" i="36" s="1"/>
  <c r="K414" i="36" s="1"/>
  <c r="M414" i="36" s="1"/>
  <c r="AB164" i="14"/>
  <c r="L104" i="36" s="1"/>
  <c r="K104" i="36" s="1"/>
  <c r="M104" i="36" s="1"/>
  <c r="I564" i="36"/>
  <c r="M564" i="36" s="1"/>
  <c r="M386" i="36"/>
  <c r="AH136" i="14"/>
  <c r="L174" i="36" s="1"/>
  <c r="K174" i="36" s="1"/>
  <c r="M174" i="36" s="1"/>
  <c r="M168" i="36"/>
  <c r="M218" i="36"/>
  <c r="BX164" i="14"/>
  <c r="L888" i="36" s="1"/>
  <c r="K888" i="36" s="1"/>
  <c r="M888" i="36" s="1"/>
  <c r="BX155" i="14"/>
  <c r="L879" i="36" s="1"/>
  <c r="K879" i="36" s="1"/>
  <c r="M879" i="36" s="1"/>
  <c r="I908" i="36"/>
  <c r="M908" i="36" s="1"/>
  <c r="I795" i="36"/>
  <c r="M795" i="36" s="1"/>
  <c r="M632" i="36"/>
  <c r="BC138" i="14"/>
  <c r="L519" i="36" s="1"/>
  <c r="K519" i="36" s="1"/>
  <c r="M519" i="36" s="1"/>
  <c r="BL133" i="14"/>
  <c r="L661" i="36" s="1"/>
  <c r="K661" i="36" s="1"/>
  <c r="M661" i="36" s="1"/>
  <c r="AQ128" i="14"/>
  <c r="L313" i="36" s="1"/>
  <c r="K313" i="36" s="1"/>
  <c r="M313" i="36" s="1"/>
  <c r="M593" i="36"/>
  <c r="M339" i="36"/>
  <c r="M592" i="36"/>
  <c r="M931" i="36"/>
  <c r="M584" i="36"/>
  <c r="AK143" i="14"/>
  <c r="L230" i="36" s="1"/>
  <c r="K230" i="36" s="1"/>
  <c r="M230" i="36" s="1"/>
  <c r="AB132" i="14"/>
  <c r="L72" i="36" s="1"/>
  <c r="K72" i="36" s="1"/>
  <c r="M72" i="36" s="1"/>
  <c r="AN129" i="14"/>
  <c r="L265" i="36" s="1"/>
  <c r="K265" i="36" s="1"/>
  <c r="M265" i="36" s="1"/>
  <c r="CJ163" i="14"/>
  <c r="L1083" i="36" s="1"/>
  <c r="K1083" i="36" s="1"/>
  <c r="M1083" i="36" s="1"/>
  <c r="BU162" i="14"/>
  <c r="L837" i="36" s="1"/>
  <c r="K837" i="36" s="1"/>
  <c r="M837" i="36" s="1"/>
  <c r="CD139" i="14"/>
  <c r="L961" i="36" s="1"/>
  <c r="K961" i="36" s="1"/>
  <c r="M961" i="36" s="1"/>
  <c r="M954" i="36"/>
  <c r="M721" i="36"/>
  <c r="M602" i="36"/>
  <c r="M921" i="36"/>
  <c r="M380" i="36"/>
  <c r="M445" i="36"/>
  <c r="AZ170" i="14"/>
  <c r="L502" i="36" s="1"/>
  <c r="K502" i="36" s="1"/>
  <c r="M502" i="36" s="1"/>
  <c r="M2037" i="36"/>
  <c r="M1671" i="36"/>
  <c r="M1815" i="36"/>
  <c r="M2179" i="36"/>
  <c r="M1595" i="36"/>
  <c r="AB150" i="6"/>
  <c r="L1119" i="36" s="1"/>
  <c r="K1119" i="36" s="1"/>
  <c r="M1119" i="36" s="1"/>
  <c r="I1139" i="36"/>
  <c r="AB142" i="6"/>
  <c r="L1111" i="36" s="1"/>
  <c r="K1111" i="36" s="1"/>
  <c r="M1111" i="36" s="1"/>
  <c r="AN148" i="14"/>
  <c r="L284" i="36" s="1"/>
  <c r="K284" i="36" s="1"/>
  <c r="M284" i="36" s="1"/>
  <c r="M1008" i="36"/>
  <c r="AB147" i="14"/>
  <c r="L87" i="36" s="1"/>
  <c r="K87" i="36" s="1"/>
  <c r="M87" i="36" s="1"/>
  <c r="M395" i="36"/>
  <c r="AZ150" i="14"/>
  <c r="L482" i="36" s="1"/>
  <c r="K482" i="36" s="1"/>
  <c r="M482" i="36" s="1"/>
  <c r="AZ130" i="14"/>
  <c r="L462" i="36" s="1"/>
  <c r="K462" i="36" s="1"/>
  <c r="M462" i="36" s="1"/>
  <c r="AZ167" i="14"/>
  <c r="L499" i="36" s="1"/>
  <c r="K499" i="36" s="1"/>
  <c r="M152" i="36"/>
  <c r="M461" i="36"/>
  <c r="AN134" i="14"/>
  <c r="L270" i="36" s="1"/>
  <c r="K270" i="36" s="1"/>
  <c r="M270" i="36" s="1"/>
  <c r="AQ127" i="14"/>
  <c r="L312" i="36" s="1"/>
  <c r="K312" i="36" s="1"/>
  <c r="M312" i="36" s="1"/>
  <c r="CG154" i="14"/>
  <c r="L1025" i="36" s="1"/>
  <c r="K1025" i="36" s="1"/>
  <c r="M1025" i="36" s="1"/>
  <c r="BX148" i="14"/>
  <c r="L872" i="36" s="1"/>
  <c r="K872" i="36" s="1"/>
  <c r="M872" i="36" s="1"/>
  <c r="I2543" i="36"/>
  <c r="I2493" i="36"/>
  <c r="AB72" i="11"/>
  <c r="I2529" i="36"/>
  <c r="K2493" i="36"/>
  <c r="M1701" i="36"/>
  <c r="M2475" i="36"/>
  <c r="M1823" i="36"/>
  <c r="M1603" i="36"/>
  <c r="M2181" i="36"/>
  <c r="M1741" i="36"/>
  <c r="M1673" i="36"/>
  <c r="M2203" i="36"/>
  <c r="M1619" i="36"/>
  <c r="M2411" i="36"/>
  <c r="M1827" i="36"/>
  <c r="M2257" i="36"/>
  <c r="M1839" i="36"/>
  <c r="M2117" i="36"/>
  <c r="M1751" i="36"/>
  <c r="M1891" i="36"/>
  <c r="M2059" i="36"/>
  <c r="I1247" i="36"/>
  <c r="M1085" i="36"/>
  <c r="AZ152" i="14"/>
  <c r="L484" i="36" s="1"/>
  <c r="K484" i="36" s="1"/>
  <c r="M484" i="36" s="1"/>
  <c r="AT143" i="14"/>
  <c r="L377" i="36" s="1"/>
  <c r="K377" i="36" s="1"/>
  <c r="M377" i="36" s="1"/>
  <c r="CJ131" i="14"/>
  <c r="L1051" i="36" s="1"/>
  <c r="K1051" i="36" s="1"/>
  <c r="M1051" i="36" s="1"/>
  <c r="AE128" i="14"/>
  <c r="L117" i="36" s="1"/>
  <c r="K117" i="36" s="1"/>
  <c r="M117" i="36" s="1"/>
  <c r="AT135" i="14"/>
  <c r="L369" i="36" s="1"/>
  <c r="K369" i="36" s="1"/>
  <c r="M369" i="36" s="1"/>
  <c r="CG128" i="14"/>
  <c r="L999" i="36" s="1"/>
  <c r="K999" i="36" s="1"/>
  <c r="M999" i="36" s="1"/>
  <c r="M453" i="36"/>
  <c r="CG152" i="14"/>
  <c r="L1023" i="36" s="1"/>
  <c r="K1023" i="36" s="1"/>
  <c r="M1023" i="36" s="1"/>
  <c r="I363" i="36"/>
  <c r="M363" i="36" s="1"/>
  <c r="M740" i="36"/>
  <c r="I792" i="36"/>
  <c r="M792" i="36" s="1"/>
  <c r="I200" i="36"/>
  <c r="M200" i="36" s="1"/>
  <c r="I171" i="36"/>
  <c r="M171" i="36" s="1"/>
  <c r="M316" i="36"/>
  <c r="AB138" i="14"/>
  <c r="L78" i="36" s="1"/>
  <c r="K78" i="36" s="1"/>
  <c r="M78" i="36" s="1"/>
  <c r="BL162" i="14"/>
  <c r="L690" i="36" s="1"/>
  <c r="K690" i="36" s="1"/>
  <c r="M690" i="36" s="1"/>
  <c r="M580" i="36"/>
  <c r="M170" i="36"/>
  <c r="AZ135" i="14"/>
  <c r="L467" i="36" s="1"/>
  <c r="K467" i="36" s="1"/>
  <c r="M467" i="36" s="1"/>
  <c r="BX132" i="14"/>
  <c r="L856" i="36" s="1"/>
  <c r="K856" i="36" s="1"/>
  <c r="M856" i="36" s="1"/>
  <c r="M970" i="36"/>
  <c r="M1041" i="36"/>
  <c r="I793" i="36"/>
  <c r="M793" i="36" s="1"/>
  <c r="BX151" i="14"/>
  <c r="L875" i="36" s="1"/>
  <c r="K875" i="36" s="1"/>
  <c r="M875" i="36" s="1"/>
  <c r="CD168" i="14"/>
  <c r="L990" i="36" s="1"/>
  <c r="K990" i="36" s="1"/>
  <c r="M990" i="36" s="1"/>
  <c r="M438" i="36"/>
  <c r="M240" i="36"/>
  <c r="M625" i="36"/>
  <c r="BR139" i="14"/>
  <c r="L765" i="36" s="1"/>
  <c r="K765" i="36" s="1"/>
  <c r="M765" i="36" s="1"/>
  <c r="M616" i="36"/>
  <c r="M1055" i="36"/>
  <c r="AN164" i="14"/>
  <c r="L300" i="36" s="1"/>
  <c r="K300" i="36" s="1"/>
  <c r="M300" i="36" s="1"/>
  <c r="CG136" i="14"/>
  <c r="L1007" i="36" s="1"/>
  <c r="K1007" i="36" s="1"/>
  <c r="M1007" i="36" s="1"/>
  <c r="M917" i="36"/>
  <c r="BR153" i="14"/>
  <c r="L779" i="36" s="1"/>
  <c r="K779" i="36" s="1"/>
  <c r="M779" i="36" s="1"/>
  <c r="M383" i="36"/>
  <c r="M924" i="36"/>
  <c r="BX145" i="14"/>
  <c r="L869" i="36" s="1"/>
  <c r="K869" i="36" s="1"/>
  <c r="M869" i="36" s="1"/>
  <c r="M773" i="36"/>
  <c r="CG159" i="14"/>
  <c r="L1030" i="36" s="1"/>
  <c r="K1030" i="36" s="1"/>
  <c r="M1030" i="36" s="1"/>
  <c r="M956" i="36"/>
  <c r="BI127" i="14"/>
  <c r="I567" i="36"/>
  <c r="M567" i="36" s="1"/>
  <c r="M724" i="36"/>
  <c r="AZ172" i="14"/>
  <c r="L504" i="36" s="1"/>
  <c r="K504" i="36" s="1"/>
  <c r="M504" i="36" s="1"/>
  <c r="M594" i="36"/>
  <c r="M566" i="36"/>
  <c r="M644" i="36"/>
  <c r="M985" i="36"/>
  <c r="AB162" i="14"/>
  <c r="L102" i="36" s="1"/>
  <c r="K102" i="36" s="1"/>
  <c r="M102" i="36" s="1"/>
  <c r="CD140" i="14"/>
  <c r="L962" i="36" s="1"/>
  <c r="K962" i="36" s="1"/>
  <c r="M962" i="36" s="1"/>
  <c r="M570" i="36"/>
  <c r="AH158" i="14"/>
  <c r="L196" i="36" s="1"/>
  <c r="K196" i="36" s="1"/>
  <c r="M196" i="36" s="1"/>
  <c r="CA138" i="14"/>
  <c r="L911" i="36" s="1"/>
  <c r="K911" i="36" s="1"/>
  <c r="M911" i="36" s="1"/>
  <c r="AZ161" i="14"/>
  <c r="L493" i="36" s="1"/>
  <c r="K493" i="36" s="1"/>
  <c r="M493" i="36" s="1"/>
  <c r="AN151" i="14"/>
  <c r="L287" i="36" s="1"/>
  <c r="K287" i="36" s="1"/>
  <c r="M287" i="36" s="1"/>
  <c r="M451" i="36"/>
  <c r="M626" i="36"/>
  <c r="M1075" i="36"/>
  <c r="CG167" i="14"/>
  <c r="L1038" i="36" s="1"/>
  <c r="K1038" i="36" s="1"/>
  <c r="M1038" i="36" s="1"/>
  <c r="AH171" i="14"/>
  <c r="L209" i="36" s="1"/>
  <c r="K209" i="36" s="1"/>
  <c r="M209" i="36" s="1"/>
  <c r="M367" i="36"/>
  <c r="AH152" i="14"/>
  <c r="L190" i="36" s="1"/>
  <c r="K190" i="36" s="1"/>
  <c r="M190" i="36" s="1"/>
  <c r="M933" i="36"/>
  <c r="AE154" i="14"/>
  <c r="L143" i="36" s="1"/>
  <c r="K143" i="36" s="1"/>
  <c r="M143" i="36" s="1"/>
  <c r="AT134" i="14"/>
  <c r="L368" i="36" s="1"/>
  <c r="K368" i="36" s="1"/>
  <c r="M368" i="36" s="1"/>
  <c r="M560" i="36"/>
  <c r="BL148" i="14"/>
  <c r="L676" i="36" s="1"/>
  <c r="K676" i="36" s="1"/>
  <c r="M676" i="36" s="1"/>
  <c r="M783" i="36"/>
  <c r="AZ146" i="14"/>
  <c r="L478" i="36" s="1"/>
  <c r="K478" i="36" s="1"/>
  <c r="M478" i="36" s="1"/>
  <c r="CD143" i="14"/>
  <c r="L965" i="36" s="1"/>
  <c r="K965" i="36" s="1"/>
  <c r="M965" i="36" s="1"/>
  <c r="CG135" i="14"/>
  <c r="L1006" i="36" s="1"/>
  <c r="K1006" i="36" s="1"/>
  <c r="M1006" i="36" s="1"/>
  <c r="AE150" i="14"/>
  <c r="L139" i="36" s="1"/>
  <c r="K139" i="36" s="1"/>
  <c r="M139" i="36" s="1"/>
  <c r="BX150" i="14"/>
  <c r="L874" i="36" s="1"/>
  <c r="K874" i="36" s="1"/>
  <c r="M874" i="36" s="1"/>
  <c r="M976" i="36"/>
  <c r="BI152" i="14"/>
  <c r="L631" i="36" s="1"/>
  <c r="K631" i="36" s="1"/>
  <c r="M631" i="36" s="1"/>
  <c r="M430" i="36"/>
  <c r="M226" i="36"/>
  <c r="AB144" i="14"/>
  <c r="L84" i="36" s="1"/>
  <c r="K84" i="36" s="1"/>
  <c r="M84" i="36" s="1"/>
  <c r="M2479" i="36"/>
  <c r="M2263" i="36"/>
  <c r="M2477" i="36"/>
  <c r="M1819" i="36"/>
  <c r="M1768" i="36"/>
  <c r="M1769" i="36"/>
  <c r="M1965" i="36"/>
  <c r="M1817" i="36"/>
  <c r="M1979" i="36"/>
  <c r="M1679" i="36"/>
  <c r="M1675" i="36"/>
  <c r="M1967" i="36"/>
  <c r="M1747" i="36"/>
  <c r="M2427" i="36"/>
  <c r="M1615" i="36"/>
  <c r="M2111" i="36"/>
  <c r="M2041" i="36"/>
  <c r="M2043" i="36"/>
  <c r="M2409" i="36"/>
  <c r="M1825" i="36"/>
  <c r="M2189" i="36"/>
  <c r="M1707" i="36"/>
  <c r="M1919" i="36"/>
  <c r="M2283" i="36"/>
  <c r="AQ165" i="6"/>
  <c r="L1379" i="36" s="1"/>
  <c r="K1379" i="36" s="1"/>
  <c r="M1379" i="36" s="1"/>
  <c r="I1391" i="36"/>
  <c r="I1451" i="36"/>
  <c r="BL161" i="14"/>
  <c r="L689" i="36" s="1"/>
  <c r="K689" i="36" s="1"/>
  <c r="M689" i="36" s="1"/>
  <c r="BX160" i="14"/>
  <c r="L884" i="36" s="1"/>
  <c r="K884" i="36" s="1"/>
  <c r="M884" i="36" s="1"/>
  <c r="AN138" i="14"/>
  <c r="L274" i="36" s="1"/>
  <c r="K274" i="36" s="1"/>
  <c r="M274" i="36" s="1"/>
  <c r="I557" i="36"/>
  <c r="M404" i="36"/>
  <c r="BL160" i="14"/>
  <c r="L688" i="36" s="1"/>
  <c r="K688" i="36" s="1"/>
  <c r="M688" i="36" s="1"/>
  <c r="M945" i="36"/>
  <c r="AN162" i="14"/>
  <c r="L298" i="36" s="1"/>
  <c r="K298" i="36" s="1"/>
  <c r="M298" i="36" s="1"/>
  <c r="AB161" i="14"/>
  <c r="L101" i="36" s="1"/>
  <c r="K101" i="36" s="1"/>
  <c r="M101" i="36" s="1"/>
  <c r="AZ148" i="14"/>
  <c r="L480" i="36" s="1"/>
  <c r="K480" i="36" s="1"/>
  <c r="M480" i="36" s="1"/>
  <c r="BL145" i="14"/>
  <c r="L673" i="36" s="1"/>
  <c r="K673" i="36" s="1"/>
  <c r="M673" i="36" s="1"/>
  <c r="CG168" i="14"/>
  <c r="L1039" i="36" s="1"/>
  <c r="K1039" i="36" s="1"/>
  <c r="M1039" i="36" s="1"/>
  <c r="AN165" i="14"/>
  <c r="L301" i="36" s="1"/>
  <c r="K301" i="36" s="1"/>
  <c r="M301" i="36" s="1"/>
  <c r="BX146" i="14"/>
  <c r="L870" i="36" s="1"/>
  <c r="K870" i="36" s="1"/>
  <c r="M870" i="36" s="1"/>
  <c r="M499" i="36"/>
  <c r="AB134" i="14"/>
  <c r="L74" i="36" s="1"/>
  <c r="K74" i="36" s="1"/>
  <c r="M74" i="36" s="1"/>
  <c r="CG162" i="14"/>
  <c r="L1033" i="36" s="1"/>
  <c r="K1033" i="36" s="1"/>
  <c r="M1033" i="36" s="1"/>
  <c r="BX138" i="14"/>
  <c r="L862" i="36" s="1"/>
  <c r="K862" i="36" s="1"/>
  <c r="M862" i="36" s="1"/>
  <c r="BX128" i="14"/>
  <c r="L852" i="36" s="1"/>
  <c r="K852" i="36" s="1"/>
  <c r="M852" i="36" s="1"/>
  <c r="BX170" i="14"/>
  <c r="L894" i="36" s="1"/>
  <c r="K894" i="36" s="1"/>
  <c r="M894" i="36" s="1"/>
  <c r="AB171" i="14"/>
  <c r="L111" i="36" s="1"/>
  <c r="K111" i="36" s="1"/>
  <c r="M111" i="36" s="1"/>
  <c r="M737" i="36"/>
  <c r="M786" i="36"/>
  <c r="BX161" i="14"/>
  <c r="L885" i="36" s="1"/>
  <c r="K885" i="36" s="1"/>
  <c r="M885" i="36" s="1"/>
  <c r="AB160" i="14"/>
  <c r="L100" i="36" s="1"/>
  <c r="K100" i="36" s="1"/>
  <c r="M100" i="36" s="1"/>
  <c r="CG169" i="14"/>
  <c r="L1040" i="36" s="1"/>
  <c r="K1040" i="36" s="1"/>
  <c r="M1040" i="36" s="1"/>
  <c r="K2535" i="36"/>
  <c r="I2535" i="36"/>
  <c r="AB85" i="11"/>
  <c r="L2500" i="36" s="1"/>
  <c r="M2500" i="36" s="1"/>
  <c r="AB79" i="11"/>
  <c r="L2494" i="36" s="1"/>
  <c r="K2494" i="36"/>
  <c r="K2491" i="36"/>
  <c r="I2539" i="36"/>
  <c r="AB76" i="11"/>
  <c r="AB77" i="11"/>
  <c r="L2492" i="36" s="1"/>
  <c r="M2492" i="36" s="1"/>
  <c r="AB87" i="11"/>
  <c r="L2502" i="36" s="1"/>
  <c r="AB71" i="11"/>
  <c r="L2486" i="36" s="1"/>
  <c r="K2502" i="36"/>
  <c r="K2486" i="36"/>
  <c r="K2540" i="36"/>
  <c r="K2532" i="36"/>
  <c r="M1555" i="36"/>
  <c r="AH203" i="29"/>
  <c r="AK198" i="29"/>
  <c r="AN193" i="29"/>
  <c r="L1871" i="36" s="1"/>
  <c r="K1871" i="36" s="1"/>
  <c r="M1871" i="36" s="1"/>
  <c r="AQ188" i="29"/>
  <c r="BL153" i="29"/>
  <c r="L2415" i="36" s="1"/>
  <c r="K2415" i="36" s="1"/>
  <c r="M2415" i="36" s="1"/>
  <c r="I1624" i="36"/>
  <c r="M1624" i="36" s="1"/>
  <c r="AB189" i="29"/>
  <c r="I1643" i="36"/>
  <c r="I1915" i="36"/>
  <c r="M1915" i="36" s="1"/>
  <c r="AH159" i="29"/>
  <c r="L1691" i="36" s="1"/>
  <c r="K1691" i="36" s="1"/>
  <c r="M1691" i="36" s="1"/>
  <c r="AH155" i="29"/>
  <c r="L1687" i="36" s="1"/>
  <c r="K1687" i="36" s="1"/>
  <c r="M1687" i="36" s="1"/>
  <c r="M2329" i="36"/>
  <c r="M2401" i="36"/>
  <c r="M1961" i="36"/>
  <c r="AQ204" i="29"/>
  <c r="L1955" i="36" s="1"/>
  <c r="K1955" i="36" s="1"/>
  <c r="M1955" i="36" s="1"/>
  <c r="AT199" i="29"/>
  <c r="AW194" i="29"/>
  <c r="AZ189" i="29"/>
  <c r="L2159" i="36" s="1"/>
  <c r="K2159" i="36" s="1"/>
  <c r="M2159" i="36" s="1"/>
  <c r="BC184" i="29"/>
  <c r="L2227" i="36" s="1"/>
  <c r="K2227" i="36" s="1"/>
  <c r="M2227" i="36" s="1"/>
  <c r="BI167" i="29"/>
  <c r="L2356" i="36" s="1"/>
  <c r="K2356" i="36" s="1"/>
  <c r="M2356" i="36" s="1"/>
  <c r="AW159" i="29"/>
  <c r="L2056" i="36" s="1"/>
  <c r="K2056" i="36" s="1"/>
  <c r="M2056" i="36" s="1"/>
  <c r="M1983" i="36"/>
  <c r="M1745" i="36"/>
  <c r="M2109" i="36"/>
  <c r="I1564" i="36"/>
  <c r="AB178" i="29"/>
  <c r="L1564" i="36" s="1"/>
  <c r="K1564" i="36" s="1"/>
  <c r="I2072" i="36"/>
  <c r="AW175" i="29"/>
  <c r="I1632" i="36"/>
  <c r="AE173" i="29"/>
  <c r="BC169" i="29"/>
  <c r="L2212" i="36" s="1"/>
  <c r="K2212" i="36" s="1"/>
  <c r="I2212" i="36"/>
  <c r="I1628" i="36"/>
  <c r="AE169" i="29"/>
  <c r="L1628" i="36" s="1"/>
  <c r="K1628" i="36" s="1"/>
  <c r="M1767" i="36"/>
  <c r="M1889" i="36"/>
  <c r="M1669" i="36"/>
  <c r="M2071" i="36"/>
  <c r="M1749" i="36"/>
  <c r="M2115" i="36"/>
  <c r="M1843" i="36"/>
  <c r="M2351" i="36"/>
  <c r="M1911" i="36"/>
  <c r="M2052" i="36"/>
  <c r="M1612" i="36"/>
  <c r="M2120" i="36"/>
  <c r="AW244" i="29"/>
  <c r="L2113" i="36" s="1"/>
  <c r="K2113" i="36" s="1"/>
  <c r="M2113" i="36" s="1"/>
  <c r="AZ205" i="29"/>
  <c r="BC200" i="29"/>
  <c r="BF195" i="29"/>
  <c r="BI190" i="29"/>
  <c r="BL185" i="29"/>
  <c r="AE164" i="29"/>
  <c r="L1623" i="36" s="1"/>
  <c r="K1623" i="36" s="1"/>
  <c r="M1623" i="36" s="1"/>
  <c r="AZ157" i="29"/>
  <c r="L2127" i="36" s="1"/>
  <c r="K2127" i="36" s="1"/>
  <c r="M2127" i="36" s="1"/>
  <c r="BI150" i="29"/>
  <c r="L2339" i="36" s="1"/>
  <c r="K2339" i="36" s="1"/>
  <c r="M2339" i="36" s="1"/>
  <c r="AQ169" i="29"/>
  <c r="L1920" i="36" s="1"/>
  <c r="K1920" i="36" s="1"/>
  <c r="M1920" i="36" s="1"/>
  <c r="M2407" i="36"/>
  <c r="M2325" i="36"/>
  <c r="M1897" i="36"/>
  <c r="M2473" i="36"/>
  <c r="M2033" i="36"/>
  <c r="M1851" i="36"/>
  <c r="M2039" i="36"/>
  <c r="M1599" i="36"/>
  <c r="M2107" i="36"/>
  <c r="M1544" i="36"/>
  <c r="AK206" i="29"/>
  <c r="AN201" i="29"/>
  <c r="AQ196" i="29"/>
  <c r="I2015" i="36"/>
  <c r="AW186" i="29"/>
  <c r="BI158" i="29"/>
  <c r="L2347" i="36" s="1"/>
  <c r="K2347" i="36" s="1"/>
  <c r="M2347" i="36" s="1"/>
  <c r="AT151" i="29"/>
  <c r="L1975" i="36" s="1"/>
  <c r="K1975" i="36" s="1"/>
  <c r="M1975" i="36" s="1"/>
  <c r="M2187" i="36"/>
  <c r="I2292" i="36"/>
  <c r="BF176" i="29"/>
  <c r="L2292" i="36" s="1"/>
  <c r="K2292" i="36" s="1"/>
  <c r="I1852" i="36"/>
  <c r="AN174" i="29"/>
  <c r="I2360" i="36"/>
  <c r="BI171" i="29"/>
  <c r="I2432" i="36"/>
  <c r="BL170" i="29"/>
  <c r="L2432" i="36" s="1"/>
  <c r="K2432" i="36" s="1"/>
  <c r="AN166" i="29"/>
  <c r="L1844" i="36" s="1"/>
  <c r="K1844" i="36" s="1"/>
  <c r="I1844" i="36"/>
  <c r="I1548" i="36"/>
  <c r="AB162" i="29"/>
  <c r="L1548" i="36" s="1"/>
  <c r="K1548" i="36" s="1"/>
  <c r="M2349" i="36"/>
  <c r="M1773" i="36"/>
  <c r="M2209" i="36"/>
  <c r="M1697" i="36"/>
  <c r="M1849" i="36"/>
  <c r="M1921" i="36"/>
  <c r="M1841" i="36"/>
  <c r="AQ177" i="29"/>
  <c r="L1928" i="36" s="1"/>
  <c r="K1928" i="36" s="1"/>
  <c r="M1928" i="36" s="1"/>
  <c r="BL174" i="29"/>
  <c r="AT172" i="29"/>
  <c r="M2357" i="36"/>
  <c r="M2429" i="36"/>
  <c r="M1837" i="36"/>
  <c r="M1989" i="36"/>
  <c r="M1621" i="36"/>
  <c r="I1155" i="36"/>
  <c r="I1495" i="36"/>
  <c r="M541" i="36"/>
  <c r="AN171" i="14"/>
  <c r="L307" i="36" s="1"/>
  <c r="K307" i="36" s="1"/>
  <c r="M307" i="36" s="1"/>
  <c r="CG145" i="14"/>
  <c r="L1016" i="36" s="1"/>
  <c r="K1016" i="36" s="1"/>
  <c r="M1016" i="36" s="1"/>
  <c r="BX167" i="14"/>
  <c r="L891" i="36" s="1"/>
  <c r="K891" i="36" s="1"/>
  <c r="M891" i="36" s="1"/>
  <c r="BR171" i="14"/>
  <c r="L797" i="36" s="1"/>
  <c r="K797" i="36" s="1"/>
  <c r="M797" i="36" s="1"/>
  <c r="BC168" i="14"/>
  <c r="L549" i="36" s="1"/>
  <c r="K549" i="36" s="1"/>
  <c r="M549" i="36" s="1"/>
  <c r="M400" i="36"/>
  <c r="M202" i="36"/>
  <c r="BF161" i="14"/>
  <c r="L591" i="36" s="1"/>
  <c r="K591" i="36" s="1"/>
  <c r="M591" i="36" s="1"/>
  <c r="M778" i="36"/>
  <c r="M574" i="36"/>
  <c r="AQ136" i="14"/>
  <c r="L321" i="36" s="1"/>
  <c r="K321" i="36" s="1"/>
  <c r="M321" i="36" s="1"/>
  <c r="BO133" i="14"/>
  <c r="L710" i="36" s="1"/>
  <c r="K710" i="36" s="1"/>
  <c r="M710" i="36" s="1"/>
  <c r="BX134" i="14"/>
  <c r="L858" i="36" s="1"/>
  <c r="K858" i="36" s="1"/>
  <c r="M858" i="36" s="1"/>
  <c r="AN133" i="14"/>
  <c r="L269" i="36" s="1"/>
  <c r="K269" i="36" s="1"/>
  <c r="M269" i="36" s="1"/>
  <c r="M429" i="36"/>
  <c r="M420" i="36"/>
  <c r="M953" i="36"/>
  <c r="AB155" i="14"/>
  <c r="L95" i="36" s="1"/>
  <c r="K95" i="36" s="1"/>
  <c r="M95" i="36" s="1"/>
  <c r="I731" i="36"/>
  <c r="M731" i="36" s="1"/>
  <c r="I138" i="36"/>
  <c r="M138" i="36" s="1"/>
  <c r="M189" i="36"/>
  <c r="M816" i="36"/>
  <c r="M578" i="36"/>
  <c r="AZ138" i="14"/>
  <c r="L470" i="36" s="1"/>
  <c r="K470" i="36" s="1"/>
  <c r="M470" i="36" s="1"/>
  <c r="I705" i="36"/>
  <c r="M705" i="36" s="1"/>
  <c r="I796" i="36"/>
  <c r="M796" i="36" s="1"/>
  <c r="I364" i="36"/>
  <c r="M364" i="36" s="1"/>
  <c r="M789" i="36"/>
  <c r="BL151" i="14"/>
  <c r="L679" i="36" s="1"/>
  <c r="K679" i="36" s="1"/>
  <c r="M679" i="36" s="1"/>
  <c r="I319" i="36"/>
  <c r="M319" i="36" s="1"/>
  <c r="M586" i="36"/>
  <c r="BL152" i="14"/>
  <c r="L680" i="36" s="1"/>
  <c r="K680" i="36" s="1"/>
  <c r="M680" i="36" s="1"/>
  <c r="M525" i="36"/>
  <c r="BX172" i="14"/>
  <c r="L896" i="36" s="1"/>
  <c r="K896" i="36" s="1"/>
  <c r="M896" i="36" s="1"/>
  <c r="AN167" i="14"/>
  <c r="L303" i="36" s="1"/>
  <c r="K303" i="36" s="1"/>
  <c r="M303" i="36" s="1"/>
  <c r="BR150" i="14"/>
  <c r="L776" i="36" s="1"/>
  <c r="K776" i="36" s="1"/>
  <c r="M776" i="36" s="1"/>
  <c r="AH137" i="14"/>
  <c r="L175" i="36" s="1"/>
  <c r="K175" i="36" s="1"/>
  <c r="M175" i="36" s="1"/>
  <c r="M318" i="36"/>
  <c r="M424" i="36"/>
  <c r="BX135" i="14"/>
  <c r="L859" i="36" s="1"/>
  <c r="K859" i="36" s="1"/>
  <c r="M859" i="36" s="1"/>
  <c r="M828" i="36"/>
  <c r="M264" i="36"/>
  <c r="AW164" i="14"/>
  <c r="L447" i="36" s="1"/>
  <c r="K447" i="36" s="1"/>
  <c r="M447" i="36" s="1"/>
  <c r="AN169" i="14"/>
  <c r="L305" i="36" s="1"/>
  <c r="K305" i="36" s="1"/>
  <c r="M305" i="36" s="1"/>
  <c r="I532" i="36"/>
  <c r="M532" i="36" s="1"/>
  <c r="M563" i="36"/>
  <c r="M466" i="36"/>
  <c r="BO127" i="14"/>
  <c r="L704" i="36" s="1"/>
  <c r="K704" i="36" s="1"/>
  <c r="M704" i="36" s="1"/>
  <c r="AZ162" i="14"/>
  <c r="L494" i="36" s="1"/>
  <c r="K494" i="36" s="1"/>
  <c r="M494" i="36" s="1"/>
  <c r="M399" i="36"/>
  <c r="M590" i="36"/>
  <c r="M537" i="36"/>
  <c r="M764" i="36"/>
  <c r="CG160" i="14"/>
  <c r="L1031" i="36" s="1"/>
  <c r="K1031" i="36" s="1"/>
  <c r="M1031" i="36" s="1"/>
  <c r="M635" i="36"/>
  <c r="BL149" i="14"/>
  <c r="L677" i="36" s="1"/>
  <c r="K677" i="36" s="1"/>
  <c r="M677" i="36" s="1"/>
  <c r="M88" i="36"/>
  <c r="AZ145" i="14"/>
  <c r="L477" i="36" s="1"/>
  <c r="K477" i="36" s="1"/>
  <c r="M477" i="36" s="1"/>
  <c r="M634" i="36"/>
  <c r="BL154" i="14"/>
  <c r="L682" i="36" s="1"/>
  <c r="K682" i="36" s="1"/>
  <c r="M682" i="36" s="1"/>
  <c r="M94" i="36"/>
  <c r="AB128" i="14"/>
  <c r="L68" i="36" s="1"/>
  <c r="K68" i="36" s="1"/>
  <c r="M68" i="36" s="1"/>
  <c r="BX168" i="14"/>
  <c r="L892" i="36" s="1"/>
  <c r="K892" i="36" s="1"/>
  <c r="M892" i="36" s="1"/>
  <c r="I920" i="36"/>
  <c r="M920" i="36" s="1"/>
  <c r="I394" i="36"/>
  <c r="M394" i="36" s="1"/>
  <c r="M791" i="36"/>
  <c r="AE158" i="14"/>
  <c r="L147" i="36" s="1"/>
  <c r="K147" i="36" s="1"/>
  <c r="M147" i="36" s="1"/>
  <c r="AE136" i="14"/>
  <c r="L125" i="36" s="1"/>
  <c r="K125" i="36" s="1"/>
  <c r="M125" i="36" s="1"/>
  <c r="AB150" i="14"/>
  <c r="L90" i="36" s="1"/>
  <c r="K90" i="36" s="1"/>
  <c r="M90" i="36" s="1"/>
  <c r="M981" i="36"/>
  <c r="AB130" i="14"/>
  <c r="L70" i="36" s="1"/>
  <c r="K70" i="36" s="1"/>
  <c r="M70" i="36" s="1"/>
  <c r="M166" i="36"/>
  <c r="AB151" i="14"/>
  <c r="L91" i="36" s="1"/>
  <c r="K91" i="36" s="1"/>
  <c r="M91" i="36" s="1"/>
  <c r="M817" i="36"/>
  <c r="M1060" i="36"/>
  <c r="BX133" i="14"/>
  <c r="L857" i="36" s="1"/>
  <c r="K857" i="36" s="1"/>
  <c r="M857" i="36" s="1"/>
  <c r="AN132" i="14"/>
  <c r="L268" i="36" s="1"/>
  <c r="K268" i="36" s="1"/>
  <c r="M268" i="36" s="1"/>
  <c r="BL129" i="14"/>
  <c r="L657" i="36" s="1"/>
  <c r="K657" i="36" s="1"/>
  <c r="M657" i="36" s="1"/>
  <c r="CD146" i="14"/>
  <c r="L968" i="36" s="1"/>
  <c r="K968" i="36" s="1"/>
  <c r="M968" i="36" s="1"/>
  <c r="CG153" i="14"/>
  <c r="L1024" i="36" s="1"/>
  <c r="K1024" i="36" s="1"/>
  <c r="M1024" i="36" s="1"/>
  <c r="CG143" i="14"/>
  <c r="L1014" i="36" s="1"/>
  <c r="K1014" i="36" s="1"/>
  <c r="M1014" i="36" s="1"/>
  <c r="CD125" i="14"/>
  <c r="L948" i="36" s="1"/>
  <c r="K948" i="36" s="1"/>
  <c r="M948" i="36" s="1"/>
  <c r="CG146" i="14"/>
  <c r="L1017" i="36" s="1"/>
  <c r="K1017" i="36" s="1"/>
  <c r="M1017" i="36" s="1"/>
  <c r="CJ133" i="14"/>
  <c r="L1053" i="36" s="1"/>
  <c r="K1053" i="36" s="1"/>
  <c r="M1053" i="36" s="1"/>
  <c r="M536" i="36"/>
  <c r="M329" i="36"/>
  <c r="BX171" i="14"/>
  <c r="L895" i="36" s="1"/>
  <c r="K895" i="36" s="1"/>
  <c r="M895" i="36" s="1"/>
  <c r="AN136" i="14"/>
  <c r="L272" i="36" s="1"/>
  <c r="K272" i="36" s="1"/>
  <c r="M272" i="36" s="1"/>
  <c r="BX166" i="14"/>
  <c r="L890" i="36" s="1"/>
  <c r="K890" i="36" s="1"/>
  <c r="M890" i="36" s="1"/>
  <c r="M941" i="36"/>
  <c r="M393" i="36"/>
  <c r="AB152" i="14"/>
  <c r="L92" i="36" s="1"/>
  <c r="K92" i="36" s="1"/>
  <c r="M92" i="36" s="1"/>
  <c r="AN172" i="14"/>
  <c r="L308" i="36" s="1"/>
  <c r="K308" i="36" s="1"/>
  <c r="M308" i="36" s="1"/>
  <c r="M406" i="36"/>
  <c r="M581" i="36"/>
  <c r="M384" i="36"/>
  <c r="M187" i="36"/>
  <c r="M758" i="36"/>
  <c r="M832" i="36"/>
  <c r="AN135" i="14"/>
  <c r="L271" i="36" s="1"/>
  <c r="K271" i="36" s="1"/>
  <c r="M271" i="36" s="1"/>
  <c r="M642" i="36"/>
  <c r="M822" i="36"/>
  <c r="M814" i="36"/>
  <c r="M812" i="36"/>
  <c r="BX165" i="14"/>
  <c r="L889" i="36" s="1"/>
  <c r="K889" i="36" s="1"/>
  <c r="M889" i="36" s="1"/>
  <c r="I176" i="36"/>
  <c r="M176" i="36" s="1"/>
  <c r="M366" i="36"/>
  <c r="CG138" i="14"/>
  <c r="L1009" i="36" s="1"/>
  <c r="K1009" i="36" s="1"/>
  <c r="M1009" i="36" s="1"/>
  <c r="M645" i="36"/>
  <c r="M401" i="36"/>
  <c r="M1032" i="36"/>
  <c r="M498" i="36"/>
  <c r="AH170" i="14"/>
  <c r="L208" i="36" s="1"/>
  <c r="K208" i="36" s="1"/>
  <c r="M208" i="36" s="1"/>
  <c r="M398" i="36"/>
  <c r="M787" i="36"/>
  <c r="M770" i="36"/>
  <c r="M320" i="36"/>
  <c r="M562" i="36"/>
  <c r="M452" i="36"/>
  <c r="BL150" i="14"/>
  <c r="L678" i="36" s="1"/>
  <c r="K678" i="36" s="1"/>
  <c r="M678" i="36" s="1"/>
  <c r="AB149" i="14"/>
  <c r="L89" i="36" s="1"/>
  <c r="K89" i="36" s="1"/>
  <c r="M89" i="36" s="1"/>
  <c r="CG144" i="14"/>
  <c r="L1015" i="36" s="1"/>
  <c r="K1015" i="36" s="1"/>
  <c r="M1015" i="36" s="1"/>
  <c r="M609" i="36"/>
  <c r="AZ139" i="14"/>
  <c r="L471" i="36" s="1"/>
  <c r="K471" i="36" s="1"/>
  <c r="M471" i="36" s="1"/>
  <c r="AW125" i="14"/>
  <c r="I48" i="36" s="1"/>
  <c r="H48" i="36" s="1"/>
  <c r="M1046" i="36"/>
  <c r="M997" i="36"/>
  <c r="M605" i="36"/>
  <c r="I753" i="36"/>
  <c r="I410" i="36"/>
  <c r="BC127" i="14"/>
  <c r="L508" i="36" s="1"/>
  <c r="K508" i="36" s="1"/>
  <c r="M508" i="36" s="1"/>
  <c r="CD77" i="14"/>
  <c r="CA127" i="14"/>
  <c r="L900" i="36" s="1"/>
  <c r="K900" i="36" s="1"/>
  <c r="M900" i="36" s="1"/>
  <c r="M280" i="36"/>
  <c r="I2524" i="36"/>
  <c r="AH49" i="11"/>
  <c r="L2524" i="36" s="1"/>
  <c r="AB165" i="6"/>
  <c r="L1134" i="36" s="1"/>
  <c r="K1134" i="36" s="1"/>
  <c r="I1134" i="36"/>
  <c r="I1130" i="36"/>
  <c r="AB161" i="6"/>
  <c r="L1130" i="36" s="1"/>
  <c r="K1130" i="36" s="1"/>
  <c r="AB133" i="6"/>
  <c r="L1102" i="36" s="1"/>
  <c r="K1102" i="36" s="1"/>
  <c r="I1102" i="36"/>
  <c r="I1098" i="36"/>
  <c r="AB129" i="6"/>
  <c r="L1098" i="36" s="1"/>
  <c r="K1098" i="36" s="1"/>
  <c r="I2105" i="36"/>
  <c r="AW235" i="29"/>
  <c r="I2396" i="36"/>
  <c r="BI221" i="29"/>
  <c r="I2104" i="36"/>
  <c r="AW221" i="29"/>
  <c r="I1812" i="36"/>
  <c r="AK221" i="29"/>
  <c r="AB86" i="11"/>
  <c r="L2501" i="36" s="1"/>
  <c r="K2501" i="36"/>
  <c r="AN248" i="29"/>
  <c r="L1898" i="36" s="1"/>
  <c r="K1898" i="36" s="1"/>
  <c r="M1898" i="36" s="1"/>
  <c r="AE247" i="29"/>
  <c r="L1678" i="36" s="1"/>
  <c r="K1678" i="36" s="1"/>
  <c r="M1678" i="36" s="1"/>
  <c r="BI245" i="29"/>
  <c r="L2406" i="36" s="1"/>
  <c r="K2406" i="36" s="1"/>
  <c r="M2406" i="36" s="1"/>
  <c r="AZ244" i="29"/>
  <c r="L2186" i="36" s="1"/>
  <c r="K2186" i="36" s="1"/>
  <c r="M2186" i="36" s="1"/>
  <c r="AQ243" i="29"/>
  <c r="L1966" i="36" s="1"/>
  <c r="K1966" i="36" s="1"/>
  <c r="M1966" i="36" s="1"/>
  <c r="AH242" i="29"/>
  <c r="L1746" i="36" s="1"/>
  <c r="K1746" i="36" s="1"/>
  <c r="M1746" i="36" s="1"/>
  <c r="BL240" i="29"/>
  <c r="L2474" i="36" s="1"/>
  <c r="K2474" i="36" s="1"/>
  <c r="M2474" i="36" s="1"/>
  <c r="BC239" i="29"/>
  <c r="L2254" i="36" s="1"/>
  <c r="K2254" i="36" s="1"/>
  <c r="M2254" i="36" s="1"/>
  <c r="AT238" i="29"/>
  <c r="L2034" i="36" s="1"/>
  <c r="K2034" i="36" s="1"/>
  <c r="M2034" i="36" s="1"/>
  <c r="AK237" i="29"/>
  <c r="L1814" i="36" s="1"/>
  <c r="K1814" i="36" s="1"/>
  <c r="M1814" i="36" s="1"/>
  <c r="I2030" i="36"/>
  <c r="M2030" i="36" s="1"/>
  <c r="I1810" i="36"/>
  <c r="M1810" i="36" s="1"/>
  <c r="I1590" i="36"/>
  <c r="I2318" i="36"/>
  <c r="I2098" i="36"/>
  <c r="M2098" i="36" s="1"/>
  <c r="I1878" i="36"/>
  <c r="I1658" i="36"/>
  <c r="I2386" i="36"/>
  <c r="M2386" i="36" s="1"/>
  <c r="I2166" i="36"/>
  <c r="M2166" i="36" s="1"/>
  <c r="I1946" i="36"/>
  <c r="M1946" i="36" s="1"/>
  <c r="I1726" i="36"/>
  <c r="I2454" i="36"/>
  <c r="M2454" i="36" s="1"/>
  <c r="I2234" i="36"/>
  <c r="M2234" i="36" s="1"/>
  <c r="I2014" i="36"/>
  <c r="I1794" i="36"/>
  <c r="I1574" i="36"/>
  <c r="I2302" i="36"/>
  <c r="M2302" i="36" s="1"/>
  <c r="I2082" i="36"/>
  <c r="M2082" i="36" s="1"/>
  <c r="I1862" i="36"/>
  <c r="M1862" i="36" s="1"/>
  <c r="I1642" i="36"/>
  <c r="I2370" i="36"/>
  <c r="M2370" i="36" s="1"/>
  <c r="I2150" i="36"/>
  <c r="M2150" i="36" s="1"/>
  <c r="I1930" i="36"/>
  <c r="I2205" i="36"/>
  <c r="BC162" i="29"/>
  <c r="L2205" i="36" s="1"/>
  <c r="K2205" i="36" s="1"/>
  <c r="I1985" i="36"/>
  <c r="AT161" i="29"/>
  <c r="L1985" i="36" s="1"/>
  <c r="K1985" i="36" s="1"/>
  <c r="I1765" i="36"/>
  <c r="AK160" i="29"/>
  <c r="L1765" i="36" s="1"/>
  <c r="K1765" i="36" s="1"/>
  <c r="M2129" i="36"/>
  <c r="I1545" i="36"/>
  <c r="AB159" i="29"/>
  <c r="L1545" i="36" s="1"/>
  <c r="K1545" i="36" s="1"/>
  <c r="M1909" i="36"/>
  <c r="I2273" i="36"/>
  <c r="BF157" i="29"/>
  <c r="L2273" i="36" s="1"/>
  <c r="K2273" i="36" s="1"/>
  <c r="I1689" i="36"/>
  <c r="AH157" i="29"/>
  <c r="I2053" i="36"/>
  <c r="AW156" i="29"/>
  <c r="BL155" i="29"/>
  <c r="I2417" i="36"/>
  <c r="I1833" i="36"/>
  <c r="AN155" i="29"/>
  <c r="I2197" i="36"/>
  <c r="BC154" i="29"/>
  <c r="L2197" i="36" s="1"/>
  <c r="K2197" i="36" s="1"/>
  <c r="M2197" i="36" s="1"/>
  <c r="I1613" i="36"/>
  <c r="AE154" i="29"/>
  <c r="I1977" i="36"/>
  <c r="AT153" i="29"/>
  <c r="L1977" i="36" s="1"/>
  <c r="K1977" i="36" s="1"/>
  <c r="I2341" i="36"/>
  <c r="BI152" i="29"/>
  <c r="AK152" i="29"/>
  <c r="I1757" i="36"/>
  <c r="I2121" i="36"/>
  <c r="AZ151" i="29"/>
  <c r="I1537" i="36"/>
  <c r="AB151" i="29"/>
  <c r="L1537" i="36" s="1"/>
  <c r="K1537" i="36" s="1"/>
  <c r="I1901" i="36"/>
  <c r="AQ150" i="29"/>
  <c r="I1133" i="36"/>
  <c r="AB164" i="6"/>
  <c r="L1133" i="36" s="1"/>
  <c r="K1133" i="36" s="1"/>
  <c r="AB149" i="6"/>
  <c r="L1118" i="36" s="1"/>
  <c r="K1118" i="36" s="1"/>
  <c r="M1118" i="36" s="1"/>
  <c r="I1885" i="36"/>
  <c r="AN221" i="29"/>
  <c r="AQ149" i="6"/>
  <c r="L1363" i="36" s="1"/>
  <c r="AH178" i="29"/>
  <c r="L1710" i="36" s="1"/>
  <c r="K1710" i="36" s="1"/>
  <c r="I1710" i="36"/>
  <c r="I2366" i="36"/>
  <c r="BI177" i="29"/>
  <c r="L2366" i="36" s="1"/>
  <c r="K2366" i="36" s="1"/>
  <c r="I2074" i="36"/>
  <c r="AW177" i="29"/>
  <c r="L2074" i="36" s="1"/>
  <c r="K2074" i="36" s="1"/>
  <c r="AK177" i="29"/>
  <c r="L1782" i="36" s="1"/>
  <c r="K1782" i="36" s="1"/>
  <c r="I1782" i="36"/>
  <c r="BL176" i="29"/>
  <c r="L2438" i="36" s="1"/>
  <c r="K2438" i="36" s="1"/>
  <c r="I2438" i="36"/>
  <c r="I2146" i="36"/>
  <c r="AZ176" i="29"/>
  <c r="L2146" i="36" s="1"/>
  <c r="K2146" i="36" s="1"/>
  <c r="I1854" i="36"/>
  <c r="AN176" i="29"/>
  <c r="L1854" i="36" s="1"/>
  <c r="K1854" i="36" s="1"/>
  <c r="AB176" i="29"/>
  <c r="L1562" i="36" s="1"/>
  <c r="K1562" i="36" s="1"/>
  <c r="I1562" i="36"/>
  <c r="BC175" i="29"/>
  <c r="L2218" i="36" s="1"/>
  <c r="K2218" i="36" s="1"/>
  <c r="I2218" i="36"/>
  <c r="I1926" i="36"/>
  <c r="AQ175" i="29"/>
  <c r="L1926" i="36" s="1"/>
  <c r="K1926" i="36" s="1"/>
  <c r="I1634" i="36"/>
  <c r="AE175" i="29"/>
  <c r="L1634" i="36" s="1"/>
  <c r="K1634" i="36" s="1"/>
  <c r="I2290" i="36"/>
  <c r="BF174" i="29"/>
  <c r="L2290" i="36" s="1"/>
  <c r="K2290" i="36" s="1"/>
  <c r="AT174" i="29"/>
  <c r="L1998" i="36" s="1"/>
  <c r="K1998" i="36" s="1"/>
  <c r="I1998" i="36"/>
  <c r="I1706" i="36"/>
  <c r="AH174" i="29"/>
  <c r="I2362" i="36"/>
  <c r="BI173" i="29"/>
  <c r="L2362" i="36" s="1"/>
  <c r="K2362" i="36" s="1"/>
  <c r="AW173" i="29"/>
  <c r="I2070" i="36"/>
  <c r="AK173" i="29"/>
  <c r="L1778" i="36" s="1"/>
  <c r="K1778" i="36" s="1"/>
  <c r="I1778" i="36"/>
  <c r="I2434" i="36"/>
  <c r="BL172" i="29"/>
  <c r="L2434" i="36" s="1"/>
  <c r="K2434" i="36" s="1"/>
  <c r="I2142" i="36"/>
  <c r="AZ172" i="29"/>
  <c r="L2142" i="36" s="1"/>
  <c r="K2142" i="36" s="1"/>
  <c r="I1850" i="36"/>
  <c r="AN172" i="29"/>
  <c r="AB172" i="29"/>
  <c r="L1558" i="36" s="1"/>
  <c r="K1558" i="36" s="1"/>
  <c r="I1558" i="36"/>
  <c r="I2214" i="36"/>
  <c r="BC171" i="29"/>
  <c r="I1922" i="36"/>
  <c r="AQ171" i="29"/>
  <c r="AE171" i="29"/>
  <c r="I1630" i="36"/>
  <c r="BF170" i="29"/>
  <c r="L2286" i="36" s="1"/>
  <c r="K2286" i="36" s="1"/>
  <c r="M2286" i="36" s="1"/>
  <c r="I2286" i="36"/>
  <c r="I1994" i="36"/>
  <c r="AT170" i="29"/>
  <c r="I1702" i="36"/>
  <c r="AH170" i="29"/>
  <c r="I2358" i="36"/>
  <c r="BI169" i="29"/>
  <c r="AW169" i="29"/>
  <c r="I2066" i="36"/>
  <c r="I1774" i="36"/>
  <c r="AK169" i="29"/>
  <c r="I2430" i="36"/>
  <c r="BL168" i="29"/>
  <c r="L2430" i="36" s="1"/>
  <c r="K2430" i="36" s="1"/>
  <c r="M2430" i="36" s="1"/>
  <c r="AZ168" i="29"/>
  <c r="I2138" i="36"/>
  <c r="AN168" i="29"/>
  <c r="I1846" i="36"/>
  <c r="I1554" i="36"/>
  <c r="AB168" i="29"/>
  <c r="I2210" i="36"/>
  <c r="BC167" i="29"/>
  <c r="L2210" i="36" s="1"/>
  <c r="K2210" i="36" s="1"/>
  <c r="M2210" i="36" s="1"/>
  <c r="AQ167" i="29"/>
  <c r="L1918" i="36" s="1"/>
  <c r="K1918" i="36" s="1"/>
  <c r="I1918" i="36"/>
  <c r="AE167" i="29"/>
  <c r="I1626" i="36"/>
  <c r="I2282" i="36"/>
  <c r="BF166" i="29"/>
  <c r="I1990" i="36"/>
  <c r="AT166" i="29"/>
  <c r="I1698" i="36"/>
  <c r="AH166" i="29"/>
  <c r="BI165" i="29"/>
  <c r="I2354" i="36"/>
  <c r="I2062" i="36"/>
  <c r="AW165" i="29"/>
  <c r="I1770" i="36"/>
  <c r="AK165" i="29"/>
  <c r="I2426" i="36"/>
  <c r="BL164" i="29"/>
  <c r="AZ164" i="29"/>
  <c r="I2134" i="36"/>
  <c r="I1842" i="36"/>
  <c r="AN164" i="29"/>
  <c r="I1550" i="36"/>
  <c r="AB164" i="29"/>
  <c r="BC163" i="29"/>
  <c r="I2206" i="36"/>
  <c r="AQ163" i="29"/>
  <c r="I1914" i="36"/>
  <c r="I1622" i="36"/>
  <c r="AE163" i="29"/>
  <c r="I2278" i="36"/>
  <c r="BF162" i="29"/>
  <c r="I1986" i="36"/>
  <c r="AT162" i="29"/>
  <c r="AH162" i="29"/>
  <c r="I1694" i="36"/>
  <c r="I2350" i="36"/>
  <c r="BI161" i="29"/>
  <c r="L2350" i="36" s="1"/>
  <c r="K2350" i="36" s="1"/>
  <c r="I2058" i="36"/>
  <c r="AW161" i="29"/>
  <c r="AK161" i="29"/>
  <c r="I1766" i="36"/>
  <c r="BL160" i="29"/>
  <c r="L2422" i="36" s="1"/>
  <c r="K2422" i="36" s="1"/>
  <c r="M2422" i="36" s="1"/>
  <c r="I2422" i="36"/>
  <c r="I2130" i="36"/>
  <c r="AZ160" i="29"/>
  <c r="L2130" i="36" s="1"/>
  <c r="K2130" i="36" s="1"/>
  <c r="I1838" i="36"/>
  <c r="AN160" i="29"/>
  <c r="I1546" i="36"/>
  <c r="AB160" i="29"/>
  <c r="BC159" i="29"/>
  <c r="I2202" i="36"/>
  <c r="I1910" i="36"/>
  <c r="AQ159" i="29"/>
  <c r="I1618" i="36"/>
  <c r="AE159" i="29"/>
  <c r="BF158" i="29"/>
  <c r="I2274" i="36"/>
  <c r="AT158" i="29"/>
  <c r="I1982" i="36"/>
  <c r="I1690" i="36"/>
  <c r="AH158" i="29"/>
  <c r="I2346" i="36"/>
  <c r="BI157" i="29"/>
  <c r="AW157" i="29"/>
  <c r="L2054" i="36" s="1"/>
  <c r="K2054" i="36" s="1"/>
  <c r="I2054" i="36"/>
  <c r="AK157" i="29"/>
  <c r="I1762" i="36"/>
  <c r="I2418" i="36"/>
  <c r="BL156" i="29"/>
  <c r="L2418" i="36" s="1"/>
  <c r="K2418" i="36" s="1"/>
  <c r="I2126" i="36"/>
  <c r="AZ156" i="29"/>
  <c r="I1834" i="36"/>
  <c r="AN156" i="29"/>
  <c r="AB156" i="29"/>
  <c r="I1542" i="36"/>
  <c r="I2198" i="36"/>
  <c r="BC155" i="29"/>
  <c r="L2198" i="36" s="1"/>
  <c r="K2198" i="36" s="1"/>
  <c r="I1906" i="36"/>
  <c r="AQ155" i="29"/>
  <c r="I1614" i="36"/>
  <c r="AE155" i="29"/>
  <c r="BF154" i="29"/>
  <c r="I2270" i="36"/>
  <c r="I1978" i="36"/>
  <c r="AT154" i="29"/>
  <c r="I1686" i="36"/>
  <c r="AH154" i="29"/>
  <c r="BI153" i="29"/>
  <c r="L2342" i="36" s="1"/>
  <c r="K2342" i="36" s="1"/>
  <c r="I2342" i="36"/>
  <c r="AW153" i="29"/>
  <c r="L2050" i="36" s="1"/>
  <c r="K2050" i="36" s="1"/>
  <c r="I2050" i="36"/>
  <c r="I1758" i="36"/>
  <c r="AK153" i="29"/>
  <c r="L1758" i="36" s="1"/>
  <c r="K1758" i="36" s="1"/>
  <c r="I2414" i="36"/>
  <c r="BL152" i="29"/>
  <c r="L2414" i="36" s="1"/>
  <c r="K2414" i="36" s="1"/>
  <c r="I2122" i="36"/>
  <c r="AZ152" i="29"/>
  <c r="L2122" i="36" s="1"/>
  <c r="K2122" i="36" s="1"/>
  <c r="I1830" i="36"/>
  <c r="AN152" i="29"/>
  <c r="L1830" i="36" s="1"/>
  <c r="K1830" i="36" s="1"/>
  <c r="I1538" i="36"/>
  <c r="AB152" i="29"/>
  <c r="L1538" i="36" s="1"/>
  <c r="K1538" i="36" s="1"/>
  <c r="I2194" i="36"/>
  <c r="BC151" i="29"/>
  <c r="L2194" i="36" s="1"/>
  <c r="K2194" i="36" s="1"/>
  <c r="I1902" i="36"/>
  <c r="AQ151" i="29"/>
  <c r="L1902" i="36" s="1"/>
  <c r="K1902" i="36" s="1"/>
  <c r="I1610" i="36"/>
  <c r="AE151" i="29"/>
  <c r="L1610" i="36" s="1"/>
  <c r="K1610" i="36" s="1"/>
  <c r="I2266" i="36"/>
  <c r="BF150" i="29"/>
  <c r="L2266" i="36" s="1"/>
  <c r="K2266" i="36" s="1"/>
  <c r="I1974" i="36"/>
  <c r="AT150" i="29"/>
  <c r="L1974" i="36" s="1"/>
  <c r="K1974" i="36" s="1"/>
  <c r="I1682" i="36"/>
  <c r="AH150" i="29"/>
  <c r="L1682" i="36" s="1"/>
  <c r="K1682" i="36" s="1"/>
  <c r="I1106" i="36"/>
  <c r="AB137" i="6"/>
  <c r="L1106" i="36" s="1"/>
  <c r="K1106" i="36" s="1"/>
  <c r="I2503" i="36"/>
  <c r="K2503" i="36"/>
  <c r="I2324" i="36"/>
  <c r="BF235" i="29"/>
  <c r="I2523" i="36"/>
  <c r="K2523" i="36"/>
  <c r="AE89" i="11"/>
  <c r="I2190" i="36"/>
  <c r="M2190" i="36" s="1"/>
  <c r="I1970" i="36"/>
  <c r="M1970" i="36" s="1"/>
  <c r="I1750" i="36"/>
  <c r="I2478" i="36"/>
  <c r="M2478" i="36" s="1"/>
  <c r="I2258" i="36"/>
  <c r="M2258" i="36" s="1"/>
  <c r="I2038" i="36"/>
  <c r="M2038" i="36" s="1"/>
  <c r="I1818" i="36"/>
  <c r="M1818" i="36" s="1"/>
  <c r="I1598" i="36"/>
  <c r="I2326" i="36"/>
  <c r="M2326" i="36" s="1"/>
  <c r="I2106" i="36"/>
  <c r="AH85" i="11"/>
  <c r="L2540" i="36" s="1"/>
  <c r="BF206" i="29"/>
  <c r="L2322" i="36" s="1"/>
  <c r="K2322" i="36" s="1"/>
  <c r="M2322" i="36" s="1"/>
  <c r="AW205" i="29"/>
  <c r="L2102" i="36" s="1"/>
  <c r="K2102" i="36" s="1"/>
  <c r="M2102" i="36" s="1"/>
  <c r="AN204" i="29"/>
  <c r="L1882" i="36" s="1"/>
  <c r="K1882" i="36" s="1"/>
  <c r="M1882" i="36" s="1"/>
  <c r="AE203" i="29"/>
  <c r="L1662" i="36" s="1"/>
  <c r="K1662" i="36" s="1"/>
  <c r="M1662" i="36" s="1"/>
  <c r="BI201" i="29"/>
  <c r="L2390" i="36" s="1"/>
  <c r="K2390" i="36" s="1"/>
  <c r="M2390" i="36" s="1"/>
  <c r="AZ200" i="29"/>
  <c r="L2170" i="36" s="1"/>
  <c r="K2170" i="36" s="1"/>
  <c r="M2170" i="36" s="1"/>
  <c r="AQ199" i="29"/>
  <c r="L1950" i="36" s="1"/>
  <c r="K1950" i="36" s="1"/>
  <c r="M1950" i="36" s="1"/>
  <c r="AH198" i="29"/>
  <c r="L1730" i="36" s="1"/>
  <c r="K1730" i="36" s="1"/>
  <c r="M1730" i="36" s="1"/>
  <c r="BL196" i="29"/>
  <c r="L2458" i="36" s="1"/>
  <c r="K2458" i="36" s="1"/>
  <c r="M2458" i="36" s="1"/>
  <c r="BC195" i="29"/>
  <c r="L2238" i="36" s="1"/>
  <c r="K2238" i="36" s="1"/>
  <c r="M2238" i="36" s="1"/>
  <c r="AT194" i="29"/>
  <c r="L2018" i="36" s="1"/>
  <c r="K2018" i="36" s="1"/>
  <c r="M2018" i="36" s="1"/>
  <c r="AK193" i="29"/>
  <c r="L1798" i="36" s="1"/>
  <c r="K1798" i="36" s="1"/>
  <c r="M1798" i="36" s="1"/>
  <c r="AB192" i="29"/>
  <c r="L1578" i="36" s="1"/>
  <c r="K1578" i="36" s="1"/>
  <c r="M1578" i="36" s="1"/>
  <c r="BF190" i="29"/>
  <c r="L2306" i="36" s="1"/>
  <c r="K2306" i="36" s="1"/>
  <c r="M2306" i="36" s="1"/>
  <c r="AW189" i="29"/>
  <c r="L2086" i="36" s="1"/>
  <c r="K2086" i="36" s="1"/>
  <c r="M2086" i="36" s="1"/>
  <c r="AN188" i="29"/>
  <c r="L1866" i="36" s="1"/>
  <c r="K1866" i="36" s="1"/>
  <c r="M1866" i="36" s="1"/>
  <c r="AE187" i="29"/>
  <c r="L1646" i="36" s="1"/>
  <c r="K1646" i="36" s="1"/>
  <c r="M1646" i="36" s="1"/>
  <c r="BI185" i="29"/>
  <c r="L2374" i="36" s="1"/>
  <c r="K2374" i="36" s="1"/>
  <c r="M2374" i="36" s="1"/>
  <c r="AZ184" i="29"/>
  <c r="L2154" i="36" s="1"/>
  <c r="K2154" i="36" s="1"/>
  <c r="M2154" i="36" s="1"/>
  <c r="AQ183" i="29"/>
  <c r="L1934" i="36" s="1"/>
  <c r="K1934" i="36" s="1"/>
  <c r="M1934" i="36" s="1"/>
  <c r="AH182" i="29"/>
  <c r="L1714" i="36" s="1"/>
  <c r="K1714" i="36" s="1"/>
  <c r="M1714" i="36" s="1"/>
  <c r="BL180" i="29"/>
  <c r="L2442" i="36" s="1"/>
  <c r="K2442" i="36" s="1"/>
  <c r="M2442" i="36" s="1"/>
  <c r="BC179" i="29"/>
  <c r="L2222" i="36" s="1"/>
  <c r="K2222" i="36" s="1"/>
  <c r="M2222" i="36" s="1"/>
  <c r="AT178" i="29"/>
  <c r="L2002" i="36" s="1"/>
  <c r="K2002" i="36" s="1"/>
  <c r="M2002" i="36" s="1"/>
  <c r="I1095" i="36"/>
  <c r="AB125" i="6"/>
  <c r="AB169" i="6"/>
  <c r="L1138" i="36" s="1"/>
  <c r="K1138" i="36" s="1"/>
  <c r="M1138" i="36" s="1"/>
  <c r="AB136" i="6"/>
  <c r="L1105" i="36" s="1"/>
  <c r="K1105" i="36" s="1"/>
  <c r="I1105" i="36"/>
  <c r="M1930" i="36"/>
  <c r="M1750" i="36"/>
  <c r="M1590" i="36"/>
  <c r="M2318" i="36"/>
  <c r="M1878" i="36"/>
  <c r="M1658" i="36"/>
  <c r="M1726" i="36"/>
  <c r="M2014" i="36"/>
  <c r="M1794" i="36"/>
  <c r="M1574" i="36"/>
  <c r="M1642" i="36"/>
  <c r="M674" i="36"/>
  <c r="M323" i="36"/>
  <c r="M107" i="36"/>
  <c r="M513" i="36"/>
  <c r="M75" i="36"/>
  <c r="AE172" i="6"/>
  <c r="L1190" i="36" s="1"/>
  <c r="K1190" i="36" s="1"/>
  <c r="M1190" i="36" s="1"/>
  <c r="AZ162" i="6"/>
  <c r="AT140" i="6"/>
  <c r="L1403" i="36" s="1"/>
  <c r="I1207" i="36"/>
  <c r="I1351" i="36"/>
  <c r="I1443" i="36"/>
  <c r="I2542" i="36"/>
  <c r="AH87" i="11"/>
  <c r="L2542" i="36" s="1"/>
  <c r="I2538" i="36"/>
  <c r="AH83" i="11"/>
  <c r="L2538" i="36" s="1"/>
  <c r="I2536" i="36"/>
  <c r="AH81" i="11"/>
  <c r="L2536" i="36" s="1"/>
  <c r="I2534" i="36"/>
  <c r="AH79" i="11"/>
  <c r="L2534" i="36" s="1"/>
  <c r="I2530" i="36"/>
  <c r="AH75" i="11"/>
  <c r="L2530" i="36" s="1"/>
  <c r="I2528" i="36"/>
  <c r="AH73" i="11"/>
  <c r="L2528" i="36" s="1"/>
  <c r="I2338" i="36"/>
  <c r="BI149" i="29"/>
  <c r="L2338" i="36" s="1"/>
  <c r="K2338" i="36" s="1"/>
  <c r="BI235" i="29"/>
  <c r="I2397" i="36"/>
  <c r="AK235" i="29"/>
  <c r="AJ249" i="29" s="1"/>
  <c r="I1813" i="36"/>
  <c r="I1740" i="36"/>
  <c r="AH235" i="29"/>
  <c r="AB82" i="11"/>
  <c r="L2497" i="36" s="1"/>
  <c r="K2497" i="36"/>
  <c r="BL248" i="29"/>
  <c r="L2482" i="36" s="1"/>
  <c r="K2482" i="36" s="1"/>
  <c r="M2482" i="36" s="1"/>
  <c r="BC247" i="29"/>
  <c r="L2262" i="36" s="1"/>
  <c r="K2262" i="36" s="1"/>
  <c r="M2262" i="36" s="1"/>
  <c r="AT246" i="29"/>
  <c r="L2042" i="36" s="1"/>
  <c r="K2042" i="36" s="1"/>
  <c r="M2042" i="36" s="1"/>
  <c r="AK245" i="29"/>
  <c r="L1822" i="36" s="1"/>
  <c r="K1822" i="36" s="1"/>
  <c r="M1822" i="36" s="1"/>
  <c r="AB244" i="29"/>
  <c r="L1602" i="36" s="1"/>
  <c r="K1602" i="36" s="1"/>
  <c r="M1602" i="36" s="1"/>
  <c r="BF242" i="29"/>
  <c r="L2330" i="36" s="1"/>
  <c r="K2330" i="36" s="1"/>
  <c r="M2330" i="36" s="1"/>
  <c r="AW241" i="29"/>
  <c r="L2110" i="36" s="1"/>
  <c r="K2110" i="36" s="1"/>
  <c r="M2110" i="36" s="1"/>
  <c r="AN240" i="29"/>
  <c r="L1890" i="36" s="1"/>
  <c r="K1890" i="36" s="1"/>
  <c r="M1890" i="36" s="1"/>
  <c r="AE239" i="29"/>
  <c r="L1670" i="36" s="1"/>
  <c r="K1670" i="36" s="1"/>
  <c r="M1670" i="36" s="1"/>
  <c r="BI237" i="29"/>
  <c r="L2398" i="36" s="1"/>
  <c r="K2398" i="36" s="1"/>
  <c r="M2398" i="36" s="1"/>
  <c r="AB131" i="6"/>
  <c r="I1100" i="36"/>
  <c r="AB77" i="6"/>
  <c r="I1094" i="36"/>
  <c r="I1070" i="36"/>
  <c r="CJ150" i="14"/>
  <c r="L1070" i="36" s="1"/>
  <c r="K1070" i="36" s="1"/>
  <c r="I2250" i="36"/>
  <c r="BC221" i="29"/>
  <c r="AQ221" i="29"/>
  <c r="I1958" i="36"/>
  <c r="AH77" i="11"/>
  <c r="L2532" i="36" s="1"/>
  <c r="I2484" i="36"/>
  <c r="AB49" i="11"/>
  <c r="I2394" i="36"/>
  <c r="M2394" i="36" s="1"/>
  <c r="I2174" i="36"/>
  <c r="M2174" i="36" s="1"/>
  <c r="I1954" i="36"/>
  <c r="M1954" i="36" s="1"/>
  <c r="I1734" i="36"/>
  <c r="M1734" i="36" s="1"/>
  <c r="I2462" i="36"/>
  <c r="M2462" i="36" s="1"/>
  <c r="I2242" i="36"/>
  <c r="M2242" i="36" s="1"/>
  <c r="I2022" i="36"/>
  <c r="M2022" i="36" s="1"/>
  <c r="I1802" i="36"/>
  <c r="M1802" i="36" s="1"/>
  <c r="I1582" i="36"/>
  <c r="M1582" i="36" s="1"/>
  <c r="I2310" i="36"/>
  <c r="M2310" i="36" s="1"/>
  <c r="I2090" i="36"/>
  <c r="M2090" i="36" s="1"/>
  <c r="I1870" i="36"/>
  <c r="M1870" i="36" s="1"/>
  <c r="I1650" i="36"/>
  <c r="M1650" i="36" s="1"/>
  <c r="I2378" i="36"/>
  <c r="M2378" i="36" s="1"/>
  <c r="I2158" i="36"/>
  <c r="M2158" i="36" s="1"/>
  <c r="I1938" i="36"/>
  <c r="M1938" i="36" s="1"/>
  <c r="I1718" i="36"/>
  <c r="M1718" i="36" s="1"/>
  <c r="I2446" i="36"/>
  <c r="M2446" i="36" s="1"/>
  <c r="I2226" i="36"/>
  <c r="M2226" i="36" s="1"/>
  <c r="I2006" i="36"/>
  <c r="M2006" i="36" s="1"/>
  <c r="I1786" i="36"/>
  <c r="M1786" i="36" s="1"/>
  <c r="I1566" i="36"/>
  <c r="M1566" i="36" s="1"/>
  <c r="I2294" i="36"/>
  <c r="M2294" i="36" s="1"/>
  <c r="I1557" i="36"/>
  <c r="AB171" i="29"/>
  <c r="L1557" i="36" s="1"/>
  <c r="K1557" i="36" s="1"/>
  <c r="I2285" i="36"/>
  <c r="BF169" i="29"/>
  <c r="L2285" i="36" s="1"/>
  <c r="K2285" i="36" s="1"/>
  <c r="I2065" i="36"/>
  <c r="AW168" i="29"/>
  <c r="L2065" i="36" s="1"/>
  <c r="K2065" i="36" s="1"/>
  <c r="I1845" i="36"/>
  <c r="AN167" i="29"/>
  <c r="L1845" i="36" s="1"/>
  <c r="K1845" i="36" s="1"/>
  <c r="I1625" i="36"/>
  <c r="AE166" i="29"/>
  <c r="L1625" i="36" s="1"/>
  <c r="K1625" i="36" s="1"/>
  <c r="I2353" i="36"/>
  <c r="BI164" i="29"/>
  <c r="L2353" i="36" s="1"/>
  <c r="K2353" i="36" s="1"/>
  <c r="I2133" i="36"/>
  <c r="AZ163" i="29"/>
  <c r="L2133" i="36" s="1"/>
  <c r="K2133" i="36" s="1"/>
  <c r="I1913" i="36"/>
  <c r="AQ162" i="29"/>
  <c r="L1913" i="36" s="1"/>
  <c r="K1913" i="36" s="1"/>
  <c r="I1693" i="36"/>
  <c r="AH161" i="29"/>
  <c r="L1693" i="36" s="1"/>
  <c r="K1693" i="36" s="1"/>
  <c r="I2421" i="36"/>
  <c r="BL159" i="29"/>
  <c r="L2421" i="36" s="1"/>
  <c r="K2421" i="36" s="1"/>
  <c r="I2201" i="36"/>
  <c r="BC158" i="29"/>
  <c r="L2201" i="36" s="1"/>
  <c r="K2201" i="36" s="1"/>
  <c r="I1981" i="36"/>
  <c r="AT157" i="29"/>
  <c r="I2345" i="36"/>
  <c r="BI156" i="29"/>
  <c r="L2345" i="36" s="1"/>
  <c r="K2345" i="36" s="1"/>
  <c r="M2345" i="36" s="1"/>
  <c r="I1761" i="36"/>
  <c r="AK156" i="29"/>
  <c r="I2125" i="36"/>
  <c r="AZ155" i="29"/>
  <c r="L2125" i="36" s="1"/>
  <c r="K2125" i="36" s="1"/>
  <c r="I1541" i="36"/>
  <c r="AB155" i="29"/>
  <c r="I1905" i="36"/>
  <c r="AQ154" i="29"/>
  <c r="I2269" i="36"/>
  <c r="BF153" i="29"/>
  <c r="I1685" i="36"/>
  <c r="AH153" i="29"/>
  <c r="I2049" i="36"/>
  <c r="AW152" i="29"/>
  <c r="I2413" i="36"/>
  <c r="BL151" i="29"/>
  <c r="I1829" i="36"/>
  <c r="AN151" i="29"/>
  <c r="I2193" i="36"/>
  <c r="BC150" i="29"/>
  <c r="L2193" i="36" s="1"/>
  <c r="K2193" i="36" s="1"/>
  <c r="M2193" i="36" s="1"/>
  <c r="I1609" i="36"/>
  <c r="AE150" i="29"/>
  <c r="I1754" i="36"/>
  <c r="M1754" i="36" s="1"/>
  <c r="AB141" i="6"/>
  <c r="L1110" i="36" s="1"/>
  <c r="K1110" i="36" s="1"/>
  <c r="M1110" i="36" s="1"/>
  <c r="M1598" i="36"/>
  <c r="M707" i="36"/>
  <c r="AE168" i="6"/>
  <c r="L1186" i="36" s="1"/>
  <c r="AH127" i="6"/>
  <c r="L1194" i="36" s="1"/>
  <c r="I1483" i="36"/>
  <c r="AZ154" i="6"/>
  <c r="I1199" i="36"/>
  <c r="I2526" i="36"/>
  <c r="AH71" i="11"/>
  <c r="I1126" i="36"/>
  <c r="AB157" i="6"/>
  <c r="L1126" i="36" s="1"/>
  <c r="K1126" i="36" s="1"/>
  <c r="I1122" i="36"/>
  <c r="AB153" i="6"/>
  <c r="L1122" i="36" s="1"/>
  <c r="K1122" i="36" s="1"/>
  <c r="I2499" i="36"/>
  <c r="K2499" i="36"/>
  <c r="I2420" i="36"/>
  <c r="M2420" i="36" s="1"/>
  <c r="AB248" i="29"/>
  <c r="L1606" i="36" s="1"/>
  <c r="K1606" i="36" s="1"/>
  <c r="M1606" i="36" s="1"/>
  <c r="BF246" i="29"/>
  <c r="L2334" i="36" s="1"/>
  <c r="K2334" i="36" s="1"/>
  <c r="M2334" i="36" s="1"/>
  <c r="I2114" i="36"/>
  <c r="M2114" i="36" s="1"/>
  <c r="I1894" i="36"/>
  <c r="M1894" i="36" s="1"/>
  <c r="I1674" i="36"/>
  <c r="M1674" i="36" s="1"/>
  <c r="I2402" i="36"/>
  <c r="M2402" i="36" s="1"/>
  <c r="I2182" i="36"/>
  <c r="M2182" i="36" s="1"/>
  <c r="I1962" i="36"/>
  <c r="M1962" i="36" s="1"/>
  <c r="I1742" i="36"/>
  <c r="M1742" i="36" s="1"/>
  <c r="M1993" i="36"/>
  <c r="M1553" i="36"/>
  <c r="M2061" i="36"/>
  <c r="AB163" i="6"/>
  <c r="L1132" i="36" s="1"/>
  <c r="K1132" i="36" s="1"/>
  <c r="I1132" i="36"/>
  <c r="AH206" i="29"/>
  <c r="L1738" i="36" s="1"/>
  <c r="K1738" i="36" s="1"/>
  <c r="M1738" i="36" s="1"/>
  <c r="BL204" i="29"/>
  <c r="L2466" i="36" s="1"/>
  <c r="K2466" i="36" s="1"/>
  <c r="M2466" i="36" s="1"/>
  <c r="BC203" i="29"/>
  <c r="L2246" i="36" s="1"/>
  <c r="K2246" i="36" s="1"/>
  <c r="M2246" i="36" s="1"/>
  <c r="AT202" i="29"/>
  <c r="L2026" i="36" s="1"/>
  <c r="K2026" i="36" s="1"/>
  <c r="M2026" i="36" s="1"/>
  <c r="AK201" i="29"/>
  <c r="L1806" i="36" s="1"/>
  <c r="K1806" i="36" s="1"/>
  <c r="M1806" i="36" s="1"/>
  <c r="AB200" i="29"/>
  <c r="L1586" i="36" s="1"/>
  <c r="K1586" i="36" s="1"/>
  <c r="M1586" i="36" s="1"/>
  <c r="BF198" i="29"/>
  <c r="L2314" i="36" s="1"/>
  <c r="K2314" i="36" s="1"/>
  <c r="M2314" i="36" s="1"/>
  <c r="AW197" i="29"/>
  <c r="L2094" i="36" s="1"/>
  <c r="K2094" i="36" s="1"/>
  <c r="M2094" i="36" s="1"/>
  <c r="AN196" i="29"/>
  <c r="L1874" i="36" s="1"/>
  <c r="K1874" i="36" s="1"/>
  <c r="M1874" i="36" s="1"/>
  <c r="AE195" i="29"/>
  <c r="L1654" i="36" s="1"/>
  <c r="K1654" i="36" s="1"/>
  <c r="M1654" i="36" s="1"/>
  <c r="BI193" i="29"/>
  <c r="L2382" i="36" s="1"/>
  <c r="K2382" i="36" s="1"/>
  <c r="M2382" i="36" s="1"/>
  <c r="AZ192" i="29"/>
  <c r="L2162" i="36" s="1"/>
  <c r="K2162" i="36" s="1"/>
  <c r="M2162" i="36" s="1"/>
  <c r="AQ191" i="29"/>
  <c r="L1942" i="36" s="1"/>
  <c r="K1942" i="36" s="1"/>
  <c r="M1942" i="36" s="1"/>
  <c r="AH190" i="29"/>
  <c r="L1722" i="36" s="1"/>
  <c r="K1722" i="36" s="1"/>
  <c r="M1722" i="36" s="1"/>
  <c r="BL188" i="29"/>
  <c r="L2450" i="36" s="1"/>
  <c r="K2450" i="36" s="1"/>
  <c r="M2450" i="36" s="1"/>
  <c r="BC187" i="29"/>
  <c r="L2230" i="36" s="1"/>
  <c r="K2230" i="36" s="1"/>
  <c r="M2230" i="36" s="1"/>
  <c r="AT186" i="29"/>
  <c r="L2010" i="36" s="1"/>
  <c r="K2010" i="36" s="1"/>
  <c r="M2010" i="36" s="1"/>
  <c r="AK185" i="29"/>
  <c r="L1790" i="36" s="1"/>
  <c r="K1790" i="36" s="1"/>
  <c r="M1790" i="36" s="1"/>
  <c r="AB184" i="29"/>
  <c r="L1570" i="36" s="1"/>
  <c r="K1570" i="36" s="1"/>
  <c r="M1570" i="36" s="1"/>
  <c r="BF182" i="29"/>
  <c r="L2298" i="36" s="1"/>
  <c r="K2298" i="36" s="1"/>
  <c r="M2298" i="36" s="1"/>
  <c r="AW181" i="29"/>
  <c r="L2078" i="36" s="1"/>
  <c r="K2078" i="36" s="1"/>
  <c r="M2078" i="36" s="1"/>
  <c r="AN180" i="29"/>
  <c r="L1858" i="36" s="1"/>
  <c r="K1858" i="36" s="1"/>
  <c r="M1858" i="36" s="1"/>
  <c r="AE179" i="29"/>
  <c r="L1638" i="36" s="1"/>
  <c r="K1638" i="36" s="1"/>
  <c r="M1638" i="36" s="1"/>
  <c r="I2046" i="36"/>
  <c r="M2046" i="36" s="1"/>
  <c r="AB145" i="6"/>
  <c r="L1114" i="36" s="1"/>
  <c r="K1114" i="36" s="1"/>
  <c r="M1114" i="36" s="1"/>
  <c r="I988" i="36"/>
  <c r="CD166" i="14"/>
  <c r="L988" i="36" s="1"/>
  <c r="K988" i="36" s="1"/>
  <c r="I1052" i="36"/>
  <c r="CJ132" i="14"/>
  <c r="L1052" i="36" s="1"/>
  <c r="K1052" i="36" s="1"/>
  <c r="BC235" i="29"/>
  <c r="I2251" i="36"/>
  <c r="I1667" i="36"/>
  <c r="AE235" i="29"/>
  <c r="I1886" i="36"/>
  <c r="AN235" i="29"/>
  <c r="H1899" i="36" s="1"/>
  <c r="AB235" i="29"/>
  <c r="I1594" i="36"/>
  <c r="I1084" i="36"/>
  <c r="CJ164" i="14"/>
  <c r="L1084" i="36" s="1"/>
  <c r="K1084" i="36" s="1"/>
  <c r="I1054" i="36"/>
  <c r="CJ134" i="14"/>
  <c r="L1054" i="36" s="1"/>
  <c r="K1054" i="36" s="1"/>
  <c r="AZ235" i="29"/>
  <c r="I2178" i="36"/>
  <c r="I2469" i="36"/>
  <c r="BL221" i="29"/>
  <c r="I2032" i="36"/>
  <c r="AT235" i="29"/>
  <c r="AB69" i="11"/>
  <c r="I2485" i="36"/>
  <c r="I1068" i="36"/>
  <c r="CJ148" i="14"/>
  <c r="L1068" i="36" s="1"/>
  <c r="K1068" i="36" s="1"/>
  <c r="AQ235" i="29"/>
  <c r="H1972" i="36" s="1"/>
  <c r="I1959" i="36"/>
  <c r="I1666" i="36"/>
  <c r="AE221" i="29"/>
  <c r="AH69" i="11"/>
  <c r="H2544" i="36" s="1"/>
  <c r="I2525" i="36"/>
  <c r="BF221" i="29"/>
  <c r="I2323" i="36"/>
  <c r="AT221" i="29"/>
  <c r="I2031" i="36"/>
  <c r="AH221" i="29"/>
  <c r="I1739" i="36"/>
  <c r="I2470" i="36"/>
  <c r="BL235" i="29"/>
  <c r="AB221" i="29"/>
  <c r="I1593" i="36"/>
  <c r="AZ221" i="29"/>
  <c r="I2177" i="36"/>
  <c r="AW147" i="6"/>
  <c r="L1459" i="36" s="1"/>
  <c r="AT156" i="6"/>
  <c r="L1419" i="36" s="1"/>
  <c r="K1419" i="36" s="1"/>
  <c r="M1419" i="36" s="1"/>
  <c r="AQ141" i="6"/>
  <c r="L1355" i="36" s="1"/>
  <c r="I1159" i="36"/>
  <c r="I1251" i="36"/>
  <c r="I1147" i="36"/>
  <c r="AT132" i="6"/>
  <c r="AH170" i="6"/>
  <c r="L1237" i="36" s="1"/>
  <c r="K1237" i="36" s="1"/>
  <c r="M1237" i="36" s="1"/>
  <c r="I1297" i="36"/>
  <c r="I1447" i="36"/>
  <c r="I1491" i="36"/>
  <c r="M2486" i="36"/>
  <c r="M2498" i="36"/>
  <c r="M2490" i="36"/>
  <c r="M2496" i="36"/>
  <c r="M2488" i="36"/>
  <c r="AH171" i="6"/>
  <c r="L1238" i="36" s="1"/>
  <c r="AQ168" i="6"/>
  <c r="L1382" i="36" s="1"/>
  <c r="K1382" i="36" s="1"/>
  <c r="M1382" i="36" s="1"/>
  <c r="AT172" i="6"/>
  <c r="L1435" i="36" s="1"/>
  <c r="K1435" i="36" s="1"/>
  <c r="M1435" i="36" s="1"/>
  <c r="AZ166" i="6"/>
  <c r="L1527" i="36" s="1"/>
  <c r="K1527" i="36" s="1"/>
  <c r="M1527" i="36" s="1"/>
  <c r="AT148" i="6"/>
  <c r="AZ142" i="6"/>
  <c r="L1503" i="36" s="1"/>
  <c r="K1503" i="36" s="1"/>
  <c r="M1503" i="36" s="1"/>
  <c r="AZ138" i="6"/>
  <c r="AQ133" i="6"/>
  <c r="L1347" i="36" s="1"/>
  <c r="K1347" i="36" s="1"/>
  <c r="M1347" i="36" s="1"/>
  <c r="AE171" i="6"/>
  <c r="L1189" i="36" s="1"/>
  <c r="K1189" i="36" s="1"/>
  <c r="M1189" i="36" s="1"/>
  <c r="AK169" i="6"/>
  <c r="L1285" i="36" s="1"/>
  <c r="K1285" i="36" s="1"/>
  <c r="M1285" i="36" s="1"/>
  <c r="AN136" i="6"/>
  <c r="L1301" i="36" s="1"/>
  <c r="AK170" i="6"/>
  <c r="L1286" i="36" s="1"/>
  <c r="K1286" i="36" s="1"/>
  <c r="M1286" i="36" s="1"/>
  <c r="I1303" i="36"/>
  <c r="I1203" i="36"/>
  <c r="I1151" i="36"/>
  <c r="I1343" i="36"/>
  <c r="I1255" i="36"/>
  <c r="I1399" i="36"/>
  <c r="I1299" i="36"/>
  <c r="I1295" i="36"/>
  <c r="I1195" i="36"/>
  <c r="L116" i="36"/>
  <c r="K116" i="36" s="1"/>
  <c r="M116" i="36" s="1"/>
  <c r="L557" i="36"/>
  <c r="K557" i="36" s="1"/>
  <c r="L214" i="36"/>
  <c r="K214" i="36" s="1"/>
  <c r="M214" i="36" s="1"/>
  <c r="L606" i="36"/>
  <c r="K606" i="36" s="1"/>
  <c r="M606" i="36" s="1"/>
  <c r="L361" i="36"/>
  <c r="K361" i="36" s="1"/>
  <c r="M361" i="36" s="1"/>
  <c r="H1044" i="36"/>
  <c r="L410" i="36"/>
  <c r="K410" i="36" s="1"/>
  <c r="M410" i="36" s="1"/>
  <c r="L1047" i="36"/>
  <c r="K1047" i="36" s="1"/>
  <c r="M1047" i="36" s="1"/>
  <c r="L753" i="36"/>
  <c r="K753" i="36" s="1"/>
  <c r="L802" i="36"/>
  <c r="K802" i="36" s="1"/>
  <c r="M802" i="36" s="1"/>
  <c r="L998" i="36"/>
  <c r="K998" i="36" s="1"/>
  <c r="M998" i="36" s="1"/>
  <c r="AT166" i="6"/>
  <c r="L1429" i="36" s="1"/>
  <c r="K1429" i="36" s="1"/>
  <c r="I1429" i="36"/>
  <c r="AN172" i="6"/>
  <c r="L1337" i="36" s="1"/>
  <c r="K1337" i="36" s="1"/>
  <c r="I1337" i="36"/>
  <c r="AT170" i="6"/>
  <c r="L1433" i="36" s="1"/>
  <c r="K1433" i="36" s="1"/>
  <c r="I1433" i="36"/>
  <c r="AQ171" i="6"/>
  <c r="L1385" i="36" s="1"/>
  <c r="K1385" i="36" s="1"/>
  <c r="I1385" i="36"/>
  <c r="AW169" i="6"/>
  <c r="L1481" i="36" s="1"/>
  <c r="K1481" i="36" s="1"/>
  <c r="I1481" i="36"/>
  <c r="AZ172" i="6"/>
  <c r="L1533" i="36" s="1"/>
  <c r="K1533" i="36" s="1"/>
  <c r="I1533" i="36"/>
  <c r="AN168" i="6"/>
  <c r="L1333" i="36" s="1"/>
  <c r="K1333" i="36" s="1"/>
  <c r="I1333" i="36"/>
  <c r="AZ125" i="6"/>
  <c r="AE167" i="6"/>
  <c r="L1185" i="36" s="1"/>
  <c r="K1185" i="36" s="1"/>
  <c r="M1185" i="36" s="1"/>
  <c r="AH166" i="6"/>
  <c r="L1233" i="36" s="1"/>
  <c r="K1233" i="36" s="1"/>
  <c r="M1233" i="36" s="1"/>
  <c r="AK165" i="6"/>
  <c r="AE163" i="6"/>
  <c r="L1181" i="36" s="1"/>
  <c r="AH162" i="6"/>
  <c r="L1229" i="36" s="1"/>
  <c r="K1229" i="36" s="1"/>
  <c r="M1229" i="36" s="1"/>
  <c r="AK161" i="6"/>
  <c r="L1277" i="36" s="1"/>
  <c r="AE159" i="6"/>
  <c r="L1177" i="36" s="1"/>
  <c r="K1177" i="36" s="1"/>
  <c r="M1177" i="36" s="1"/>
  <c r="AH158" i="6"/>
  <c r="L1225" i="36" s="1"/>
  <c r="K1225" i="36" s="1"/>
  <c r="M1225" i="36" s="1"/>
  <c r="AK157" i="6"/>
  <c r="L1273" i="36" s="1"/>
  <c r="K1273" i="36" s="1"/>
  <c r="M1273" i="36" s="1"/>
  <c r="AE155" i="6"/>
  <c r="L1173" i="36" s="1"/>
  <c r="K1173" i="36" s="1"/>
  <c r="M1173" i="36" s="1"/>
  <c r="AH154" i="6"/>
  <c r="L1221" i="36" s="1"/>
  <c r="K1221" i="36" s="1"/>
  <c r="M1221" i="36" s="1"/>
  <c r="AK153" i="6"/>
  <c r="L1269" i="36" s="1"/>
  <c r="AE151" i="6"/>
  <c r="L1169" i="36" s="1"/>
  <c r="K1169" i="36" s="1"/>
  <c r="M1169" i="36" s="1"/>
  <c r="AH150" i="6"/>
  <c r="L1217" i="36" s="1"/>
  <c r="K1217" i="36" s="1"/>
  <c r="M1217" i="36" s="1"/>
  <c r="AK149" i="6"/>
  <c r="L1265" i="36" s="1"/>
  <c r="K1265" i="36" s="1"/>
  <c r="M1265" i="36" s="1"/>
  <c r="AE147" i="6"/>
  <c r="L1165" i="36" s="1"/>
  <c r="K1165" i="36" s="1"/>
  <c r="M1165" i="36" s="1"/>
  <c r="AH146" i="6"/>
  <c r="L1213" i="36" s="1"/>
  <c r="K1213" i="36" s="1"/>
  <c r="M1213" i="36" s="1"/>
  <c r="AK145" i="6"/>
  <c r="L1261" i="36" s="1"/>
  <c r="K1261" i="36" s="1"/>
  <c r="M1261" i="36" s="1"/>
  <c r="AN144" i="6"/>
  <c r="L1309" i="36" s="1"/>
  <c r="K1309" i="36" s="1"/>
  <c r="M1309" i="36" s="1"/>
  <c r="AE143" i="6"/>
  <c r="L1161" i="36" s="1"/>
  <c r="K1161" i="36" s="1"/>
  <c r="M1161" i="36" s="1"/>
  <c r="AH142" i="6"/>
  <c r="L1209" i="36" s="1"/>
  <c r="K1209" i="36" s="1"/>
  <c r="M1209" i="36" s="1"/>
  <c r="AK141" i="6"/>
  <c r="L1257" i="36" s="1"/>
  <c r="K1257" i="36" s="1"/>
  <c r="M1257" i="36" s="1"/>
  <c r="AN140" i="6"/>
  <c r="AE139" i="6"/>
  <c r="L1157" i="36" s="1"/>
  <c r="K1157" i="36" s="1"/>
  <c r="M1157" i="36" s="1"/>
  <c r="K1253" i="36"/>
  <c r="AZ136" i="6"/>
  <c r="L1497" i="36" s="1"/>
  <c r="K1497" i="36" s="1"/>
  <c r="M1497" i="36" s="1"/>
  <c r="AE135" i="6"/>
  <c r="L1153" i="36" s="1"/>
  <c r="K1153" i="36" s="1"/>
  <c r="M1153" i="36" s="1"/>
  <c r="K1249" i="36"/>
  <c r="AZ132" i="6"/>
  <c r="L1493" i="36" s="1"/>
  <c r="K1493" i="36" s="1"/>
  <c r="M1493" i="36" s="1"/>
  <c r="AE131" i="6"/>
  <c r="L1149" i="36" s="1"/>
  <c r="K1149" i="36" s="1"/>
  <c r="M1149" i="36" s="1"/>
  <c r="K1245" i="36"/>
  <c r="AZ128" i="6"/>
  <c r="L1489" i="36" s="1"/>
  <c r="K1489" i="36" s="1"/>
  <c r="M1489" i="36" s="1"/>
  <c r="AQ127" i="6"/>
  <c r="L1341" i="36" s="1"/>
  <c r="K1341" i="36" s="1"/>
  <c r="I1341" i="36"/>
  <c r="AQ172" i="6"/>
  <c r="L1386" i="36" s="1"/>
  <c r="K1386" i="36" s="1"/>
  <c r="I1386" i="36"/>
  <c r="AW137" i="6"/>
  <c r="L1449" i="36" s="1"/>
  <c r="K1449" i="36" s="1"/>
  <c r="AW133" i="6"/>
  <c r="L1445" i="36" s="1"/>
  <c r="K1445" i="36" s="1"/>
  <c r="AW129" i="6"/>
  <c r="L1441" i="36" s="1"/>
  <c r="K1441" i="36" s="1"/>
  <c r="AT171" i="6"/>
  <c r="L1434" i="36" s="1"/>
  <c r="K1434" i="36" s="1"/>
  <c r="I1434" i="36"/>
  <c r="AN169" i="6"/>
  <c r="L1334" i="36" s="1"/>
  <c r="K1334" i="36" s="1"/>
  <c r="I1334" i="36"/>
  <c r="AT167" i="6"/>
  <c r="L1430" i="36" s="1"/>
  <c r="K1430" i="36" s="1"/>
  <c r="I1430" i="36"/>
  <c r="AW166" i="6"/>
  <c r="L1478" i="36" s="1"/>
  <c r="K1478" i="36" s="1"/>
  <c r="I1478" i="36"/>
  <c r="AZ165" i="6"/>
  <c r="L1526" i="36" s="1"/>
  <c r="K1526" i="36" s="1"/>
  <c r="I1526" i="36"/>
  <c r="AQ164" i="6"/>
  <c r="L1378" i="36" s="1"/>
  <c r="K1378" i="36" s="1"/>
  <c r="I1378" i="36"/>
  <c r="AT163" i="6"/>
  <c r="L1426" i="36" s="1"/>
  <c r="K1426" i="36" s="1"/>
  <c r="I1426" i="36"/>
  <c r="AW162" i="6"/>
  <c r="L1474" i="36" s="1"/>
  <c r="K1474" i="36" s="1"/>
  <c r="I1474" i="36"/>
  <c r="AZ161" i="6"/>
  <c r="L1522" i="36" s="1"/>
  <c r="K1522" i="36" s="1"/>
  <c r="I1522" i="36"/>
  <c r="AQ160" i="6"/>
  <c r="L1374" i="36" s="1"/>
  <c r="K1374" i="36" s="1"/>
  <c r="I1374" i="36"/>
  <c r="AT159" i="6"/>
  <c r="L1422" i="36" s="1"/>
  <c r="K1422" i="36" s="1"/>
  <c r="I1422" i="36"/>
  <c r="AW158" i="6"/>
  <c r="L1470" i="36" s="1"/>
  <c r="K1470" i="36" s="1"/>
  <c r="I1470" i="36"/>
  <c r="AZ157" i="6"/>
  <c r="L1518" i="36" s="1"/>
  <c r="K1518" i="36" s="1"/>
  <c r="I1518" i="36"/>
  <c r="AQ156" i="6"/>
  <c r="L1370" i="36" s="1"/>
  <c r="K1370" i="36" s="1"/>
  <c r="I1370" i="36"/>
  <c r="AT155" i="6"/>
  <c r="L1418" i="36" s="1"/>
  <c r="K1418" i="36" s="1"/>
  <c r="I1418" i="36"/>
  <c r="AW154" i="6"/>
  <c r="L1466" i="36" s="1"/>
  <c r="K1466" i="36" s="1"/>
  <c r="I1466" i="36"/>
  <c r="AZ153" i="6"/>
  <c r="L1514" i="36" s="1"/>
  <c r="K1514" i="36" s="1"/>
  <c r="I1514" i="36"/>
  <c r="AQ152" i="6"/>
  <c r="L1366" i="36" s="1"/>
  <c r="K1366" i="36" s="1"/>
  <c r="I1366" i="36"/>
  <c r="AT151" i="6"/>
  <c r="L1414" i="36" s="1"/>
  <c r="K1414" i="36" s="1"/>
  <c r="I1414" i="36"/>
  <c r="AW150" i="6"/>
  <c r="L1462" i="36" s="1"/>
  <c r="K1462" i="36" s="1"/>
  <c r="I1462" i="36"/>
  <c r="AZ149" i="6"/>
  <c r="L1510" i="36" s="1"/>
  <c r="K1510" i="36" s="1"/>
  <c r="I1510" i="36"/>
  <c r="AQ148" i="6"/>
  <c r="L1362" i="36" s="1"/>
  <c r="K1362" i="36" s="1"/>
  <c r="I1362" i="36"/>
  <c r="AT147" i="6"/>
  <c r="L1410" i="36" s="1"/>
  <c r="K1410" i="36" s="1"/>
  <c r="I1410" i="36"/>
  <c r="AW146" i="6"/>
  <c r="L1458" i="36" s="1"/>
  <c r="K1458" i="36" s="1"/>
  <c r="I1458" i="36"/>
  <c r="AZ145" i="6"/>
  <c r="L1506" i="36" s="1"/>
  <c r="K1506" i="36" s="1"/>
  <c r="I1506" i="36"/>
  <c r="AQ144" i="6"/>
  <c r="L1358" i="36" s="1"/>
  <c r="K1358" i="36" s="1"/>
  <c r="I1358" i="36"/>
  <c r="AT143" i="6"/>
  <c r="L1406" i="36" s="1"/>
  <c r="K1406" i="36" s="1"/>
  <c r="I1406" i="36"/>
  <c r="AW142" i="6"/>
  <c r="L1454" i="36" s="1"/>
  <c r="K1454" i="36" s="1"/>
  <c r="I1454" i="36"/>
  <c r="K1277" i="36"/>
  <c r="M1277" i="36" s="1"/>
  <c r="K1269" i="36"/>
  <c r="M1269" i="36" s="1"/>
  <c r="AT138" i="6"/>
  <c r="L1401" i="36" s="1"/>
  <c r="K1401" i="36" s="1"/>
  <c r="M1401" i="36" s="1"/>
  <c r="AT134" i="6"/>
  <c r="L1397" i="36" s="1"/>
  <c r="K1397" i="36" s="1"/>
  <c r="AT130" i="6"/>
  <c r="L1393" i="36" s="1"/>
  <c r="K1393" i="36" s="1"/>
  <c r="M1393" i="36" s="1"/>
  <c r="K1145" i="36"/>
  <c r="I1145" i="36"/>
  <c r="AW170" i="6"/>
  <c r="L1482" i="36" s="1"/>
  <c r="K1482" i="36" s="1"/>
  <c r="I1482" i="36"/>
  <c r="K1181" i="36"/>
  <c r="M1181" i="36" s="1"/>
  <c r="AN125" i="6"/>
  <c r="AZ168" i="6"/>
  <c r="L1529" i="36" s="1"/>
  <c r="K1529" i="36" s="1"/>
  <c r="M1529" i="36" s="1"/>
  <c r="AQ167" i="6"/>
  <c r="L1381" i="36" s="1"/>
  <c r="K1381" i="36" s="1"/>
  <c r="M1381" i="36" s="1"/>
  <c r="AW165" i="6"/>
  <c r="L1477" i="36" s="1"/>
  <c r="K1477" i="36" s="1"/>
  <c r="M1477" i="36" s="1"/>
  <c r="AZ164" i="6"/>
  <c r="L1525" i="36" s="1"/>
  <c r="K1525" i="36" s="1"/>
  <c r="M1525" i="36" s="1"/>
  <c r="AN164" i="6"/>
  <c r="L1329" i="36" s="1"/>
  <c r="K1329" i="36" s="1"/>
  <c r="M1329" i="36" s="1"/>
  <c r="AQ163" i="6"/>
  <c r="L1377" i="36" s="1"/>
  <c r="K1377" i="36" s="1"/>
  <c r="M1377" i="36" s="1"/>
  <c r="AT162" i="6"/>
  <c r="L1425" i="36" s="1"/>
  <c r="K1425" i="36" s="1"/>
  <c r="M1425" i="36" s="1"/>
  <c r="AW161" i="6"/>
  <c r="AZ160" i="6"/>
  <c r="L1521" i="36" s="1"/>
  <c r="K1521" i="36" s="1"/>
  <c r="M1521" i="36" s="1"/>
  <c r="AN160" i="6"/>
  <c r="L1325" i="36" s="1"/>
  <c r="K1325" i="36" s="1"/>
  <c r="M1325" i="36" s="1"/>
  <c r="AQ159" i="6"/>
  <c r="L1373" i="36" s="1"/>
  <c r="K1373" i="36" s="1"/>
  <c r="M1373" i="36" s="1"/>
  <c r="AT158" i="6"/>
  <c r="L1421" i="36" s="1"/>
  <c r="K1421" i="36" s="1"/>
  <c r="M1421" i="36" s="1"/>
  <c r="AW157" i="6"/>
  <c r="L1469" i="36" s="1"/>
  <c r="K1469" i="36" s="1"/>
  <c r="M1469" i="36" s="1"/>
  <c r="AZ156" i="6"/>
  <c r="L1517" i="36" s="1"/>
  <c r="K1517" i="36" s="1"/>
  <c r="M1517" i="36" s="1"/>
  <c r="AN156" i="6"/>
  <c r="L1321" i="36" s="1"/>
  <c r="K1321" i="36" s="1"/>
  <c r="M1321" i="36" s="1"/>
  <c r="AQ155" i="6"/>
  <c r="L1369" i="36" s="1"/>
  <c r="K1369" i="36" s="1"/>
  <c r="M1369" i="36" s="1"/>
  <c r="AT154" i="6"/>
  <c r="L1417" i="36" s="1"/>
  <c r="K1417" i="36" s="1"/>
  <c r="M1417" i="36" s="1"/>
  <c r="AW153" i="6"/>
  <c r="L1465" i="36" s="1"/>
  <c r="K1465" i="36" s="1"/>
  <c r="M1465" i="36" s="1"/>
  <c r="AZ152" i="6"/>
  <c r="L1513" i="36" s="1"/>
  <c r="K1513" i="36" s="1"/>
  <c r="M1513" i="36" s="1"/>
  <c r="AN152" i="6"/>
  <c r="L1317" i="36" s="1"/>
  <c r="K1317" i="36" s="1"/>
  <c r="M1317" i="36" s="1"/>
  <c r="AQ151" i="6"/>
  <c r="L1365" i="36" s="1"/>
  <c r="K1365" i="36" s="1"/>
  <c r="M1365" i="36" s="1"/>
  <c r="AT150" i="6"/>
  <c r="L1413" i="36" s="1"/>
  <c r="K1413" i="36" s="1"/>
  <c r="M1413" i="36" s="1"/>
  <c r="AW149" i="6"/>
  <c r="L1461" i="36" s="1"/>
  <c r="K1461" i="36" s="1"/>
  <c r="M1461" i="36" s="1"/>
  <c r="AZ148" i="6"/>
  <c r="L1509" i="36" s="1"/>
  <c r="K1509" i="36" s="1"/>
  <c r="M1509" i="36" s="1"/>
  <c r="AN148" i="6"/>
  <c r="L1313" i="36" s="1"/>
  <c r="K1313" i="36" s="1"/>
  <c r="M1313" i="36" s="1"/>
  <c r="AQ147" i="6"/>
  <c r="AT146" i="6"/>
  <c r="L1409" i="36" s="1"/>
  <c r="K1409" i="36" s="1"/>
  <c r="M1409" i="36" s="1"/>
  <c r="AW145" i="6"/>
  <c r="L1457" i="36" s="1"/>
  <c r="K1457" i="36" s="1"/>
  <c r="M1457" i="36" s="1"/>
  <c r="AZ144" i="6"/>
  <c r="L1505" i="36" s="1"/>
  <c r="K1505" i="36" s="1"/>
  <c r="M1505" i="36" s="1"/>
  <c r="AQ143" i="6"/>
  <c r="L1357" i="36" s="1"/>
  <c r="K1357" i="36" s="1"/>
  <c r="M1357" i="36" s="1"/>
  <c r="AT142" i="6"/>
  <c r="L1405" i="36" s="1"/>
  <c r="K1405" i="36" s="1"/>
  <c r="M1405" i="36" s="1"/>
  <c r="AW141" i="6"/>
  <c r="L1453" i="36" s="1"/>
  <c r="K1453" i="36" s="1"/>
  <c r="M1453" i="36" s="1"/>
  <c r="AZ140" i="6"/>
  <c r="L1501" i="36" s="1"/>
  <c r="K1501" i="36" s="1"/>
  <c r="M1501" i="36" s="1"/>
  <c r="AQ139" i="6"/>
  <c r="L1353" i="36" s="1"/>
  <c r="K1353" i="36" s="1"/>
  <c r="M1353" i="36" s="1"/>
  <c r="AH138" i="6"/>
  <c r="L1205" i="36" s="1"/>
  <c r="K1205" i="36" s="1"/>
  <c r="M1205" i="36" s="1"/>
  <c r="I1449" i="36"/>
  <c r="I1253" i="36"/>
  <c r="K1301" i="36"/>
  <c r="M1301" i="36" s="1"/>
  <c r="AQ135" i="6"/>
  <c r="L1349" i="36" s="1"/>
  <c r="K1349" i="36" s="1"/>
  <c r="M1349" i="36" s="1"/>
  <c r="I1397" i="36"/>
  <c r="AH134" i="6"/>
  <c r="L1201" i="36" s="1"/>
  <c r="K1201" i="36" s="1"/>
  <c r="M1201" i="36" s="1"/>
  <c r="I1445" i="36"/>
  <c r="I1249" i="36"/>
  <c r="K1297" i="36"/>
  <c r="M1297" i="36" s="1"/>
  <c r="AQ131" i="6"/>
  <c r="L1345" i="36" s="1"/>
  <c r="K1345" i="36" s="1"/>
  <c r="M1345" i="36" s="1"/>
  <c r="AH130" i="6"/>
  <c r="L1197" i="36" s="1"/>
  <c r="K1197" i="36" s="1"/>
  <c r="M1197" i="36" s="1"/>
  <c r="I1441" i="36"/>
  <c r="I1245" i="36"/>
  <c r="K1293" i="36"/>
  <c r="I1293" i="36"/>
  <c r="AQ125" i="6"/>
  <c r="AZ169" i="6"/>
  <c r="L1530" i="36" s="1"/>
  <c r="K1530" i="36" s="1"/>
  <c r="I1530" i="36"/>
  <c r="AH167" i="6"/>
  <c r="L1234" i="36" s="1"/>
  <c r="K1234" i="36" s="1"/>
  <c r="I1234" i="36"/>
  <c r="AK166" i="6"/>
  <c r="L1282" i="36" s="1"/>
  <c r="K1282" i="36" s="1"/>
  <c r="I1282" i="36"/>
  <c r="AN165" i="6"/>
  <c r="L1330" i="36" s="1"/>
  <c r="K1330" i="36" s="1"/>
  <c r="I1330" i="36"/>
  <c r="AE164" i="6"/>
  <c r="L1182" i="36" s="1"/>
  <c r="K1182" i="36" s="1"/>
  <c r="I1182" i="36"/>
  <c r="AH163" i="6"/>
  <c r="L1230" i="36" s="1"/>
  <c r="K1230" i="36" s="1"/>
  <c r="I1230" i="36"/>
  <c r="AK162" i="6"/>
  <c r="L1278" i="36" s="1"/>
  <c r="K1278" i="36" s="1"/>
  <c r="I1278" i="36"/>
  <c r="AN161" i="6"/>
  <c r="L1326" i="36" s="1"/>
  <c r="K1326" i="36" s="1"/>
  <c r="I1326" i="36"/>
  <c r="AE160" i="6"/>
  <c r="L1178" i="36" s="1"/>
  <c r="K1178" i="36" s="1"/>
  <c r="I1178" i="36"/>
  <c r="AH159" i="6"/>
  <c r="L1226" i="36" s="1"/>
  <c r="K1226" i="36" s="1"/>
  <c r="I1226" i="36"/>
  <c r="AK158" i="6"/>
  <c r="L1274" i="36" s="1"/>
  <c r="K1274" i="36" s="1"/>
  <c r="I1274" i="36"/>
  <c r="AN157" i="6"/>
  <c r="L1322" i="36" s="1"/>
  <c r="K1322" i="36" s="1"/>
  <c r="I1322" i="36"/>
  <c r="AE156" i="6"/>
  <c r="L1174" i="36" s="1"/>
  <c r="K1174" i="36" s="1"/>
  <c r="I1174" i="36"/>
  <c r="AH155" i="6"/>
  <c r="L1222" i="36" s="1"/>
  <c r="K1222" i="36" s="1"/>
  <c r="I1222" i="36"/>
  <c r="AK154" i="6"/>
  <c r="L1270" i="36" s="1"/>
  <c r="K1270" i="36" s="1"/>
  <c r="I1270" i="36"/>
  <c r="AN153" i="6"/>
  <c r="L1318" i="36" s="1"/>
  <c r="K1318" i="36" s="1"/>
  <c r="I1318" i="36"/>
  <c r="AE152" i="6"/>
  <c r="L1170" i="36" s="1"/>
  <c r="K1170" i="36" s="1"/>
  <c r="I1170" i="36"/>
  <c r="AH151" i="6"/>
  <c r="L1218" i="36" s="1"/>
  <c r="K1218" i="36" s="1"/>
  <c r="I1218" i="36"/>
  <c r="AK150" i="6"/>
  <c r="L1266" i="36" s="1"/>
  <c r="K1266" i="36" s="1"/>
  <c r="I1266" i="36"/>
  <c r="AN149" i="6"/>
  <c r="L1314" i="36" s="1"/>
  <c r="K1314" i="36" s="1"/>
  <c r="I1314" i="36"/>
  <c r="AE148" i="6"/>
  <c r="L1166" i="36" s="1"/>
  <c r="K1166" i="36" s="1"/>
  <c r="I1166" i="36"/>
  <c r="AH147" i="6"/>
  <c r="L1214" i="36" s="1"/>
  <c r="K1214" i="36" s="1"/>
  <c r="I1214" i="36"/>
  <c r="AK146" i="6"/>
  <c r="L1262" i="36" s="1"/>
  <c r="K1262" i="36" s="1"/>
  <c r="I1262" i="36"/>
  <c r="AN145" i="6"/>
  <c r="L1310" i="36" s="1"/>
  <c r="K1310" i="36" s="1"/>
  <c r="I1310" i="36"/>
  <c r="AE144" i="6"/>
  <c r="L1162" i="36" s="1"/>
  <c r="K1162" i="36" s="1"/>
  <c r="I1162" i="36"/>
  <c r="AH143" i="6"/>
  <c r="L1210" i="36" s="1"/>
  <c r="K1210" i="36" s="1"/>
  <c r="I1210" i="36"/>
  <c r="AK142" i="6"/>
  <c r="L1258" i="36" s="1"/>
  <c r="K1258" i="36" s="1"/>
  <c r="I1258" i="36"/>
  <c r="AQ77" i="6"/>
  <c r="AE77" i="6"/>
  <c r="L59" i="36" s="1"/>
  <c r="K59" i="36" s="1"/>
  <c r="I1502" i="36"/>
  <c r="I1390" i="36"/>
  <c r="AT125" i="6"/>
  <c r="I57" i="36" s="1"/>
  <c r="H57" i="36" s="1"/>
  <c r="AQ169" i="6"/>
  <c r="L1383" i="36" s="1"/>
  <c r="K1383" i="36" s="1"/>
  <c r="AW167" i="6"/>
  <c r="L1479" i="36" s="1"/>
  <c r="K1479" i="36" s="1"/>
  <c r="M1479" i="36" s="1"/>
  <c r="AH164" i="6"/>
  <c r="L1231" i="36" s="1"/>
  <c r="K1231" i="36" s="1"/>
  <c r="AW163" i="6"/>
  <c r="L1475" i="36" s="1"/>
  <c r="K1475" i="36" s="1"/>
  <c r="M1475" i="36" s="1"/>
  <c r="AE161" i="6"/>
  <c r="L1179" i="36" s="1"/>
  <c r="K1179" i="36" s="1"/>
  <c r="AK159" i="6"/>
  <c r="L1275" i="36" s="1"/>
  <c r="K1275" i="36" s="1"/>
  <c r="AZ158" i="6"/>
  <c r="L1519" i="36" s="1"/>
  <c r="AN158" i="6"/>
  <c r="L1323" i="36" s="1"/>
  <c r="K1323" i="36" s="1"/>
  <c r="M1323" i="36" s="1"/>
  <c r="AQ157" i="6"/>
  <c r="AK155" i="6"/>
  <c r="L1271" i="36" s="1"/>
  <c r="K1271" i="36" s="1"/>
  <c r="AT152" i="6"/>
  <c r="L1415" i="36" s="1"/>
  <c r="K1415" i="36" s="1"/>
  <c r="AN150" i="6"/>
  <c r="L1315" i="36" s="1"/>
  <c r="K1315" i="36" s="1"/>
  <c r="AN146" i="6"/>
  <c r="L1311" i="36" s="1"/>
  <c r="K1311" i="36" s="1"/>
  <c r="AH144" i="6"/>
  <c r="L1211" i="36" s="1"/>
  <c r="K1211" i="36" s="1"/>
  <c r="K1355" i="36"/>
  <c r="M1355" i="36" s="1"/>
  <c r="I1484" i="36"/>
  <c r="AW172" i="6"/>
  <c r="L1484" i="36" s="1"/>
  <c r="K1484" i="36" s="1"/>
  <c r="I1532" i="36"/>
  <c r="AZ171" i="6"/>
  <c r="L1532" i="36" s="1"/>
  <c r="K1532" i="36" s="1"/>
  <c r="I1384" i="36"/>
  <c r="AQ170" i="6"/>
  <c r="I1432" i="36"/>
  <c r="AT169" i="6"/>
  <c r="I1480" i="36"/>
  <c r="AW168" i="6"/>
  <c r="L1480" i="36" s="1"/>
  <c r="K1480" i="36" s="1"/>
  <c r="I1528" i="36"/>
  <c r="AZ167" i="6"/>
  <c r="L1528" i="36" s="1"/>
  <c r="K1528" i="36" s="1"/>
  <c r="I1380" i="36"/>
  <c r="AQ166" i="6"/>
  <c r="L1380" i="36" s="1"/>
  <c r="K1380" i="36" s="1"/>
  <c r="I1428" i="36"/>
  <c r="AT165" i="6"/>
  <c r="L1428" i="36" s="1"/>
  <c r="K1428" i="36" s="1"/>
  <c r="I1476" i="36"/>
  <c r="AW164" i="6"/>
  <c r="L1476" i="36" s="1"/>
  <c r="K1476" i="36" s="1"/>
  <c r="I1524" i="36"/>
  <c r="AZ163" i="6"/>
  <c r="L1524" i="36" s="1"/>
  <c r="K1524" i="36" s="1"/>
  <c r="I1376" i="36"/>
  <c r="AQ162" i="6"/>
  <c r="L1376" i="36" s="1"/>
  <c r="K1376" i="36" s="1"/>
  <c r="I1424" i="36"/>
  <c r="AT161" i="6"/>
  <c r="I1472" i="36"/>
  <c r="AW160" i="6"/>
  <c r="L1472" i="36" s="1"/>
  <c r="K1472" i="36" s="1"/>
  <c r="I1520" i="36"/>
  <c r="AZ159" i="6"/>
  <c r="L1520" i="36" s="1"/>
  <c r="K1520" i="36" s="1"/>
  <c r="I1372" i="36"/>
  <c r="AQ158" i="6"/>
  <c r="L1372" i="36" s="1"/>
  <c r="K1372" i="36" s="1"/>
  <c r="I1420" i="36"/>
  <c r="AT157" i="6"/>
  <c r="L1420" i="36" s="1"/>
  <c r="K1420" i="36" s="1"/>
  <c r="I1468" i="36"/>
  <c r="AW156" i="6"/>
  <c r="L1468" i="36" s="1"/>
  <c r="K1468" i="36" s="1"/>
  <c r="I1516" i="36"/>
  <c r="AZ155" i="6"/>
  <c r="L1516" i="36" s="1"/>
  <c r="K1516" i="36" s="1"/>
  <c r="I1368" i="36"/>
  <c r="AQ154" i="6"/>
  <c r="L1368" i="36" s="1"/>
  <c r="K1368" i="36" s="1"/>
  <c r="I1416" i="36"/>
  <c r="AT153" i="6"/>
  <c r="L1416" i="36" s="1"/>
  <c r="K1416" i="36" s="1"/>
  <c r="I1464" i="36"/>
  <c r="AW152" i="6"/>
  <c r="I1512" i="36"/>
  <c r="AZ151" i="6"/>
  <c r="L1512" i="36" s="1"/>
  <c r="K1512" i="36" s="1"/>
  <c r="I1364" i="36"/>
  <c r="AQ150" i="6"/>
  <c r="L1364" i="36" s="1"/>
  <c r="K1364" i="36" s="1"/>
  <c r="I1412" i="36"/>
  <c r="AT149" i="6"/>
  <c r="L1412" i="36" s="1"/>
  <c r="K1412" i="36" s="1"/>
  <c r="I1460" i="36"/>
  <c r="AW148" i="6"/>
  <c r="L1460" i="36" s="1"/>
  <c r="K1460" i="36" s="1"/>
  <c r="I1508" i="36"/>
  <c r="AZ147" i="6"/>
  <c r="L1508" i="36" s="1"/>
  <c r="K1508" i="36" s="1"/>
  <c r="I1360" i="36"/>
  <c r="AQ146" i="6"/>
  <c r="L1360" i="36" s="1"/>
  <c r="K1360" i="36" s="1"/>
  <c r="I1408" i="36"/>
  <c r="AT145" i="6"/>
  <c r="L1408" i="36" s="1"/>
  <c r="K1408" i="36" s="1"/>
  <c r="I1456" i="36"/>
  <c r="AW144" i="6"/>
  <c r="L1456" i="36" s="1"/>
  <c r="K1456" i="36" s="1"/>
  <c r="I1504" i="36"/>
  <c r="AZ143" i="6"/>
  <c r="I1356" i="36"/>
  <c r="AQ142" i="6"/>
  <c r="L1356" i="36" s="1"/>
  <c r="K1356" i="36" s="1"/>
  <c r="I1404" i="36"/>
  <c r="AT141" i="6"/>
  <c r="L1404" i="36" s="1"/>
  <c r="K1404" i="36" s="1"/>
  <c r="I1452" i="36"/>
  <c r="AW140" i="6"/>
  <c r="L1452" i="36" s="1"/>
  <c r="K1452" i="36" s="1"/>
  <c r="I1500" i="36"/>
  <c r="AZ139" i="6"/>
  <c r="L1500" i="36" s="1"/>
  <c r="K1500" i="36" s="1"/>
  <c r="I1352" i="36"/>
  <c r="AQ138" i="6"/>
  <c r="L1352" i="36" s="1"/>
  <c r="K1352" i="36" s="1"/>
  <c r="I1400" i="36"/>
  <c r="AT137" i="6"/>
  <c r="L1400" i="36" s="1"/>
  <c r="K1400" i="36" s="1"/>
  <c r="AH77" i="6"/>
  <c r="K1483" i="36"/>
  <c r="M1483" i="36" s="1"/>
  <c r="AZ170" i="6"/>
  <c r="L1531" i="36" s="1"/>
  <c r="K1531" i="36" s="1"/>
  <c r="M1531" i="36" s="1"/>
  <c r="AN170" i="6"/>
  <c r="L1335" i="36" s="1"/>
  <c r="K1335" i="36" s="1"/>
  <c r="M1335" i="36" s="1"/>
  <c r="I1383" i="36"/>
  <c r="AH168" i="6"/>
  <c r="AE165" i="6"/>
  <c r="L1183" i="36" s="1"/>
  <c r="K1183" i="36" s="1"/>
  <c r="M1183" i="36" s="1"/>
  <c r="AT164" i="6"/>
  <c r="L1427" i="36" s="1"/>
  <c r="K1427" i="36" s="1"/>
  <c r="M1427" i="36" s="1"/>
  <c r="AQ161" i="6"/>
  <c r="L1375" i="36" s="1"/>
  <c r="K1375" i="36" s="1"/>
  <c r="M1375" i="36" s="1"/>
  <c r="AW159" i="6"/>
  <c r="L1471" i="36" s="1"/>
  <c r="K1471" i="36" s="1"/>
  <c r="M1471" i="36" s="1"/>
  <c r="AW155" i="6"/>
  <c r="L1467" i="36" s="1"/>
  <c r="K1467" i="36" s="1"/>
  <c r="M1467" i="36" s="1"/>
  <c r="AE153" i="6"/>
  <c r="L1171" i="36" s="1"/>
  <c r="K1171" i="36" s="1"/>
  <c r="M1171" i="36" s="1"/>
  <c r="AK151" i="6"/>
  <c r="L1267" i="36" s="1"/>
  <c r="K1267" i="36" s="1"/>
  <c r="M1267" i="36" s="1"/>
  <c r="AZ150" i="6"/>
  <c r="L1511" i="36" s="1"/>
  <c r="K1511" i="36" s="1"/>
  <c r="K1459" i="36"/>
  <c r="M1459" i="36" s="1"/>
  <c r="AK147" i="6"/>
  <c r="L1263" i="36" s="1"/>
  <c r="K1263" i="36" s="1"/>
  <c r="M1263" i="36" s="1"/>
  <c r="AZ146" i="6"/>
  <c r="L1507" i="36" s="1"/>
  <c r="K1507" i="36" s="1"/>
  <c r="AT144" i="6"/>
  <c r="L1407" i="36" s="1"/>
  <c r="K1407" i="36" s="1"/>
  <c r="M1407" i="36" s="1"/>
  <c r="AN142" i="6"/>
  <c r="AW127" i="6"/>
  <c r="I1439" i="36"/>
  <c r="AE125" i="6"/>
  <c r="K1238" i="36"/>
  <c r="M1238" i="36" s="1"/>
  <c r="K1186" i="36"/>
  <c r="M1186" i="36" s="1"/>
  <c r="AZ141" i="6"/>
  <c r="L1502" i="36" s="1"/>
  <c r="K1502" i="36" s="1"/>
  <c r="AQ140" i="6"/>
  <c r="L1354" i="36" s="1"/>
  <c r="K1354" i="36" s="1"/>
  <c r="M1354" i="36" s="1"/>
  <c r="AT139" i="6"/>
  <c r="L1402" i="36" s="1"/>
  <c r="K1402" i="36" s="1"/>
  <c r="M1402" i="36" s="1"/>
  <c r="AW138" i="6"/>
  <c r="L1450" i="36" s="1"/>
  <c r="K1450" i="36" s="1"/>
  <c r="M1450" i="36" s="1"/>
  <c r="AZ137" i="6"/>
  <c r="L1498" i="36" s="1"/>
  <c r="K1498" i="36" s="1"/>
  <c r="M1498" i="36" s="1"/>
  <c r="AZ133" i="6"/>
  <c r="L1494" i="36" s="1"/>
  <c r="K1494" i="36" s="1"/>
  <c r="M1494" i="36" s="1"/>
  <c r="AQ132" i="6"/>
  <c r="L1346" i="36" s="1"/>
  <c r="K1346" i="36" s="1"/>
  <c r="M1346" i="36" s="1"/>
  <c r="AT131" i="6"/>
  <c r="L1394" i="36" s="1"/>
  <c r="K1394" i="36" s="1"/>
  <c r="M1394" i="36" s="1"/>
  <c r="AW130" i="6"/>
  <c r="L1442" i="36" s="1"/>
  <c r="K1442" i="36" s="1"/>
  <c r="M1442" i="36" s="1"/>
  <c r="AZ129" i="6"/>
  <c r="L1490" i="36" s="1"/>
  <c r="K1490" i="36" s="1"/>
  <c r="M1490" i="36" s="1"/>
  <c r="AT77" i="6"/>
  <c r="K1194" i="36"/>
  <c r="M1194" i="36" s="1"/>
  <c r="I1192" i="36"/>
  <c r="I1389" i="36"/>
  <c r="AK171" i="6"/>
  <c r="L1287" i="36" s="1"/>
  <c r="K1287" i="36" s="1"/>
  <c r="M1287" i="36" s="1"/>
  <c r="AT168" i="6"/>
  <c r="L1431" i="36" s="1"/>
  <c r="K1431" i="36" s="1"/>
  <c r="M1431" i="36" s="1"/>
  <c r="AN166" i="6"/>
  <c r="L1331" i="36" s="1"/>
  <c r="K1331" i="36" s="1"/>
  <c r="M1331" i="36" s="1"/>
  <c r="I1231" i="36"/>
  <c r="AN162" i="6"/>
  <c r="L1327" i="36" s="1"/>
  <c r="K1327" i="36" s="1"/>
  <c r="M1327" i="36" s="1"/>
  <c r="I1179" i="36"/>
  <c r="AH160" i="6"/>
  <c r="L1227" i="36" s="1"/>
  <c r="K1227" i="36" s="1"/>
  <c r="M1227" i="36" s="1"/>
  <c r="I1275" i="36"/>
  <c r="AH156" i="6"/>
  <c r="L1223" i="36" s="1"/>
  <c r="K1223" i="36" s="1"/>
  <c r="M1223" i="36" s="1"/>
  <c r="I1271" i="36"/>
  <c r="AQ153" i="6"/>
  <c r="L1367" i="36" s="1"/>
  <c r="K1367" i="36" s="1"/>
  <c r="M1367" i="36" s="1"/>
  <c r="I1415" i="36"/>
  <c r="AW151" i="6"/>
  <c r="L1463" i="36" s="1"/>
  <c r="K1463" i="36" s="1"/>
  <c r="M1463" i="36" s="1"/>
  <c r="I1315" i="36"/>
  <c r="AH148" i="6"/>
  <c r="L1215" i="36" s="1"/>
  <c r="K1215" i="36" s="1"/>
  <c r="M1215" i="36" s="1"/>
  <c r="I1311" i="36"/>
  <c r="AE145" i="6"/>
  <c r="L1163" i="36" s="1"/>
  <c r="K1163" i="36" s="1"/>
  <c r="M1163" i="36" s="1"/>
  <c r="I1211" i="36"/>
  <c r="AK143" i="6"/>
  <c r="L1259" i="36" s="1"/>
  <c r="K1259" i="36" s="1"/>
  <c r="M1259" i="36" s="1"/>
  <c r="I1288" i="36"/>
  <c r="AK172" i="6"/>
  <c r="L1288" i="36" s="1"/>
  <c r="K1288" i="36" s="1"/>
  <c r="I1336" i="36"/>
  <c r="AN171" i="6"/>
  <c r="L1336" i="36" s="1"/>
  <c r="K1336" i="36" s="1"/>
  <c r="I1188" i="36"/>
  <c r="AE170" i="6"/>
  <c r="L1188" i="36" s="1"/>
  <c r="K1188" i="36" s="1"/>
  <c r="I1236" i="36"/>
  <c r="AH169" i="6"/>
  <c r="L1236" i="36" s="1"/>
  <c r="K1236" i="36" s="1"/>
  <c r="I1284" i="36"/>
  <c r="AK168" i="6"/>
  <c r="L1284" i="36" s="1"/>
  <c r="K1284" i="36" s="1"/>
  <c r="I1332" i="36"/>
  <c r="AN167" i="6"/>
  <c r="L1332" i="36" s="1"/>
  <c r="K1332" i="36" s="1"/>
  <c r="I1184" i="36"/>
  <c r="AE166" i="6"/>
  <c r="L1184" i="36" s="1"/>
  <c r="K1184" i="36" s="1"/>
  <c r="I1232" i="36"/>
  <c r="AH165" i="6"/>
  <c r="L1232" i="36" s="1"/>
  <c r="K1232" i="36" s="1"/>
  <c r="I1280" i="36"/>
  <c r="AK164" i="6"/>
  <c r="L1280" i="36" s="1"/>
  <c r="K1280" i="36" s="1"/>
  <c r="I1328" i="36"/>
  <c r="AN163" i="6"/>
  <c r="I1180" i="36"/>
  <c r="AE162" i="6"/>
  <c r="L1180" i="36" s="1"/>
  <c r="K1180" i="36" s="1"/>
  <c r="I1228" i="36"/>
  <c r="AH161" i="6"/>
  <c r="L1228" i="36" s="1"/>
  <c r="K1228" i="36" s="1"/>
  <c r="I1276" i="36"/>
  <c r="AK160" i="6"/>
  <c r="L1276" i="36" s="1"/>
  <c r="K1276" i="36" s="1"/>
  <c r="I1324" i="36"/>
  <c r="AN159" i="6"/>
  <c r="L1324" i="36" s="1"/>
  <c r="K1324" i="36" s="1"/>
  <c r="I1176" i="36"/>
  <c r="AE158" i="6"/>
  <c r="L1176" i="36" s="1"/>
  <c r="K1176" i="36" s="1"/>
  <c r="I1224" i="36"/>
  <c r="AH157" i="6"/>
  <c r="L1224" i="36" s="1"/>
  <c r="K1224" i="36" s="1"/>
  <c r="I1272" i="36"/>
  <c r="AK156" i="6"/>
  <c r="L1272" i="36" s="1"/>
  <c r="K1272" i="36" s="1"/>
  <c r="I1320" i="36"/>
  <c r="AN155" i="6"/>
  <c r="L1320" i="36" s="1"/>
  <c r="K1320" i="36" s="1"/>
  <c r="I1172" i="36"/>
  <c r="AE154" i="6"/>
  <c r="L1172" i="36" s="1"/>
  <c r="K1172" i="36" s="1"/>
  <c r="I1220" i="36"/>
  <c r="AH153" i="6"/>
  <c r="L1220" i="36" s="1"/>
  <c r="K1220" i="36" s="1"/>
  <c r="I1268" i="36"/>
  <c r="AK152" i="6"/>
  <c r="L1268" i="36" s="1"/>
  <c r="K1268" i="36" s="1"/>
  <c r="I1316" i="36"/>
  <c r="AN151" i="6"/>
  <c r="L1316" i="36" s="1"/>
  <c r="K1316" i="36" s="1"/>
  <c r="I1168" i="36"/>
  <c r="AE150" i="6"/>
  <c r="L1168" i="36" s="1"/>
  <c r="K1168" i="36" s="1"/>
  <c r="I1216" i="36"/>
  <c r="AH149" i="6"/>
  <c r="L1216" i="36" s="1"/>
  <c r="K1216" i="36" s="1"/>
  <c r="I1264" i="36"/>
  <c r="AK148" i="6"/>
  <c r="L1264" i="36" s="1"/>
  <c r="K1264" i="36" s="1"/>
  <c r="I1312" i="36"/>
  <c r="AN147" i="6"/>
  <c r="L1312" i="36" s="1"/>
  <c r="K1312" i="36" s="1"/>
  <c r="I1164" i="36"/>
  <c r="AE146" i="6"/>
  <c r="L1164" i="36" s="1"/>
  <c r="K1164" i="36" s="1"/>
  <c r="I1212" i="36"/>
  <c r="AH145" i="6"/>
  <c r="L1212" i="36" s="1"/>
  <c r="K1212" i="36" s="1"/>
  <c r="I1260" i="36"/>
  <c r="AK144" i="6"/>
  <c r="L1260" i="36" s="1"/>
  <c r="K1260" i="36" s="1"/>
  <c r="I1308" i="36"/>
  <c r="AN143" i="6"/>
  <c r="L1308" i="36" s="1"/>
  <c r="K1308" i="36" s="1"/>
  <c r="I1160" i="36"/>
  <c r="AE142" i="6"/>
  <c r="L1160" i="36" s="1"/>
  <c r="K1160" i="36" s="1"/>
  <c r="I1208" i="36"/>
  <c r="AH141" i="6"/>
  <c r="L1208" i="36" s="1"/>
  <c r="K1208" i="36" s="1"/>
  <c r="I1256" i="36"/>
  <c r="AK140" i="6"/>
  <c r="L1256" i="36" s="1"/>
  <c r="K1256" i="36" s="1"/>
  <c r="I1304" i="36"/>
  <c r="AN139" i="6"/>
  <c r="L1304" i="36" s="1"/>
  <c r="K1304" i="36" s="1"/>
  <c r="I1156" i="36"/>
  <c r="AE138" i="6"/>
  <c r="L1156" i="36" s="1"/>
  <c r="K1156" i="36" s="1"/>
  <c r="I1204" i="36"/>
  <c r="AH137" i="6"/>
  <c r="L1204" i="36" s="1"/>
  <c r="K1204" i="36" s="1"/>
  <c r="AN141" i="6"/>
  <c r="L1306" i="36" s="1"/>
  <c r="K1306" i="36" s="1"/>
  <c r="M1306" i="36" s="1"/>
  <c r="AE140" i="6"/>
  <c r="L1158" i="36" s="1"/>
  <c r="K1158" i="36" s="1"/>
  <c r="M1158" i="36" s="1"/>
  <c r="AH139" i="6"/>
  <c r="L1206" i="36" s="1"/>
  <c r="K1206" i="36" s="1"/>
  <c r="M1206" i="36" s="1"/>
  <c r="AK138" i="6"/>
  <c r="L1254" i="36" s="1"/>
  <c r="K1254" i="36" s="1"/>
  <c r="M1254" i="36" s="1"/>
  <c r="AN137" i="6"/>
  <c r="L1302" i="36" s="1"/>
  <c r="K1302" i="36" s="1"/>
  <c r="M1302" i="36" s="1"/>
  <c r="AQ136" i="6"/>
  <c r="L1350" i="36" s="1"/>
  <c r="K1350" i="36" s="1"/>
  <c r="M1350" i="36" s="1"/>
  <c r="AE136" i="6"/>
  <c r="L1154" i="36" s="1"/>
  <c r="K1154" i="36" s="1"/>
  <c r="M1154" i="36" s="1"/>
  <c r="AT135" i="6"/>
  <c r="L1398" i="36" s="1"/>
  <c r="K1398" i="36" s="1"/>
  <c r="M1398" i="36" s="1"/>
  <c r="AH135" i="6"/>
  <c r="L1202" i="36" s="1"/>
  <c r="K1202" i="36" s="1"/>
  <c r="M1202" i="36" s="1"/>
  <c r="AW134" i="6"/>
  <c r="L1446" i="36" s="1"/>
  <c r="K1446" i="36" s="1"/>
  <c r="M1446" i="36" s="1"/>
  <c r="AK134" i="6"/>
  <c r="L1250" i="36" s="1"/>
  <c r="K1250" i="36" s="1"/>
  <c r="M1250" i="36" s="1"/>
  <c r="AN133" i="6"/>
  <c r="L1298" i="36" s="1"/>
  <c r="K1298" i="36" s="1"/>
  <c r="M1298" i="36" s="1"/>
  <c r="AE132" i="6"/>
  <c r="L1150" i="36" s="1"/>
  <c r="K1150" i="36" s="1"/>
  <c r="M1150" i="36" s="1"/>
  <c r="AH131" i="6"/>
  <c r="L1198" i="36" s="1"/>
  <c r="K1198" i="36" s="1"/>
  <c r="M1198" i="36" s="1"/>
  <c r="AK130" i="6"/>
  <c r="L1246" i="36" s="1"/>
  <c r="K1246" i="36" s="1"/>
  <c r="M1246" i="36" s="1"/>
  <c r="AN129" i="6"/>
  <c r="L1294" i="36" s="1"/>
  <c r="K1294" i="36" s="1"/>
  <c r="M1294" i="36" s="1"/>
  <c r="AQ128" i="6"/>
  <c r="L1342" i="36" s="1"/>
  <c r="K1342" i="36" s="1"/>
  <c r="M1342" i="36" s="1"/>
  <c r="AE128" i="6"/>
  <c r="L1146" i="36" s="1"/>
  <c r="K1146" i="36" s="1"/>
  <c r="M1146" i="36" s="1"/>
  <c r="K1390" i="36"/>
  <c r="AH125" i="6"/>
  <c r="L1193" i="36" s="1"/>
  <c r="K1193" i="36" s="1"/>
  <c r="M1193" i="36" s="1"/>
  <c r="AH172" i="6"/>
  <c r="L1239" i="36" s="1"/>
  <c r="K1239" i="36" s="1"/>
  <c r="M1239" i="36" s="1"/>
  <c r="AE169" i="6"/>
  <c r="L1187" i="36" s="1"/>
  <c r="K1187" i="36" s="1"/>
  <c r="M1187" i="36" s="1"/>
  <c r="AK167" i="6"/>
  <c r="AK163" i="6"/>
  <c r="L1279" i="36" s="1"/>
  <c r="K1279" i="36" s="1"/>
  <c r="M1279" i="36" s="1"/>
  <c r="AT160" i="6"/>
  <c r="L1423" i="36" s="1"/>
  <c r="K1423" i="36" s="1"/>
  <c r="M1423" i="36" s="1"/>
  <c r="K1519" i="36"/>
  <c r="M1519" i="36" s="1"/>
  <c r="AE157" i="6"/>
  <c r="L1175" i="36" s="1"/>
  <c r="K1175" i="36" s="1"/>
  <c r="M1175" i="36" s="1"/>
  <c r="AN154" i="6"/>
  <c r="L1319" i="36" s="1"/>
  <c r="K1319" i="36" s="1"/>
  <c r="M1319" i="36" s="1"/>
  <c r="AH152" i="6"/>
  <c r="L1219" i="36" s="1"/>
  <c r="K1219" i="36" s="1"/>
  <c r="M1219" i="36" s="1"/>
  <c r="I1511" i="36"/>
  <c r="K1363" i="36"/>
  <c r="M1363" i="36" s="1"/>
  <c r="AE149" i="6"/>
  <c r="L1167" i="36" s="1"/>
  <c r="K1167" i="36" s="1"/>
  <c r="M1167" i="36" s="1"/>
  <c r="I1507" i="36"/>
  <c r="AQ145" i="6"/>
  <c r="L1359" i="36" s="1"/>
  <c r="K1359" i="36" s="1"/>
  <c r="M1359" i="36" s="1"/>
  <c r="AW143" i="6"/>
  <c r="L1455" i="36" s="1"/>
  <c r="K1455" i="36" s="1"/>
  <c r="M1455" i="36" s="1"/>
  <c r="AK77" i="6"/>
  <c r="AW125" i="6"/>
  <c r="L1438" i="36" s="1"/>
  <c r="K1438" i="36" s="1"/>
  <c r="M1438" i="36" s="1"/>
  <c r="AW77" i="6"/>
  <c r="I1437" i="36"/>
  <c r="AK125" i="6"/>
  <c r="L1242" i="36" s="1"/>
  <c r="K1242" i="36" s="1"/>
  <c r="AW136" i="6"/>
  <c r="L1448" i="36" s="1"/>
  <c r="K1448" i="36" s="1"/>
  <c r="AK136" i="6"/>
  <c r="L1252" i="36" s="1"/>
  <c r="K1252" i="36" s="1"/>
  <c r="AZ135" i="6"/>
  <c r="L1496" i="36" s="1"/>
  <c r="K1496" i="36" s="1"/>
  <c r="AN135" i="6"/>
  <c r="L1300" i="36" s="1"/>
  <c r="K1300" i="36" s="1"/>
  <c r="AQ134" i="6"/>
  <c r="AE134" i="6"/>
  <c r="L1152" i="36" s="1"/>
  <c r="K1152" i="36" s="1"/>
  <c r="AT133" i="6"/>
  <c r="L1396" i="36" s="1"/>
  <c r="K1396" i="36" s="1"/>
  <c r="AH133" i="6"/>
  <c r="L1200" i="36" s="1"/>
  <c r="K1200" i="36" s="1"/>
  <c r="AW132" i="6"/>
  <c r="L1444" i="36" s="1"/>
  <c r="K1444" i="36" s="1"/>
  <c r="AK132" i="6"/>
  <c r="L1248" i="36" s="1"/>
  <c r="K1248" i="36" s="1"/>
  <c r="AZ131" i="6"/>
  <c r="L1492" i="36" s="1"/>
  <c r="K1492" i="36" s="1"/>
  <c r="AN131" i="6"/>
  <c r="L1296" i="36" s="1"/>
  <c r="K1296" i="36" s="1"/>
  <c r="AQ130" i="6"/>
  <c r="L1344" i="36" s="1"/>
  <c r="K1344" i="36" s="1"/>
  <c r="AE130" i="6"/>
  <c r="L1148" i="36" s="1"/>
  <c r="K1148" i="36" s="1"/>
  <c r="AT129" i="6"/>
  <c r="L1392" i="36" s="1"/>
  <c r="K1392" i="36" s="1"/>
  <c r="AH129" i="6"/>
  <c r="L1196" i="36" s="1"/>
  <c r="K1196" i="36" s="1"/>
  <c r="AW128" i="6"/>
  <c r="L1440" i="36" s="1"/>
  <c r="K1440" i="36" s="1"/>
  <c r="AK128" i="6"/>
  <c r="L1244" i="36" s="1"/>
  <c r="K1244" i="36" s="1"/>
  <c r="AZ77" i="6"/>
  <c r="I1486" i="36"/>
  <c r="AN77" i="6"/>
  <c r="AM173" i="6" s="1"/>
  <c r="I1290" i="36"/>
  <c r="K1159" i="36"/>
  <c r="K1403" i="36"/>
  <c r="M1403" i="36" s="1"/>
  <c r="K1207" i="36"/>
  <c r="M1207" i="36" s="1"/>
  <c r="K1255" i="36"/>
  <c r="M1255" i="36" s="1"/>
  <c r="K1303" i="36"/>
  <c r="M1303" i="36" s="1"/>
  <c r="K1351" i="36"/>
  <c r="AK127" i="6"/>
  <c r="L1243" i="36" s="1"/>
  <c r="K1243" i="36" s="1"/>
  <c r="M1243" i="36" s="1"/>
  <c r="I1242" i="36"/>
  <c r="I1448" i="36"/>
  <c r="I1252" i="36"/>
  <c r="I1496" i="36"/>
  <c r="I1300" i="36"/>
  <c r="I1348" i="36"/>
  <c r="I1152" i="36"/>
  <c r="I1396" i="36"/>
  <c r="I1200" i="36"/>
  <c r="I1444" i="36"/>
  <c r="I1248" i="36"/>
  <c r="I1492" i="36"/>
  <c r="I1296" i="36"/>
  <c r="I1344" i="36"/>
  <c r="I1148" i="36"/>
  <c r="I1392" i="36"/>
  <c r="I1196" i="36"/>
  <c r="I1440" i="36"/>
  <c r="I1244" i="36"/>
  <c r="AZ127" i="6"/>
  <c r="L1488" i="36" s="1"/>
  <c r="K1488" i="36" s="1"/>
  <c r="I1488" i="36"/>
  <c r="AN127" i="6"/>
  <c r="L1292" i="36" s="1"/>
  <c r="K1292" i="36" s="1"/>
  <c r="I1292" i="36"/>
  <c r="K2543" i="36"/>
  <c r="L2543" i="36"/>
  <c r="L1960" i="36"/>
  <c r="K1960" i="36" s="1"/>
  <c r="M1960" i="36" s="1"/>
  <c r="K2484" i="36"/>
  <c r="L2395" i="36"/>
  <c r="K2395" i="36" s="1"/>
  <c r="M2395" i="36" s="1"/>
  <c r="L2175" i="36"/>
  <c r="K2175" i="36" s="1"/>
  <c r="M2175" i="36" s="1"/>
  <c r="L1735" i="36"/>
  <c r="K1735" i="36" s="1"/>
  <c r="M1735" i="36" s="1"/>
  <c r="L2463" i="36"/>
  <c r="K2463" i="36" s="1"/>
  <c r="M2463" i="36" s="1"/>
  <c r="L2243" i="36"/>
  <c r="K2243" i="36" s="1"/>
  <c r="M2243" i="36" s="1"/>
  <c r="L2023" i="36"/>
  <c r="K2023" i="36" s="1"/>
  <c r="M2023" i="36" s="1"/>
  <c r="L1803" i="36"/>
  <c r="K1803" i="36" s="1"/>
  <c r="M1803" i="36" s="1"/>
  <c r="L1583" i="36"/>
  <c r="K1583" i="36" s="1"/>
  <c r="M1583" i="36" s="1"/>
  <c r="L2311" i="36"/>
  <c r="K2311" i="36" s="1"/>
  <c r="M2311" i="36" s="1"/>
  <c r="L2091" i="36"/>
  <c r="K2091" i="36" s="1"/>
  <c r="M2091" i="36" s="1"/>
  <c r="L1651" i="36"/>
  <c r="K1651" i="36" s="1"/>
  <c r="M1651" i="36" s="1"/>
  <c r="L2379" i="36"/>
  <c r="K2379" i="36" s="1"/>
  <c r="M2379" i="36" s="1"/>
  <c r="L1939" i="36"/>
  <c r="K1939" i="36" s="1"/>
  <c r="M1939" i="36" s="1"/>
  <c r="L1719" i="36"/>
  <c r="K1719" i="36" s="1"/>
  <c r="M1719" i="36" s="1"/>
  <c r="L2447" i="36"/>
  <c r="K2447" i="36" s="1"/>
  <c r="M2447" i="36" s="1"/>
  <c r="L2007" i="36"/>
  <c r="K2007" i="36" s="1"/>
  <c r="M2007" i="36" s="1"/>
  <c r="L1787" i="36"/>
  <c r="K1787" i="36" s="1"/>
  <c r="M1787" i="36" s="1"/>
  <c r="L1567" i="36"/>
  <c r="K1567" i="36" s="1"/>
  <c r="M1567" i="36" s="1"/>
  <c r="L2295" i="36"/>
  <c r="K2295" i="36" s="1"/>
  <c r="M2295" i="36" s="1"/>
  <c r="L2075" i="36"/>
  <c r="K2075" i="36" s="1"/>
  <c r="M2075" i="36" s="1"/>
  <c r="L1855" i="36"/>
  <c r="K1855" i="36" s="1"/>
  <c r="M1855" i="36" s="1"/>
  <c r="L1635" i="36"/>
  <c r="K1635" i="36" s="1"/>
  <c r="M1635" i="36" s="1"/>
  <c r="L2436" i="36"/>
  <c r="K2436" i="36" s="1"/>
  <c r="M2436" i="36" s="1"/>
  <c r="L2216" i="36"/>
  <c r="K2216" i="36" s="1"/>
  <c r="M2216" i="36" s="1"/>
  <c r="L1996" i="36"/>
  <c r="K1996" i="36" s="1"/>
  <c r="M1996" i="36" s="1"/>
  <c r="L1922" i="36"/>
  <c r="K1922" i="36" s="1"/>
  <c r="M1922" i="36" s="1"/>
  <c r="L1702" i="36"/>
  <c r="K1702" i="36" s="1"/>
  <c r="M1702" i="36" s="1"/>
  <c r="L2066" i="36"/>
  <c r="K2066" i="36" s="1"/>
  <c r="M2066" i="36" s="1"/>
  <c r="L1846" i="36"/>
  <c r="K1846" i="36" s="1"/>
  <c r="M1846" i="36" s="1"/>
  <c r="L1626" i="36"/>
  <c r="K1626" i="36" s="1"/>
  <c r="M1626" i="36" s="1"/>
  <c r="L1990" i="36"/>
  <c r="K1990" i="36" s="1"/>
  <c r="M1990" i="36" s="1"/>
  <c r="L2354" i="36"/>
  <c r="K2354" i="36" s="1"/>
  <c r="M2354" i="36" s="1"/>
  <c r="L1770" i="36"/>
  <c r="K1770" i="36" s="1"/>
  <c r="M1770" i="36" s="1"/>
  <c r="L2134" i="36"/>
  <c r="K2134" i="36" s="1"/>
  <c r="M2134" i="36" s="1"/>
  <c r="L1550" i="36"/>
  <c r="K1550" i="36" s="1"/>
  <c r="M1550" i="36" s="1"/>
  <c r="L1914" i="36"/>
  <c r="K1914" i="36" s="1"/>
  <c r="M1914" i="36" s="1"/>
  <c r="L2278" i="36"/>
  <c r="K2278" i="36" s="1"/>
  <c r="L1694" i="36"/>
  <c r="K1694" i="36" s="1"/>
  <c r="M1694" i="36" s="1"/>
  <c r="L2058" i="36"/>
  <c r="K2058" i="36" s="1"/>
  <c r="M2058" i="36" s="1"/>
  <c r="L1838" i="36"/>
  <c r="K1838" i="36" s="1"/>
  <c r="M1838" i="36" s="1"/>
  <c r="L2202" i="36"/>
  <c r="K2202" i="36" s="1"/>
  <c r="L1618" i="36"/>
  <c r="K1618" i="36" s="1"/>
  <c r="M1618" i="36" s="1"/>
  <c r="L1982" i="36"/>
  <c r="K1982" i="36" s="1"/>
  <c r="M1982" i="36" s="1"/>
  <c r="L2346" i="36"/>
  <c r="K2346" i="36" s="1"/>
  <c r="M2346" i="36" s="1"/>
  <c r="L1762" i="36"/>
  <c r="K1762" i="36" s="1"/>
  <c r="M1762" i="36" s="1"/>
  <c r="L2126" i="36"/>
  <c r="K2126" i="36" s="1"/>
  <c r="M2126" i="36" s="1"/>
  <c r="L1542" i="36"/>
  <c r="K1542" i="36" s="1"/>
  <c r="M1542" i="36" s="1"/>
  <c r="L1906" i="36"/>
  <c r="K1906" i="36" s="1"/>
  <c r="M1906" i="36" s="1"/>
  <c r="L2270" i="36"/>
  <c r="K2270" i="36" s="1"/>
  <c r="M2270" i="36" s="1"/>
  <c r="L1686" i="36"/>
  <c r="K1686" i="36" s="1"/>
  <c r="M1686" i="36" s="1"/>
  <c r="L2489" i="36"/>
  <c r="M2489" i="36" s="1"/>
  <c r="L2535" i="36"/>
  <c r="M2535" i="36" s="1"/>
  <c r="L2527" i="36"/>
  <c r="M2527" i="36" s="1"/>
  <c r="L2176" i="36"/>
  <c r="K2176" i="36" s="1"/>
  <c r="M2176" i="36" s="1"/>
  <c r="L1956" i="36"/>
  <c r="K1956" i="36" s="1"/>
  <c r="M1956" i="36" s="1"/>
  <c r="L1736" i="36"/>
  <c r="K1736" i="36" s="1"/>
  <c r="M1736" i="36" s="1"/>
  <c r="L2464" i="36"/>
  <c r="K2464" i="36" s="1"/>
  <c r="M2464" i="36" s="1"/>
  <c r="L2024" i="36"/>
  <c r="K2024" i="36" s="1"/>
  <c r="M2024" i="36" s="1"/>
  <c r="L1804" i="36"/>
  <c r="K1804" i="36" s="1"/>
  <c r="M1804" i="36" s="1"/>
  <c r="L1584" i="36"/>
  <c r="K1584" i="36" s="1"/>
  <c r="M1584" i="36" s="1"/>
  <c r="L2092" i="36"/>
  <c r="K2092" i="36" s="1"/>
  <c r="M2092" i="36" s="1"/>
  <c r="L1872" i="36"/>
  <c r="K1872" i="36" s="1"/>
  <c r="M1872" i="36" s="1"/>
  <c r="L1652" i="36"/>
  <c r="K1652" i="36" s="1"/>
  <c r="M1652" i="36" s="1"/>
  <c r="L2380" i="36"/>
  <c r="K2380" i="36" s="1"/>
  <c r="M2380" i="36" s="1"/>
  <c r="L2160" i="36"/>
  <c r="K2160" i="36" s="1"/>
  <c r="M2160" i="36" s="1"/>
  <c r="L1940" i="36"/>
  <c r="K1940" i="36" s="1"/>
  <c r="M1940" i="36" s="1"/>
  <c r="L2249" i="36"/>
  <c r="K2249" i="36" s="1"/>
  <c r="M2249" i="36" s="1"/>
  <c r="L1957" i="36"/>
  <c r="K1957" i="36" s="1"/>
  <c r="M1957" i="36" s="1"/>
  <c r="L1665" i="36"/>
  <c r="K1665" i="36" s="1"/>
  <c r="M1665" i="36" s="1"/>
  <c r="L2321" i="36"/>
  <c r="K2321" i="36" s="1"/>
  <c r="M2321" i="36" s="1"/>
  <c r="L2029" i="36"/>
  <c r="K2029" i="36" s="1"/>
  <c r="M2029" i="36" s="1"/>
  <c r="L1737" i="36"/>
  <c r="K1737" i="36" s="1"/>
  <c r="M1737" i="36" s="1"/>
  <c r="L2393" i="36"/>
  <c r="K2393" i="36" s="1"/>
  <c r="M2393" i="36" s="1"/>
  <c r="L2101" i="36"/>
  <c r="K2101" i="36" s="1"/>
  <c r="M2101" i="36" s="1"/>
  <c r="L1809" i="36"/>
  <c r="K1809" i="36" s="1"/>
  <c r="M1809" i="36" s="1"/>
  <c r="L2465" i="36"/>
  <c r="K2465" i="36" s="1"/>
  <c r="M2465" i="36" s="1"/>
  <c r="L2173" i="36"/>
  <c r="K2173" i="36" s="1"/>
  <c r="M2173" i="36" s="1"/>
  <c r="L1881" i="36"/>
  <c r="K1881" i="36" s="1"/>
  <c r="M1881" i="36" s="1"/>
  <c r="L1589" i="36"/>
  <c r="K1589" i="36" s="1"/>
  <c r="M1589" i="36" s="1"/>
  <c r="L2245" i="36"/>
  <c r="K2245" i="36" s="1"/>
  <c r="M2245" i="36" s="1"/>
  <c r="L1953" i="36"/>
  <c r="K1953" i="36" s="1"/>
  <c r="M1953" i="36" s="1"/>
  <c r="L1661" i="36"/>
  <c r="K1661" i="36" s="1"/>
  <c r="M1661" i="36" s="1"/>
  <c r="L2317" i="36"/>
  <c r="K2317" i="36" s="1"/>
  <c r="M2317" i="36" s="1"/>
  <c r="L2025" i="36"/>
  <c r="K2025" i="36" s="1"/>
  <c r="M2025" i="36" s="1"/>
  <c r="L1733" i="36"/>
  <c r="K1733" i="36" s="1"/>
  <c r="M1733" i="36" s="1"/>
  <c r="L2389" i="36"/>
  <c r="K2389" i="36" s="1"/>
  <c r="M2389" i="36" s="1"/>
  <c r="L2097" i="36"/>
  <c r="K2097" i="36" s="1"/>
  <c r="M2097" i="36" s="1"/>
  <c r="L1805" i="36"/>
  <c r="K1805" i="36" s="1"/>
  <c r="M1805" i="36" s="1"/>
  <c r="L2461" i="36"/>
  <c r="K2461" i="36" s="1"/>
  <c r="M2461" i="36" s="1"/>
  <c r="L2169" i="36"/>
  <c r="K2169" i="36" s="1"/>
  <c r="M2169" i="36" s="1"/>
  <c r="L1877" i="36"/>
  <c r="K1877" i="36" s="1"/>
  <c r="M1877" i="36" s="1"/>
  <c r="L1585" i="36"/>
  <c r="K1585" i="36" s="1"/>
  <c r="M1585" i="36" s="1"/>
  <c r="L2241" i="36"/>
  <c r="K2241" i="36" s="1"/>
  <c r="M2241" i="36" s="1"/>
  <c r="L1949" i="36"/>
  <c r="K1949" i="36" s="1"/>
  <c r="M1949" i="36" s="1"/>
  <c r="L1657" i="36"/>
  <c r="K1657" i="36" s="1"/>
  <c r="M1657" i="36" s="1"/>
  <c r="L2313" i="36"/>
  <c r="K2313" i="36" s="1"/>
  <c r="M2313" i="36" s="1"/>
  <c r="L2021" i="36"/>
  <c r="K2021" i="36" s="1"/>
  <c r="M2021" i="36" s="1"/>
  <c r="L1729" i="36"/>
  <c r="K1729" i="36" s="1"/>
  <c r="M1729" i="36" s="1"/>
  <c r="L2385" i="36"/>
  <c r="K2385" i="36" s="1"/>
  <c r="M2385" i="36" s="1"/>
  <c r="L2093" i="36"/>
  <c r="K2093" i="36" s="1"/>
  <c r="M2093" i="36" s="1"/>
  <c r="L1801" i="36"/>
  <c r="K1801" i="36" s="1"/>
  <c r="M1801" i="36" s="1"/>
  <c r="L2457" i="36"/>
  <c r="K2457" i="36" s="1"/>
  <c r="M2457" i="36" s="1"/>
  <c r="L2165" i="36"/>
  <c r="K2165" i="36" s="1"/>
  <c r="M2165" i="36" s="1"/>
  <c r="L1873" i="36"/>
  <c r="K1873" i="36" s="1"/>
  <c r="M1873" i="36" s="1"/>
  <c r="L1581" i="36"/>
  <c r="K1581" i="36" s="1"/>
  <c r="M1581" i="36" s="1"/>
  <c r="L2237" i="36"/>
  <c r="K2237" i="36" s="1"/>
  <c r="M2237" i="36" s="1"/>
  <c r="L1945" i="36"/>
  <c r="K1945" i="36" s="1"/>
  <c r="M1945" i="36" s="1"/>
  <c r="L1653" i="36"/>
  <c r="K1653" i="36" s="1"/>
  <c r="M1653" i="36" s="1"/>
  <c r="L2309" i="36"/>
  <c r="K2309" i="36" s="1"/>
  <c r="M2309" i="36" s="1"/>
  <c r="L2017" i="36"/>
  <c r="K2017" i="36" s="1"/>
  <c r="M2017" i="36" s="1"/>
  <c r="L1725" i="36"/>
  <c r="K1725" i="36" s="1"/>
  <c r="M1725" i="36" s="1"/>
  <c r="L2381" i="36"/>
  <c r="K2381" i="36" s="1"/>
  <c r="M2381" i="36" s="1"/>
  <c r="L2089" i="36"/>
  <c r="K2089" i="36" s="1"/>
  <c r="M2089" i="36" s="1"/>
  <c r="L1797" i="36"/>
  <c r="K1797" i="36" s="1"/>
  <c r="M1797" i="36" s="1"/>
  <c r="L2453" i="36"/>
  <c r="K2453" i="36" s="1"/>
  <c r="M2453" i="36" s="1"/>
  <c r="L2161" i="36"/>
  <c r="K2161" i="36" s="1"/>
  <c r="M2161" i="36" s="1"/>
  <c r="L1869" i="36"/>
  <c r="K1869" i="36" s="1"/>
  <c r="M1869" i="36" s="1"/>
  <c r="L1577" i="36"/>
  <c r="K1577" i="36" s="1"/>
  <c r="M1577" i="36" s="1"/>
  <c r="L2233" i="36"/>
  <c r="K2233" i="36" s="1"/>
  <c r="M2233" i="36" s="1"/>
  <c r="L1941" i="36"/>
  <c r="K1941" i="36" s="1"/>
  <c r="M1941" i="36" s="1"/>
  <c r="L1649" i="36"/>
  <c r="K1649" i="36" s="1"/>
  <c r="M1649" i="36" s="1"/>
  <c r="L2305" i="36"/>
  <c r="K2305" i="36" s="1"/>
  <c r="M2305" i="36" s="1"/>
  <c r="L2013" i="36"/>
  <c r="K2013" i="36" s="1"/>
  <c r="M2013" i="36" s="1"/>
  <c r="L1721" i="36"/>
  <c r="K1721" i="36" s="1"/>
  <c r="M1721" i="36" s="1"/>
  <c r="L2377" i="36"/>
  <c r="K2377" i="36" s="1"/>
  <c r="M2377" i="36" s="1"/>
  <c r="L2085" i="36"/>
  <c r="K2085" i="36" s="1"/>
  <c r="M2085" i="36" s="1"/>
  <c r="L1793" i="36"/>
  <c r="K1793" i="36" s="1"/>
  <c r="M1793" i="36" s="1"/>
  <c r="L2449" i="36"/>
  <c r="K2449" i="36" s="1"/>
  <c r="M2449" i="36" s="1"/>
  <c r="L2157" i="36"/>
  <c r="K2157" i="36" s="1"/>
  <c r="M2157" i="36" s="1"/>
  <c r="L1865" i="36"/>
  <c r="K1865" i="36" s="1"/>
  <c r="M1865" i="36" s="1"/>
  <c r="L1573" i="36"/>
  <c r="K1573" i="36" s="1"/>
  <c r="M1573" i="36" s="1"/>
  <c r="L2229" i="36"/>
  <c r="K2229" i="36" s="1"/>
  <c r="M2229" i="36" s="1"/>
  <c r="L1937" i="36"/>
  <c r="K1937" i="36" s="1"/>
  <c r="M1937" i="36" s="1"/>
  <c r="L1905" i="36"/>
  <c r="K1905" i="36" s="1"/>
  <c r="M1905" i="36" s="1"/>
  <c r="L2103" i="36"/>
  <c r="K2103" i="36" s="1"/>
  <c r="M2103" i="36" s="1"/>
  <c r="L1883" i="36"/>
  <c r="K1883" i="36" s="1"/>
  <c r="M1883" i="36" s="1"/>
  <c r="L1663" i="36"/>
  <c r="K1663" i="36" s="1"/>
  <c r="M1663" i="36" s="1"/>
  <c r="L2391" i="36"/>
  <c r="K2391" i="36" s="1"/>
  <c r="M2391" i="36" s="1"/>
  <c r="L2171" i="36"/>
  <c r="K2171" i="36" s="1"/>
  <c r="M2171" i="36" s="1"/>
  <c r="L1951" i="36"/>
  <c r="K1951" i="36" s="1"/>
  <c r="M1951" i="36" s="1"/>
  <c r="L1731" i="36"/>
  <c r="K1731" i="36" s="1"/>
  <c r="M1731" i="36" s="1"/>
  <c r="L2459" i="36"/>
  <c r="K2459" i="36" s="1"/>
  <c r="M2459" i="36" s="1"/>
  <c r="L2239" i="36"/>
  <c r="K2239" i="36" s="1"/>
  <c r="M2239" i="36" s="1"/>
  <c r="L2019" i="36"/>
  <c r="K2019" i="36" s="1"/>
  <c r="M2019" i="36" s="1"/>
  <c r="L1799" i="36"/>
  <c r="K1799" i="36" s="1"/>
  <c r="M1799" i="36" s="1"/>
  <c r="L1579" i="36"/>
  <c r="K1579" i="36" s="1"/>
  <c r="M1579" i="36" s="1"/>
  <c r="L2307" i="36"/>
  <c r="K2307" i="36" s="1"/>
  <c r="M2307" i="36" s="1"/>
  <c r="L2087" i="36"/>
  <c r="K2087" i="36" s="1"/>
  <c r="M2087" i="36" s="1"/>
  <c r="L1867" i="36"/>
  <c r="K1867" i="36" s="1"/>
  <c r="M1867" i="36" s="1"/>
  <c r="L1647" i="36"/>
  <c r="K1647" i="36" s="1"/>
  <c r="M1647" i="36" s="1"/>
  <c r="L2375" i="36"/>
  <c r="K2375" i="36" s="1"/>
  <c r="M2375" i="36" s="1"/>
  <c r="L2155" i="36"/>
  <c r="K2155" i="36" s="1"/>
  <c r="M2155" i="36" s="1"/>
  <c r="L1935" i="36"/>
  <c r="K1935" i="36" s="1"/>
  <c r="M1935" i="36" s="1"/>
  <c r="L1715" i="36"/>
  <c r="K1715" i="36" s="1"/>
  <c r="M1715" i="36" s="1"/>
  <c r="L2443" i="36"/>
  <c r="K2443" i="36" s="1"/>
  <c r="M2443" i="36" s="1"/>
  <c r="L2223" i="36"/>
  <c r="K2223" i="36" s="1"/>
  <c r="M2223" i="36" s="1"/>
  <c r="L2003" i="36"/>
  <c r="K2003" i="36" s="1"/>
  <c r="M2003" i="36" s="1"/>
  <c r="L1783" i="36"/>
  <c r="K1783" i="36" s="1"/>
  <c r="M1783" i="36" s="1"/>
  <c r="L1563" i="36"/>
  <c r="K1563" i="36" s="1"/>
  <c r="M1563" i="36" s="1"/>
  <c r="L2495" i="36"/>
  <c r="M2495" i="36" s="1"/>
  <c r="L2487" i="36"/>
  <c r="M2487" i="36" s="1"/>
  <c r="L2106" i="36"/>
  <c r="K2106" i="36" s="1"/>
  <c r="M2106" i="36" s="1"/>
  <c r="L2541" i="36"/>
  <c r="M2541" i="36" s="1"/>
  <c r="L2533" i="36"/>
  <c r="M2533" i="36" s="1"/>
  <c r="L1884" i="36"/>
  <c r="K1884" i="36" s="1"/>
  <c r="M1884" i="36" s="1"/>
  <c r="L1664" i="36"/>
  <c r="K1664" i="36" s="1"/>
  <c r="M1664" i="36" s="1"/>
  <c r="L2392" i="36"/>
  <c r="K2392" i="36" s="1"/>
  <c r="M2392" i="36" s="1"/>
  <c r="L1952" i="36"/>
  <c r="K1952" i="36" s="1"/>
  <c r="M1952" i="36" s="1"/>
  <c r="L1732" i="36"/>
  <c r="K1732" i="36" s="1"/>
  <c r="M1732" i="36" s="1"/>
  <c r="L2460" i="36"/>
  <c r="K2460" i="36" s="1"/>
  <c r="M2460" i="36" s="1"/>
  <c r="L2240" i="36"/>
  <c r="K2240" i="36" s="1"/>
  <c r="M2240" i="36" s="1"/>
  <c r="L2020" i="36"/>
  <c r="K2020" i="36" s="1"/>
  <c r="M2020" i="36" s="1"/>
  <c r="L1800" i="36"/>
  <c r="K1800" i="36" s="1"/>
  <c r="M1800" i="36" s="1"/>
  <c r="L1580" i="36"/>
  <c r="K1580" i="36" s="1"/>
  <c r="M1580" i="36" s="1"/>
  <c r="L2308" i="36"/>
  <c r="K2308" i="36" s="1"/>
  <c r="M2308" i="36" s="1"/>
  <c r="L2088" i="36"/>
  <c r="K2088" i="36" s="1"/>
  <c r="M2088" i="36" s="1"/>
  <c r="L1868" i="36"/>
  <c r="K1868" i="36" s="1"/>
  <c r="M1868" i="36" s="1"/>
  <c r="L1648" i="36"/>
  <c r="K1648" i="36" s="1"/>
  <c r="M1648" i="36" s="1"/>
  <c r="L2200" i="36"/>
  <c r="K2200" i="36" s="1"/>
  <c r="M2200" i="36" s="1"/>
  <c r="L1668" i="36"/>
  <c r="K1668" i="36" s="1"/>
  <c r="M1668" i="36" s="1"/>
  <c r="K2525" i="36"/>
  <c r="K2485" i="36"/>
  <c r="L2485" i="36"/>
  <c r="L1811" i="36"/>
  <c r="K1811" i="36" s="1"/>
  <c r="M1811" i="36" s="1"/>
  <c r="L1591" i="36"/>
  <c r="K1591" i="36" s="1"/>
  <c r="M1591" i="36" s="1"/>
  <c r="L2319" i="36"/>
  <c r="K2319" i="36" s="1"/>
  <c r="M2319" i="36" s="1"/>
  <c r="L2099" i="36"/>
  <c r="K2099" i="36" s="1"/>
  <c r="M2099" i="36" s="1"/>
  <c r="L1879" i="36"/>
  <c r="K1879" i="36" s="1"/>
  <c r="M1879" i="36" s="1"/>
  <c r="L1659" i="36"/>
  <c r="K1659" i="36" s="1"/>
  <c r="M1659" i="36" s="1"/>
  <c r="L2387" i="36"/>
  <c r="K2387" i="36" s="1"/>
  <c r="M2387" i="36" s="1"/>
  <c r="L2167" i="36"/>
  <c r="K2167" i="36" s="1"/>
  <c r="M2167" i="36" s="1"/>
  <c r="L1947" i="36"/>
  <c r="K1947" i="36" s="1"/>
  <c r="M1947" i="36" s="1"/>
  <c r="L1727" i="36"/>
  <c r="K1727" i="36" s="1"/>
  <c r="M1727" i="36" s="1"/>
  <c r="L2455" i="36"/>
  <c r="K2455" i="36" s="1"/>
  <c r="M2455" i="36" s="1"/>
  <c r="L2235" i="36"/>
  <c r="K2235" i="36" s="1"/>
  <c r="M2235" i="36" s="1"/>
  <c r="L2015" i="36"/>
  <c r="K2015" i="36" s="1"/>
  <c r="L1795" i="36"/>
  <c r="K1795" i="36" s="1"/>
  <c r="M1795" i="36" s="1"/>
  <c r="L1575" i="36"/>
  <c r="K1575" i="36" s="1"/>
  <c r="M1575" i="36" s="1"/>
  <c r="L2303" i="36"/>
  <c r="K2303" i="36" s="1"/>
  <c r="M2303" i="36" s="1"/>
  <c r="L2083" i="36"/>
  <c r="K2083" i="36" s="1"/>
  <c r="M2083" i="36" s="1"/>
  <c r="L1863" i="36"/>
  <c r="K1863" i="36" s="1"/>
  <c r="M1863" i="36" s="1"/>
  <c r="L1643" i="36"/>
  <c r="K1643" i="36" s="1"/>
  <c r="M1643" i="36" s="1"/>
  <c r="L2371" i="36"/>
  <c r="K2371" i="36" s="1"/>
  <c r="M2371" i="36" s="1"/>
  <c r="L2151" i="36"/>
  <c r="K2151" i="36" s="1"/>
  <c r="M2151" i="36" s="1"/>
  <c r="L1931" i="36"/>
  <c r="K1931" i="36" s="1"/>
  <c r="M1931" i="36" s="1"/>
  <c r="L1711" i="36"/>
  <c r="K1711" i="36" s="1"/>
  <c r="M1711" i="36" s="1"/>
  <c r="L2439" i="36"/>
  <c r="K2439" i="36" s="1"/>
  <c r="M2439" i="36" s="1"/>
  <c r="L2219" i="36"/>
  <c r="K2219" i="36" s="1"/>
  <c r="L2072" i="36"/>
  <c r="K2072" i="36" s="1"/>
  <c r="M2072" i="36" s="1"/>
  <c r="L1852" i="36"/>
  <c r="K1852" i="36" s="1"/>
  <c r="M1852" i="36" s="1"/>
  <c r="L1632" i="36"/>
  <c r="K1632" i="36" s="1"/>
  <c r="M1632" i="36" s="1"/>
  <c r="L2360" i="36"/>
  <c r="K2360" i="36" s="1"/>
  <c r="M2360" i="36" s="1"/>
  <c r="L1630" i="36"/>
  <c r="K1630" i="36" s="1"/>
  <c r="M1630" i="36" s="1"/>
  <c r="L1994" i="36"/>
  <c r="K1994" i="36" s="1"/>
  <c r="L2358" i="36"/>
  <c r="K2358" i="36" s="1"/>
  <c r="L1774" i="36"/>
  <c r="K1774" i="36" s="1"/>
  <c r="L2138" i="36"/>
  <c r="K2138" i="36" s="1"/>
  <c r="L1554" i="36"/>
  <c r="K1554" i="36" s="1"/>
  <c r="L2282" i="36"/>
  <c r="K2282" i="36" s="1"/>
  <c r="L1698" i="36"/>
  <c r="K1698" i="36" s="1"/>
  <c r="M1698" i="36" s="1"/>
  <c r="L2062" i="36"/>
  <c r="K2062" i="36" s="1"/>
  <c r="L2426" i="36"/>
  <c r="K2426" i="36" s="1"/>
  <c r="L1842" i="36"/>
  <c r="K1842" i="36" s="1"/>
  <c r="L2206" i="36"/>
  <c r="K2206" i="36" s="1"/>
  <c r="M2206" i="36" s="1"/>
  <c r="L1622" i="36"/>
  <c r="K1622" i="36" s="1"/>
  <c r="L1986" i="36"/>
  <c r="K1986" i="36" s="1"/>
  <c r="L1766" i="36"/>
  <c r="K1766" i="36" s="1"/>
  <c r="M1766" i="36" s="1"/>
  <c r="L1546" i="36"/>
  <c r="K1546" i="36" s="1"/>
  <c r="L1910" i="36"/>
  <c r="K1910" i="36" s="1"/>
  <c r="L2274" i="36"/>
  <c r="K2274" i="36" s="1"/>
  <c r="M2274" i="36" s="1"/>
  <c r="L1690" i="36"/>
  <c r="K1690" i="36" s="1"/>
  <c r="L1834" i="36"/>
  <c r="K1834" i="36" s="1"/>
  <c r="M1834" i="36" s="1"/>
  <c r="L1614" i="36"/>
  <c r="K1614" i="36" s="1"/>
  <c r="L1978" i="36"/>
  <c r="K1978" i="36" s="1"/>
  <c r="L2493" i="36"/>
  <c r="L2539" i="36"/>
  <c r="L2531" i="36"/>
  <c r="M2531" i="36" s="1"/>
  <c r="L1592" i="36"/>
  <c r="K1592" i="36" s="1"/>
  <c r="M1592" i="36" s="1"/>
  <c r="L2320" i="36"/>
  <c r="K2320" i="36" s="1"/>
  <c r="M2320" i="36" s="1"/>
  <c r="L2100" i="36"/>
  <c r="K2100" i="36" s="1"/>
  <c r="M2100" i="36" s="1"/>
  <c r="L1880" i="36"/>
  <c r="K1880" i="36" s="1"/>
  <c r="M1880" i="36" s="1"/>
  <c r="L1660" i="36"/>
  <c r="K1660" i="36" s="1"/>
  <c r="M1660" i="36" s="1"/>
  <c r="L2388" i="36"/>
  <c r="K2388" i="36" s="1"/>
  <c r="M2388" i="36" s="1"/>
  <c r="L1948" i="36"/>
  <c r="K1948" i="36" s="1"/>
  <c r="M1948" i="36" s="1"/>
  <c r="L1728" i="36"/>
  <c r="K1728" i="36" s="1"/>
  <c r="M1728" i="36" s="1"/>
  <c r="L2236" i="36"/>
  <c r="K2236" i="36" s="1"/>
  <c r="M2236" i="36" s="1"/>
  <c r="L2016" i="36"/>
  <c r="K2016" i="36" s="1"/>
  <c r="M2016" i="36" s="1"/>
  <c r="L1796" i="36"/>
  <c r="K1796" i="36" s="1"/>
  <c r="M1796" i="36" s="1"/>
  <c r="L1576" i="36"/>
  <c r="K1576" i="36" s="1"/>
  <c r="M1576" i="36" s="1"/>
  <c r="L1706" i="36"/>
  <c r="K1706" i="36" s="1"/>
  <c r="L2070" i="36"/>
  <c r="K2070" i="36" s="1"/>
  <c r="M2070" i="36" s="1"/>
  <c r="L1850" i="36"/>
  <c r="K1850" i="36" s="1"/>
  <c r="L2214" i="36"/>
  <c r="K2214" i="36" s="1"/>
  <c r="L1981" i="36"/>
  <c r="K1981" i="36" s="1"/>
  <c r="L1761" i="36"/>
  <c r="K1761" i="36" s="1"/>
  <c r="L1541" i="36"/>
  <c r="K1541" i="36" s="1"/>
  <c r="L2269" i="36"/>
  <c r="K2269" i="36" s="1"/>
  <c r="L1685" i="36"/>
  <c r="K1685" i="36" s="1"/>
  <c r="M1685" i="36" s="1"/>
  <c r="L2049" i="36"/>
  <c r="K2049" i="36" s="1"/>
  <c r="M2049" i="36" s="1"/>
  <c r="L2413" i="36"/>
  <c r="K2413" i="36" s="1"/>
  <c r="M2413" i="36" s="1"/>
  <c r="L1829" i="36"/>
  <c r="K1829" i="36" s="1"/>
  <c r="L1609" i="36"/>
  <c r="K1609" i="36" s="1"/>
  <c r="M1609" i="36" s="1"/>
  <c r="L1973" i="36"/>
  <c r="K1973" i="36" s="1"/>
  <c r="M1973" i="36" s="1"/>
  <c r="L2252" i="36"/>
  <c r="K2252" i="36" s="1"/>
  <c r="M2252" i="36" s="1"/>
  <c r="L2467" i="36"/>
  <c r="K2467" i="36" s="1"/>
  <c r="M2467" i="36" s="1"/>
  <c r="L2247" i="36"/>
  <c r="K2247" i="36" s="1"/>
  <c r="M2247" i="36" s="1"/>
  <c r="L2027" i="36"/>
  <c r="K2027" i="36" s="1"/>
  <c r="M2027" i="36" s="1"/>
  <c r="L1807" i="36"/>
  <c r="K1807" i="36" s="1"/>
  <c r="M1807" i="36" s="1"/>
  <c r="L1587" i="36"/>
  <c r="K1587" i="36" s="1"/>
  <c r="M1587" i="36" s="1"/>
  <c r="L2315" i="36"/>
  <c r="K2315" i="36" s="1"/>
  <c r="M2315" i="36" s="1"/>
  <c r="L2095" i="36"/>
  <c r="K2095" i="36" s="1"/>
  <c r="M2095" i="36" s="1"/>
  <c r="L1875" i="36"/>
  <c r="K1875" i="36" s="1"/>
  <c r="M1875" i="36" s="1"/>
  <c r="L1655" i="36"/>
  <c r="K1655" i="36" s="1"/>
  <c r="M1655" i="36" s="1"/>
  <c r="L2383" i="36"/>
  <c r="K2383" i="36" s="1"/>
  <c r="M2383" i="36" s="1"/>
  <c r="L2163" i="36"/>
  <c r="K2163" i="36" s="1"/>
  <c r="M2163" i="36" s="1"/>
  <c r="L1943" i="36"/>
  <c r="K1943" i="36" s="1"/>
  <c r="M1943" i="36" s="1"/>
  <c r="L1723" i="36"/>
  <c r="K1723" i="36" s="1"/>
  <c r="M1723" i="36" s="1"/>
  <c r="L2451" i="36"/>
  <c r="K2451" i="36" s="1"/>
  <c r="M2451" i="36" s="1"/>
  <c r="L2231" i="36"/>
  <c r="K2231" i="36" s="1"/>
  <c r="M2231" i="36" s="1"/>
  <c r="L2011" i="36"/>
  <c r="K2011" i="36" s="1"/>
  <c r="M2011" i="36" s="1"/>
  <c r="L1791" i="36"/>
  <c r="K1791" i="36" s="1"/>
  <c r="M1791" i="36" s="1"/>
  <c r="L1571" i="36"/>
  <c r="K1571" i="36" s="1"/>
  <c r="M1571" i="36" s="1"/>
  <c r="L2299" i="36"/>
  <c r="K2299" i="36" s="1"/>
  <c r="M2299" i="36" s="1"/>
  <c r="L2079" i="36"/>
  <c r="K2079" i="36" s="1"/>
  <c r="M2079" i="36" s="1"/>
  <c r="L1859" i="36"/>
  <c r="K1859" i="36" s="1"/>
  <c r="M1859" i="36" s="1"/>
  <c r="L1639" i="36"/>
  <c r="K1639" i="36" s="1"/>
  <c r="M1639" i="36" s="1"/>
  <c r="L2367" i="36"/>
  <c r="K2367" i="36" s="1"/>
  <c r="M2367" i="36" s="1"/>
  <c r="L2147" i="36"/>
  <c r="K2147" i="36" s="1"/>
  <c r="M2147" i="36" s="1"/>
  <c r="L1927" i="36"/>
  <c r="K1927" i="36" s="1"/>
  <c r="M1927" i="36" s="1"/>
  <c r="L2491" i="36"/>
  <c r="M2491" i="36" s="1"/>
  <c r="L2471" i="36"/>
  <c r="K2471" i="36" s="1"/>
  <c r="M2471" i="36" s="1"/>
  <c r="L1887" i="36"/>
  <c r="K1887" i="36" s="1"/>
  <c r="M1887" i="36" s="1"/>
  <c r="L2537" i="36"/>
  <c r="M2537" i="36" s="1"/>
  <c r="L2529" i="36"/>
  <c r="M2529" i="36" s="1"/>
  <c r="L2468" i="36"/>
  <c r="K2468" i="36" s="1"/>
  <c r="M2468" i="36" s="1"/>
  <c r="L2248" i="36"/>
  <c r="K2248" i="36" s="1"/>
  <c r="M2248" i="36" s="1"/>
  <c r="L2028" i="36"/>
  <c r="K2028" i="36" s="1"/>
  <c r="M2028" i="36" s="1"/>
  <c r="L1808" i="36"/>
  <c r="K1808" i="36" s="1"/>
  <c r="M1808" i="36" s="1"/>
  <c r="L1588" i="36"/>
  <c r="K1588" i="36" s="1"/>
  <c r="M1588" i="36" s="1"/>
  <c r="L2316" i="36"/>
  <c r="K2316" i="36" s="1"/>
  <c r="M2316" i="36" s="1"/>
  <c r="L2096" i="36"/>
  <c r="K2096" i="36" s="1"/>
  <c r="M2096" i="36" s="1"/>
  <c r="L1876" i="36"/>
  <c r="K1876" i="36" s="1"/>
  <c r="M1876" i="36" s="1"/>
  <c r="L1656" i="36"/>
  <c r="K1656" i="36" s="1"/>
  <c r="M1656" i="36" s="1"/>
  <c r="L2384" i="36"/>
  <c r="K2384" i="36" s="1"/>
  <c r="M2384" i="36" s="1"/>
  <c r="L2164" i="36"/>
  <c r="K2164" i="36" s="1"/>
  <c r="M2164" i="36" s="1"/>
  <c r="L1944" i="36"/>
  <c r="K1944" i="36" s="1"/>
  <c r="M1944" i="36" s="1"/>
  <c r="L1724" i="36"/>
  <c r="K1724" i="36" s="1"/>
  <c r="M1724" i="36" s="1"/>
  <c r="L2452" i="36"/>
  <c r="K2452" i="36" s="1"/>
  <c r="M2452" i="36" s="1"/>
  <c r="L2232" i="36"/>
  <c r="K2232" i="36" s="1"/>
  <c r="M2232" i="36" s="1"/>
  <c r="L1689" i="36"/>
  <c r="K1689" i="36" s="1"/>
  <c r="M1689" i="36" s="1"/>
  <c r="L2053" i="36"/>
  <c r="K2053" i="36" s="1"/>
  <c r="M2053" i="36" s="1"/>
  <c r="L2417" i="36"/>
  <c r="K2417" i="36" s="1"/>
  <c r="L1833" i="36"/>
  <c r="K1833" i="36" s="1"/>
  <c r="M1833" i="36" s="1"/>
  <c r="L1613" i="36"/>
  <c r="K1613" i="36" s="1"/>
  <c r="M1613" i="36" s="1"/>
  <c r="L2341" i="36"/>
  <c r="K2341" i="36" s="1"/>
  <c r="M2341" i="36" s="1"/>
  <c r="L1757" i="36"/>
  <c r="K1757" i="36" s="1"/>
  <c r="M1757" i="36" s="1"/>
  <c r="L2121" i="36"/>
  <c r="K2121" i="36" s="1"/>
  <c r="L1901" i="36"/>
  <c r="K1901" i="36" s="1"/>
  <c r="M1901" i="36" s="1"/>
  <c r="L2265" i="36"/>
  <c r="K2265" i="36" s="1"/>
  <c r="M2265" i="36" s="1"/>
  <c r="L1384" i="36"/>
  <c r="K1384" i="36" s="1"/>
  <c r="L1432" i="36"/>
  <c r="K1432" i="36" s="1"/>
  <c r="L1136" i="36"/>
  <c r="K1136" i="36" s="1"/>
  <c r="M1136" i="36" s="1"/>
  <c r="L1328" i="36"/>
  <c r="K1328" i="36" s="1"/>
  <c r="L1424" i="36"/>
  <c r="K1424" i="36" s="1"/>
  <c r="L1128" i="36"/>
  <c r="K1128" i="36" s="1"/>
  <c r="M1128" i="36" s="1"/>
  <c r="L1464" i="36"/>
  <c r="K1464" i="36" s="1"/>
  <c r="L1120" i="36"/>
  <c r="K1120" i="36" s="1"/>
  <c r="M1120" i="36" s="1"/>
  <c r="L1504" i="36"/>
  <c r="K1504" i="36" s="1"/>
  <c r="L1348" i="36"/>
  <c r="K1348" i="36" s="1"/>
  <c r="L1100" i="36"/>
  <c r="K1100" i="36" s="1"/>
  <c r="M1100" i="36" s="1"/>
  <c r="L1195" i="36"/>
  <c r="K1195" i="36" s="1"/>
  <c r="M1195" i="36" s="1"/>
  <c r="AZ153" i="14"/>
  <c r="L485" i="36" s="1"/>
  <c r="K485" i="36" s="1"/>
  <c r="M485" i="36" s="1"/>
  <c r="AK151" i="14"/>
  <c r="L238" i="36" s="1"/>
  <c r="K238" i="36" s="1"/>
  <c r="M238" i="36" s="1"/>
  <c r="AK150" i="14"/>
  <c r="L237" i="36" s="1"/>
  <c r="K237" i="36" s="1"/>
  <c r="M237" i="36" s="1"/>
  <c r="AK149" i="14"/>
  <c r="L236" i="36" s="1"/>
  <c r="K236" i="36" s="1"/>
  <c r="M236" i="36" s="1"/>
  <c r="AK148" i="14"/>
  <c r="L235" i="36" s="1"/>
  <c r="K235" i="36" s="1"/>
  <c r="M235" i="36" s="1"/>
  <c r="CD141" i="14"/>
  <c r="L963" i="36" s="1"/>
  <c r="K963" i="36" s="1"/>
  <c r="M963" i="36" s="1"/>
  <c r="BX137" i="14"/>
  <c r="L861" i="36" s="1"/>
  <c r="K861" i="36" s="1"/>
  <c r="M861" i="36" s="1"/>
  <c r="AB137" i="14"/>
  <c r="L77" i="36" s="1"/>
  <c r="K77" i="36" s="1"/>
  <c r="M77" i="36" s="1"/>
  <c r="BI135" i="14"/>
  <c r="L614" i="36" s="1"/>
  <c r="K614" i="36" s="1"/>
  <c r="M614" i="36" s="1"/>
  <c r="BI134" i="14"/>
  <c r="L613" i="36" s="1"/>
  <c r="K613" i="36" s="1"/>
  <c r="M613" i="36" s="1"/>
  <c r="BI133" i="14"/>
  <c r="L612" i="36" s="1"/>
  <c r="K612" i="36" s="1"/>
  <c r="M612" i="36" s="1"/>
  <c r="BI132" i="14"/>
  <c r="L611" i="36" s="1"/>
  <c r="K611" i="36" s="1"/>
  <c r="M611" i="36" s="1"/>
  <c r="BX127" i="14"/>
  <c r="AB127" i="14"/>
  <c r="BR77" i="14"/>
  <c r="BF166" i="14"/>
  <c r="L596" i="36" s="1"/>
  <c r="K596" i="36" s="1"/>
  <c r="M596" i="36" s="1"/>
  <c r="BR164" i="14"/>
  <c r="L790" i="36" s="1"/>
  <c r="K790" i="36" s="1"/>
  <c r="M790" i="36" s="1"/>
  <c r="BR158" i="14"/>
  <c r="L784" i="36" s="1"/>
  <c r="K784" i="36" s="1"/>
  <c r="M784" i="36" s="1"/>
  <c r="AT158" i="14"/>
  <c r="L392" i="36" s="1"/>
  <c r="K392" i="36" s="1"/>
  <c r="M392" i="36" s="1"/>
  <c r="BR156" i="14"/>
  <c r="L782" i="36" s="1"/>
  <c r="K782" i="36" s="1"/>
  <c r="M782" i="36" s="1"/>
  <c r="AT156" i="14"/>
  <c r="L390" i="36" s="1"/>
  <c r="K390" i="36" s="1"/>
  <c r="M390" i="36" s="1"/>
  <c r="BR143" i="14"/>
  <c r="L769" i="36" s="1"/>
  <c r="K769" i="36" s="1"/>
  <c r="M769" i="36" s="1"/>
  <c r="BF143" i="14"/>
  <c r="L573" i="36" s="1"/>
  <c r="K573" i="36" s="1"/>
  <c r="M573" i="36" s="1"/>
  <c r="AH143" i="14"/>
  <c r="L181" i="36" s="1"/>
  <c r="K181" i="36" s="1"/>
  <c r="M181" i="36" s="1"/>
  <c r="BF141" i="14"/>
  <c r="L571" i="36" s="1"/>
  <c r="K571" i="36" s="1"/>
  <c r="M571" i="36" s="1"/>
  <c r="AT141" i="14"/>
  <c r="L375" i="36" s="1"/>
  <c r="K375" i="36" s="1"/>
  <c r="M375" i="36" s="1"/>
  <c r="AH141" i="14"/>
  <c r="L179" i="36" s="1"/>
  <c r="K179" i="36" s="1"/>
  <c r="M179" i="36" s="1"/>
  <c r="CJ141" i="14"/>
  <c r="L1061" i="36" s="1"/>
  <c r="K1061" i="36" s="1"/>
  <c r="M1061" i="36" s="1"/>
  <c r="BO137" i="14"/>
  <c r="L714" i="36" s="1"/>
  <c r="K714" i="36" s="1"/>
  <c r="M714" i="36" s="1"/>
  <c r="AZ125" i="14"/>
  <c r="AN77" i="14"/>
  <c r="CD169" i="14"/>
  <c r="L991" i="36" s="1"/>
  <c r="K991" i="36" s="1"/>
  <c r="M991" i="36" s="1"/>
  <c r="BU166" i="14"/>
  <c r="L841" i="36" s="1"/>
  <c r="K841" i="36" s="1"/>
  <c r="M841" i="36" s="1"/>
  <c r="BU77" i="14"/>
  <c r="BO171" i="14"/>
  <c r="L748" i="36" s="1"/>
  <c r="K748" i="36" s="1"/>
  <c r="M748" i="36" s="1"/>
  <c r="CA129" i="14"/>
  <c r="L902" i="36" s="1"/>
  <c r="K902" i="36" s="1"/>
  <c r="M902" i="36" s="1"/>
  <c r="AE129" i="14"/>
  <c r="L118" i="36" s="1"/>
  <c r="K118" i="36" s="1"/>
  <c r="M118" i="36" s="1"/>
  <c r="BL170" i="14"/>
  <c r="L698" i="36" s="1"/>
  <c r="K698" i="36" s="1"/>
  <c r="M698" i="36" s="1"/>
  <c r="AQ170" i="14"/>
  <c r="L355" i="36" s="1"/>
  <c r="K355" i="36" s="1"/>
  <c r="M355" i="36" s="1"/>
  <c r="AQ169" i="14"/>
  <c r="L354" i="36" s="1"/>
  <c r="K354" i="36" s="1"/>
  <c r="M354" i="36" s="1"/>
  <c r="BO167" i="14"/>
  <c r="L744" i="36" s="1"/>
  <c r="K744" i="36" s="1"/>
  <c r="M744" i="36" s="1"/>
  <c r="AQ167" i="14"/>
  <c r="L352" i="36" s="1"/>
  <c r="K352" i="36" s="1"/>
  <c r="M352" i="36" s="1"/>
  <c r="BO165" i="14"/>
  <c r="L742" i="36" s="1"/>
  <c r="K742" i="36" s="1"/>
  <c r="M742" i="36" s="1"/>
  <c r="CA164" i="14"/>
  <c r="L937" i="36" s="1"/>
  <c r="K937" i="36" s="1"/>
  <c r="M937" i="36" s="1"/>
  <c r="AQ164" i="14"/>
  <c r="L349" i="36" s="1"/>
  <c r="K349" i="36" s="1"/>
  <c r="M349" i="36" s="1"/>
  <c r="AQ151" i="14"/>
  <c r="L336" i="36" s="1"/>
  <c r="K336" i="36" s="1"/>
  <c r="M336" i="36" s="1"/>
  <c r="CG148" i="14"/>
  <c r="L1019" i="36" s="1"/>
  <c r="K1019" i="36" s="1"/>
  <c r="M1019" i="36" s="1"/>
  <c r="BC134" i="14"/>
  <c r="L515" i="36" s="1"/>
  <c r="K515" i="36" s="1"/>
  <c r="M515" i="36" s="1"/>
  <c r="CG133" i="14"/>
  <c r="L1004" i="36" s="1"/>
  <c r="K1004" i="36" s="1"/>
  <c r="M1004" i="36" s="1"/>
  <c r="CG132" i="14"/>
  <c r="L1003" i="36" s="1"/>
  <c r="K1003" i="36" s="1"/>
  <c r="M1003" i="36" s="1"/>
  <c r="BC162" i="14"/>
  <c r="L543" i="36" s="1"/>
  <c r="K543" i="36" s="1"/>
  <c r="M543" i="36" s="1"/>
  <c r="CA146" i="14"/>
  <c r="L919" i="36" s="1"/>
  <c r="K919" i="36" s="1"/>
  <c r="M919" i="36" s="1"/>
  <c r="AE146" i="14"/>
  <c r="L135" i="36" s="1"/>
  <c r="K135" i="36" s="1"/>
  <c r="M135" i="36" s="1"/>
  <c r="CA136" i="14"/>
  <c r="L909" i="36" s="1"/>
  <c r="K909" i="36" s="1"/>
  <c r="M909" i="36" s="1"/>
  <c r="CA130" i="14"/>
  <c r="L903" i="36" s="1"/>
  <c r="K903" i="36" s="1"/>
  <c r="M903" i="36" s="1"/>
  <c r="BR125" i="14"/>
  <c r="AT125" i="14"/>
  <c r="CJ77" i="14"/>
  <c r="L1045" i="36" s="1"/>
  <c r="K1045" i="36" s="1"/>
  <c r="M1045" i="36" s="1"/>
  <c r="BL155" i="14"/>
  <c r="L683" i="36" s="1"/>
  <c r="K683" i="36" s="1"/>
  <c r="M683" i="36" s="1"/>
  <c r="AN155" i="14"/>
  <c r="L291" i="36" s="1"/>
  <c r="K291" i="36" s="1"/>
  <c r="M291" i="36" s="1"/>
  <c r="BO161" i="14"/>
  <c r="L738" i="36" s="1"/>
  <c r="K738" i="36" s="1"/>
  <c r="M738" i="36" s="1"/>
  <c r="AE155" i="14"/>
  <c r="L144" i="36" s="1"/>
  <c r="K144" i="36" s="1"/>
  <c r="M144" i="36" s="1"/>
  <c r="AQ77" i="14"/>
  <c r="CG158" i="14"/>
  <c r="L1029" i="36" s="1"/>
  <c r="K1029" i="36" s="1"/>
  <c r="M1029" i="36" s="1"/>
  <c r="BO157" i="14"/>
  <c r="L734" i="36" s="1"/>
  <c r="K734" i="36" s="1"/>
  <c r="M734" i="36" s="1"/>
  <c r="AQ157" i="14"/>
  <c r="L342" i="36" s="1"/>
  <c r="K342" i="36" s="1"/>
  <c r="M342" i="36" s="1"/>
  <c r="BX156" i="14"/>
  <c r="L880" i="36" s="1"/>
  <c r="K880" i="36" s="1"/>
  <c r="M880" i="36" s="1"/>
  <c r="AZ156" i="14"/>
  <c r="L488" i="36" s="1"/>
  <c r="K488" i="36" s="1"/>
  <c r="M488" i="36" s="1"/>
  <c r="AB156" i="14"/>
  <c r="L96" i="36" s="1"/>
  <c r="K96" i="36" s="1"/>
  <c r="M96" i="36" s="1"/>
  <c r="CG150" i="14"/>
  <c r="L1021" i="36" s="1"/>
  <c r="K1021" i="36" s="1"/>
  <c r="M1021" i="36" s="1"/>
  <c r="BO149" i="14"/>
  <c r="L726" i="36" s="1"/>
  <c r="K726" i="36" s="1"/>
  <c r="M726" i="36" s="1"/>
  <c r="AQ149" i="14"/>
  <c r="L334" i="36" s="1"/>
  <c r="K334" i="36" s="1"/>
  <c r="M334" i="36" s="1"/>
  <c r="CG147" i="14"/>
  <c r="L1018" i="36" s="1"/>
  <c r="K1018" i="36" s="1"/>
  <c r="M1018" i="36" s="1"/>
  <c r="BX143" i="14"/>
  <c r="L867" i="36" s="1"/>
  <c r="K867" i="36" s="1"/>
  <c r="M867" i="36" s="1"/>
  <c r="BC143" i="14"/>
  <c r="L524" i="36" s="1"/>
  <c r="K524" i="36" s="1"/>
  <c r="M524" i="36" s="1"/>
  <c r="AE143" i="14"/>
  <c r="L132" i="36" s="1"/>
  <c r="K132" i="36" s="1"/>
  <c r="M132" i="36" s="1"/>
  <c r="BO142" i="14"/>
  <c r="L719" i="36" s="1"/>
  <c r="K719" i="36" s="1"/>
  <c r="M719" i="36" s="1"/>
  <c r="AQ142" i="14"/>
  <c r="L327" i="36" s="1"/>
  <c r="K327" i="36" s="1"/>
  <c r="M327" i="36" s="1"/>
  <c r="BX141" i="14"/>
  <c r="L865" i="36" s="1"/>
  <c r="K865" i="36" s="1"/>
  <c r="M865" i="36" s="1"/>
  <c r="AZ141" i="14"/>
  <c r="L473" i="36" s="1"/>
  <c r="K473" i="36" s="1"/>
  <c r="M473" i="36" s="1"/>
  <c r="BX140" i="14"/>
  <c r="L864" i="36" s="1"/>
  <c r="K864" i="36" s="1"/>
  <c r="M864" i="36" s="1"/>
  <c r="AZ140" i="14"/>
  <c r="L472" i="36" s="1"/>
  <c r="K472" i="36" s="1"/>
  <c r="M472" i="36" s="1"/>
  <c r="AB140" i="14"/>
  <c r="L80" i="36" s="1"/>
  <c r="K80" i="36" s="1"/>
  <c r="M80" i="36" s="1"/>
  <c r="CA134" i="14"/>
  <c r="L907" i="36" s="1"/>
  <c r="K907" i="36" s="1"/>
  <c r="M907" i="36" s="1"/>
  <c r="AE134" i="14"/>
  <c r="L123" i="36" s="1"/>
  <c r="K123" i="36" s="1"/>
  <c r="M123" i="36" s="1"/>
  <c r="BO132" i="14"/>
  <c r="L709" i="36" s="1"/>
  <c r="K709" i="36" s="1"/>
  <c r="M709" i="36" s="1"/>
  <c r="AE132" i="14"/>
  <c r="L121" i="36" s="1"/>
  <c r="K121" i="36" s="1"/>
  <c r="M121" i="36" s="1"/>
  <c r="BO145" i="14"/>
  <c r="L722" i="36" s="1"/>
  <c r="K722" i="36" s="1"/>
  <c r="M722" i="36" s="1"/>
  <c r="CG172" i="14"/>
  <c r="L1043" i="36" s="1"/>
  <c r="K1043" i="36" s="1"/>
  <c r="M1043" i="36" s="1"/>
  <c r="CG171" i="14"/>
  <c r="L1042" i="36" s="1"/>
  <c r="K1042" i="36" s="1"/>
  <c r="M1042" i="36" s="1"/>
  <c r="BO170" i="14"/>
  <c r="L747" i="36" s="1"/>
  <c r="K747" i="36" s="1"/>
  <c r="M747" i="36" s="1"/>
  <c r="AN170" i="14"/>
  <c r="L306" i="36" s="1"/>
  <c r="K306" i="36" s="1"/>
  <c r="M306" i="36" s="1"/>
  <c r="CA169" i="14"/>
  <c r="L942" i="36" s="1"/>
  <c r="K942" i="36" s="1"/>
  <c r="M942" i="36" s="1"/>
  <c r="AZ169" i="14"/>
  <c r="L501" i="36" s="1"/>
  <c r="K501" i="36" s="1"/>
  <c r="M501" i="36" s="1"/>
  <c r="AB169" i="14"/>
  <c r="L109" i="36" s="1"/>
  <c r="K109" i="36" s="1"/>
  <c r="M109" i="36" s="1"/>
  <c r="BL168" i="14"/>
  <c r="L696" i="36" s="1"/>
  <c r="K696" i="36" s="1"/>
  <c r="M696" i="36" s="1"/>
  <c r="AN168" i="14"/>
  <c r="L304" i="36" s="1"/>
  <c r="K304" i="36" s="1"/>
  <c r="M304" i="36" s="1"/>
  <c r="BO166" i="14"/>
  <c r="L743" i="36" s="1"/>
  <c r="K743" i="36" s="1"/>
  <c r="M743" i="36" s="1"/>
  <c r="CG165" i="14"/>
  <c r="L1036" i="36" s="1"/>
  <c r="K1036" i="36" s="1"/>
  <c r="M1036" i="36" s="1"/>
  <c r="BO164" i="14"/>
  <c r="L741" i="36" s="1"/>
  <c r="K741" i="36" s="1"/>
  <c r="M741" i="36" s="1"/>
  <c r="BX159" i="14"/>
  <c r="L883" i="36" s="1"/>
  <c r="K883" i="36" s="1"/>
  <c r="M883" i="36" s="1"/>
  <c r="AZ159" i="14"/>
  <c r="L491" i="36" s="1"/>
  <c r="K491" i="36" s="1"/>
  <c r="M491" i="36" s="1"/>
  <c r="AB159" i="14"/>
  <c r="L99" i="36" s="1"/>
  <c r="K99" i="36" s="1"/>
  <c r="M99" i="36" s="1"/>
  <c r="BL158" i="14"/>
  <c r="L686" i="36" s="1"/>
  <c r="K686" i="36" s="1"/>
  <c r="M686" i="36" s="1"/>
  <c r="AN158" i="14"/>
  <c r="L294" i="36" s="1"/>
  <c r="K294" i="36" s="1"/>
  <c r="M294" i="36" s="1"/>
  <c r="BX157" i="14"/>
  <c r="L881" i="36" s="1"/>
  <c r="K881" i="36" s="1"/>
  <c r="M881" i="36" s="1"/>
  <c r="AZ157" i="14"/>
  <c r="L489" i="36" s="1"/>
  <c r="K489" i="36" s="1"/>
  <c r="M489" i="36" s="1"/>
  <c r="CG155" i="14"/>
  <c r="L1026" i="36" s="1"/>
  <c r="K1026" i="36" s="1"/>
  <c r="M1026" i="36" s="1"/>
  <c r="CG142" i="14"/>
  <c r="L1013" i="36" s="1"/>
  <c r="K1013" i="36" s="1"/>
  <c r="M1013" i="36" s="1"/>
  <c r="BC141" i="14"/>
  <c r="L522" i="36" s="1"/>
  <c r="K522" i="36" s="1"/>
  <c r="M522" i="36" s="1"/>
  <c r="AE141" i="14"/>
  <c r="L130" i="36" s="1"/>
  <c r="K130" i="36" s="1"/>
  <c r="M130" i="36" s="1"/>
  <c r="BO140" i="14"/>
  <c r="L717" i="36" s="1"/>
  <c r="K717" i="36" s="1"/>
  <c r="M717" i="36" s="1"/>
  <c r="AQ140" i="14"/>
  <c r="L325" i="36" s="1"/>
  <c r="K325" i="36" s="1"/>
  <c r="M325" i="36" s="1"/>
  <c r="CA155" i="14"/>
  <c r="L928" i="36" s="1"/>
  <c r="K928" i="36" s="1"/>
  <c r="M928" i="36" s="1"/>
  <c r="BO139" i="14"/>
  <c r="L716" i="36" s="1"/>
  <c r="K716" i="36" s="1"/>
  <c r="M716" i="36" s="1"/>
  <c r="CA163" i="14"/>
  <c r="L936" i="36" s="1"/>
  <c r="K936" i="36" s="1"/>
  <c r="M936" i="36" s="1"/>
  <c r="L555" i="36"/>
  <c r="K555" i="36" s="1"/>
  <c r="M555" i="36" s="1"/>
  <c r="L1645" i="36"/>
  <c r="K1645" i="36" s="1"/>
  <c r="M1645" i="36" s="1"/>
  <c r="L1439" i="36"/>
  <c r="K1439" i="36" s="1"/>
  <c r="AN153" i="14"/>
  <c r="L289" i="36" s="1"/>
  <c r="K289" i="36" s="1"/>
  <c r="M289" i="36" s="1"/>
  <c r="BU151" i="14"/>
  <c r="L826" i="36" s="1"/>
  <c r="K826" i="36" s="1"/>
  <c r="M826" i="36" s="1"/>
  <c r="BU150" i="14"/>
  <c r="L825" i="36" s="1"/>
  <c r="K825" i="36" s="1"/>
  <c r="M825" i="36" s="1"/>
  <c r="BU149" i="14"/>
  <c r="L824" i="36" s="1"/>
  <c r="K824" i="36" s="1"/>
  <c r="M824" i="36" s="1"/>
  <c r="BU148" i="14"/>
  <c r="L823" i="36" s="1"/>
  <c r="K823" i="36" s="1"/>
  <c r="M823" i="36" s="1"/>
  <c r="BL137" i="14"/>
  <c r="L665" i="36" s="1"/>
  <c r="K665" i="36" s="1"/>
  <c r="M665" i="36" s="1"/>
  <c r="AW135" i="14"/>
  <c r="L418" i="36" s="1"/>
  <c r="K418" i="36" s="1"/>
  <c r="M418" i="36" s="1"/>
  <c r="AW134" i="14"/>
  <c r="L417" i="36" s="1"/>
  <c r="K417" i="36" s="1"/>
  <c r="M417" i="36" s="1"/>
  <c r="AW133" i="14"/>
  <c r="L416" i="36" s="1"/>
  <c r="K416" i="36" s="1"/>
  <c r="M416" i="36" s="1"/>
  <c r="AW132" i="14"/>
  <c r="L415" i="36" s="1"/>
  <c r="K415" i="36" s="1"/>
  <c r="M415" i="36" s="1"/>
  <c r="BL127" i="14"/>
  <c r="AT77" i="14"/>
  <c r="AW172" i="14"/>
  <c r="L455" i="36" s="1"/>
  <c r="K455" i="36" s="1"/>
  <c r="M455" i="36" s="1"/>
  <c r="BC171" i="14"/>
  <c r="L552" i="36" s="1"/>
  <c r="K552" i="36" s="1"/>
  <c r="M552" i="36" s="1"/>
  <c r="CA153" i="14"/>
  <c r="L926" i="36" s="1"/>
  <c r="K926" i="36" s="1"/>
  <c r="M926" i="36" s="1"/>
  <c r="AE153" i="14"/>
  <c r="L142" i="36" s="1"/>
  <c r="K142" i="36" s="1"/>
  <c r="M142" i="36" s="1"/>
  <c r="BC137" i="14"/>
  <c r="L518" i="36" s="1"/>
  <c r="K518" i="36" s="1"/>
  <c r="M518" i="36" s="1"/>
  <c r="AN125" i="14"/>
  <c r="BO125" i="14"/>
  <c r="AQ125" i="14"/>
  <c r="CA77" i="14"/>
  <c r="AE77" i="14"/>
  <c r="BI172" i="14"/>
  <c r="L651" i="36" s="1"/>
  <c r="K651" i="36" s="1"/>
  <c r="M651" i="36" s="1"/>
  <c r="AK167" i="14"/>
  <c r="L254" i="36" s="1"/>
  <c r="K254" i="36" s="1"/>
  <c r="M254" i="36" s="1"/>
  <c r="CD161" i="14"/>
  <c r="L983" i="36" s="1"/>
  <c r="K983" i="36" s="1"/>
  <c r="M983" i="36" s="1"/>
  <c r="CD153" i="14"/>
  <c r="L975" i="36" s="1"/>
  <c r="K975" i="36" s="1"/>
  <c r="M975" i="36" s="1"/>
  <c r="CD145" i="14"/>
  <c r="L967" i="36" s="1"/>
  <c r="K967" i="36" s="1"/>
  <c r="M967" i="36" s="1"/>
  <c r="CD137" i="14"/>
  <c r="L959" i="36" s="1"/>
  <c r="K959" i="36" s="1"/>
  <c r="M959" i="36" s="1"/>
  <c r="CD130" i="14"/>
  <c r="L952" i="36" s="1"/>
  <c r="K952" i="36" s="1"/>
  <c r="M952" i="36" s="1"/>
  <c r="CD129" i="14"/>
  <c r="L951" i="36" s="1"/>
  <c r="K951" i="36" s="1"/>
  <c r="M951" i="36" s="1"/>
  <c r="CD128" i="14"/>
  <c r="L950" i="36" s="1"/>
  <c r="K950" i="36" s="1"/>
  <c r="M950" i="36" s="1"/>
  <c r="BI77" i="14"/>
  <c r="AQ171" i="14"/>
  <c r="L356" i="36" s="1"/>
  <c r="K356" i="36" s="1"/>
  <c r="M356" i="36" s="1"/>
  <c r="BO129" i="14"/>
  <c r="L706" i="36" s="1"/>
  <c r="K706" i="36" s="1"/>
  <c r="M706" i="36" s="1"/>
  <c r="BO159" i="14"/>
  <c r="L736" i="36" s="1"/>
  <c r="K736" i="36" s="1"/>
  <c r="M736" i="36" s="1"/>
  <c r="AQ159" i="14"/>
  <c r="L344" i="36" s="1"/>
  <c r="K344" i="36" s="1"/>
  <c r="M344" i="36" s="1"/>
  <c r="AN157" i="14"/>
  <c r="L293" i="36" s="1"/>
  <c r="K293" i="36" s="1"/>
  <c r="M293" i="36" s="1"/>
  <c r="BL143" i="14"/>
  <c r="L671" i="36" s="1"/>
  <c r="K671" i="36" s="1"/>
  <c r="M671" i="36" s="1"/>
  <c r="AN143" i="14"/>
  <c r="L279" i="36" s="1"/>
  <c r="K279" i="36" s="1"/>
  <c r="M279" i="36" s="1"/>
  <c r="BX142" i="14"/>
  <c r="L866" i="36" s="1"/>
  <c r="K866" i="36" s="1"/>
  <c r="M866" i="36" s="1"/>
  <c r="AZ142" i="14"/>
  <c r="L474" i="36" s="1"/>
  <c r="K474" i="36" s="1"/>
  <c r="M474" i="36" s="1"/>
  <c r="AE142" i="14"/>
  <c r="L131" i="36" s="1"/>
  <c r="K131" i="36" s="1"/>
  <c r="M131" i="36" s="1"/>
  <c r="AB141" i="14"/>
  <c r="L81" i="36" s="1"/>
  <c r="K81" i="36" s="1"/>
  <c r="M81" i="36" s="1"/>
  <c r="AQ162" i="14"/>
  <c r="L347" i="36" s="1"/>
  <c r="K347" i="36" s="1"/>
  <c r="M347" i="36" s="1"/>
  <c r="BO146" i="14"/>
  <c r="L723" i="36" s="1"/>
  <c r="K723" i="36" s="1"/>
  <c r="M723" i="36" s="1"/>
  <c r="BC136" i="14"/>
  <c r="L517" i="36" s="1"/>
  <c r="K517" i="36" s="1"/>
  <c r="M517" i="36" s="1"/>
  <c r="CD133" i="14"/>
  <c r="L955" i="36" s="1"/>
  <c r="K955" i="36" s="1"/>
  <c r="M955" i="36" s="1"/>
  <c r="AH77" i="14"/>
  <c r="BU165" i="14"/>
  <c r="L840" i="36" s="1"/>
  <c r="K840" i="36" s="1"/>
  <c r="M840" i="36" s="1"/>
  <c r="AW165" i="14"/>
  <c r="L448" i="36" s="1"/>
  <c r="K448" i="36" s="1"/>
  <c r="M448" i="36" s="1"/>
  <c r="BL164" i="14"/>
  <c r="L692" i="36" s="1"/>
  <c r="K692" i="36" s="1"/>
  <c r="M692" i="36" s="1"/>
  <c r="BL147" i="14"/>
  <c r="L675" i="36" s="1"/>
  <c r="K675" i="36" s="1"/>
  <c r="M675" i="36" s="1"/>
  <c r="AZ147" i="14"/>
  <c r="L479" i="36" s="1"/>
  <c r="K479" i="36" s="1"/>
  <c r="M479" i="36" s="1"/>
  <c r="AN147" i="14"/>
  <c r="L283" i="36" s="1"/>
  <c r="K283" i="36" s="1"/>
  <c r="M283" i="36" s="1"/>
  <c r="AQ161" i="14"/>
  <c r="L346" i="36" s="1"/>
  <c r="K346" i="36" s="1"/>
  <c r="M346" i="36" s="1"/>
  <c r="CG166" i="14"/>
  <c r="L1037" i="36" s="1"/>
  <c r="K1037" i="36" s="1"/>
  <c r="M1037" i="36" s="1"/>
  <c r="AQ165" i="14"/>
  <c r="L350" i="36" s="1"/>
  <c r="K350" i="36" s="1"/>
  <c r="M350" i="36" s="1"/>
  <c r="CG163" i="14"/>
  <c r="L1034" i="36" s="1"/>
  <c r="K1034" i="36" s="1"/>
  <c r="M1034" i="36" s="1"/>
  <c r="CD127" i="14"/>
  <c r="AE161" i="14"/>
  <c r="L150" i="36" s="1"/>
  <c r="K150" i="36" s="1"/>
  <c r="M150" i="36" s="1"/>
  <c r="BC145" i="14"/>
  <c r="L526" i="36" s="1"/>
  <c r="K526" i="36" s="1"/>
  <c r="M526" i="36" s="1"/>
  <c r="BO135" i="14"/>
  <c r="L712" i="36" s="1"/>
  <c r="K712" i="36" s="1"/>
  <c r="M712" i="36" s="1"/>
  <c r="AQ152" i="14"/>
  <c r="L337" i="36" s="1"/>
  <c r="K337" i="36" s="1"/>
  <c r="M337" i="36" s="1"/>
  <c r="BC163" i="14"/>
  <c r="L544" i="36" s="1"/>
  <c r="K544" i="36" s="1"/>
  <c r="M544" i="36" s="1"/>
  <c r="BC139" i="14"/>
  <c r="L520" i="36" s="1"/>
  <c r="K520" i="36" s="1"/>
  <c r="M520" i="36" s="1"/>
  <c r="AH163" i="14"/>
  <c r="L201" i="36" s="1"/>
  <c r="K201" i="36" s="1"/>
  <c r="M201" i="36" s="1"/>
  <c r="AT155" i="14"/>
  <c r="L389" i="36" s="1"/>
  <c r="K389" i="36" s="1"/>
  <c r="M389" i="36" s="1"/>
  <c r="BF139" i="14"/>
  <c r="L569" i="36" s="1"/>
  <c r="K569" i="36" s="1"/>
  <c r="M569" i="36" s="1"/>
  <c r="BF131" i="14"/>
  <c r="L561" i="36" s="1"/>
  <c r="K561" i="36" s="1"/>
  <c r="M561" i="36" s="1"/>
  <c r="L1340" i="36"/>
  <c r="K1340" i="36" s="1"/>
  <c r="M1340" i="36" s="1"/>
  <c r="L1681" i="36"/>
  <c r="K1681" i="36" s="1"/>
  <c r="M1681" i="36" s="1"/>
  <c r="L1155" i="36"/>
  <c r="K1155" i="36" s="1"/>
  <c r="M1155" i="36" s="1"/>
  <c r="L1399" i="36"/>
  <c r="K1399" i="36" s="1"/>
  <c r="M1399" i="36" s="1"/>
  <c r="L1203" i="36"/>
  <c r="K1203" i="36" s="1"/>
  <c r="M1203" i="36" s="1"/>
  <c r="L1447" i="36"/>
  <c r="K1447" i="36" s="1"/>
  <c r="M1447" i="36" s="1"/>
  <c r="L1251" i="36"/>
  <c r="K1251" i="36" s="1"/>
  <c r="M1251" i="36" s="1"/>
  <c r="L1495" i="36"/>
  <c r="K1495" i="36" s="1"/>
  <c r="M1495" i="36" s="1"/>
  <c r="L1299" i="36"/>
  <c r="K1299" i="36" s="1"/>
  <c r="M1299" i="36" s="1"/>
  <c r="L1103" i="36"/>
  <c r="K1103" i="36" s="1"/>
  <c r="M1103" i="36" s="1"/>
  <c r="L1151" i="36"/>
  <c r="K1151" i="36" s="1"/>
  <c r="M1151" i="36" s="1"/>
  <c r="L1395" i="36"/>
  <c r="K1395" i="36" s="1"/>
  <c r="M1395" i="36" s="1"/>
  <c r="L1199" i="36"/>
  <c r="K1199" i="36" s="1"/>
  <c r="L1443" i="36"/>
  <c r="K1443" i="36" s="1"/>
  <c r="M1443" i="36" s="1"/>
  <c r="L1247" i="36"/>
  <c r="K1247" i="36" s="1"/>
  <c r="M1247" i="36" s="1"/>
  <c r="L1491" i="36"/>
  <c r="K1491" i="36" s="1"/>
  <c r="M1491" i="36" s="1"/>
  <c r="L1295" i="36"/>
  <c r="K1295" i="36" s="1"/>
  <c r="L1099" i="36"/>
  <c r="K1099" i="36" s="1"/>
  <c r="M1099" i="36" s="1"/>
  <c r="L1343" i="36"/>
  <c r="K1343" i="36" s="1"/>
  <c r="L1147" i="36"/>
  <c r="K1147" i="36" s="1"/>
  <c r="M1147" i="36" s="1"/>
  <c r="CD157" i="14"/>
  <c r="L979" i="36" s="1"/>
  <c r="K979" i="36" s="1"/>
  <c r="M979" i="36" s="1"/>
  <c r="BX153" i="14"/>
  <c r="L877" i="36" s="1"/>
  <c r="K877" i="36" s="1"/>
  <c r="M877" i="36" s="1"/>
  <c r="AB153" i="14"/>
  <c r="L93" i="36" s="1"/>
  <c r="K93" i="36" s="1"/>
  <c r="M93" i="36" s="1"/>
  <c r="BI151" i="14"/>
  <c r="L630" i="36" s="1"/>
  <c r="K630" i="36" s="1"/>
  <c r="M630" i="36" s="1"/>
  <c r="BI150" i="14"/>
  <c r="L629" i="36" s="1"/>
  <c r="K629" i="36" s="1"/>
  <c r="M629" i="36" s="1"/>
  <c r="BI149" i="14"/>
  <c r="L628" i="36" s="1"/>
  <c r="K628" i="36" s="1"/>
  <c r="M628" i="36" s="1"/>
  <c r="BI148" i="14"/>
  <c r="L627" i="36" s="1"/>
  <c r="K627" i="36" s="1"/>
  <c r="M627" i="36" s="1"/>
  <c r="AZ137" i="14"/>
  <c r="L469" i="36" s="1"/>
  <c r="K469" i="36" s="1"/>
  <c r="M469" i="36" s="1"/>
  <c r="AK135" i="14"/>
  <c r="L222" i="36" s="1"/>
  <c r="K222" i="36" s="1"/>
  <c r="M222" i="36" s="1"/>
  <c r="AK134" i="14"/>
  <c r="L221" i="36" s="1"/>
  <c r="K221" i="36" s="1"/>
  <c r="M221" i="36" s="1"/>
  <c r="AK133" i="14"/>
  <c r="L220" i="36" s="1"/>
  <c r="K220" i="36" s="1"/>
  <c r="M220" i="36" s="1"/>
  <c r="AK132" i="14"/>
  <c r="L219" i="36" s="1"/>
  <c r="K219" i="36" s="1"/>
  <c r="M219" i="36" s="1"/>
  <c r="CG129" i="14"/>
  <c r="L1000" i="36" s="1"/>
  <c r="K1000" i="36" s="1"/>
  <c r="M1000" i="36" s="1"/>
  <c r="AZ127" i="14"/>
  <c r="BR159" i="14"/>
  <c r="L785" i="36" s="1"/>
  <c r="K785" i="36" s="1"/>
  <c r="M785" i="36" s="1"/>
  <c r="BF159" i="14"/>
  <c r="L589" i="36" s="1"/>
  <c r="K589" i="36" s="1"/>
  <c r="M589" i="36" s="1"/>
  <c r="AH159" i="14"/>
  <c r="L197" i="36" s="1"/>
  <c r="K197" i="36" s="1"/>
  <c r="M197" i="36" s="1"/>
  <c r="BF157" i="14"/>
  <c r="L587" i="36" s="1"/>
  <c r="K587" i="36" s="1"/>
  <c r="M587" i="36" s="1"/>
  <c r="AT157" i="14"/>
  <c r="L391" i="36" s="1"/>
  <c r="K391" i="36" s="1"/>
  <c r="M391" i="36" s="1"/>
  <c r="AH157" i="14"/>
  <c r="L195" i="36" s="1"/>
  <c r="K195" i="36" s="1"/>
  <c r="M195" i="36" s="1"/>
  <c r="BR142" i="14"/>
  <c r="L768" i="36" s="1"/>
  <c r="K768" i="36" s="1"/>
  <c r="M768" i="36" s="1"/>
  <c r="BF142" i="14"/>
  <c r="L572" i="36" s="1"/>
  <c r="K572" i="36" s="1"/>
  <c r="M572" i="36" s="1"/>
  <c r="AT142" i="14"/>
  <c r="L376" i="36" s="1"/>
  <c r="K376" i="36" s="1"/>
  <c r="M376" i="36" s="1"/>
  <c r="BR140" i="14"/>
  <c r="L766" i="36" s="1"/>
  <c r="K766" i="36" s="1"/>
  <c r="M766" i="36" s="1"/>
  <c r="AT140" i="14"/>
  <c r="L374" i="36" s="1"/>
  <c r="K374" i="36" s="1"/>
  <c r="M374" i="36" s="1"/>
  <c r="AH140" i="14"/>
  <c r="L178" i="36" s="1"/>
  <c r="K178" i="36" s="1"/>
  <c r="M178" i="36" s="1"/>
  <c r="CJ157" i="14"/>
  <c r="L1077" i="36" s="1"/>
  <c r="K1077" i="36" s="1"/>
  <c r="M1077" i="36" s="1"/>
  <c r="AQ137" i="14"/>
  <c r="L322" i="36" s="1"/>
  <c r="K322" i="36" s="1"/>
  <c r="M322" i="36" s="1"/>
  <c r="BX125" i="14"/>
  <c r="AB125" i="14"/>
  <c r="L66" i="36" s="1"/>
  <c r="K66" i="36" s="1"/>
  <c r="M66" i="36" s="1"/>
  <c r="BL77" i="14"/>
  <c r="BU171" i="14"/>
  <c r="L846" i="36" s="1"/>
  <c r="K846" i="36" s="1"/>
  <c r="M846" i="36" s="1"/>
  <c r="BI171" i="14"/>
  <c r="L650" i="36" s="1"/>
  <c r="K650" i="36" s="1"/>
  <c r="M650" i="36" s="1"/>
  <c r="AW171" i="14"/>
  <c r="L454" i="36" s="1"/>
  <c r="K454" i="36" s="1"/>
  <c r="M454" i="36" s="1"/>
  <c r="AK171" i="14"/>
  <c r="L258" i="36" s="1"/>
  <c r="K258" i="36" s="1"/>
  <c r="M258" i="36" s="1"/>
  <c r="BI170" i="14"/>
  <c r="L649" i="36" s="1"/>
  <c r="K649" i="36" s="1"/>
  <c r="M649" i="36" s="1"/>
  <c r="AK170" i="14"/>
  <c r="L257" i="36" s="1"/>
  <c r="K257" i="36" s="1"/>
  <c r="M257" i="36" s="1"/>
  <c r="BU169" i="14"/>
  <c r="L844" i="36" s="1"/>
  <c r="K844" i="36" s="1"/>
  <c r="M844" i="36" s="1"/>
  <c r="CJ168" i="14"/>
  <c r="L1088" i="36" s="1"/>
  <c r="K1088" i="36" s="1"/>
  <c r="M1088" i="36" s="1"/>
  <c r="BI168" i="14"/>
  <c r="L647" i="36" s="1"/>
  <c r="K647" i="36" s="1"/>
  <c r="M647" i="36" s="1"/>
  <c r="AK168" i="14"/>
  <c r="L255" i="36" s="1"/>
  <c r="K255" i="36" s="1"/>
  <c r="M255" i="36" s="1"/>
  <c r="AW166" i="14"/>
  <c r="L449" i="36" s="1"/>
  <c r="K449" i="36" s="1"/>
  <c r="M449" i="36" s="1"/>
  <c r="AW77" i="14"/>
  <c r="L1235" i="36"/>
  <c r="K1235" i="36" s="1"/>
  <c r="M1235" i="36" s="1"/>
  <c r="L1411" i="36"/>
  <c r="K1411" i="36" s="1"/>
  <c r="M1411" i="36" s="1"/>
  <c r="L1451" i="36"/>
  <c r="K1451" i="36" s="1"/>
  <c r="M1451" i="36" s="1"/>
  <c r="CA161" i="14"/>
  <c r="L934" i="36" s="1"/>
  <c r="K934" i="36" s="1"/>
  <c r="M934" i="36" s="1"/>
  <c r="AQ139" i="14"/>
  <c r="L324" i="36" s="1"/>
  <c r="K324" i="36" s="1"/>
  <c r="M324" i="36" s="1"/>
  <c r="BC129" i="14"/>
  <c r="L510" i="36" s="1"/>
  <c r="K510" i="36" s="1"/>
  <c r="M510" i="36" s="1"/>
  <c r="L801" i="36"/>
  <c r="K801" i="36" s="1"/>
  <c r="M801" i="36" s="1"/>
  <c r="I54" i="36"/>
  <c r="H54" i="36" s="1"/>
  <c r="BO77" i="14"/>
  <c r="CA170" i="14"/>
  <c r="L943" i="36" s="1"/>
  <c r="K943" i="36" s="1"/>
  <c r="M943" i="36" s="1"/>
  <c r="BC170" i="14"/>
  <c r="L551" i="36" s="1"/>
  <c r="K551" i="36" s="1"/>
  <c r="M551" i="36" s="1"/>
  <c r="BX169" i="14"/>
  <c r="L893" i="36" s="1"/>
  <c r="K893" i="36" s="1"/>
  <c r="M893" i="36" s="1"/>
  <c r="BC169" i="14"/>
  <c r="L550" i="36" s="1"/>
  <c r="K550" i="36" s="1"/>
  <c r="M550" i="36" s="1"/>
  <c r="AE169" i="14"/>
  <c r="L158" i="36" s="1"/>
  <c r="K158" i="36" s="1"/>
  <c r="M158" i="36" s="1"/>
  <c r="AQ168" i="14"/>
  <c r="L353" i="36" s="1"/>
  <c r="K353" i="36" s="1"/>
  <c r="M353" i="36" s="1"/>
  <c r="CA167" i="14"/>
  <c r="L940" i="36" s="1"/>
  <c r="K940" i="36" s="1"/>
  <c r="M940" i="36" s="1"/>
  <c r="BC167" i="14"/>
  <c r="L548" i="36" s="1"/>
  <c r="K548" i="36" s="1"/>
  <c r="M548" i="36" s="1"/>
  <c r="AE167" i="14"/>
  <c r="L156" i="36" s="1"/>
  <c r="K156" i="36" s="1"/>
  <c r="M156" i="36" s="1"/>
  <c r="AQ166" i="14"/>
  <c r="L351" i="36" s="1"/>
  <c r="K351" i="36" s="1"/>
  <c r="M351" i="36" s="1"/>
  <c r="CA165" i="14"/>
  <c r="L938" i="36" s="1"/>
  <c r="K938" i="36" s="1"/>
  <c r="M938" i="36" s="1"/>
  <c r="AE164" i="14"/>
  <c r="L153" i="36" s="1"/>
  <c r="K153" i="36" s="1"/>
  <c r="M153" i="36" s="1"/>
  <c r="BO150" i="14"/>
  <c r="L727" i="36" s="1"/>
  <c r="K727" i="36" s="1"/>
  <c r="M727" i="36" s="1"/>
  <c r="AQ150" i="14"/>
  <c r="L335" i="36" s="1"/>
  <c r="K335" i="36" s="1"/>
  <c r="M335" i="36" s="1"/>
  <c r="BC148" i="14"/>
  <c r="L529" i="36" s="1"/>
  <c r="K529" i="36" s="1"/>
  <c r="M529" i="36" s="1"/>
  <c r="AE148" i="14"/>
  <c r="L137" i="36" s="1"/>
  <c r="K137" i="36" s="1"/>
  <c r="M137" i="36" s="1"/>
  <c r="CG134" i="14"/>
  <c r="L1005" i="36" s="1"/>
  <c r="K1005" i="36" s="1"/>
  <c r="M1005" i="36" s="1"/>
  <c r="AE133" i="14"/>
  <c r="L122" i="36" s="1"/>
  <c r="K122" i="36" s="1"/>
  <c r="M122" i="36" s="1"/>
  <c r="CA162" i="14"/>
  <c r="L935" i="36" s="1"/>
  <c r="K935" i="36" s="1"/>
  <c r="M935" i="36" s="1"/>
  <c r="AE162" i="14"/>
  <c r="L151" i="36" s="1"/>
  <c r="K151" i="36" s="1"/>
  <c r="M151" i="36" s="1"/>
  <c r="AZ160" i="14"/>
  <c r="L492" i="36" s="1"/>
  <c r="K492" i="36" s="1"/>
  <c r="M492" i="36" s="1"/>
  <c r="AZ154" i="14"/>
  <c r="L486" i="36" s="1"/>
  <c r="K486" i="36" s="1"/>
  <c r="M486" i="36" s="1"/>
  <c r="BO152" i="14"/>
  <c r="L729" i="36" s="1"/>
  <c r="K729" i="36" s="1"/>
  <c r="M729" i="36" s="1"/>
  <c r="CD149" i="14"/>
  <c r="L971" i="36" s="1"/>
  <c r="K971" i="36" s="1"/>
  <c r="M971" i="36" s="1"/>
  <c r="BC146" i="14"/>
  <c r="L527" i="36" s="1"/>
  <c r="K527" i="36" s="1"/>
  <c r="M527" i="36" s="1"/>
  <c r="BX144" i="14"/>
  <c r="L868" i="36" s="1"/>
  <c r="K868" i="36" s="1"/>
  <c r="M868" i="36" s="1"/>
  <c r="BC130" i="14"/>
  <c r="L511" i="36" s="1"/>
  <c r="K511" i="36" s="1"/>
  <c r="M511" i="36" s="1"/>
  <c r="BL128" i="14"/>
  <c r="L656" i="36" s="1"/>
  <c r="K656" i="36" s="1"/>
  <c r="M656" i="36" s="1"/>
  <c r="BF125" i="14"/>
  <c r="L556" i="36" s="1"/>
  <c r="K556" i="36" s="1"/>
  <c r="M556" i="36" s="1"/>
  <c r="AH125" i="14"/>
  <c r="BX139" i="14"/>
  <c r="L863" i="36" s="1"/>
  <c r="K863" i="36" s="1"/>
  <c r="M863" i="36" s="1"/>
  <c r="BL139" i="14"/>
  <c r="L667" i="36" s="1"/>
  <c r="K667" i="36" s="1"/>
  <c r="M667" i="36" s="1"/>
  <c r="AN139" i="14"/>
  <c r="L275" i="36" s="1"/>
  <c r="K275" i="36" s="1"/>
  <c r="M275" i="36" s="1"/>
  <c r="AB139" i="14"/>
  <c r="L79" i="36" s="1"/>
  <c r="K79" i="36" s="1"/>
  <c r="M79" i="36" s="1"/>
  <c r="L1523" i="36"/>
  <c r="K1523" i="36" s="1"/>
  <c r="M1523" i="36" s="1"/>
  <c r="L1515" i="36"/>
  <c r="K1515" i="36" s="1"/>
  <c r="M1515" i="36" s="1"/>
  <c r="CA157" i="14"/>
  <c r="L930" i="36" s="1"/>
  <c r="K930" i="36" s="1"/>
  <c r="M930" i="36" s="1"/>
  <c r="BC157" i="14"/>
  <c r="L538" i="36" s="1"/>
  <c r="K538" i="36" s="1"/>
  <c r="M538" i="36" s="1"/>
  <c r="AB157" i="14"/>
  <c r="L97" i="36" s="1"/>
  <c r="K97" i="36" s="1"/>
  <c r="M97" i="36" s="1"/>
  <c r="BL156" i="14"/>
  <c r="L684" i="36" s="1"/>
  <c r="K684" i="36" s="1"/>
  <c r="M684" i="36" s="1"/>
  <c r="AN156" i="14"/>
  <c r="L292" i="36" s="1"/>
  <c r="K292" i="36" s="1"/>
  <c r="M292" i="36" s="1"/>
  <c r="CG149" i="14"/>
  <c r="L1020" i="36" s="1"/>
  <c r="K1020" i="36" s="1"/>
  <c r="M1020" i="36" s="1"/>
  <c r="BO148" i="14"/>
  <c r="L725" i="36" s="1"/>
  <c r="K725" i="36" s="1"/>
  <c r="M725" i="36" s="1"/>
  <c r="CA143" i="14"/>
  <c r="L916" i="36" s="1"/>
  <c r="K916" i="36" s="1"/>
  <c r="M916" i="36" s="1"/>
  <c r="BO143" i="14"/>
  <c r="L720" i="36" s="1"/>
  <c r="K720" i="36" s="1"/>
  <c r="M720" i="36" s="1"/>
  <c r="AQ143" i="14"/>
  <c r="L328" i="36" s="1"/>
  <c r="K328" i="36" s="1"/>
  <c r="M328" i="36" s="1"/>
  <c r="CA142" i="14"/>
  <c r="L915" i="36" s="1"/>
  <c r="K915" i="36" s="1"/>
  <c r="M915" i="36" s="1"/>
  <c r="BC142" i="14"/>
  <c r="L523" i="36" s="1"/>
  <c r="K523" i="36" s="1"/>
  <c r="M523" i="36" s="1"/>
  <c r="AB142" i="14"/>
  <c r="L82" i="36" s="1"/>
  <c r="K82" i="36" s="1"/>
  <c r="M82" i="36" s="1"/>
  <c r="BL141" i="14"/>
  <c r="L669" i="36" s="1"/>
  <c r="K669" i="36" s="1"/>
  <c r="M669" i="36" s="1"/>
  <c r="CG140" i="14"/>
  <c r="L1011" i="36" s="1"/>
  <c r="K1011" i="36" s="1"/>
  <c r="M1011" i="36" s="1"/>
  <c r="BL140" i="14"/>
  <c r="L668" i="36" s="1"/>
  <c r="K668" i="36" s="1"/>
  <c r="M668" i="36" s="1"/>
  <c r="AN140" i="14"/>
  <c r="L276" i="36" s="1"/>
  <c r="K276" i="36" s="1"/>
  <c r="M276" i="36" s="1"/>
  <c r="BC135" i="14"/>
  <c r="L516" i="36" s="1"/>
  <c r="K516" i="36" s="1"/>
  <c r="M516" i="36" s="1"/>
  <c r="AE135" i="14"/>
  <c r="L124" i="36" s="1"/>
  <c r="K124" i="36" s="1"/>
  <c r="M124" i="36" s="1"/>
  <c r="CA133" i="14"/>
  <c r="L906" i="36" s="1"/>
  <c r="K906" i="36" s="1"/>
  <c r="M906" i="36" s="1"/>
  <c r="BC133" i="14"/>
  <c r="L514" i="36" s="1"/>
  <c r="K514" i="36" s="1"/>
  <c r="M514" i="36" s="1"/>
  <c r="CG131" i="14"/>
  <c r="L1002" i="36" s="1"/>
  <c r="K1002" i="36" s="1"/>
  <c r="M1002" i="36" s="1"/>
  <c r="L1139" i="36"/>
  <c r="K1139" i="36" s="1"/>
  <c r="M1139" i="36" s="1"/>
  <c r="L1371" i="36"/>
  <c r="K1371" i="36" s="1"/>
  <c r="M1371" i="36" s="1"/>
  <c r="L1307" i="36"/>
  <c r="K1307" i="36" s="1"/>
  <c r="M1307" i="36" s="1"/>
  <c r="BC172" i="14"/>
  <c r="L553" i="36" s="1"/>
  <c r="K553" i="36" s="1"/>
  <c r="M553" i="36" s="1"/>
  <c r="AE172" i="14"/>
  <c r="L161" i="36" s="1"/>
  <c r="K161" i="36" s="1"/>
  <c r="M161" i="36" s="1"/>
  <c r="BO169" i="14"/>
  <c r="L746" i="36" s="1"/>
  <c r="K746" i="36" s="1"/>
  <c r="M746" i="36" s="1"/>
  <c r="AE168" i="14"/>
  <c r="L157" i="36" s="1"/>
  <c r="K157" i="36" s="1"/>
  <c r="M157" i="36" s="1"/>
  <c r="CA166" i="14"/>
  <c r="L939" i="36" s="1"/>
  <c r="K939" i="36" s="1"/>
  <c r="M939" i="36" s="1"/>
  <c r="BC166" i="14"/>
  <c r="L547" i="36" s="1"/>
  <c r="K547" i="36" s="1"/>
  <c r="M547" i="36" s="1"/>
  <c r="AE166" i="14"/>
  <c r="L155" i="36" s="1"/>
  <c r="K155" i="36" s="1"/>
  <c r="M155" i="36" s="1"/>
  <c r="AE165" i="14"/>
  <c r="L154" i="36" s="1"/>
  <c r="K154" i="36" s="1"/>
  <c r="M154" i="36" s="1"/>
  <c r="BC164" i="14"/>
  <c r="L545" i="36" s="1"/>
  <c r="K545" i="36" s="1"/>
  <c r="M545" i="36" s="1"/>
  <c r="CA159" i="14"/>
  <c r="L932" i="36" s="1"/>
  <c r="K932" i="36" s="1"/>
  <c r="M932" i="36" s="1"/>
  <c r="BL159" i="14"/>
  <c r="L687" i="36" s="1"/>
  <c r="K687" i="36" s="1"/>
  <c r="M687" i="36" s="1"/>
  <c r="AN159" i="14"/>
  <c r="L295" i="36" s="1"/>
  <c r="K295" i="36" s="1"/>
  <c r="M295" i="36" s="1"/>
  <c r="BX158" i="14"/>
  <c r="L882" i="36" s="1"/>
  <c r="K882" i="36" s="1"/>
  <c r="M882" i="36" s="1"/>
  <c r="AZ158" i="14"/>
  <c r="L490" i="36" s="1"/>
  <c r="K490" i="36" s="1"/>
  <c r="M490" i="36" s="1"/>
  <c r="AB158" i="14"/>
  <c r="L98" i="36" s="1"/>
  <c r="K98" i="36" s="1"/>
  <c r="M98" i="36" s="1"/>
  <c r="BL157" i="14"/>
  <c r="L685" i="36" s="1"/>
  <c r="K685" i="36" s="1"/>
  <c r="M685" i="36" s="1"/>
  <c r="CG156" i="14"/>
  <c r="L1027" i="36" s="1"/>
  <c r="K1027" i="36" s="1"/>
  <c r="M1027" i="36" s="1"/>
  <c r="CG141" i="14"/>
  <c r="L1012" i="36" s="1"/>
  <c r="K1012" i="36" s="1"/>
  <c r="M1012" i="36" s="1"/>
  <c r="AQ141" i="14"/>
  <c r="L326" i="36" s="1"/>
  <c r="K326" i="36" s="1"/>
  <c r="M326" i="36" s="1"/>
  <c r="CA140" i="14"/>
  <c r="L913" i="36" s="1"/>
  <c r="K913" i="36" s="1"/>
  <c r="M913" i="36" s="1"/>
  <c r="BC140" i="14"/>
  <c r="L521" i="36" s="1"/>
  <c r="K521" i="36" s="1"/>
  <c r="M521" i="36" s="1"/>
  <c r="AE140" i="14"/>
  <c r="L129" i="36" s="1"/>
  <c r="K129" i="36" s="1"/>
  <c r="M129" i="36" s="1"/>
  <c r="AB170" i="14"/>
  <c r="L110" i="36" s="1"/>
  <c r="K110" i="36" s="1"/>
  <c r="M110" i="36" s="1"/>
  <c r="AZ168" i="14"/>
  <c r="L500" i="36" s="1"/>
  <c r="K500" i="36" s="1"/>
  <c r="M500" i="36" s="1"/>
  <c r="CA145" i="14"/>
  <c r="L918" i="36" s="1"/>
  <c r="K918" i="36" s="1"/>
  <c r="M918" i="36" s="1"/>
  <c r="AQ130" i="14"/>
  <c r="L315" i="36" s="1"/>
  <c r="K315" i="36" s="1"/>
  <c r="M315" i="36" s="1"/>
  <c r="CA152" i="14"/>
  <c r="L925" i="36" s="1"/>
  <c r="K925" i="36" s="1"/>
  <c r="M925" i="36" s="1"/>
  <c r="AH155" i="14"/>
  <c r="L193" i="36" s="1"/>
  <c r="K193" i="36" s="1"/>
  <c r="M193" i="36" s="1"/>
  <c r="BF147" i="14"/>
  <c r="L577" i="36" s="1"/>
  <c r="K577" i="36" s="1"/>
  <c r="M577" i="36" s="1"/>
  <c r="AH147" i="14"/>
  <c r="L185" i="36" s="1"/>
  <c r="K185" i="36" s="1"/>
  <c r="M185" i="36" s="1"/>
  <c r="AT139" i="14"/>
  <c r="L373" i="36" s="1"/>
  <c r="K373" i="36" s="1"/>
  <c r="M373" i="36" s="1"/>
  <c r="AT131" i="14"/>
  <c r="L365" i="36" s="1"/>
  <c r="K365" i="36" s="1"/>
  <c r="M365" i="36" s="1"/>
  <c r="L1143" i="36"/>
  <c r="K1143" i="36" s="1"/>
  <c r="M1143" i="36" s="1"/>
  <c r="L1608" i="36"/>
  <c r="K1608" i="36" s="1"/>
  <c r="M1608" i="36" s="1"/>
  <c r="L2301" i="36"/>
  <c r="K2301" i="36" s="1"/>
  <c r="M2301" i="36" s="1"/>
  <c r="L1717" i="36"/>
  <c r="K1717" i="36" s="1"/>
  <c r="M1717" i="36" s="1"/>
  <c r="L2081" i="36"/>
  <c r="K2081" i="36" s="1"/>
  <c r="M2081" i="36" s="1"/>
  <c r="L2445" i="36"/>
  <c r="K2445" i="36" s="1"/>
  <c r="M2445" i="36" s="1"/>
  <c r="L1861" i="36"/>
  <c r="K1861" i="36" s="1"/>
  <c r="M1861" i="36" s="1"/>
  <c r="L2225" i="36"/>
  <c r="K2225" i="36" s="1"/>
  <c r="M2225" i="36" s="1"/>
  <c r="L1641" i="36"/>
  <c r="K1641" i="36" s="1"/>
  <c r="M1641" i="36" s="1"/>
  <c r="L2005" i="36"/>
  <c r="K2005" i="36" s="1"/>
  <c r="M2005" i="36" s="1"/>
  <c r="L2369" i="36"/>
  <c r="K2369" i="36" s="1"/>
  <c r="M2369" i="36" s="1"/>
  <c r="L1785" i="36"/>
  <c r="K1785" i="36" s="1"/>
  <c r="M1785" i="36" s="1"/>
  <c r="L1565" i="36"/>
  <c r="K1565" i="36" s="1"/>
  <c r="M1565" i="36" s="1"/>
  <c r="L1929" i="36"/>
  <c r="K1929" i="36" s="1"/>
  <c r="M1929" i="36" s="1"/>
  <c r="L1709" i="36"/>
  <c r="K1709" i="36" s="1"/>
  <c r="M1709" i="36" s="1"/>
  <c r="L2073" i="36"/>
  <c r="K2073" i="36" s="1"/>
  <c r="M2073" i="36" s="1"/>
  <c r="L2437" i="36"/>
  <c r="K2437" i="36" s="1"/>
  <c r="M2437" i="36" s="1"/>
  <c r="L2217" i="36"/>
  <c r="K2217" i="36" s="1"/>
  <c r="M2217" i="36" s="1"/>
  <c r="L1997" i="36"/>
  <c r="K1997" i="36" s="1"/>
  <c r="M1997" i="36" s="1"/>
  <c r="L1777" i="36"/>
  <c r="K1777" i="36" s="1"/>
  <c r="M1777" i="36" s="1"/>
  <c r="L1281" i="36"/>
  <c r="K1281" i="36" s="1"/>
  <c r="M1281" i="36" s="1"/>
  <c r="L1473" i="36"/>
  <c r="K1473" i="36" s="1"/>
  <c r="M1473" i="36" s="1"/>
  <c r="L1361" i="36"/>
  <c r="K1361" i="36" s="1"/>
  <c r="M1361" i="36" s="1"/>
  <c r="L1113" i="36"/>
  <c r="K1113" i="36" s="1"/>
  <c r="M1113" i="36" s="1"/>
  <c r="L1305" i="36"/>
  <c r="K1305" i="36" s="1"/>
  <c r="M1305" i="36" s="1"/>
  <c r="L1389" i="36"/>
  <c r="K1389" i="36" s="1"/>
  <c r="L1391" i="36"/>
  <c r="K1391" i="36" s="1"/>
  <c r="M1391" i="36" s="1"/>
  <c r="L1096" i="36"/>
  <c r="K1096" i="36" s="1"/>
  <c r="M1096" i="36" s="1"/>
  <c r="BL153" i="14"/>
  <c r="L681" i="36" s="1"/>
  <c r="K681" i="36" s="1"/>
  <c r="M681" i="36" s="1"/>
  <c r="AW151" i="14"/>
  <c r="L434" i="36" s="1"/>
  <c r="K434" i="36" s="1"/>
  <c r="M434" i="36" s="1"/>
  <c r="AW150" i="14"/>
  <c r="L433" i="36" s="1"/>
  <c r="K433" i="36" s="1"/>
  <c r="M433" i="36" s="1"/>
  <c r="AW149" i="14"/>
  <c r="L432" i="36" s="1"/>
  <c r="K432" i="36" s="1"/>
  <c r="M432" i="36" s="1"/>
  <c r="AW148" i="14"/>
  <c r="L431" i="36" s="1"/>
  <c r="K431" i="36" s="1"/>
  <c r="M431" i="36" s="1"/>
  <c r="AN137" i="14"/>
  <c r="L273" i="36" s="1"/>
  <c r="K273" i="36" s="1"/>
  <c r="M273" i="36" s="1"/>
  <c r="BU135" i="14"/>
  <c r="L810" i="36" s="1"/>
  <c r="K810" i="36" s="1"/>
  <c r="M810" i="36" s="1"/>
  <c r="BU134" i="14"/>
  <c r="L809" i="36" s="1"/>
  <c r="K809" i="36" s="1"/>
  <c r="M809" i="36" s="1"/>
  <c r="BU133" i="14"/>
  <c r="L808" i="36" s="1"/>
  <c r="K808" i="36" s="1"/>
  <c r="M808" i="36" s="1"/>
  <c r="BU132" i="14"/>
  <c r="L807" i="36" s="1"/>
  <c r="K807" i="36" s="1"/>
  <c r="M807" i="36" s="1"/>
  <c r="AN127" i="14"/>
  <c r="BU172" i="14"/>
  <c r="L847" i="36" s="1"/>
  <c r="K847" i="36" s="1"/>
  <c r="M847" i="36" s="1"/>
  <c r="CA171" i="14"/>
  <c r="L944" i="36" s="1"/>
  <c r="K944" i="36" s="1"/>
  <c r="M944" i="36" s="1"/>
  <c r="AE171" i="14"/>
  <c r="L160" i="36" s="1"/>
  <c r="K160" i="36" s="1"/>
  <c r="M160" i="36" s="1"/>
  <c r="BU167" i="14"/>
  <c r="L842" i="36" s="1"/>
  <c r="K842" i="36" s="1"/>
  <c r="M842" i="36" s="1"/>
  <c r="BC153" i="14"/>
  <c r="L534" i="36" s="1"/>
  <c r="K534" i="36" s="1"/>
  <c r="M534" i="36" s="1"/>
  <c r="CA137" i="14"/>
  <c r="L910" i="36" s="1"/>
  <c r="K910" i="36" s="1"/>
  <c r="M910" i="36" s="1"/>
  <c r="AE137" i="14"/>
  <c r="L126" i="36" s="1"/>
  <c r="K126" i="36" s="1"/>
  <c r="M126" i="36" s="1"/>
  <c r="BL125" i="14"/>
  <c r="CA125" i="14"/>
  <c r="L899" i="36" s="1"/>
  <c r="K899" i="36" s="1"/>
  <c r="M899" i="36" s="1"/>
  <c r="BC125" i="14"/>
  <c r="AE125" i="14"/>
  <c r="L115" i="36" s="1"/>
  <c r="K115" i="36" s="1"/>
  <c r="M115" i="36" s="1"/>
  <c r="BC77" i="14"/>
  <c r="AK172" i="14"/>
  <c r="L259" i="36" s="1"/>
  <c r="K259" i="36" s="1"/>
  <c r="M259" i="36" s="1"/>
  <c r="BI167" i="14"/>
  <c r="L646" i="36" s="1"/>
  <c r="K646" i="36" s="1"/>
  <c r="M646" i="36" s="1"/>
  <c r="BU161" i="14"/>
  <c r="L836" i="36" s="1"/>
  <c r="K836" i="36" s="1"/>
  <c r="M836" i="36" s="1"/>
  <c r="BI161" i="14"/>
  <c r="L640" i="36" s="1"/>
  <c r="K640" i="36" s="1"/>
  <c r="M640" i="36" s="1"/>
  <c r="AW161" i="14"/>
  <c r="L444" i="36" s="1"/>
  <c r="K444" i="36" s="1"/>
  <c r="M444" i="36" s="1"/>
  <c r="AK161" i="14"/>
  <c r="L248" i="36" s="1"/>
  <c r="K248" i="36" s="1"/>
  <c r="M248" i="36" s="1"/>
  <c r="CJ160" i="14"/>
  <c r="L1080" i="36" s="1"/>
  <c r="K1080" i="36" s="1"/>
  <c r="M1080" i="36" s="1"/>
  <c r="BU160" i="14"/>
  <c r="L835" i="36" s="1"/>
  <c r="K835" i="36" s="1"/>
  <c r="M835" i="36" s="1"/>
  <c r="BI160" i="14"/>
  <c r="L639" i="36" s="1"/>
  <c r="K639" i="36" s="1"/>
  <c r="M639" i="36" s="1"/>
  <c r="AW160" i="14"/>
  <c r="L443" i="36" s="1"/>
  <c r="K443" i="36" s="1"/>
  <c r="M443" i="36" s="1"/>
  <c r="AK160" i="14"/>
  <c r="L247" i="36" s="1"/>
  <c r="K247" i="36" s="1"/>
  <c r="M247" i="36" s="1"/>
  <c r="BU154" i="14"/>
  <c r="L829" i="36" s="1"/>
  <c r="K829" i="36" s="1"/>
  <c r="M829" i="36" s="1"/>
  <c r="BI154" i="14"/>
  <c r="L633" i="36" s="1"/>
  <c r="K633" i="36" s="1"/>
  <c r="M633" i="36" s="1"/>
  <c r="AW154" i="14"/>
  <c r="L437" i="36" s="1"/>
  <c r="K437" i="36" s="1"/>
  <c r="M437" i="36" s="1"/>
  <c r="AK154" i="14"/>
  <c r="L241" i="36" s="1"/>
  <c r="K241" i="36" s="1"/>
  <c r="M241" i="36" s="1"/>
  <c r="CJ152" i="14"/>
  <c r="L1072" i="36" s="1"/>
  <c r="K1072" i="36" s="1"/>
  <c r="M1072" i="36" s="1"/>
  <c r="BU145" i="14"/>
  <c r="L820" i="36" s="1"/>
  <c r="K820" i="36" s="1"/>
  <c r="M820" i="36" s="1"/>
  <c r="BI145" i="14"/>
  <c r="L624" i="36" s="1"/>
  <c r="K624" i="36" s="1"/>
  <c r="M624" i="36" s="1"/>
  <c r="AW145" i="14"/>
  <c r="L428" i="36" s="1"/>
  <c r="K428" i="36" s="1"/>
  <c r="M428" i="36" s="1"/>
  <c r="AK145" i="14"/>
  <c r="L232" i="36" s="1"/>
  <c r="K232" i="36" s="1"/>
  <c r="M232" i="36" s="1"/>
  <c r="CJ144" i="14"/>
  <c r="L1064" i="36" s="1"/>
  <c r="K1064" i="36" s="1"/>
  <c r="M1064" i="36" s="1"/>
  <c r="BU144" i="14"/>
  <c r="L819" i="36" s="1"/>
  <c r="K819" i="36" s="1"/>
  <c r="M819" i="36" s="1"/>
  <c r="BI144" i="14"/>
  <c r="L623" i="36" s="1"/>
  <c r="K623" i="36" s="1"/>
  <c r="M623" i="36" s="1"/>
  <c r="AW144" i="14"/>
  <c r="L427" i="36" s="1"/>
  <c r="K427" i="36" s="1"/>
  <c r="M427" i="36" s="1"/>
  <c r="AK144" i="14"/>
  <c r="L231" i="36" s="1"/>
  <c r="K231" i="36" s="1"/>
  <c r="M231" i="36" s="1"/>
  <c r="BU138" i="14"/>
  <c r="L813" i="36" s="1"/>
  <c r="K813" i="36" s="1"/>
  <c r="M813" i="36" s="1"/>
  <c r="BI138" i="14"/>
  <c r="L617" i="36" s="1"/>
  <c r="K617" i="36" s="1"/>
  <c r="M617" i="36" s="1"/>
  <c r="AW138" i="14"/>
  <c r="L421" i="36" s="1"/>
  <c r="K421" i="36" s="1"/>
  <c r="M421" i="36" s="1"/>
  <c r="AK138" i="14"/>
  <c r="L225" i="36" s="1"/>
  <c r="K225" i="36" s="1"/>
  <c r="M225" i="36" s="1"/>
  <c r="CJ136" i="14"/>
  <c r="L1056" i="36" s="1"/>
  <c r="K1056" i="36" s="1"/>
  <c r="M1056" i="36" s="1"/>
  <c r="CJ130" i="14"/>
  <c r="L1050" i="36" s="1"/>
  <c r="K1050" i="36" s="1"/>
  <c r="M1050" i="36" s="1"/>
  <c r="BU129" i="14"/>
  <c r="L804" i="36" s="1"/>
  <c r="K804" i="36" s="1"/>
  <c r="M804" i="36" s="1"/>
  <c r="BI129" i="14"/>
  <c r="L608" i="36" s="1"/>
  <c r="K608" i="36" s="1"/>
  <c r="M608" i="36" s="1"/>
  <c r="AW129" i="14"/>
  <c r="L412" i="36" s="1"/>
  <c r="K412" i="36" s="1"/>
  <c r="M412" i="36" s="1"/>
  <c r="AK129" i="14"/>
  <c r="L216" i="36" s="1"/>
  <c r="K216" i="36" s="1"/>
  <c r="M216" i="36" s="1"/>
  <c r="CJ128" i="14"/>
  <c r="L1048" i="36" s="1"/>
  <c r="K1048" i="36" s="1"/>
  <c r="M1048" i="36" s="1"/>
  <c r="BU128" i="14"/>
  <c r="L803" i="36" s="1"/>
  <c r="K803" i="36" s="1"/>
  <c r="M803" i="36" s="1"/>
  <c r="BI128" i="14"/>
  <c r="L607" i="36" s="1"/>
  <c r="K607" i="36" s="1"/>
  <c r="M607" i="36" s="1"/>
  <c r="AW128" i="14"/>
  <c r="L411" i="36" s="1"/>
  <c r="K411" i="36" s="1"/>
  <c r="M411" i="36" s="1"/>
  <c r="AK128" i="14"/>
  <c r="L215" i="36" s="1"/>
  <c r="K215" i="36" s="1"/>
  <c r="M215" i="36" s="1"/>
  <c r="AK77" i="14"/>
  <c r="BC161" i="14"/>
  <c r="L542" i="36" s="1"/>
  <c r="K542" i="36" s="1"/>
  <c r="M542" i="36" s="1"/>
  <c r="AE139" i="14"/>
  <c r="L128" i="36" s="1"/>
  <c r="K128" i="36" s="1"/>
  <c r="M128" i="36" s="1"/>
  <c r="AQ129" i="14"/>
  <c r="L314" i="36" s="1"/>
  <c r="K314" i="36" s="1"/>
  <c r="M314" i="36" s="1"/>
  <c r="AB77" i="14"/>
  <c r="BC159" i="14"/>
  <c r="L540" i="36" s="1"/>
  <c r="K540" i="36" s="1"/>
  <c r="M540" i="36" s="1"/>
  <c r="AE159" i="14"/>
  <c r="L148" i="36" s="1"/>
  <c r="K148" i="36" s="1"/>
  <c r="M148" i="36" s="1"/>
  <c r="BO158" i="14"/>
  <c r="L735" i="36" s="1"/>
  <c r="K735" i="36" s="1"/>
  <c r="M735" i="36" s="1"/>
  <c r="AQ158" i="14"/>
  <c r="L343" i="36" s="1"/>
  <c r="K343" i="36" s="1"/>
  <c r="M343" i="36" s="1"/>
  <c r="CG157" i="14"/>
  <c r="L1028" i="36" s="1"/>
  <c r="K1028" i="36" s="1"/>
  <c r="M1028" i="36" s="1"/>
  <c r="AE157" i="14"/>
  <c r="L146" i="36" s="1"/>
  <c r="K146" i="36" s="1"/>
  <c r="M146" i="36" s="1"/>
  <c r="BO156" i="14"/>
  <c r="L733" i="36" s="1"/>
  <c r="K733" i="36" s="1"/>
  <c r="M733" i="36" s="1"/>
  <c r="AQ156" i="14"/>
  <c r="L341" i="36" s="1"/>
  <c r="K341" i="36" s="1"/>
  <c r="M341" i="36" s="1"/>
  <c r="AZ143" i="14"/>
  <c r="L475" i="36" s="1"/>
  <c r="K475" i="36" s="1"/>
  <c r="M475" i="36" s="1"/>
  <c r="AB143" i="14"/>
  <c r="L83" i="36" s="1"/>
  <c r="K83" i="36" s="1"/>
  <c r="M83" i="36" s="1"/>
  <c r="BL142" i="14"/>
  <c r="L670" i="36" s="1"/>
  <c r="K670" i="36" s="1"/>
  <c r="M670" i="36" s="1"/>
  <c r="AN142" i="14"/>
  <c r="L278" i="36" s="1"/>
  <c r="K278" i="36" s="1"/>
  <c r="M278" i="36" s="1"/>
  <c r="CA141" i="14"/>
  <c r="L914" i="36" s="1"/>
  <c r="K914" i="36" s="1"/>
  <c r="M914" i="36" s="1"/>
  <c r="AN141" i="14"/>
  <c r="L277" i="36" s="1"/>
  <c r="K277" i="36" s="1"/>
  <c r="M277" i="36" s="1"/>
  <c r="CG139" i="14"/>
  <c r="L1010" i="36" s="1"/>
  <c r="K1010" i="36" s="1"/>
  <c r="M1010" i="36" s="1"/>
  <c r="BF128" i="14"/>
  <c r="L558" i="36" s="1"/>
  <c r="K558" i="36" s="1"/>
  <c r="M558" i="36" s="1"/>
  <c r="L1291" i="36"/>
  <c r="K1291" i="36" s="1"/>
  <c r="M1291" i="36" s="1"/>
  <c r="BO162" i="14"/>
  <c r="L739" i="36" s="1"/>
  <c r="K739" i="36" s="1"/>
  <c r="M739" i="36" s="1"/>
  <c r="AN160" i="14"/>
  <c r="L296" i="36" s="1"/>
  <c r="K296" i="36" s="1"/>
  <c r="M296" i="36" s="1"/>
  <c r="AN154" i="14"/>
  <c r="L290" i="36" s="1"/>
  <c r="K290" i="36" s="1"/>
  <c r="M290" i="36" s="1"/>
  <c r="BC152" i="14"/>
  <c r="L533" i="36" s="1"/>
  <c r="K533" i="36" s="1"/>
  <c r="M533" i="36" s="1"/>
  <c r="AQ146" i="14"/>
  <c r="L331" i="36" s="1"/>
  <c r="K331" i="36" s="1"/>
  <c r="M331" i="36" s="1"/>
  <c r="AE130" i="14"/>
  <c r="L119" i="36" s="1"/>
  <c r="K119" i="36" s="1"/>
  <c r="M119" i="36" s="1"/>
  <c r="AB166" i="14"/>
  <c r="L106" i="36" s="1"/>
  <c r="K106" i="36" s="1"/>
  <c r="M106" i="36" s="1"/>
  <c r="AB165" i="14"/>
  <c r="L105" i="36" s="1"/>
  <c r="K105" i="36" s="1"/>
  <c r="M105" i="36" s="1"/>
  <c r="BI164" i="14"/>
  <c r="L643" i="36" s="1"/>
  <c r="K643" i="36" s="1"/>
  <c r="M643" i="36" s="1"/>
  <c r="AK164" i="14"/>
  <c r="L251" i="36" s="1"/>
  <c r="K251" i="36" s="1"/>
  <c r="M251" i="36" s="1"/>
  <c r="BX163" i="14"/>
  <c r="L887" i="36" s="1"/>
  <c r="K887" i="36" s="1"/>
  <c r="M887" i="36" s="1"/>
  <c r="BL163" i="14"/>
  <c r="L691" i="36" s="1"/>
  <c r="K691" i="36" s="1"/>
  <c r="M691" i="36" s="1"/>
  <c r="AZ163" i="14"/>
  <c r="L495" i="36" s="1"/>
  <c r="K495" i="36" s="1"/>
  <c r="M495" i="36" s="1"/>
  <c r="AN163" i="14"/>
  <c r="L299" i="36" s="1"/>
  <c r="K299" i="36" s="1"/>
  <c r="M299" i="36" s="1"/>
  <c r="AB163" i="14"/>
  <c r="L103" i="36" s="1"/>
  <c r="K103" i="36" s="1"/>
  <c r="M103" i="36" s="1"/>
  <c r="BX131" i="14"/>
  <c r="L855" i="36" s="1"/>
  <c r="K855" i="36" s="1"/>
  <c r="M855" i="36" s="1"/>
  <c r="BL131" i="14"/>
  <c r="L659" i="36" s="1"/>
  <c r="K659" i="36" s="1"/>
  <c r="M659" i="36" s="1"/>
  <c r="AZ131" i="14"/>
  <c r="L463" i="36" s="1"/>
  <c r="K463" i="36" s="1"/>
  <c r="M463" i="36" s="1"/>
  <c r="AN131" i="14"/>
  <c r="L267" i="36" s="1"/>
  <c r="K267" i="36" s="1"/>
  <c r="M267" i="36" s="1"/>
  <c r="AB131" i="14"/>
  <c r="L71" i="36" s="1"/>
  <c r="K71" i="36" s="1"/>
  <c r="M71" i="36" s="1"/>
  <c r="AQ155" i="14"/>
  <c r="L340" i="36" s="1"/>
  <c r="K340" i="36" s="1"/>
  <c r="M340" i="36" s="1"/>
  <c r="CA139" i="14"/>
  <c r="L912" i="36" s="1"/>
  <c r="K912" i="36" s="1"/>
  <c r="M912" i="36" s="1"/>
  <c r="BX77" i="14"/>
  <c r="BO172" i="14"/>
  <c r="L749" i="36" s="1"/>
  <c r="K749" i="36" s="1"/>
  <c r="M749" i="36" s="1"/>
  <c r="AQ172" i="14"/>
  <c r="L357" i="36" s="1"/>
  <c r="K357" i="36" s="1"/>
  <c r="M357" i="36" s="1"/>
  <c r="BO168" i="14"/>
  <c r="L745" i="36" s="1"/>
  <c r="K745" i="36" s="1"/>
  <c r="M745" i="36" s="1"/>
  <c r="BC165" i="14"/>
  <c r="L546" i="36" s="1"/>
  <c r="K546" i="36" s="1"/>
  <c r="M546" i="36" s="1"/>
  <c r="CG164" i="14"/>
  <c r="L1035" i="36" s="1"/>
  <c r="K1035" i="36" s="1"/>
  <c r="M1035" i="36" s="1"/>
  <c r="AH127" i="14"/>
  <c r="BR128" i="14"/>
  <c r="L754" i="36" s="1"/>
  <c r="K754" i="36" s="1"/>
  <c r="M754" i="36" s="1"/>
  <c r="L1283" i="36"/>
  <c r="K1283" i="36" s="1"/>
  <c r="M1283" i="36" s="1"/>
  <c r="L1123" i="36"/>
  <c r="K1123" i="36" s="1"/>
  <c r="M1123" i="36" s="1"/>
  <c r="L1499" i="36"/>
  <c r="K1499" i="36" s="1"/>
  <c r="M1499" i="36" s="1"/>
  <c r="BO155" i="14"/>
  <c r="L732" i="36" s="1"/>
  <c r="K732" i="36" s="1"/>
  <c r="M732" i="36" s="1"/>
  <c r="L409" i="36"/>
  <c r="K409" i="36" s="1"/>
  <c r="M409" i="36" s="1"/>
  <c r="AZ77" i="14"/>
  <c r="BO151" i="14"/>
  <c r="L728" i="36" s="1"/>
  <c r="K728" i="36" s="1"/>
  <c r="M728" i="36" s="1"/>
  <c r="CA150" i="14"/>
  <c r="L923" i="36" s="1"/>
  <c r="K923" i="36" s="1"/>
  <c r="M923" i="36" s="1"/>
  <c r="AT128" i="14"/>
  <c r="L362" i="36" s="1"/>
  <c r="K362" i="36" s="1"/>
  <c r="M362" i="36" s="1"/>
  <c r="BL169" i="14"/>
  <c r="L697" i="36" s="1"/>
  <c r="K697" i="36" s="1"/>
  <c r="M697" i="36" s="1"/>
  <c r="AB168" i="14"/>
  <c r="L108" i="36" s="1"/>
  <c r="K108" i="36" s="1"/>
  <c r="M108" i="36" s="1"/>
  <c r="AE145" i="14"/>
  <c r="L134" i="36" s="1"/>
  <c r="K134" i="36" s="1"/>
  <c r="M134" i="36" s="1"/>
  <c r="AE152" i="14"/>
  <c r="L141" i="36" s="1"/>
  <c r="K141" i="36" s="1"/>
  <c r="M141" i="36" s="1"/>
  <c r="AT163" i="14"/>
  <c r="L397" i="36" s="1"/>
  <c r="K397" i="36" s="1"/>
  <c r="M397" i="36" s="1"/>
  <c r="BR155" i="14"/>
  <c r="L781" i="36" s="1"/>
  <c r="K781" i="36" s="1"/>
  <c r="M781" i="36" s="1"/>
  <c r="AH139" i="14"/>
  <c r="L177" i="36" s="1"/>
  <c r="K177" i="36" s="1"/>
  <c r="M177" i="36" s="1"/>
  <c r="AH131" i="14"/>
  <c r="L169" i="36" s="1"/>
  <c r="K169" i="36" s="1"/>
  <c r="M169" i="36" s="1"/>
  <c r="AK166" i="14"/>
  <c r="L253" i="36" s="1"/>
  <c r="K253" i="36" s="1"/>
  <c r="M253" i="36" s="1"/>
  <c r="L947" i="36"/>
  <c r="K947" i="36" s="1"/>
  <c r="M947" i="36" s="1"/>
  <c r="M2202" i="36" l="1"/>
  <c r="M2342" i="36"/>
  <c r="M2352" i="36"/>
  <c r="M2278" i="36"/>
  <c r="M2125" i="36"/>
  <c r="M2138" i="36"/>
  <c r="M2136" i="36"/>
  <c r="M2121" i="36"/>
  <c r="M2416" i="36"/>
  <c r="M2144" i="36"/>
  <c r="M2364" i="36"/>
  <c r="M2219" i="36"/>
  <c r="M1408" i="36"/>
  <c r="M2340" i="36"/>
  <c r="M1832" i="36"/>
  <c r="M2272" i="36"/>
  <c r="M1840" i="36"/>
  <c r="M1984" i="36"/>
  <c r="M2428" i="36"/>
  <c r="M1992" i="36"/>
  <c r="M1098" i="36"/>
  <c r="M1272" i="36"/>
  <c r="M1184" i="36"/>
  <c r="H1436" i="36"/>
  <c r="M1376" i="36"/>
  <c r="M2054" i="36"/>
  <c r="M1918" i="36"/>
  <c r="M1537" i="36"/>
  <c r="M1977" i="36"/>
  <c r="M1390" i="36"/>
  <c r="AA249" i="29"/>
  <c r="H1753" i="36"/>
  <c r="H2337" i="36"/>
  <c r="H2410" i="36"/>
  <c r="M1295" i="36"/>
  <c r="M1199" i="36"/>
  <c r="M1348" i="36"/>
  <c r="M1981" i="36"/>
  <c r="M1706" i="36"/>
  <c r="M1978" i="36"/>
  <c r="M2418" i="36"/>
  <c r="M1910" i="36"/>
  <c r="M2350" i="36"/>
  <c r="M1842" i="36"/>
  <c r="M2282" i="36"/>
  <c r="M1774" i="36"/>
  <c r="M2015" i="36"/>
  <c r="M557" i="36"/>
  <c r="M1424" i="36"/>
  <c r="M1432" i="36"/>
  <c r="M2417" i="36"/>
  <c r="M2269" i="36"/>
  <c r="M2214" i="36"/>
  <c r="M2290" i="36"/>
  <c r="M1614" i="36"/>
  <c r="M1546" i="36"/>
  <c r="M1986" i="36"/>
  <c r="M2426" i="36"/>
  <c r="M2358" i="36"/>
  <c r="M1351" i="36"/>
  <c r="M753" i="36"/>
  <c r="M1541" i="36"/>
  <c r="M1850" i="36"/>
  <c r="M2198" i="36"/>
  <c r="M1690" i="36"/>
  <c r="M2130" i="36"/>
  <c r="M1622" i="36"/>
  <c r="M2062" i="36"/>
  <c r="M1554" i="36"/>
  <c r="M1994" i="36"/>
  <c r="M1159" i="36"/>
  <c r="M1253" i="36"/>
  <c r="I44" i="36"/>
  <c r="H44" i="36" s="1"/>
  <c r="CF173" i="14"/>
  <c r="I1044" i="36" s="1"/>
  <c r="M2528" i="36"/>
  <c r="M2538" i="36"/>
  <c r="M1761" i="36"/>
  <c r="M1829" i="36"/>
  <c r="M2201" i="36"/>
  <c r="M2133" i="36"/>
  <c r="M2050" i="36"/>
  <c r="M1558" i="36"/>
  <c r="M1778" i="36"/>
  <c r="M1998" i="36"/>
  <c r="M1204" i="36"/>
  <c r="M2493" i="36"/>
  <c r="M2524" i="36"/>
  <c r="M2494" i="36"/>
  <c r="M2503" i="36"/>
  <c r="M2502" i="36"/>
  <c r="M2065" i="36"/>
  <c r="M1208" i="36"/>
  <c r="M1212" i="36"/>
  <c r="M1216" i="36"/>
  <c r="M1220" i="36"/>
  <c r="M1224" i="36"/>
  <c r="M1228" i="36"/>
  <c r="M1232" i="36"/>
  <c r="M1236" i="36"/>
  <c r="M1160" i="36"/>
  <c r="M1164" i="36"/>
  <c r="M1168" i="36"/>
  <c r="M1188" i="36"/>
  <c r="M1126" i="36"/>
  <c r="M1352" i="36"/>
  <c r="M2540" i="36"/>
  <c r="M1844" i="36"/>
  <c r="M2434" i="36"/>
  <c r="M1926" i="36"/>
  <c r="M2146" i="36"/>
  <c r="M2366" i="36"/>
  <c r="M2218" i="36"/>
  <c r="M2438" i="36"/>
  <c r="M1682" i="36"/>
  <c r="M1902" i="36"/>
  <c r="M2122" i="36"/>
  <c r="M2212" i="36"/>
  <c r="M1693" i="36"/>
  <c r="M1625" i="36"/>
  <c r="M1557" i="36"/>
  <c r="M1304" i="36"/>
  <c r="M1308" i="36"/>
  <c r="M1312" i="36"/>
  <c r="M1320" i="36"/>
  <c r="M1324" i="36"/>
  <c r="M1332" i="36"/>
  <c r="M1266" i="36"/>
  <c r="M1270" i="36"/>
  <c r="M1481" i="36"/>
  <c r="M1429" i="36"/>
  <c r="M1364" i="36"/>
  <c r="M1372" i="36"/>
  <c r="M1166" i="36"/>
  <c r="AA173" i="6"/>
  <c r="AB173" i="6" s="1"/>
  <c r="H995" i="36"/>
  <c r="M2534" i="36"/>
  <c r="M1548" i="36"/>
  <c r="AD249" i="29"/>
  <c r="I1680" i="36" s="1"/>
  <c r="M1710" i="36"/>
  <c r="BK249" i="29"/>
  <c r="I2483" i="36" s="1"/>
  <c r="M2432" i="36"/>
  <c r="AY249" i="29"/>
  <c r="I2191" i="36" s="1"/>
  <c r="AS249" i="29"/>
  <c r="AT249" i="29" s="1"/>
  <c r="AS255" i="29" s="1"/>
  <c r="H2118" i="36"/>
  <c r="M1628" i="36"/>
  <c r="M1564" i="36"/>
  <c r="M1500" i="36"/>
  <c r="M1170" i="36"/>
  <c r="M1182" i="36"/>
  <c r="M1444" i="36"/>
  <c r="M1430" i="36"/>
  <c r="M1249" i="36"/>
  <c r="M1106" i="36"/>
  <c r="M1134" i="36"/>
  <c r="M1234" i="36"/>
  <c r="M1434" i="36"/>
  <c r="M1054" i="36"/>
  <c r="M1084" i="36"/>
  <c r="M2539" i="36"/>
  <c r="M1245" i="36"/>
  <c r="M2499" i="36"/>
  <c r="M2530" i="36"/>
  <c r="M2542" i="36"/>
  <c r="L2525" i="36"/>
  <c r="M2536" i="36"/>
  <c r="AA89" i="11"/>
  <c r="AB89" i="11" s="1"/>
  <c r="M2532" i="36"/>
  <c r="M2266" i="36"/>
  <c r="M1538" i="36"/>
  <c r="M1758" i="36"/>
  <c r="BH249" i="29"/>
  <c r="BI249" i="29" s="1"/>
  <c r="BH255" i="29" s="1"/>
  <c r="M2421" i="36"/>
  <c r="M2353" i="36"/>
  <c r="M2285" i="36"/>
  <c r="BB249" i="29"/>
  <c r="BC249" i="29" s="1"/>
  <c r="BB255" i="29" s="1"/>
  <c r="M1610" i="36"/>
  <c r="M1830" i="36"/>
  <c r="M1765" i="36"/>
  <c r="H2045" i="36"/>
  <c r="H1680" i="36"/>
  <c r="H2191" i="36"/>
  <c r="M1913" i="36"/>
  <c r="M1845" i="36"/>
  <c r="M1974" i="36"/>
  <c r="M2194" i="36"/>
  <c r="M2142" i="36"/>
  <c r="M2362" i="36"/>
  <c r="M2205" i="36"/>
  <c r="M2292" i="36"/>
  <c r="M1400" i="36"/>
  <c r="M1472" i="36"/>
  <c r="M1476" i="36"/>
  <c r="M1518" i="36"/>
  <c r="M1102" i="36"/>
  <c r="H1289" i="36"/>
  <c r="M1132" i="36"/>
  <c r="M1122" i="36"/>
  <c r="M1130" i="36"/>
  <c r="M1148" i="36"/>
  <c r="M1470" i="36"/>
  <c r="M1133" i="36"/>
  <c r="M1512" i="36"/>
  <c r="AP173" i="6"/>
  <c r="M1410" i="36"/>
  <c r="M1396" i="36"/>
  <c r="M1256" i="36"/>
  <c r="M1264" i="36"/>
  <c r="M1288" i="36"/>
  <c r="M1333" i="36"/>
  <c r="M1433" i="36"/>
  <c r="M1052" i="36"/>
  <c r="M988" i="36"/>
  <c r="M1070" i="36"/>
  <c r="AG173" i="6"/>
  <c r="AH173" i="6" s="1"/>
  <c r="AG179" i="6" s="1"/>
  <c r="H1142" i="36"/>
  <c r="M1145" i="36"/>
  <c r="CC173" i="14"/>
  <c r="I995" i="36" s="1"/>
  <c r="M2543" i="36"/>
  <c r="M1210" i="36"/>
  <c r="M1310" i="36"/>
  <c r="M1274" i="36"/>
  <c r="M1178" i="36"/>
  <c r="M1278" i="36"/>
  <c r="M1454" i="36"/>
  <c r="M1514" i="36"/>
  <c r="AA179" i="6"/>
  <c r="M2497" i="36"/>
  <c r="M2338" i="36"/>
  <c r="M1105" i="36"/>
  <c r="AD95" i="11"/>
  <c r="L2523" i="36"/>
  <c r="M2523" i="36" s="1"/>
  <c r="M1562" i="36"/>
  <c r="M1782" i="36"/>
  <c r="AM249" i="29"/>
  <c r="AN249" i="29" s="1"/>
  <c r="AM255" i="29" s="1"/>
  <c r="AK249" i="29"/>
  <c r="AJ255" i="29" s="1"/>
  <c r="I1826" i="36"/>
  <c r="AG89" i="11"/>
  <c r="AH89" i="11" s="1"/>
  <c r="M1218" i="36"/>
  <c r="M1318" i="36"/>
  <c r="M1282" i="36"/>
  <c r="M1334" i="36"/>
  <c r="M1385" i="36"/>
  <c r="M1337" i="36"/>
  <c r="AB249" i="29"/>
  <c r="AA255" i="29" s="1"/>
  <c r="I1607" i="36"/>
  <c r="BE249" i="29"/>
  <c r="BF249" i="29" s="1"/>
  <c r="BE255" i="29" s="1"/>
  <c r="H2264" i="36"/>
  <c r="M2414" i="36"/>
  <c r="M1634" i="36"/>
  <c r="M1854" i="36"/>
  <c r="M2074" i="36"/>
  <c r="M1545" i="36"/>
  <c r="M2501" i="36"/>
  <c r="M1452" i="36"/>
  <c r="M1520" i="36"/>
  <c r="M1524" i="36"/>
  <c r="M1258" i="36"/>
  <c r="M1162" i="36"/>
  <c r="M1262" i="36"/>
  <c r="M1226" i="36"/>
  <c r="M1326" i="36"/>
  <c r="M1366" i="36"/>
  <c r="M1466" i="36"/>
  <c r="M1426" i="36"/>
  <c r="H1607" i="36"/>
  <c r="H2483" i="36"/>
  <c r="AG249" i="29"/>
  <c r="AH249" i="29" s="1"/>
  <c r="AE249" i="29"/>
  <c r="AD255" i="29" s="1"/>
  <c r="M1068" i="36"/>
  <c r="AP249" i="29"/>
  <c r="AQ249" i="29" s="1"/>
  <c r="AP255" i="29" s="1"/>
  <c r="I1142" i="36"/>
  <c r="AG95" i="11"/>
  <c r="M2273" i="36"/>
  <c r="M1985" i="36"/>
  <c r="H1826" i="36"/>
  <c r="AV249" i="29"/>
  <c r="I2118" i="36" s="1"/>
  <c r="M1458" i="36"/>
  <c r="H2504" i="36"/>
  <c r="AA95" i="11"/>
  <c r="M2485" i="36"/>
  <c r="M1244" i="36"/>
  <c r="M1248" i="36"/>
  <c r="M1252" i="36"/>
  <c r="AV173" i="6"/>
  <c r="AW173" i="6" s="1"/>
  <c r="AV179" i="6" s="1"/>
  <c r="M1292" i="36"/>
  <c r="M1440" i="36"/>
  <c r="M1344" i="36"/>
  <c r="M1174" i="36"/>
  <c r="M1414" i="36"/>
  <c r="M1474" i="36"/>
  <c r="M1152" i="36"/>
  <c r="I60" i="36"/>
  <c r="H60" i="36" s="1"/>
  <c r="H1338" i="36"/>
  <c r="H1485" i="36"/>
  <c r="L63" i="36"/>
  <c r="K63" i="36" s="1"/>
  <c r="M1504" i="36"/>
  <c r="M1384" i="36"/>
  <c r="AY173" i="6"/>
  <c r="M1180" i="36"/>
  <c r="AS173" i="6"/>
  <c r="I1436" i="36" s="1"/>
  <c r="M1456" i="36"/>
  <c r="M1360" i="36"/>
  <c r="M1460" i="36"/>
  <c r="M1516" i="36"/>
  <c r="M1480" i="36"/>
  <c r="M1484" i="36"/>
  <c r="M1293" i="36"/>
  <c r="M1482" i="36"/>
  <c r="M1506" i="36"/>
  <c r="M1510" i="36"/>
  <c r="M1462" i="36"/>
  <c r="M1418" i="36"/>
  <c r="M1422" i="36"/>
  <c r="M1374" i="36"/>
  <c r="M1386" i="36"/>
  <c r="M1368" i="36"/>
  <c r="M1468" i="36"/>
  <c r="M1528" i="36"/>
  <c r="M1532" i="36"/>
  <c r="M1406" i="36"/>
  <c r="M1358" i="36"/>
  <c r="M1522" i="36"/>
  <c r="M1526" i="36"/>
  <c r="M1478" i="36"/>
  <c r="CG173" i="14"/>
  <c r="L1044" i="36" s="1"/>
  <c r="K1044" i="36" s="1"/>
  <c r="M1044" i="36" s="1"/>
  <c r="M2525" i="36"/>
  <c r="M1343" i="36"/>
  <c r="M1464" i="36"/>
  <c r="M1176" i="36"/>
  <c r="M1448" i="36"/>
  <c r="M1315" i="36"/>
  <c r="M1275" i="36"/>
  <c r="M1356" i="36"/>
  <c r="M1380" i="36"/>
  <c r="H1191" i="36"/>
  <c r="M1214" i="36"/>
  <c r="M1222" i="36"/>
  <c r="M1230" i="36"/>
  <c r="M1530" i="36"/>
  <c r="M1370" i="36"/>
  <c r="M1341" i="36"/>
  <c r="M1445" i="36"/>
  <c r="M1492" i="36"/>
  <c r="M1300" i="36"/>
  <c r="M1328" i="36"/>
  <c r="M1296" i="36"/>
  <c r="M1200" i="36"/>
  <c r="M1156" i="36"/>
  <c r="M1316" i="36"/>
  <c r="M1172" i="36"/>
  <c r="M1336" i="36"/>
  <c r="M1271" i="36"/>
  <c r="M1502" i="36"/>
  <c r="M1383" i="36"/>
  <c r="M1314" i="36"/>
  <c r="M1322" i="36"/>
  <c r="M1330" i="36"/>
  <c r="M1441" i="36"/>
  <c r="M1449" i="36"/>
  <c r="M1397" i="36"/>
  <c r="M1533" i="36"/>
  <c r="M1415" i="36"/>
  <c r="M1488" i="36"/>
  <c r="M1439" i="36"/>
  <c r="M1196" i="36"/>
  <c r="M1311" i="36"/>
  <c r="M1508" i="36"/>
  <c r="M1362" i="36"/>
  <c r="M1378" i="36"/>
  <c r="L949" i="36"/>
  <c r="K949" i="36" s="1"/>
  <c r="M949" i="36" s="1"/>
  <c r="BH173" i="14"/>
  <c r="I652" i="36" s="1"/>
  <c r="H652" i="36"/>
  <c r="AS173" i="14"/>
  <c r="I407" i="36" s="1"/>
  <c r="H407" i="36"/>
  <c r="H603" i="36"/>
  <c r="AY173" i="14"/>
  <c r="I505" i="36" s="1"/>
  <c r="H505" i="36"/>
  <c r="H897" i="36"/>
  <c r="AJ173" i="14"/>
  <c r="I260" i="36" s="1"/>
  <c r="H260" i="36"/>
  <c r="BN173" i="14"/>
  <c r="I750" i="36" s="1"/>
  <c r="H750" i="36"/>
  <c r="AV173" i="14"/>
  <c r="H456" i="36"/>
  <c r="BK173" i="14"/>
  <c r="BL173" i="14" s="1"/>
  <c r="H701" i="36"/>
  <c r="AA173" i="14"/>
  <c r="I113" i="36" s="1"/>
  <c r="H113" i="36"/>
  <c r="BB173" i="14"/>
  <c r="H554" i="36"/>
  <c r="H162" i="36"/>
  <c r="H358" i="36"/>
  <c r="H309" i="36"/>
  <c r="H799" i="36"/>
  <c r="L165" i="36"/>
  <c r="K165" i="36" s="1"/>
  <c r="M165" i="36" s="1"/>
  <c r="H211" i="36"/>
  <c r="H946" i="36"/>
  <c r="CI173" i="14"/>
  <c r="I1093" i="36" s="1"/>
  <c r="H1093" i="36"/>
  <c r="BT173" i="14"/>
  <c r="H848" i="36"/>
  <c r="M1389" i="36"/>
  <c r="M1242" i="36"/>
  <c r="AQ173" i="6"/>
  <c r="L1387" i="36" s="1"/>
  <c r="K1387" i="36" s="1"/>
  <c r="I1338" i="36"/>
  <c r="AN173" i="6"/>
  <c r="L1338" i="36" s="1"/>
  <c r="K1338" i="36" s="1"/>
  <c r="M1260" i="36"/>
  <c r="M1268" i="36"/>
  <c r="M1276" i="36"/>
  <c r="M1280" i="36"/>
  <c r="M1284" i="36"/>
  <c r="M1179" i="36"/>
  <c r="M1231" i="36"/>
  <c r="I1240" i="36"/>
  <c r="M1392" i="36"/>
  <c r="M1496" i="36"/>
  <c r="AJ173" i="6"/>
  <c r="I1289" i="36" s="1"/>
  <c r="H1240" i="36"/>
  <c r="I1387" i="36"/>
  <c r="AP179" i="6"/>
  <c r="H1534" i="36"/>
  <c r="M1404" i="36"/>
  <c r="M1412" i="36"/>
  <c r="M1416" i="36"/>
  <c r="M1420" i="36"/>
  <c r="M1428" i="36"/>
  <c r="H1387" i="36"/>
  <c r="M1507" i="36"/>
  <c r="M1511" i="36"/>
  <c r="M1211" i="36"/>
  <c r="AD173" i="6"/>
  <c r="I1191" i="36" s="1"/>
  <c r="BW173" i="14"/>
  <c r="BZ173" i="14"/>
  <c r="I946" i="36" s="1"/>
  <c r="AP173" i="14"/>
  <c r="AQ173" i="14" s="1"/>
  <c r="AG173" i="14"/>
  <c r="I211" i="36" s="1"/>
  <c r="AD173" i="14"/>
  <c r="AM173" i="14"/>
  <c r="BQ173" i="14"/>
  <c r="I799" i="36" s="1"/>
  <c r="BE173" i="14"/>
  <c r="L2031" i="36"/>
  <c r="K2031" i="36" s="1"/>
  <c r="M2031" i="36" s="1"/>
  <c r="L36" i="36"/>
  <c r="K36" i="36" s="1"/>
  <c r="L507" i="36"/>
  <c r="K507" i="36" s="1"/>
  <c r="M507" i="36" s="1"/>
  <c r="I50" i="36"/>
  <c r="H50" i="36" s="1"/>
  <c r="L1666" i="36"/>
  <c r="K1666" i="36" s="1"/>
  <c r="M1666" i="36" s="1"/>
  <c r="L31" i="36"/>
  <c r="K31" i="36" s="1"/>
  <c r="L2250" i="36"/>
  <c r="K2250" i="36" s="1"/>
  <c r="M2250" i="36" s="1"/>
  <c r="L39" i="36"/>
  <c r="K39" i="36" s="1"/>
  <c r="L702" i="36"/>
  <c r="K702" i="36" s="1"/>
  <c r="M702" i="36" s="1"/>
  <c r="I39" i="36"/>
  <c r="H39" i="36" s="1"/>
  <c r="L408" i="36"/>
  <c r="K408" i="36" s="1"/>
  <c r="M408" i="36" s="1"/>
  <c r="I35" i="36"/>
  <c r="H35" i="36" s="1"/>
  <c r="L2104" i="36"/>
  <c r="K2104" i="36" s="1"/>
  <c r="M2104" i="36" s="1"/>
  <c r="L37" i="36"/>
  <c r="K37" i="36" s="1"/>
  <c r="L114" i="36"/>
  <c r="K114" i="36" s="1"/>
  <c r="M114" i="36" s="1"/>
  <c r="L359" i="36"/>
  <c r="K359" i="36" s="1"/>
  <c r="M359" i="36" s="1"/>
  <c r="I34" i="36"/>
  <c r="H34" i="36" s="1"/>
  <c r="L67" i="36"/>
  <c r="K67" i="36" s="1"/>
  <c r="M67" i="36" s="1"/>
  <c r="L65" i="36"/>
  <c r="K65" i="36" s="1"/>
  <c r="M65" i="36" s="1"/>
  <c r="L1593" i="36"/>
  <c r="K1593" i="36" s="1"/>
  <c r="M1593" i="36" s="1"/>
  <c r="L30" i="36"/>
  <c r="K30" i="36" s="1"/>
  <c r="L1339" i="36"/>
  <c r="K1339" i="36" s="1"/>
  <c r="M1339" i="36" s="1"/>
  <c r="L164" i="36"/>
  <c r="K164" i="36" s="1"/>
  <c r="M164" i="36" s="1"/>
  <c r="I43" i="36"/>
  <c r="H43" i="36" s="1"/>
  <c r="L653" i="36"/>
  <c r="K653" i="36" s="1"/>
  <c r="M653" i="36" s="1"/>
  <c r="I38" i="36"/>
  <c r="H38" i="36" s="1"/>
  <c r="L1388" i="36"/>
  <c r="K1388" i="36" s="1"/>
  <c r="M1388" i="36" s="1"/>
  <c r="I56" i="36"/>
  <c r="L1885" i="36"/>
  <c r="K1885" i="36" s="1"/>
  <c r="M1885" i="36" s="1"/>
  <c r="L34" i="36"/>
  <c r="K34" i="36" s="1"/>
  <c r="L1812" i="36"/>
  <c r="K1812" i="36" s="1"/>
  <c r="M1812" i="36" s="1"/>
  <c r="L33" i="36"/>
  <c r="K33" i="36" s="1"/>
  <c r="L2470" i="36"/>
  <c r="K2470" i="36" s="1"/>
  <c r="M2470" i="36" s="1"/>
  <c r="L55" i="36"/>
  <c r="K55" i="36" s="1"/>
  <c r="L163" i="36"/>
  <c r="K163" i="36" s="1"/>
  <c r="M163" i="36" s="1"/>
  <c r="I30" i="36"/>
  <c r="H30" i="36" s="1"/>
  <c r="L898" i="36"/>
  <c r="K898" i="36" s="1"/>
  <c r="M898" i="36" s="1"/>
  <c r="L2397" i="36"/>
  <c r="K2397" i="36" s="1"/>
  <c r="M2397" i="36" s="1"/>
  <c r="L54" i="36"/>
  <c r="K54" i="36" s="1"/>
  <c r="M54" i="36" s="1"/>
  <c r="L310" i="36"/>
  <c r="K310" i="36" s="1"/>
  <c r="M310" i="36" s="1"/>
  <c r="I33" i="36"/>
  <c r="H33" i="36" s="1"/>
  <c r="L261" i="36"/>
  <c r="K261" i="36" s="1"/>
  <c r="M261" i="36" s="1"/>
  <c r="I32" i="36"/>
  <c r="H32" i="36" s="1"/>
  <c r="L2526" i="36"/>
  <c r="M2526" i="36" s="1"/>
  <c r="L849" i="36"/>
  <c r="K849" i="36" s="1"/>
  <c r="M849" i="36" s="1"/>
  <c r="I42" i="36"/>
  <c r="H42" i="36" s="1"/>
  <c r="L1886" i="36"/>
  <c r="K1886" i="36" s="1"/>
  <c r="M1886" i="36" s="1"/>
  <c r="L47" i="36"/>
  <c r="K47" i="36" s="1"/>
  <c r="L457" i="36"/>
  <c r="K457" i="36" s="1"/>
  <c r="M457" i="36" s="1"/>
  <c r="I36" i="36"/>
  <c r="H36" i="36" s="1"/>
  <c r="L1594" i="36"/>
  <c r="K1594" i="36" s="1"/>
  <c r="M1594" i="36" s="1"/>
  <c r="L43" i="36"/>
  <c r="K43" i="36" s="1"/>
  <c r="L1739" i="36"/>
  <c r="K1739" i="36" s="1"/>
  <c r="M1739" i="36" s="1"/>
  <c r="L32" i="36"/>
  <c r="K32" i="36" s="1"/>
  <c r="L2323" i="36"/>
  <c r="K2323" i="36" s="1"/>
  <c r="M2323" i="36" s="1"/>
  <c r="L40" i="36"/>
  <c r="K40" i="36" s="1"/>
  <c r="L2032" i="36"/>
  <c r="K2032" i="36" s="1"/>
  <c r="M2032" i="36" s="1"/>
  <c r="L49" i="36"/>
  <c r="K49" i="36" s="1"/>
  <c r="L212" i="36"/>
  <c r="K212" i="36" s="1"/>
  <c r="M212" i="36" s="1"/>
  <c r="I31" i="36"/>
  <c r="H31" i="36" s="1"/>
  <c r="L263" i="36"/>
  <c r="K263" i="36" s="1"/>
  <c r="M263" i="36" s="1"/>
  <c r="L1192" i="36"/>
  <c r="K1192" i="36" s="1"/>
  <c r="M1192" i="36" s="1"/>
  <c r="L62" i="36"/>
  <c r="K62" i="36" s="1"/>
  <c r="L1958" i="36"/>
  <c r="K1958" i="36" s="1"/>
  <c r="M1958" i="36" s="1"/>
  <c r="L35" i="36"/>
  <c r="K35" i="36" s="1"/>
  <c r="L1959" i="36"/>
  <c r="K1959" i="36" s="1"/>
  <c r="M1959" i="36" s="1"/>
  <c r="L48" i="36"/>
  <c r="K48" i="36" s="1"/>
  <c r="M48" i="36" s="1"/>
  <c r="L2177" i="36"/>
  <c r="K2177" i="36" s="1"/>
  <c r="M2177" i="36" s="1"/>
  <c r="L38" i="36"/>
  <c r="K38" i="36" s="1"/>
  <c r="L850" i="36"/>
  <c r="K850" i="36" s="1"/>
  <c r="M850" i="36" s="1"/>
  <c r="I55" i="36"/>
  <c r="H55" i="36" s="1"/>
  <c r="L1486" i="36"/>
  <c r="K1486" i="36" s="1"/>
  <c r="M1486" i="36" s="1"/>
  <c r="I62" i="36"/>
  <c r="H62" i="36" s="1"/>
  <c r="L1813" i="36"/>
  <c r="K1813" i="36" s="1"/>
  <c r="M1813" i="36" s="1"/>
  <c r="L46" i="36"/>
  <c r="K46" i="36" s="1"/>
  <c r="L1740" i="36"/>
  <c r="K1740" i="36" s="1"/>
  <c r="M1740" i="36" s="1"/>
  <c r="L45" i="36"/>
  <c r="K45" i="36" s="1"/>
  <c r="L2324" i="36"/>
  <c r="K2324" i="36" s="1"/>
  <c r="M2324" i="36" s="1"/>
  <c r="L53" i="36"/>
  <c r="K53" i="36" s="1"/>
  <c r="L604" i="36"/>
  <c r="K604" i="36" s="1"/>
  <c r="M604" i="36" s="1"/>
  <c r="L311" i="36"/>
  <c r="K311" i="36" s="1"/>
  <c r="M311" i="36" s="1"/>
  <c r="I46" i="36"/>
  <c r="H46" i="36" s="1"/>
  <c r="L703" i="36"/>
  <c r="K703" i="36" s="1"/>
  <c r="M703" i="36" s="1"/>
  <c r="I52" i="36"/>
  <c r="H52" i="36" s="1"/>
  <c r="L262" i="36"/>
  <c r="K262" i="36" s="1"/>
  <c r="M262" i="36" s="1"/>
  <c r="I45" i="36"/>
  <c r="H45" i="36" s="1"/>
  <c r="L655" i="36"/>
  <c r="K655" i="36" s="1"/>
  <c r="M655" i="36" s="1"/>
  <c r="L1667" i="36"/>
  <c r="K1667" i="36" s="1"/>
  <c r="M1667" i="36" s="1"/>
  <c r="L44" i="36"/>
  <c r="K44" i="36" s="1"/>
  <c r="L2251" i="36"/>
  <c r="K2251" i="36" s="1"/>
  <c r="M2251" i="36" s="1"/>
  <c r="L52" i="36"/>
  <c r="K52" i="36" s="1"/>
  <c r="L360" i="36"/>
  <c r="K360" i="36" s="1"/>
  <c r="M360" i="36" s="1"/>
  <c r="I47" i="36"/>
  <c r="H47" i="36" s="1"/>
  <c r="L752" i="36"/>
  <c r="K752" i="36" s="1"/>
  <c r="M752" i="36" s="1"/>
  <c r="I53" i="36"/>
  <c r="H53" i="36" s="1"/>
  <c r="L800" i="36"/>
  <c r="K800" i="36" s="1"/>
  <c r="M800" i="36" s="1"/>
  <c r="I41" i="36"/>
  <c r="H41" i="36" s="1"/>
  <c r="L751" i="36"/>
  <c r="K751" i="36" s="1"/>
  <c r="M751" i="36" s="1"/>
  <c r="I40" i="36"/>
  <c r="H40" i="36" s="1"/>
  <c r="L851" i="36"/>
  <c r="K851" i="36" s="1"/>
  <c r="M851" i="36" s="1"/>
  <c r="L1437" i="36"/>
  <c r="K1437" i="36" s="1"/>
  <c r="M1437" i="36" s="1"/>
  <c r="I59" i="36"/>
  <c r="H59" i="36" s="1"/>
  <c r="M59" i="36" s="1"/>
  <c r="L1094" i="36"/>
  <c r="K1094" i="36" s="1"/>
  <c r="M1094" i="36" s="1"/>
  <c r="L56" i="36"/>
  <c r="K56" i="36" s="1"/>
  <c r="L2484" i="36"/>
  <c r="M2484" i="36" s="1"/>
  <c r="L2469" i="36"/>
  <c r="K2469" i="36" s="1"/>
  <c r="M2469" i="36" s="1"/>
  <c r="L42" i="36"/>
  <c r="K42" i="36" s="1"/>
  <c r="L506" i="36"/>
  <c r="K506" i="36" s="1"/>
  <c r="M506" i="36" s="1"/>
  <c r="I37" i="36"/>
  <c r="H37" i="36" s="1"/>
  <c r="L654" i="36"/>
  <c r="K654" i="36" s="1"/>
  <c r="M654" i="36" s="1"/>
  <c r="I51" i="36"/>
  <c r="H51" i="36" s="1"/>
  <c r="L1241" i="36"/>
  <c r="K1241" i="36" s="1"/>
  <c r="M1241" i="36" s="1"/>
  <c r="L1290" i="36"/>
  <c r="K1290" i="36" s="1"/>
  <c r="M1290" i="36" s="1"/>
  <c r="L1144" i="36"/>
  <c r="K1144" i="36" s="1"/>
  <c r="M1144" i="36" s="1"/>
  <c r="L60" i="36"/>
  <c r="K60" i="36" s="1"/>
  <c r="L459" i="36"/>
  <c r="K459" i="36" s="1"/>
  <c r="M459" i="36" s="1"/>
  <c r="L1095" i="36"/>
  <c r="K1095" i="36" s="1"/>
  <c r="M1095" i="36" s="1"/>
  <c r="L57" i="36"/>
  <c r="K57" i="36" s="1"/>
  <c r="L1487" i="36"/>
  <c r="K1487" i="36" s="1"/>
  <c r="M1487" i="36" s="1"/>
  <c r="I63" i="36"/>
  <c r="H63" i="36" s="1"/>
  <c r="L2105" i="36"/>
  <c r="K2105" i="36" s="1"/>
  <c r="M2105" i="36" s="1"/>
  <c r="L50" i="36"/>
  <c r="K50" i="36" s="1"/>
  <c r="L2396" i="36"/>
  <c r="K2396" i="36" s="1"/>
  <c r="M2396" i="36" s="1"/>
  <c r="L41" i="36"/>
  <c r="K41" i="36" s="1"/>
  <c r="L2178" i="36"/>
  <c r="K2178" i="36" s="1"/>
  <c r="M2178" i="36" s="1"/>
  <c r="L51" i="36"/>
  <c r="K51" i="36" s="1"/>
  <c r="L458" i="36"/>
  <c r="K458" i="36" s="1"/>
  <c r="M458" i="36" s="1"/>
  <c r="I49" i="36"/>
  <c r="H49" i="36" s="1"/>
  <c r="I2410" i="36" l="1"/>
  <c r="BL249" i="29"/>
  <c r="BK255" i="29" s="1"/>
  <c r="M1338" i="36"/>
  <c r="AM179" i="6"/>
  <c r="I1899" i="36"/>
  <c r="BR173" i="14"/>
  <c r="L799" i="36" s="1"/>
  <c r="K799" i="36" s="1"/>
  <c r="M799" i="36" s="1"/>
  <c r="M44" i="36"/>
  <c r="AK173" i="14"/>
  <c r="AJ179" i="14" s="1"/>
  <c r="AZ249" i="29"/>
  <c r="AY255" i="29" s="1"/>
  <c r="M39" i="36"/>
  <c r="I2045" i="36"/>
  <c r="I2337" i="36"/>
  <c r="CD173" i="14"/>
  <c r="I2544" i="36"/>
  <c r="M30" i="36"/>
  <c r="K2504" i="36"/>
  <c r="M45" i="36"/>
  <c r="I2504" i="36"/>
  <c r="I2264" i="36"/>
  <c r="I1753" i="36"/>
  <c r="M37" i="36"/>
  <c r="M47" i="36"/>
  <c r="M40" i="36"/>
  <c r="AB173" i="14"/>
  <c r="L113" i="36" s="1"/>
  <c r="K113" i="36" s="1"/>
  <c r="M113" i="36" s="1"/>
  <c r="M63" i="36"/>
  <c r="AT173" i="14"/>
  <c r="AS179" i="14" s="1"/>
  <c r="BO173" i="14"/>
  <c r="BN179" i="14" s="1"/>
  <c r="CF179" i="14"/>
  <c r="AZ173" i="14"/>
  <c r="AY179" i="14" s="1"/>
  <c r="AP179" i="14"/>
  <c r="M49" i="36"/>
  <c r="AG255" i="29"/>
  <c r="AW249" i="29"/>
  <c r="AV255" i="29" s="1"/>
  <c r="I1972" i="36"/>
  <c r="M36" i="36"/>
  <c r="M60" i="36"/>
  <c r="M31" i="36"/>
  <c r="M33" i="36"/>
  <c r="I1485" i="36"/>
  <c r="AT173" i="6"/>
  <c r="AS179" i="6" s="1"/>
  <c r="I358" i="36"/>
  <c r="M46" i="36"/>
  <c r="M55" i="36"/>
  <c r="M41" i="36"/>
  <c r="I1534" i="36"/>
  <c r="AZ173" i="6"/>
  <c r="AY179" i="6" s="1"/>
  <c r="AE173" i="6"/>
  <c r="L1191" i="36" s="1"/>
  <c r="K1191" i="36" s="1"/>
  <c r="M1191" i="36" s="1"/>
  <c r="CA173" i="14"/>
  <c r="L946" i="36" s="1"/>
  <c r="BC173" i="14"/>
  <c r="BB179" i="14" s="1"/>
  <c r="BK179" i="14"/>
  <c r="BU173" i="14"/>
  <c r="L848" i="36" s="1"/>
  <c r="K848" i="36" s="1"/>
  <c r="I848" i="36"/>
  <c r="I554" i="36"/>
  <c r="M53" i="36"/>
  <c r="M52" i="36"/>
  <c r="M50" i="36"/>
  <c r="M43" i="36"/>
  <c r="M32" i="36"/>
  <c r="M34" i="36"/>
  <c r="M51" i="36"/>
  <c r="M42" i="36"/>
  <c r="M38" i="36"/>
  <c r="M35" i="36"/>
  <c r="M57" i="36"/>
  <c r="AE173" i="14"/>
  <c r="AD179" i="14" s="1"/>
  <c r="AA179" i="14"/>
  <c r="I701" i="36"/>
  <c r="I897" i="36"/>
  <c r="AH173" i="14"/>
  <c r="AG179" i="14" s="1"/>
  <c r="BQ179" i="14"/>
  <c r="BX173" i="14"/>
  <c r="L897" i="36" s="1"/>
  <c r="K897" i="36" s="1"/>
  <c r="BF173" i="14"/>
  <c r="L603" i="36" s="1"/>
  <c r="K603" i="36" s="1"/>
  <c r="K946" i="36"/>
  <c r="M946" i="36" s="1"/>
  <c r="I309" i="36"/>
  <c r="I162" i="36"/>
  <c r="I603" i="36"/>
  <c r="I456" i="36"/>
  <c r="BZ179" i="14"/>
  <c r="M62" i="36"/>
  <c r="AK173" i="6"/>
  <c r="M1387" i="36"/>
  <c r="H56" i="36"/>
  <c r="M56" i="36" s="1"/>
  <c r="L701" i="36"/>
  <c r="K701" i="36" s="1"/>
  <c r="I25" i="36"/>
  <c r="H25" i="36" s="1"/>
  <c r="L2264" i="36"/>
  <c r="K2264" i="36" s="1"/>
  <c r="L26" i="36"/>
  <c r="K26" i="36" s="1"/>
  <c r="L2045" i="36"/>
  <c r="K2045" i="36" s="1"/>
  <c r="M2045" i="36" s="1"/>
  <c r="L23" i="36"/>
  <c r="K23" i="36" s="1"/>
  <c r="L358" i="36"/>
  <c r="K358" i="36" s="1"/>
  <c r="I20" i="36"/>
  <c r="H20" i="36" s="1"/>
  <c r="L2504" i="36"/>
  <c r="L1607" i="36"/>
  <c r="K1607" i="36" s="1"/>
  <c r="M1607" i="36" s="1"/>
  <c r="L17" i="36"/>
  <c r="K17" i="36" s="1"/>
  <c r="L2337" i="36"/>
  <c r="K2337" i="36" s="1"/>
  <c r="L27" i="36"/>
  <c r="K27" i="36" s="1"/>
  <c r="L505" i="36"/>
  <c r="K505" i="36" s="1"/>
  <c r="M505" i="36" s="1"/>
  <c r="K2544" i="36"/>
  <c r="L2544" i="36"/>
  <c r="BI173" i="14"/>
  <c r="BH179" i="14" s="1"/>
  <c r="AN173" i="14"/>
  <c r="AM179" i="14" s="1"/>
  <c r="L407" i="36"/>
  <c r="K407" i="36" s="1"/>
  <c r="M407" i="36" s="1"/>
  <c r="I21" i="36"/>
  <c r="H21" i="36" s="1"/>
  <c r="L2410" i="36"/>
  <c r="K2410" i="36" s="1"/>
  <c r="L28" i="36"/>
  <c r="K28" i="36" s="1"/>
  <c r="L1142" i="36"/>
  <c r="K1142" i="36" s="1"/>
  <c r="M1142" i="36" s="1"/>
  <c r="L58" i="36"/>
  <c r="K58" i="36" s="1"/>
  <c r="L1485" i="36"/>
  <c r="K1485" i="36" s="1"/>
  <c r="I61" i="36"/>
  <c r="L1972" i="36"/>
  <c r="K1972" i="36" s="1"/>
  <c r="L22" i="36"/>
  <c r="K22" i="36" s="1"/>
  <c r="L1240" i="36"/>
  <c r="K1240" i="36" s="1"/>
  <c r="M1240" i="36" s="1"/>
  <c r="L64" i="36"/>
  <c r="K64" i="36" s="1"/>
  <c r="L1753" i="36"/>
  <c r="K1753" i="36" s="1"/>
  <c r="L19" i="36"/>
  <c r="K19" i="36" s="1"/>
  <c r="CJ173" i="14"/>
  <c r="L1093" i="36" s="1"/>
  <c r="K1093" i="36" s="1"/>
  <c r="M1093" i="36" s="1"/>
  <c r="AW173" i="14"/>
  <c r="AV179" i="14" s="1"/>
  <c r="M2410" i="36" l="1"/>
  <c r="I27" i="36"/>
  <c r="H27" i="36" s="1"/>
  <c r="M27" i="36" s="1"/>
  <c r="I26" i="36"/>
  <c r="H26" i="36" s="1"/>
  <c r="M26" i="36" s="1"/>
  <c r="L29" i="36"/>
  <c r="K29" i="36" s="1"/>
  <c r="L2483" i="36"/>
  <c r="K2483" i="36" s="1"/>
  <c r="M2483" i="36" s="1"/>
  <c r="L25" i="36"/>
  <c r="K25" i="36" s="1"/>
  <c r="M25" i="36" s="1"/>
  <c r="L2191" i="36"/>
  <c r="K2191" i="36" s="1"/>
  <c r="M2191" i="36" s="1"/>
  <c r="L750" i="36"/>
  <c r="K750" i="36" s="1"/>
  <c r="M750" i="36" s="1"/>
  <c r="I23" i="36"/>
  <c r="H23" i="36" s="1"/>
  <c r="M23" i="36" s="1"/>
  <c r="L260" i="36"/>
  <c r="K260" i="36" s="1"/>
  <c r="M260" i="36" s="1"/>
  <c r="I18" i="36"/>
  <c r="H18" i="36" s="1"/>
  <c r="M1972" i="36"/>
  <c r="M848" i="36"/>
  <c r="M2337" i="36"/>
  <c r="BT179" i="14"/>
  <c r="I24" i="36"/>
  <c r="H24" i="36" s="1"/>
  <c r="L554" i="36"/>
  <c r="K554" i="36" s="1"/>
  <c r="M554" i="36" s="1"/>
  <c r="I28" i="36"/>
  <c r="H28" i="36" s="1"/>
  <c r="M28" i="36" s="1"/>
  <c r="M701" i="36"/>
  <c r="L995" i="36"/>
  <c r="K995" i="36" s="1"/>
  <c r="M995" i="36" s="1"/>
  <c r="CC179" i="14"/>
  <c r="M1753" i="36"/>
  <c r="I58" i="36"/>
  <c r="H58" i="36" s="1"/>
  <c r="M58" i="36" s="1"/>
  <c r="M1485" i="36"/>
  <c r="M2504" i="36"/>
  <c r="M2264" i="36"/>
  <c r="I64" i="36"/>
  <c r="H64" i="36" s="1"/>
  <c r="L1534" i="36"/>
  <c r="K1534" i="36" s="1"/>
  <c r="M1534" i="36" s="1"/>
  <c r="M897" i="36"/>
  <c r="L1436" i="36"/>
  <c r="K1436" i="36" s="1"/>
  <c r="M1436" i="36" s="1"/>
  <c r="BW179" i="14"/>
  <c r="L24" i="36"/>
  <c r="K24" i="36" s="1"/>
  <c r="L2118" i="36"/>
  <c r="K2118" i="36" s="1"/>
  <c r="M2118" i="36" s="1"/>
  <c r="M358" i="36"/>
  <c r="AD179" i="6"/>
  <c r="M603" i="36"/>
  <c r="M2544" i="36"/>
  <c r="L61" i="36"/>
  <c r="K61" i="36" s="1"/>
  <c r="I17" i="36"/>
  <c r="H17" i="36" s="1"/>
  <c r="M17" i="36" s="1"/>
  <c r="L211" i="36"/>
  <c r="K211" i="36" s="1"/>
  <c r="M211" i="36" s="1"/>
  <c r="L162" i="36"/>
  <c r="K162" i="36" s="1"/>
  <c r="M162" i="36" s="1"/>
  <c r="BE179" i="14"/>
  <c r="CI179" i="14"/>
  <c r="I29" i="36"/>
  <c r="H29" i="36" s="1"/>
  <c r="H61" i="36"/>
  <c r="AJ179" i="6"/>
  <c r="L1289" i="36"/>
  <c r="K1289" i="36" s="1"/>
  <c r="M1289" i="36" s="1"/>
  <c r="L456" i="36"/>
  <c r="K456" i="36" s="1"/>
  <c r="M456" i="36" s="1"/>
  <c r="I22" i="36"/>
  <c r="H22" i="36" s="1"/>
  <c r="M22" i="36" s="1"/>
  <c r="L1680" i="36"/>
  <c r="K1680" i="36" s="1"/>
  <c r="M1680" i="36" s="1"/>
  <c r="L18" i="36"/>
  <c r="K18" i="36" s="1"/>
  <c r="L1899" i="36"/>
  <c r="K1899" i="36" s="1"/>
  <c r="M1899" i="36" s="1"/>
  <c r="L21" i="36"/>
  <c r="K21" i="36" s="1"/>
  <c r="M21" i="36" s="1"/>
  <c r="L309" i="36"/>
  <c r="K309" i="36" s="1"/>
  <c r="M309" i="36" s="1"/>
  <c r="I19" i="36"/>
  <c r="H19" i="36" s="1"/>
  <c r="M19" i="36" s="1"/>
  <c r="L1826" i="36"/>
  <c r="K1826" i="36" s="1"/>
  <c r="M1826" i="36" s="1"/>
  <c r="L20" i="36"/>
  <c r="K20" i="36" s="1"/>
  <c r="M20" i="36" s="1"/>
  <c r="L652" i="36"/>
  <c r="K652" i="36" s="1"/>
  <c r="M652" i="36" s="1"/>
  <c r="M29" i="36" l="1"/>
  <c r="M18" i="36"/>
  <c r="M24" i="36"/>
  <c r="M64" i="36"/>
  <c r="M61" i="36"/>
  <c r="B7" i="36"/>
  <c r="B9" i="36"/>
  <c r="B10" i="36"/>
  <c r="B8" i="36" l="1"/>
</calcChain>
</file>

<file path=xl/sharedStrings.xml><?xml version="1.0" encoding="utf-8"?>
<sst xmlns="http://schemas.openxmlformats.org/spreadsheetml/2006/main" count="24693" uniqueCount="7099">
  <si>
    <t>Males</t>
  </si>
  <si>
    <t>Females</t>
  </si>
  <si>
    <t>ISCED-P-2011 blocks to report in these columns:</t>
  </si>
  <si>
    <t>Eurostat mandatory</t>
  </si>
  <si>
    <t>M</t>
  </si>
  <si>
    <t>F</t>
  </si>
  <si>
    <t>_T</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</si>
  <si>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</si>
  <si>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</si>
  <si>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</si>
  <si>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</si>
  <si>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</si>
  <si>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</si>
  <si>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</si>
  <si>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</si>
  <si>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</si>
  <si>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</si>
  <si>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</si>
  <si>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</si>
  <si>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</si>
  <si>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</si>
  <si>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</si>
  <si>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</si>
  <si>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</si>
  <si>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</si>
  <si>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</si>
  <si>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</si>
  <si>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</si>
  <si>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</si>
  <si>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</si>
  <si>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_U</t>
  </si>
  <si>
    <t>Y34</t>
  </si>
  <si>
    <t>Y35</t>
  </si>
  <si>
    <t>Y36</t>
  </si>
  <si>
    <t>Y37</t>
  </si>
  <si>
    <t>Y38</t>
  </si>
  <si>
    <t>Y39</t>
  </si>
  <si>
    <t>Y40</t>
  </si>
  <si>
    <t>Y41</t>
  </si>
  <si>
    <t>Y42</t>
  </si>
  <si>
    <t>Y50T54</t>
  </si>
  <si>
    <t>Y55T59</t>
  </si>
  <si>
    <t>Y60T64</t>
  </si>
  <si>
    <t>Y43</t>
  </si>
  <si>
    <t>Y44</t>
  </si>
  <si>
    <t>Y45</t>
  </si>
  <si>
    <t>Y46</t>
  </si>
  <si>
    <t>Y47</t>
  </si>
  <si>
    <t>Y48</t>
  </si>
  <si>
    <t>Y49</t>
  </si>
  <si>
    <t>Y10</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</si>
  <si>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</si>
  <si>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</si>
  <si>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</si>
  <si>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</si>
  <si>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</si>
  <si>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</si>
  <si>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</si>
  <si>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</si>
  <si>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</si>
  <si>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</si>
  <si>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</si>
  <si>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</si>
  <si>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</si>
  <si>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</si>
  <si>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</si>
  <si>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</si>
  <si>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</si>
  <si>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</si>
  <si>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</si>
  <si>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</si>
  <si>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</si>
  <si>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31 years</t>
  </si>
  <si>
    <t>32 years</t>
  </si>
  <si>
    <t>33 years</t>
  </si>
  <si>
    <t>34 years</t>
  </si>
  <si>
    <t>35 years</t>
  </si>
  <si>
    <t>36 years</t>
  </si>
  <si>
    <t>37 years</t>
  </si>
  <si>
    <t>38 years</t>
  </si>
  <si>
    <t>39 years</t>
  </si>
  <si>
    <t>40 years</t>
  </si>
  <si>
    <t>41 years</t>
  </si>
  <si>
    <t>42 years</t>
  </si>
  <si>
    <t>43 years</t>
  </si>
  <si>
    <t>44 years</t>
  </si>
  <si>
    <t>45 years</t>
  </si>
  <si>
    <t>46 years</t>
  </si>
  <si>
    <t>47 years</t>
  </si>
  <si>
    <t>48 years</t>
  </si>
  <si>
    <t>49 years</t>
  </si>
  <si>
    <t>Origin criteria:</t>
  </si>
  <si>
    <t>AGE</t>
  </si>
  <si>
    <t>Total: All fields of education</t>
  </si>
  <si>
    <t>All programmes</t>
  </si>
  <si>
    <t>SEX</t>
  </si>
  <si>
    <t>Sources:</t>
  </si>
  <si>
    <t>Methods:</t>
  </si>
  <si>
    <t>STAT_UNIT</t>
  </si>
  <si>
    <t>341+342+343+344</t>
  </si>
  <si>
    <t>351+352+353+354</t>
  </si>
  <si>
    <t>441+443+444</t>
  </si>
  <si>
    <t>451+453+454</t>
  </si>
  <si>
    <t>541+544</t>
  </si>
  <si>
    <t>551+554</t>
  </si>
  <si>
    <t>641+645+646</t>
  </si>
  <si>
    <t>651+655+656</t>
  </si>
  <si>
    <t>741+746+747</t>
  </si>
  <si>
    <t>751+756+757</t>
  </si>
  <si>
    <t>5 years</t>
  </si>
  <si>
    <t>6 years</t>
  </si>
  <si>
    <t>7 years</t>
  </si>
  <si>
    <t>8 years</t>
  </si>
  <si>
    <t>9 years</t>
  </si>
  <si>
    <t>4 years</t>
  </si>
  <si>
    <t>Y4</t>
  </si>
  <si>
    <t>Y5</t>
  </si>
  <si>
    <t>Y6</t>
  </si>
  <si>
    <t>Y7</t>
  </si>
  <si>
    <t>Y8</t>
  </si>
  <si>
    <t>Y9</t>
  </si>
  <si>
    <t>GRADE</t>
  </si>
  <si>
    <t>Males and females</t>
  </si>
  <si>
    <t>Contact organisation:</t>
  </si>
  <si>
    <t>Contact organisation unit:</t>
  </si>
  <si>
    <t>Contact person function:</t>
  </si>
  <si>
    <t>Contact email address:</t>
  </si>
  <si>
    <t>Contact phone number:</t>
  </si>
  <si>
    <t>Contact fax number:</t>
  </si>
  <si>
    <t>Country:</t>
  </si>
  <si>
    <t>Post-secondary non-tertiary
(ISCED 4)</t>
  </si>
  <si>
    <t>New entrants to grade 1</t>
  </si>
  <si>
    <t>Country in which upper secondary qualification was obtained</t>
  </si>
  <si>
    <t>Country of permanent or usual residence</t>
  </si>
  <si>
    <t>Country of citizenship</t>
  </si>
  <si>
    <t>Questionnaire code:</t>
  </si>
  <si>
    <t>CONTACT_EMAIL</t>
  </si>
  <si>
    <t>CONTACT_FAX</t>
  </si>
  <si>
    <t>CONTACT_NAME</t>
  </si>
  <si>
    <t>Contact name:</t>
  </si>
  <si>
    <t>CONTACT_ORGANISATION</t>
  </si>
  <si>
    <t>ORGANISATION_UNIT</t>
  </si>
  <si>
    <t>CONTACT_FUNCT</t>
  </si>
  <si>
    <t>CONTACT_PHONE</t>
  </si>
  <si>
    <t>ONLINE_DB</t>
  </si>
  <si>
    <t>Online database:</t>
  </si>
  <si>
    <t>CL_AREA</t>
  </si>
  <si>
    <r>
      <rPr>
        <b/>
        <i/>
        <sz val="8"/>
        <rFont val="Arial"/>
        <family val="2"/>
      </rPr>
      <t xml:space="preserve">Of which: </t>
    </r>
    <r>
      <rPr>
        <b/>
        <sz val="8"/>
        <rFont val="Arial"/>
        <family val="2"/>
      </rPr>
      <t>long first degree</t>
    </r>
  </si>
  <si>
    <t>Lower secondary
(ISCED 2)</t>
  </si>
  <si>
    <t>Primary
(ISCED 1)</t>
  </si>
  <si>
    <t>Comments</t>
  </si>
  <si>
    <t>Code</t>
  </si>
  <si>
    <t>ENTR2-Mobile&amp;Age:  Number of new entrants, who are mobile (ISCED 5 to 8) by age and sex</t>
  </si>
  <si>
    <t>ENTR1-Age:  Number of new entrants (ISCED 3 to 8) by age and sex</t>
  </si>
  <si>
    <t>New entrants to the ISCED level</t>
  </si>
  <si>
    <t>Bachelor's or equivalent
(ISCED 6)</t>
  </si>
  <si>
    <t>Master's or equivalent
(ISCED 7)</t>
  </si>
  <si>
    <t>Doctoral or equivalent (ISCED 8)</t>
  </si>
  <si>
    <t>Doctoral or equivalent 
(ISCED 8)</t>
  </si>
  <si>
    <t>Typical entry age</t>
  </si>
  <si>
    <t>Y_GE65</t>
  </si>
  <si>
    <t>Y_GE19</t>
  </si>
  <si>
    <t>ENTRB-Codes: Template for automatically entering missing codes in the questionnaire</t>
  </si>
  <si>
    <r>
      <t xml:space="preserve">ENTR1 - </t>
    </r>
    <r>
      <rPr>
        <b/>
        <sz val="8"/>
        <color theme="1" tint="4.9989318521683403E-2"/>
        <rFont val="Arial"/>
        <family val="2"/>
      </rPr>
      <t>New entrants by age</t>
    </r>
  </si>
  <si>
    <r>
      <t xml:space="preserve">ENTR2 - </t>
    </r>
    <r>
      <rPr>
        <b/>
        <sz val="8"/>
        <color theme="1" tint="4.9989318521683403E-2"/>
        <rFont val="Arial"/>
        <family val="2"/>
      </rPr>
      <t>Mobile new entrants by age</t>
    </r>
  </si>
  <si>
    <t>ENTR3 - New entrants by field</t>
  </si>
  <si>
    <r>
      <rPr>
        <b/>
        <i/>
        <sz val="8"/>
        <color theme="1" tint="4.9989318521683403E-2"/>
        <rFont val="Arial"/>
        <family val="2"/>
      </rPr>
      <t>Of which:</t>
    </r>
    <r>
      <rPr>
        <b/>
        <sz val="8"/>
        <color theme="1" tint="4.9989318521683403E-2"/>
        <rFont val="Arial"/>
        <family val="2"/>
      </rPr>
      <t xml:space="preserve"> have attended any early childhood education programme (ISCED 0)</t>
    </r>
  </si>
  <si>
    <r>
      <t xml:space="preserve">ENTR4 - </t>
    </r>
    <r>
      <rPr>
        <b/>
        <sz val="8"/>
        <color theme="1" tint="4.9989318521683403E-2"/>
        <rFont val="Arial"/>
        <family val="2"/>
      </rPr>
      <t>New entrants to grade 1</t>
    </r>
  </si>
  <si>
    <t>ENTR4-G1&amp;Age:  Number of new entrants to grade 1 by prior enrolment, age and sex</t>
  </si>
  <si>
    <t>Code description</t>
  </si>
  <si>
    <t>W</t>
  </si>
  <si>
    <t>Data included in another category</t>
  </si>
  <si>
    <t>Includes data from another category</t>
  </si>
  <si>
    <t>641+645+646+
651+655+656 
OR 
661+665+666</t>
  </si>
  <si>
    <t>741+746+747+
751+756+757 
OR 
761+766+767</t>
  </si>
  <si>
    <t>741+746+751+756 
OR 
761+766</t>
  </si>
  <si>
    <t>Doctoral or equivalent
(ISCED 8)</t>
  </si>
  <si>
    <t>Index</t>
  </si>
  <si>
    <t>Description</t>
  </si>
  <si>
    <t>Left side</t>
  </si>
  <si>
    <t>Operator</t>
  </si>
  <si>
    <t>Result</t>
  </si>
  <si>
    <t>Figure</t>
  </si>
  <si>
    <t xml:space="preserve">Cross check between 2 or more tables which collect data with different breakdowns for the same unit  </t>
  </si>
  <si>
    <t>=</t>
  </si>
  <si>
    <t>Summary of data issues:</t>
  </si>
  <si>
    <t>Data coverage (%):</t>
  </si>
  <si>
    <t>Number of logical errors:</t>
  </si>
  <si>
    <t>List of logical errors in the questionnaire:</t>
  </si>
  <si>
    <t>Definition</t>
  </si>
  <si>
    <t>Defintions: Mobile students</t>
  </si>
  <si>
    <t>Errors in coding</t>
  </si>
  <si>
    <t>Errors in figures</t>
  </si>
  <si>
    <t>Sheet</t>
  </si>
  <si>
    <t>ENTR1-Age</t>
  </si>
  <si>
    <t>From:</t>
  </si>
  <si>
    <t>To:</t>
  </si>
  <si>
    <t>E</t>
  </si>
  <si>
    <t>O</t>
  </si>
  <si>
    <t>Upper secondary
(ISCED 3)</t>
  </si>
  <si>
    <t>General / Academic programmes</t>
  </si>
  <si>
    <t>Vocational / Professional programmes</t>
  </si>
  <si>
    <t>First-time in a tertiary programme</t>
  </si>
  <si>
    <t>5 or 6 or 7</t>
  </si>
  <si>
    <t>of which</t>
  </si>
  <si>
    <t>U</t>
  </si>
  <si>
    <t>Eurostat optional</t>
  </si>
  <si>
    <t>OECD</t>
  </si>
  <si>
    <t>Information requested by international organisation for</t>
  </si>
  <si>
    <t>New entrants to tertiary education without previous education at any other tertiary level</t>
  </si>
  <si>
    <t>661+665+666</t>
  </si>
  <si>
    <t>NENT_LEV</t>
  </si>
  <si>
    <t>NENT_CAT</t>
  </si>
  <si>
    <t>NENT_TER</t>
  </si>
  <si>
    <t>NENT_ECE</t>
  </si>
  <si>
    <t>ENTR3-Field</t>
  </si>
  <si>
    <t>Type</t>
  </si>
  <si>
    <t>PosType</t>
  </si>
  <si>
    <t>Position</t>
  </si>
  <si>
    <t>DataStart</t>
  </si>
  <si>
    <t>DSD</t>
  </si>
  <si>
    <t>TABLE_IDENTIFIER</t>
  </si>
  <si>
    <t>DIM</t>
  </si>
  <si>
    <t>CELL</t>
  </si>
  <si>
    <t>B1</t>
  </si>
  <si>
    <t>REF_AREA</t>
  </si>
  <si>
    <t>B2</t>
  </si>
  <si>
    <t>MaxEmptyRows</t>
  </si>
  <si>
    <t>FREQ</t>
  </si>
  <si>
    <t>B3</t>
  </si>
  <si>
    <t>ATT</t>
  </si>
  <si>
    <t>B4</t>
  </si>
  <si>
    <t>B5</t>
  </si>
  <si>
    <t>B6</t>
  </si>
  <si>
    <t>TIME_PER_COLLECT</t>
  </si>
  <si>
    <t>B7</t>
  </si>
  <si>
    <t>TIME_PERIOD</t>
  </si>
  <si>
    <t>B8</t>
  </si>
  <si>
    <t>REF_YEAR_AGES</t>
  </si>
  <si>
    <t>B9</t>
  </si>
  <si>
    <t>ORIGIN_CRITERION</t>
  </si>
  <si>
    <t>B10</t>
  </si>
  <si>
    <t>UNIT_MULT</t>
  </si>
  <si>
    <t>B11</t>
  </si>
  <si>
    <t>DECIMALS</t>
  </si>
  <si>
    <t>COLUMN</t>
  </si>
  <si>
    <t>INTENSITY</t>
  </si>
  <si>
    <t>UNIT_MEASURE</t>
  </si>
  <si>
    <t>ROW</t>
  </si>
  <si>
    <t>OBS_STATUS</t>
  </si>
  <si>
    <t>OBS_LEVEL</t>
  </si>
  <si>
    <t>COMMENT_OBS</t>
  </si>
  <si>
    <t>Vlookup</t>
  </si>
  <si>
    <t>Country ISO 2 Code</t>
  </si>
  <si>
    <t>UIS Country Name</t>
  </si>
  <si>
    <t>_X</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</si>
  <si>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</si>
  <si>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</si>
  <si>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</si>
  <si>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</si>
  <si>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</si>
  <si>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</si>
  <si>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</si>
  <si>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</si>
  <si>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</si>
  <si>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</si>
  <si>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</si>
  <si>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</si>
  <si>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</si>
  <si>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</si>
  <si>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</si>
  <si>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</si>
  <si>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</si>
  <si>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</si>
  <si>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</si>
  <si>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</si>
  <si>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</si>
  <si>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</si>
  <si>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</si>
  <si>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</si>
  <si>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</si>
  <si>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</si>
  <si>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</si>
  <si>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</si>
  <si>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</si>
  <si>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</si>
  <si>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</si>
  <si>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</si>
  <si>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</si>
  <si>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</si>
  <si>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</si>
  <si>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</si>
  <si>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</si>
  <si>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</si>
  <si>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</si>
  <si>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</si>
  <si>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</si>
  <si>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</si>
  <si>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</si>
  <si>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</si>
  <si>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</si>
  <si>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</si>
  <si>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</si>
  <si>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</si>
  <si>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</si>
  <si>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</si>
  <si>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</si>
  <si>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</si>
  <si>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</si>
  <si>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</si>
  <si>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</si>
  <si>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</si>
  <si>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</si>
  <si>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</si>
  <si>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</si>
  <si>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</si>
  <si>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</si>
  <si>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</si>
  <si>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</si>
  <si>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</si>
  <si>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</si>
  <si>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</si>
  <si>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</si>
  <si>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</si>
  <si>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</si>
  <si>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</si>
  <si>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</si>
  <si>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</si>
  <si>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</si>
  <si>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</si>
  <si>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PT</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</si>
  <si>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</si>
  <si>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</si>
  <si>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</si>
  <si>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</si>
  <si>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</si>
  <si>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</si>
  <si>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</si>
  <si>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</si>
  <si>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</si>
  <si>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</si>
  <si>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</si>
  <si>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</si>
  <si>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</si>
  <si>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</si>
  <si>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</si>
  <si>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</si>
  <si>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</si>
  <si>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</si>
  <si>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</si>
  <si>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</si>
  <si>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</si>
  <si>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</si>
  <si>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</si>
  <si>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</si>
  <si>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</si>
  <si>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</si>
  <si>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</si>
  <si>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of which:</t>
  </si>
  <si>
    <t>New entrants into a general/academic or vocational/professional programme at each level of education</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</si>
  <si>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</si>
  <si>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REF_PER_START</t>
  </si>
  <si>
    <t>REF_PER_END</t>
  </si>
  <si>
    <t>ENTR1</t>
  </si>
  <si>
    <t>A</t>
  </si>
  <si>
    <t>REF_SECTOR</t>
  </si>
  <si>
    <t>ENTR2</t>
  </si>
  <si>
    <t>ENTR3</t>
  </si>
  <si>
    <t>ENTR4</t>
  </si>
  <si>
    <t>Please provide the definition of the country of origin if different from the list above:</t>
  </si>
  <si>
    <t>Other, please specify</t>
  </si>
  <si>
    <t>Please select a definition</t>
  </si>
  <si>
    <t>Cell</t>
  </si>
  <si>
    <t>Right side</t>
  </si>
  <si>
    <t>Formula (simplified)</t>
  </si>
  <si>
    <t>Error check</t>
  </si>
  <si>
    <t>Location</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</si>
  <si>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</si>
  <si>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Upper secondary (ISCED 3)</t>
  </si>
  <si>
    <t>Post-secondary non-tertiary (ISCED 4)</t>
  </si>
  <si>
    <t>Bachelor's or equivalent (ISCED 6)</t>
  </si>
  <si>
    <t>Master's or equivalent (ISCED 7)</t>
  </si>
  <si>
    <t>Of which:</t>
  </si>
  <si>
    <t>RefYear</t>
  </si>
  <si>
    <t>YYYY</t>
  </si>
  <si>
    <t>Data item is less than another data point or constant</t>
  </si>
  <si>
    <t>&lt;=</t>
  </si>
  <si>
    <t>ENTR2-Mobile&amp;Age</t>
  </si>
  <si>
    <t>ENTR4-G1&amp;Age</t>
  </si>
  <si>
    <t>The sum of two or more data items equals the total</t>
  </si>
  <si>
    <t>Lower secondary (ISCED 2)</t>
  </si>
  <si>
    <t>746+756+766</t>
  </si>
  <si>
    <t>Definition of the country of origin of students:</t>
  </si>
  <si>
    <t>It is recommended that the country of origin of students at the tertiary level is determined by the country in which they obtained the upper secondary qualification giving access to tertiary education. Where countries do not have access to this information alternative measures may be used. These include, in order of preference, the country of permanent or usual residence or of citizenship.</t>
  </si>
  <si>
    <t>Primary 
(ISCED 1)</t>
  </si>
  <si>
    <t xml:space="preserve">if necessary, please fill in the rest of the table </t>
  </si>
  <si>
    <t>All education programmes</t>
  </si>
  <si>
    <t>UNESCO</t>
  </si>
  <si>
    <t>VAL_ENTRA-Metadata</t>
  </si>
  <si>
    <t>COMPILING_ORG</t>
  </si>
  <si>
    <t>B12</t>
  </si>
  <si>
    <t>AA31</t>
  </si>
  <si>
    <t>Y_LT10</t>
  </si>
  <si>
    <t>Y_LT4</t>
  </si>
  <si>
    <t>Country of upper secondary diploma</t>
  </si>
  <si>
    <t>Country of usual residence</t>
  </si>
  <si>
    <t>4.  Please provide contact information regarding the institution and contact responsible for reporting international statistics:</t>
  </si>
  <si>
    <t>AG173</t>
  </si>
  <si>
    <t>AA136</t>
  </si>
  <si>
    <t>AJ173</t>
  </si>
  <si>
    <t>AD136</t>
  </si>
  <si>
    <t>AM173</t>
  </si>
  <si>
    <t>AG136</t>
  </si>
  <si>
    <t>AP173</t>
  </si>
  <si>
    <t>AJ136</t>
  </si>
  <si>
    <t>AS173</t>
  </si>
  <si>
    <t>AM136</t>
  </si>
  <si>
    <t>AV173</t>
  </si>
  <si>
    <t>AP136</t>
  </si>
  <si>
    <t>AY173</t>
  </si>
  <si>
    <t>AS136</t>
  </si>
  <si>
    <t>BB173</t>
  </si>
  <si>
    <t>AV136</t>
  </si>
  <si>
    <t>BK173</t>
  </si>
  <si>
    <t>AY136</t>
  </si>
  <si>
    <t>BN173</t>
  </si>
  <si>
    <t>BB136</t>
  </si>
  <si>
    <t>BQ173</t>
  </si>
  <si>
    <t>BE136</t>
  </si>
  <si>
    <t>BT173</t>
  </si>
  <si>
    <t>BK136</t>
  </si>
  <si>
    <t>AG77</t>
  </si>
  <si>
    <t>AJ77</t>
  </si>
  <si>
    <t>AM77</t>
  </si>
  <si>
    <t>AP77</t>
  </si>
  <si>
    <t>AS77</t>
  </si>
  <si>
    <t>AV77</t>
  </si>
  <si>
    <t>AY77</t>
  </si>
  <si>
    <t>BB77</t>
  </si>
  <si>
    <t>BK77</t>
  </si>
  <si>
    <t>BN77</t>
  </si>
  <si>
    <t>BQ77</t>
  </si>
  <si>
    <t>BT77</t>
  </si>
  <si>
    <t>AG125</t>
  </si>
  <si>
    <t>AA125</t>
  </si>
  <si>
    <t>AJ125</t>
  </si>
  <si>
    <t>AD125</t>
  </si>
  <si>
    <t>AM125</t>
  </si>
  <si>
    <t>AP125</t>
  </si>
  <si>
    <t>AS125</t>
  </si>
  <si>
    <t>AV125</t>
  </si>
  <si>
    <t>AY125</t>
  </si>
  <si>
    <t>BB125</t>
  </si>
  <si>
    <t>BK125</t>
  </si>
  <si>
    <t>BN125</t>
  </si>
  <si>
    <t>BQ125</t>
  </si>
  <si>
    <t>BE125</t>
  </si>
  <si>
    <t>BT125</t>
  </si>
  <si>
    <t>AA77</t>
  </si>
  <si>
    <t>AA173</t>
  </si>
  <si>
    <t>AD77</t>
  </si>
  <si>
    <t>AD173</t>
  </si>
  <si>
    <t>BZ77</t>
  </si>
  <si>
    <t>BZ125</t>
  </si>
  <si>
    <t>BZ173</t>
  </si>
  <si>
    <t>CC77</t>
  </si>
  <si>
    <t>CC125</t>
  </si>
  <si>
    <t>CC173</t>
  </si>
  <si>
    <t>CF77</t>
  </si>
  <si>
    <t>CF125</t>
  </si>
  <si>
    <t>CF173</t>
  </si>
  <si>
    <t>BH125</t>
  </si>
  <si>
    <t>BH136</t>
  </si>
  <si>
    <t>AA49</t>
  </si>
  <si>
    <t>AA69</t>
  </si>
  <si>
    <t>AD89</t>
  </si>
  <si>
    <t>AA89</t>
  </si>
  <si>
    <t>SUM('ENTR1-Age'!AA31:'ENTR1-Age'!AA76)='ENTR1-Age'!AA77</t>
  </si>
  <si>
    <t>SUM(AA31:AA76)</t>
  </si>
  <si>
    <t>SUM('ENTR1-Age'!AA79:'ENTR1-Age'!AA124)='ENTR1-Age'!AA125</t>
  </si>
  <si>
    <t>SUM(AA79:AA124)</t>
  </si>
  <si>
    <t>SUM('ENTR1-Age'!AA31,'ENTR1-Age'!AA79)='ENTR1-Age'!AA127</t>
  </si>
  <si>
    <t>SUM(AA31,AA79)</t>
  </si>
  <si>
    <t>AA127</t>
  </si>
  <si>
    <t>SUM('ENTR1-Age'!AA32,'ENTR1-Age'!AA80)='ENTR1-Age'!AA128</t>
  </si>
  <si>
    <t>SUM(AA32,AA80)</t>
  </si>
  <si>
    <t>AA128</t>
  </si>
  <si>
    <t>SUM('ENTR1-Age'!AA33,'ENTR1-Age'!AA81)='ENTR1-Age'!AA129</t>
  </si>
  <si>
    <t>SUM(AA33,AA81)</t>
  </si>
  <si>
    <t>AA129</t>
  </si>
  <si>
    <t>SUM('ENTR1-Age'!AA34,'ENTR1-Age'!AA82)='ENTR1-Age'!AA130</t>
  </si>
  <si>
    <t>SUM(AA34,AA82)</t>
  </si>
  <si>
    <t>AA130</t>
  </si>
  <si>
    <t>SUM('ENTR1-Age'!AA35,'ENTR1-Age'!AA83)='ENTR1-Age'!AA131</t>
  </si>
  <si>
    <t>SUM(AA35,AA83)</t>
  </si>
  <si>
    <t>AA131</t>
  </si>
  <si>
    <t>SUM('ENTR1-Age'!AA36,'ENTR1-Age'!AA84)='ENTR1-Age'!AA132</t>
  </si>
  <si>
    <t>SUM(AA36,AA84)</t>
  </si>
  <si>
    <t>AA132</t>
  </si>
  <si>
    <t>SUM('ENTR1-Age'!AA37,'ENTR1-Age'!AA85)='ENTR1-Age'!AA133</t>
  </si>
  <si>
    <t>SUM(AA37,AA85)</t>
  </si>
  <si>
    <t>AA133</t>
  </si>
  <si>
    <t>SUM('ENTR1-Age'!AA38,'ENTR1-Age'!AA86)='ENTR1-Age'!AA134</t>
  </si>
  <si>
    <t>SUM(AA38,AA86)</t>
  </si>
  <si>
    <t>AA134</t>
  </si>
  <si>
    <t>SUM('ENTR1-Age'!AA39,'ENTR1-Age'!AA87)='ENTR1-Age'!AA135</t>
  </si>
  <si>
    <t>SUM(AA39,AA87)</t>
  </si>
  <si>
    <t>AA135</t>
  </si>
  <si>
    <t>SUM('ENTR1-Age'!AA40,'ENTR1-Age'!AA88)='ENTR1-Age'!AA136</t>
  </si>
  <si>
    <t>SUM(AA40,AA88)</t>
  </si>
  <si>
    <t>SUM('ENTR1-Age'!AA41,'ENTR1-Age'!AA89)='ENTR1-Age'!AA137</t>
  </si>
  <si>
    <t>SUM(AA41,AA89)</t>
  </si>
  <si>
    <t>AA137</t>
  </si>
  <si>
    <t>SUM('ENTR1-Age'!AA42,'ENTR1-Age'!AA90)='ENTR1-Age'!AA138</t>
  </si>
  <si>
    <t>SUM(AA42,AA90)</t>
  </si>
  <si>
    <t>AA138</t>
  </si>
  <si>
    <t>SUM('ENTR1-Age'!AA43,'ENTR1-Age'!AA91)='ENTR1-Age'!AA139</t>
  </si>
  <si>
    <t>SUM(AA43,AA91)</t>
  </si>
  <si>
    <t>AA139</t>
  </si>
  <si>
    <t>SUM('ENTR1-Age'!AA44,'ENTR1-Age'!AA92)='ENTR1-Age'!AA140</t>
  </si>
  <si>
    <t>SUM(AA44,AA92)</t>
  </si>
  <si>
    <t>AA140</t>
  </si>
  <si>
    <t>SUM('ENTR1-Age'!AA45,'ENTR1-Age'!AA93)='ENTR1-Age'!AA141</t>
  </si>
  <si>
    <t>SUM(AA45,AA93)</t>
  </si>
  <si>
    <t>AA141</t>
  </si>
  <si>
    <t>SUM('ENTR1-Age'!AA46,'ENTR1-Age'!AA94)='ENTR1-Age'!AA142</t>
  </si>
  <si>
    <t>SUM(AA46,AA94)</t>
  </si>
  <si>
    <t>AA142</t>
  </si>
  <si>
    <t>SUM('ENTR1-Age'!AA47,'ENTR1-Age'!AA95)='ENTR1-Age'!AA143</t>
  </si>
  <si>
    <t>SUM(AA47,AA95)</t>
  </si>
  <si>
    <t>AA143</t>
  </si>
  <si>
    <t>SUM('ENTR1-Age'!AA48,'ENTR1-Age'!AA96)='ENTR1-Age'!AA144</t>
  </si>
  <si>
    <t>SUM(AA48,AA96)</t>
  </si>
  <si>
    <t>AA144</t>
  </si>
  <si>
    <t>SUM('ENTR1-Age'!AA49,'ENTR1-Age'!AA97)='ENTR1-Age'!AA145</t>
  </si>
  <si>
    <t>SUM(AA49,AA97)</t>
  </si>
  <si>
    <t>AA145</t>
  </si>
  <si>
    <t>SUM('ENTR1-Age'!AA50,'ENTR1-Age'!AA98)='ENTR1-Age'!AA146</t>
  </si>
  <si>
    <t>SUM(AA50,AA98)</t>
  </si>
  <si>
    <t>AA146</t>
  </si>
  <si>
    <t>SUM('ENTR1-Age'!AA51,'ENTR1-Age'!AA99)='ENTR1-Age'!AA147</t>
  </si>
  <si>
    <t>SUM(AA51,AA99)</t>
  </si>
  <si>
    <t>AA147</t>
  </si>
  <si>
    <t>SUM('ENTR1-Age'!AA52,'ENTR1-Age'!AA100)='ENTR1-Age'!AA148</t>
  </si>
  <si>
    <t>SUM(AA52,AA100)</t>
  </si>
  <si>
    <t>AA148</t>
  </si>
  <si>
    <t>SUM('ENTR1-Age'!AA53,'ENTR1-Age'!AA101)='ENTR1-Age'!AA149</t>
  </si>
  <si>
    <t>SUM(AA53,AA101)</t>
  </si>
  <si>
    <t>AA149</t>
  </si>
  <si>
    <t>SUM('ENTR1-Age'!AA54,'ENTR1-Age'!AA102)='ENTR1-Age'!AA150</t>
  </si>
  <si>
    <t>SUM(AA54,AA102)</t>
  </si>
  <si>
    <t>AA150</t>
  </si>
  <si>
    <t>SUM('ENTR1-Age'!AA55,'ENTR1-Age'!AA103)='ENTR1-Age'!AA151</t>
  </si>
  <si>
    <t>SUM(AA55,AA103)</t>
  </si>
  <si>
    <t>AA151</t>
  </si>
  <si>
    <t>SUM('ENTR1-Age'!AA56,'ENTR1-Age'!AA104)='ENTR1-Age'!AA152</t>
  </si>
  <si>
    <t>SUM(AA56,AA104)</t>
  </si>
  <si>
    <t>AA152</t>
  </si>
  <si>
    <t>SUM('ENTR1-Age'!AA57,'ENTR1-Age'!AA105)='ENTR1-Age'!AA153</t>
  </si>
  <si>
    <t>SUM(AA57,AA105)</t>
  </si>
  <si>
    <t>AA153</t>
  </si>
  <si>
    <t>SUM('ENTR1-Age'!AA58,'ENTR1-Age'!AA106)='ENTR1-Age'!AA154</t>
  </si>
  <si>
    <t>SUM(AA58,AA106)</t>
  </si>
  <si>
    <t>AA154</t>
  </si>
  <si>
    <t>SUM('ENTR1-Age'!AA59,'ENTR1-Age'!AA107)='ENTR1-Age'!AA155</t>
  </si>
  <si>
    <t>SUM(AA59,AA107)</t>
  </si>
  <si>
    <t>AA155</t>
  </si>
  <si>
    <t>SUM('ENTR1-Age'!AA60,'ENTR1-Age'!AA108)='ENTR1-Age'!AA156</t>
  </si>
  <si>
    <t>SUM(AA60,AA108)</t>
  </si>
  <si>
    <t>AA156</t>
  </si>
  <si>
    <t>SUM('ENTR1-Age'!AA61,'ENTR1-Age'!AA109)='ENTR1-Age'!AA157</t>
  </si>
  <si>
    <t>SUM(AA61,AA109)</t>
  </si>
  <si>
    <t>AA157</t>
  </si>
  <si>
    <t>SUM('ENTR1-Age'!AA62,'ENTR1-Age'!AA110)='ENTR1-Age'!AA158</t>
  </si>
  <si>
    <t>SUM(AA62,AA110)</t>
  </si>
  <si>
    <t>AA158</t>
  </si>
  <si>
    <t>SUM('ENTR1-Age'!AA63,'ENTR1-Age'!AA111)='ENTR1-Age'!AA159</t>
  </si>
  <si>
    <t>SUM(AA63,AA111)</t>
  </si>
  <si>
    <t>AA159</t>
  </si>
  <si>
    <t>SUM('ENTR1-Age'!AA64,'ENTR1-Age'!AA112)='ENTR1-Age'!AA160</t>
  </si>
  <si>
    <t>SUM(AA64,AA112)</t>
  </si>
  <si>
    <t>AA160</t>
  </si>
  <si>
    <t>SUM('ENTR1-Age'!AA65,'ENTR1-Age'!AA113)='ENTR1-Age'!AA161</t>
  </si>
  <si>
    <t>SUM(AA65,AA113)</t>
  </si>
  <si>
    <t>AA161</t>
  </si>
  <si>
    <t>SUM('ENTR1-Age'!AA66,'ENTR1-Age'!AA114)='ENTR1-Age'!AA162</t>
  </si>
  <si>
    <t>SUM(AA66,AA114)</t>
  </si>
  <si>
    <t>AA162</t>
  </si>
  <si>
    <t>SUM('ENTR1-Age'!AA67,'ENTR1-Age'!AA115)='ENTR1-Age'!AA163</t>
  </si>
  <si>
    <t>SUM(AA67,AA115)</t>
  </si>
  <si>
    <t>AA163</t>
  </si>
  <si>
    <t>SUM('ENTR1-Age'!AA68,'ENTR1-Age'!AA116)='ENTR1-Age'!AA164</t>
  </si>
  <si>
    <t>SUM(AA68,AA116)</t>
  </si>
  <si>
    <t>AA164</t>
  </si>
  <si>
    <t>SUM('ENTR1-Age'!AA69,'ENTR1-Age'!AA117)='ENTR1-Age'!AA165</t>
  </si>
  <si>
    <t>SUM(AA69,AA117)</t>
  </si>
  <si>
    <t>AA165</t>
  </si>
  <si>
    <t>SUM('ENTR1-Age'!AA70,'ENTR1-Age'!AA118)='ENTR1-Age'!AA166</t>
  </si>
  <si>
    <t>SUM(AA70,AA118)</t>
  </si>
  <si>
    <t>AA166</t>
  </si>
  <si>
    <t>SUM('ENTR1-Age'!AA71,'ENTR1-Age'!AA119)='ENTR1-Age'!AA167</t>
  </si>
  <si>
    <t>SUM(AA71,AA119)</t>
  </si>
  <si>
    <t>AA167</t>
  </si>
  <si>
    <t>SUM('ENTR1-Age'!AA72,'ENTR1-Age'!AA120)='ENTR1-Age'!AA168</t>
  </si>
  <si>
    <t>SUM(AA72,AA120)</t>
  </si>
  <si>
    <t>AA168</t>
  </si>
  <si>
    <t>SUM('ENTR1-Age'!AA73,'ENTR1-Age'!AA121)='ENTR1-Age'!AA169</t>
  </si>
  <si>
    <t>SUM(AA73,AA121)</t>
  </si>
  <si>
    <t>AA169</t>
  </si>
  <si>
    <t>SUM('ENTR1-Age'!AA74,'ENTR1-Age'!AA122)='ENTR1-Age'!AA170</t>
  </si>
  <si>
    <t>SUM(AA74,AA122)</t>
  </si>
  <si>
    <t>AA170</t>
  </si>
  <si>
    <t>SUM('ENTR1-Age'!AA75,'ENTR1-Age'!AA123)='ENTR1-Age'!AA171</t>
  </si>
  <si>
    <t>SUM(AA75,AA123)</t>
  </si>
  <si>
    <t>AA171</t>
  </si>
  <si>
    <t>SUM('ENTR1-Age'!AA76,'ENTR1-Age'!AA124)='ENTR1-Age'!AA172</t>
  </si>
  <si>
    <t>SUM(AA76,AA124)</t>
  </si>
  <si>
    <t>AA172</t>
  </si>
  <si>
    <t>SUM('ENTR1-Age'!AA77,'ENTR1-Age'!AA125)='ENTR1-Age'!AA173</t>
  </si>
  <si>
    <t>SUM(AA77,AA125)</t>
  </si>
  <si>
    <t>SUM('ENTR1-Age'!AD31:'ENTR1-Age'!AD76)='ENTR1-Age'!AD77</t>
  </si>
  <si>
    <t>SUM(AD31:AD76)</t>
  </si>
  <si>
    <t>SUM('ENTR1-Age'!AD79:'ENTR1-Age'!AD124)='ENTR1-Age'!AD125</t>
  </si>
  <si>
    <t>SUM(AD79:AD124)</t>
  </si>
  <si>
    <t>SUM('ENTR1-Age'!AD31,'ENTR1-Age'!AD79)='ENTR1-Age'!AD127</t>
  </si>
  <si>
    <t>SUM(AD31,AD79)</t>
  </si>
  <si>
    <t>AD127</t>
  </si>
  <si>
    <t>SUM('ENTR1-Age'!AD32,'ENTR1-Age'!AD80)='ENTR1-Age'!AD128</t>
  </si>
  <si>
    <t>SUM(AD32,AD80)</t>
  </si>
  <si>
    <t>AD128</t>
  </si>
  <si>
    <t>SUM('ENTR1-Age'!AD33,'ENTR1-Age'!AD81)='ENTR1-Age'!AD129</t>
  </si>
  <si>
    <t>SUM(AD33,AD81)</t>
  </si>
  <si>
    <t>AD129</t>
  </si>
  <si>
    <t>SUM('ENTR1-Age'!AD34,'ENTR1-Age'!AD82)='ENTR1-Age'!AD130</t>
  </si>
  <si>
    <t>SUM(AD34,AD82)</t>
  </si>
  <si>
    <t>AD130</t>
  </si>
  <si>
    <t>SUM('ENTR1-Age'!AD35,'ENTR1-Age'!AD83)='ENTR1-Age'!AD131</t>
  </si>
  <si>
    <t>SUM(AD35,AD83)</t>
  </si>
  <si>
    <t>AD131</t>
  </si>
  <si>
    <t>SUM('ENTR1-Age'!AD36,'ENTR1-Age'!AD84)='ENTR1-Age'!AD132</t>
  </si>
  <si>
    <t>SUM(AD36,AD84)</t>
  </si>
  <si>
    <t>AD132</t>
  </si>
  <si>
    <t>SUM('ENTR1-Age'!AD37,'ENTR1-Age'!AD85)='ENTR1-Age'!AD133</t>
  </si>
  <si>
    <t>SUM(AD37,AD85)</t>
  </si>
  <si>
    <t>AD133</t>
  </si>
  <si>
    <t>SUM('ENTR1-Age'!AD38,'ENTR1-Age'!AD86)='ENTR1-Age'!AD134</t>
  </si>
  <si>
    <t>SUM(AD38,AD86)</t>
  </si>
  <si>
    <t>AD134</t>
  </si>
  <si>
    <t>SUM('ENTR1-Age'!AD39,'ENTR1-Age'!AD87)='ENTR1-Age'!AD135</t>
  </si>
  <si>
    <t>SUM(AD39,AD87)</t>
  </si>
  <si>
    <t>AD135</t>
  </si>
  <si>
    <t>SUM('ENTR1-Age'!AD40,'ENTR1-Age'!AD88)='ENTR1-Age'!AD136</t>
  </si>
  <si>
    <t>SUM(AD40,AD88)</t>
  </si>
  <si>
    <t>SUM('ENTR1-Age'!AD41,'ENTR1-Age'!AD89)='ENTR1-Age'!AD137</t>
  </si>
  <si>
    <t>SUM(AD41,AD89)</t>
  </si>
  <si>
    <t>AD137</t>
  </si>
  <si>
    <t>SUM('ENTR1-Age'!AD42,'ENTR1-Age'!AD90)='ENTR1-Age'!AD138</t>
  </si>
  <si>
    <t>SUM(AD42,AD90)</t>
  </si>
  <si>
    <t>AD138</t>
  </si>
  <si>
    <t>SUM('ENTR1-Age'!AD43,'ENTR1-Age'!AD91)='ENTR1-Age'!AD139</t>
  </si>
  <si>
    <t>SUM(AD43,AD91)</t>
  </si>
  <si>
    <t>AD139</t>
  </si>
  <si>
    <t>SUM('ENTR1-Age'!AD44,'ENTR1-Age'!AD92)='ENTR1-Age'!AD140</t>
  </si>
  <si>
    <t>SUM(AD44,AD92)</t>
  </si>
  <si>
    <t>AD140</t>
  </si>
  <si>
    <t>SUM('ENTR1-Age'!AD45,'ENTR1-Age'!AD93)='ENTR1-Age'!AD141</t>
  </si>
  <si>
    <t>SUM(AD45,AD93)</t>
  </si>
  <si>
    <t>AD141</t>
  </si>
  <si>
    <t>SUM('ENTR1-Age'!AD46,'ENTR1-Age'!AD94)='ENTR1-Age'!AD142</t>
  </si>
  <si>
    <t>SUM(AD46,AD94)</t>
  </si>
  <si>
    <t>AD142</t>
  </si>
  <si>
    <t>SUM('ENTR1-Age'!AD47,'ENTR1-Age'!AD95)='ENTR1-Age'!AD143</t>
  </si>
  <si>
    <t>SUM(AD47,AD95)</t>
  </si>
  <si>
    <t>AD143</t>
  </si>
  <si>
    <t>SUM('ENTR1-Age'!AD48,'ENTR1-Age'!AD96)='ENTR1-Age'!AD144</t>
  </si>
  <si>
    <t>SUM(AD48,AD96)</t>
  </si>
  <si>
    <t>AD144</t>
  </si>
  <si>
    <t>SUM('ENTR1-Age'!AD49,'ENTR1-Age'!AD97)='ENTR1-Age'!AD145</t>
  </si>
  <si>
    <t>SUM(AD49,AD97)</t>
  </si>
  <si>
    <t>AD145</t>
  </si>
  <si>
    <t>SUM('ENTR1-Age'!AD50,'ENTR1-Age'!AD98)='ENTR1-Age'!AD146</t>
  </si>
  <si>
    <t>SUM(AD50,AD98)</t>
  </si>
  <si>
    <t>AD146</t>
  </si>
  <si>
    <t>SUM('ENTR1-Age'!AD51,'ENTR1-Age'!AD99)='ENTR1-Age'!AD147</t>
  </si>
  <si>
    <t>SUM(AD51,AD99)</t>
  </si>
  <si>
    <t>AD147</t>
  </si>
  <si>
    <t>SUM('ENTR1-Age'!AD52,'ENTR1-Age'!AD100)='ENTR1-Age'!AD148</t>
  </si>
  <si>
    <t>SUM(AD52,AD100)</t>
  </si>
  <si>
    <t>AD148</t>
  </si>
  <si>
    <t>SUM('ENTR1-Age'!AD53,'ENTR1-Age'!AD101)='ENTR1-Age'!AD149</t>
  </si>
  <si>
    <t>SUM(AD53,AD101)</t>
  </si>
  <si>
    <t>AD149</t>
  </si>
  <si>
    <t>SUM('ENTR1-Age'!AD54,'ENTR1-Age'!AD102)='ENTR1-Age'!AD150</t>
  </si>
  <si>
    <t>SUM(AD54,AD102)</t>
  </si>
  <si>
    <t>AD150</t>
  </si>
  <si>
    <t>SUM('ENTR1-Age'!AD55,'ENTR1-Age'!AD103)='ENTR1-Age'!AD151</t>
  </si>
  <si>
    <t>SUM(AD55,AD103)</t>
  </si>
  <si>
    <t>AD151</t>
  </si>
  <si>
    <t>SUM('ENTR1-Age'!AD56,'ENTR1-Age'!AD104)='ENTR1-Age'!AD152</t>
  </si>
  <si>
    <t>SUM(AD56,AD104)</t>
  </si>
  <si>
    <t>AD152</t>
  </si>
  <si>
    <t>SUM('ENTR1-Age'!AD57,'ENTR1-Age'!AD105)='ENTR1-Age'!AD153</t>
  </si>
  <si>
    <t>SUM(AD57,AD105)</t>
  </si>
  <si>
    <t>AD153</t>
  </si>
  <si>
    <t>SUM('ENTR1-Age'!AD58,'ENTR1-Age'!AD106)='ENTR1-Age'!AD154</t>
  </si>
  <si>
    <t>SUM(AD58,AD106)</t>
  </si>
  <si>
    <t>AD154</t>
  </si>
  <si>
    <t>SUM('ENTR1-Age'!AD59,'ENTR1-Age'!AD107)='ENTR1-Age'!AD155</t>
  </si>
  <si>
    <t>SUM(AD59,AD107)</t>
  </si>
  <si>
    <t>AD155</t>
  </si>
  <si>
    <t>SUM('ENTR1-Age'!AD60,'ENTR1-Age'!AD108)='ENTR1-Age'!AD156</t>
  </si>
  <si>
    <t>SUM(AD60,AD108)</t>
  </si>
  <si>
    <t>AD156</t>
  </si>
  <si>
    <t>SUM('ENTR1-Age'!AD61,'ENTR1-Age'!AD109)='ENTR1-Age'!AD157</t>
  </si>
  <si>
    <t>SUM(AD61,AD109)</t>
  </si>
  <si>
    <t>AD157</t>
  </si>
  <si>
    <t>SUM('ENTR1-Age'!AD62,'ENTR1-Age'!AD110)='ENTR1-Age'!AD158</t>
  </si>
  <si>
    <t>SUM(AD62,AD110)</t>
  </si>
  <si>
    <t>AD158</t>
  </si>
  <si>
    <t>SUM('ENTR1-Age'!AD63,'ENTR1-Age'!AD111)='ENTR1-Age'!AD159</t>
  </si>
  <si>
    <t>SUM(AD63,AD111)</t>
  </si>
  <si>
    <t>AD159</t>
  </si>
  <si>
    <t>SUM('ENTR1-Age'!AD64,'ENTR1-Age'!AD112)='ENTR1-Age'!AD160</t>
  </si>
  <si>
    <t>SUM(AD64,AD112)</t>
  </si>
  <si>
    <t>AD160</t>
  </si>
  <si>
    <t>SUM('ENTR1-Age'!AD65,'ENTR1-Age'!AD113)='ENTR1-Age'!AD161</t>
  </si>
  <si>
    <t>SUM(AD65,AD113)</t>
  </si>
  <si>
    <t>AD161</t>
  </si>
  <si>
    <t>SUM('ENTR1-Age'!AD66,'ENTR1-Age'!AD114)='ENTR1-Age'!AD162</t>
  </si>
  <si>
    <t>SUM(AD66,AD114)</t>
  </si>
  <si>
    <t>AD162</t>
  </si>
  <si>
    <t>SUM('ENTR1-Age'!AD67,'ENTR1-Age'!AD115)='ENTR1-Age'!AD163</t>
  </si>
  <si>
    <t>SUM(AD67,AD115)</t>
  </si>
  <si>
    <t>AD163</t>
  </si>
  <si>
    <t>SUM('ENTR1-Age'!AD68,'ENTR1-Age'!AD116)='ENTR1-Age'!AD164</t>
  </si>
  <si>
    <t>SUM(AD68,AD116)</t>
  </si>
  <si>
    <t>AD164</t>
  </si>
  <si>
    <t>SUM('ENTR1-Age'!AD69,'ENTR1-Age'!AD117)='ENTR1-Age'!AD165</t>
  </si>
  <si>
    <t>SUM(AD69,AD117)</t>
  </si>
  <si>
    <t>AD165</t>
  </si>
  <si>
    <t>SUM('ENTR1-Age'!AD70,'ENTR1-Age'!AD118)='ENTR1-Age'!AD166</t>
  </si>
  <si>
    <t>SUM(AD70,AD118)</t>
  </si>
  <si>
    <t>AD166</t>
  </si>
  <si>
    <t>SUM('ENTR1-Age'!AD71,'ENTR1-Age'!AD119)='ENTR1-Age'!AD167</t>
  </si>
  <si>
    <t>SUM(AD71,AD119)</t>
  </si>
  <si>
    <t>AD167</t>
  </si>
  <si>
    <t>SUM('ENTR1-Age'!AD72,'ENTR1-Age'!AD120)='ENTR1-Age'!AD168</t>
  </si>
  <si>
    <t>SUM(AD72,AD120)</t>
  </si>
  <si>
    <t>AD168</t>
  </si>
  <si>
    <t>SUM('ENTR1-Age'!AD73,'ENTR1-Age'!AD121)='ENTR1-Age'!AD169</t>
  </si>
  <si>
    <t>SUM(AD73,AD121)</t>
  </si>
  <si>
    <t>AD169</t>
  </si>
  <si>
    <t>SUM('ENTR1-Age'!AD74,'ENTR1-Age'!AD122)='ENTR1-Age'!AD170</t>
  </si>
  <si>
    <t>SUM(AD74,AD122)</t>
  </si>
  <si>
    <t>AD170</t>
  </si>
  <si>
    <t>SUM('ENTR1-Age'!AD75,'ENTR1-Age'!AD123)='ENTR1-Age'!AD171</t>
  </si>
  <si>
    <t>SUM(AD75,AD123)</t>
  </si>
  <si>
    <t>AD171</t>
  </si>
  <si>
    <t>SUM('ENTR1-Age'!AD76,'ENTR1-Age'!AD124)='ENTR1-Age'!AD172</t>
  </si>
  <si>
    <t>SUM(AD76,AD124)</t>
  </si>
  <si>
    <t>AD172</t>
  </si>
  <si>
    <t>SUM('ENTR1-Age'!AD77,'ENTR1-Age'!AD125)='ENTR1-Age'!AD173</t>
  </si>
  <si>
    <t>SUM(AD77,AD125)</t>
  </si>
  <si>
    <t>SUM('ENTR1-Age'!AG31:'ENTR1-Age'!AG76)='ENTR1-Age'!AG77</t>
  </si>
  <si>
    <t>SUM(AG31:AG76)</t>
  </si>
  <si>
    <t>SUM('ENTR1-Age'!AG79:'ENTR1-Age'!AG124)='ENTR1-Age'!AG125</t>
  </si>
  <si>
    <t>SUM(AG79:AG124)</t>
  </si>
  <si>
    <t>SUM('ENTR1-Age'!AG31,'ENTR1-Age'!AG79)='ENTR1-Age'!AG127</t>
  </si>
  <si>
    <t>SUM(AG31,AG79)</t>
  </si>
  <si>
    <t>AG127</t>
  </si>
  <si>
    <t>SUM('ENTR1-Age'!AG32,'ENTR1-Age'!AG80)='ENTR1-Age'!AG128</t>
  </si>
  <si>
    <t>SUM(AG32,AG80)</t>
  </si>
  <si>
    <t>AG128</t>
  </si>
  <si>
    <t>SUM('ENTR1-Age'!AG33,'ENTR1-Age'!AG81)='ENTR1-Age'!AG129</t>
  </si>
  <si>
    <t>SUM(AG33,AG81)</t>
  </si>
  <si>
    <t>AG129</t>
  </si>
  <si>
    <t>SUM('ENTR1-Age'!AG34,'ENTR1-Age'!AG82)='ENTR1-Age'!AG130</t>
  </si>
  <si>
    <t>SUM(AG34,AG82)</t>
  </si>
  <si>
    <t>AG130</t>
  </si>
  <si>
    <t>SUM('ENTR1-Age'!AG35,'ENTR1-Age'!AG83)='ENTR1-Age'!AG131</t>
  </si>
  <si>
    <t>SUM(AG35,AG83)</t>
  </si>
  <si>
    <t>AG131</t>
  </si>
  <si>
    <t>SUM('ENTR1-Age'!AG36,'ENTR1-Age'!AG84)='ENTR1-Age'!AG132</t>
  </si>
  <si>
    <t>SUM(AG36,AG84)</t>
  </si>
  <si>
    <t>AG132</t>
  </si>
  <si>
    <t>SUM('ENTR1-Age'!AG37,'ENTR1-Age'!AG85)='ENTR1-Age'!AG133</t>
  </si>
  <si>
    <t>SUM(AG37,AG85)</t>
  </si>
  <si>
    <t>AG133</t>
  </si>
  <si>
    <t>SUM('ENTR1-Age'!AG38,'ENTR1-Age'!AG86)='ENTR1-Age'!AG134</t>
  </si>
  <si>
    <t>SUM(AG38,AG86)</t>
  </si>
  <si>
    <t>AG134</t>
  </si>
  <si>
    <t>SUM('ENTR1-Age'!AG39,'ENTR1-Age'!AG87)='ENTR1-Age'!AG135</t>
  </si>
  <si>
    <t>SUM(AG39,AG87)</t>
  </si>
  <si>
    <t>AG135</t>
  </si>
  <si>
    <t>SUM('ENTR1-Age'!AG40,'ENTR1-Age'!AG88)='ENTR1-Age'!AG136</t>
  </si>
  <si>
    <t>SUM(AG40,AG88)</t>
  </si>
  <si>
    <t>SUM('ENTR1-Age'!AG41,'ENTR1-Age'!AG89)='ENTR1-Age'!AG137</t>
  </si>
  <si>
    <t>SUM(AG41,AG89)</t>
  </si>
  <si>
    <t>AG137</t>
  </si>
  <si>
    <t>SUM('ENTR1-Age'!AG42,'ENTR1-Age'!AG90)='ENTR1-Age'!AG138</t>
  </si>
  <si>
    <t>SUM(AG42,AG90)</t>
  </si>
  <si>
    <t>AG138</t>
  </si>
  <si>
    <t>SUM('ENTR1-Age'!AG43,'ENTR1-Age'!AG91)='ENTR1-Age'!AG139</t>
  </si>
  <si>
    <t>SUM(AG43,AG91)</t>
  </si>
  <si>
    <t>AG139</t>
  </si>
  <si>
    <t>SUM('ENTR1-Age'!AG44,'ENTR1-Age'!AG92)='ENTR1-Age'!AG140</t>
  </si>
  <si>
    <t>SUM(AG44,AG92)</t>
  </si>
  <si>
    <t>AG140</t>
  </si>
  <si>
    <t>SUM('ENTR1-Age'!AG45,'ENTR1-Age'!AG93)='ENTR1-Age'!AG141</t>
  </si>
  <si>
    <t>SUM(AG45,AG93)</t>
  </si>
  <si>
    <t>AG141</t>
  </si>
  <si>
    <t>SUM('ENTR1-Age'!AG46,'ENTR1-Age'!AG94)='ENTR1-Age'!AG142</t>
  </si>
  <si>
    <t>SUM(AG46,AG94)</t>
  </si>
  <si>
    <t>AG142</t>
  </si>
  <si>
    <t>SUM('ENTR1-Age'!AG47,'ENTR1-Age'!AG95)='ENTR1-Age'!AG143</t>
  </si>
  <si>
    <t>SUM(AG47,AG95)</t>
  </si>
  <si>
    <t>AG143</t>
  </si>
  <si>
    <t>SUM('ENTR1-Age'!AG48,'ENTR1-Age'!AG96)='ENTR1-Age'!AG144</t>
  </si>
  <si>
    <t>SUM(AG48,AG96)</t>
  </si>
  <si>
    <t>AG144</t>
  </si>
  <si>
    <t>SUM('ENTR1-Age'!AG49,'ENTR1-Age'!AG97)='ENTR1-Age'!AG145</t>
  </si>
  <si>
    <t>SUM(AG49,AG97)</t>
  </si>
  <si>
    <t>AG145</t>
  </si>
  <si>
    <t>SUM('ENTR1-Age'!AG50,'ENTR1-Age'!AG98)='ENTR1-Age'!AG146</t>
  </si>
  <si>
    <t>SUM(AG50,AG98)</t>
  </si>
  <si>
    <t>AG146</t>
  </si>
  <si>
    <t>SUM('ENTR1-Age'!AG51,'ENTR1-Age'!AG99)='ENTR1-Age'!AG147</t>
  </si>
  <si>
    <t>SUM(AG51,AG99)</t>
  </si>
  <si>
    <t>AG147</t>
  </si>
  <si>
    <t>SUM('ENTR1-Age'!AG52,'ENTR1-Age'!AG100)='ENTR1-Age'!AG148</t>
  </si>
  <si>
    <t>SUM(AG52,AG100)</t>
  </si>
  <si>
    <t>AG148</t>
  </si>
  <si>
    <t>SUM('ENTR1-Age'!AG53,'ENTR1-Age'!AG101)='ENTR1-Age'!AG149</t>
  </si>
  <si>
    <t>SUM(AG53,AG101)</t>
  </si>
  <si>
    <t>AG149</t>
  </si>
  <si>
    <t>SUM('ENTR1-Age'!AG54,'ENTR1-Age'!AG102)='ENTR1-Age'!AG150</t>
  </si>
  <si>
    <t>SUM(AG54,AG102)</t>
  </si>
  <si>
    <t>AG150</t>
  </si>
  <si>
    <t>SUM('ENTR1-Age'!AG55,'ENTR1-Age'!AG103)='ENTR1-Age'!AG151</t>
  </si>
  <si>
    <t>SUM(AG55,AG103)</t>
  </si>
  <si>
    <t>AG151</t>
  </si>
  <si>
    <t>SUM('ENTR1-Age'!AG56,'ENTR1-Age'!AG104)='ENTR1-Age'!AG152</t>
  </si>
  <si>
    <t>SUM(AG56,AG104)</t>
  </si>
  <si>
    <t>AG152</t>
  </si>
  <si>
    <t>SUM('ENTR1-Age'!AG57,'ENTR1-Age'!AG105)='ENTR1-Age'!AG153</t>
  </si>
  <si>
    <t>SUM(AG57,AG105)</t>
  </si>
  <si>
    <t>AG153</t>
  </si>
  <si>
    <t>SUM('ENTR1-Age'!AG58,'ENTR1-Age'!AG106)='ENTR1-Age'!AG154</t>
  </si>
  <si>
    <t>SUM(AG58,AG106)</t>
  </si>
  <si>
    <t>AG154</t>
  </si>
  <si>
    <t>SUM('ENTR1-Age'!AG59,'ENTR1-Age'!AG107)='ENTR1-Age'!AG155</t>
  </si>
  <si>
    <t>SUM(AG59,AG107)</t>
  </si>
  <si>
    <t>AG155</t>
  </si>
  <si>
    <t>SUM('ENTR1-Age'!AG60,'ENTR1-Age'!AG108)='ENTR1-Age'!AG156</t>
  </si>
  <si>
    <t>SUM(AG60,AG108)</t>
  </si>
  <si>
    <t>AG156</t>
  </si>
  <si>
    <t>SUM('ENTR1-Age'!AG61,'ENTR1-Age'!AG109)='ENTR1-Age'!AG157</t>
  </si>
  <si>
    <t>SUM(AG61,AG109)</t>
  </si>
  <si>
    <t>AG157</t>
  </si>
  <si>
    <t>SUM('ENTR1-Age'!AG62,'ENTR1-Age'!AG110)='ENTR1-Age'!AG158</t>
  </si>
  <si>
    <t>SUM(AG62,AG110)</t>
  </si>
  <si>
    <t>AG158</t>
  </si>
  <si>
    <t>SUM('ENTR1-Age'!AG63,'ENTR1-Age'!AG111)='ENTR1-Age'!AG159</t>
  </si>
  <si>
    <t>SUM(AG63,AG111)</t>
  </si>
  <si>
    <t>AG159</t>
  </si>
  <si>
    <t>SUM('ENTR1-Age'!AG64,'ENTR1-Age'!AG112)='ENTR1-Age'!AG160</t>
  </si>
  <si>
    <t>SUM(AG64,AG112)</t>
  </si>
  <si>
    <t>AG160</t>
  </si>
  <si>
    <t>SUM('ENTR1-Age'!AG65,'ENTR1-Age'!AG113)='ENTR1-Age'!AG161</t>
  </si>
  <si>
    <t>SUM(AG65,AG113)</t>
  </si>
  <si>
    <t>AG161</t>
  </si>
  <si>
    <t>SUM('ENTR1-Age'!AG66,'ENTR1-Age'!AG114)='ENTR1-Age'!AG162</t>
  </si>
  <si>
    <t>SUM(AG66,AG114)</t>
  </si>
  <si>
    <t>AG162</t>
  </si>
  <si>
    <t>SUM('ENTR1-Age'!AG67,'ENTR1-Age'!AG115)='ENTR1-Age'!AG163</t>
  </si>
  <si>
    <t>SUM(AG67,AG115)</t>
  </si>
  <si>
    <t>AG163</t>
  </si>
  <si>
    <t>SUM('ENTR1-Age'!AG68,'ENTR1-Age'!AG116)='ENTR1-Age'!AG164</t>
  </si>
  <si>
    <t>SUM(AG68,AG116)</t>
  </si>
  <si>
    <t>AG164</t>
  </si>
  <si>
    <t>SUM('ENTR1-Age'!AG69,'ENTR1-Age'!AG117)='ENTR1-Age'!AG165</t>
  </si>
  <si>
    <t>SUM(AG69,AG117)</t>
  </si>
  <si>
    <t>AG165</t>
  </si>
  <si>
    <t>SUM('ENTR1-Age'!AG70,'ENTR1-Age'!AG118)='ENTR1-Age'!AG166</t>
  </si>
  <si>
    <t>SUM(AG70,AG118)</t>
  </si>
  <si>
    <t>AG166</t>
  </si>
  <si>
    <t>SUM('ENTR1-Age'!AG71,'ENTR1-Age'!AG119)='ENTR1-Age'!AG167</t>
  </si>
  <si>
    <t>SUM(AG71,AG119)</t>
  </si>
  <si>
    <t>AG167</t>
  </si>
  <si>
    <t>SUM('ENTR1-Age'!AG72,'ENTR1-Age'!AG120)='ENTR1-Age'!AG168</t>
  </si>
  <si>
    <t>SUM(AG72,AG120)</t>
  </si>
  <si>
    <t>AG168</t>
  </si>
  <si>
    <t>SUM('ENTR1-Age'!AG73,'ENTR1-Age'!AG121)='ENTR1-Age'!AG169</t>
  </si>
  <si>
    <t>SUM(AG73,AG121)</t>
  </si>
  <si>
    <t>AG169</t>
  </si>
  <si>
    <t>SUM('ENTR1-Age'!AG74,'ENTR1-Age'!AG122)='ENTR1-Age'!AG170</t>
  </si>
  <si>
    <t>SUM(AG74,AG122)</t>
  </si>
  <si>
    <t>AG170</t>
  </si>
  <si>
    <t>SUM('ENTR1-Age'!AG75,'ENTR1-Age'!AG123)='ENTR1-Age'!AG171</t>
  </si>
  <si>
    <t>SUM(AG75,AG123)</t>
  </si>
  <si>
    <t>AG171</t>
  </si>
  <si>
    <t>SUM('ENTR1-Age'!AG76,'ENTR1-Age'!AG124)='ENTR1-Age'!AG172</t>
  </si>
  <si>
    <t>SUM(AG76,AG124)</t>
  </si>
  <si>
    <t>AG172</t>
  </si>
  <si>
    <t>SUM('ENTR1-Age'!AG77,'ENTR1-Age'!AG125)='ENTR1-Age'!AG173</t>
  </si>
  <si>
    <t>SUM(AG77,AG125)</t>
  </si>
  <si>
    <t>SUM('ENTR1-Age'!AJ31:'ENTR1-Age'!AJ76)='ENTR1-Age'!AJ77</t>
  </si>
  <si>
    <t>SUM(AJ31:AJ76)</t>
  </si>
  <si>
    <t>SUM('ENTR1-Age'!AJ79:'ENTR1-Age'!AJ124)='ENTR1-Age'!AJ125</t>
  </si>
  <si>
    <t>SUM(AJ79:AJ124)</t>
  </si>
  <si>
    <t>SUM('ENTR1-Age'!AJ31,'ENTR1-Age'!AJ79)='ENTR1-Age'!AJ127</t>
  </si>
  <si>
    <t>SUM(AJ31,AJ79)</t>
  </si>
  <si>
    <t>AJ127</t>
  </si>
  <si>
    <t>SUM('ENTR1-Age'!AJ32,'ENTR1-Age'!AJ80)='ENTR1-Age'!AJ128</t>
  </si>
  <si>
    <t>SUM(AJ32,AJ80)</t>
  </si>
  <si>
    <t>AJ128</t>
  </si>
  <si>
    <t>SUM('ENTR1-Age'!AJ33,'ENTR1-Age'!AJ81)='ENTR1-Age'!AJ129</t>
  </si>
  <si>
    <t>SUM(AJ33,AJ81)</t>
  </si>
  <si>
    <t>AJ129</t>
  </si>
  <si>
    <t>SUM('ENTR1-Age'!AJ34,'ENTR1-Age'!AJ82)='ENTR1-Age'!AJ130</t>
  </si>
  <si>
    <t>SUM(AJ34,AJ82)</t>
  </si>
  <si>
    <t>AJ130</t>
  </si>
  <si>
    <t>SUM('ENTR1-Age'!AJ35,'ENTR1-Age'!AJ83)='ENTR1-Age'!AJ131</t>
  </si>
  <si>
    <t>SUM(AJ35,AJ83)</t>
  </si>
  <si>
    <t>AJ131</t>
  </si>
  <si>
    <t>SUM('ENTR1-Age'!AJ36,'ENTR1-Age'!AJ84)='ENTR1-Age'!AJ132</t>
  </si>
  <si>
    <t>SUM(AJ36,AJ84)</t>
  </si>
  <si>
    <t>AJ132</t>
  </si>
  <si>
    <t>SUM('ENTR1-Age'!AJ37,'ENTR1-Age'!AJ85)='ENTR1-Age'!AJ133</t>
  </si>
  <si>
    <t>SUM(AJ37,AJ85)</t>
  </si>
  <si>
    <t>AJ133</t>
  </si>
  <si>
    <t>SUM('ENTR1-Age'!AJ38,'ENTR1-Age'!AJ86)='ENTR1-Age'!AJ134</t>
  </si>
  <si>
    <t>SUM(AJ38,AJ86)</t>
  </si>
  <si>
    <t>AJ134</t>
  </si>
  <si>
    <t>SUM('ENTR1-Age'!AJ39,'ENTR1-Age'!AJ87)='ENTR1-Age'!AJ135</t>
  </si>
  <si>
    <t>SUM(AJ39,AJ87)</t>
  </si>
  <si>
    <t>AJ135</t>
  </si>
  <si>
    <t>SUM('ENTR1-Age'!AJ40,'ENTR1-Age'!AJ88)='ENTR1-Age'!AJ136</t>
  </si>
  <si>
    <t>SUM(AJ40,AJ88)</t>
  </si>
  <si>
    <t>SUM('ENTR1-Age'!AJ41,'ENTR1-Age'!AJ89)='ENTR1-Age'!AJ137</t>
  </si>
  <si>
    <t>SUM(AJ41,AJ89)</t>
  </si>
  <si>
    <t>AJ137</t>
  </si>
  <si>
    <t>SUM('ENTR1-Age'!AJ42,'ENTR1-Age'!AJ90)='ENTR1-Age'!AJ138</t>
  </si>
  <si>
    <t>SUM(AJ42,AJ90)</t>
  </si>
  <si>
    <t>AJ138</t>
  </si>
  <si>
    <t>SUM('ENTR1-Age'!AJ43,'ENTR1-Age'!AJ91)='ENTR1-Age'!AJ139</t>
  </si>
  <si>
    <t>SUM(AJ43,AJ91)</t>
  </si>
  <si>
    <t>AJ139</t>
  </si>
  <si>
    <t>SUM('ENTR1-Age'!AJ44,'ENTR1-Age'!AJ92)='ENTR1-Age'!AJ140</t>
  </si>
  <si>
    <t>SUM(AJ44,AJ92)</t>
  </si>
  <si>
    <t>AJ140</t>
  </si>
  <si>
    <t>SUM('ENTR1-Age'!AJ45,'ENTR1-Age'!AJ93)='ENTR1-Age'!AJ141</t>
  </si>
  <si>
    <t>SUM(AJ45,AJ93)</t>
  </si>
  <si>
    <t>AJ141</t>
  </si>
  <si>
    <t>SUM('ENTR1-Age'!AJ46,'ENTR1-Age'!AJ94)='ENTR1-Age'!AJ142</t>
  </si>
  <si>
    <t>SUM(AJ46,AJ94)</t>
  </si>
  <si>
    <t>AJ142</t>
  </si>
  <si>
    <t>SUM('ENTR1-Age'!AJ47,'ENTR1-Age'!AJ95)='ENTR1-Age'!AJ143</t>
  </si>
  <si>
    <t>SUM(AJ47,AJ95)</t>
  </si>
  <si>
    <t>AJ143</t>
  </si>
  <si>
    <t>SUM('ENTR1-Age'!AJ48,'ENTR1-Age'!AJ96)='ENTR1-Age'!AJ144</t>
  </si>
  <si>
    <t>SUM(AJ48,AJ96)</t>
  </si>
  <si>
    <t>AJ144</t>
  </si>
  <si>
    <t>SUM('ENTR1-Age'!AJ49,'ENTR1-Age'!AJ97)='ENTR1-Age'!AJ145</t>
  </si>
  <si>
    <t>SUM(AJ49,AJ97)</t>
  </si>
  <si>
    <t>AJ145</t>
  </si>
  <si>
    <t>SUM('ENTR1-Age'!AJ50,'ENTR1-Age'!AJ98)='ENTR1-Age'!AJ146</t>
  </si>
  <si>
    <t>SUM(AJ50,AJ98)</t>
  </si>
  <si>
    <t>AJ146</t>
  </si>
  <si>
    <t>SUM('ENTR1-Age'!AJ51,'ENTR1-Age'!AJ99)='ENTR1-Age'!AJ147</t>
  </si>
  <si>
    <t>SUM(AJ51,AJ99)</t>
  </si>
  <si>
    <t>AJ147</t>
  </si>
  <si>
    <t>SUM('ENTR1-Age'!AJ52,'ENTR1-Age'!AJ100)='ENTR1-Age'!AJ148</t>
  </si>
  <si>
    <t>SUM(AJ52,AJ100)</t>
  </si>
  <si>
    <t>AJ148</t>
  </si>
  <si>
    <t>SUM('ENTR1-Age'!AJ53,'ENTR1-Age'!AJ101)='ENTR1-Age'!AJ149</t>
  </si>
  <si>
    <t>SUM(AJ53,AJ101)</t>
  </si>
  <si>
    <t>AJ149</t>
  </si>
  <si>
    <t>SUM('ENTR1-Age'!AJ54,'ENTR1-Age'!AJ102)='ENTR1-Age'!AJ150</t>
  </si>
  <si>
    <t>SUM(AJ54,AJ102)</t>
  </si>
  <si>
    <t>AJ150</t>
  </si>
  <si>
    <t>SUM('ENTR1-Age'!AJ55,'ENTR1-Age'!AJ103)='ENTR1-Age'!AJ151</t>
  </si>
  <si>
    <t>SUM(AJ55,AJ103)</t>
  </si>
  <si>
    <t>AJ151</t>
  </si>
  <si>
    <t>SUM('ENTR1-Age'!AJ56,'ENTR1-Age'!AJ104)='ENTR1-Age'!AJ152</t>
  </si>
  <si>
    <t>SUM(AJ56,AJ104)</t>
  </si>
  <si>
    <t>AJ152</t>
  </si>
  <si>
    <t>SUM('ENTR1-Age'!AJ57,'ENTR1-Age'!AJ105)='ENTR1-Age'!AJ153</t>
  </si>
  <si>
    <t>SUM(AJ57,AJ105)</t>
  </si>
  <si>
    <t>AJ153</t>
  </si>
  <si>
    <t>SUM('ENTR1-Age'!AJ58,'ENTR1-Age'!AJ106)='ENTR1-Age'!AJ154</t>
  </si>
  <si>
    <t>SUM(AJ58,AJ106)</t>
  </si>
  <si>
    <t>AJ154</t>
  </si>
  <si>
    <t>SUM('ENTR1-Age'!AJ59,'ENTR1-Age'!AJ107)='ENTR1-Age'!AJ155</t>
  </si>
  <si>
    <t>SUM(AJ59,AJ107)</t>
  </si>
  <si>
    <t>AJ155</t>
  </si>
  <si>
    <t>SUM('ENTR1-Age'!AJ60,'ENTR1-Age'!AJ108)='ENTR1-Age'!AJ156</t>
  </si>
  <si>
    <t>SUM(AJ60,AJ108)</t>
  </si>
  <si>
    <t>AJ156</t>
  </si>
  <si>
    <t>SUM('ENTR1-Age'!AJ61,'ENTR1-Age'!AJ109)='ENTR1-Age'!AJ157</t>
  </si>
  <si>
    <t>SUM(AJ61,AJ109)</t>
  </si>
  <si>
    <t>AJ157</t>
  </si>
  <si>
    <t>SUM('ENTR1-Age'!AJ62,'ENTR1-Age'!AJ110)='ENTR1-Age'!AJ158</t>
  </si>
  <si>
    <t>SUM(AJ62,AJ110)</t>
  </si>
  <si>
    <t>AJ158</t>
  </si>
  <si>
    <t>SUM('ENTR1-Age'!AJ63,'ENTR1-Age'!AJ111)='ENTR1-Age'!AJ159</t>
  </si>
  <si>
    <t>SUM(AJ63,AJ111)</t>
  </si>
  <si>
    <t>AJ159</t>
  </si>
  <si>
    <t>SUM('ENTR1-Age'!AJ64,'ENTR1-Age'!AJ112)='ENTR1-Age'!AJ160</t>
  </si>
  <si>
    <t>SUM(AJ64,AJ112)</t>
  </si>
  <si>
    <t>AJ160</t>
  </si>
  <si>
    <t>SUM('ENTR1-Age'!AJ65,'ENTR1-Age'!AJ113)='ENTR1-Age'!AJ161</t>
  </si>
  <si>
    <t>SUM(AJ65,AJ113)</t>
  </si>
  <si>
    <t>AJ161</t>
  </si>
  <si>
    <t>SUM('ENTR1-Age'!AJ66,'ENTR1-Age'!AJ114)='ENTR1-Age'!AJ162</t>
  </si>
  <si>
    <t>SUM(AJ66,AJ114)</t>
  </si>
  <si>
    <t>AJ162</t>
  </si>
  <si>
    <t>SUM('ENTR1-Age'!AJ67,'ENTR1-Age'!AJ115)='ENTR1-Age'!AJ163</t>
  </si>
  <si>
    <t>SUM(AJ67,AJ115)</t>
  </si>
  <si>
    <t>AJ163</t>
  </si>
  <si>
    <t>SUM('ENTR1-Age'!AJ68,'ENTR1-Age'!AJ116)='ENTR1-Age'!AJ164</t>
  </si>
  <si>
    <t>SUM(AJ68,AJ116)</t>
  </si>
  <si>
    <t>AJ164</t>
  </si>
  <si>
    <t>SUM('ENTR1-Age'!AJ69,'ENTR1-Age'!AJ117)='ENTR1-Age'!AJ165</t>
  </si>
  <si>
    <t>SUM(AJ69,AJ117)</t>
  </si>
  <si>
    <t>AJ165</t>
  </si>
  <si>
    <t>SUM('ENTR1-Age'!AJ70,'ENTR1-Age'!AJ118)='ENTR1-Age'!AJ166</t>
  </si>
  <si>
    <t>SUM(AJ70,AJ118)</t>
  </si>
  <si>
    <t>AJ166</t>
  </si>
  <si>
    <t>SUM('ENTR1-Age'!AJ71,'ENTR1-Age'!AJ119)='ENTR1-Age'!AJ167</t>
  </si>
  <si>
    <t>SUM(AJ71,AJ119)</t>
  </si>
  <si>
    <t>AJ167</t>
  </si>
  <si>
    <t>SUM('ENTR1-Age'!AJ72,'ENTR1-Age'!AJ120)='ENTR1-Age'!AJ168</t>
  </si>
  <si>
    <t>SUM(AJ72,AJ120)</t>
  </si>
  <si>
    <t>AJ168</t>
  </si>
  <si>
    <t>SUM('ENTR1-Age'!AJ73,'ENTR1-Age'!AJ121)='ENTR1-Age'!AJ169</t>
  </si>
  <si>
    <t>SUM(AJ73,AJ121)</t>
  </si>
  <si>
    <t>AJ169</t>
  </si>
  <si>
    <t>SUM('ENTR1-Age'!AJ74,'ENTR1-Age'!AJ122)='ENTR1-Age'!AJ170</t>
  </si>
  <si>
    <t>SUM(AJ74,AJ122)</t>
  </si>
  <si>
    <t>AJ170</t>
  </si>
  <si>
    <t>SUM('ENTR1-Age'!AJ75,'ENTR1-Age'!AJ123)='ENTR1-Age'!AJ171</t>
  </si>
  <si>
    <t>SUM(AJ75,AJ123)</t>
  </si>
  <si>
    <t>AJ171</t>
  </si>
  <si>
    <t>SUM('ENTR1-Age'!AJ76,'ENTR1-Age'!AJ124)='ENTR1-Age'!AJ172</t>
  </si>
  <si>
    <t>SUM(AJ76,AJ124)</t>
  </si>
  <si>
    <t>AJ172</t>
  </si>
  <si>
    <t>SUM('ENTR1-Age'!AJ77,'ENTR1-Age'!AJ125)='ENTR1-Age'!AJ173</t>
  </si>
  <si>
    <t>SUM(AJ77,AJ125)</t>
  </si>
  <si>
    <t>SUM('ENTR1-Age'!AM31:'ENTR1-Age'!AM76)='ENTR1-Age'!AM77</t>
  </si>
  <si>
    <t>SUM(AM31:AM76)</t>
  </si>
  <si>
    <t>SUM('ENTR1-Age'!AM79:'ENTR1-Age'!AM124)='ENTR1-Age'!AM125</t>
  </si>
  <si>
    <t>SUM(AM79:AM124)</t>
  </si>
  <si>
    <t>SUM('ENTR1-Age'!AM31,'ENTR1-Age'!AM79)='ENTR1-Age'!AM127</t>
  </si>
  <si>
    <t>SUM(AM31,AM79)</t>
  </si>
  <si>
    <t>AM127</t>
  </si>
  <si>
    <t>SUM('ENTR1-Age'!AM32,'ENTR1-Age'!AM80)='ENTR1-Age'!AM128</t>
  </si>
  <si>
    <t>SUM(AM32,AM80)</t>
  </si>
  <si>
    <t>AM128</t>
  </si>
  <si>
    <t>SUM('ENTR1-Age'!AM33,'ENTR1-Age'!AM81)='ENTR1-Age'!AM129</t>
  </si>
  <si>
    <t>SUM(AM33,AM81)</t>
  </si>
  <si>
    <t>AM129</t>
  </si>
  <si>
    <t>SUM('ENTR1-Age'!AM34,'ENTR1-Age'!AM82)='ENTR1-Age'!AM130</t>
  </si>
  <si>
    <t>SUM(AM34,AM82)</t>
  </si>
  <si>
    <t>AM130</t>
  </si>
  <si>
    <t>SUM('ENTR1-Age'!AM35,'ENTR1-Age'!AM83)='ENTR1-Age'!AM131</t>
  </si>
  <si>
    <t>SUM(AM35,AM83)</t>
  </si>
  <si>
    <t>AM131</t>
  </si>
  <si>
    <t>SUM('ENTR1-Age'!AM36,'ENTR1-Age'!AM84)='ENTR1-Age'!AM132</t>
  </si>
  <si>
    <t>SUM(AM36,AM84)</t>
  </si>
  <si>
    <t>AM132</t>
  </si>
  <si>
    <t>SUM('ENTR1-Age'!AM37,'ENTR1-Age'!AM85)='ENTR1-Age'!AM133</t>
  </si>
  <si>
    <t>SUM(AM37,AM85)</t>
  </si>
  <si>
    <t>AM133</t>
  </si>
  <si>
    <t>SUM('ENTR1-Age'!AM38,'ENTR1-Age'!AM86)='ENTR1-Age'!AM134</t>
  </si>
  <si>
    <t>SUM(AM38,AM86)</t>
  </si>
  <si>
    <t>AM134</t>
  </si>
  <si>
    <t>SUM('ENTR1-Age'!AM39,'ENTR1-Age'!AM87)='ENTR1-Age'!AM135</t>
  </si>
  <si>
    <t>SUM(AM39,AM87)</t>
  </si>
  <si>
    <t>AM135</t>
  </si>
  <si>
    <t>SUM('ENTR1-Age'!AM40,'ENTR1-Age'!AM88)='ENTR1-Age'!AM136</t>
  </si>
  <si>
    <t>SUM(AM40,AM88)</t>
  </si>
  <si>
    <t>SUM('ENTR1-Age'!AM41,'ENTR1-Age'!AM89)='ENTR1-Age'!AM137</t>
  </si>
  <si>
    <t>SUM(AM41,AM89)</t>
  </si>
  <si>
    <t>AM137</t>
  </si>
  <si>
    <t>SUM('ENTR1-Age'!AM42,'ENTR1-Age'!AM90)='ENTR1-Age'!AM138</t>
  </si>
  <si>
    <t>SUM(AM42,AM90)</t>
  </si>
  <si>
    <t>AM138</t>
  </si>
  <si>
    <t>SUM('ENTR1-Age'!AM43,'ENTR1-Age'!AM91)='ENTR1-Age'!AM139</t>
  </si>
  <si>
    <t>SUM(AM43,AM91)</t>
  </si>
  <si>
    <t>AM139</t>
  </si>
  <si>
    <t>SUM('ENTR1-Age'!AM44,'ENTR1-Age'!AM92)='ENTR1-Age'!AM140</t>
  </si>
  <si>
    <t>SUM(AM44,AM92)</t>
  </si>
  <si>
    <t>AM140</t>
  </si>
  <si>
    <t>SUM('ENTR1-Age'!AM45,'ENTR1-Age'!AM93)='ENTR1-Age'!AM141</t>
  </si>
  <si>
    <t>SUM(AM45,AM93)</t>
  </si>
  <si>
    <t>AM141</t>
  </si>
  <si>
    <t>SUM('ENTR1-Age'!AM46,'ENTR1-Age'!AM94)='ENTR1-Age'!AM142</t>
  </si>
  <si>
    <t>SUM(AM46,AM94)</t>
  </si>
  <si>
    <t>AM142</t>
  </si>
  <si>
    <t>SUM('ENTR1-Age'!AM47,'ENTR1-Age'!AM95)='ENTR1-Age'!AM143</t>
  </si>
  <si>
    <t>SUM(AM47,AM95)</t>
  </si>
  <si>
    <t>AM143</t>
  </si>
  <si>
    <t>SUM('ENTR1-Age'!AM48,'ENTR1-Age'!AM96)='ENTR1-Age'!AM144</t>
  </si>
  <si>
    <t>SUM(AM48,AM96)</t>
  </si>
  <si>
    <t>AM144</t>
  </si>
  <si>
    <t>SUM('ENTR1-Age'!AM49,'ENTR1-Age'!AM97)='ENTR1-Age'!AM145</t>
  </si>
  <si>
    <t>SUM(AM49,AM97)</t>
  </si>
  <si>
    <t>AM145</t>
  </si>
  <si>
    <t>SUM('ENTR1-Age'!AM50,'ENTR1-Age'!AM98)='ENTR1-Age'!AM146</t>
  </si>
  <si>
    <t>SUM(AM50,AM98)</t>
  </si>
  <si>
    <t>AM146</t>
  </si>
  <si>
    <t>SUM('ENTR1-Age'!AM51,'ENTR1-Age'!AM99)='ENTR1-Age'!AM147</t>
  </si>
  <si>
    <t>SUM(AM51,AM99)</t>
  </si>
  <si>
    <t>AM147</t>
  </si>
  <si>
    <t>SUM('ENTR1-Age'!AM52,'ENTR1-Age'!AM100)='ENTR1-Age'!AM148</t>
  </si>
  <si>
    <t>SUM(AM52,AM100)</t>
  </si>
  <si>
    <t>AM148</t>
  </si>
  <si>
    <t>SUM('ENTR1-Age'!AM53,'ENTR1-Age'!AM101)='ENTR1-Age'!AM149</t>
  </si>
  <si>
    <t>SUM(AM53,AM101)</t>
  </si>
  <si>
    <t>AM149</t>
  </si>
  <si>
    <t>SUM('ENTR1-Age'!AM54,'ENTR1-Age'!AM102)='ENTR1-Age'!AM150</t>
  </si>
  <si>
    <t>SUM(AM54,AM102)</t>
  </si>
  <si>
    <t>AM150</t>
  </si>
  <si>
    <t>SUM('ENTR1-Age'!AM55,'ENTR1-Age'!AM103)='ENTR1-Age'!AM151</t>
  </si>
  <si>
    <t>SUM(AM55,AM103)</t>
  </si>
  <si>
    <t>AM151</t>
  </si>
  <si>
    <t>SUM('ENTR1-Age'!AM56,'ENTR1-Age'!AM104)='ENTR1-Age'!AM152</t>
  </si>
  <si>
    <t>SUM(AM56,AM104)</t>
  </si>
  <si>
    <t>AM152</t>
  </si>
  <si>
    <t>SUM('ENTR1-Age'!AM57,'ENTR1-Age'!AM105)='ENTR1-Age'!AM153</t>
  </si>
  <si>
    <t>SUM(AM57,AM105)</t>
  </si>
  <si>
    <t>AM153</t>
  </si>
  <si>
    <t>SUM('ENTR1-Age'!AM58,'ENTR1-Age'!AM106)='ENTR1-Age'!AM154</t>
  </si>
  <si>
    <t>SUM(AM58,AM106)</t>
  </si>
  <si>
    <t>AM154</t>
  </si>
  <si>
    <t>SUM('ENTR1-Age'!AM59,'ENTR1-Age'!AM107)='ENTR1-Age'!AM155</t>
  </si>
  <si>
    <t>SUM(AM59,AM107)</t>
  </si>
  <si>
    <t>AM155</t>
  </si>
  <si>
    <t>SUM('ENTR1-Age'!AM60,'ENTR1-Age'!AM108)='ENTR1-Age'!AM156</t>
  </si>
  <si>
    <t>SUM(AM60,AM108)</t>
  </si>
  <si>
    <t>AM156</t>
  </si>
  <si>
    <t>SUM('ENTR1-Age'!AM61,'ENTR1-Age'!AM109)='ENTR1-Age'!AM157</t>
  </si>
  <si>
    <t>SUM(AM61,AM109)</t>
  </si>
  <si>
    <t>AM157</t>
  </si>
  <si>
    <t>SUM('ENTR1-Age'!AM62,'ENTR1-Age'!AM110)='ENTR1-Age'!AM158</t>
  </si>
  <si>
    <t>SUM(AM62,AM110)</t>
  </si>
  <si>
    <t>AM158</t>
  </si>
  <si>
    <t>SUM('ENTR1-Age'!AM63,'ENTR1-Age'!AM111)='ENTR1-Age'!AM159</t>
  </si>
  <si>
    <t>SUM(AM63,AM111)</t>
  </si>
  <si>
    <t>AM159</t>
  </si>
  <si>
    <t>SUM('ENTR1-Age'!AM64,'ENTR1-Age'!AM112)='ENTR1-Age'!AM160</t>
  </si>
  <si>
    <t>SUM(AM64,AM112)</t>
  </si>
  <si>
    <t>AM160</t>
  </si>
  <si>
    <t>SUM('ENTR1-Age'!AM65,'ENTR1-Age'!AM113)='ENTR1-Age'!AM161</t>
  </si>
  <si>
    <t>SUM(AM65,AM113)</t>
  </si>
  <si>
    <t>AM161</t>
  </si>
  <si>
    <t>SUM('ENTR1-Age'!AM66,'ENTR1-Age'!AM114)='ENTR1-Age'!AM162</t>
  </si>
  <si>
    <t>SUM(AM66,AM114)</t>
  </si>
  <si>
    <t>AM162</t>
  </si>
  <si>
    <t>SUM('ENTR1-Age'!AM67,'ENTR1-Age'!AM115)='ENTR1-Age'!AM163</t>
  </si>
  <si>
    <t>SUM(AM67,AM115)</t>
  </si>
  <si>
    <t>AM163</t>
  </si>
  <si>
    <t>SUM('ENTR1-Age'!AM68,'ENTR1-Age'!AM116)='ENTR1-Age'!AM164</t>
  </si>
  <si>
    <t>SUM(AM68,AM116)</t>
  </si>
  <si>
    <t>AM164</t>
  </si>
  <si>
    <t>SUM('ENTR1-Age'!AM69,'ENTR1-Age'!AM117)='ENTR1-Age'!AM165</t>
  </si>
  <si>
    <t>SUM(AM69,AM117)</t>
  </si>
  <si>
    <t>AM165</t>
  </si>
  <si>
    <t>SUM('ENTR1-Age'!AM70,'ENTR1-Age'!AM118)='ENTR1-Age'!AM166</t>
  </si>
  <si>
    <t>SUM(AM70,AM118)</t>
  </si>
  <si>
    <t>AM166</t>
  </si>
  <si>
    <t>SUM('ENTR1-Age'!AM71,'ENTR1-Age'!AM119)='ENTR1-Age'!AM167</t>
  </si>
  <si>
    <t>SUM(AM71,AM119)</t>
  </si>
  <si>
    <t>AM167</t>
  </si>
  <si>
    <t>SUM('ENTR1-Age'!AM72,'ENTR1-Age'!AM120)='ENTR1-Age'!AM168</t>
  </si>
  <si>
    <t>SUM(AM72,AM120)</t>
  </si>
  <si>
    <t>AM168</t>
  </si>
  <si>
    <t>SUM('ENTR1-Age'!AM73,'ENTR1-Age'!AM121)='ENTR1-Age'!AM169</t>
  </si>
  <si>
    <t>SUM(AM73,AM121)</t>
  </si>
  <si>
    <t>AM169</t>
  </si>
  <si>
    <t>SUM('ENTR1-Age'!AM74,'ENTR1-Age'!AM122)='ENTR1-Age'!AM170</t>
  </si>
  <si>
    <t>SUM(AM74,AM122)</t>
  </si>
  <si>
    <t>AM170</t>
  </si>
  <si>
    <t>SUM('ENTR1-Age'!AM75,'ENTR1-Age'!AM123)='ENTR1-Age'!AM171</t>
  </si>
  <si>
    <t>SUM(AM75,AM123)</t>
  </si>
  <si>
    <t>AM171</t>
  </si>
  <si>
    <t>SUM('ENTR1-Age'!AM76,'ENTR1-Age'!AM124)='ENTR1-Age'!AM172</t>
  </si>
  <si>
    <t>SUM(AM76,AM124)</t>
  </si>
  <si>
    <t>AM172</t>
  </si>
  <si>
    <t>SUM('ENTR1-Age'!AM77,'ENTR1-Age'!AM125)='ENTR1-Age'!AM173</t>
  </si>
  <si>
    <t>SUM(AM77,AM125)</t>
  </si>
  <si>
    <t>SUM('ENTR1-Age'!AP31:'ENTR1-Age'!AP76)='ENTR1-Age'!AP77</t>
  </si>
  <si>
    <t>SUM(AP31:AP76)</t>
  </si>
  <si>
    <t>SUM('ENTR1-Age'!AP79:'ENTR1-Age'!AP124)='ENTR1-Age'!AP125</t>
  </si>
  <si>
    <t>SUM(AP79:AP124)</t>
  </si>
  <si>
    <t>SUM('ENTR1-Age'!AP31,'ENTR1-Age'!AP79)='ENTR1-Age'!AP127</t>
  </si>
  <si>
    <t>SUM(AP31,AP79)</t>
  </si>
  <si>
    <t>AP127</t>
  </si>
  <si>
    <t>SUM('ENTR1-Age'!AP32,'ENTR1-Age'!AP80)='ENTR1-Age'!AP128</t>
  </si>
  <si>
    <t>SUM(AP32,AP80)</t>
  </si>
  <si>
    <t>AP128</t>
  </si>
  <si>
    <t>SUM('ENTR1-Age'!AP33,'ENTR1-Age'!AP81)='ENTR1-Age'!AP129</t>
  </si>
  <si>
    <t>SUM(AP33,AP81)</t>
  </si>
  <si>
    <t>AP129</t>
  </si>
  <si>
    <t>SUM('ENTR1-Age'!AP34,'ENTR1-Age'!AP82)='ENTR1-Age'!AP130</t>
  </si>
  <si>
    <t>SUM(AP34,AP82)</t>
  </si>
  <si>
    <t>AP130</t>
  </si>
  <si>
    <t>SUM('ENTR1-Age'!AP35,'ENTR1-Age'!AP83)='ENTR1-Age'!AP131</t>
  </si>
  <si>
    <t>SUM(AP35,AP83)</t>
  </si>
  <si>
    <t>AP131</t>
  </si>
  <si>
    <t>SUM('ENTR1-Age'!AP36,'ENTR1-Age'!AP84)='ENTR1-Age'!AP132</t>
  </si>
  <si>
    <t>SUM(AP36,AP84)</t>
  </si>
  <si>
    <t>AP132</t>
  </si>
  <si>
    <t>SUM('ENTR1-Age'!AP37,'ENTR1-Age'!AP85)='ENTR1-Age'!AP133</t>
  </si>
  <si>
    <t>SUM(AP37,AP85)</t>
  </si>
  <si>
    <t>AP133</t>
  </si>
  <si>
    <t>SUM('ENTR1-Age'!AP38,'ENTR1-Age'!AP86)='ENTR1-Age'!AP134</t>
  </si>
  <si>
    <t>SUM(AP38,AP86)</t>
  </si>
  <si>
    <t>AP134</t>
  </si>
  <si>
    <t>SUM('ENTR1-Age'!AP39,'ENTR1-Age'!AP87)='ENTR1-Age'!AP135</t>
  </si>
  <si>
    <t>SUM(AP39,AP87)</t>
  </si>
  <si>
    <t>AP135</t>
  </si>
  <si>
    <t>SUM('ENTR1-Age'!AP40,'ENTR1-Age'!AP88)='ENTR1-Age'!AP136</t>
  </si>
  <si>
    <t>SUM(AP40,AP88)</t>
  </si>
  <si>
    <t>SUM('ENTR1-Age'!AP41,'ENTR1-Age'!AP89)='ENTR1-Age'!AP137</t>
  </si>
  <si>
    <t>SUM(AP41,AP89)</t>
  </si>
  <si>
    <t>AP137</t>
  </si>
  <si>
    <t>SUM('ENTR1-Age'!AP42,'ENTR1-Age'!AP90)='ENTR1-Age'!AP138</t>
  </si>
  <si>
    <t>SUM(AP42,AP90)</t>
  </si>
  <si>
    <t>AP138</t>
  </si>
  <si>
    <t>SUM('ENTR1-Age'!AP43,'ENTR1-Age'!AP91)='ENTR1-Age'!AP139</t>
  </si>
  <si>
    <t>SUM(AP43,AP91)</t>
  </si>
  <si>
    <t>AP139</t>
  </si>
  <si>
    <t>SUM('ENTR1-Age'!AP44,'ENTR1-Age'!AP92)='ENTR1-Age'!AP140</t>
  </si>
  <si>
    <t>SUM(AP44,AP92)</t>
  </si>
  <si>
    <t>AP140</t>
  </si>
  <si>
    <t>SUM('ENTR1-Age'!AP45,'ENTR1-Age'!AP93)='ENTR1-Age'!AP141</t>
  </si>
  <si>
    <t>SUM(AP45,AP93)</t>
  </si>
  <si>
    <t>AP141</t>
  </si>
  <si>
    <t>SUM('ENTR1-Age'!AP46,'ENTR1-Age'!AP94)='ENTR1-Age'!AP142</t>
  </si>
  <si>
    <t>SUM(AP46,AP94)</t>
  </si>
  <si>
    <t>AP142</t>
  </si>
  <si>
    <t>SUM('ENTR1-Age'!AP47,'ENTR1-Age'!AP95)='ENTR1-Age'!AP143</t>
  </si>
  <si>
    <t>SUM(AP47,AP95)</t>
  </si>
  <si>
    <t>AP143</t>
  </si>
  <si>
    <t>SUM('ENTR1-Age'!AP48,'ENTR1-Age'!AP96)='ENTR1-Age'!AP144</t>
  </si>
  <si>
    <t>SUM(AP48,AP96)</t>
  </si>
  <si>
    <t>AP144</t>
  </si>
  <si>
    <t>SUM('ENTR1-Age'!AP49,'ENTR1-Age'!AP97)='ENTR1-Age'!AP145</t>
  </si>
  <si>
    <t>SUM(AP49,AP97)</t>
  </si>
  <si>
    <t>AP145</t>
  </si>
  <si>
    <t>SUM('ENTR1-Age'!AP50,'ENTR1-Age'!AP98)='ENTR1-Age'!AP146</t>
  </si>
  <si>
    <t>SUM(AP50,AP98)</t>
  </si>
  <si>
    <t>AP146</t>
  </si>
  <si>
    <t>SUM('ENTR1-Age'!AP51,'ENTR1-Age'!AP99)='ENTR1-Age'!AP147</t>
  </si>
  <si>
    <t>SUM(AP51,AP99)</t>
  </si>
  <si>
    <t>AP147</t>
  </si>
  <si>
    <t>SUM('ENTR1-Age'!AP52,'ENTR1-Age'!AP100)='ENTR1-Age'!AP148</t>
  </si>
  <si>
    <t>SUM(AP52,AP100)</t>
  </si>
  <si>
    <t>AP148</t>
  </si>
  <si>
    <t>SUM('ENTR1-Age'!AP53,'ENTR1-Age'!AP101)='ENTR1-Age'!AP149</t>
  </si>
  <si>
    <t>SUM(AP53,AP101)</t>
  </si>
  <si>
    <t>AP149</t>
  </si>
  <si>
    <t>SUM('ENTR1-Age'!AP54,'ENTR1-Age'!AP102)='ENTR1-Age'!AP150</t>
  </si>
  <si>
    <t>SUM(AP54,AP102)</t>
  </si>
  <si>
    <t>AP150</t>
  </si>
  <si>
    <t>SUM('ENTR1-Age'!AP55,'ENTR1-Age'!AP103)='ENTR1-Age'!AP151</t>
  </si>
  <si>
    <t>SUM(AP55,AP103)</t>
  </si>
  <si>
    <t>AP151</t>
  </si>
  <si>
    <t>SUM('ENTR1-Age'!AP56,'ENTR1-Age'!AP104)='ENTR1-Age'!AP152</t>
  </si>
  <si>
    <t>SUM(AP56,AP104)</t>
  </si>
  <si>
    <t>AP152</t>
  </si>
  <si>
    <t>SUM('ENTR1-Age'!AP57,'ENTR1-Age'!AP105)='ENTR1-Age'!AP153</t>
  </si>
  <si>
    <t>SUM(AP57,AP105)</t>
  </si>
  <si>
    <t>AP153</t>
  </si>
  <si>
    <t>SUM('ENTR1-Age'!AP58,'ENTR1-Age'!AP106)='ENTR1-Age'!AP154</t>
  </si>
  <si>
    <t>SUM(AP58,AP106)</t>
  </si>
  <si>
    <t>AP154</t>
  </si>
  <si>
    <t>SUM('ENTR1-Age'!AP59,'ENTR1-Age'!AP107)='ENTR1-Age'!AP155</t>
  </si>
  <si>
    <t>SUM(AP59,AP107)</t>
  </si>
  <si>
    <t>AP155</t>
  </si>
  <si>
    <t>SUM('ENTR1-Age'!AP60,'ENTR1-Age'!AP108)='ENTR1-Age'!AP156</t>
  </si>
  <si>
    <t>SUM(AP60,AP108)</t>
  </si>
  <si>
    <t>AP156</t>
  </si>
  <si>
    <t>SUM('ENTR1-Age'!AP61,'ENTR1-Age'!AP109)='ENTR1-Age'!AP157</t>
  </si>
  <si>
    <t>SUM(AP61,AP109)</t>
  </si>
  <si>
    <t>AP157</t>
  </si>
  <si>
    <t>SUM('ENTR1-Age'!AP62,'ENTR1-Age'!AP110)='ENTR1-Age'!AP158</t>
  </si>
  <si>
    <t>SUM(AP62,AP110)</t>
  </si>
  <si>
    <t>AP158</t>
  </si>
  <si>
    <t>SUM('ENTR1-Age'!AP63,'ENTR1-Age'!AP111)='ENTR1-Age'!AP159</t>
  </si>
  <si>
    <t>SUM(AP63,AP111)</t>
  </si>
  <si>
    <t>AP159</t>
  </si>
  <si>
    <t>SUM('ENTR1-Age'!AP64,'ENTR1-Age'!AP112)='ENTR1-Age'!AP160</t>
  </si>
  <si>
    <t>SUM(AP64,AP112)</t>
  </si>
  <si>
    <t>AP160</t>
  </si>
  <si>
    <t>SUM('ENTR1-Age'!AP65,'ENTR1-Age'!AP113)='ENTR1-Age'!AP161</t>
  </si>
  <si>
    <t>SUM(AP65,AP113)</t>
  </si>
  <si>
    <t>AP161</t>
  </si>
  <si>
    <t>SUM('ENTR1-Age'!AP66,'ENTR1-Age'!AP114)='ENTR1-Age'!AP162</t>
  </si>
  <si>
    <t>SUM(AP66,AP114)</t>
  </si>
  <si>
    <t>AP162</t>
  </si>
  <si>
    <t>SUM('ENTR1-Age'!AP67,'ENTR1-Age'!AP115)='ENTR1-Age'!AP163</t>
  </si>
  <si>
    <t>SUM(AP67,AP115)</t>
  </si>
  <si>
    <t>AP163</t>
  </si>
  <si>
    <t>SUM('ENTR1-Age'!AP68,'ENTR1-Age'!AP116)='ENTR1-Age'!AP164</t>
  </si>
  <si>
    <t>SUM(AP68,AP116)</t>
  </si>
  <si>
    <t>AP164</t>
  </si>
  <si>
    <t>SUM('ENTR1-Age'!AP69,'ENTR1-Age'!AP117)='ENTR1-Age'!AP165</t>
  </si>
  <si>
    <t>SUM(AP69,AP117)</t>
  </si>
  <si>
    <t>AP165</t>
  </si>
  <si>
    <t>SUM('ENTR1-Age'!AP70,'ENTR1-Age'!AP118)='ENTR1-Age'!AP166</t>
  </si>
  <si>
    <t>SUM(AP70,AP118)</t>
  </si>
  <si>
    <t>AP166</t>
  </si>
  <si>
    <t>SUM('ENTR1-Age'!AP71,'ENTR1-Age'!AP119)='ENTR1-Age'!AP167</t>
  </si>
  <si>
    <t>SUM(AP71,AP119)</t>
  </si>
  <si>
    <t>AP167</t>
  </si>
  <si>
    <t>SUM('ENTR1-Age'!AP72,'ENTR1-Age'!AP120)='ENTR1-Age'!AP168</t>
  </si>
  <si>
    <t>SUM(AP72,AP120)</t>
  </si>
  <si>
    <t>AP168</t>
  </si>
  <si>
    <t>SUM('ENTR1-Age'!AP73,'ENTR1-Age'!AP121)='ENTR1-Age'!AP169</t>
  </si>
  <si>
    <t>SUM(AP73,AP121)</t>
  </si>
  <si>
    <t>AP169</t>
  </si>
  <si>
    <t>SUM('ENTR1-Age'!AP74,'ENTR1-Age'!AP122)='ENTR1-Age'!AP170</t>
  </si>
  <si>
    <t>SUM(AP74,AP122)</t>
  </si>
  <si>
    <t>AP170</t>
  </si>
  <si>
    <t>SUM('ENTR1-Age'!AP75,'ENTR1-Age'!AP123)='ENTR1-Age'!AP171</t>
  </si>
  <si>
    <t>SUM(AP75,AP123)</t>
  </si>
  <si>
    <t>AP171</t>
  </si>
  <si>
    <t>SUM('ENTR1-Age'!AP76,'ENTR1-Age'!AP124)='ENTR1-Age'!AP172</t>
  </si>
  <si>
    <t>SUM(AP76,AP124)</t>
  </si>
  <si>
    <t>AP172</t>
  </si>
  <si>
    <t>SUM('ENTR1-Age'!AP77,'ENTR1-Age'!AP125)='ENTR1-Age'!AP173</t>
  </si>
  <si>
    <t>SUM(AP77,AP125)</t>
  </si>
  <si>
    <t>SUM('ENTR1-Age'!AS31:'ENTR1-Age'!AS76)='ENTR1-Age'!AS77</t>
  </si>
  <si>
    <t>SUM(AS31:AS76)</t>
  </si>
  <si>
    <t>SUM('ENTR1-Age'!AS79:'ENTR1-Age'!AS124)='ENTR1-Age'!AS125</t>
  </si>
  <si>
    <t>SUM(AS79:AS124)</t>
  </si>
  <si>
    <t>SUM('ENTR1-Age'!AS31,'ENTR1-Age'!AS79)='ENTR1-Age'!AS127</t>
  </si>
  <si>
    <t>SUM(AS31,AS79)</t>
  </si>
  <si>
    <t>AS127</t>
  </si>
  <si>
    <t>SUM('ENTR1-Age'!AS32,'ENTR1-Age'!AS80)='ENTR1-Age'!AS128</t>
  </si>
  <si>
    <t>SUM(AS32,AS80)</t>
  </si>
  <si>
    <t>AS128</t>
  </si>
  <si>
    <t>SUM('ENTR1-Age'!AS33,'ENTR1-Age'!AS81)='ENTR1-Age'!AS129</t>
  </si>
  <si>
    <t>SUM(AS33,AS81)</t>
  </si>
  <si>
    <t>AS129</t>
  </si>
  <si>
    <t>SUM('ENTR1-Age'!AS34,'ENTR1-Age'!AS82)='ENTR1-Age'!AS130</t>
  </si>
  <si>
    <t>SUM(AS34,AS82)</t>
  </si>
  <si>
    <t>AS130</t>
  </si>
  <si>
    <t>SUM('ENTR1-Age'!AS35,'ENTR1-Age'!AS83)='ENTR1-Age'!AS131</t>
  </si>
  <si>
    <t>SUM(AS35,AS83)</t>
  </si>
  <si>
    <t>AS131</t>
  </si>
  <si>
    <t>SUM('ENTR1-Age'!AS36,'ENTR1-Age'!AS84)='ENTR1-Age'!AS132</t>
  </si>
  <si>
    <t>SUM(AS36,AS84)</t>
  </si>
  <si>
    <t>AS132</t>
  </si>
  <si>
    <t>SUM('ENTR1-Age'!AS37,'ENTR1-Age'!AS85)='ENTR1-Age'!AS133</t>
  </si>
  <si>
    <t>SUM(AS37,AS85)</t>
  </si>
  <si>
    <t>AS133</t>
  </si>
  <si>
    <t>SUM('ENTR1-Age'!AS38,'ENTR1-Age'!AS86)='ENTR1-Age'!AS134</t>
  </si>
  <si>
    <t>SUM(AS38,AS86)</t>
  </si>
  <si>
    <t>AS134</t>
  </si>
  <si>
    <t>SUM('ENTR1-Age'!AS39,'ENTR1-Age'!AS87)='ENTR1-Age'!AS135</t>
  </si>
  <si>
    <t>SUM(AS39,AS87)</t>
  </si>
  <si>
    <t>AS135</t>
  </si>
  <si>
    <t>SUM('ENTR1-Age'!AS40,'ENTR1-Age'!AS88)='ENTR1-Age'!AS136</t>
  </si>
  <si>
    <t>SUM(AS40,AS88)</t>
  </si>
  <si>
    <t>SUM('ENTR1-Age'!AS41,'ENTR1-Age'!AS89)='ENTR1-Age'!AS137</t>
  </si>
  <si>
    <t>SUM(AS41,AS89)</t>
  </si>
  <si>
    <t>AS137</t>
  </si>
  <si>
    <t>SUM('ENTR1-Age'!AS42,'ENTR1-Age'!AS90)='ENTR1-Age'!AS138</t>
  </si>
  <si>
    <t>SUM(AS42,AS90)</t>
  </si>
  <si>
    <t>AS138</t>
  </si>
  <si>
    <t>SUM('ENTR1-Age'!AS43,'ENTR1-Age'!AS91)='ENTR1-Age'!AS139</t>
  </si>
  <si>
    <t>SUM(AS43,AS91)</t>
  </si>
  <si>
    <t>AS139</t>
  </si>
  <si>
    <t>SUM('ENTR1-Age'!AS44,'ENTR1-Age'!AS92)='ENTR1-Age'!AS140</t>
  </si>
  <si>
    <t>SUM(AS44,AS92)</t>
  </si>
  <si>
    <t>AS140</t>
  </si>
  <si>
    <t>SUM('ENTR1-Age'!AS45,'ENTR1-Age'!AS93)='ENTR1-Age'!AS141</t>
  </si>
  <si>
    <t>SUM(AS45,AS93)</t>
  </si>
  <si>
    <t>AS141</t>
  </si>
  <si>
    <t>SUM('ENTR1-Age'!AS46,'ENTR1-Age'!AS94)='ENTR1-Age'!AS142</t>
  </si>
  <si>
    <t>SUM(AS46,AS94)</t>
  </si>
  <si>
    <t>AS142</t>
  </si>
  <si>
    <t>SUM('ENTR1-Age'!AS47,'ENTR1-Age'!AS95)='ENTR1-Age'!AS143</t>
  </si>
  <si>
    <t>SUM(AS47,AS95)</t>
  </si>
  <si>
    <t>AS143</t>
  </si>
  <si>
    <t>SUM('ENTR1-Age'!AS48,'ENTR1-Age'!AS96)='ENTR1-Age'!AS144</t>
  </si>
  <si>
    <t>SUM(AS48,AS96)</t>
  </si>
  <si>
    <t>AS144</t>
  </si>
  <si>
    <t>SUM('ENTR1-Age'!AS49,'ENTR1-Age'!AS97)='ENTR1-Age'!AS145</t>
  </si>
  <si>
    <t>SUM(AS49,AS97)</t>
  </si>
  <si>
    <t>AS145</t>
  </si>
  <si>
    <t>SUM('ENTR1-Age'!AS50,'ENTR1-Age'!AS98)='ENTR1-Age'!AS146</t>
  </si>
  <si>
    <t>SUM(AS50,AS98)</t>
  </si>
  <si>
    <t>AS146</t>
  </si>
  <si>
    <t>SUM('ENTR1-Age'!AS51,'ENTR1-Age'!AS99)='ENTR1-Age'!AS147</t>
  </si>
  <si>
    <t>SUM(AS51,AS99)</t>
  </si>
  <si>
    <t>AS147</t>
  </si>
  <si>
    <t>SUM('ENTR1-Age'!AS52,'ENTR1-Age'!AS100)='ENTR1-Age'!AS148</t>
  </si>
  <si>
    <t>SUM(AS52,AS100)</t>
  </si>
  <si>
    <t>AS148</t>
  </si>
  <si>
    <t>SUM('ENTR1-Age'!AS53,'ENTR1-Age'!AS101)='ENTR1-Age'!AS149</t>
  </si>
  <si>
    <t>SUM(AS53,AS101)</t>
  </si>
  <si>
    <t>AS149</t>
  </si>
  <si>
    <t>SUM('ENTR1-Age'!AS54,'ENTR1-Age'!AS102)='ENTR1-Age'!AS150</t>
  </si>
  <si>
    <t>SUM(AS54,AS102)</t>
  </si>
  <si>
    <t>AS150</t>
  </si>
  <si>
    <t>SUM('ENTR1-Age'!AS55,'ENTR1-Age'!AS103)='ENTR1-Age'!AS151</t>
  </si>
  <si>
    <t>SUM(AS55,AS103)</t>
  </si>
  <si>
    <t>AS151</t>
  </si>
  <si>
    <t>SUM('ENTR1-Age'!AS56,'ENTR1-Age'!AS104)='ENTR1-Age'!AS152</t>
  </si>
  <si>
    <t>SUM(AS56,AS104)</t>
  </si>
  <si>
    <t>AS152</t>
  </si>
  <si>
    <t>SUM('ENTR1-Age'!AS57,'ENTR1-Age'!AS105)='ENTR1-Age'!AS153</t>
  </si>
  <si>
    <t>SUM(AS57,AS105)</t>
  </si>
  <si>
    <t>AS153</t>
  </si>
  <si>
    <t>SUM('ENTR1-Age'!AS58,'ENTR1-Age'!AS106)='ENTR1-Age'!AS154</t>
  </si>
  <si>
    <t>SUM(AS58,AS106)</t>
  </si>
  <si>
    <t>AS154</t>
  </si>
  <si>
    <t>SUM('ENTR1-Age'!AS59,'ENTR1-Age'!AS107)='ENTR1-Age'!AS155</t>
  </si>
  <si>
    <t>SUM(AS59,AS107)</t>
  </si>
  <si>
    <t>AS155</t>
  </si>
  <si>
    <t>SUM('ENTR1-Age'!AS60,'ENTR1-Age'!AS108)='ENTR1-Age'!AS156</t>
  </si>
  <si>
    <t>SUM(AS60,AS108)</t>
  </si>
  <si>
    <t>AS156</t>
  </si>
  <si>
    <t>SUM('ENTR1-Age'!AS61,'ENTR1-Age'!AS109)='ENTR1-Age'!AS157</t>
  </si>
  <si>
    <t>SUM(AS61,AS109)</t>
  </si>
  <si>
    <t>AS157</t>
  </si>
  <si>
    <t>SUM('ENTR1-Age'!AS62,'ENTR1-Age'!AS110)='ENTR1-Age'!AS158</t>
  </si>
  <si>
    <t>SUM(AS62,AS110)</t>
  </si>
  <si>
    <t>AS158</t>
  </si>
  <si>
    <t>SUM('ENTR1-Age'!AS63,'ENTR1-Age'!AS111)='ENTR1-Age'!AS159</t>
  </si>
  <si>
    <t>SUM(AS63,AS111)</t>
  </si>
  <si>
    <t>AS159</t>
  </si>
  <si>
    <t>SUM('ENTR1-Age'!AS64,'ENTR1-Age'!AS112)='ENTR1-Age'!AS160</t>
  </si>
  <si>
    <t>SUM(AS64,AS112)</t>
  </si>
  <si>
    <t>AS160</t>
  </si>
  <si>
    <t>SUM('ENTR1-Age'!AS65,'ENTR1-Age'!AS113)='ENTR1-Age'!AS161</t>
  </si>
  <si>
    <t>SUM(AS65,AS113)</t>
  </si>
  <si>
    <t>AS161</t>
  </si>
  <si>
    <t>SUM('ENTR1-Age'!AS66,'ENTR1-Age'!AS114)='ENTR1-Age'!AS162</t>
  </si>
  <si>
    <t>SUM(AS66,AS114)</t>
  </si>
  <si>
    <t>AS162</t>
  </si>
  <si>
    <t>SUM('ENTR1-Age'!AS67,'ENTR1-Age'!AS115)='ENTR1-Age'!AS163</t>
  </si>
  <si>
    <t>SUM(AS67,AS115)</t>
  </si>
  <si>
    <t>AS163</t>
  </si>
  <si>
    <t>SUM('ENTR1-Age'!AS68,'ENTR1-Age'!AS116)='ENTR1-Age'!AS164</t>
  </si>
  <si>
    <t>SUM(AS68,AS116)</t>
  </si>
  <si>
    <t>AS164</t>
  </si>
  <si>
    <t>SUM('ENTR1-Age'!AS69,'ENTR1-Age'!AS117)='ENTR1-Age'!AS165</t>
  </si>
  <si>
    <t>SUM(AS69,AS117)</t>
  </si>
  <si>
    <t>AS165</t>
  </si>
  <si>
    <t>SUM('ENTR1-Age'!AS70,'ENTR1-Age'!AS118)='ENTR1-Age'!AS166</t>
  </si>
  <si>
    <t>SUM(AS70,AS118)</t>
  </si>
  <si>
    <t>AS166</t>
  </si>
  <si>
    <t>SUM('ENTR1-Age'!AS71,'ENTR1-Age'!AS119)='ENTR1-Age'!AS167</t>
  </si>
  <si>
    <t>SUM(AS71,AS119)</t>
  </si>
  <si>
    <t>AS167</t>
  </si>
  <si>
    <t>SUM('ENTR1-Age'!AS72,'ENTR1-Age'!AS120)='ENTR1-Age'!AS168</t>
  </si>
  <si>
    <t>SUM(AS72,AS120)</t>
  </si>
  <si>
    <t>AS168</t>
  </si>
  <si>
    <t>SUM('ENTR1-Age'!AS73,'ENTR1-Age'!AS121)='ENTR1-Age'!AS169</t>
  </si>
  <si>
    <t>SUM(AS73,AS121)</t>
  </si>
  <si>
    <t>AS169</t>
  </si>
  <si>
    <t>SUM('ENTR1-Age'!AS74,'ENTR1-Age'!AS122)='ENTR1-Age'!AS170</t>
  </si>
  <si>
    <t>SUM(AS74,AS122)</t>
  </si>
  <si>
    <t>AS170</t>
  </si>
  <si>
    <t>SUM('ENTR1-Age'!AS75,'ENTR1-Age'!AS123)='ENTR1-Age'!AS171</t>
  </si>
  <si>
    <t>SUM(AS75,AS123)</t>
  </si>
  <si>
    <t>AS171</t>
  </si>
  <si>
    <t>SUM('ENTR1-Age'!AS76,'ENTR1-Age'!AS124)='ENTR1-Age'!AS172</t>
  </si>
  <si>
    <t>SUM(AS76,AS124)</t>
  </si>
  <si>
    <t>AS172</t>
  </si>
  <si>
    <t>SUM('ENTR1-Age'!AS77,'ENTR1-Age'!AS125)='ENTR1-Age'!AS173</t>
  </si>
  <si>
    <t>SUM(AS77,AS125)</t>
  </si>
  <si>
    <t>SUM('ENTR1-Age'!AV31:'ENTR1-Age'!AV76)='ENTR1-Age'!AV77</t>
  </si>
  <si>
    <t>SUM(AV31:AV76)</t>
  </si>
  <si>
    <t>SUM('ENTR1-Age'!AV79:'ENTR1-Age'!AV124)='ENTR1-Age'!AV125</t>
  </si>
  <si>
    <t>SUM(AV79:AV124)</t>
  </si>
  <si>
    <t>SUM('ENTR1-Age'!AV31,'ENTR1-Age'!AV79)='ENTR1-Age'!AV127</t>
  </si>
  <si>
    <t>SUM(AV31,AV79)</t>
  </si>
  <si>
    <t>AV127</t>
  </si>
  <si>
    <t>SUM('ENTR1-Age'!AV32,'ENTR1-Age'!AV80)='ENTR1-Age'!AV128</t>
  </si>
  <si>
    <t>SUM(AV32,AV80)</t>
  </si>
  <si>
    <t>AV128</t>
  </si>
  <si>
    <t>SUM('ENTR1-Age'!AV33,'ENTR1-Age'!AV81)='ENTR1-Age'!AV129</t>
  </si>
  <si>
    <t>SUM(AV33,AV81)</t>
  </si>
  <si>
    <t>AV129</t>
  </si>
  <si>
    <t>SUM('ENTR1-Age'!AV34,'ENTR1-Age'!AV82)='ENTR1-Age'!AV130</t>
  </si>
  <si>
    <t>SUM(AV34,AV82)</t>
  </si>
  <si>
    <t>AV130</t>
  </si>
  <si>
    <t>SUM('ENTR1-Age'!AV35,'ENTR1-Age'!AV83)='ENTR1-Age'!AV131</t>
  </si>
  <si>
    <t>SUM(AV35,AV83)</t>
  </si>
  <si>
    <t>AV131</t>
  </si>
  <si>
    <t>SUM('ENTR1-Age'!AV36,'ENTR1-Age'!AV84)='ENTR1-Age'!AV132</t>
  </si>
  <si>
    <t>SUM(AV36,AV84)</t>
  </si>
  <si>
    <t>AV132</t>
  </si>
  <si>
    <t>SUM('ENTR1-Age'!AV37,'ENTR1-Age'!AV85)='ENTR1-Age'!AV133</t>
  </si>
  <si>
    <t>SUM(AV37,AV85)</t>
  </si>
  <si>
    <t>AV133</t>
  </si>
  <si>
    <t>SUM('ENTR1-Age'!AV38,'ENTR1-Age'!AV86)='ENTR1-Age'!AV134</t>
  </si>
  <si>
    <t>SUM(AV38,AV86)</t>
  </si>
  <si>
    <t>AV134</t>
  </si>
  <si>
    <t>SUM('ENTR1-Age'!AV39,'ENTR1-Age'!AV87)='ENTR1-Age'!AV135</t>
  </si>
  <si>
    <t>SUM(AV39,AV87)</t>
  </si>
  <si>
    <t>AV135</t>
  </si>
  <si>
    <t>SUM('ENTR1-Age'!AV40,'ENTR1-Age'!AV88)='ENTR1-Age'!AV136</t>
  </si>
  <si>
    <t>SUM(AV40,AV88)</t>
  </si>
  <si>
    <t>SUM('ENTR1-Age'!AV41,'ENTR1-Age'!AV89)='ENTR1-Age'!AV137</t>
  </si>
  <si>
    <t>SUM(AV41,AV89)</t>
  </si>
  <si>
    <t>AV137</t>
  </si>
  <si>
    <t>SUM('ENTR1-Age'!AV42,'ENTR1-Age'!AV90)='ENTR1-Age'!AV138</t>
  </si>
  <si>
    <t>SUM(AV42,AV90)</t>
  </si>
  <si>
    <t>AV138</t>
  </si>
  <si>
    <t>SUM('ENTR1-Age'!AV43,'ENTR1-Age'!AV91)='ENTR1-Age'!AV139</t>
  </si>
  <si>
    <t>SUM(AV43,AV91)</t>
  </si>
  <si>
    <t>AV139</t>
  </si>
  <si>
    <t>SUM('ENTR1-Age'!AV44,'ENTR1-Age'!AV92)='ENTR1-Age'!AV140</t>
  </si>
  <si>
    <t>SUM(AV44,AV92)</t>
  </si>
  <si>
    <t>AV140</t>
  </si>
  <si>
    <t>SUM('ENTR1-Age'!AV45,'ENTR1-Age'!AV93)='ENTR1-Age'!AV141</t>
  </si>
  <si>
    <t>SUM(AV45,AV93)</t>
  </si>
  <si>
    <t>AV141</t>
  </si>
  <si>
    <t>SUM('ENTR1-Age'!AV46,'ENTR1-Age'!AV94)='ENTR1-Age'!AV142</t>
  </si>
  <si>
    <t>SUM(AV46,AV94)</t>
  </si>
  <si>
    <t>AV142</t>
  </si>
  <si>
    <t>SUM('ENTR1-Age'!AV47,'ENTR1-Age'!AV95)='ENTR1-Age'!AV143</t>
  </si>
  <si>
    <t>SUM(AV47,AV95)</t>
  </si>
  <si>
    <t>AV143</t>
  </si>
  <si>
    <t>SUM('ENTR1-Age'!AV48,'ENTR1-Age'!AV96)='ENTR1-Age'!AV144</t>
  </si>
  <si>
    <t>SUM(AV48,AV96)</t>
  </si>
  <si>
    <t>AV144</t>
  </si>
  <si>
    <t>SUM('ENTR1-Age'!AV49,'ENTR1-Age'!AV97)='ENTR1-Age'!AV145</t>
  </si>
  <si>
    <t>SUM(AV49,AV97)</t>
  </si>
  <si>
    <t>AV145</t>
  </si>
  <si>
    <t>SUM('ENTR1-Age'!AV50,'ENTR1-Age'!AV98)='ENTR1-Age'!AV146</t>
  </si>
  <si>
    <t>SUM(AV50,AV98)</t>
  </si>
  <si>
    <t>AV146</t>
  </si>
  <si>
    <t>SUM('ENTR1-Age'!AV51,'ENTR1-Age'!AV99)='ENTR1-Age'!AV147</t>
  </si>
  <si>
    <t>SUM(AV51,AV99)</t>
  </si>
  <si>
    <t>AV147</t>
  </si>
  <si>
    <t>SUM('ENTR1-Age'!AV52,'ENTR1-Age'!AV100)='ENTR1-Age'!AV148</t>
  </si>
  <si>
    <t>SUM(AV52,AV100)</t>
  </si>
  <si>
    <t>AV148</t>
  </si>
  <si>
    <t>SUM('ENTR1-Age'!AV53,'ENTR1-Age'!AV101)='ENTR1-Age'!AV149</t>
  </si>
  <si>
    <t>SUM(AV53,AV101)</t>
  </si>
  <si>
    <t>AV149</t>
  </si>
  <si>
    <t>SUM('ENTR1-Age'!AV54,'ENTR1-Age'!AV102)='ENTR1-Age'!AV150</t>
  </si>
  <si>
    <t>SUM(AV54,AV102)</t>
  </si>
  <si>
    <t>AV150</t>
  </si>
  <si>
    <t>SUM('ENTR1-Age'!AV55,'ENTR1-Age'!AV103)='ENTR1-Age'!AV151</t>
  </si>
  <si>
    <t>SUM(AV55,AV103)</t>
  </si>
  <si>
    <t>AV151</t>
  </si>
  <si>
    <t>SUM('ENTR1-Age'!AV56,'ENTR1-Age'!AV104)='ENTR1-Age'!AV152</t>
  </si>
  <si>
    <t>SUM(AV56,AV104)</t>
  </si>
  <si>
    <t>AV152</t>
  </si>
  <si>
    <t>SUM('ENTR1-Age'!AV57,'ENTR1-Age'!AV105)='ENTR1-Age'!AV153</t>
  </si>
  <si>
    <t>SUM(AV57,AV105)</t>
  </si>
  <si>
    <t>AV153</t>
  </si>
  <si>
    <t>SUM('ENTR1-Age'!AV58,'ENTR1-Age'!AV106)='ENTR1-Age'!AV154</t>
  </si>
  <si>
    <t>SUM(AV58,AV106)</t>
  </si>
  <si>
    <t>AV154</t>
  </si>
  <si>
    <t>SUM('ENTR1-Age'!AV59,'ENTR1-Age'!AV107)='ENTR1-Age'!AV155</t>
  </si>
  <si>
    <t>SUM(AV59,AV107)</t>
  </si>
  <si>
    <t>AV155</t>
  </si>
  <si>
    <t>SUM('ENTR1-Age'!AV60,'ENTR1-Age'!AV108)='ENTR1-Age'!AV156</t>
  </si>
  <si>
    <t>SUM(AV60,AV108)</t>
  </si>
  <si>
    <t>AV156</t>
  </si>
  <si>
    <t>SUM('ENTR1-Age'!AV61,'ENTR1-Age'!AV109)='ENTR1-Age'!AV157</t>
  </si>
  <si>
    <t>SUM(AV61,AV109)</t>
  </si>
  <si>
    <t>AV157</t>
  </si>
  <si>
    <t>SUM('ENTR1-Age'!AV62,'ENTR1-Age'!AV110)='ENTR1-Age'!AV158</t>
  </si>
  <si>
    <t>SUM(AV62,AV110)</t>
  </si>
  <si>
    <t>AV158</t>
  </si>
  <si>
    <t>SUM('ENTR1-Age'!AV63,'ENTR1-Age'!AV111)='ENTR1-Age'!AV159</t>
  </si>
  <si>
    <t>SUM(AV63,AV111)</t>
  </si>
  <si>
    <t>AV159</t>
  </si>
  <si>
    <t>SUM('ENTR1-Age'!AV64,'ENTR1-Age'!AV112)='ENTR1-Age'!AV160</t>
  </si>
  <si>
    <t>SUM(AV64,AV112)</t>
  </si>
  <si>
    <t>AV160</t>
  </si>
  <si>
    <t>SUM('ENTR1-Age'!AV65,'ENTR1-Age'!AV113)='ENTR1-Age'!AV161</t>
  </si>
  <si>
    <t>SUM(AV65,AV113)</t>
  </si>
  <si>
    <t>AV161</t>
  </si>
  <si>
    <t>SUM('ENTR1-Age'!AV66,'ENTR1-Age'!AV114)='ENTR1-Age'!AV162</t>
  </si>
  <si>
    <t>SUM(AV66,AV114)</t>
  </si>
  <si>
    <t>AV162</t>
  </si>
  <si>
    <t>SUM('ENTR1-Age'!AV67,'ENTR1-Age'!AV115)='ENTR1-Age'!AV163</t>
  </si>
  <si>
    <t>SUM(AV67,AV115)</t>
  </si>
  <si>
    <t>AV163</t>
  </si>
  <si>
    <t>SUM('ENTR1-Age'!AV68,'ENTR1-Age'!AV116)='ENTR1-Age'!AV164</t>
  </si>
  <si>
    <t>SUM(AV68,AV116)</t>
  </si>
  <si>
    <t>AV164</t>
  </si>
  <si>
    <t>SUM('ENTR1-Age'!AV69,'ENTR1-Age'!AV117)='ENTR1-Age'!AV165</t>
  </si>
  <si>
    <t>SUM(AV69,AV117)</t>
  </si>
  <si>
    <t>AV165</t>
  </si>
  <si>
    <t>SUM('ENTR1-Age'!AV70,'ENTR1-Age'!AV118)='ENTR1-Age'!AV166</t>
  </si>
  <si>
    <t>SUM(AV70,AV118)</t>
  </si>
  <si>
    <t>AV166</t>
  </si>
  <si>
    <t>SUM('ENTR1-Age'!AV71,'ENTR1-Age'!AV119)='ENTR1-Age'!AV167</t>
  </si>
  <si>
    <t>SUM(AV71,AV119)</t>
  </si>
  <si>
    <t>AV167</t>
  </si>
  <si>
    <t>SUM('ENTR1-Age'!AV72,'ENTR1-Age'!AV120)='ENTR1-Age'!AV168</t>
  </si>
  <si>
    <t>SUM(AV72,AV120)</t>
  </si>
  <si>
    <t>AV168</t>
  </si>
  <si>
    <t>SUM('ENTR1-Age'!AV73,'ENTR1-Age'!AV121)='ENTR1-Age'!AV169</t>
  </si>
  <si>
    <t>SUM(AV73,AV121)</t>
  </si>
  <si>
    <t>AV169</t>
  </si>
  <si>
    <t>SUM('ENTR1-Age'!AV74,'ENTR1-Age'!AV122)='ENTR1-Age'!AV170</t>
  </si>
  <si>
    <t>SUM(AV74,AV122)</t>
  </si>
  <si>
    <t>AV170</t>
  </si>
  <si>
    <t>SUM('ENTR1-Age'!AV75,'ENTR1-Age'!AV123)='ENTR1-Age'!AV171</t>
  </si>
  <si>
    <t>SUM(AV75,AV123)</t>
  </si>
  <si>
    <t>AV171</t>
  </si>
  <si>
    <t>SUM('ENTR1-Age'!AV76,'ENTR1-Age'!AV124)='ENTR1-Age'!AV172</t>
  </si>
  <si>
    <t>SUM(AV76,AV124)</t>
  </si>
  <si>
    <t>AV172</t>
  </si>
  <si>
    <t>SUM('ENTR1-Age'!AV77,'ENTR1-Age'!AV125)='ENTR1-Age'!AV173</t>
  </si>
  <si>
    <t>SUM(AV77,AV125)</t>
  </si>
  <si>
    <t>SUM('ENTR1-Age'!AY31:'ENTR1-Age'!AY76)='ENTR1-Age'!AY77</t>
  </si>
  <si>
    <t>SUM(AY31:AY76)</t>
  </si>
  <si>
    <t>SUM('ENTR1-Age'!AY79:'ENTR1-Age'!AY124)='ENTR1-Age'!AY125</t>
  </si>
  <si>
    <t>SUM(AY79:AY124)</t>
  </si>
  <si>
    <t>SUM('ENTR1-Age'!AY31,'ENTR1-Age'!AY79)='ENTR1-Age'!AY127</t>
  </si>
  <si>
    <t>SUM(AY31,AY79)</t>
  </si>
  <si>
    <t>AY127</t>
  </si>
  <si>
    <t>SUM('ENTR1-Age'!AY32,'ENTR1-Age'!AY80)='ENTR1-Age'!AY128</t>
  </si>
  <si>
    <t>SUM(AY32,AY80)</t>
  </si>
  <si>
    <t>AY128</t>
  </si>
  <si>
    <t>SUM('ENTR1-Age'!AY33,'ENTR1-Age'!AY81)='ENTR1-Age'!AY129</t>
  </si>
  <si>
    <t>SUM(AY33,AY81)</t>
  </si>
  <si>
    <t>AY129</t>
  </si>
  <si>
    <t>SUM('ENTR1-Age'!AY34,'ENTR1-Age'!AY82)='ENTR1-Age'!AY130</t>
  </si>
  <si>
    <t>SUM(AY34,AY82)</t>
  </si>
  <si>
    <t>AY130</t>
  </si>
  <si>
    <t>SUM('ENTR1-Age'!AY35,'ENTR1-Age'!AY83)='ENTR1-Age'!AY131</t>
  </si>
  <si>
    <t>SUM(AY35,AY83)</t>
  </si>
  <si>
    <t>AY131</t>
  </si>
  <si>
    <t>SUM('ENTR1-Age'!AY36,'ENTR1-Age'!AY84)='ENTR1-Age'!AY132</t>
  </si>
  <si>
    <t>SUM(AY36,AY84)</t>
  </si>
  <si>
    <t>AY132</t>
  </si>
  <si>
    <t>SUM('ENTR1-Age'!AY37,'ENTR1-Age'!AY85)='ENTR1-Age'!AY133</t>
  </si>
  <si>
    <t>SUM(AY37,AY85)</t>
  </si>
  <si>
    <t>AY133</t>
  </si>
  <si>
    <t>SUM('ENTR1-Age'!AY38,'ENTR1-Age'!AY86)='ENTR1-Age'!AY134</t>
  </si>
  <si>
    <t>SUM(AY38,AY86)</t>
  </si>
  <si>
    <t>AY134</t>
  </si>
  <si>
    <t>SUM('ENTR1-Age'!AY39,'ENTR1-Age'!AY87)='ENTR1-Age'!AY135</t>
  </si>
  <si>
    <t>SUM(AY39,AY87)</t>
  </si>
  <si>
    <t>AY135</t>
  </si>
  <si>
    <t>SUM('ENTR1-Age'!AY40,'ENTR1-Age'!AY88)='ENTR1-Age'!AY136</t>
  </si>
  <si>
    <t>SUM(AY40,AY88)</t>
  </si>
  <si>
    <t>SUM('ENTR1-Age'!AY41,'ENTR1-Age'!AY89)='ENTR1-Age'!AY137</t>
  </si>
  <si>
    <t>SUM(AY41,AY89)</t>
  </si>
  <si>
    <t>AY137</t>
  </si>
  <si>
    <t>SUM('ENTR1-Age'!AY42,'ENTR1-Age'!AY90)='ENTR1-Age'!AY138</t>
  </si>
  <si>
    <t>SUM(AY42,AY90)</t>
  </si>
  <si>
    <t>AY138</t>
  </si>
  <si>
    <t>SUM('ENTR1-Age'!AY43,'ENTR1-Age'!AY91)='ENTR1-Age'!AY139</t>
  </si>
  <si>
    <t>SUM(AY43,AY91)</t>
  </si>
  <si>
    <t>AY139</t>
  </si>
  <si>
    <t>SUM('ENTR1-Age'!AY44,'ENTR1-Age'!AY92)='ENTR1-Age'!AY140</t>
  </si>
  <si>
    <t>SUM(AY44,AY92)</t>
  </si>
  <si>
    <t>AY140</t>
  </si>
  <si>
    <t>SUM('ENTR1-Age'!AY45,'ENTR1-Age'!AY93)='ENTR1-Age'!AY141</t>
  </si>
  <si>
    <t>SUM(AY45,AY93)</t>
  </si>
  <si>
    <t>AY141</t>
  </si>
  <si>
    <t>SUM('ENTR1-Age'!AY46,'ENTR1-Age'!AY94)='ENTR1-Age'!AY142</t>
  </si>
  <si>
    <t>SUM(AY46,AY94)</t>
  </si>
  <si>
    <t>AY142</t>
  </si>
  <si>
    <t>SUM('ENTR1-Age'!AY47,'ENTR1-Age'!AY95)='ENTR1-Age'!AY143</t>
  </si>
  <si>
    <t>SUM(AY47,AY95)</t>
  </si>
  <si>
    <t>AY143</t>
  </si>
  <si>
    <t>SUM('ENTR1-Age'!AY48,'ENTR1-Age'!AY96)='ENTR1-Age'!AY144</t>
  </si>
  <si>
    <t>SUM(AY48,AY96)</t>
  </si>
  <si>
    <t>AY144</t>
  </si>
  <si>
    <t>SUM('ENTR1-Age'!AY49,'ENTR1-Age'!AY97)='ENTR1-Age'!AY145</t>
  </si>
  <si>
    <t>SUM(AY49,AY97)</t>
  </si>
  <si>
    <t>AY145</t>
  </si>
  <si>
    <t>SUM('ENTR1-Age'!AY50,'ENTR1-Age'!AY98)='ENTR1-Age'!AY146</t>
  </si>
  <si>
    <t>SUM(AY50,AY98)</t>
  </si>
  <si>
    <t>AY146</t>
  </si>
  <si>
    <t>SUM('ENTR1-Age'!AY51,'ENTR1-Age'!AY99)='ENTR1-Age'!AY147</t>
  </si>
  <si>
    <t>SUM(AY51,AY99)</t>
  </si>
  <si>
    <t>AY147</t>
  </si>
  <si>
    <t>SUM('ENTR1-Age'!AY52,'ENTR1-Age'!AY100)='ENTR1-Age'!AY148</t>
  </si>
  <si>
    <t>SUM(AY52,AY100)</t>
  </si>
  <si>
    <t>AY148</t>
  </si>
  <si>
    <t>SUM('ENTR1-Age'!AY53,'ENTR1-Age'!AY101)='ENTR1-Age'!AY149</t>
  </si>
  <si>
    <t>SUM(AY53,AY101)</t>
  </si>
  <si>
    <t>AY149</t>
  </si>
  <si>
    <t>SUM('ENTR1-Age'!AY54,'ENTR1-Age'!AY102)='ENTR1-Age'!AY150</t>
  </si>
  <si>
    <t>SUM(AY54,AY102)</t>
  </si>
  <si>
    <t>AY150</t>
  </si>
  <si>
    <t>SUM('ENTR1-Age'!AY55,'ENTR1-Age'!AY103)='ENTR1-Age'!AY151</t>
  </si>
  <si>
    <t>SUM(AY55,AY103)</t>
  </si>
  <si>
    <t>AY151</t>
  </si>
  <si>
    <t>SUM('ENTR1-Age'!AY56,'ENTR1-Age'!AY104)='ENTR1-Age'!AY152</t>
  </si>
  <si>
    <t>SUM(AY56,AY104)</t>
  </si>
  <si>
    <t>AY152</t>
  </si>
  <si>
    <t>SUM('ENTR1-Age'!AY57,'ENTR1-Age'!AY105)='ENTR1-Age'!AY153</t>
  </si>
  <si>
    <t>SUM(AY57,AY105)</t>
  </si>
  <si>
    <t>AY153</t>
  </si>
  <si>
    <t>SUM('ENTR1-Age'!AY58,'ENTR1-Age'!AY106)='ENTR1-Age'!AY154</t>
  </si>
  <si>
    <t>SUM(AY58,AY106)</t>
  </si>
  <si>
    <t>AY154</t>
  </si>
  <si>
    <t>SUM('ENTR1-Age'!AY59,'ENTR1-Age'!AY107)='ENTR1-Age'!AY155</t>
  </si>
  <si>
    <t>SUM(AY59,AY107)</t>
  </si>
  <si>
    <t>AY155</t>
  </si>
  <si>
    <t>SUM('ENTR1-Age'!AY60,'ENTR1-Age'!AY108)='ENTR1-Age'!AY156</t>
  </si>
  <si>
    <t>SUM(AY60,AY108)</t>
  </si>
  <si>
    <t>AY156</t>
  </si>
  <si>
    <t>SUM('ENTR1-Age'!AY61,'ENTR1-Age'!AY109)='ENTR1-Age'!AY157</t>
  </si>
  <si>
    <t>SUM(AY61,AY109)</t>
  </si>
  <si>
    <t>AY157</t>
  </si>
  <si>
    <t>SUM('ENTR1-Age'!AY62,'ENTR1-Age'!AY110)='ENTR1-Age'!AY158</t>
  </si>
  <si>
    <t>SUM(AY62,AY110)</t>
  </si>
  <si>
    <t>AY158</t>
  </si>
  <si>
    <t>SUM('ENTR1-Age'!AY63,'ENTR1-Age'!AY111)='ENTR1-Age'!AY159</t>
  </si>
  <si>
    <t>SUM(AY63,AY111)</t>
  </si>
  <si>
    <t>AY159</t>
  </si>
  <si>
    <t>SUM('ENTR1-Age'!AY64,'ENTR1-Age'!AY112)='ENTR1-Age'!AY160</t>
  </si>
  <si>
    <t>SUM(AY64,AY112)</t>
  </si>
  <si>
    <t>AY160</t>
  </si>
  <si>
    <t>SUM('ENTR1-Age'!AY65,'ENTR1-Age'!AY113)='ENTR1-Age'!AY161</t>
  </si>
  <si>
    <t>SUM(AY65,AY113)</t>
  </si>
  <si>
    <t>AY161</t>
  </si>
  <si>
    <t>SUM('ENTR1-Age'!AY66,'ENTR1-Age'!AY114)='ENTR1-Age'!AY162</t>
  </si>
  <si>
    <t>SUM(AY66,AY114)</t>
  </si>
  <si>
    <t>AY162</t>
  </si>
  <si>
    <t>SUM('ENTR1-Age'!AY67,'ENTR1-Age'!AY115)='ENTR1-Age'!AY163</t>
  </si>
  <si>
    <t>SUM(AY67,AY115)</t>
  </si>
  <si>
    <t>AY163</t>
  </si>
  <si>
    <t>SUM('ENTR1-Age'!AY68,'ENTR1-Age'!AY116)='ENTR1-Age'!AY164</t>
  </si>
  <si>
    <t>SUM(AY68,AY116)</t>
  </si>
  <si>
    <t>AY164</t>
  </si>
  <si>
    <t>SUM('ENTR1-Age'!AY69,'ENTR1-Age'!AY117)='ENTR1-Age'!AY165</t>
  </si>
  <si>
    <t>SUM(AY69,AY117)</t>
  </si>
  <si>
    <t>AY165</t>
  </si>
  <si>
    <t>SUM('ENTR1-Age'!AY70,'ENTR1-Age'!AY118)='ENTR1-Age'!AY166</t>
  </si>
  <si>
    <t>SUM(AY70,AY118)</t>
  </si>
  <si>
    <t>AY166</t>
  </si>
  <si>
    <t>SUM('ENTR1-Age'!AY71,'ENTR1-Age'!AY119)='ENTR1-Age'!AY167</t>
  </si>
  <si>
    <t>SUM(AY71,AY119)</t>
  </si>
  <si>
    <t>AY167</t>
  </si>
  <si>
    <t>SUM('ENTR1-Age'!AY72,'ENTR1-Age'!AY120)='ENTR1-Age'!AY168</t>
  </si>
  <si>
    <t>SUM(AY72,AY120)</t>
  </si>
  <si>
    <t>AY168</t>
  </si>
  <si>
    <t>SUM('ENTR1-Age'!AY73,'ENTR1-Age'!AY121)='ENTR1-Age'!AY169</t>
  </si>
  <si>
    <t>SUM(AY73,AY121)</t>
  </si>
  <si>
    <t>AY169</t>
  </si>
  <si>
    <t>SUM('ENTR1-Age'!AY74,'ENTR1-Age'!AY122)='ENTR1-Age'!AY170</t>
  </si>
  <si>
    <t>SUM(AY74,AY122)</t>
  </si>
  <si>
    <t>AY170</t>
  </si>
  <si>
    <t>SUM('ENTR1-Age'!AY75,'ENTR1-Age'!AY123)='ENTR1-Age'!AY171</t>
  </si>
  <si>
    <t>SUM(AY75,AY123)</t>
  </si>
  <si>
    <t>AY171</t>
  </si>
  <si>
    <t>SUM('ENTR1-Age'!AY76,'ENTR1-Age'!AY124)='ENTR1-Age'!AY172</t>
  </si>
  <si>
    <t>SUM(AY76,AY124)</t>
  </si>
  <si>
    <t>AY172</t>
  </si>
  <si>
    <t>SUM('ENTR1-Age'!AY77,'ENTR1-Age'!AY125)='ENTR1-Age'!AY173</t>
  </si>
  <si>
    <t>SUM(AY77,AY125)</t>
  </si>
  <si>
    <t>SUM('ENTR1-Age'!BB31:'ENTR1-Age'!BB76)='ENTR1-Age'!BB77</t>
  </si>
  <si>
    <t>SUM(BB31:BB76)</t>
  </si>
  <si>
    <t>SUM('ENTR1-Age'!BB79:'ENTR1-Age'!BB124)='ENTR1-Age'!BB125</t>
  </si>
  <si>
    <t>SUM(BB79:BB124)</t>
  </si>
  <si>
    <t>SUM('ENTR1-Age'!BB31,'ENTR1-Age'!BB79)='ENTR1-Age'!BB127</t>
  </si>
  <si>
    <t>SUM(BB31,BB79)</t>
  </si>
  <si>
    <t>BB127</t>
  </si>
  <si>
    <t>SUM('ENTR1-Age'!BB32,'ENTR1-Age'!BB80)='ENTR1-Age'!BB128</t>
  </si>
  <si>
    <t>SUM(BB32,BB80)</t>
  </si>
  <si>
    <t>BB128</t>
  </si>
  <si>
    <t>SUM('ENTR1-Age'!BB33,'ENTR1-Age'!BB81)='ENTR1-Age'!BB129</t>
  </si>
  <si>
    <t>SUM(BB33,BB81)</t>
  </si>
  <si>
    <t>BB129</t>
  </si>
  <si>
    <t>SUM('ENTR1-Age'!BB34,'ENTR1-Age'!BB82)='ENTR1-Age'!BB130</t>
  </si>
  <si>
    <t>SUM(BB34,BB82)</t>
  </si>
  <si>
    <t>BB130</t>
  </si>
  <si>
    <t>SUM('ENTR1-Age'!BB35,'ENTR1-Age'!BB83)='ENTR1-Age'!BB131</t>
  </si>
  <si>
    <t>SUM(BB35,BB83)</t>
  </si>
  <si>
    <t>BB131</t>
  </si>
  <si>
    <t>SUM('ENTR1-Age'!BB36,'ENTR1-Age'!BB84)='ENTR1-Age'!BB132</t>
  </si>
  <si>
    <t>SUM(BB36,BB84)</t>
  </si>
  <si>
    <t>BB132</t>
  </si>
  <si>
    <t>SUM('ENTR1-Age'!BB37,'ENTR1-Age'!BB85)='ENTR1-Age'!BB133</t>
  </si>
  <si>
    <t>SUM(BB37,BB85)</t>
  </si>
  <si>
    <t>BB133</t>
  </si>
  <si>
    <t>SUM('ENTR1-Age'!BB38,'ENTR1-Age'!BB86)='ENTR1-Age'!BB134</t>
  </si>
  <si>
    <t>SUM(BB38,BB86)</t>
  </si>
  <si>
    <t>BB134</t>
  </si>
  <si>
    <t>SUM('ENTR1-Age'!BB39,'ENTR1-Age'!BB87)='ENTR1-Age'!BB135</t>
  </si>
  <si>
    <t>SUM(BB39,BB87)</t>
  </si>
  <si>
    <t>BB135</t>
  </si>
  <si>
    <t>SUM('ENTR1-Age'!BB40,'ENTR1-Age'!BB88)='ENTR1-Age'!BB136</t>
  </si>
  <si>
    <t>SUM(BB40,BB88)</t>
  </si>
  <si>
    <t>SUM('ENTR1-Age'!BB41,'ENTR1-Age'!BB89)='ENTR1-Age'!BB137</t>
  </si>
  <si>
    <t>SUM(BB41,BB89)</t>
  </si>
  <si>
    <t>BB137</t>
  </si>
  <si>
    <t>SUM('ENTR1-Age'!BB42,'ENTR1-Age'!BB90)='ENTR1-Age'!BB138</t>
  </si>
  <si>
    <t>SUM(BB42,BB90)</t>
  </si>
  <si>
    <t>BB138</t>
  </si>
  <si>
    <t>SUM('ENTR1-Age'!BB43,'ENTR1-Age'!BB91)='ENTR1-Age'!BB139</t>
  </si>
  <si>
    <t>SUM(BB43,BB91)</t>
  </si>
  <si>
    <t>BB139</t>
  </si>
  <si>
    <t>SUM('ENTR1-Age'!BB44,'ENTR1-Age'!BB92)='ENTR1-Age'!BB140</t>
  </si>
  <si>
    <t>SUM(BB44,BB92)</t>
  </si>
  <si>
    <t>BB140</t>
  </si>
  <si>
    <t>SUM('ENTR1-Age'!BB45,'ENTR1-Age'!BB93)='ENTR1-Age'!BB141</t>
  </si>
  <si>
    <t>SUM(BB45,BB93)</t>
  </si>
  <si>
    <t>BB141</t>
  </si>
  <si>
    <t>SUM('ENTR1-Age'!BB46,'ENTR1-Age'!BB94)='ENTR1-Age'!BB142</t>
  </si>
  <si>
    <t>SUM(BB46,BB94)</t>
  </si>
  <si>
    <t>BB142</t>
  </si>
  <si>
    <t>SUM('ENTR1-Age'!BB47,'ENTR1-Age'!BB95)='ENTR1-Age'!BB143</t>
  </si>
  <si>
    <t>SUM(BB47,BB95)</t>
  </si>
  <si>
    <t>BB143</t>
  </si>
  <si>
    <t>SUM('ENTR1-Age'!BB48,'ENTR1-Age'!BB96)='ENTR1-Age'!BB144</t>
  </si>
  <si>
    <t>SUM(BB48,BB96)</t>
  </si>
  <si>
    <t>BB144</t>
  </si>
  <si>
    <t>SUM('ENTR1-Age'!BB49,'ENTR1-Age'!BB97)='ENTR1-Age'!BB145</t>
  </si>
  <si>
    <t>SUM(BB49,BB97)</t>
  </si>
  <si>
    <t>BB145</t>
  </si>
  <si>
    <t>SUM('ENTR1-Age'!BB50,'ENTR1-Age'!BB98)='ENTR1-Age'!BB146</t>
  </si>
  <si>
    <t>SUM(BB50,BB98)</t>
  </si>
  <si>
    <t>BB146</t>
  </si>
  <si>
    <t>SUM('ENTR1-Age'!BB51,'ENTR1-Age'!BB99)='ENTR1-Age'!BB147</t>
  </si>
  <si>
    <t>SUM(BB51,BB99)</t>
  </si>
  <si>
    <t>BB147</t>
  </si>
  <si>
    <t>SUM('ENTR1-Age'!BB52,'ENTR1-Age'!BB100)='ENTR1-Age'!BB148</t>
  </si>
  <si>
    <t>SUM(BB52,BB100)</t>
  </si>
  <si>
    <t>BB148</t>
  </si>
  <si>
    <t>SUM('ENTR1-Age'!BB53,'ENTR1-Age'!BB101)='ENTR1-Age'!BB149</t>
  </si>
  <si>
    <t>SUM(BB53,BB101)</t>
  </si>
  <si>
    <t>BB149</t>
  </si>
  <si>
    <t>SUM('ENTR1-Age'!BB54,'ENTR1-Age'!BB102)='ENTR1-Age'!BB150</t>
  </si>
  <si>
    <t>SUM(BB54,BB102)</t>
  </si>
  <si>
    <t>BB150</t>
  </si>
  <si>
    <t>SUM('ENTR1-Age'!BB55,'ENTR1-Age'!BB103)='ENTR1-Age'!BB151</t>
  </si>
  <si>
    <t>SUM(BB55,BB103)</t>
  </si>
  <si>
    <t>BB151</t>
  </si>
  <si>
    <t>SUM('ENTR1-Age'!BB56,'ENTR1-Age'!BB104)='ENTR1-Age'!BB152</t>
  </si>
  <si>
    <t>SUM(BB56,BB104)</t>
  </si>
  <si>
    <t>BB152</t>
  </si>
  <si>
    <t>SUM('ENTR1-Age'!BB57,'ENTR1-Age'!BB105)='ENTR1-Age'!BB153</t>
  </si>
  <si>
    <t>SUM(BB57,BB105)</t>
  </si>
  <si>
    <t>BB153</t>
  </si>
  <si>
    <t>SUM('ENTR1-Age'!BB58,'ENTR1-Age'!BB106)='ENTR1-Age'!BB154</t>
  </si>
  <si>
    <t>SUM(BB58,BB106)</t>
  </si>
  <si>
    <t>BB154</t>
  </si>
  <si>
    <t>SUM('ENTR1-Age'!BB59,'ENTR1-Age'!BB107)='ENTR1-Age'!BB155</t>
  </si>
  <si>
    <t>SUM(BB59,BB107)</t>
  </si>
  <si>
    <t>BB155</t>
  </si>
  <si>
    <t>SUM('ENTR1-Age'!BB60,'ENTR1-Age'!BB108)='ENTR1-Age'!BB156</t>
  </si>
  <si>
    <t>SUM(BB60,BB108)</t>
  </si>
  <si>
    <t>BB156</t>
  </si>
  <si>
    <t>SUM('ENTR1-Age'!BB61,'ENTR1-Age'!BB109)='ENTR1-Age'!BB157</t>
  </si>
  <si>
    <t>SUM(BB61,BB109)</t>
  </si>
  <si>
    <t>BB157</t>
  </si>
  <si>
    <t>SUM('ENTR1-Age'!BB62,'ENTR1-Age'!BB110)='ENTR1-Age'!BB158</t>
  </si>
  <si>
    <t>SUM(BB62,BB110)</t>
  </si>
  <si>
    <t>BB158</t>
  </si>
  <si>
    <t>SUM('ENTR1-Age'!BB63,'ENTR1-Age'!BB111)='ENTR1-Age'!BB159</t>
  </si>
  <si>
    <t>SUM(BB63,BB111)</t>
  </si>
  <si>
    <t>BB159</t>
  </si>
  <si>
    <t>SUM('ENTR1-Age'!BB64,'ENTR1-Age'!BB112)='ENTR1-Age'!BB160</t>
  </si>
  <si>
    <t>SUM(BB64,BB112)</t>
  </si>
  <si>
    <t>BB160</t>
  </si>
  <si>
    <t>SUM('ENTR1-Age'!BB65,'ENTR1-Age'!BB113)='ENTR1-Age'!BB161</t>
  </si>
  <si>
    <t>SUM(BB65,BB113)</t>
  </si>
  <si>
    <t>BB161</t>
  </si>
  <si>
    <t>SUM('ENTR1-Age'!BB66,'ENTR1-Age'!BB114)='ENTR1-Age'!BB162</t>
  </si>
  <si>
    <t>SUM(BB66,BB114)</t>
  </si>
  <si>
    <t>BB162</t>
  </si>
  <si>
    <t>SUM('ENTR1-Age'!BB67,'ENTR1-Age'!BB115)='ENTR1-Age'!BB163</t>
  </si>
  <si>
    <t>SUM(BB67,BB115)</t>
  </si>
  <si>
    <t>BB163</t>
  </si>
  <si>
    <t>SUM('ENTR1-Age'!BB68,'ENTR1-Age'!BB116)='ENTR1-Age'!BB164</t>
  </si>
  <si>
    <t>SUM(BB68,BB116)</t>
  </si>
  <si>
    <t>BB164</t>
  </si>
  <si>
    <t>SUM('ENTR1-Age'!BB69,'ENTR1-Age'!BB117)='ENTR1-Age'!BB165</t>
  </si>
  <si>
    <t>SUM(BB69,BB117)</t>
  </si>
  <si>
    <t>BB165</t>
  </si>
  <si>
    <t>SUM('ENTR1-Age'!BB70,'ENTR1-Age'!BB118)='ENTR1-Age'!BB166</t>
  </si>
  <si>
    <t>SUM(BB70,BB118)</t>
  </si>
  <si>
    <t>BB166</t>
  </si>
  <si>
    <t>SUM('ENTR1-Age'!BB71,'ENTR1-Age'!BB119)='ENTR1-Age'!BB167</t>
  </si>
  <si>
    <t>SUM(BB71,BB119)</t>
  </si>
  <si>
    <t>BB167</t>
  </si>
  <si>
    <t>SUM('ENTR1-Age'!BB72,'ENTR1-Age'!BB120)='ENTR1-Age'!BB168</t>
  </si>
  <si>
    <t>SUM(BB72,BB120)</t>
  </si>
  <si>
    <t>BB168</t>
  </si>
  <si>
    <t>SUM('ENTR1-Age'!BB73,'ENTR1-Age'!BB121)='ENTR1-Age'!BB169</t>
  </si>
  <si>
    <t>SUM(BB73,BB121)</t>
  </si>
  <si>
    <t>BB169</t>
  </si>
  <si>
    <t>SUM('ENTR1-Age'!BB74,'ENTR1-Age'!BB122)='ENTR1-Age'!BB170</t>
  </si>
  <si>
    <t>SUM(BB74,BB122)</t>
  </si>
  <si>
    <t>BB170</t>
  </si>
  <si>
    <t>SUM('ENTR1-Age'!BB75,'ENTR1-Age'!BB123)='ENTR1-Age'!BB171</t>
  </si>
  <si>
    <t>SUM(BB75,BB123)</t>
  </si>
  <si>
    <t>BB171</t>
  </si>
  <si>
    <t>SUM('ENTR1-Age'!BB76,'ENTR1-Age'!BB124)='ENTR1-Age'!BB172</t>
  </si>
  <si>
    <t>SUM(BB76,BB124)</t>
  </si>
  <si>
    <t>BB172</t>
  </si>
  <si>
    <t>SUM('ENTR1-Age'!BB77,'ENTR1-Age'!BB125)='ENTR1-Age'!BB173</t>
  </si>
  <si>
    <t>SUM(BB77,BB125)</t>
  </si>
  <si>
    <t>SUM('ENTR1-Age'!BE31:'ENTR1-Age'!BE76)='ENTR1-Age'!BE77</t>
  </si>
  <si>
    <t>SUM(BE31:BE76)</t>
  </si>
  <si>
    <t>BE77</t>
  </si>
  <si>
    <t>SUM('ENTR1-Age'!BE79:'ENTR1-Age'!BE124)='ENTR1-Age'!BE125</t>
  </si>
  <si>
    <t>SUM(BE79:BE124)</t>
  </si>
  <si>
    <t>SUM('ENTR1-Age'!BE31,'ENTR1-Age'!BE79)='ENTR1-Age'!BE127</t>
  </si>
  <si>
    <t>SUM(BE31,BE79)</t>
  </si>
  <si>
    <t>BE127</t>
  </si>
  <si>
    <t>SUM('ENTR1-Age'!BE32,'ENTR1-Age'!BE80)='ENTR1-Age'!BE128</t>
  </si>
  <si>
    <t>SUM(BE32,BE80)</t>
  </si>
  <si>
    <t>BE128</t>
  </si>
  <si>
    <t>SUM('ENTR1-Age'!BE33,'ENTR1-Age'!BE81)='ENTR1-Age'!BE129</t>
  </si>
  <si>
    <t>SUM(BE33,BE81)</t>
  </si>
  <si>
    <t>BE129</t>
  </si>
  <si>
    <t>SUM('ENTR1-Age'!BE34,'ENTR1-Age'!BE82)='ENTR1-Age'!BE130</t>
  </si>
  <si>
    <t>SUM(BE34,BE82)</t>
  </si>
  <si>
    <t>BE130</t>
  </si>
  <si>
    <t>SUM('ENTR1-Age'!BE35,'ENTR1-Age'!BE83)='ENTR1-Age'!BE131</t>
  </si>
  <si>
    <t>SUM(BE35,BE83)</t>
  </si>
  <si>
    <t>BE131</t>
  </si>
  <si>
    <t>SUM('ENTR1-Age'!BE36,'ENTR1-Age'!BE84)='ENTR1-Age'!BE132</t>
  </si>
  <si>
    <t>SUM(BE36,BE84)</t>
  </si>
  <si>
    <t>BE132</t>
  </si>
  <si>
    <t>SUM('ENTR1-Age'!BE37,'ENTR1-Age'!BE85)='ENTR1-Age'!BE133</t>
  </si>
  <si>
    <t>SUM(BE37,BE85)</t>
  </si>
  <si>
    <t>BE133</t>
  </si>
  <si>
    <t>SUM('ENTR1-Age'!BE38,'ENTR1-Age'!BE86)='ENTR1-Age'!BE134</t>
  </si>
  <si>
    <t>SUM(BE38,BE86)</t>
  </si>
  <si>
    <t>BE134</t>
  </si>
  <si>
    <t>SUM('ENTR1-Age'!BE39,'ENTR1-Age'!BE87)='ENTR1-Age'!BE135</t>
  </si>
  <si>
    <t>SUM(BE39,BE87)</t>
  </si>
  <si>
    <t>BE135</t>
  </si>
  <si>
    <t>SUM('ENTR1-Age'!BE40,'ENTR1-Age'!BE88)='ENTR1-Age'!BE136</t>
  </si>
  <si>
    <t>SUM(BE40,BE88)</t>
  </si>
  <si>
    <t>SUM('ENTR1-Age'!BE41,'ENTR1-Age'!BE89)='ENTR1-Age'!BE137</t>
  </si>
  <si>
    <t>SUM(BE41,BE89)</t>
  </si>
  <si>
    <t>BE137</t>
  </si>
  <si>
    <t>SUM('ENTR1-Age'!BE42,'ENTR1-Age'!BE90)='ENTR1-Age'!BE138</t>
  </si>
  <si>
    <t>SUM(BE42,BE90)</t>
  </si>
  <si>
    <t>BE138</t>
  </si>
  <si>
    <t>SUM('ENTR1-Age'!BE43,'ENTR1-Age'!BE91)='ENTR1-Age'!BE139</t>
  </si>
  <si>
    <t>SUM(BE43,BE91)</t>
  </si>
  <si>
    <t>BE139</t>
  </si>
  <si>
    <t>SUM('ENTR1-Age'!BE44,'ENTR1-Age'!BE92)='ENTR1-Age'!BE140</t>
  </si>
  <si>
    <t>SUM(BE44,BE92)</t>
  </si>
  <si>
    <t>BE140</t>
  </si>
  <si>
    <t>SUM('ENTR1-Age'!BE45,'ENTR1-Age'!BE93)='ENTR1-Age'!BE141</t>
  </si>
  <si>
    <t>SUM(BE45,BE93)</t>
  </si>
  <si>
    <t>BE141</t>
  </si>
  <si>
    <t>SUM('ENTR1-Age'!BE46,'ENTR1-Age'!BE94)='ENTR1-Age'!BE142</t>
  </si>
  <si>
    <t>SUM(BE46,BE94)</t>
  </si>
  <si>
    <t>BE142</t>
  </si>
  <si>
    <t>SUM('ENTR1-Age'!BE47,'ENTR1-Age'!BE95)='ENTR1-Age'!BE143</t>
  </si>
  <si>
    <t>SUM(BE47,BE95)</t>
  </si>
  <si>
    <t>BE143</t>
  </si>
  <si>
    <t>SUM('ENTR1-Age'!BE48,'ENTR1-Age'!BE96)='ENTR1-Age'!BE144</t>
  </si>
  <si>
    <t>SUM(BE48,BE96)</t>
  </si>
  <si>
    <t>BE144</t>
  </si>
  <si>
    <t>SUM('ENTR1-Age'!BE49,'ENTR1-Age'!BE97)='ENTR1-Age'!BE145</t>
  </si>
  <si>
    <t>SUM(BE49,BE97)</t>
  </si>
  <si>
    <t>BE145</t>
  </si>
  <si>
    <t>SUM('ENTR1-Age'!BE50,'ENTR1-Age'!BE98)='ENTR1-Age'!BE146</t>
  </si>
  <si>
    <t>SUM(BE50,BE98)</t>
  </si>
  <si>
    <t>BE146</t>
  </si>
  <si>
    <t>SUM('ENTR1-Age'!BE51,'ENTR1-Age'!BE99)='ENTR1-Age'!BE147</t>
  </si>
  <si>
    <t>SUM(BE51,BE99)</t>
  </si>
  <si>
    <t>BE147</t>
  </si>
  <si>
    <t>SUM('ENTR1-Age'!BE52,'ENTR1-Age'!BE100)='ENTR1-Age'!BE148</t>
  </si>
  <si>
    <t>SUM(BE52,BE100)</t>
  </si>
  <si>
    <t>BE148</t>
  </si>
  <si>
    <t>SUM('ENTR1-Age'!BE53,'ENTR1-Age'!BE101)='ENTR1-Age'!BE149</t>
  </si>
  <si>
    <t>SUM(BE53,BE101)</t>
  </si>
  <si>
    <t>BE149</t>
  </si>
  <si>
    <t>SUM('ENTR1-Age'!BE54,'ENTR1-Age'!BE102)='ENTR1-Age'!BE150</t>
  </si>
  <si>
    <t>SUM(BE54,BE102)</t>
  </si>
  <si>
    <t>BE150</t>
  </si>
  <si>
    <t>SUM('ENTR1-Age'!BE55,'ENTR1-Age'!BE103)='ENTR1-Age'!BE151</t>
  </si>
  <si>
    <t>SUM(BE55,BE103)</t>
  </si>
  <si>
    <t>BE151</t>
  </si>
  <si>
    <t>SUM('ENTR1-Age'!BE56,'ENTR1-Age'!BE104)='ENTR1-Age'!BE152</t>
  </si>
  <si>
    <t>SUM(BE56,BE104)</t>
  </si>
  <si>
    <t>BE152</t>
  </si>
  <si>
    <t>SUM('ENTR1-Age'!BE57,'ENTR1-Age'!BE105)='ENTR1-Age'!BE153</t>
  </si>
  <si>
    <t>SUM(BE57,BE105)</t>
  </si>
  <si>
    <t>BE153</t>
  </si>
  <si>
    <t>SUM('ENTR1-Age'!BE58,'ENTR1-Age'!BE106)='ENTR1-Age'!BE154</t>
  </si>
  <si>
    <t>SUM(BE58,BE106)</t>
  </si>
  <si>
    <t>BE154</t>
  </si>
  <si>
    <t>SUM('ENTR1-Age'!BE59,'ENTR1-Age'!BE107)='ENTR1-Age'!BE155</t>
  </si>
  <si>
    <t>SUM(BE59,BE107)</t>
  </si>
  <si>
    <t>BE155</t>
  </si>
  <si>
    <t>SUM('ENTR1-Age'!BE60,'ENTR1-Age'!BE108)='ENTR1-Age'!BE156</t>
  </si>
  <si>
    <t>SUM(BE60,BE108)</t>
  </si>
  <si>
    <t>BE156</t>
  </si>
  <si>
    <t>SUM('ENTR1-Age'!BE61,'ENTR1-Age'!BE109)='ENTR1-Age'!BE157</t>
  </si>
  <si>
    <t>SUM(BE61,BE109)</t>
  </si>
  <si>
    <t>BE157</t>
  </si>
  <si>
    <t>SUM('ENTR1-Age'!BE62,'ENTR1-Age'!BE110)='ENTR1-Age'!BE158</t>
  </si>
  <si>
    <t>SUM(BE62,BE110)</t>
  </si>
  <si>
    <t>BE158</t>
  </si>
  <si>
    <t>SUM('ENTR1-Age'!BE63,'ENTR1-Age'!BE111)='ENTR1-Age'!BE159</t>
  </si>
  <si>
    <t>SUM(BE63,BE111)</t>
  </si>
  <si>
    <t>BE159</t>
  </si>
  <si>
    <t>SUM('ENTR1-Age'!BE64,'ENTR1-Age'!BE112)='ENTR1-Age'!BE160</t>
  </si>
  <si>
    <t>SUM(BE64,BE112)</t>
  </si>
  <si>
    <t>BE160</t>
  </si>
  <si>
    <t>SUM('ENTR1-Age'!BE65,'ENTR1-Age'!BE113)='ENTR1-Age'!BE161</t>
  </si>
  <si>
    <t>SUM(BE65,BE113)</t>
  </si>
  <si>
    <t>BE161</t>
  </si>
  <si>
    <t>SUM('ENTR1-Age'!BE66,'ENTR1-Age'!BE114)='ENTR1-Age'!BE162</t>
  </si>
  <si>
    <t>SUM(BE66,BE114)</t>
  </si>
  <si>
    <t>BE162</t>
  </si>
  <si>
    <t>SUM('ENTR1-Age'!BE67,'ENTR1-Age'!BE115)='ENTR1-Age'!BE163</t>
  </si>
  <si>
    <t>SUM(BE67,BE115)</t>
  </si>
  <si>
    <t>BE163</t>
  </si>
  <si>
    <t>SUM('ENTR1-Age'!BE68,'ENTR1-Age'!BE116)='ENTR1-Age'!BE164</t>
  </si>
  <si>
    <t>SUM(BE68,BE116)</t>
  </si>
  <si>
    <t>BE164</t>
  </si>
  <si>
    <t>SUM('ENTR1-Age'!BE69,'ENTR1-Age'!BE117)='ENTR1-Age'!BE165</t>
  </si>
  <si>
    <t>SUM(BE69,BE117)</t>
  </si>
  <si>
    <t>BE165</t>
  </si>
  <si>
    <t>SUM('ENTR1-Age'!BE70,'ENTR1-Age'!BE118)='ENTR1-Age'!BE166</t>
  </si>
  <si>
    <t>SUM(BE70,BE118)</t>
  </si>
  <si>
    <t>BE166</t>
  </si>
  <si>
    <t>SUM('ENTR1-Age'!BE71,'ENTR1-Age'!BE119)='ENTR1-Age'!BE167</t>
  </si>
  <si>
    <t>SUM(BE71,BE119)</t>
  </si>
  <si>
    <t>BE167</t>
  </si>
  <si>
    <t>SUM('ENTR1-Age'!BE72,'ENTR1-Age'!BE120)='ENTR1-Age'!BE168</t>
  </si>
  <si>
    <t>SUM(BE72,BE120)</t>
  </si>
  <si>
    <t>BE168</t>
  </si>
  <si>
    <t>SUM('ENTR1-Age'!BE73,'ENTR1-Age'!BE121)='ENTR1-Age'!BE169</t>
  </si>
  <si>
    <t>SUM(BE73,BE121)</t>
  </si>
  <si>
    <t>BE169</t>
  </si>
  <si>
    <t>SUM('ENTR1-Age'!BE74,'ENTR1-Age'!BE122)='ENTR1-Age'!BE170</t>
  </si>
  <si>
    <t>SUM(BE74,BE122)</t>
  </si>
  <si>
    <t>BE170</t>
  </si>
  <si>
    <t>SUM('ENTR1-Age'!BE75,'ENTR1-Age'!BE123)='ENTR1-Age'!BE171</t>
  </si>
  <si>
    <t>SUM(BE75,BE123)</t>
  </si>
  <si>
    <t>BE171</t>
  </si>
  <si>
    <t>SUM('ENTR1-Age'!BE76,'ENTR1-Age'!BE124)='ENTR1-Age'!BE172</t>
  </si>
  <si>
    <t>SUM(BE76,BE124)</t>
  </si>
  <si>
    <t>BE172</t>
  </si>
  <si>
    <t>SUM('ENTR1-Age'!BE77,'ENTR1-Age'!BE125)='ENTR1-Age'!BE173</t>
  </si>
  <si>
    <t>SUM(BE77,BE125)</t>
  </si>
  <si>
    <t>BE173</t>
  </si>
  <si>
    <t>SUM('ENTR1-Age'!BH31:'ENTR1-Age'!BH76)='ENTR1-Age'!BH77</t>
  </si>
  <si>
    <t>SUM(BH31:BH76)</t>
  </si>
  <si>
    <t>BH77</t>
  </si>
  <si>
    <t>SUM('ENTR1-Age'!BH79:'ENTR1-Age'!BH124)='ENTR1-Age'!BH125</t>
  </si>
  <si>
    <t>SUM(BH79:BH124)</t>
  </si>
  <si>
    <t>SUM('ENTR1-Age'!BH31,'ENTR1-Age'!BH79)='ENTR1-Age'!BH127</t>
  </si>
  <si>
    <t>SUM(BH31,BH79)</t>
  </si>
  <si>
    <t>BH127</t>
  </si>
  <si>
    <t>SUM('ENTR1-Age'!BH32,'ENTR1-Age'!BH80)='ENTR1-Age'!BH128</t>
  </si>
  <si>
    <t>SUM(BH32,BH80)</t>
  </si>
  <si>
    <t>BH128</t>
  </si>
  <si>
    <t>SUM('ENTR1-Age'!BH33,'ENTR1-Age'!BH81)='ENTR1-Age'!BH129</t>
  </si>
  <si>
    <t>SUM(BH33,BH81)</t>
  </si>
  <si>
    <t>BH129</t>
  </si>
  <si>
    <t>SUM('ENTR1-Age'!BH34,'ENTR1-Age'!BH82)='ENTR1-Age'!BH130</t>
  </si>
  <si>
    <t>SUM(BH34,BH82)</t>
  </si>
  <si>
    <t>BH130</t>
  </si>
  <si>
    <t>SUM('ENTR1-Age'!BH35,'ENTR1-Age'!BH83)='ENTR1-Age'!BH131</t>
  </si>
  <si>
    <t>SUM(BH35,BH83)</t>
  </si>
  <si>
    <t>BH131</t>
  </si>
  <si>
    <t>SUM('ENTR1-Age'!BH36,'ENTR1-Age'!BH84)='ENTR1-Age'!BH132</t>
  </si>
  <si>
    <t>SUM(BH36,BH84)</t>
  </si>
  <si>
    <t>BH132</t>
  </si>
  <si>
    <t>SUM('ENTR1-Age'!BH37,'ENTR1-Age'!BH85)='ENTR1-Age'!BH133</t>
  </si>
  <si>
    <t>SUM(BH37,BH85)</t>
  </si>
  <si>
    <t>BH133</t>
  </si>
  <si>
    <t>SUM('ENTR1-Age'!BH38,'ENTR1-Age'!BH86)='ENTR1-Age'!BH134</t>
  </si>
  <si>
    <t>SUM(BH38,BH86)</t>
  </si>
  <si>
    <t>BH134</t>
  </si>
  <si>
    <t>SUM('ENTR1-Age'!BH39,'ENTR1-Age'!BH87)='ENTR1-Age'!BH135</t>
  </si>
  <si>
    <t>SUM(BH39,BH87)</t>
  </si>
  <si>
    <t>BH135</t>
  </si>
  <si>
    <t>SUM('ENTR1-Age'!BH40,'ENTR1-Age'!BH88)='ENTR1-Age'!BH136</t>
  </si>
  <si>
    <t>SUM(BH40,BH88)</t>
  </si>
  <si>
    <t>SUM('ENTR1-Age'!BH41,'ENTR1-Age'!BH89)='ENTR1-Age'!BH137</t>
  </si>
  <si>
    <t>SUM(BH41,BH89)</t>
  </si>
  <si>
    <t>BH137</t>
  </si>
  <si>
    <t>SUM('ENTR1-Age'!BH42,'ENTR1-Age'!BH90)='ENTR1-Age'!BH138</t>
  </si>
  <si>
    <t>SUM(BH42,BH90)</t>
  </si>
  <si>
    <t>BH138</t>
  </si>
  <si>
    <t>SUM('ENTR1-Age'!BH43,'ENTR1-Age'!BH91)='ENTR1-Age'!BH139</t>
  </si>
  <si>
    <t>SUM(BH43,BH91)</t>
  </si>
  <si>
    <t>BH139</t>
  </si>
  <si>
    <t>SUM('ENTR1-Age'!BH44,'ENTR1-Age'!BH92)='ENTR1-Age'!BH140</t>
  </si>
  <si>
    <t>SUM(BH44,BH92)</t>
  </si>
  <si>
    <t>BH140</t>
  </si>
  <si>
    <t>SUM('ENTR1-Age'!BH45,'ENTR1-Age'!BH93)='ENTR1-Age'!BH141</t>
  </si>
  <si>
    <t>SUM(BH45,BH93)</t>
  </si>
  <si>
    <t>BH141</t>
  </si>
  <si>
    <t>SUM('ENTR1-Age'!BH46,'ENTR1-Age'!BH94)='ENTR1-Age'!BH142</t>
  </si>
  <si>
    <t>SUM(BH46,BH94)</t>
  </si>
  <si>
    <t>BH142</t>
  </si>
  <si>
    <t>SUM('ENTR1-Age'!BH47,'ENTR1-Age'!BH95)='ENTR1-Age'!BH143</t>
  </si>
  <si>
    <t>SUM(BH47,BH95)</t>
  </si>
  <si>
    <t>BH143</t>
  </si>
  <si>
    <t>SUM('ENTR1-Age'!BH48,'ENTR1-Age'!BH96)='ENTR1-Age'!BH144</t>
  </si>
  <si>
    <t>SUM(BH48,BH96)</t>
  </si>
  <si>
    <t>BH144</t>
  </si>
  <si>
    <t>SUM('ENTR1-Age'!BH49,'ENTR1-Age'!BH97)='ENTR1-Age'!BH145</t>
  </si>
  <si>
    <t>SUM(BH49,BH97)</t>
  </si>
  <si>
    <t>BH145</t>
  </si>
  <si>
    <t>SUM('ENTR1-Age'!BH50,'ENTR1-Age'!BH98)='ENTR1-Age'!BH146</t>
  </si>
  <si>
    <t>SUM(BH50,BH98)</t>
  </si>
  <si>
    <t>BH146</t>
  </si>
  <si>
    <t>SUM('ENTR1-Age'!BH51,'ENTR1-Age'!BH99)='ENTR1-Age'!BH147</t>
  </si>
  <si>
    <t>SUM(BH51,BH99)</t>
  </si>
  <si>
    <t>BH147</t>
  </si>
  <si>
    <t>SUM('ENTR1-Age'!BH52,'ENTR1-Age'!BH100)='ENTR1-Age'!BH148</t>
  </si>
  <si>
    <t>SUM(BH52,BH100)</t>
  </si>
  <si>
    <t>BH148</t>
  </si>
  <si>
    <t>SUM('ENTR1-Age'!BH53,'ENTR1-Age'!BH101)='ENTR1-Age'!BH149</t>
  </si>
  <si>
    <t>SUM(BH53,BH101)</t>
  </si>
  <si>
    <t>BH149</t>
  </si>
  <si>
    <t>SUM('ENTR1-Age'!BH54,'ENTR1-Age'!BH102)='ENTR1-Age'!BH150</t>
  </si>
  <si>
    <t>SUM(BH54,BH102)</t>
  </si>
  <si>
    <t>BH150</t>
  </si>
  <si>
    <t>SUM('ENTR1-Age'!BH55,'ENTR1-Age'!BH103)='ENTR1-Age'!BH151</t>
  </si>
  <si>
    <t>SUM(BH55,BH103)</t>
  </si>
  <si>
    <t>BH151</t>
  </si>
  <si>
    <t>SUM('ENTR1-Age'!BH56,'ENTR1-Age'!BH104)='ENTR1-Age'!BH152</t>
  </si>
  <si>
    <t>SUM(BH56,BH104)</t>
  </si>
  <si>
    <t>BH152</t>
  </si>
  <si>
    <t>SUM('ENTR1-Age'!BH57,'ENTR1-Age'!BH105)='ENTR1-Age'!BH153</t>
  </si>
  <si>
    <t>SUM(BH57,BH105)</t>
  </si>
  <si>
    <t>BH153</t>
  </si>
  <si>
    <t>SUM('ENTR1-Age'!BH58,'ENTR1-Age'!BH106)='ENTR1-Age'!BH154</t>
  </si>
  <si>
    <t>SUM(BH58,BH106)</t>
  </si>
  <si>
    <t>BH154</t>
  </si>
  <si>
    <t>SUM('ENTR1-Age'!BH59,'ENTR1-Age'!BH107)='ENTR1-Age'!BH155</t>
  </si>
  <si>
    <t>SUM(BH59,BH107)</t>
  </si>
  <si>
    <t>BH155</t>
  </si>
  <si>
    <t>SUM('ENTR1-Age'!BH60,'ENTR1-Age'!BH108)='ENTR1-Age'!BH156</t>
  </si>
  <si>
    <t>SUM(BH60,BH108)</t>
  </si>
  <si>
    <t>BH156</t>
  </si>
  <si>
    <t>SUM('ENTR1-Age'!BH61,'ENTR1-Age'!BH109)='ENTR1-Age'!BH157</t>
  </si>
  <si>
    <t>SUM(BH61,BH109)</t>
  </si>
  <si>
    <t>BH157</t>
  </si>
  <si>
    <t>SUM('ENTR1-Age'!BH62,'ENTR1-Age'!BH110)='ENTR1-Age'!BH158</t>
  </si>
  <si>
    <t>SUM(BH62,BH110)</t>
  </si>
  <si>
    <t>BH158</t>
  </si>
  <si>
    <t>SUM('ENTR1-Age'!BH63,'ENTR1-Age'!BH111)='ENTR1-Age'!BH159</t>
  </si>
  <si>
    <t>SUM(BH63,BH111)</t>
  </si>
  <si>
    <t>BH159</t>
  </si>
  <si>
    <t>SUM('ENTR1-Age'!BH64,'ENTR1-Age'!BH112)='ENTR1-Age'!BH160</t>
  </si>
  <si>
    <t>SUM(BH64,BH112)</t>
  </si>
  <si>
    <t>BH160</t>
  </si>
  <si>
    <t>SUM('ENTR1-Age'!BH65,'ENTR1-Age'!BH113)='ENTR1-Age'!BH161</t>
  </si>
  <si>
    <t>SUM(BH65,BH113)</t>
  </si>
  <si>
    <t>BH161</t>
  </si>
  <si>
    <t>SUM('ENTR1-Age'!BH66,'ENTR1-Age'!BH114)='ENTR1-Age'!BH162</t>
  </si>
  <si>
    <t>SUM(BH66,BH114)</t>
  </si>
  <si>
    <t>BH162</t>
  </si>
  <si>
    <t>SUM('ENTR1-Age'!BH67,'ENTR1-Age'!BH115)='ENTR1-Age'!BH163</t>
  </si>
  <si>
    <t>SUM(BH67,BH115)</t>
  </si>
  <si>
    <t>BH163</t>
  </si>
  <si>
    <t>SUM('ENTR1-Age'!BH68,'ENTR1-Age'!BH116)='ENTR1-Age'!BH164</t>
  </si>
  <si>
    <t>SUM(BH68,BH116)</t>
  </si>
  <si>
    <t>BH164</t>
  </si>
  <si>
    <t>SUM('ENTR1-Age'!BH69,'ENTR1-Age'!BH117)='ENTR1-Age'!BH165</t>
  </si>
  <si>
    <t>SUM(BH69,BH117)</t>
  </si>
  <si>
    <t>BH165</t>
  </si>
  <si>
    <t>SUM('ENTR1-Age'!BH70,'ENTR1-Age'!BH118)='ENTR1-Age'!BH166</t>
  </si>
  <si>
    <t>SUM(BH70,BH118)</t>
  </si>
  <si>
    <t>BH166</t>
  </si>
  <si>
    <t>SUM('ENTR1-Age'!BH71,'ENTR1-Age'!BH119)='ENTR1-Age'!BH167</t>
  </si>
  <si>
    <t>SUM(BH71,BH119)</t>
  </si>
  <si>
    <t>BH167</t>
  </si>
  <si>
    <t>SUM('ENTR1-Age'!BH72,'ENTR1-Age'!BH120)='ENTR1-Age'!BH168</t>
  </si>
  <si>
    <t>SUM(BH72,BH120)</t>
  </si>
  <si>
    <t>BH168</t>
  </si>
  <si>
    <t>SUM('ENTR1-Age'!BH73,'ENTR1-Age'!BH121)='ENTR1-Age'!BH169</t>
  </si>
  <si>
    <t>SUM(BH73,BH121)</t>
  </si>
  <si>
    <t>BH169</t>
  </si>
  <si>
    <t>SUM('ENTR1-Age'!BH74,'ENTR1-Age'!BH122)='ENTR1-Age'!BH170</t>
  </si>
  <si>
    <t>SUM(BH74,BH122)</t>
  </si>
  <si>
    <t>BH170</t>
  </si>
  <si>
    <t>SUM('ENTR1-Age'!BH75,'ENTR1-Age'!BH123)='ENTR1-Age'!BH171</t>
  </si>
  <si>
    <t>SUM(BH75,BH123)</t>
  </si>
  <si>
    <t>BH171</t>
  </si>
  <si>
    <t>SUM('ENTR1-Age'!BH76,'ENTR1-Age'!BH124)='ENTR1-Age'!BH172</t>
  </si>
  <si>
    <t>SUM(BH76,BH124)</t>
  </si>
  <si>
    <t>BH172</t>
  </si>
  <si>
    <t>SUM('ENTR1-Age'!BH77,'ENTR1-Age'!BH125)='ENTR1-Age'!BH173</t>
  </si>
  <si>
    <t>SUM(BH77,BH125)</t>
  </si>
  <si>
    <t>BH173</t>
  </si>
  <si>
    <t>SUM('ENTR1-Age'!BK31:'ENTR1-Age'!BK76)='ENTR1-Age'!BK77</t>
  </si>
  <si>
    <t>SUM(BK31:BK76)</t>
  </si>
  <si>
    <t>SUM('ENTR1-Age'!BK79:'ENTR1-Age'!BK124)='ENTR1-Age'!BK125</t>
  </si>
  <si>
    <t>SUM(BK79:BK124)</t>
  </si>
  <si>
    <t>SUM('ENTR1-Age'!BK31,'ENTR1-Age'!BK79)='ENTR1-Age'!BK127</t>
  </si>
  <si>
    <t>SUM(BK31,BK79)</t>
  </si>
  <si>
    <t>BK127</t>
  </si>
  <si>
    <t>SUM('ENTR1-Age'!BK32,'ENTR1-Age'!BK80)='ENTR1-Age'!BK128</t>
  </si>
  <si>
    <t>SUM(BK32,BK80)</t>
  </si>
  <si>
    <t>BK128</t>
  </si>
  <si>
    <t>SUM('ENTR1-Age'!BK33,'ENTR1-Age'!BK81)='ENTR1-Age'!BK129</t>
  </si>
  <si>
    <t>SUM(BK33,BK81)</t>
  </si>
  <si>
    <t>BK129</t>
  </si>
  <si>
    <t>SUM('ENTR1-Age'!BK34,'ENTR1-Age'!BK82)='ENTR1-Age'!BK130</t>
  </si>
  <si>
    <t>SUM(BK34,BK82)</t>
  </si>
  <si>
    <t>BK130</t>
  </si>
  <si>
    <t>SUM('ENTR1-Age'!BK35,'ENTR1-Age'!BK83)='ENTR1-Age'!BK131</t>
  </si>
  <si>
    <t>SUM(BK35,BK83)</t>
  </si>
  <si>
    <t>BK131</t>
  </si>
  <si>
    <t>SUM('ENTR1-Age'!BK36,'ENTR1-Age'!BK84)='ENTR1-Age'!BK132</t>
  </si>
  <si>
    <t>SUM(BK36,BK84)</t>
  </si>
  <si>
    <t>BK132</t>
  </si>
  <si>
    <t>SUM('ENTR1-Age'!BK37,'ENTR1-Age'!BK85)='ENTR1-Age'!BK133</t>
  </si>
  <si>
    <t>SUM(BK37,BK85)</t>
  </si>
  <si>
    <t>BK133</t>
  </si>
  <si>
    <t>SUM('ENTR1-Age'!BK38,'ENTR1-Age'!BK86)='ENTR1-Age'!BK134</t>
  </si>
  <si>
    <t>SUM(BK38,BK86)</t>
  </si>
  <si>
    <t>BK134</t>
  </si>
  <si>
    <t>SUM('ENTR1-Age'!BK39,'ENTR1-Age'!BK87)='ENTR1-Age'!BK135</t>
  </si>
  <si>
    <t>SUM(BK39,BK87)</t>
  </si>
  <si>
    <t>BK135</t>
  </si>
  <si>
    <t>SUM('ENTR1-Age'!BK40,'ENTR1-Age'!BK88)='ENTR1-Age'!BK136</t>
  </si>
  <si>
    <t>SUM(BK40,BK88)</t>
  </si>
  <si>
    <t>SUM('ENTR1-Age'!BK41,'ENTR1-Age'!BK89)='ENTR1-Age'!BK137</t>
  </si>
  <si>
    <t>SUM(BK41,BK89)</t>
  </si>
  <si>
    <t>BK137</t>
  </si>
  <si>
    <t>SUM('ENTR1-Age'!BK42,'ENTR1-Age'!BK90)='ENTR1-Age'!BK138</t>
  </si>
  <si>
    <t>SUM(BK42,BK90)</t>
  </si>
  <si>
    <t>BK138</t>
  </si>
  <si>
    <t>SUM('ENTR1-Age'!BK43,'ENTR1-Age'!BK91)='ENTR1-Age'!BK139</t>
  </si>
  <si>
    <t>SUM(BK43,BK91)</t>
  </si>
  <si>
    <t>BK139</t>
  </si>
  <si>
    <t>SUM('ENTR1-Age'!BK44,'ENTR1-Age'!BK92)='ENTR1-Age'!BK140</t>
  </si>
  <si>
    <t>SUM(BK44,BK92)</t>
  </si>
  <si>
    <t>BK140</t>
  </si>
  <si>
    <t>SUM('ENTR1-Age'!BK45,'ENTR1-Age'!BK93)='ENTR1-Age'!BK141</t>
  </si>
  <si>
    <t>SUM(BK45,BK93)</t>
  </si>
  <si>
    <t>BK141</t>
  </si>
  <si>
    <t>SUM('ENTR1-Age'!BK46,'ENTR1-Age'!BK94)='ENTR1-Age'!BK142</t>
  </si>
  <si>
    <t>SUM(BK46,BK94)</t>
  </si>
  <si>
    <t>BK142</t>
  </si>
  <si>
    <t>SUM('ENTR1-Age'!BK47,'ENTR1-Age'!BK95)='ENTR1-Age'!BK143</t>
  </si>
  <si>
    <t>SUM(BK47,BK95)</t>
  </si>
  <si>
    <t>BK143</t>
  </si>
  <si>
    <t>SUM('ENTR1-Age'!BK48,'ENTR1-Age'!BK96)='ENTR1-Age'!BK144</t>
  </si>
  <si>
    <t>SUM(BK48,BK96)</t>
  </si>
  <si>
    <t>BK144</t>
  </si>
  <si>
    <t>SUM('ENTR1-Age'!BK49,'ENTR1-Age'!BK97)='ENTR1-Age'!BK145</t>
  </si>
  <si>
    <t>SUM(BK49,BK97)</t>
  </si>
  <si>
    <t>BK145</t>
  </si>
  <si>
    <t>SUM('ENTR1-Age'!BK50,'ENTR1-Age'!BK98)='ENTR1-Age'!BK146</t>
  </si>
  <si>
    <t>SUM(BK50,BK98)</t>
  </si>
  <si>
    <t>BK146</t>
  </si>
  <si>
    <t>SUM('ENTR1-Age'!BK51,'ENTR1-Age'!BK99)='ENTR1-Age'!BK147</t>
  </si>
  <si>
    <t>SUM(BK51,BK99)</t>
  </si>
  <si>
    <t>BK147</t>
  </si>
  <si>
    <t>SUM('ENTR1-Age'!BK52,'ENTR1-Age'!BK100)='ENTR1-Age'!BK148</t>
  </si>
  <si>
    <t>SUM(BK52,BK100)</t>
  </si>
  <si>
    <t>BK148</t>
  </si>
  <si>
    <t>SUM('ENTR1-Age'!BK53,'ENTR1-Age'!BK101)='ENTR1-Age'!BK149</t>
  </si>
  <si>
    <t>SUM(BK53,BK101)</t>
  </si>
  <si>
    <t>BK149</t>
  </si>
  <si>
    <t>SUM('ENTR1-Age'!BK54,'ENTR1-Age'!BK102)='ENTR1-Age'!BK150</t>
  </si>
  <si>
    <t>SUM(BK54,BK102)</t>
  </si>
  <si>
    <t>BK150</t>
  </si>
  <si>
    <t>SUM('ENTR1-Age'!BK55,'ENTR1-Age'!BK103)='ENTR1-Age'!BK151</t>
  </si>
  <si>
    <t>SUM(BK55,BK103)</t>
  </si>
  <si>
    <t>BK151</t>
  </si>
  <si>
    <t>SUM('ENTR1-Age'!BK56,'ENTR1-Age'!BK104)='ENTR1-Age'!BK152</t>
  </si>
  <si>
    <t>SUM(BK56,BK104)</t>
  </si>
  <si>
    <t>BK152</t>
  </si>
  <si>
    <t>SUM('ENTR1-Age'!BK57,'ENTR1-Age'!BK105)='ENTR1-Age'!BK153</t>
  </si>
  <si>
    <t>SUM(BK57,BK105)</t>
  </si>
  <si>
    <t>BK153</t>
  </si>
  <si>
    <t>SUM('ENTR1-Age'!BK58,'ENTR1-Age'!BK106)='ENTR1-Age'!BK154</t>
  </si>
  <si>
    <t>SUM(BK58,BK106)</t>
  </si>
  <si>
    <t>BK154</t>
  </si>
  <si>
    <t>SUM('ENTR1-Age'!BK59,'ENTR1-Age'!BK107)='ENTR1-Age'!BK155</t>
  </si>
  <si>
    <t>SUM(BK59,BK107)</t>
  </si>
  <si>
    <t>BK155</t>
  </si>
  <si>
    <t>SUM('ENTR1-Age'!BK60,'ENTR1-Age'!BK108)='ENTR1-Age'!BK156</t>
  </si>
  <si>
    <t>SUM(BK60,BK108)</t>
  </si>
  <si>
    <t>BK156</t>
  </si>
  <si>
    <t>SUM('ENTR1-Age'!BK61,'ENTR1-Age'!BK109)='ENTR1-Age'!BK157</t>
  </si>
  <si>
    <t>SUM(BK61,BK109)</t>
  </si>
  <si>
    <t>BK157</t>
  </si>
  <si>
    <t>SUM('ENTR1-Age'!BK62,'ENTR1-Age'!BK110)='ENTR1-Age'!BK158</t>
  </si>
  <si>
    <t>SUM(BK62,BK110)</t>
  </si>
  <si>
    <t>BK158</t>
  </si>
  <si>
    <t>SUM('ENTR1-Age'!BK63,'ENTR1-Age'!BK111)='ENTR1-Age'!BK159</t>
  </si>
  <si>
    <t>SUM(BK63,BK111)</t>
  </si>
  <si>
    <t>BK159</t>
  </si>
  <si>
    <t>SUM('ENTR1-Age'!BK64,'ENTR1-Age'!BK112)='ENTR1-Age'!BK160</t>
  </si>
  <si>
    <t>SUM(BK64,BK112)</t>
  </si>
  <si>
    <t>BK160</t>
  </si>
  <si>
    <t>SUM('ENTR1-Age'!BK65,'ENTR1-Age'!BK113)='ENTR1-Age'!BK161</t>
  </si>
  <si>
    <t>SUM(BK65,BK113)</t>
  </si>
  <si>
    <t>BK161</t>
  </si>
  <si>
    <t>SUM('ENTR1-Age'!BK66,'ENTR1-Age'!BK114)='ENTR1-Age'!BK162</t>
  </si>
  <si>
    <t>SUM(BK66,BK114)</t>
  </si>
  <si>
    <t>BK162</t>
  </si>
  <si>
    <t>SUM('ENTR1-Age'!BK67,'ENTR1-Age'!BK115)='ENTR1-Age'!BK163</t>
  </si>
  <si>
    <t>SUM(BK67,BK115)</t>
  </si>
  <si>
    <t>BK163</t>
  </si>
  <si>
    <t>SUM('ENTR1-Age'!BK68,'ENTR1-Age'!BK116)='ENTR1-Age'!BK164</t>
  </si>
  <si>
    <t>SUM(BK68,BK116)</t>
  </si>
  <si>
    <t>BK164</t>
  </si>
  <si>
    <t>SUM('ENTR1-Age'!BK69,'ENTR1-Age'!BK117)='ENTR1-Age'!BK165</t>
  </si>
  <si>
    <t>SUM(BK69,BK117)</t>
  </si>
  <si>
    <t>BK165</t>
  </si>
  <si>
    <t>SUM('ENTR1-Age'!BK70,'ENTR1-Age'!BK118)='ENTR1-Age'!BK166</t>
  </si>
  <si>
    <t>SUM(BK70,BK118)</t>
  </si>
  <si>
    <t>BK166</t>
  </si>
  <si>
    <t>SUM('ENTR1-Age'!BK71,'ENTR1-Age'!BK119)='ENTR1-Age'!BK167</t>
  </si>
  <si>
    <t>SUM(BK71,BK119)</t>
  </si>
  <si>
    <t>BK167</t>
  </si>
  <si>
    <t>SUM('ENTR1-Age'!BK72,'ENTR1-Age'!BK120)='ENTR1-Age'!BK168</t>
  </si>
  <si>
    <t>SUM(BK72,BK120)</t>
  </si>
  <si>
    <t>BK168</t>
  </si>
  <si>
    <t>SUM('ENTR1-Age'!BK73,'ENTR1-Age'!BK121)='ENTR1-Age'!BK169</t>
  </si>
  <si>
    <t>SUM(BK73,BK121)</t>
  </si>
  <si>
    <t>BK169</t>
  </si>
  <si>
    <t>SUM('ENTR1-Age'!BK74,'ENTR1-Age'!BK122)='ENTR1-Age'!BK170</t>
  </si>
  <si>
    <t>SUM(BK74,BK122)</t>
  </si>
  <si>
    <t>BK170</t>
  </si>
  <si>
    <t>SUM('ENTR1-Age'!BK75,'ENTR1-Age'!BK123)='ENTR1-Age'!BK171</t>
  </si>
  <si>
    <t>SUM(BK75,BK123)</t>
  </si>
  <si>
    <t>BK171</t>
  </si>
  <si>
    <t>SUM('ENTR1-Age'!BK76,'ENTR1-Age'!BK124)='ENTR1-Age'!BK172</t>
  </si>
  <si>
    <t>SUM(BK76,BK124)</t>
  </si>
  <si>
    <t>BK172</t>
  </si>
  <si>
    <t>SUM('ENTR1-Age'!BK77,'ENTR1-Age'!BK125)='ENTR1-Age'!BK173</t>
  </si>
  <si>
    <t>SUM(BK77,BK125)</t>
  </si>
  <si>
    <t>SUM('ENTR1-Age'!BN31:'ENTR1-Age'!BN76)='ENTR1-Age'!BN77</t>
  </si>
  <si>
    <t>SUM(BN31:BN76)</t>
  </si>
  <si>
    <t>SUM('ENTR1-Age'!BN79:'ENTR1-Age'!BN124)='ENTR1-Age'!BN125</t>
  </si>
  <si>
    <t>SUM(BN79:BN124)</t>
  </si>
  <si>
    <t>SUM('ENTR1-Age'!BN31,'ENTR1-Age'!BN79)='ENTR1-Age'!BN127</t>
  </si>
  <si>
    <t>SUM(BN31,BN79)</t>
  </si>
  <si>
    <t>BN127</t>
  </si>
  <si>
    <t>SUM('ENTR1-Age'!BN32,'ENTR1-Age'!BN80)='ENTR1-Age'!BN128</t>
  </si>
  <si>
    <t>SUM(BN32,BN80)</t>
  </si>
  <si>
    <t>BN128</t>
  </si>
  <si>
    <t>SUM('ENTR1-Age'!BN33,'ENTR1-Age'!BN81)='ENTR1-Age'!BN129</t>
  </si>
  <si>
    <t>SUM(BN33,BN81)</t>
  </si>
  <si>
    <t>BN129</t>
  </si>
  <si>
    <t>SUM('ENTR1-Age'!BN34,'ENTR1-Age'!BN82)='ENTR1-Age'!BN130</t>
  </si>
  <si>
    <t>SUM(BN34,BN82)</t>
  </si>
  <si>
    <t>BN130</t>
  </si>
  <si>
    <t>SUM('ENTR1-Age'!BN35,'ENTR1-Age'!BN83)='ENTR1-Age'!BN131</t>
  </si>
  <si>
    <t>SUM(BN35,BN83)</t>
  </si>
  <si>
    <t>BN131</t>
  </si>
  <si>
    <t>SUM('ENTR1-Age'!BN36,'ENTR1-Age'!BN84)='ENTR1-Age'!BN132</t>
  </si>
  <si>
    <t>SUM(BN36,BN84)</t>
  </si>
  <si>
    <t>BN132</t>
  </si>
  <si>
    <t>SUM('ENTR1-Age'!BN37,'ENTR1-Age'!BN85)='ENTR1-Age'!BN133</t>
  </si>
  <si>
    <t>SUM(BN37,BN85)</t>
  </si>
  <si>
    <t>BN133</t>
  </si>
  <si>
    <t>SUM('ENTR1-Age'!BN38,'ENTR1-Age'!BN86)='ENTR1-Age'!BN134</t>
  </si>
  <si>
    <t>SUM(BN38,BN86)</t>
  </si>
  <si>
    <t>BN134</t>
  </si>
  <si>
    <t>SUM('ENTR1-Age'!BN39,'ENTR1-Age'!BN87)='ENTR1-Age'!BN135</t>
  </si>
  <si>
    <t>SUM(BN39,BN87)</t>
  </si>
  <si>
    <t>BN135</t>
  </si>
  <si>
    <t>SUM('ENTR1-Age'!BN40,'ENTR1-Age'!BN88)='ENTR1-Age'!BN136</t>
  </si>
  <si>
    <t>SUM(BN40,BN88)</t>
  </si>
  <si>
    <t>BN136</t>
  </si>
  <si>
    <t>SUM('ENTR1-Age'!BN41,'ENTR1-Age'!BN89)='ENTR1-Age'!BN137</t>
  </si>
  <si>
    <t>SUM(BN41,BN89)</t>
  </si>
  <si>
    <t>BN137</t>
  </si>
  <si>
    <t>SUM('ENTR1-Age'!BN42,'ENTR1-Age'!BN90)='ENTR1-Age'!BN138</t>
  </si>
  <si>
    <t>SUM(BN42,BN90)</t>
  </si>
  <si>
    <t>BN138</t>
  </si>
  <si>
    <t>SUM('ENTR1-Age'!BN43,'ENTR1-Age'!BN91)='ENTR1-Age'!BN139</t>
  </si>
  <si>
    <t>SUM(BN43,BN91)</t>
  </si>
  <si>
    <t>BN139</t>
  </si>
  <si>
    <t>SUM('ENTR1-Age'!BN44,'ENTR1-Age'!BN92)='ENTR1-Age'!BN140</t>
  </si>
  <si>
    <t>SUM(BN44,BN92)</t>
  </si>
  <si>
    <t>BN140</t>
  </si>
  <si>
    <t>SUM('ENTR1-Age'!BN45,'ENTR1-Age'!BN93)='ENTR1-Age'!BN141</t>
  </si>
  <si>
    <t>SUM(BN45,BN93)</t>
  </si>
  <si>
    <t>BN141</t>
  </si>
  <si>
    <t>SUM('ENTR1-Age'!BN46,'ENTR1-Age'!BN94)='ENTR1-Age'!BN142</t>
  </si>
  <si>
    <t>SUM(BN46,BN94)</t>
  </si>
  <si>
    <t>BN142</t>
  </si>
  <si>
    <t>SUM('ENTR1-Age'!BN47,'ENTR1-Age'!BN95)='ENTR1-Age'!BN143</t>
  </si>
  <si>
    <t>SUM(BN47,BN95)</t>
  </si>
  <si>
    <t>BN143</t>
  </si>
  <si>
    <t>SUM('ENTR1-Age'!BN48,'ENTR1-Age'!BN96)='ENTR1-Age'!BN144</t>
  </si>
  <si>
    <t>SUM(BN48,BN96)</t>
  </si>
  <si>
    <t>BN144</t>
  </si>
  <si>
    <t>SUM('ENTR1-Age'!BN49,'ENTR1-Age'!BN97)='ENTR1-Age'!BN145</t>
  </si>
  <si>
    <t>SUM(BN49,BN97)</t>
  </si>
  <si>
    <t>BN145</t>
  </si>
  <si>
    <t>SUM('ENTR1-Age'!BN50,'ENTR1-Age'!BN98)='ENTR1-Age'!BN146</t>
  </si>
  <si>
    <t>SUM(BN50,BN98)</t>
  </si>
  <si>
    <t>BN146</t>
  </si>
  <si>
    <t>SUM('ENTR1-Age'!BN51,'ENTR1-Age'!BN99)='ENTR1-Age'!BN147</t>
  </si>
  <si>
    <t>SUM(BN51,BN99)</t>
  </si>
  <si>
    <t>BN147</t>
  </si>
  <si>
    <t>SUM('ENTR1-Age'!BN52,'ENTR1-Age'!BN100)='ENTR1-Age'!BN148</t>
  </si>
  <si>
    <t>SUM(BN52,BN100)</t>
  </si>
  <si>
    <t>BN148</t>
  </si>
  <si>
    <t>SUM('ENTR1-Age'!BN53,'ENTR1-Age'!BN101)='ENTR1-Age'!BN149</t>
  </si>
  <si>
    <t>SUM(BN53,BN101)</t>
  </si>
  <si>
    <t>BN149</t>
  </si>
  <si>
    <t>SUM('ENTR1-Age'!BN54,'ENTR1-Age'!BN102)='ENTR1-Age'!BN150</t>
  </si>
  <si>
    <t>SUM(BN54,BN102)</t>
  </si>
  <si>
    <t>BN150</t>
  </si>
  <si>
    <t>SUM('ENTR1-Age'!BN55,'ENTR1-Age'!BN103)='ENTR1-Age'!BN151</t>
  </si>
  <si>
    <t>SUM(BN55,BN103)</t>
  </si>
  <si>
    <t>BN151</t>
  </si>
  <si>
    <t>SUM('ENTR1-Age'!BN56,'ENTR1-Age'!BN104)='ENTR1-Age'!BN152</t>
  </si>
  <si>
    <t>SUM(BN56,BN104)</t>
  </si>
  <si>
    <t>BN152</t>
  </si>
  <si>
    <t>SUM('ENTR1-Age'!BN57,'ENTR1-Age'!BN105)='ENTR1-Age'!BN153</t>
  </si>
  <si>
    <t>SUM(BN57,BN105)</t>
  </si>
  <si>
    <t>BN153</t>
  </si>
  <si>
    <t>SUM('ENTR1-Age'!BN58,'ENTR1-Age'!BN106)='ENTR1-Age'!BN154</t>
  </si>
  <si>
    <t>SUM(BN58,BN106)</t>
  </si>
  <si>
    <t>BN154</t>
  </si>
  <si>
    <t>SUM('ENTR1-Age'!BN59,'ENTR1-Age'!BN107)='ENTR1-Age'!BN155</t>
  </si>
  <si>
    <t>SUM(BN59,BN107)</t>
  </si>
  <si>
    <t>BN155</t>
  </si>
  <si>
    <t>SUM('ENTR1-Age'!BN60,'ENTR1-Age'!BN108)='ENTR1-Age'!BN156</t>
  </si>
  <si>
    <t>SUM(BN60,BN108)</t>
  </si>
  <si>
    <t>BN156</t>
  </si>
  <si>
    <t>SUM('ENTR1-Age'!BN61,'ENTR1-Age'!BN109)='ENTR1-Age'!BN157</t>
  </si>
  <si>
    <t>SUM(BN61,BN109)</t>
  </si>
  <si>
    <t>BN157</t>
  </si>
  <si>
    <t>SUM('ENTR1-Age'!BN62,'ENTR1-Age'!BN110)='ENTR1-Age'!BN158</t>
  </si>
  <si>
    <t>SUM(BN62,BN110)</t>
  </si>
  <si>
    <t>BN158</t>
  </si>
  <si>
    <t>SUM('ENTR1-Age'!BN63,'ENTR1-Age'!BN111)='ENTR1-Age'!BN159</t>
  </si>
  <si>
    <t>SUM(BN63,BN111)</t>
  </si>
  <si>
    <t>BN159</t>
  </si>
  <si>
    <t>SUM('ENTR1-Age'!BN64,'ENTR1-Age'!BN112)='ENTR1-Age'!BN160</t>
  </si>
  <si>
    <t>SUM(BN64,BN112)</t>
  </si>
  <si>
    <t>BN160</t>
  </si>
  <si>
    <t>SUM('ENTR1-Age'!BN65,'ENTR1-Age'!BN113)='ENTR1-Age'!BN161</t>
  </si>
  <si>
    <t>SUM(BN65,BN113)</t>
  </si>
  <si>
    <t>BN161</t>
  </si>
  <si>
    <t>SUM('ENTR1-Age'!BN66,'ENTR1-Age'!BN114)='ENTR1-Age'!BN162</t>
  </si>
  <si>
    <t>SUM(BN66,BN114)</t>
  </si>
  <si>
    <t>BN162</t>
  </si>
  <si>
    <t>SUM('ENTR1-Age'!BN67,'ENTR1-Age'!BN115)='ENTR1-Age'!BN163</t>
  </si>
  <si>
    <t>SUM(BN67,BN115)</t>
  </si>
  <si>
    <t>BN163</t>
  </si>
  <si>
    <t>SUM('ENTR1-Age'!BN68,'ENTR1-Age'!BN116)='ENTR1-Age'!BN164</t>
  </si>
  <si>
    <t>SUM(BN68,BN116)</t>
  </si>
  <si>
    <t>BN164</t>
  </si>
  <si>
    <t>SUM('ENTR1-Age'!BN69,'ENTR1-Age'!BN117)='ENTR1-Age'!BN165</t>
  </si>
  <si>
    <t>SUM(BN69,BN117)</t>
  </si>
  <si>
    <t>BN165</t>
  </si>
  <si>
    <t>SUM('ENTR1-Age'!BN70,'ENTR1-Age'!BN118)='ENTR1-Age'!BN166</t>
  </si>
  <si>
    <t>SUM(BN70,BN118)</t>
  </si>
  <si>
    <t>BN166</t>
  </si>
  <si>
    <t>SUM('ENTR1-Age'!BN71,'ENTR1-Age'!BN119)='ENTR1-Age'!BN167</t>
  </si>
  <si>
    <t>SUM(BN71,BN119)</t>
  </si>
  <si>
    <t>BN167</t>
  </si>
  <si>
    <t>SUM('ENTR1-Age'!BN72,'ENTR1-Age'!BN120)='ENTR1-Age'!BN168</t>
  </si>
  <si>
    <t>SUM(BN72,BN120)</t>
  </si>
  <si>
    <t>BN168</t>
  </si>
  <si>
    <t>SUM('ENTR1-Age'!BN73,'ENTR1-Age'!BN121)='ENTR1-Age'!BN169</t>
  </si>
  <si>
    <t>SUM(BN73,BN121)</t>
  </si>
  <si>
    <t>BN169</t>
  </si>
  <si>
    <t>SUM('ENTR1-Age'!BN74,'ENTR1-Age'!BN122)='ENTR1-Age'!BN170</t>
  </si>
  <si>
    <t>SUM(BN74,BN122)</t>
  </si>
  <si>
    <t>BN170</t>
  </si>
  <si>
    <t>SUM('ENTR1-Age'!BN75,'ENTR1-Age'!BN123)='ENTR1-Age'!BN171</t>
  </si>
  <si>
    <t>SUM(BN75,BN123)</t>
  </si>
  <si>
    <t>BN171</t>
  </si>
  <si>
    <t>SUM('ENTR1-Age'!BN76,'ENTR1-Age'!BN124)='ENTR1-Age'!BN172</t>
  </si>
  <si>
    <t>SUM(BN76,BN124)</t>
  </si>
  <si>
    <t>BN172</t>
  </si>
  <si>
    <t>SUM('ENTR1-Age'!BN77,'ENTR1-Age'!BN125)='ENTR1-Age'!BN173</t>
  </si>
  <si>
    <t>SUM(BN77,BN125)</t>
  </si>
  <si>
    <t>SUM('ENTR1-Age'!BQ31:'ENTR1-Age'!BQ76)='ENTR1-Age'!BQ77</t>
  </si>
  <si>
    <t>SUM(BQ31:BQ76)</t>
  </si>
  <si>
    <t>SUM('ENTR1-Age'!BQ79:'ENTR1-Age'!BQ124)='ENTR1-Age'!BQ125</t>
  </si>
  <si>
    <t>SUM(BQ79:BQ124)</t>
  </si>
  <si>
    <t>SUM('ENTR1-Age'!BQ31,'ENTR1-Age'!BQ79)='ENTR1-Age'!BQ127</t>
  </si>
  <si>
    <t>SUM(BQ31,BQ79)</t>
  </si>
  <si>
    <t>BQ127</t>
  </si>
  <si>
    <t>SUM('ENTR1-Age'!BQ32,'ENTR1-Age'!BQ80)='ENTR1-Age'!BQ128</t>
  </si>
  <si>
    <t>SUM(BQ32,BQ80)</t>
  </si>
  <si>
    <t>BQ128</t>
  </si>
  <si>
    <t>SUM('ENTR1-Age'!BQ33,'ENTR1-Age'!BQ81)='ENTR1-Age'!BQ129</t>
  </si>
  <si>
    <t>SUM(BQ33,BQ81)</t>
  </si>
  <si>
    <t>BQ129</t>
  </si>
  <si>
    <t>SUM('ENTR1-Age'!BQ34,'ENTR1-Age'!BQ82)='ENTR1-Age'!BQ130</t>
  </si>
  <si>
    <t>SUM(BQ34,BQ82)</t>
  </si>
  <si>
    <t>BQ130</t>
  </si>
  <si>
    <t>SUM('ENTR1-Age'!BQ35,'ENTR1-Age'!BQ83)='ENTR1-Age'!BQ131</t>
  </si>
  <si>
    <t>SUM(BQ35,BQ83)</t>
  </si>
  <si>
    <t>BQ131</t>
  </si>
  <si>
    <t>SUM('ENTR1-Age'!BQ36,'ENTR1-Age'!BQ84)='ENTR1-Age'!BQ132</t>
  </si>
  <si>
    <t>SUM(BQ36,BQ84)</t>
  </si>
  <si>
    <t>BQ132</t>
  </si>
  <si>
    <t>SUM('ENTR1-Age'!BQ37,'ENTR1-Age'!BQ85)='ENTR1-Age'!BQ133</t>
  </si>
  <si>
    <t>SUM(BQ37,BQ85)</t>
  </si>
  <si>
    <t>BQ133</t>
  </si>
  <si>
    <t>SUM('ENTR1-Age'!BQ38,'ENTR1-Age'!BQ86)='ENTR1-Age'!BQ134</t>
  </si>
  <si>
    <t>SUM(BQ38,BQ86)</t>
  </si>
  <si>
    <t>BQ134</t>
  </si>
  <si>
    <t>SUM('ENTR1-Age'!BQ39,'ENTR1-Age'!BQ87)='ENTR1-Age'!BQ135</t>
  </si>
  <si>
    <t>SUM(BQ39,BQ87)</t>
  </si>
  <si>
    <t>BQ135</t>
  </si>
  <si>
    <t>SUM('ENTR1-Age'!BQ40,'ENTR1-Age'!BQ88)='ENTR1-Age'!BQ136</t>
  </si>
  <si>
    <t>SUM(BQ40,BQ88)</t>
  </si>
  <si>
    <t>BQ136</t>
  </si>
  <si>
    <t>SUM('ENTR1-Age'!BQ41,'ENTR1-Age'!BQ89)='ENTR1-Age'!BQ137</t>
  </si>
  <si>
    <t>SUM(BQ41,BQ89)</t>
  </si>
  <si>
    <t>BQ137</t>
  </si>
  <si>
    <t>SUM('ENTR1-Age'!BQ42,'ENTR1-Age'!BQ90)='ENTR1-Age'!BQ138</t>
  </si>
  <si>
    <t>SUM(BQ42,BQ90)</t>
  </si>
  <si>
    <t>BQ138</t>
  </si>
  <si>
    <t>SUM('ENTR1-Age'!BQ43,'ENTR1-Age'!BQ91)='ENTR1-Age'!BQ139</t>
  </si>
  <si>
    <t>SUM(BQ43,BQ91)</t>
  </si>
  <si>
    <t>BQ139</t>
  </si>
  <si>
    <t>SUM('ENTR1-Age'!BQ44,'ENTR1-Age'!BQ92)='ENTR1-Age'!BQ140</t>
  </si>
  <si>
    <t>SUM(BQ44,BQ92)</t>
  </si>
  <si>
    <t>BQ140</t>
  </si>
  <si>
    <t>SUM('ENTR1-Age'!BQ45,'ENTR1-Age'!BQ93)='ENTR1-Age'!BQ141</t>
  </si>
  <si>
    <t>SUM(BQ45,BQ93)</t>
  </si>
  <si>
    <t>BQ141</t>
  </si>
  <si>
    <t>SUM('ENTR1-Age'!BQ46,'ENTR1-Age'!BQ94)='ENTR1-Age'!BQ142</t>
  </si>
  <si>
    <t>SUM(BQ46,BQ94)</t>
  </si>
  <si>
    <t>BQ142</t>
  </si>
  <si>
    <t>SUM('ENTR1-Age'!BQ47,'ENTR1-Age'!BQ95)='ENTR1-Age'!BQ143</t>
  </si>
  <si>
    <t>SUM(BQ47,BQ95)</t>
  </si>
  <si>
    <t>BQ143</t>
  </si>
  <si>
    <t>SUM('ENTR1-Age'!BQ48,'ENTR1-Age'!BQ96)='ENTR1-Age'!BQ144</t>
  </si>
  <si>
    <t>SUM(BQ48,BQ96)</t>
  </si>
  <si>
    <t>BQ144</t>
  </si>
  <si>
    <t>SUM('ENTR1-Age'!BQ49,'ENTR1-Age'!BQ97)='ENTR1-Age'!BQ145</t>
  </si>
  <si>
    <t>SUM(BQ49,BQ97)</t>
  </si>
  <si>
    <t>BQ145</t>
  </si>
  <si>
    <t>SUM('ENTR1-Age'!BQ50,'ENTR1-Age'!BQ98)='ENTR1-Age'!BQ146</t>
  </si>
  <si>
    <t>SUM(BQ50,BQ98)</t>
  </si>
  <si>
    <t>BQ146</t>
  </si>
  <si>
    <t>SUM('ENTR1-Age'!BQ51,'ENTR1-Age'!BQ99)='ENTR1-Age'!BQ147</t>
  </si>
  <si>
    <t>SUM(BQ51,BQ99)</t>
  </si>
  <si>
    <t>BQ147</t>
  </si>
  <si>
    <t>SUM('ENTR1-Age'!BQ52,'ENTR1-Age'!BQ100)='ENTR1-Age'!BQ148</t>
  </si>
  <si>
    <t>SUM(BQ52,BQ100)</t>
  </si>
  <si>
    <t>BQ148</t>
  </si>
  <si>
    <t>SUM('ENTR1-Age'!BQ53,'ENTR1-Age'!BQ101)='ENTR1-Age'!BQ149</t>
  </si>
  <si>
    <t>SUM(BQ53,BQ101)</t>
  </si>
  <si>
    <t>BQ149</t>
  </si>
  <si>
    <t>SUM('ENTR1-Age'!BQ54,'ENTR1-Age'!BQ102)='ENTR1-Age'!BQ150</t>
  </si>
  <si>
    <t>SUM(BQ54,BQ102)</t>
  </si>
  <si>
    <t>BQ150</t>
  </si>
  <si>
    <t>SUM('ENTR1-Age'!BQ55,'ENTR1-Age'!BQ103)='ENTR1-Age'!BQ151</t>
  </si>
  <si>
    <t>SUM(BQ55,BQ103)</t>
  </si>
  <si>
    <t>BQ151</t>
  </si>
  <si>
    <t>SUM('ENTR1-Age'!BQ56,'ENTR1-Age'!BQ104)='ENTR1-Age'!BQ152</t>
  </si>
  <si>
    <t>SUM(BQ56,BQ104)</t>
  </si>
  <si>
    <t>BQ152</t>
  </si>
  <si>
    <t>SUM('ENTR1-Age'!BQ57,'ENTR1-Age'!BQ105)='ENTR1-Age'!BQ153</t>
  </si>
  <si>
    <t>SUM(BQ57,BQ105)</t>
  </si>
  <si>
    <t>BQ153</t>
  </si>
  <si>
    <t>SUM('ENTR1-Age'!BQ58,'ENTR1-Age'!BQ106)='ENTR1-Age'!BQ154</t>
  </si>
  <si>
    <t>SUM(BQ58,BQ106)</t>
  </si>
  <si>
    <t>BQ154</t>
  </si>
  <si>
    <t>SUM('ENTR1-Age'!BQ59,'ENTR1-Age'!BQ107)='ENTR1-Age'!BQ155</t>
  </si>
  <si>
    <t>SUM(BQ59,BQ107)</t>
  </si>
  <si>
    <t>BQ155</t>
  </si>
  <si>
    <t>SUM('ENTR1-Age'!BQ60,'ENTR1-Age'!BQ108)='ENTR1-Age'!BQ156</t>
  </si>
  <si>
    <t>SUM(BQ60,BQ108)</t>
  </si>
  <si>
    <t>BQ156</t>
  </si>
  <si>
    <t>SUM('ENTR1-Age'!BQ61,'ENTR1-Age'!BQ109)='ENTR1-Age'!BQ157</t>
  </si>
  <si>
    <t>SUM(BQ61,BQ109)</t>
  </si>
  <si>
    <t>BQ157</t>
  </si>
  <si>
    <t>SUM('ENTR1-Age'!BQ62,'ENTR1-Age'!BQ110)='ENTR1-Age'!BQ158</t>
  </si>
  <si>
    <t>SUM(BQ62,BQ110)</t>
  </si>
  <si>
    <t>BQ158</t>
  </si>
  <si>
    <t>SUM('ENTR1-Age'!BQ63,'ENTR1-Age'!BQ111)='ENTR1-Age'!BQ159</t>
  </si>
  <si>
    <t>SUM(BQ63,BQ111)</t>
  </si>
  <si>
    <t>BQ159</t>
  </si>
  <si>
    <t>SUM('ENTR1-Age'!BQ64,'ENTR1-Age'!BQ112)='ENTR1-Age'!BQ160</t>
  </si>
  <si>
    <t>SUM(BQ64,BQ112)</t>
  </si>
  <si>
    <t>BQ160</t>
  </si>
  <si>
    <t>SUM('ENTR1-Age'!BQ65,'ENTR1-Age'!BQ113)='ENTR1-Age'!BQ161</t>
  </si>
  <si>
    <t>SUM(BQ65,BQ113)</t>
  </si>
  <si>
    <t>BQ161</t>
  </si>
  <si>
    <t>SUM('ENTR1-Age'!BQ66,'ENTR1-Age'!BQ114)='ENTR1-Age'!BQ162</t>
  </si>
  <si>
    <t>SUM(BQ66,BQ114)</t>
  </si>
  <si>
    <t>BQ162</t>
  </si>
  <si>
    <t>SUM('ENTR1-Age'!BQ67,'ENTR1-Age'!BQ115)='ENTR1-Age'!BQ163</t>
  </si>
  <si>
    <t>SUM(BQ67,BQ115)</t>
  </si>
  <si>
    <t>BQ163</t>
  </si>
  <si>
    <t>SUM('ENTR1-Age'!BQ68,'ENTR1-Age'!BQ116)='ENTR1-Age'!BQ164</t>
  </si>
  <si>
    <t>SUM(BQ68,BQ116)</t>
  </si>
  <si>
    <t>BQ164</t>
  </si>
  <si>
    <t>SUM('ENTR1-Age'!BQ69,'ENTR1-Age'!BQ117)='ENTR1-Age'!BQ165</t>
  </si>
  <si>
    <t>SUM(BQ69,BQ117)</t>
  </si>
  <si>
    <t>BQ165</t>
  </si>
  <si>
    <t>SUM('ENTR1-Age'!BQ70,'ENTR1-Age'!BQ118)='ENTR1-Age'!BQ166</t>
  </si>
  <si>
    <t>SUM(BQ70,BQ118)</t>
  </si>
  <si>
    <t>BQ166</t>
  </si>
  <si>
    <t>SUM('ENTR1-Age'!BQ71,'ENTR1-Age'!BQ119)='ENTR1-Age'!BQ167</t>
  </si>
  <si>
    <t>SUM(BQ71,BQ119)</t>
  </si>
  <si>
    <t>BQ167</t>
  </si>
  <si>
    <t>SUM('ENTR1-Age'!BQ72,'ENTR1-Age'!BQ120)='ENTR1-Age'!BQ168</t>
  </si>
  <si>
    <t>SUM(BQ72,BQ120)</t>
  </si>
  <si>
    <t>BQ168</t>
  </si>
  <si>
    <t>SUM('ENTR1-Age'!BQ73,'ENTR1-Age'!BQ121)='ENTR1-Age'!BQ169</t>
  </si>
  <si>
    <t>SUM(BQ73,BQ121)</t>
  </si>
  <si>
    <t>BQ169</t>
  </si>
  <si>
    <t>SUM('ENTR1-Age'!BQ74,'ENTR1-Age'!BQ122)='ENTR1-Age'!BQ170</t>
  </si>
  <si>
    <t>SUM(BQ74,BQ122)</t>
  </si>
  <si>
    <t>BQ170</t>
  </si>
  <si>
    <t>SUM('ENTR1-Age'!BQ75,'ENTR1-Age'!BQ123)='ENTR1-Age'!BQ171</t>
  </si>
  <si>
    <t>SUM(BQ75,BQ123)</t>
  </si>
  <si>
    <t>BQ171</t>
  </si>
  <si>
    <t>SUM('ENTR1-Age'!BQ76,'ENTR1-Age'!BQ124)='ENTR1-Age'!BQ172</t>
  </si>
  <si>
    <t>SUM(BQ76,BQ124)</t>
  </si>
  <si>
    <t>BQ172</t>
  </si>
  <si>
    <t>SUM('ENTR1-Age'!BQ77,'ENTR1-Age'!BQ125)='ENTR1-Age'!BQ173</t>
  </si>
  <si>
    <t>SUM(BQ77,BQ125)</t>
  </si>
  <si>
    <t>SUM('ENTR1-Age'!BT31:'ENTR1-Age'!BT76)='ENTR1-Age'!BT77</t>
  </si>
  <si>
    <t>SUM(BT31:BT76)</t>
  </si>
  <si>
    <t>SUM('ENTR1-Age'!BT79:'ENTR1-Age'!BT124)='ENTR1-Age'!BT125</t>
  </si>
  <si>
    <t>SUM(BT79:BT124)</t>
  </si>
  <si>
    <t>SUM('ENTR1-Age'!BT31,'ENTR1-Age'!BT79)='ENTR1-Age'!BT127</t>
  </si>
  <si>
    <t>SUM(BT31,BT79)</t>
  </si>
  <si>
    <t>BT127</t>
  </si>
  <si>
    <t>SUM('ENTR1-Age'!BT32,'ENTR1-Age'!BT80)='ENTR1-Age'!BT128</t>
  </si>
  <si>
    <t>SUM(BT32,BT80)</t>
  </si>
  <si>
    <t>BT128</t>
  </si>
  <si>
    <t>SUM('ENTR1-Age'!BT33,'ENTR1-Age'!BT81)='ENTR1-Age'!BT129</t>
  </si>
  <si>
    <t>SUM(BT33,BT81)</t>
  </si>
  <si>
    <t>BT129</t>
  </si>
  <si>
    <t>SUM('ENTR1-Age'!BT34,'ENTR1-Age'!BT82)='ENTR1-Age'!BT130</t>
  </si>
  <si>
    <t>SUM(BT34,BT82)</t>
  </si>
  <si>
    <t>BT130</t>
  </si>
  <si>
    <t>SUM('ENTR1-Age'!BT35,'ENTR1-Age'!BT83)='ENTR1-Age'!BT131</t>
  </si>
  <si>
    <t>SUM(BT35,BT83)</t>
  </si>
  <si>
    <t>BT131</t>
  </si>
  <si>
    <t>SUM('ENTR1-Age'!BT36,'ENTR1-Age'!BT84)='ENTR1-Age'!BT132</t>
  </si>
  <si>
    <t>SUM(BT36,BT84)</t>
  </si>
  <si>
    <t>BT132</t>
  </si>
  <si>
    <t>SUM('ENTR1-Age'!BT37,'ENTR1-Age'!BT85)='ENTR1-Age'!BT133</t>
  </si>
  <si>
    <t>SUM(BT37,BT85)</t>
  </si>
  <si>
    <t>BT133</t>
  </si>
  <si>
    <t>SUM('ENTR1-Age'!BT38,'ENTR1-Age'!BT86)='ENTR1-Age'!BT134</t>
  </si>
  <si>
    <t>SUM(BT38,BT86)</t>
  </si>
  <si>
    <t>BT134</t>
  </si>
  <si>
    <t>SUM('ENTR1-Age'!BT39,'ENTR1-Age'!BT87)='ENTR1-Age'!BT135</t>
  </si>
  <si>
    <t>SUM(BT39,BT87)</t>
  </si>
  <si>
    <t>BT135</t>
  </si>
  <si>
    <t>SUM('ENTR1-Age'!BT40,'ENTR1-Age'!BT88)='ENTR1-Age'!BT136</t>
  </si>
  <si>
    <t>SUM(BT40,BT88)</t>
  </si>
  <si>
    <t>BT136</t>
  </si>
  <si>
    <t>SUM('ENTR1-Age'!BT41,'ENTR1-Age'!BT89)='ENTR1-Age'!BT137</t>
  </si>
  <si>
    <t>SUM(BT41,BT89)</t>
  </si>
  <si>
    <t>BT137</t>
  </si>
  <si>
    <t>SUM('ENTR1-Age'!BT42,'ENTR1-Age'!BT90)='ENTR1-Age'!BT138</t>
  </si>
  <si>
    <t>SUM(BT42,BT90)</t>
  </si>
  <si>
    <t>BT138</t>
  </si>
  <si>
    <t>SUM('ENTR1-Age'!BT43,'ENTR1-Age'!BT91)='ENTR1-Age'!BT139</t>
  </si>
  <si>
    <t>SUM(BT43,BT91)</t>
  </si>
  <si>
    <t>BT139</t>
  </si>
  <si>
    <t>SUM('ENTR1-Age'!BT44,'ENTR1-Age'!BT92)='ENTR1-Age'!BT140</t>
  </si>
  <si>
    <t>SUM(BT44,BT92)</t>
  </si>
  <si>
    <t>BT140</t>
  </si>
  <si>
    <t>SUM('ENTR1-Age'!BT45,'ENTR1-Age'!BT93)='ENTR1-Age'!BT141</t>
  </si>
  <si>
    <t>SUM(BT45,BT93)</t>
  </si>
  <si>
    <t>BT141</t>
  </si>
  <si>
    <t>SUM('ENTR1-Age'!BT46,'ENTR1-Age'!BT94)='ENTR1-Age'!BT142</t>
  </si>
  <si>
    <t>SUM(BT46,BT94)</t>
  </si>
  <si>
    <t>BT142</t>
  </si>
  <si>
    <t>SUM('ENTR1-Age'!BT47,'ENTR1-Age'!BT95)='ENTR1-Age'!BT143</t>
  </si>
  <si>
    <t>SUM(BT47,BT95)</t>
  </si>
  <si>
    <t>BT143</t>
  </si>
  <si>
    <t>SUM('ENTR1-Age'!BT48,'ENTR1-Age'!BT96)='ENTR1-Age'!BT144</t>
  </si>
  <si>
    <t>SUM(BT48,BT96)</t>
  </si>
  <si>
    <t>BT144</t>
  </si>
  <si>
    <t>SUM('ENTR1-Age'!BT49,'ENTR1-Age'!BT97)='ENTR1-Age'!BT145</t>
  </si>
  <si>
    <t>SUM(BT49,BT97)</t>
  </si>
  <si>
    <t>BT145</t>
  </si>
  <si>
    <t>SUM('ENTR1-Age'!BT50,'ENTR1-Age'!BT98)='ENTR1-Age'!BT146</t>
  </si>
  <si>
    <t>SUM(BT50,BT98)</t>
  </si>
  <si>
    <t>BT146</t>
  </si>
  <si>
    <t>SUM('ENTR1-Age'!BT51,'ENTR1-Age'!BT99)='ENTR1-Age'!BT147</t>
  </si>
  <si>
    <t>SUM(BT51,BT99)</t>
  </si>
  <si>
    <t>BT147</t>
  </si>
  <si>
    <t>SUM('ENTR1-Age'!BT52,'ENTR1-Age'!BT100)='ENTR1-Age'!BT148</t>
  </si>
  <si>
    <t>SUM(BT52,BT100)</t>
  </si>
  <si>
    <t>BT148</t>
  </si>
  <si>
    <t>SUM('ENTR1-Age'!BT53,'ENTR1-Age'!BT101)='ENTR1-Age'!BT149</t>
  </si>
  <si>
    <t>SUM(BT53,BT101)</t>
  </si>
  <si>
    <t>BT149</t>
  </si>
  <si>
    <t>SUM('ENTR1-Age'!BT54,'ENTR1-Age'!BT102)='ENTR1-Age'!BT150</t>
  </si>
  <si>
    <t>SUM(BT54,BT102)</t>
  </si>
  <si>
    <t>BT150</t>
  </si>
  <si>
    <t>SUM('ENTR1-Age'!BT55,'ENTR1-Age'!BT103)='ENTR1-Age'!BT151</t>
  </si>
  <si>
    <t>SUM(BT55,BT103)</t>
  </si>
  <si>
    <t>BT151</t>
  </si>
  <si>
    <t>SUM('ENTR1-Age'!BT56,'ENTR1-Age'!BT104)='ENTR1-Age'!BT152</t>
  </si>
  <si>
    <t>SUM(BT56,BT104)</t>
  </si>
  <si>
    <t>BT152</t>
  </si>
  <si>
    <t>SUM('ENTR1-Age'!BT57,'ENTR1-Age'!BT105)='ENTR1-Age'!BT153</t>
  </si>
  <si>
    <t>SUM(BT57,BT105)</t>
  </si>
  <si>
    <t>BT153</t>
  </si>
  <si>
    <t>SUM('ENTR1-Age'!BT58,'ENTR1-Age'!BT106)='ENTR1-Age'!BT154</t>
  </si>
  <si>
    <t>SUM(BT58,BT106)</t>
  </si>
  <si>
    <t>BT154</t>
  </si>
  <si>
    <t>SUM('ENTR1-Age'!BT59,'ENTR1-Age'!BT107)='ENTR1-Age'!BT155</t>
  </si>
  <si>
    <t>SUM(BT59,BT107)</t>
  </si>
  <si>
    <t>BT155</t>
  </si>
  <si>
    <t>SUM('ENTR1-Age'!BT60,'ENTR1-Age'!BT108)='ENTR1-Age'!BT156</t>
  </si>
  <si>
    <t>SUM(BT60,BT108)</t>
  </si>
  <si>
    <t>BT156</t>
  </si>
  <si>
    <t>SUM('ENTR1-Age'!BT61,'ENTR1-Age'!BT109)='ENTR1-Age'!BT157</t>
  </si>
  <si>
    <t>SUM(BT61,BT109)</t>
  </si>
  <si>
    <t>BT157</t>
  </si>
  <si>
    <t>SUM('ENTR1-Age'!BT62,'ENTR1-Age'!BT110)='ENTR1-Age'!BT158</t>
  </si>
  <si>
    <t>SUM(BT62,BT110)</t>
  </si>
  <si>
    <t>BT158</t>
  </si>
  <si>
    <t>SUM('ENTR1-Age'!BT63,'ENTR1-Age'!BT111)='ENTR1-Age'!BT159</t>
  </si>
  <si>
    <t>SUM(BT63,BT111)</t>
  </si>
  <si>
    <t>BT159</t>
  </si>
  <si>
    <t>SUM('ENTR1-Age'!BT64,'ENTR1-Age'!BT112)='ENTR1-Age'!BT160</t>
  </si>
  <si>
    <t>SUM(BT64,BT112)</t>
  </si>
  <si>
    <t>BT160</t>
  </si>
  <si>
    <t>SUM('ENTR1-Age'!BT65,'ENTR1-Age'!BT113)='ENTR1-Age'!BT161</t>
  </si>
  <si>
    <t>SUM(BT65,BT113)</t>
  </si>
  <si>
    <t>BT161</t>
  </si>
  <si>
    <t>SUM('ENTR1-Age'!BT66,'ENTR1-Age'!BT114)='ENTR1-Age'!BT162</t>
  </si>
  <si>
    <t>SUM(BT66,BT114)</t>
  </si>
  <si>
    <t>BT162</t>
  </si>
  <si>
    <t>SUM('ENTR1-Age'!BT67,'ENTR1-Age'!BT115)='ENTR1-Age'!BT163</t>
  </si>
  <si>
    <t>SUM(BT67,BT115)</t>
  </si>
  <si>
    <t>BT163</t>
  </si>
  <si>
    <t>SUM('ENTR1-Age'!BT68,'ENTR1-Age'!BT116)='ENTR1-Age'!BT164</t>
  </si>
  <si>
    <t>SUM(BT68,BT116)</t>
  </si>
  <si>
    <t>BT164</t>
  </si>
  <si>
    <t>SUM('ENTR1-Age'!BT69,'ENTR1-Age'!BT117)='ENTR1-Age'!BT165</t>
  </si>
  <si>
    <t>SUM(BT69,BT117)</t>
  </si>
  <si>
    <t>BT165</t>
  </si>
  <si>
    <t>SUM('ENTR1-Age'!BT70,'ENTR1-Age'!BT118)='ENTR1-Age'!BT166</t>
  </si>
  <si>
    <t>SUM(BT70,BT118)</t>
  </si>
  <si>
    <t>BT166</t>
  </si>
  <si>
    <t>SUM('ENTR1-Age'!BT71,'ENTR1-Age'!BT119)='ENTR1-Age'!BT167</t>
  </si>
  <si>
    <t>SUM(BT71,BT119)</t>
  </si>
  <si>
    <t>BT167</t>
  </si>
  <si>
    <t>SUM('ENTR1-Age'!BT72,'ENTR1-Age'!BT120)='ENTR1-Age'!BT168</t>
  </si>
  <si>
    <t>SUM(BT72,BT120)</t>
  </si>
  <si>
    <t>BT168</t>
  </si>
  <si>
    <t>SUM('ENTR1-Age'!BT73,'ENTR1-Age'!BT121)='ENTR1-Age'!BT169</t>
  </si>
  <si>
    <t>SUM(BT73,BT121)</t>
  </si>
  <si>
    <t>BT169</t>
  </si>
  <si>
    <t>SUM('ENTR1-Age'!BT74,'ENTR1-Age'!BT122)='ENTR1-Age'!BT170</t>
  </si>
  <si>
    <t>SUM(BT74,BT122)</t>
  </si>
  <si>
    <t>BT170</t>
  </si>
  <si>
    <t>SUM('ENTR1-Age'!BT75,'ENTR1-Age'!BT123)='ENTR1-Age'!BT171</t>
  </si>
  <si>
    <t>SUM(BT75,BT123)</t>
  </si>
  <si>
    <t>BT171</t>
  </si>
  <si>
    <t>SUM('ENTR1-Age'!BT76,'ENTR1-Age'!BT124)='ENTR1-Age'!BT172</t>
  </si>
  <si>
    <t>SUM(BT76,BT124)</t>
  </si>
  <si>
    <t>BT172</t>
  </si>
  <si>
    <t>SUM('ENTR1-Age'!BT77,'ENTR1-Age'!BT125)='ENTR1-Age'!BT173</t>
  </si>
  <si>
    <t>SUM(BT77,BT125)</t>
  </si>
  <si>
    <t>SUM('ENTR1-Age'!BW31:'ENTR1-Age'!BW76)='ENTR1-Age'!BW77</t>
  </si>
  <si>
    <t>SUM(BW31:BW76)</t>
  </si>
  <si>
    <t>BW77</t>
  </si>
  <si>
    <t>SUM('ENTR1-Age'!BW79:'ENTR1-Age'!BW124)='ENTR1-Age'!BW125</t>
  </si>
  <si>
    <t>SUM(BW79:BW124)</t>
  </si>
  <si>
    <t>BW125</t>
  </si>
  <si>
    <t>SUM('ENTR1-Age'!BW31,'ENTR1-Age'!BW79)='ENTR1-Age'!BW127</t>
  </si>
  <si>
    <t>SUM(BW31,BW79)</t>
  </si>
  <si>
    <t>BW127</t>
  </si>
  <si>
    <t>SUM('ENTR1-Age'!BW32,'ENTR1-Age'!BW80)='ENTR1-Age'!BW128</t>
  </si>
  <si>
    <t>SUM(BW32,BW80)</t>
  </si>
  <si>
    <t>BW128</t>
  </si>
  <si>
    <t>SUM('ENTR1-Age'!BW33,'ENTR1-Age'!BW81)='ENTR1-Age'!BW129</t>
  </si>
  <si>
    <t>SUM(BW33,BW81)</t>
  </si>
  <si>
    <t>BW129</t>
  </si>
  <si>
    <t>SUM('ENTR1-Age'!BW34,'ENTR1-Age'!BW82)='ENTR1-Age'!BW130</t>
  </si>
  <si>
    <t>SUM(BW34,BW82)</t>
  </si>
  <si>
    <t>BW130</t>
  </si>
  <si>
    <t>SUM('ENTR1-Age'!BW35,'ENTR1-Age'!BW83)='ENTR1-Age'!BW131</t>
  </si>
  <si>
    <t>SUM(BW35,BW83)</t>
  </si>
  <si>
    <t>BW131</t>
  </si>
  <si>
    <t>SUM('ENTR1-Age'!BW36,'ENTR1-Age'!BW84)='ENTR1-Age'!BW132</t>
  </si>
  <si>
    <t>SUM(BW36,BW84)</t>
  </si>
  <si>
    <t>BW132</t>
  </si>
  <si>
    <t>SUM('ENTR1-Age'!BW37,'ENTR1-Age'!BW85)='ENTR1-Age'!BW133</t>
  </si>
  <si>
    <t>SUM(BW37,BW85)</t>
  </si>
  <si>
    <t>BW133</t>
  </si>
  <si>
    <t>SUM('ENTR1-Age'!BW38,'ENTR1-Age'!BW86)='ENTR1-Age'!BW134</t>
  </si>
  <si>
    <t>SUM(BW38,BW86)</t>
  </si>
  <si>
    <t>BW134</t>
  </si>
  <si>
    <t>SUM('ENTR1-Age'!BW39,'ENTR1-Age'!BW87)='ENTR1-Age'!BW135</t>
  </si>
  <si>
    <t>SUM(BW39,BW87)</t>
  </si>
  <si>
    <t>BW135</t>
  </si>
  <si>
    <t>SUM('ENTR1-Age'!BW40,'ENTR1-Age'!BW88)='ENTR1-Age'!BW136</t>
  </si>
  <si>
    <t>SUM(BW40,BW88)</t>
  </si>
  <si>
    <t>BW136</t>
  </si>
  <si>
    <t>SUM('ENTR1-Age'!BW41,'ENTR1-Age'!BW89)='ENTR1-Age'!BW137</t>
  </si>
  <si>
    <t>SUM(BW41,BW89)</t>
  </si>
  <si>
    <t>BW137</t>
  </si>
  <si>
    <t>SUM('ENTR1-Age'!BW42,'ENTR1-Age'!BW90)='ENTR1-Age'!BW138</t>
  </si>
  <si>
    <t>SUM(BW42,BW90)</t>
  </si>
  <si>
    <t>BW138</t>
  </si>
  <si>
    <t>SUM('ENTR1-Age'!BW43,'ENTR1-Age'!BW91)='ENTR1-Age'!BW139</t>
  </si>
  <si>
    <t>SUM(BW43,BW91)</t>
  </si>
  <si>
    <t>BW139</t>
  </si>
  <si>
    <t>SUM('ENTR1-Age'!BW44,'ENTR1-Age'!BW92)='ENTR1-Age'!BW140</t>
  </si>
  <si>
    <t>SUM(BW44,BW92)</t>
  </si>
  <si>
    <t>BW140</t>
  </si>
  <si>
    <t>SUM('ENTR1-Age'!BW45,'ENTR1-Age'!BW93)='ENTR1-Age'!BW141</t>
  </si>
  <si>
    <t>SUM(BW45,BW93)</t>
  </si>
  <si>
    <t>BW141</t>
  </si>
  <si>
    <t>SUM('ENTR1-Age'!BW46,'ENTR1-Age'!BW94)='ENTR1-Age'!BW142</t>
  </si>
  <si>
    <t>SUM(BW46,BW94)</t>
  </si>
  <si>
    <t>BW142</t>
  </si>
  <si>
    <t>SUM('ENTR1-Age'!BW47,'ENTR1-Age'!BW95)='ENTR1-Age'!BW143</t>
  </si>
  <si>
    <t>SUM(BW47,BW95)</t>
  </si>
  <si>
    <t>BW143</t>
  </si>
  <si>
    <t>SUM('ENTR1-Age'!BW48,'ENTR1-Age'!BW96)='ENTR1-Age'!BW144</t>
  </si>
  <si>
    <t>SUM(BW48,BW96)</t>
  </si>
  <si>
    <t>BW144</t>
  </si>
  <si>
    <t>SUM('ENTR1-Age'!BW49,'ENTR1-Age'!BW97)='ENTR1-Age'!BW145</t>
  </si>
  <si>
    <t>SUM(BW49,BW97)</t>
  </si>
  <si>
    <t>BW145</t>
  </si>
  <si>
    <t>SUM('ENTR1-Age'!BW50,'ENTR1-Age'!BW98)='ENTR1-Age'!BW146</t>
  </si>
  <si>
    <t>SUM(BW50,BW98)</t>
  </si>
  <si>
    <t>BW146</t>
  </si>
  <si>
    <t>SUM('ENTR1-Age'!BW51,'ENTR1-Age'!BW99)='ENTR1-Age'!BW147</t>
  </si>
  <si>
    <t>SUM(BW51,BW99)</t>
  </si>
  <si>
    <t>BW147</t>
  </si>
  <si>
    <t>SUM('ENTR1-Age'!BW52,'ENTR1-Age'!BW100)='ENTR1-Age'!BW148</t>
  </si>
  <si>
    <t>SUM(BW52,BW100)</t>
  </si>
  <si>
    <t>BW148</t>
  </si>
  <si>
    <t>SUM('ENTR1-Age'!BW53,'ENTR1-Age'!BW101)='ENTR1-Age'!BW149</t>
  </si>
  <si>
    <t>SUM(BW53,BW101)</t>
  </si>
  <si>
    <t>BW149</t>
  </si>
  <si>
    <t>SUM('ENTR1-Age'!BW54,'ENTR1-Age'!BW102)='ENTR1-Age'!BW150</t>
  </si>
  <si>
    <t>SUM(BW54,BW102)</t>
  </si>
  <si>
    <t>BW150</t>
  </si>
  <si>
    <t>SUM('ENTR1-Age'!BW55,'ENTR1-Age'!BW103)='ENTR1-Age'!BW151</t>
  </si>
  <si>
    <t>SUM(BW55,BW103)</t>
  </si>
  <si>
    <t>BW151</t>
  </si>
  <si>
    <t>SUM('ENTR1-Age'!BW56,'ENTR1-Age'!BW104)='ENTR1-Age'!BW152</t>
  </si>
  <si>
    <t>SUM(BW56,BW104)</t>
  </si>
  <si>
    <t>BW152</t>
  </si>
  <si>
    <t>SUM('ENTR1-Age'!BW57,'ENTR1-Age'!BW105)='ENTR1-Age'!BW153</t>
  </si>
  <si>
    <t>SUM(BW57,BW105)</t>
  </si>
  <si>
    <t>BW153</t>
  </si>
  <si>
    <t>SUM('ENTR1-Age'!BW58,'ENTR1-Age'!BW106)='ENTR1-Age'!BW154</t>
  </si>
  <si>
    <t>SUM(BW58,BW106)</t>
  </si>
  <si>
    <t>BW154</t>
  </si>
  <si>
    <t>SUM('ENTR1-Age'!BW59,'ENTR1-Age'!BW107)='ENTR1-Age'!BW155</t>
  </si>
  <si>
    <t>SUM(BW59,BW107)</t>
  </si>
  <si>
    <t>BW155</t>
  </si>
  <si>
    <t>SUM('ENTR1-Age'!BW60,'ENTR1-Age'!BW108)='ENTR1-Age'!BW156</t>
  </si>
  <si>
    <t>SUM(BW60,BW108)</t>
  </si>
  <si>
    <t>BW156</t>
  </si>
  <si>
    <t>SUM('ENTR1-Age'!BW61,'ENTR1-Age'!BW109)='ENTR1-Age'!BW157</t>
  </si>
  <si>
    <t>SUM(BW61,BW109)</t>
  </si>
  <si>
    <t>BW157</t>
  </si>
  <si>
    <t>SUM('ENTR1-Age'!BW62,'ENTR1-Age'!BW110)='ENTR1-Age'!BW158</t>
  </si>
  <si>
    <t>SUM(BW62,BW110)</t>
  </si>
  <si>
    <t>BW158</t>
  </si>
  <si>
    <t>SUM('ENTR1-Age'!BW63,'ENTR1-Age'!BW111)='ENTR1-Age'!BW159</t>
  </si>
  <si>
    <t>SUM(BW63,BW111)</t>
  </si>
  <si>
    <t>BW159</t>
  </si>
  <si>
    <t>SUM('ENTR1-Age'!BW64,'ENTR1-Age'!BW112)='ENTR1-Age'!BW160</t>
  </si>
  <si>
    <t>SUM(BW64,BW112)</t>
  </si>
  <si>
    <t>BW160</t>
  </si>
  <si>
    <t>SUM('ENTR1-Age'!BW65,'ENTR1-Age'!BW113)='ENTR1-Age'!BW161</t>
  </si>
  <si>
    <t>SUM(BW65,BW113)</t>
  </si>
  <si>
    <t>BW161</t>
  </si>
  <si>
    <t>SUM('ENTR1-Age'!BW66,'ENTR1-Age'!BW114)='ENTR1-Age'!BW162</t>
  </si>
  <si>
    <t>SUM(BW66,BW114)</t>
  </si>
  <si>
    <t>BW162</t>
  </si>
  <si>
    <t>SUM('ENTR1-Age'!BW67,'ENTR1-Age'!BW115)='ENTR1-Age'!BW163</t>
  </si>
  <si>
    <t>SUM(BW67,BW115)</t>
  </si>
  <si>
    <t>BW163</t>
  </si>
  <si>
    <t>SUM('ENTR1-Age'!BW68,'ENTR1-Age'!BW116)='ENTR1-Age'!BW164</t>
  </si>
  <si>
    <t>SUM(BW68,BW116)</t>
  </si>
  <si>
    <t>BW164</t>
  </si>
  <si>
    <t>SUM('ENTR1-Age'!BW69,'ENTR1-Age'!BW117)='ENTR1-Age'!BW165</t>
  </si>
  <si>
    <t>SUM(BW69,BW117)</t>
  </si>
  <si>
    <t>BW165</t>
  </si>
  <si>
    <t>SUM('ENTR1-Age'!BW70,'ENTR1-Age'!BW118)='ENTR1-Age'!BW166</t>
  </si>
  <si>
    <t>SUM(BW70,BW118)</t>
  </si>
  <si>
    <t>BW166</t>
  </si>
  <si>
    <t>SUM('ENTR1-Age'!BW71,'ENTR1-Age'!BW119)='ENTR1-Age'!BW167</t>
  </si>
  <si>
    <t>SUM(BW71,BW119)</t>
  </si>
  <si>
    <t>BW167</t>
  </si>
  <si>
    <t>SUM('ENTR1-Age'!BW72,'ENTR1-Age'!BW120)='ENTR1-Age'!BW168</t>
  </si>
  <si>
    <t>SUM(BW72,BW120)</t>
  </si>
  <si>
    <t>BW168</t>
  </si>
  <si>
    <t>SUM('ENTR1-Age'!BW73,'ENTR1-Age'!BW121)='ENTR1-Age'!BW169</t>
  </si>
  <si>
    <t>SUM(BW73,BW121)</t>
  </si>
  <si>
    <t>BW169</t>
  </si>
  <si>
    <t>SUM('ENTR1-Age'!BW74,'ENTR1-Age'!BW122)='ENTR1-Age'!BW170</t>
  </si>
  <si>
    <t>SUM(BW74,BW122)</t>
  </si>
  <si>
    <t>BW170</t>
  </si>
  <si>
    <t>SUM('ENTR1-Age'!BW75,'ENTR1-Age'!BW123)='ENTR1-Age'!BW171</t>
  </si>
  <si>
    <t>SUM(BW75,BW123)</t>
  </si>
  <si>
    <t>BW171</t>
  </si>
  <si>
    <t>SUM('ENTR1-Age'!BW76,'ENTR1-Age'!BW124)='ENTR1-Age'!BW172</t>
  </si>
  <si>
    <t>SUM(BW76,BW124)</t>
  </si>
  <si>
    <t>BW172</t>
  </si>
  <si>
    <t>SUM('ENTR1-Age'!BW77,'ENTR1-Age'!BW125)='ENTR1-Age'!BW173</t>
  </si>
  <si>
    <t>SUM(BW77,BW125)</t>
  </si>
  <si>
    <t>BW173</t>
  </si>
  <si>
    <t>SUM('ENTR1-Age'!BZ31:'ENTR1-Age'!BZ76)='ENTR1-Age'!BZ77</t>
  </si>
  <si>
    <t>SUM(BZ31:BZ76)</t>
  </si>
  <si>
    <t>SUM('ENTR1-Age'!BZ79:'ENTR1-Age'!BZ124)='ENTR1-Age'!BZ125</t>
  </si>
  <si>
    <t>SUM(BZ79:BZ124)</t>
  </si>
  <si>
    <t>SUM('ENTR1-Age'!BZ31,'ENTR1-Age'!BZ79)='ENTR1-Age'!BZ127</t>
  </si>
  <si>
    <t>SUM(BZ31,BZ79)</t>
  </si>
  <si>
    <t>BZ127</t>
  </si>
  <si>
    <t>SUM('ENTR1-Age'!BZ32,'ENTR1-Age'!BZ80)='ENTR1-Age'!BZ128</t>
  </si>
  <si>
    <t>SUM(BZ32,BZ80)</t>
  </si>
  <si>
    <t>BZ128</t>
  </si>
  <si>
    <t>SUM('ENTR1-Age'!BZ33,'ENTR1-Age'!BZ81)='ENTR1-Age'!BZ129</t>
  </si>
  <si>
    <t>SUM(BZ33,BZ81)</t>
  </si>
  <si>
    <t>BZ129</t>
  </si>
  <si>
    <t>SUM('ENTR1-Age'!BZ34,'ENTR1-Age'!BZ82)='ENTR1-Age'!BZ130</t>
  </si>
  <si>
    <t>SUM(BZ34,BZ82)</t>
  </si>
  <si>
    <t>BZ130</t>
  </si>
  <si>
    <t>SUM('ENTR1-Age'!BZ35,'ENTR1-Age'!BZ83)='ENTR1-Age'!BZ131</t>
  </si>
  <si>
    <t>SUM(BZ35,BZ83)</t>
  </si>
  <si>
    <t>BZ131</t>
  </si>
  <si>
    <t>SUM('ENTR1-Age'!BZ36,'ENTR1-Age'!BZ84)='ENTR1-Age'!BZ132</t>
  </si>
  <si>
    <t>SUM(BZ36,BZ84)</t>
  </si>
  <si>
    <t>BZ132</t>
  </si>
  <si>
    <t>SUM('ENTR1-Age'!BZ37,'ENTR1-Age'!BZ85)='ENTR1-Age'!BZ133</t>
  </si>
  <si>
    <t>SUM(BZ37,BZ85)</t>
  </si>
  <si>
    <t>BZ133</t>
  </si>
  <si>
    <t>SUM('ENTR1-Age'!BZ38,'ENTR1-Age'!BZ86)='ENTR1-Age'!BZ134</t>
  </si>
  <si>
    <t>SUM(BZ38,BZ86)</t>
  </si>
  <si>
    <t>BZ134</t>
  </si>
  <si>
    <t>SUM('ENTR1-Age'!BZ39,'ENTR1-Age'!BZ87)='ENTR1-Age'!BZ135</t>
  </si>
  <si>
    <t>SUM(BZ39,BZ87)</t>
  </si>
  <si>
    <t>BZ135</t>
  </si>
  <si>
    <t>SUM('ENTR1-Age'!BZ40,'ENTR1-Age'!BZ88)='ENTR1-Age'!BZ136</t>
  </si>
  <si>
    <t>SUM(BZ40,BZ88)</t>
  </si>
  <si>
    <t>BZ136</t>
  </si>
  <si>
    <t>SUM('ENTR1-Age'!BZ41,'ENTR1-Age'!BZ89)='ENTR1-Age'!BZ137</t>
  </si>
  <si>
    <t>SUM(BZ41,BZ89)</t>
  </si>
  <si>
    <t>BZ137</t>
  </si>
  <si>
    <t>SUM('ENTR1-Age'!BZ42,'ENTR1-Age'!BZ90)='ENTR1-Age'!BZ138</t>
  </si>
  <si>
    <t>SUM(BZ42,BZ90)</t>
  </si>
  <si>
    <t>BZ138</t>
  </si>
  <si>
    <t>SUM('ENTR1-Age'!BZ43,'ENTR1-Age'!BZ91)='ENTR1-Age'!BZ139</t>
  </si>
  <si>
    <t>SUM(BZ43,BZ91)</t>
  </si>
  <si>
    <t>BZ139</t>
  </si>
  <si>
    <t>SUM('ENTR1-Age'!BZ44,'ENTR1-Age'!BZ92)='ENTR1-Age'!BZ140</t>
  </si>
  <si>
    <t>SUM(BZ44,BZ92)</t>
  </si>
  <si>
    <t>BZ140</t>
  </si>
  <si>
    <t>SUM('ENTR1-Age'!BZ45,'ENTR1-Age'!BZ93)='ENTR1-Age'!BZ141</t>
  </si>
  <si>
    <t>SUM(BZ45,BZ93)</t>
  </si>
  <si>
    <t>BZ141</t>
  </si>
  <si>
    <t>SUM('ENTR1-Age'!BZ46,'ENTR1-Age'!BZ94)='ENTR1-Age'!BZ142</t>
  </si>
  <si>
    <t>SUM(BZ46,BZ94)</t>
  </si>
  <si>
    <t>BZ142</t>
  </si>
  <si>
    <t>SUM('ENTR1-Age'!BZ47,'ENTR1-Age'!BZ95)='ENTR1-Age'!BZ143</t>
  </si>
  <si>
    <t>SUM(BZ47,BZ95)</t>
  </si>
  <si>
    <t>BZ143</t>
  </si>
  <si>
    <t>SUM('ENTR1-Age'!BZ48,'ENTR1-Age'!BZ96)='ENTR1-Age'!BZ144</t>
  </si>
  <si>
    <t>SUM(BZ48,BZ96)</t>
  </si>
  <si>
    <t>BZ144</t>
  </si>
  <si>
    <t>SUM('ENTR1-Age'!BZ49,'ENTR1-Age'!BZ97)='ENTR1-Age'!BZ145</t>
  </si>
  <si>
    <t>SUM(BZ49,BZ97)</t>
  </si>
  <si>
    <t>BZ145</t>
  </si>
  <si>
    <t>SUM('ENTR1-Age'!BZ50,'ENTR1-Age'!BZ98)='ENTR1-Age'!BZ146</t>
  </si>
  <si>
    <t>SUM(BZ50,BZ98)</t>
  </si>
  <si>
    <t>BZ146</t>
  </si>
  <si>
    <t>SUM('ENTR1-Age'!BZ51,'ENTR1-Age'!BZ99)='ENTR1-Age'!BZ147</t>
  </si>
  <si>
    <t>SUM(BZ51,BZ99)</t>
  </si>
  <si>
    <t>BZ147</t>
  </si>
  <si>
    <t>SUM('ENTR1-Age'!BZ52,'ENTR1-Age'!BZ100)='ENTR1-Age'!BZ148</t>
  </si>
  <si>
    <t>SUM(BZ52,BZ100)</t>
  </si>
  <si>
    <t>BZ148</t>
  </si>
  <si>
    <t>SUM('ENTR1-Age'!BZ53,'ENTR1-Age'!BZ101)='ENTR1-Age'!BZ149</t>
  </si>
  <si>
    <t>SUM(BZ53,BZ101)</t>
  </si>
  <si>
    <t>BZ149</t>
  </si>
  <si>
    <t>SUM('ENTR1-Age'!BZ54,'ENTR1-Age'!BZ102)='ENTR1-Age'!BZ150</t>
  </si>
  <si>
    <t>SUM(BZ54,BZ102)</t>
  </si>
  <si>
    <t>BZ150</t>
  </si>
  <si>
    <t>SUM('ENTR1-Age'!BZ55,'ENTR1-Age'!BZ103)='ENTR1-Age'!BZ151</t>
  </si>
  <si>
    <t>SUM(BZ55,BZ103)</t>
  </si>
  <si>
    <t>BZ151</t>
  </si>
  <si>
    <t>SUM('ENTR1-Age'!BZ56,'ENTR1-Age'!BZ104)='ENTR1-Age'!BZ152</t>
  </si>
  <si>
    <t>SUM(BZ56,BZ104)</t>
  </si>
  <si>
    <t>BZ152</t>
  </si>
  <si>
    <t>SUM('ENTR1-Age'!BZ57,'ENTR1-Age'!BZ105)='ENTR1-Age'!BZ153</t>
  </si>
  <si>
    <t>SUM(BZ57,BZ105)</t>
  </si>
  <si>
    <t>BZ153</t>
  </si>
  <si>
    <t>SUM('ENTR1-Age'!BZ58,'ENTR1-Age'!BZ106)='ENTR1-Age'!BZ154</t>
  </si>
  <si>
    <t>SUM(BZ58,BZ106)</t>
  </si>
  <si>
    <t>BZ154</t>
  </si>
  <si>
    <t>SUM('ENTR1-Age'!BZ59,'ENTR1-Age'!BZ107)='ENTR1-Age'!BZ155</t>
  </si>
  <si>
    <t>SUM(BZ59,BZ107)</t>
  </si>
  <si>
    <t>BZ155</t>
  </si>
  <si>
    <t>SUM('ENTR1-Age'!BZ60,'ENTR1-Age'!BZ108)='ENTR1-Age'!BZ156</t>
  </si>
  <si>
    <t>SUM(BZ60,BZ108)</t>
  </si>
  <si>
    <t>BZ156</t>
  </si>
  <si>
    <t>SUM('ENTR1-Age'!BZ61,'ENTR1-Age'!BZ109)='ENTR1-Age'!BZ157</t>
  </si>
  <si>
    <t>SUM(BZ61,BZ109)</t>
  </si>
  <si>
    <t>BZ157</t>
  </si>
  <si>
    <t>SUM('ENTR1-Age'!BZ62,'ENTR1-Age'!BZ110)='ENTR1-Age'!BZ158</t>
  </si>
  <si>
    <t>SUM(BZ62,BZ110)</t>
  </si>
  <si>
    <t>BZ158</t>
  </si>
  <si>
    <t>SUM('ENTR1-Age'!BZ63,'ENTR1-Age'!BZ111)='ENTR1-Age'!BZ159</t>
  </si>
  <si>
    <t>SUM(BZ63,BZ111)</t>
  </si>
  <si>
    <t>BZ159</t>
  </si>
  <si>
    <t>SUM('ENTR1-Age'!BZ64,'ENTR1-Age'!BZ112)='ENTR1-Age'!BZ160</t>
  </si>
  <si>
    <t>SUM(BZ64,BZ112)</t>
  </si>
  <si>
    <t>BZ160</t>
  </si>
  <si>
    <t>SUM('ENTR1-Age'!BZ65,'ENTR1-Age'!BZ113)='ENTR1-Age'!BZ161</t>
  </si>
  <si>
    <t>SUM(BZ65,BZ113)</t>
  </si>
  <si>
    <t>BZ161</t>
  </si>
  <si>
    <t>SUM('ENTR1-Age'!BZ66,'ENTR1-Age'!BZ114)='ENTR1-Age'!BZ162</t>
  </si>
  <si>
    <t>SUM(BZ66,BZ114)</t>
  </si>
  <si>
    <t>BZ162</t>
  </si>
  <si>
    <t>SUM('ENTR1-Age'!BZ67,'ENTR1-Age'!BZ115)='ENTR1-Age'!BZ163</t>
  </si>
  <si>
    <t>SUM(BZ67,BZ115)</t>
  </si>
  <si>
    <t>BZ163</t>
  </si>
  <si>
    <t>SUM('ENTR1-Age'!BZ68,'ENTR1-Age'!BZ116)='ENTR1-Age'!BZ164</t>
  </si>
  <si>
    <t>SUM(BZ68,BZ116)</t>
  </si>
  <si>
    <t>BZ164</t>
  </si>
  <si>
    <t>SUM('ENTR1-Age'!BZ69,'ENTR1-Age'!BZ117)='ENTR1-Age'!BZ165</t>
  </si>
  <si>
    <t>SUM(BZ69,BZ117)</t>
  </si>
  <si>
    <t>BZ165</t>
  </si>
  <si>
    <t>SUM('ENTR1-Age'!BZ70,'ENTR1-Age'!BZ118)='ENTR1-Age'!BZ166</t>
  </si>
  <si>
    <t>SUM(BZ70,BZ118)</t>
  </si>
  <si>
    <t>BZ166</t>
  </si>
  <si>
    <t>SUM('ENTR1-Age'!BZ71,'ENTR1-Age'!BZ119)='ENTR1-Age'!BZ167</t>
  </si>
  <si>
    <t>SUM(BZ71,BZ119)</t>
  </si>
  <si>
    <t>BZ167</t>
  </si>
  <si>
    <t>SUM('ENTR1-Age'!BZ72,'ENTR1-Age'!BZ120)='ENTR1-Age'!BZ168</t>
  </si>
  <si>
    <t>SUM(BZ72,BZ120)</t>
  </si>
  <si>
    <t>BZ168</t>
  </si>
  <si>
    <t>SUM('ENTR1-Age'!BZ73,'ENTR1-Age'!BZ121)='ENTR1-Age'!BZ169</t>
  </si>
  <si>
    <t>SUM(BZ73,BZ121)</t>
  </si>
  <si>
    <t>BZ169</t>
  </si>
  <si>
    <t>SUM('ENTR1-Age'!BZ74,'ENTR1-Age'!BZ122)='ENTR1-Age'!BZ170</t>
  </si>
  <si>
    <t>SUM(BZ74,BZ122)</t>
  </si>
  <si>
    <t>BZ170</t>
  </si>
  <si>
    <t>SUM('ENTR1-Age'!BZ75,'ENTR1-Age'!BZ123)='ENTR1-Age'!BZ171</t>
  </si>
  <si>
    <t>SUM(BZ75,BZ123)</t>
  </si>
  <si>
    <t>BZ171</t>
  </si>
  <si>
    <t>SUM('ENTR1-Age'!BZ76,'ENTR1-Age'!BZ124)='ENTR1-Age'!BZ172</t>
  </si>
  <si>
    <t>SUM(BZ76,BZ124)</t>
  </si>
  <si>
    <t>BZ172</t>
  </si>
  <si>
    <t>SUM('ENTR1-Age'!BZ77,'ENTR1-Age'!BZ125)='ENTR1-Age'!BZ173</t>
  </si>
  <si>
    <t>SUM(BZ77,BZ125)</t>
  </si>
  <si>
    <t>SUM('ENTR1-Age'!CC31:'ENTR1-Age'!CC76)='ENTR1-Age'!CC77</t>
  </si>
  <si>
    <t>SUM(CC31:CC76)</t>
  </si>
  <si>
    <t>SUM('ENTR1-Age'!CC79:'ENTR1-Age'!CC124)='ENTR1-Age'!CC125</t>
  </si>
  <si>
    <t>SUM(CC79:CC124)</t>
  </si>
  <si>
    <t>SUM('ENTR1-Age'!CC31,'ENTR1-Age'!CC79)='ENTR1-Age'!CC127</t>
  </si>
  <si>
    <t>SUM(CC31,CC79)</t>
  </si>
  <si>
    <t>CC127</t>
  </si>
  <si>
    <t>SUM('ENTR1-Age'!CC32,'ENTR1-Age'!CC80)='ENTR1-Age'!CC128</t>
  </si>
  <si>
    <t>SUM(CC32,CC80)</t>
  </si>
  <si>
    <t>CC128</t>
  </si>
  <si>
    <t>SUM('ENTR1-Age'!CC33,'ENTR1-Age'!CC81)='ENTR1-Age'!CC129</t>
  </si>
  <si>
    <t>SUM(CC33,CC81)</t>
  </si>
  <si>
    <t>CC129</t>
  </si>
  <si>
    <t>SUM('ENTR1-Age'!CC34,'ENTR1-Age'!CC82)='ENTR1-Age'!CC130</t>
  </si>
  <si>
    <t>SUM(CC34,CC82)</t>
  </si>
  <si>
    <t>CC130</t>
  </si>
  <si>
    <t>SUM('ENTR1-Age'!CC35,'ENTR1-Age'!CC83)='ENTR1-Age'!CC131</t>
  </si>
  <si>
    <t>SUM(CC35,CC83)</t>
  </si>
  <si>
    <t>CC131</t>
  </si>
  <si>
    <t>SUM('ENTR1-Age'!CC36,'ENTR1-Age'!CC84)='ENTR1-Age'!CC132</t>
  </si>
  <si>
    <t>SUM(CC36,CC84)</t>
  </si>
  <si>
    <t>CC132</t>
  </si>
  <si>
    <t>SUM('ENTR1-Age'!CC37,'ENTR1-Age'!CC85)='ENTR1-Age'!CC133</t>
  </si>
  <si>
    <t>SUM(CC37,CC85)</t>
  </si>
  <si>
    <t>CC133</t>
  </si>
  <si>
    <t>SUM('ENTR1-Age'!CC38,'ENTR1-Age'!CC86)='ENTR1-Age'!CC134</t>
  </si>
  <si>
    <t>SUM(CC38,CC86)</t>
  </si>
  <si>
    <t>CC134</t>
  </si>
  <si>
    <t>SUM('ENTR1-Age'!CC39,'ENTR1-Age'!CC87)='ENTR1-Age'!CC135</t>
  </si>
  <si>
    <t>SUM(CC39,CC87)</t>
  </si>
  <si>
    <t>CC135</t>
  </si>
  <si>
    <t>SUM('ENTR1-Age'!CC40,'ENTR1-Age'!CC88)='ENTR1-Age'!CC136</t>
  </si>
  <si>
    <t>SUM(CC40,CC88)</t>
  </si>
  <si>
    <t>CC136</t>
  </si>
  <si>
    <t>SUM('ENTR1-Age'!CC41,'ENTR1-Age'!CC89)='ENTR1-Age'!CC137</t>
  </si>
  <si>
    <t>SUM(CC41,CC89)</t>
  </si>
  <si>
    <t>CC137</t>
  </si>
  <si>
    <t>SUM('ENTR1-Age'!CC42,'ENTR1-Age'!CC90)='ENTR1-Age'!CC138</t>
  </si>
  <si>
    <t>SUM(CC42,CC90)</t>
  </si>
  <si>
    <t>CC138</t>
  </si>
  <si>
    <t>SUM('ENTR1-Age'!CC43,'ENTR1-Age'!CC91)='ENTR1-Age'!CC139</t>
  </si>
  <si>
    <t>SUM(CC43,CC91)</t>
  </si>
  <si>
    <t>CC139</t>
  </si>
  <si>
    <t>SUM('ENTR1-Age'!CC44,'ENTR1-Age'!CC92)='ENTR1-Age'!CC140</t>
  </si>
  <si>
    <t>SUM(CC44,CC92)</t>
  </si>
  <si>
    <t>CC140</t>
  </si>
  <si>
    <t>SUM('ENTR1-Age'!CC45,'ENTR1-Age'!CC93)='ENTR1-Age'!CC141</t>
  </si>
  <si>
    <t>SUM(CC45,CC93)</t>
  </si>
  <si>
    <t>CC141</t>
  </si>
  <si>
    <t>SUM('ENTR1-Age'!CC46,'ENTR1-Age'!CC94)='ENTR1-Age'!CC142</t>
  </si>
  <si>
    <t>SUM(CC46,CC94)</t>
  </si>
  <si>
    <t>CC142</t>
  </si>
  <si>
    <t>SUM('ENTR1-Age'!CC47,'ENTR1-Age'!CC95)='ENTR1-Age'!CC143</t>
  </si>
  <si>
    <t>SUM(CC47,CC95)</t>
  </si>
  <si>
    <t>CC143</t>
  </si>
  <si>
    <t>SUM('ENTR1-Age'!CC48,'ENTR1-Age'!CC96)='ENTR1-Age'!CC144</t>
  </si>
  <si>
    <t>SUM(CC48,CC96)</t>
  </si>
  <si>
    <t>CC144</t>
  </si>
  <si>
    <t>SUM('ENTR1-Age'!CC49,'ENTR1-Age'!CC97)='ENTR1-Age'!CC145</t>
  </si>
  <si>
    <t>SUM(CC49,CC97)</t>
  </si>
  <si>
    <t>CC145</t>
  </si>
  <si>
    <t>SUM('ENTR1-Age'!CC50,'ENTR1-Age'!CC98)='ENTR1-Age'!CC146</t>
  </si>
  <si>
    <t>SUM(CC50,CC98)</t>
  </si>
  <si>
    <t>CC146</t>
  </si>
  <si>
    <t>SUM('ENTR1-Age'!CC51,'ENTR1-Age'!CC99)='ENTR1-Age'!CC147</t>
  </si>
  <si>
    <t>SUM(CC51,CC99)</t>
  </si>
  <si>
    <t>CC147</t>
  </si>
  <si>
    <t>SUM('ENTR1-Age'!CC52,'ENTR1-Age'!CC100)='ENTR1-Age'!CC148</t>
  </si>
  <si>
    <t>SUM(CC52,CC100)</t>
  </si>
  <si>
    <t>CC148</t>
  </si>
  <si>
    <t>SUM('ENTR1-Age'!CC53,'ENTR1-Age'!CC101)='ENTR1-Age'!CC149</t>
  </si>
  <si>
    <t>SUM(CC53,CC101)</t>
  </si>
  <si>
    <t>CC149</t>
  </si>
  <si>
    <t>SUM('ENTR1-Age'!CC54,'ENTR1-Age'!CC102)='ENTR1-Age'!CC150</t>
  </si>
  <si>
    <t>SUM(CC54,CC102)</t>
  </si>
  <si>
    <t>CC150</t>
  </si>
  <si>
    <t>SUM('ENTR1-Age'!CC55,'ENTR1-Age'!CC103)='ENTR1-Age'!CC151</t>
  </si>
  <si>
    <t>SUM(CC55,CC103)</t>
  </si>
  <si>
    <t>CC151</t>
  </si>
  <si>
    <t>SUM('ENTR1-Age'!CC56,'ENTR1-Age'!CC104)='ENTR1-Age'!CC152</t>
  </si>
  <si>
    <t>SUM(CC56,CC104)</t>
  </si>
  <si>
    <t>CC152</t>
  </si>
  <si>
    <t>SUM('ENTR1-Age'!CC57,'ENTR1-Age'!CC105)='ENTR1-Age'!CC153</t>
  </si>
  <si>
    <t>SUM(CC57,CC105)</t>
  </si>
  <si>
    <t>CC153</t>
  </si>
  <si>
    <t>SUM('ENTR1-Age'!CC58,'ENTR1-Age'!CC106)='ENTR1-Age'!CC154</t>
  </si>
  <si>
    <t>SUM(CC58,CC106)</t>
  </si>
  <si>
    <t>CC154</t>
  </si>
  <si>
    <t>SUM('ENTR1-Age'!CC59,'ENTR1-Age'!CC107)='ENTR1-Age'!CC155</t>
  </si>
  <si>
    <t>SUM(CC59,CC107)</t>
  </si>
  <si>
    <t>CC155</t>
  </si>
  <si>
    <t>SUM('ENTR1-Age'!CC60,'ENTR1-Age'!CC108)='ENTR1-Age'!CC156</t>
  </si>
  <si>
    <t>SUM(CC60,CC108)</t>
  </si>
  <si>
    <t>CC156</t>
  </si>
  <si>
    <t>SUM('ENTR1-Age'!CC61,'ENTR1-Age'!CC109)='ENTR1-Age'!CC157</t>
  </si>
  <si>
    <t>SUM(CC61,CC109)</t>
  </si>
  <si>
    <t>CC157</t>
  </si>
  <si>
    <t>SUM('ENTR1-Age'!CC62,'ENTR1-Age'!CC110)='ENTR1-Age'!CC158</t>
  </si>
  <si>
    <t>SUM(CC62,CC110)</t>
  </si>
  <si>
    <t>CC158</t>
  </si>
  <si>
    <t>SUM('ENTR1-Age'!CC63,'ENTR1-Age'!CC111)='ENTR1-Age'!CC159</t>
  </si>
  <si>
    <t>SUM(CC63,CC111)</t>
  </si>
  <si>
    <t>CC159</t>
  </si>
  <si>
    <t>SUM('ENTR1-Age'!CC64,'ENTR1-Age'!CC112)='ENTR1-Age'!CC160</t>
  </si>
  <si>
    <t>SUM(CC64,CC112)</t>
  </si>
  <si>
    <t>CC160</t>
  </si>
  <si>
    <t>SUM('ENTR1-Age'!CC65,'ENTR1-Age'!CC113)='ENTR1-Age'!CC161</t>
  </si>
  <si>
    <t>SUM(CC65,CC113)</t>
  </si>
  <si>
    <t>CC161</t>
  </si>
  <si>
    <t>SUM('ENTR1-Age'!CC66,'ENTR1-Age'!CC114)='ENTR1-Age'!CC162</t>
  </si>
  <si>
    <t>SUM(CC66,CC114)</t>
  </si>
  <si>
    <t>CC162</t>
  </si>
  <si>
    <t>SUM('ENTR1-Age'!CC67,'ENTR1-Age'!CC115)='ENTR1-Age'!CC163</t>
  </si>
  <si>
    <t>SUM(CC67,CC115)</t>
  </si>
  <si>
    <t>CC163</t>
  </si>
  <si>
    <t>SUM('ENTR1-Age'!CC68,'ENTR1-Age'!CC116)='ENTR1-Age'!CC164</t>
  </si>
  <si>
    <t>SUM(CC68,CC116)</t>
  </si>
  <si>
    <t>CC164</t>
  </si>
  <si>
    <t>SUM('ENTR1-Age'!CC69,'ENTR1-Age'!CC117)='ENTR1-Age'!CC165</t>
  </si>
  <si>
    <t>SUM(CC69,CC117)</t>
  </si>
  <si>
    <t>CC165</t>
  </si>
  <si>
    <t>SUM('ENTR1-Age'!CC70,'ENTR1-Age'!CC118)='ENTR1-Age'!CC166</t>
  </si>
  <si>
    <t>SUM(CC70,CC118)</t>
  </si>
  <si>
    <t>CC166</t>
  </si>
  <si>
    <t>SUM('ENTR1-Age'!CC71,'ENTR1-Age'!CC119)='ENTR1-Age'!CC167</t>
  </si>
  <si>
    <t>SUM(CC71,CC119)</t>
  </si>
  <si>
    <t>CC167</t>
  </si>
  <si>
    <t>SUM('ENTR1-Age'!CC72,'ENTR1-Age'!CC120)='ENTR1-Age'!CC168</t>
  </si>
  <si>
    <t>SUM(CC72,CC120)</t>
  </si>
  <si>
    <t>CC168</t>
  </si>
  <si>
    <t>SUM('ENTR1-Age'!CC73,'ENTR1-Age'!CC121)='ENTR1-Age'!CC169</t>
  </si>
  <si>
    <t>SUM(CC73,CC121)</t>
  </si>
  <si>
    <t>CC169</t>
  </si>
  <si>
    <t>SUM('ENTR1-Age'!CC74,'ENTR1-Age'!CC122)='ENTR1-Age'!CC170</t>
  </si>
  <si>
    <t>SUM(CC74,CC122)</t>
  </si>
  <si>
    <t>CC170</t>
  </si>
  <si>
    <t>SUM('ENTR1-Age'!CC75,'ENTR1-Age'!CC123)='ENTR1-Age'!CC171</t>
  </si>
  <si>
    <t>SUM(CC75,CC123)</t>
  </si>
  <si>
    <t>CC171</t>
  </si>
  <si>
    <t>SUM('ENTR1-Age'!CC76,'ENTR1-Age'!CC124)='ENTR1-Age'!CC172</t>
  </si>
  <si>
    <t>SUM(CC76,CC124)</t>
  </si>
  <si>
    <t>CC172</t>
  </si>
  <si>
    <t>SUM('ENTR1-Age'!CC77,'ENTR1-Age'!CC125)='ENTR1-Age'!CC173</t>
  </si>
  <si>
    <t>SUM(CC77,CC125)</t>
  </si>
  <si>
    <t>SUM('ENTR1-Age'!CF31:'ENTR1-Age'!CF76)='ENTR1-Age'!CF77</t>
  </si>
  <si>
    <t>SUM(CF31:CF76)</t>
  </si>
  <si>
    <t>SUM('ENTR1-Age'!CF79:'ENTR1-Age'!CF124)='ENTR1-Age'!CF125</t>
  </si>
  <si>
    <t>SUM(CF79:CF124)</t>
  </si>
  <si>
    <t>SUM('ENTR1-Age'!CF31,'ENTR1-Age'!CF79)='ENTR1-Age'!CF127</t>
  </si>
  <si>
    <t>SUM(CF31,CF79)</t>
  </si>
  <si>
    <t>CF127</t>
  </si>
  <si>
    <t>SUM('ENTR1-Age'!CF32,'ENTR1-Age'!CF80)='ENTR1-Age'!CF128</t>
  </si>
  <si>
    <t>SUM(CF32,CF80)</t>
  </si>
  <si>
    <t>CF128</t>
  </si>
  <si>
    <t>SUM('ENTR1-Age'!CF33,'ENTR1-Age'!CF81)='ENTR1-Age'!CF129</t>
  </si>
  <si>
    <t>SUM(CF33,CF81)</t>
  </si>
  <si>
    <t>CF129</t>
  </si>
  <si>
    <t>SUM('ENTR1-Age'!CF34,'ENTR1-Age'!CF82)='ENTR1-Age'!CF130</t>
  </si>
  <si>
    <t>SUM(CF34,CF82)</t>
  </si>
  <si>
    <t>CF130</t>
  </si>
  <si>
    <t>SUM('ENTR1-Age'!CF35,'ENTR1-Age'!CF83)='ENTR1-Age'!CF131</t>
  </si>
  <si>
    <t>SUM(CF35,CF83)</t>
  </si>
  <si>
    <t>CF131</t>
  </si>
  <si>
    <t>SUM('ENTR1-Age'!CF36,'ENTR1-Age'!CF84)='ENTR1-Age'!CF132</t>
  </si>
  <si>
    <t>SUM(CF36,CF84)</t>
  </si>
  <si>
    <t>CF132</t>
  </si>
  <si>
    <t>SUM('ENTR1-Age'!CF37,'ENTR1-Age'!CF85)='ENTR1-Age'!CF133</t>
  </si>
  <si>
    <t>SUM(CF37,CF85)</t>
  </si>
  <si>
    <t>CF133</t>
  </si>
  <si>
    <t>SUM('ENTR1-Age'!CF38,'ENTR1-Age'!CF86)='ENTR1-Age'!CF134</t>
  </si>
  <si>
    <t>SUM(CF38,CF86)</t>
  </si>
  <si>
    <t>CF134</t>
  </si>
  <si>
    <t>SUM('ENTR1-Age'!CF39,'ENTR1-Age'!CF87)='ENTR1-Age'!CF135</t>
  </si>
  <si>
    <t>SUM(CF39,CF87)</t>
  </si>
  <si>
    <t>CF135</t>
  </si>
  <si>
    <t>SUM('ENTR1-Age'!CF40,'ENTR1-Age'!CF88)='ENTR1-Age'!CF136</t>
  </si>
  <si>
    <t>SUM(CF40,CF88)</t>
  </si>
  <si>
    <t>CF136</t>
  </si>
  <si>
    <t>SUM('ENTR1-Age'!CF41,'ENTR1-Age'!CF89)='ENTR1-Age'!CF137</t>
  </si>
  <si>
    <t>SUM(CF41,CF89)</t>
  </si>
  <si>
    <t>CF137</t>
  </si>
  <si>
    <t>SUM('ENTR1-Age'!CF42,'ENTR1-Age'!CF90)='ENTR1-Age'!CF138</t>
  </si>
  <si>
    <t>SUM(CF42,CF90)</t>
  </si>
  <si>
    <t>CF138</t>
  </si>
  <si>
    <t>SUM('ENTR1-Age'!CF43,'ENTR1-Age'!CF91)='ENTR1-Age'!CF139</t>
  </si>
  <si>
    <t>SUM(CF43,CF91)</t>
  </si>
  <si>
    <t>CF139</t>
  </si>
  <si>
    <t>SUM('ENTR1-Age'!CF44,'ENTR1-Age'!CF92)='ENTR1-Age'!CF140</t>
  </si>
  <si>
    <t>SUM(CF44,CF92)</t>
  </si>
  <si>
    <t>CF140</t>
  </si>
  <si>
    <t>SUM('ENTR1-Age'!CF45,'ENTR1-Age'!CF93)='ENTR1-Age'!CF141</t>
  </si>
  <si>
    <t>SUM(CF45,CF93)</t>
  </si>
  <si>
    <t>CF141</t>
  </si>
  <si>
    <t>SUM('ENTR1-Age'!CF46,'ENTR1-Age'!CF94)='ENTR1-Age'!CF142</t>
  </si>
  <si>
    <t>SUM(CF46,CF94)</t>
  </si>
  <si>
    <t>CF142</t>
  </si>
  <si>
    <t>SUM('ENTR1-Age'!CF47,'ENTR1-Age'!CF95)='ENTR1-Age'!CF143</t>
  </si>
  <si>
    <t>SUM(CF47,CF95)</t>
  </si>
  <si>
    <t>CF143</t>
  </si>
  <si>
    <t>SUM('ENTR1-Age'!CF48,'ENTR1-Age'!CF96)='ENTR1-Age'!CF144</t>
  </si>
  <si>
    <t>SUM(CF48,CF96)</t>
  </si>
  <si>
    <t>CF144</t>
  </si>
  <si>
    <t>SUM('ENTR1-Age'!CF49,'ENTR1-Age'!CF97)='ENTR1-Age'!CF145</t>
  </si>
  <si>
    <t>SUM(CF49,CF97)</t>
  </si>
  <si>
    <t>CF145</t>
  </si>
  <si>
    <t>SUM('ENTR1-Age'!CF50,'ENTR1-Age'!CF98)='ENTR1-Age'!CF146</t>
  </si>
  <si>
    <t>SUM(CF50,CF98)</t>
  </si>
  <si>
    <t>CF146</t>
  </si>
  <si>
    <t>SUM('ENTR1-Age'!CF51,'ENTR1-Age'!CF99)='ENTR1-Age'!CF147</t>
  </si>
  <si>
    <t>SUM(CF51,CF99)</t>
  </si>
  <si>
    <t>CF147</t>
  </si>
  <si>
    <t>SUM('ENTR1-Age'!CF52,'ENTR1-Age'!CF100)='ENTR1-Age'!CF148</t>
  </si>
  <si>
    <t>SUM(CF52,CF100)</t>
  </si>
  <si>
    <t>CF148</t>
  </si>
  <si>
    <t>SUM('ENTR1-Age'!CF53,'ENTR1-Age'!CF101)='ENTR1-Age'!CF149</t>
  </si>
  <si>
    <t>SUM(CF53,CF101)</t>
  </si>
  <si>
    <t>CF149</t>
  </si>
  <si>
    <t>SUM('ENTR1-Age'!CF54,'ENTR1-Age'!CF102)='ENTR1-Age'!CF150</t>
  </si>
  <si>
    <t>SUM(CF54,CF102)</t>
  </si>
  <si>
    <t>CF150</t>
  </si>
  <si>
    <t>SUM('ENTR1-Age'!CF55,'ENTR1-Age'!CF103)='ENTR1-Age'!CF151</t>
  </si>
  <si>
    <t>SUM(CF55,CF103)</t>
  </si>
  <si>
    <t>CF151</t>
  </si>
  <si>
    <t>SUM('ENTR1-Age'!CF56,'ENTR1-Age'!CF104)='ENTR1-Age'!CF152</t>
  </si>
  <si>
    <t>SUM(CF56,CF104)</t>
  </si>
  <si>
    <t>CF152</t>
  </si>
  <si>
    <t>SUM('ENTR1-Age'!CF57,'ENTR1-Age'!CF105)='ENTR1-Age'!CF153</t>
  </si>
  <si>
    <t>SUM(CF57,CF105)</t>
  </si>
  <si>
    <t>CF153</t>
  </si>
  <si>
    <t>SUM('ENTR1-Age'!CF58,'ENTR1-Age'!CF106)='ENTR1-Age'!CF154</t>
  </si>
  <si>
    <t>SUM(CF58,CF106)</t>
  </si>
  <si>
    <t>CF154</t>
  </si>
  <si>
    <t>SUM('ENTR1-Age'!CF59,'ENTR1-Age'!CF107)='ENTR1-Age'!CF155</t>
  </si>
  <si>
    <t>SUM(CF59,CF107)</t>
  </si>
  <si>
    <t>CF155</t>
  </si>
  <si>
    <t>SUM('ENTR1-Age'!CF60,'ENTR1-Age'!CF108)='ENTR1-Age'!CF156</t>
  </si>
  <si>
    <t>SUM(CF60,CF108)</t>
  </si>
  <si>
    <t>CF156</t>
  </si>
  <si>
    <t>SUM('ENTR1-Age'!CF61,'ENTR1-Age'!CF109)='ENTR1-Age'!CF157</t>
  </si>
  <si>
    <t>SUM(CF61,CF109)</t>
  </si>
  <si>
    <t>CF157</t>
  </si>
  <si>
    <t>SUM('ENTR1-Age'!CF62,'ENTR1-Age'!CF110)='ENTR1-Age'!CF158</t>
  </si>
  <si>
    <t>SUM(CF62,CF110)</t>
  </si>
  <si>
    <t>CF158</t>
  </si>
  <si>
    <t>SUM('ENTR1-Age'!CF63,'ENTR1-Age'!CF111)='ENTR1-Age'!CF159</t>
  </si>
  <si>
    <t>SUM(CF63,CF111)</t>
  </si>
  <si>
    <t>CF159</t>
  </si>
  <si>
    <t>SUM('ENTR1-Age'!CF64,'ENTR1-Age'!CF112)='ENTR1-Age'!CF160</t>
  </si>
  <si>
    <t>SUM(CF64,CF112)</t>
  </si>
  <si>
    <t>CF160</t>
  </si>
  <si>
    <t>SUM('ENTR1-Age'!CF65,'ENTR1-Age'!CF113)='ENTR1-Age'!CF161</t>
  </si>
  <si>
    <t>SUM(CF65,CF113)</t>
  </si>
  <si>
    <t>CF161</t>
  </si>
  <si>
    <t>SUM('ENTR1-Age'!CF66,'ENTR1-Age'!CF114)='ENTR1-Age'!CF162</t>
  </si>
  <si>
    <t>SUM(CF66,CF114)</t>
  </si>
  <si>
    <t>CF162</t>
  </si>
  <si>
    <t>SUM('ENTR1-Age'!CF67,'ENTR1-Age'!CF115)='ENTR1-Age'!CF163</t>
  </si>
  <si>
    <t>SUM(CF67,CF115)</t>
  </si>
  <si>
    <t>CF163</t>
  </si>
  <si>
    <t>SUM('ENTR1-Age'!CF68,'ENTR1-Age'!CF116)='ENTR1-Age'!CF164</t>
  </si>
  <si>
    <t>SUM(CF68,CF116)</t>
  </si>
  <si>
    <t>CF164</t>
  </si>
  <si>
    <t>SUM('ENTR1-Age'!CF69,'ENTR1-Age'!CF117)='ENTR1-Age'!CF165</t>
  </si>
  <si>
    <t>SUM(CF69,CF117)</t>
  </si>
  <si>
    <t>CF165</t>
  </si>
  <si>
    <t>SUM('ENTR1-Age'!CF70,'ENTR1-Age'!CF118)='ENTR1-Age'!CF166</t>
  </si>
  <si>
    <t>SUM(CF70,CF118)</t>
  </si>
  <si>
    <t>CF166</t>
  </si>
  <si>
    <t>SUM('ENTR1-Age'!CF71,'ENTR1-Age'!CF119)='ENTR1-Age'!CF167</t>
  </si>
  <si>
    <t>SUM(CF71,CF119)</t>
  </si>
  <si>
    <t>CF167</t>
  </si>
  <si>
    <t>SUM('ENTR1-Age'!CF72,'ENTR1-Age'!CF120)='ENTR1-Age'!CF168</t>
  </si>
  <si>
    <t>SUM(CF72,CF120)</t>
  </si>
  <si>
    <t>CF168</t>
  </si>
  <si>
    <t>SUM('ENTR1-Age'!CF73,'ENTR1-Age'!CF121)='ENTR1-Age'!CF169</t>
  </si>
  <si>
    <t>SUM(CF73,CF121)</t>
  </si>
  <si>
    <t>CF169</t>
  </si>
  <si>
    <t>SUM('ENTR1-Age'!CF74,'ENTR1-Age'!CF122)='ENTR1-Age'!CF170</t>
  </si>
  <si>
    <t>SUM(CF74,CF122)</t>
  </si>
  <si>
    <t>CF170</t>
  </si>
  <si>
    <t>SUM('ENTR1-Age'!CF75,'ENTR1-Age'!CF123)='ENTR1-Age'!CF171</t>
  </si>
  <si>
    <t>SUM(CF75,CF123)</t>
  </si>
  <si>
    <t>CF171</t>
  </si>
  <si>
    <t>SUM('ENTR1-Age'!CF76,'ENTR1-Age'!CF124)='ENTR1-Age'!CF172</t>
  </si>
  <si>
    <t>SUM(CF76,CF124)</t>
  </si>
  <si>
    <t>CF172</t>
  </si>
  <si>
    <t>SUM('ENTR1-Age'!CF77,'ENTR1-Age'!CF125)='ENTR1-Age'!CF173</t>
  </si>
  <si>
    <t>SUM(CF77,CF125)</t>
  </si>
  <si>
    <t>SUM('ENTR2-Mobile&amp;Age'!AA31:'ENTR2-Mobile&amp;Age'!AA76)='ENTR2-Mobile&amp;Age'!AA77</t>
  </si>
  <si>
    <t>SUM('ENTR2-Mobile&amp;Age'!AA79:'ENTR2-Mobile&amp;Age'!AA124)='ENTR2-Mobile&amp;Age'!AA125</t>
  </si>
  <si>
    <t>SUM('ENTR2-Mobile&amp;Age'!AA31,'ENTR2-Mobile&amp;Age'!AA79)='ENTR2-Mobile&amp;Age'!AA127</t>
  </si>
  <si>
    <t>SUM('ENTR2-Mobile&amp;Age'!AA32,'ENTR2-Mobile&amp;Age'!AA80)='ENTR2-Mobile&amp;Age'!AA128</t>
  </si>
  <si>
    <t>SUM('ENTR2-Mobile&amp;Age'!AA33,'ENTR2-Mobile&amp;Age'!AA81)='ENTR2-Mobile&amp;Age'!AA129</t>
  </si>
  <si>
    <t>SUM('ENTR2-Mobile&amp;Age'!AA34,'ENTR2-Mobile&amp;Age'!AA82)='ENTR2-Mobile&amp;Age'!AA130</t>
  </si>
  <si>
    <t>SUM('ENTR2-Mobile&amp;Age'!AA35,'ENTR2-Mobile&amp;Age'!AA83)='ENTR2-Mobile&amp;Age'!AA131</t>
  </si>
  <si>
    <t>SUM('ENTR2-Mobile&amp;Age'!AA36,'ENTR2-Mobile&amp;Age'!AA84)='ENTR2-Mobile&amp;Age'!AA132</t>
  </si>
  <si>
    <t>SUM('ENTR2-Mobile&amp;Age'!AA37,'ENTR2-Mobile&amp;Age'!AA85)='ENTR2-Mobile&amp;Age'!AA133</t>
  </si>
  <si>
    <t>SUM('ENTR2-Mobile&amp;Age'!AA38,'ENTR2-Mobile&amp;Age'!AA86)='ENTR2-Mobile&amp;Age'!AA134</t>
  </si>
  <si>
    <t>SUM('ENTR2-Mobile&amp;Age'!AA39,'ENTR2-Mobile&amp;Age'!AA87)='ENTR2-Mobile&amp;Age'!AA135</t>
  </si>
  <si>
    <t>SUM('ENTR2-Mobile&amp;Age'!AA40,'ENTR2-Mobile&amp;Age'!AA88)='ENTR2-Mobile&amp;Age'!AA136</t>
  </si>
  <si>
    <t>SUM('ENTR2-Mobile&amp;Age'!AA41,'ENTR2-Mobile&amp;Age'!AA89)='ENTR2-Mobile&amp;Age'!AA137</t>
  </si>
  <si>
    <t>SUM('ENTR2-Mobile&amp;Age'!AA42,'ENTR2-Mobile&amp;Age'!AA90)='ENTR2-Mobile&amp;Age'!AA138</t>
  </si>
  <si>
    <t>SUM('ENTR2-Mobile&amp;Age'!AA43,'ENTR2-Mobile&amp;Age'!AA91)='ENTR2-Mobile&amp;Age'!AA139</t>
  </si>
  <si>
    <t>SUM('ENTR2-Mobile&amp;Age'!AA44,'ENTR2-Mobile&amp;Age'!AA92)='ENTR2-Mobile&amp;Age'!AA140</t>
  </si>
  <si>
    <t>SUM('ENTR2-Mobile&amp;Age'!AA45,'ENTR2-Mobile&amp;Age'!AA93)='ENTR2-Mobile&amp;Age'!AA141</t>
  </si>
  <si>
    <t>SUM('ENTR2-Mobile&amp;Age'!AA46,'ENTR2-Mobile&amp;Age'!AA94)='ENTR2-Mobile&amp;Age'!AA142</t>
  </si>
  <si>
    <t>SUM('ENTR2-Mobile&amp;Age'!AA47,'ENTR2-Mobile&amp;Age'!AA95)='ENTR2-Mobile&amp;Age'!AA143</t>
  </si>
  <si>
    <t>SUM('ENTR2-Mobile&amp;Age'!AA48,'ENTR2-Mobile&amp;Age'!AA96)='ENTR2-Mobile&amp;Age'!AA144</t>
  </si>
  <si>
    <t>SUM('ENTR2-Mobile&amp;Age'!AA49,'ENTR2-Mobile&amp;Age'!AA97)='ENTR2-Mobile&amp;Age'!AA145</t>
  </si>
  <si>
    <t>SUM('ENTR2-Mobile&amp;Age'!AA50,'ENTR2-Mobile&amp;Age'!AA98)='ENTR2-Mobile&amp;Age'!AA146</t>
  </si>
  <si>
    <t>SUM('ENTR2-Mobile&amp;Age'!AA51,'ENTR2-Mobile&amp;Age'!AA99)='ENTR2-Mobile&amp;Age'!AA147</t>
  </si>
  <si>
    <t>SUM('ENTR2-Mobile&amp;Age'!AA52,'ENTR2-Mobile&amp;Age'!AA100)='ENTR2-Mobile&amp;Age'!AA148</t>
  </si>
  <si>
    <t>SUM('ENTR2-Mobile&amp;Age'!AA53,'ENTR2-Mobile&amp;Age'!AA101)='ENTR2-Mobile&amp;Age'!AA149</t>
  </si>
  <si>
    <t>SUM('ENTR2-Mobile&amp;Age'!AA54,'ENTR2-Mobile&amp;Age'!AA102)='ENTR2-Mobile&amp;Age'!AA150</t>
  </si>
  <si>
    <t>SUM('ENTR2-Mobile&amp;Age'!AA55,'ENTR2-Mobile&amp;Age'!AA103)='ENTR2-Mobile&amp;Age'!AA151</t>
  </si>
  <si>
    <t>SUM('ENTR2-Mobile&amp;Age'!AA56,'ENTR2-Mobile&amp;Age'!AA104)='ENTR2-Mobile&amp;Age'!AA152</t>
  </si>
  <si>
    <t>SUM('ENTR2-Mobile&amp;Age'!AA57,'ENTR2-Mobile&amp;Age'!AA105)='ENTR2-Mobile&amp;Age'!AA153</t>
  </si>
  <si>
    <t>SUM('ENTR2-Mobile&amp;Age'!AA58,'ENTR2-Mobile&amp;Age'!AA106)='ENTR2-Mobile&amp;Age'!AA154</t>
  </si>
  <si>
    <t>SUM('ENTR2-Mobile&amp;Age'!AA59,'ENTR2-Mobile&amp;Age'!AA107)='ENTR2-Mobile&amp;Age'!AA155</t>
  </si>
  <si>
    <t>SUM('ENTR2-Mobile&amp;Age'!AA60,'ENTR2-Mobile&amp;Age'!AA108)='ENTR2-Mobile&amp;Age'!AA156</t>
  </si>
  <si>
    <t>SUM('ENTR2-Mobile&amp;Age'!AA61,'ENTR2-Mobile&amp;Age'!AA109)='ENTR2-Mobile&amp;Age'!AA157</t>
  </si>
  <si>
    <t>SUM('ENTR2-Mobile&amp;Age'!AA62,'ENTR2-Mobile&amp;Age'!AA110)='ENTR2-Mobile&amp;Age'!AA158</t>
  </si>
  <si>
    <t>SUM('ENTR2-Mobile&amp;Age'!AA63,'ENTR2-Mobile&amp;Age'!AA111)='ENTR2-Mobile&amp;Age'!AA159</t>
  </si>
  <si>
    <t>SUM('ENTR2-Mobile&amp;Age'!AA64,'ENTR2-Mobile&amp;Age'!AA112)='ENTR2-Mobile&amp;Age'!AA160</t>
  </si>
  <si>
    <t>SUM('ENTR2-Mobile&amp;Age'!AA65,'ENTR2-Mobile&amp;Age'!AA113)='ENTR2-Mobile&amp;Age'!AA161</t>
  </si>
  <si>
    <t>SUM('ENTR2-Mobile&amp;Age'!AA66,'ENTR2-Mobile&amp;Age'!AA114)='ENTR2-Mobile&amp;Age'!AA162</t>
  </si>
  <si>
    <t>SUM('ENTR2-Mobile&amp;Age'!AA67,'ENTR2-Mobile&amp;Age'!AA115)='ENTR2-Mobile&amp;Age'!AA163</t>
  </si>
  <si>
    <t>SUM('ENTR2-Mobile&amp;Age'!AA68,'ENTR2-Mobile&amp;Age'!AA116)='ENTR2-Mobile&amp;Age'!AA164</t>
  </si>
  <si>
    <t>SUM('ENTR2-Mobile&amp;Age'!AA69,'ENTR2-Mobile&amp;Age'!AA117)='ENTR2-Mobile&amp;Age'!AA165</t>
  </si>
  <si>
    <t>SUM('ENTR2-Mobile&amp;Age'!AA70,'ENTR2-Mobile&amp;Age'!AA118)='ENTR2-Mobile&amp;Age'!AA166</t>
  </si>
  <si>
    <t>SUM('ENTR2-Mobile&amp;Age'!AA71,'ENTR2-Mobile&amp;Age'!AA119)='ENTR2-Mobile&amp;Age'!AA167</t>
  </si>
  <si>
    <t>SUM('ENTR2-Mobile&amp;Age'!AA72,'ENTR2-Mobile&amp;Age'!AA120)='ENTR2-Mobile&amp;Age'!AA168</t>
  </si>
  <si>
    <t>SUM('ENTR2-Mobile&amp;Age'!AA73,'ENTR2-Mobile&amp;Age'!AA121)='ENTR2-Mobile&amp;Age'!AA169</t>
  </si>
  <si>
    <t>SUM('ENTR2-Mobile&amp;Age'!AA74,'ENTR2-Mobile&amp;Age'!AA122)='ENTR2-Mobile&amp;Age'!AA170</t>
  </si>
  <si>
    <t>SUM('ENTR2-Mobile&amp;Age'!AA75,'ENTR2-Mobile&amp;Age'!AA123)='ENTR2-Mobile&amp;Age'!AA171</t>
  </si>
  <si>
    <t>SUM('ENTR2-Mobile&amp;Age'!AA76,'ENTR2-Mobile&amp;Age'!AA124)='ENTR2-Mobile&amp;Age'!AA172</t>
  </si>
  <si>
    <t>SUM('ENTR2-Mobile&amp;Age'!AA77,'ENTR2-Mobile&amp;Age'!AA125)='ENTR2-Mobile&amp;Age'!AA173</t>
  </si>
  <si>
    <t>SUM('ENTR2-Mobile&amp;Age'!AD31:'ENTR2-Mobile&amp;Age'!AD76)='ENTR2-Mobile&amp;Age'!AD77</t>
  </si>
  <si>
    <t>SUM('ENTR2-Mobile&amp;Age'!AD79:'ENTR2-Mobile&amp;Age'!AD124)='ENTR2-Mobile&amp;Age'!AD125</t>
  </si>
  <si>
    <t>SUM('ENTR2-Mobile&amp;Age'!AD31,'ENTR2-Mobile&amp;Age'!AD79)='ENTR2-Mobile&amp;Age'!AD127</t>
  </si>
  <si>
    <t>SUM('ENTR2-Mobile&amp;Age'!AD32,'ENTR2-Mobile&amp;Age'!AD80)='ENTR2-Mobile&amp;Age'!AD128</t>
  </si>
  <si>
    <t>SUM('ENTR2-Mobile&amp;Age'!AD33,'ENTR2-Mobile&amp;Age'!AD81)='ENTR2-Mobile&amp;Age'!AD129</t>
  </si>
  <si>
    <t>SUM('ENTR2-Mobile&amp;Age'!AD34,'ENTR2-Mobile&amp;Age'!AD82)='ENTR2-Mobile&amp;Age'!AD130</t>
  </si>
  <si>
    <t>SUM('ENTR2-Mobile&amp;Age'!AD35,'ENTR2-Mobile&amp;Age'!AD83)='ENTR2-Mobile&amp;Age'!AD131</t>
  </si>
  <si>
    <t>SUM('ENTR2-Mobile&amp;Age'!AD36,'ENTR2-Mobile&amp;Age'!AD84)='ENTR2-Mobile&amp;Age'!AD132</t>
  </si>
  <si>
    <t>SUM('ENTR2-Mobile&amp;Age'!AD37,'ENTR2-Mobile&amp;Age'!AD85)='ENTR2-Mobile&amp;Age'!AD133</t>
  </si>
  <si>
    <t>SUM('ENTR2-Mobile&amp;Age'!AD38,'ENTR2-Mobile&amp;Age'!AD86)='ENTR2-Mobile&amp;Age'!AD134</t>
  </si>
  <si>
    <t>SUM('ENTR2-Mobile&amp;Age'!AD39,'ENTR2-Mobile&amp;Age'!AD87)='ENTR2-Mobile&amp;Age'!AD135</t>
  </si>
  <si>
    <t>SUM('ENTR2-Mobile&amp;Age'!AD40,'ENTR2-Mobile&amp;Age'!AD88)='ENTR2-Mobile&amp;Age'!AD136</t>
  </si>
  <si>
    <t>SUM('ENTR2-Mobile&amp;Age'!AD41,'ENTR2-Mobile&amp;Age'!AD89)='ENTR2-Mobile&amp;Age'!AD137</t>
  </si>
  <si>
    <t>SUM('ENTR2-Mobile&amp;Age'!AD42,'ENTR2-Mobile&amp;Age'!AD90)='ENTR2-Mobile&amp;Age'!AD138</t>
  </si>
  <si>
    <t>SUM('ENTR2-Mobile&amp;Age'!AD43,'ENTR2-Mobile&amp;Age'!AD91)='ENTR2-Mobile&amp;Age'!AD139</t>
  </si>
  <si>
    <t>SUM('ENTR2-Mobile&amp;Age'!AD44,'ENTR2-Mobile&amp;Age'!AD92)='ENTR2-Mobile&amp;Age'!AD140</t>
  </si>
  <si>
    <t>SUM('ENTR2-Mobile&amp;Age'!AD45,'ENTR2-Mobile&amp;Age'!AD93)='ENTR2-Mobile&amp;Age'!AD141</t>
  </si>
  <si>
    <t>SUM('ENTR2-Mobile&amp;Age'!AD46,'ENTR2-Mobile&amp;Age'!AD94)='ENTR2-Mobile&amp;Age'!AD142</t>
  </si>
  <si>
    <t>SUM('ENTR2-Mobile&amp;Age'!AD47,'ENTR2-Mobile&amp;Age'!AD95)='ENTR2-Mobile&amp;Age'!AD143</t>
  </si>
  <si>
    <t>SUM('ENTR2-Mobile&amp;Age'!AD48,'ENTR2-Mobile&amp;Age'!AD96)='ENTR2-Mobile&amp;Age'!AD144</t>
  </si>
  <si>
    <t>SUM('ENTR2-Mobile&amp;Age'!AD49,'ENTR2-Mobile&amp;Age'!AD97)='ENTR2-Mobile&amp;Age'!AD145</t>
  </si>
  <si>
    <t>SUM('ENTR2-Mobile&amp;Age'!AD50,'ENTR2-Mobile&amp;Age'!AD98)='ENTR2-Mobile&amp;Age'!AD146</t>
  </si>
  <si>
    <t>SUM('ENTR2-Mobile&amp;Age'!AD51,'ENTR2-Mobile&amp;Age'!AD99)='ENTR2-Mobile&amp;Age'!AD147</t>
  </si>
  <si>
    <t>SUM('ENTR2-Mobile&amp;Age'!AD52,'ENTR2-Mobile&amp;Age'!AD100)='ENTR2-Mobile&amp;Age'!AD148</t>
  </si>
  <si>
    <t>SUM('ENTR2-Mobile&amp;Age'!AD53,'ENTR2-Mobile&amp;Age'!AD101)='ENTR2-Mobile&amp;Age'!AD149</t>
  </si>
  <si>
    <t>SUM('ENTR2-Mobile&amp;Age'!AD54,'ENTR2-Mobile&amp;Age'!AD102)='ENTR2-Mobile&amp;Age'!AD150</t>
  </si>
  <si>
    <t>SUM('ENTR2-Mobile&amp;Age'!AD55,'ENTR2-Mobile&amp;Age'!AD103)='ENTR2-Mobile&amp;Age'!AD151</t>
  </si>
  <si>
    <t>SUM('ENTR2-Mobile&amp;Age'!AD56,'ENTR2-Mobile&amp;Age'!AD104)='ENTR2-Mobile&amp;Age'!AD152</t>
  </si>
  <si>
    <t>SUM('ENTR2-Mobile&amp;Age'!AD57,'ENTR2-Mobile&amp;Age'!AD105)='ENTR2-Mobile&amp;Age'!AD153</t>
  </si>
  <si>
    <t>SUM('ENTR2-Mobile&amp;Age'!AD58,'ENTR2-Mobile&amp;Age'!AD106)='ENTR2-Mobile&amp;Age'!AD154</t>
  </si>
  <si>
    <t>SUM('ENTR2-Mobile&amp;Age'!AD59,'ENTR2-Mobile&amp;Age'!AD107)='ENTR2-Mobile&amp;Age'!AD155</t>
  </si>
  <si>
    <t>SUM('ENTR2-Mobile&amp;Age'!AD60,'ENTR2-Mobile&amp;Age'!AD108)='ENTR2-Mobile&amp;Age'!AD156</t>
  </si>
  <si>
    <t>SUM('ENTR2-Mobile&amp;Age'!AD61,'ENTR2-Mobile&amp;Age'!AD109)='ENTR2-Mobile&amp;Age'!AD157</t>
  </si>
  <si>
    <t>SUM('ENTR2-Mobile&amp;Age'!AD62,'ENTR2-Mobile&amp;Age'!AD110)='ENTR2-Mobile&amp;Age'!AD158</t>
  </si>
  <si>
    <t>SUM('ENTR2-Mobile&amp;Age'!AD63,'ENTR2-Mobile&amp;Age'!AD111)='ENTR2-Mobile&amp;Age'!AD159</t>
  </si>
  <si>
    <t>SUM('ENTR2-Mobile&amp;Age'!AD64,'ENTR2-Mobile&amp;Age'!AD112)='ENTR2-Mobile&amp;Age'!AD160</t>
  </si>
  <si>
    <t>SUM('ENTR2-Mobile&amp;Age'!AD65,'ENTR2-Mobile&amp;Age'!AD113)='ENTR2-Mobile&amp;Age'!AD161</t>
  </si>
  <si>
    <t>SUM('ENTR2-Mobile&amp;Age'!AD66,'ENTR2-Mobile&amp;Age'!AD114)='ENTR2-Mobile&amp;Age'!AD162</t>
  </si>
  <si>
    <t>SUM('ENTR2-Mobile&amp;Age'!AD67,'ENTR2-Mobile&amp;Age'!AD115)='ENTR2-Mobile&amp;Age'!AD163</t>
  </si>
  <si>
    <t>SUM('ENTR2-Mobile&amp;Age'!AD68,'ENTR2-Mobile&amp;Age'!AD116)='ENTR2-Mobile&amp;Age'!AD164</t>
  </si>
  <si>
    <t>SUM('ENTR2-Mobile&amp;Age'!AD69,'ENTR2-Mobile&amp;Age'!AD117)='ENTR2-Mobile&amp;Age'!AD165</t>
  </si>
  <si>
    <t>SUM('ENTR2-Mobile&amp;Age'!AD70,'ENTR2-Mobile&amp;Age'!AD118)='ENTR2-Mobile&amp;Age'!AD166</t>
  </si>
  <si>
    <t>SUM('ENTR2-Mobile&amp;Age'!AD71,'ENTR2-Mobile&amp;Age'!AD119)='ENTR2-Mobile&amp;Age'!AD167</t>
  </si>
  <si>
    <t>SUM('ENTR2-Mobile&amp;Age'!AD72,'ENTR2-Mobile&amp;Age'!AD120)='ENTR2-Mobile&amp;Age'!AD168</t>
  </si>
  <si>
    <t>SUM('ENTR2-Mobile&amp;Age'!AD73,'ENTR2-Mobile&amp;Age'!AD121)='ENTR2-Mobile&amp;Age'!AD169</t>
  </si>
  <si>
    <t>SUM('ENTR2-Mobile&amp;Age'!AD74,'ENTR2-Mobile&amp;Age'!AD122)='ENTR2-Mobile&amp;Age'!AD170</t>
  </si>
  <si>
    <t>SUM('ENTR2-Mobile&amp;Age'!AD75,'ENTR2-Mobile&amp;Age'!AD123)='ENTR2-Mobile&amp;Age'!AD171</t>
  </si>
  <si>
    <t>SUM('ENTR2-Mobile&amp;Age'!AD76,'ENTR2-Mobile&amp;Age'!AD124)='ENTR2-Mobile&amp;Age'!AD172</t>
  </si>
  <si>
    <t>SUM('ENTR2-Mobile&amp;Age'!AD77,'ENTR2-Mobile&amp;Age'!AD125)='ENTR2-Mobile&amp;Age'!AD173</t>
  </si>
  <si>
    <t>SUM('ENTR2-Mobile&amp;Age'!AG31:'ENTR2-Mobile&amp;Age'!AG76)='ENTR2-Mobile&amp;Age'!AG77</t>
  </si>
  <si>
    <t>SUM('ENTR2-Mobile&amp;Age'!AG79:'ENTR2-Mobile&amp;Age'!AG124)='ENTR2-Mobile&amp;Age'!AG125</t>
  </si>
  <si>
    <t>SUM('ENTR2-Mobile&amp;Age'!AG31,'ENTR2-Mobile&amp;Age'!AG79)='ENTR2-Mobile&amp;Age'!AG127</t>
  </si>
  <si>
    <t>SUM('ENTR2-Mobile&amp;Age'!AG32,'ENTR2-Mobile&amp;Age'!AG80)='ENTR2-Mobile&amp;Age'!AG128</t>
  </si>
  <si>
    <t>SUM('ENTR2-Mobile&amp;Age'!AG33,'ENTR2-Mobile&amp;Age'!AG81)='ENTR2-Mobile&amp;Age'!AG129</t>
  </si>
  <si>
    <t>SUM('ENTR2-Mobile&amp;Age'!AG34,'ENTR2-Mobile&amp;Age'!AG82)='ENTR2-Mobile&amp;Age'!AG130</t>
  </si>
  <si>
    <t>SUM('ENTR2-Mobile&amp;Age'!AG35,'ENTR2-Mobile&amp;Age'!AG83)='ENTR2-Mobile&amp;Age'!AG131</t>
  </si>
  <si>
    <t>SUM('ENTR2-Mobile&amp;Age'!AG36,'ENTR2-Mobile&amp;Age'!AG84)='ENTR2-Mobile&amp;Age'!AG132</t>
  </si>
  <si>
    <t>SUM('ENTR2-Mobile&amp;Age'!AG37,'ENTR2-Mobile&amp;Age'!AG85)='ENTR2-Mobile&amp;Age'!AG133</t>
  </si>
  <si>
    <t>SUM('ENTR2-Mobile&amp;Age'!AG38,'ENTR2-Mobile&amp;Age'!AG86)='ENTR2-Mobile&amp;Age'!AG134</t>
  </si>
  <si>
    <t>SUM('ENTR2-Mobile&amp;Age'!AG39,'ENTR2-Mobile&amp;Age'!AG87)='ENTR2-Mobile&amp;Age'!AG135</t>
  </si>
  <si>
    <t>SUM('ENTR2-Mobile&amp;Age'!AG40,'ENTR2-Mobile&amp;Age'!AG88)='ENTR2-Mobile&amp;Age'!AG136</t>
  </si>
  <si>
    <t>SUM('ENTR2-Mobile&amp;Age'!AG41,'ENTR2-Mobile&amp;Age'!AG89)='ENTR2-Mobile&amp;Age'!AG137</t>
  </si>
  <si>
    <t>SUM('ENTR2-Mobile&amp;Age'!AG42,'ENTR2-Mobile&amp;Age'!AG90)='ENTR2-Mobile&amp;Age'!AG138</t>
  </si>
  <si>
    <t>SUM('ENTR2-Mobile&amp;Age'!AG43,'ENTR2-Mobile&amp;Age'!AG91)='ENTR2-Mobile&amp;Age'!AG139</t>
  </si>
  <si>
    <t>SUM('ENTR2-Mobile&amp;Age'!AG44,'ENTR2-Mobile&amp;Age'!AG92)='ENTR2-Mobile&amp;Age'!AG140</t>
  </si>
  <si>
    <t>SUM('ENTR2-Mobile&amp;Age'!AG45,'ENTR2-Mobile&amp;Age'!AG93)='ENTR2-Mobile&amp;Age'!AG141</t>
  </si>
  <si>
    <t>SUM('ENTR2-Mobile&amp;Age'!AG46,'ENTR2-Mobile&amp;Age'!AG94)='ENTR2-Mobile&amp;Age'!AG142</t>
  </si>
  <si>
    <t>SUM('ENTR2-Mobile&amp;Age'!AG47,'ENTR2-Mobile&amp;Age'!AG95)='ENTR2-Mobile&amp;Age'!AG143</t>
  </si>
  <si>
    <t>SUM('ENTR2-Mobile&amp;Age'!AG48,'ENTR2-Mobile&amp;Age'!AG96)='ENTR2-Mobile&amp;Age'!AG144</t>
  </si>
  <si>
    <t>SUM('ENTR2-Mobile&amp;Age'!AG49,'ENTR2-Mobile&amp;Age'!AG97)='ENTR2-Mobile&amp;Age'!AG145</t>
  </si>
  <si>
    <t>SUM('ENTR2-Mobile&amp;Age'!AG50,'ENTR2-Mobile&amp;Age'!AG98)='ENTR2-Mobile&amp;Age'!AG146</t>
  </si>
  <si>
    <t>SUM('ENTR2-Mobile&amp;Age'!AG51,'ENTR2-Mobile&amp;Age'!AG99)='ENTR2-Mobile&amp;Age'!AG147</t>
  </si>
  <si>
    <t>SUM('ENTR2-Mobile&amp;Age'!AG52,'ENTR2-Mobile&amp;Age'!AG100)='ENTR2-Mobile&amp;Age'!AG148</t>
  </si>
  <si>
    <t>SUM('ENTR2-Mobile&amp;Age'!AG53,'ENTR2-Mobile&amp;Age'!AG101)='ENTR2-Mobile&amp;Age'!AG149</t>
  </si>
  <si>
    <t>SUM('ENTR2-Mobile&amp;Age'!AG54,'ENTR2-Mobile&amp;Age'!AG102)='ENTR2-Mobile&amp;Age'!AG150</t>
  </si>
  <si>
    <t>SUM('ENTR2-Mobile&amp;Age'!AG55,'ENTR2-Mobile&amp;Age'!AG103)='ENTR2-Mobile&amp;Age'!AG151</t>
  </si>
  <si>
    <t>SUM('ENTR2-Mobile&amp;Age'!AG56,'ENTR2-Mobile&amp;Age'!AG104)='ENTR2-Mobile&amp;Age'!AG152</t>
  </si>
  <si>
    <t>SUM('ENTR2-Mobile&amp;Age'!AG57,'ENTR2-Mobile&amp;Age'!AG105)='ENTR2-Mobile&amp;Age'!AG153</t>
  </si>
  <si>
    <t>SUM('ENTR2-Mobile&amp;Age'!AG58,'ENTR2-Mobile&amp;Age'!AG106)='ENTR2-Mobile&amp;Age'!AG154</t>
  </si>
  <si>
    <t>SUM('ENTR2-Mobile&amp;Age'!AG59,'ENTR2-Mobile&amp;Age'!AG107)='ENTR2-Mobile&amp;Age'!AG155</t>
  </si>
  <si>
    <t>SUM('ENTR2-Mobile&amp;Age'!AG60,'ENTR2-Mobile&amp;Age'!AG108)='ENTR2-Mobile&amp;Age'!AG156</t>
  </si>
  <si>
    <t>SUM('ENTR2-Mobile&amp;Age'!AG61,'ENTR2-Mobile&amp;Age'!AG109)='ENTR2-Mobile&amp;Age'!AG157</t>
  </si>
  <si>
    <t>SUM('ENTR2-Mobile&amp;Age'!AG62,'ENTR2-Mobile&amp;Age'!AG110)='ENTR2-Mobile&amp;Age'!AG158</t>
  </si>
  <si>
    <t>SUM('ENTR2-Mobile&amp;Age'!AG63,'ENTR2-Mobile&amp;Age'!AG111)='ENTR2-Mobile&amp;Age'!AG159</t>
  </si>
  <si>
    <t>SUM('ENTR2-Mobile&amp;Age'!AG64,'ENTR2-Mobile&amp;Age'!AG112)='ENTR2-Mobile&amp;Age'!AG160</t>
  </si>
  <si>
    <t>SUM('ENTR2-Mobile&amp;Age'!AG65,'ENTR2-Mobile&amp;Age'!AG113)='ENTR2-Mobile&amp;Age'!AG161</t>
  </si>
  <si>
    <t>SUM('ENTR2-Mobile&amp;Age'!AG66,'ENTR2-Mobile&amp;Age'!AG114)='ENTR2-Mobile&amp;Age'!AG162</t>
  </si>
  <si>
    <t>SUM('ENTR2-Mobile&amp;Age'!AG67,'ENTR2-Mobile&amp;Age'!AG115)='ENTR2-Mobile&amp;Age'!AG163</t>
  </si>
  <si>
    <t>SUM('ENTR2-Mobile&amp;Age'!AG68,'ENTR2-Mobile&amp;Age'!AG116)='ENTR2-Mobile&amp;Age'!AG164</t>
  </si>
  <si>
    <t>SUM('ENTR2-Mobile&amp;Age'!AG69,'ENTR2-Mobile&amp;Age'!AG117)='ENTR2-Mobile&amp;Age'!AG165</t>
  </si>
  <si>
    <t>SUM('ENTR2-Mobile&amp;Age'!AG70,'ENTR2-Mobile&amp;Age'!AG118)='ENTR2-Mobile&amp;Age'!AG166</t>
  </si>
  <si>
    <t>SUM('ENTR2-Mobile&amp;Age'!AG71,'ENTR2-Mobile&amp;Age'!AG119)='ENTR2-Mobile&amp;Age'!AG167</t>
  </si>
  <si>
    <t>SUM('ENTR2-Mobile&amp;Age'!AG72,'ENTR2-Mobile&amp;Age'!AG120)='ENTR2-Mobile&amp;Age'!AG168</t>
  </si>
  <si>
    <t>SUM('ENTR2-Mobile&amp;Age'!AG73,'ENTR2-Mobile&amp;Age'!AG121)='ENTR2-Mobile&amp;Age'!AG169</t>
  </si>
  <si>
    <t>SUM('ENTR2-Mobile&amp;Age'!AG74,'ENTR2-Mobile&amp;Age'!AG122)='ENTR2-Mobile&amp;Age'!AG170</t>
  </si>
  <si>
    <t>SUM('ENTR2-Mobile&amp;Age'!AG75,'ENTR2-Mobile&amp;Age'!AG123)='ENTR2-Mobile&amp;Age'!AG171</t>
  </si>
  <si>
    <t>SUM('ENTR2-Mobile&amp;Age'!AG76,'ENTR2-Mobile&amp;Age'!AG124)='ENTR2-Mobile&amp;Age'!AG172</t>
  </si>
  <si>
    <t>SUM('ENTR2-Mobile&amp;Age'!AG77,'ENTR2-Mobile&amp;Age'!AG125)='ENTR2-Mobile&amp;Age'!AG173</t>
  </si>
  <si>
    <t>SUM('ENTR2-Mobile&amp;Age'!AJ31:'ENTR2-Mobile&amp;Age'!AJ76)='ENTR2-Mobile&amp;Age'!AJ77</t>
  </si>
  <si>
    <t>SUM('ENTR2-Mobile&amp;Age'!AJ79:'ENTR2-Mobile&amp;Age'!AJ124)='ENTR2-Mobile&amp;Age'!AJ125</t>
  </si>
  <si>
    <t>SUM('ENTR2-Mobile&amp;Age'!AJ31,'ENTR2-Mobile&amp;Age'!AJ79)='ENTR2-Mobile&amp;Age'!AJ127</t>
  </si>
  <si>
    <t>SUM('ENTR2-Mobile&amp;Age'!AJ32,'ENTR2-Mobile&amp;Age'!AJ80)='ENTR2-Mobile&amp;Age'!AJ128</t>
  </si>
  <si>
    <t>SUM('ENTR2-Mobile&amp;Age'!AJ33,'ENTR2-Mobile&amp;Age'!AJ81)='ENTR2-Mobile&amp;Age'!AJ129</t>
  </si>
  <si>
    <t>SUM('ENTR2-Mobile&amp;Age'!AJ34,'ENTR2-Mobile&amp;Age'!AJ82)='ENTR2-Mobile&amp;Age'!AJ130</t>
  </si>
  <si>
    <t>SUM('ENTR2-Mobile&amp;Age'!AJ35,'ENTR2-Mobile&amp;Age'!AJ83)='ENTR2-Mobile&amp;Age'!AJ131</t>
  </si>
  <si>
    <t>SUM('ENTR2-Mobile&amp;Age'!AJ36,'ENTR2-Mobile&amp;Age'!AJ84)='ENTR2-Mobile&amp;Age'!AJ132</t>
  </si>
  <si>
    <t>SUM('ENTR2-Mobile&amp;Age'!AJ37,'ENTR2-Mobile&amp;Age'!AJ85)='ENTR2-Mobile&amp;Age'!AJ133</t>
  </si>
  <si>
    <t>SUM('ENTR2-Mobile&amp;Age'!AJ38,'ENTR2-Mobile&amp;Age'!AJ86)='ENTR2-Mobile&amp;Age'!AJ134</t>
  </si>
  <si>
    <t>SUM('ENTR2-Mobile&amp;Age'!AJ39,'ENTR2-Mobile&amp;Age'!AJ87)='ENTR2-Mobile&amp;Age'!AJ135</t>
  </si>
  <si>
    <t>SUM('ENTR2-Mobile&amp;Age'!AJ40,'ENTR2-Mobile&amp;Age'!AJ88)='ENTR2-Mobile&amp;Age'!AJ136</t>
  </si>
  <si>
    <t>SUM('ENTR2-Mobile&amp;Age'!AJ41,'ENTR2-Mobile&amp;Age'!AJ89)='ENTR2-Mobile&amp;Age'!AJ137</t>
  </si>
  <si>
    <t>SUM('ENTR2-Mobile&amp;Age'!AJ42,'ENTR2-Mobile&amp;Age'!AJ90)='ENTR2-Mobile&amp;Age'!AJ138</t>
  </si>
  <si>
    <t>SUM('ENTR2-Mobile&amp;Age'!AJ43,'ENTR2-Mobile&amp;Age'!AJ91)='ENTR2-Mobile&amp;Age'!AJ139</t>
  </si>
  <si>
    <t>SUM('ENTR2-Mobile&amp;Age'!AJ44,'ENTR2-Mobile&amp;Age'!AJ92)='ENTR2-Mobile&amp;Age'!AJ140</t>
  </si>
  <si>
    <t>SUM('ENTR2-Mobile&amp;Age'!AJ45,'ENTR2-Mobile&amp;Age'!AJ93)='ENTR2-Mobile&amp;Age'!AJ141</t>
  </si>
  <si>
    <t>SUM('ENTR2-Mobile&amp;Age'!AJ46,'ENTR2-Mobile&amp;Age'!AJ94)='ENTR2-Mobile&amp;Age'!AJ142</t>
  </si>
  <si>
    <t>SUM('ENTR2-Mobile&amp;Age'!AJ47,'ENTR2-Mobile&amp;Age'!AJ95)='ENTR2-Mobile&amp;Age'!AJ143</t>
  </si>
  <si>
    <t>SUM('ENTR2-Mobile&amp;Age'!AJ48,'ENTR2-Mobile&amp;Age'!AJ96)='ENTR2-Mobile&amp;Age'!AJ144</t>
  </si>
  <si>
    <t>SUM('ENTR2-Mobile&amp;Age'!AJ49,'ENTR2-Mobile&amp;Age'!AJ97)='ENTR2-Mobile&amp;Age'!AJ145</t>
  </si>
  <si>
    <t>SUM('ENTR2-Mobile&amp;Age'!AJ50,'ENTR2-Mobile&amp;Age'!AJ98)='ENTR2-Mobile&amp;Age'!AJ146</t>
  </si>
  <si>
    <t>SUM('ENTR2-Mobile&amp;Age'!AJ51,'ENTR2-Mobile&amp;Age'!AJ99)='ENTR2-Mobile&amp;Age'!AJ147</t>
  </si>
  <si>
    <t>SUM('ENTR2-Mobile&amp;Age'!AJ52,'ENTR2-Mobile&amp;Age'!AJ100)='ENTR2-Mobile&amp;Age'!AJ148</t>
  </si>
  <si>
    <t>SUM('ENTR2-Mobile&amp;Age'!AJ53,'ENTR2-Mobile&amp;Age'!AJ101)='ENTR2-Mobile&amp;Age'!AJ149</t>
  </si>
  <si>
    <t>SUM('ENTR2-Mobile&amp;Age'!AJ54,'ENTR2-Mobile&amp;Age'!AJ102)='ENTR2-Mobile&amp;Age'!AJ150</t>
  </si>
  <si>
    <t>SUM('ENTR2-Mobile&amp;Age'!AJ55,'ENTR2-Mobile&amp;Age'!AJ103)='ENTR2-Mobile&amp;Age'!AJ151</t>
  </si>
  <si>
    <t>SUM('ENTR2-Mobile&amp;Age'!AJ56,'ENTR2-Mobile&amp;Age'!AJ104)='ENTR2-Mobile&amp;Age'!AJ152</t>
  </si>
  <si>
    <t>SUM('ENTR2-Mobile&amp;Age'!AJ57,'ENTR2-Mobile&amp;Age'!AJ105)='ENTR2-Mobile&amp;Age'!AJ153</t>
  </si>
  <si>
    <t>SUM('ENTR2-Mobile&amp;Age'!AJ58,'ENTR2-Mobile&amp;Age'!AJ106)='ENTR2-Mobile&amp;Age'!AJ154</t>
  </si>
  <si>
    <t>SUM('ENTR2-Mobile&amp;Age'!AJ59,'ENTR2-Mobile&amp;Age'!AJ107)='ENTR2-Mobile&amp;Age'!AJ155</t>
  </si>
  <si>
    <t>SUM('ENTR2-Mobile&amp;Age'!AJ60,'ENTR2-Mobile&amp;Age'!AJ108)='ENTR2-Mobile&amp;Age'!AJ156</t>
  </si>
  <si>
    <t>SUM('ENTR2-Mobile&amp;Age'!AJ61,'ENTR2-Mobile&amp;Age'!AJ109)='ENTR2-Mobile&amp;Age'!AJ157</t>
  </si>
  <si>
    <t>SUM('ENTR2-Mobile&amp;Age'!AJ62,'ENTR2-Mobile&amp;Age'!AJ110)='ENTR2-Mobile&amp;Age'!AJ158</t>
  </si>
  <si>
    <t>SUM('ENTR2-Mobile&amp;Age'!AJ63,'ENTR2-Mobile&amp;Age'!AJ111)='ENTR2-Mobile&amp;Age'!AJ159</t>
  </si>
  <si>
    <t>SUM('ENTR2-Mobile&amp;Age'!AJ64,'ENTR2-Mobile&amp;Age'!AJ112)='ENTR2-Mobile&amp;Age'!AJ160</t>
  </si>
  <si>
    <t>SUM('ENTR2-Mobile&amp;Age'!AJ65,'ENTR2-Mobile&amp;Age'!AJ113)='ENTR2-Mobile&amp;Age'!AJ161</t>
  </si>
  <si>
    <t>SUM('ENTR2-Mobile&amp;Age'!AJ66,'ENTR2-Mobile&amp;Age'!AJ114)='ENTR2-Mobile&amp;Age'!AJ162</t>
  </si>
  <si>
    <t>SUM('ENTR2-Mobile&amp;Age'!AJ67,'ENTR2-Mobile&amp;Age'!AJ115)='ENTR2-Mobile&amp;Age'!AJ163</t>
  </si>
  <si>
    <t>SUM('ENTR2-Mobile&amp;Age'!AJ68,'ENTR2-Mobile&amp;Age'!AJ116)='ENTR2-Mobile&amp;Age'!AJ164</t>
  </si>
  <si>
    <t>SUM('ENTR2-Mobile&amp;Age'!AJ69,'ENTR2-Mobile&amp;Age'!AJ117)='ENTR2-Mobile&amp;Age'!AJ165</t>
  </si>
  <si>
    <t>SUM('ENTR2-Mobile&amp;Age'!AJ70,'ENTR2-Mobile&amp;Age'!AJ118)='ENTR2-Mobile&amp;Age'!AJ166</t>
  </si>
  <si>
    <t>SUM('ENTR2-Mobile&amp;Age'!AJ71,'ENTR2-Mobile&amp;Age'!AJ119)='ENTR2-Mobile&amp;Age'!AJ167</t>
  </si>
  <si>
    <t>SUM('ENTR2-Mobile&amp;Age'!AJ72,'ENTR2-Mobile&amp;Age'!AJ120)='ENTR2-Mobile&amp;Age'!AJ168</t>
  </si>
  <si>
    <t>SUM('ENTR2-Mobile&amp;Age'!AJ73,'ENTR2-Mobile&amp;Age'!AJ121)='ENTR2-Mobile&amp;Age'!AJ169</t>
  </si>
  <si>
    <t>SUM('ENTR2-Mobile&amp;Age'!AJ74,'ENTR2-Mobile&amp;Age'!AJ122)='ENTR2-Mobile&amp;Age'!AJ170</t>
  </si>
  <si>
    <t>SUM('ENTR2-Mobile&amp;Age'!AJ75,'ENTR2-Mobile&amp;Age'!AJ123)='ENTR2-Mobile&amp;Age'!AJ171</t>
  </si>
  <si>
    <t>SUM('ENTR2-Mobile&amp;Age'!AJ76,'ENTR2-Mobile&amp;Age'!AJ124)='ENTR2-Mobile&amp;Age'!AJ172</t>
  </si>
  <si>
    <t>SUM('ENTR2-Mobile&amp;Age'!AJ77,'ENTR2-Mobile&amp;Age'!AJ125)='ENTR2-Mobile&amp;Age'!AJ173</t>
  </si>
  <si>
    <t>SUM('ENTR2-Mobile&amp;Age'!AM31:'ENTR2-Mobile&amp;Age'!AM76)='ENTR2-Mobile&amp;Age'!AM77</t>
  </si>
  <si>
    <t>SUM('ENTR2-Mobile&amp;Age'!AM79:'ENTR2-Mobile&amp;Age'!AM124)='ENTR2-Mobile&amp;Age'!AM125</t>
  </si>
  <si>
    <t>SUM('ENTR2-Mobile&amp;Age'!AM31,'ENTR2-Mobile&amp;Age'!AM79)='ENTR2-Mobile&amp;Age'!AM127</t>
  </si>
  <si>
    <t>SUM('ENTR2-Mobile&amp;Age'!AM32,'ENTR2-Mobile&amp;Age'!AM80)='ENTR2-Mobile&amp;Age'!AM128</t>
  </si>
  <si>
    <t>SUM('ENTR2-Mobile&amp;Age'!AM33,'ENTR2-Mobile&amp;Age'!AM81)='ENTR2-Mobile&amp;Age'!AM129</t>
  </si>
  <si>
    <t>SUM('ENTR2-Mobile&amp;Age'!AM34,'ENTR2-Mobile&amp;Age'!AM82)='ENTR2-Mobile&amp;Age'!AM130</t>
  </si>
  <si>
    <t>SUM('ENTR2-Mobile&amp;Age'!AM35,'ENTR2-Mobile&amp;Age'!AM83)='ENTR2-Mobile&amp;Age'!AM131</t>
  </si>
  <si>
    <t>SUM('ENTR2-Mobile&amp;Age'!AM36,'ENTR2-Mobile&amp;Age'!AM84)='ENTR2-Mobile&amp;Age'!AM132</t>
  </si>
  <si>
    <t>SUM('ENTR2-Mobile&amp;Age'!AM37,'ENTR2-Mobile&amp;Age'!AM85)='ENTR2-Mobile&amp;Age'!AM133</t>
  </si>
  <si>
    <t>SUM('ENTR2-Mobile&amp;Age'!AM38,'ENTR2-Mobile&amp;Age'!AM86)='ENTR2-Mobile&amp;Age'!AM134</t>
  </si>
  <si>
    <t>SUM('ENTR2-Mobile&amp;Age'!AM39,'ENTR2-Mobile&amp;Age'!AM87)='ENTR2-Mobile&amp;Age'!AM135</t>
  </si>
  <si>
    <t>SUM('ENTR2-Mobile&amp;Age'!AM40,'ENTR2-Mobile&amp;Age'!AM88)='ENTR2-Mobile&amp;Age'!AM136</t>
  </si>
  <si>
    <t>SUM('ENTR2-Mobile&amp;Age'!AM41,'ENTR2-Mobile&amp;Age'!AM89)='ENTR2-Mobile&amp;Age'!AM137</t>
  </si>
  <si>
    <t>SUM('ENTR2-Mobile&amp;Age'!AM42,'ENTR2-Mobile&amp;Age'!AM90)='ENTR2-Mobile&amp;Age'!AM138</t>
  </si>
  <si>
    <t>SUM('ENTR2-Mobile&amp;Age'!AM43,'ENTR2-Mobile&amp;Age'!AM91)='ENTR2-Mobile&amp;Age'!AM139</t>
  </si>
  <si>
    <t>SUM('ENTR2-Mobile&amp;Age'!AM44,'ENTR2-Mobile&amp;Age'!AM92)='ENTR2-Mobile&amp;Age'!AM140</t>
  </si>
  <si>
    <t>SUM('ENTR2-Mobile&amp;Age'!AM45,'ENTR2-Mobile&amp;Age'!AM93)='ENTR2-Mobile&amp;Age'!AM141</t>
  </si>
  <si>
    <t>SUM('ENTR2-Mobile&amp;Age'!AM46,'ENTR2-Mobile&amp;Age'!AM94)='ENTR2-Mobile&amp;Age'!AM142</t>
  </si>
  <si>
    <t>SUM('ENTR2-Mobile&amp;Age'!AM47,'ENTR2-Mobile&amp;Age'!AM95)='ENTR2-Mobile&amp;Age'!AM143</t>
  </si>
  <si>
    <t>SUM('ENTR2-Mobile&amp;Age'!AM48,'ENTR2-Mobile&amp;Age'!AM96)='ENTR2-Mobile&amp;Age'!AM144</t>
  </si>
  <si>
    <t>SUM('ENTR2-Mobile&amp;Age'!AM49,'ENTR2-Mobile&amp;Age'!AM97)='ENTR2-Mobile&amp;Age'!AM145</t>
  </si>
  <si>
    <t>SUM('ENTR2-Mobile&amp;Age'!AM50,'ENTR2-Mobile&amp;Age'!AM98)='ENTR2-Mobile&amp;Age'!AM146</t>
  </si>
  <si>
    <t>SUM('ENTR2-Mobile&amp;Age'!AM51,'ENTR2-Mobile&amp;Age'!AM99)='ENTR2-Mobile&amp;Age'!AM147</t>
  </si>
  <si>
    <t>SUM('ENTR2-Mobile&amp;Age'!AM52,'ENTR2-Mobile&amp;Age'!AM100)='ENTR2-Mobile&amp;Age'!AM148</t>
  </si>
  <si>
    <t>SUM('ENTR2-Mobile&amp;Age'!AM53,'ENTR2-Mobile&amp;Age'!AM101)='ENTR2-Mobile&amp;Age'!AM149</t>
  </si>
  <si>
    <t>SUM('ENTR2-Mobile&amp;Age'!AM54,'ENTR2-Mobile&amp;Age'!AM102)='ENTR2-Mobile&amp;Age'!AM150</t>
  </si>
  <si>
    <t>SUM('ENTR2-Mobile&amp;Age'!AM55,'ENTR2-Mobile&amp;Age'!AM103)='ENTR2-Mobile&amp;Age'!AM151</t>
  </si>
  <si>
    <t>SUM('ENTR2-Mobile&amp;Age'!AM56,'ENTR2-Mobile&amp;Age'!AM104)='ENTR2-Mobile&amp;Age'!AM152</t>
  </si>
  <si>
    <t>SUM('ENTR2-Mobile&amp;Age'!AM57,'ENTR2-Mobile&amp;Age'!AM105)='ENTR2-Mobile&amp;Age'!AM153</t>
  </si>
  <si>
    <t>SUM('ENTR2-Mobile&amp;Age'!AM58,'ENTR2-Mobile&amp;Age'!AM106)='ENTR2-Mobile&amp;Age'!AM154</t>
  </si>
  <si>
    <t>SUM('ENTR2-Mobile&amp;Age'!AM59,'ENTR2-Mobile&amp;Age'!AM107)='ENTR2-Mobile&amp;Age'!AM155</t>
  </si>
  <si>
    <t>SUM('ENTR2-Mobile&amp;Age'!AM60,'ENTR2-Mobile&amp;Age'!AM108)='ENTR2-Mobile&amp;Age'!AM156</t>
  </si>
  <si>
    <t>SUM('ENTR2-Mobile&amp;Age'!AM61,'ENTR2-Mobile&amp;Age'!AM109)='ENTR2-Mobile&amp;Age'!AM157</t>
  </si>
  <si>
    <t>SUM('ENTR2-Mobile&amp;Age'!AM62,'ENTR2-Mobile&amp;Age'!AM110)='ENTR2-Mobile&amp;Age'!AM158</t>
  </si>
  <si>
    <t>SUM('ENTR2-Mobile&amp;Age'!AM63,'ENTR2-Mobile&amp;Age'!AM111)='ENTR2-Mobile&amp;Age'!AM159</t>
  </si>
  <si>
    <t>SUM('ENTR2-Mobile&amp;Age'!AM64,'ENTR2-Mobile&amp;Age'!AM112)='ENTR2-Mobile&amp;Age'!AM160</t>
  </si>
  <si>
    <t>SUM('ENTR2-Mobile&amp;Age'!AM65,'ENTR2-Mobile&amp;Age'!AM113)='ENTR2-Mobile&amp;Age'!AM161</t>
  </si>
  <si>
    <t>SUM('ENTR2-Mobile&amp;Age'!AM66,'ENTR2-Mobile&amp;Age'!AM114)='ENTR2-Mobile&amp;Age'!AM162</t>
  </si>
  <si>
    <t>SUM('ENTR2-Mobile&amp;Age'!AM67,'ENTR2-Mobile&amp;Age'!AM115)='ENTR2-Mobile&amp;Age'!AM163</t>
  </si>
  <si>
    <t>SUM('ENTR2-Mobile&amp;Age'!AM68,'ENTR2-Mobile&amp;Age'!AM116)='ENTR2-Mobile&amp;Age'!AM164</t>
  </si>
  <si>
    <t>SUM('ENTR2-Mobile&amp;Age'!AM69,'ENTR2-Mobile&amp;Age'!AM117)='ENTR2-Mobile&amp;Age'!AM165</t>
  </si>
  <si>
    <t>SUM('ENTR2-Mobile&amp;Age'!AM70,'ENTR2-Mobile&amp;Age'!AM118)='ENTR2-Mobile&amp;Age'!AM166</t>
  </si>
  <si>
    <t>SUM('ENTR2-Mobile&amp;Age'!AM71,'ENTR2-Mobile&amp;Age'!AM119)='ENTR2-Mobile&amp;Age'!AM167</t>
  </si>
  <si>
    <t>SUM('ENTR2-Mobile&amp;Age'!AM72,'ENTR2-Mobile&amp;Age'!AM120)='ENTR2-Mobile&amp;Age'!AM168</t>
  </si>
  <si>
    <t>SUM('ENTR2-Mobile&amp;Age'!AM73,'ENTR2-Mobile&amp;Age'!AM121)='ENTR2-Mobile&amp;Age'!AM169</t>
  </si>
  <si>
    <t>SUM('ENTR2-Mobile&amp;Age'!AM74,'ENTR2-Mobile&amp;Age'!AM122)='ENTR2-Mobile&amp;Age'!AM170</t>
  </si>
  <si>
    <t>SUM('ENTR2-Mobile&amp;Age'!AM75,'ENTR2-Mobile&amp;Age'!AM123)='ENTR2-Mobile&amp;Age'!AM171</t>
  </si>
  <si>
    <t>SUM('ENTR2-Mobile&amp;Age'!AM76,'ENTR2-Mobile&amp;Age'!AM124)='ENTR2-Mobile&amp;Age'!AM172</t>
  </si>
  <si>
    <t>SUM('ENTR2-Mobile&amp;Age'!AM77,'ENTR2-Mobile&amp;Age'!AM125)='ENTR2-Mobile&amp;Age'!AM173</t>
  </si>
  <si>
    <t>SUM('ENTR2-Mobile&amp;Age'!AP31:'ENTR2-Mobile&amp;Age'!AP76)='ENTR2-Mobile&amp;Age'!AP77</t>
  </si>
  <si>
    <t>SUM('ENTR2-Mobile&amp;Age'!AP79:'ENTR2-Mobile&amp;Age'!AP124)='ENTR2-Mobile&amp;Age'!AP125</t>
  </si>
  <si>
    <t>SUM('ENTR2-Mobile&amp;Age'!AP31,'ENTR2-Mobile&amp;Age'!AP79)='ENTR2-Mobile&amp;Age'!AP127</t>
  </si>
  <si>
    <t>SUM('ENTR2-Mobile&amp;Age'!AP32,'ENTR2-Mobile&amp;Age'!AP80)='ENTR2-Mobile&amp;Age'!AP128</t>
  </si>
  <si>
    <t>SUM('ENTR2-Mobile&amp;Age'!AP33,'ENTR2-Mobile&amp;Age'!AP81)='ENTR2-Mobile&amp;Age'!AP129</t>
  </si>
  <si>
    <t>SUM('ENTR2-Mobile&amp;Age'!AP34,'ENTR2-Mobile&amp;Age'!AP82)='ENTR2-Mobile&amp;Age'!AP130</t>
  </si>
  <si>
    <t>SUM('ENTR2-Mobile&amp;Age'!AP35,'ENTR2-Mobile&amp;Age'!AP83)='ENTR2-Mobile&amp;Age'!AP131</t>
  </si>
  <si>
    <t>SUM('ENTR2-Mobile&amp;Age'!AP36,'ENTR2-Mobile&amp;Age'!AP84)='ENTR2-Mobile&amp;Age'!AP132</t>
  </si>
  <si>
    <t>SUM('ENTR2-Mobile&amp;Age'!AP37,'ENTR2-Mobile&amp;Age'!AP85)='ENTR2-Mobile&amp;Age'!AP133</t>
  </si>
  <si>
    <t>SUM('ENTR2-Mobile&amp;Age'!AP38,'ENTR2-Mobile&amp;Age'!AP86)='ENTR2-Mobile&amp;Age'!AP134</t>
  </si>
  <si>
    <t>SUM('ENTR2-Mobile&amp;Age'!AP39,'ENTR2-Mobile&amp;Age'!AP87)='ENTR2-Mobile&amp;Age'!AP135</t>
  </si>
  <si>
    <t>SUM('ENTR2-Mobile&amp;Age'!AP40,'ENTR2-Mobile&amp;Age'!AP88)='ENTR2-Mobile&amp;Age'!AP136</t>
  </si>
  <si>
    <t>SUM('ENTR2-Mobile&amp;Age'!AP41,'ENTR2-Mobile&amp;Age'!AP89)='ENTR2-Mobile&amp;Age'!AP137</t>
  </si>
  <si>
    <t>SUM('ENTR2-Mobile&amp;Age'!AP42,'ENTR2-Mobile&amp;Age'!AP90)='ENTR2-Mobile&amp;Age'!AP138</t>
  </si>
  <si>
    <t>SUM('ENTR2-Mobile&amp;Age'!AP43,'ENTR2-Mobile&amp;Age'!AP91)='ENTR2-Mobile&amp;Age'!AP139</t>
  </si>
  <si>
    <t>SUM('ENTR2-Mobile&amp;Age'!AP44,'ENTR2-Mobile&amp;Age'!AP92)='ENTR2-Mobile&amp;Age'!AP140</t>
  </si>
  <si>
    <t>SUM('ENTR2-Mobile&amp;Age'!AP45,'ENTR2-Mobile&amp;Age'!AP93)='ENTR2-Mobile&amp;Age'!AP141</t>
  </si>
  <si>
    <t>SUM('ENTR2-Mobile&amp;Age'!AP46,'ENTR2-Mobile&amp;Age'!AP94)='ENTR2-Mobile&amp;Age'!AP142</t>
  </si>
  <si>
    <t>SUM('ENTR2-Mobile&amp;Age'!AP47,'ENTR2-Mobile&amp;Age'!AP95)='ENTR2-Mobile&amp;Age'!AP143</t>
  </si>
  <si>
    <t>SUM('ENTR2-Mobile&amp;Age'!AP48,'ENTR2-Mobile&amp;Age'!AP96)='ENTR2-Mobile&amp;Age'!AP144</t>
  </si>
  <si>
    <t>SUM('ENTR2-Mobile&amp;Age'!AP49,'ENTR2-Mobile&amp;Age'!AP97)='ENTR2-Mobile&amp;Age'!AP145</t>
  </si>
  <si>
    <t>SUM('ENTR2-Mobile&amp;Age'!AP50,'ENTR2-Mobile&amp;Age'!AP98)='ENTR2-Mobile&amp;Age'!AP146</t>
  </si>
  <si>
    <t>SUM('ENTR2-Mobile&amp;Age'!AP51,'ENTR2-Mobile&amp;Age'!AP99)='ENTR2-Mobile&amp;Age'!AP147</t>
  </si>
  <si>
    <t>SUM('ENTR2-Mobile&amp;Age'!AP52,'ENTR2-Mobile&amp;Age'!AP100)='ENTR2-Mobile&amp;Age'!AP148</t>
  </si>
  <si>
    <t>SUM('ENTR2-Mobile&amp;Age'!AP53,'ENTR2-Mobile&amp;Age'!AP101)='ENTR2-Mobile&amp;Age'!AP149</t>
  </si>
  <si>
    <t>SUM('ENTR2-Mobile&amp;Age'!AP54,'ENTR2-Mobile&amp;Age'!AP102)='ENTR2-Mobile&amp;Age'!AP150</t>
  </si>
  <si>
    <t>SUM('ENTR2-Mobile&amp;Age'!AP55,'ENTR2-Mobile&amp;Age'!AP103)='ENTR2-Mobile&amp;Age'!AP151</t>
  </si>
  <si>
    <t>SUM('ENTR2-Mobile&amp;Age'!AP56,'ENTR2-Mobile&amp;Age'!AP104)='ENTR2-Mobile&amp;Age'!AP152</t>
  </si>
  <si>
    <t>SUM('ENTR2-Mobile&amp;Age'!AP57,'ENTR2-Mobile&amp;Age'!AP105)='ENTR2-Mobile&amp;Age'!AP153</t>
  </si>
  <si>
    <t>SUM('ENTR2-Mobile&amp;Age'!AP58,'ENTR2-Mobile&amp;Age'!AP106)='ENTR2-Mobile&amp;Age'!AP154</t>
  </si>
  <si>
    <t>SUM('ENTR2-Mobile&amp;Age'!AP59,'ENTR2-Mobile&amp;Age'!AP107)='ENTR2-Mobile&amp;Age'!AP155</t>
  </si>
  <si>
    <t>SUM('ENTR2-Mobile&amp;Age'!AP60,'ENTR2-Mobile&amp;Age'!AP108)='ENTR2-Mobile&amp;Age'!AP156</t>
  </si>
  <si>
    <t>SUM('ENTR2-Mobile&amp;Age'!AP61,'ENTR2-Mobile&amp;Age'!AP109)='ENTR2-Mobile&amp;Age'!AP157</t>
  </si>
  <si>
    <t>SUM('ENTR2-Mobile&amp;Age'!AP62,'ENTR2-Mobile&amp;Age'!AP110)='ENTR2-Mobile&amp;Age'!AP158</t>
  </si>
  <si>
    <t>SUM('ENTR2-Mobile&amp;Age'!AP63,'ENTR2-Mobile&amp;Age'!AP111)='ENTR2-Mobile&amp;Age'!AP159</t>
  </si>
  <si>
    <t>SUM('ENTR2-Mobile&amp;Age'!AP64,'ENTR2-Mobile&amp;Age'!AP112)='ENTR2-Mobile&amp;Age'!AP160</t>
  </si>
  <si>
    <t>SUM('ENTR2-Mobile&amp;Age'!AP65,'ENTR2-Mobile&amp;Age'!AP113)='ENTR2-Mobile&amp;Age'!AP161</t>
  </si>
  <si>
    <t>SUM('ENTR2-Mobile&amp;Age'!AP66,'ENTR2-Mobile&amp;Age'!AP114)='ENTR2-Mobile&amp;Age'!AP162</t>
  </si>
  <si>
    <t>SUM('ENTR2-Mobile&amp;Age'!AP67,'ENTR2-Mobile&amp;Age'!AP115)='ENTR2-Mobile&amp;Age'!AP163</t>
  </si>
  <si>
    <t>SUM('ENTR2-Mobile&amp;Age'!AP68,'ENTR2-Mobile&amp;Age'!AP116)='ENTR2-Mobile&amp;Age'!AP164</t>
  </si>
  <si>
    <t>SUM('ENTR2-Mobile&amp;Age'!AP69,'ENTR2-Mobile&amp;Age'!AP117)='ENTR2-Mobile&amp;Age'!AP165</t>
  </si>
  <si>
    <t>SUM('ENTR2-Mobile&amp;Age'!AP70,'ENTR2-Mobile&amp;Age'!AP118)='ENTR2-Mobile&amp;Age'!AP166</t>
  </si>
  <si>
    <t>SUM('ENTR2-Mobile&amp;Age'!AP71,'ENTR2-Mobile&amp;Age'!AP119)='ENTR2-Mobile&amp;Age'!AP167</t>
  </si>
  <si>
    <t>SUM('ENTR2-Mobile&amp;Age'!AP72,'ENTR2-Mobile&amp;Age'!AP120)='ENTR2-Mobile&amp;Age'!AP168</t>
  </si>
  <si>
    <t>SUM('ENTR2-Mobile&amp;Age'!AP73,'ENTR2-Mobile&amp;Age'!AP121)='ENTR2-Mobile&amp;Age'!AP169</t>
  </si>
  <si>
    <t>SUM('ENTR2-Mobile&amp;Age'!AP74,'ENTR2-Mobile&amp;Age'!AP122)='ENTR2-Mobile&amp;Age'!AP170</t>
  </si>
  <si>
    <t>SUM('ENTR2-Mobile&amp;Age'!AP75,'ENTR2-Mobile&amp;Age'!AP123)='ENTR2-Mobile&amp;Age'!AP171</t>
  </si>
  <si>
    <t>SUM('ENTR2-Mobile&amp;Age'!AP76,'ENTR2-Mobile&amp;Age'!AP124)='ENTR2-Mobile&amp;Age'!AP172</t>
  </si>
  <si>
    <t>SUM('ENTR2-Mobile&amp;Age'!AP77,'ENTR2-Mobile&amp;Age'!AP125)='ENTR2-Mobile&amp;Age'!AP173</t>
  </si>
  <si>
    <t>SUM('ENTR2-Mobile&amp;Age'!AS31:'ENTR2-Mobile&amp;Age'!AS76)='ENTR2-Mobile&amp;Age'!AS77</t>
  </si>
  <si>
    <t>SUM('ENTR2-Mobile&amp;Age'!AS79:'ENTR2-Mobile&amp;Age'!AS124)='ENTR2-Mobile&amp;Age'!AS125</t>
  </si>
  <si>
    <t>SUM('ENTR2-Mobile&amp;Age'!AS31,'ENTR2-Mobile&amp;Age'!AS79)='ENTR2-Mobile&amp;Age'!AS127</t>
  </si>
  <si>
    <t>SUM('ENTR2-Mobile&amp;Age'!AS32,'ENTR2-Mobile&amp;Age'!AS80)='ENTR2-Mobile&amp;Age'!AS128</t>
  </si>
  <si>
    <t>SUM('ENTR2-Mobile&amp;Age'!AS33,'ENTR2-Mobile&amp;Age'!AS81)='ENTR2-Mobile&amp;Age'!AS129</t>
  </si>
  <si>
    <t>SUM('ENTR2-Mobile&amp;Age'!AS34,'ENTR2-Mobile&amp;Age'!AS82)='ENTR2-Mobile&amp;Age'!AS130</t>
  </si>
  <si>
    <t>SUM('ENTR2-Mobile&amp;Age'!AS35,'ENTR2-Mobile&amp;Age'!AS83)='ENTR2-Mobile&amp;Age'!AS131</t>
  </si>
  <si>
    <t>SUM('ENTR2-Mobile&amp;Age'!AS36,'ENTR2-Mobile&amp;Age'!AS84)='ENTR2-Mobile&amp;Age'!AS132</t>
  </si>
  <si>
    <t>SUM('ENTR2-Mobile&amp;Age'!AS37,'ENTR2-Mobile&amp;Age'!AS85)='ENTR2-Mobile&amp;Age'!AS133</t>
  </si>
  <si>
    <t>SUM('ENTR2-Mobile&amp;Age'!AS38,'ENTR2-Mobile&amp;Age'!AS86)='ENTR2-Mobile&amp;Age'!AS134</t>
  </si>
  <si>
    <t>SUM('ENTR2-Mobile&amp;Age'!AS39,'ENTR2-Mobile&amp;Age'!AS87)='ENTR2-Mobile&amp;Age'!AS135</t>
  </si>
  <si>
    <t>SUM('ENTR2-Mobile&amp;Age'!AS40,'ENTR2-Mobile&amp;Age'!AS88)='ENTR2-Mobile&amp;Age'!AS136</t>
  </si>
  <si>
    <t>SUM('ENTR2-Mobile&amp;Age'!AS41,'ENTR2-Mobile&amp;Age'!AS89)='ENTR2-Mobile&amp;Age'!AS137</t>
  </si>
  <si>
    <t>SUM('ENTR2-Mobile&amp;Age'!AS42,'ENTR2-Mobile&amp;Age'!AS90)='ENTR2-Mobile&amp;Age'!AS138</t>
  </si>
  <si>
    <t>SUM('ENTR2-Mobile&amp;Age'!AS43,'ENTR2-Mobile&amp;Age'!AS91)='ENTR2-Mobile&amp;Age'!AS139</t>
  </si>
  <si>
    <t>SUM('ENTR2-Mobile&amp;Age'!AS44,'ENTR2-Mobile&amp;Age'!AS92)='ENTR2-Mobile&amp;Age'!AS140</t>
  </si>
  <si>
    <t>SUM('ENTR2-Mobile&amp;Age'!AS45,'ENTR2-Mobile&amp;Age'!AS93)='ENTR2-Mobile&amp;Age'!AS141</t>
  </si>
  <si>
    <t>SUM('ENTR2-Mobile&amp;Age'!AS46,'ENTR2-Mobile&amp;Age'!AS94)='ENTR2-Mobile&amp;Age'!AS142</t>
  </si>
  <si>
    <t>SUM('ENTR2-Mobile&amp;Age'!AS47,'ENTR2-Mobile&amp;Age'!AS95)='ENTR2-Mobile&amp;Age'!AS143</t>
  </si>
  <si>
    <t>SUM('ENTR2-Mobile&amp;Age'!AS48,'ENTR2-Mobile&amp;Age'!AS96)='ENTR2-Mobile&amp;Age'!AS144</t>
  </si>
  <si>
    <t>SUM('ENTR2-Mobile&amp;Age'!AS49,'ENTR2-Mobile&amp;Age'!AS97)='ENTR2-Mobile&amp;Age'!AS145</t>
  </si>
  <si>
    <t>SUM('ENTR2-Mobile&amp;Age'!AS50,'ENTR2-Mobile&amp;Age'!AS98)='ENTR2-Mobile&amp;Age'!AS146</t>
  </si>
  <si>
    <t>SUM('ENTR2-Mobile&amp;Age'!AS51,'ENTR2-Mobile&amp;Age'!AS99)='ENTR2-Mobile&amp;Age'!AS147</t>
  </si>
  <si>
    <t>SUM('ENTR2-Mobile&amp;Age'!AS52,'ENTR2-Mobile&amp;Age'!AS100)='ENTR2-Mobile&amp;Age'!AS148</t>
  </si>
  <si>
    <t>SUM('ENTR2-Mobile&amp;Age'!AS53,'ENTR2-Mobile&amp;Age'!AS101)='ENTR2-Mobile&amp;Age'!AS149</t>
  </si>
  <si>
    <t>SUM('ENTR2-Mobile&amp;Age'!AS54,'ENTR2-Mobile&amp;Age'!AS102)='ENTR2-Mobile&amp;Age'!AS150</t>
  </si>
  <si>
    <t>SUM('ENTR2-Mobile&amp;Age'!AS55,'ENTR2-Mobile&amp;Age'!AS103)='ENTR2-Mobile&amp;Age'!AS151</t>
  </si>
  <si>
    <t>SUM('ENTR2-Mobile&amp;Age'!AS56,'ENTR2-Mobile&amp;Age'!AS104)='ENTR2-Mobile&amp;Age'!AS152</t>
  </si>
  <si>
    <t>SUM('ENTR2-Mobile&amp;Age'!AS57,'ENTR2-Mobile&amp;Age'!AS105)='ENTR2-Mobile&amp;Age'!AS153</t>
  </si>
  <si>
    <t>SUM('ENTR2-Mobile&amp;Age'!AS58,'ENTR2-Mobile&amp;Age'!AS106)='ENTR2-Mobile&amp;Age'!AS154</t>
  </si>
  <si>
    <t>SUM('ENTR2-Mobile&amp;Age'!AS59,'ENTR2-Mobile&amp;Age'!AS107)='ENTR2-Mobile&amp;Age'!AS155</t>
  </si>
  <si>
    <t>SUM('ENTR2-Mobile&amp;Age'!AS60,'ENTR2-Mobile&amp;Age'!AS108)='ENTR2-Mobile&amp;Age'!AS156</t>
  </si>
  <si>
    <t>SUM('ENTR2-Mobile&amp;Age'!AS61,'ENTR2-Mobile&amp;Age'!AS109)='ENTR2-Mobile&amp;Age'!AS157</t>
  </si>
  <si>
    <t>SUM('ENTR2-Mobile&amp;Age'!AS62,'ENTR2-Mobile&amp;Age'!AS110)='ENTR2-Mobile&amp;Age'!AS158</t>
  </si>
  <si>
    <t>SUM('ENTR2-Mobile&amp;Age'!AS63,'ENTR2-Mobile&amp;Age'!AS111)='ENTR2-Mobile&amp;Age'!AS159</t>
  </si>
  <si>
    <t>SUM('ENTR2-Mobile&amp;Age'!AS64,'ENTR2-Mobile&amp;Age'!AS112)='ENTR2-Mobile&amp;Age'!AS160</t>
  </si>
  <si>
    <t>SUM('ENTR2-Mobile&amp;Age'!AS65,'ENTR2-Mobile&amp;Age'!AS113)='ENTR2-Mobile&amp;Age'!AS161</t>
  </si>
  <si>
    <t>SUM('ENTR2-Mobile&amp;Age'!AS66,'ENTR2-Mobile&amp;Age'!AS114)='ENTR2-Mobile&amp;Age'!AS162</t>
  </si>
  <si>
    <t>SUM('ENTR2-Mobile&amp;Age'!AS67,'ENTR2-Mobile&amp;Age'!AS115)='ENTR2-Mobile&amp;Age'!AS163</t>
  </si>
  <si>
    <t>SUM('ENTR2-Mobile&amp;Age'!AS68,'ENTR2-Mobile&amp;Age'!AS116)='ENTR2-Mobile&amp;Age'!AS164</t>
  </si>
  <si>
    <t>SUM('ENTR2-Mobile&amp;Age'!AS69,'ENTR2-Mobile&amp;Age'!AS117)='ENTR2-Mobile&amp;Age'!AS165</t>
  </si>
  <si>
    <t>SUM('ENTR2-Mobile&amp;Age'!AS70,'ENTR2-Mobile&amp;Age'!AS118)='ENTR2-Mobile&amp;Age'!AS166</t>
  </si>
  <si>
    <t>SUM('ENTR2-Mobile&amp;Age'!AS71,'ENTR2-Mobile&amp;Age'!AS119)='ENTR2-Mobile&amp;Age'!AS167</t>
  </si>
  <si>
    <t>SUM('ENTR2-Mobile&amp;Age'!AS72,'ENTR2-Mobile&amp;Age'!AS120)='ENTR2-Mobile&amp;Age'!AS168</t>
  </si>
  <si>
    <t>SUM('ENTR2-Mobile&amp;Age'!AS73,'ENTR2-Mobile&amp;Age'!AS121)='ENTR2-Mobile&amp;Age'!AS169</t>
  </si>
  <si>
    <t>SUM('ENTR2-Mobile&amp;Age'!AS74,'ENTR2-Mobile&amp;Age'!AS122)='ENTR2-Mobile&amp;Age'!AS170</t>
  </si>
  <si>
    <t>SUM('ENTR2-Mobile&amp;Age'!AS75,'ENTR2-Mobile&amp;Age'!AS123)='ENTR2-Mobile&amp;Age'!AS171</t>
  </si>
  <si>
    <t>SUM('ENTR2-Mobile&amp;Age'!AS76,'ENTR2-Mobile&amp;Age'!AS124)='ENTR2-Mobile&amp;Age'!AS172</t>
  </si>
  <si>
    <t>SUM('ENTR2-Mobile&amp;Age'!AS77,'ENTR2-Mobile&amp;Age'!AS125)='ENTR2-Mobile&amp;Age'!AS173</t>
  </si>
  <si>
    <t>SUM('ENTR2-Mobile&amp;Age'!AV31:'ENTR2-Mobile&amp;Age'!AV76)='ENTR2-Mobile&amp;Age'!AV77</t>
  </si>
  <si>
    <t>SUM('ENTR2-Mobile&amp;Age'!AV79:'ENTR2-Mobile&amp;Age'!AV124)='ENTR2-Mobile&amp;Age'!AV125</t>
  </si>
  <si>
    <t>SUM('ENTR2-Mobile&amp;Age'!AV31,'ENTR2-Mobile&amp;Age'!AV79)='ENTR2-Mobile&amp;Age'!AV127</t>
  </si>
  <si>
    <t>SUM('ENTR2-Mobile&amp;Age'!AV32,'ENTR2-Mobile&amp;Age'!AV80)='ENTR2-Mobile&amp;Age'!AV128</t>
  </si>
  <si>
    <t>SUM('ENTR2-Mobile&amp;Age'!AV33,'ENTR2-Mobile&amp;Age'!AV81)='ENTR2-Mobile&amp;Age'!AV129</t>
  </si>
  <si>
    <t>SUM('ENTR2-Mobile&amp;Age'!AV34,'ENTR2-Mobile&amp;Age'!AV82)='ENTR2-Mobile&amp;Age'!AV130</t>
  </si>
  <si>
    <t>SUM('ENTR2-Mobile&amp;Age'!AV35,'ENTR2-Mobile&amp;Age'!AV83)='ENTR2-Mobile&amp;Age'!AV131</t>
  </si>
  <si>
    <t>SUM('ENTR2-Mobile&amp;Age'!AV36,'ENTR2-Mobile&amp;Age'!AV84)='ENTR2-Mobile&amp;Age'!AV132</t>
  </si>
  <si>
    <t>SUM('ENTR2-Mobile&amp;Age'!AV37,'ENTR2-Mobile&amp;Age'!AV85)='ENTR2-Mobile&amp;Age'!AV133</t>
  </si>
  <si>
    <t>SUM('ENTR2-Mobile&amp;Age'!AV38,'ENTR2-Mobile&amp;Age'!AV86)='ENTR2-Mobile&amp;Age'!AV134</t>
  </si>
  <si>
    <t>SUM('ENTR2-Mobile&amp;Age'!AV39,'ENTR2-Mobile&amp;Age'!AV87)='ENTR2-Mobile&amp;Age'!AV135</t>
  </si>
  <si>
    <t>SUM('ENTR2-Mobile&amp;Age'!AV40,'ENTR2-Mobile&amp;Age'!AV88)='ENTR2-Mobile&amp;Age'!AV136</t>
  </si>
  <si>
    <t>SUM('ENTR2-Mobile&amp;Age'!AV41,'ENTR2-Mobile&amp;Age'!AV89)='ENTR2-Mobile&amp;Age'!AV137</t>
  </si>
  <si>
    <t>SUM('ENTR2-Mobile&amp;Age'!AV42,'ENTR2-Mobile&amp;Age'!AV90)='ENTR2-Mobile&amp;Age'!AV138</t>
  </si>
  <si>
    <t>SUM('ENTR2-Mobile&amp;Age'!AV43,'ENTR2-Mobile&amp;Age'!AV91)='ENTR2-Mobile&amp;Age'!AV139</t>
  </si>
  <si>
    <t>SUM('ENTR2-Mobile&amp;Age'!AV44,'ENTR2-Mobile&amp;Age'!AV92)='ENTR2-Mobile&amp;Age'!AV140</t>
  </si>
  <si>
    <t>SUM('ENTR2-Mobile&amp;Age'!AV45,'ENTR2-Mobile&amp;Age'!AV93)='ENTR2-Mobile&amp;Age'!AV141</t>
  </si>
  <si>
    <t>SUM('ENTR2-Mobile&amp;Age'!AV46,'ENTR2-Mobile&amp;Age'!AV94)='ENTR2-Mobile&amp;Age'!AV142</t>
  </si>
  <si>
    <t>SUM('ENTR2-Mobile&amp;Age'!AV47,'ENTR2-Mobile&amp;Age'!AV95)='ENTR2-Mobile&amp;Age'!AV143</t>
  </si>
  <si>
    <t>SUM('ENTR2-Mobile&amp;Age'!AV48,'ENTR2-Mobile&amp;Age'!AV96)='ENTR2-Mobile&amp;Age'!AV144</t>
  </si>
  <si>
    <t>SUM('ENTR2-Mobile&amp;Age'!AV49,'ENTR2-Mobile&amp;Age'!AV97)='ENTR2-Mobile&amp;Age'!AV145</t>
  </si>
  <si>
    <t>SUM('ENTR2-Mobile&amp;Age'!AV50,'ENTR2-Mobile&amp;Age'!AV98)='ENTR2-Mobile&amp;Age'!AV146</t>
  </si>
  <si>
    <t>SUM('ENTR2-Mobile&amp;Age'!AV51,'ENTR2-Mobile&amp;Age'!AV99)='ENTR2-Mobile&amp;Age'!AV147</t>
  </si>
  <si>
    <t>SUM('ENTR2-Mobile&amp;Age'!AV52,'ENTR2-Mobile&amp;Age'!AV100)='ENTR2-Mobile&amp;Age'!AV148</t>
  </si>
  <si>
    <t>SUM('ENTR2-Mobile&amp;Age'!AV53,'ENTR2-Mobile&amp;Age'!AV101)='ENTR2-Mobile&amp;Age'!AV149</t>
  </si>
  <si>
    <t>SUM('ENTR2-Mobile&amp;Age'!AV54,'ENTR2-Mobile&amp;Age'!AV102)='ENTR2-Mobile&amp;Age'!AV150</t>
  </si>
  <si>
    <t>SUM('ENTR2-Mobile&amp;Age'!AV55,'ENTR2-Mobile&amp;Age'!AV103)='ENTR2-Mobile&amp;Age'!AV151</t>
  </si>
  <si>
    <t>SUM('ENTR2-Mobile&amp;Age'!AV56,'ENTR2-Mobile&amp;Age'!AV104)='ENTR2-Mobile&amp;Age'!AV152</t>
  </si>
  <si>
    <t>SUM('ENTR2-Mobile&amp;Age'!AV57,'ENTR2-Mobile&amp;Age'!AV105)='ENTR2-Mobile&amp;Age'!AV153</t>
  </si>
  <si>
    <t>SUM('ENTR2-Mobile&amp;Age'!AV58,'ENTR2-Mobile&amp;Age'!AV106)='ENTR2-Mobile&amp;Age'!AV154</t>
  </si>
  <si>
    <t>SUM('ENTR2-Mobile&amp;Age'!AV59,'ENTR2-Mobile&amp;Age'!AV107)='ENTR2-Mobile&amp;Age'!AV155</t>
  </si>
  <si>
    <t>SUM('ENTR2-Mobile&amp;Age'!AV60,'ENTR2-Mobile&amp;Age'!AV108)='ENTR2-Mobile&amp;Age'!AV156</t>
  </si>
  <si>
    <t>SUM('ENTR2-Mobile&amp;Age'!AV61,'ENTR2-Mobile&amp;Age'!AV109)='ENTR2-Mobile&amp;Age'!AV157</t>
  </si>
  <si>
    <t>SUM('ENTR2-Mobile&amp;Age'!AV62,'ENTR2-Mobile&amp;Age'!AV110)='ENTR2-Mobile&amp;Age'!AV158</t>
  </si>
  <si>
    <t>SUM('ENTR2-Mobile&amp;Age'!AV63,'ENTR2-Mobile&amp;Age'!AV111)='ENTR2-Mobile&amp;Age'!AV159</t>
  </si>
  <si>
    <t>SUM('ENTR2-Mobile&amp;Age'!AV64,'ENTR2-Mobile&amp;Age'!AV112)='ENTR2-Mobile&amp;Age'!AV160</t>
  </si>
  <si>
    <t>SUM('ENTR2-Mobile&amp;Age'!AV65,'ENTR2-Mobile&amp;Age'!AV113)='ENTR2-Mobile&amp;Age'!AV161</t>
  </si>
  <si>
    <t>SUM('ENTR2-Mobile&amp;Age'!AV66,'ENTR2-Mobile&amp;Age'!AV114)='ENTR2-Mobile&amp;Age'!AV162</t>
  </si>
  <si>
    <t>SUM('ENTR2-Mobile&amp;Age'!AV67,'ENTR2-Mobile&amp;Age'!AV115)='ENTR2-Mobile&amp;Age'!AV163</t>
  </si>
  <si>
    <t>SUM('ENTR2-Mobile&amp;Age'!AV68,'ENTR2-Mobile&amp;Age'!AV116)='ENTR2-Mobile&amp;Age'!AV164</t>
  </si>
  <si>
    <t>SUM('ENTR2-Mobile&amp;Age'!AV69,'ENTR2-Mobile&amp;Age'!AV117)='ENTR2-Mobile&amp;Age'!AV165</t>
  </si>
  <si>
    <t>SUM('ENTR2-Mobile&amp;Age'!AV70,'ENTR2-Mobile&amp;Age'!AV118)='ENTR2-Mobile&amp;Age'!AV166</t>
  </si>
  <si>
    <t>SUM('ENTR2-Mobile&amp;Age'!AV71,'ENTR2-Mobile&amp;Age'!AV119)='ENTR2-Mobile&amp;Age'!AV167</t>
  </si>
  <si>
    <t>SUM('ENTR2-Mobile&amp;Age'!AV72,'ENTR2-Mobile&amp;Age'!AV120)='ENTR2-Mobile&amp;Age'!AV168</t>
  </si>
  <si>
    <t>SUM('ENTR2-Mobile&amp;Age'!AV73,'ENTR2-Mobile&amp;Age'!AV121)='ENTR2-Mobile&amp;Age'!AV169</t>
  </si>
  <si>
    <t>SUM('ENTR2-Mobile&amp;Age'!AV74,'ENTR2-Mobile&amp;Age'!AV122)='ENTR2-Mobile&amp;Age'!AV170</t>
  </si>
  <si>
    <t>SUM('ENTR2-Mobile&amp;Age'!AV75,'ENTR2-Mobile&amp;Age'!AV123)='ENTR2-Mobile&amp;Age'!AV171</t>
  </si>
  <si>
    <t>SUM('ENTR2-Mobile&amp;Age'!AV76,'ENTR2-Mobile&amp;Age'!AV124)='ENTR2-Mobile&amp;Age'!AV172</t>
  </si>
  <si>
    <t>SUM('ENTR2-Mobile&amp;Age'!AV77,'ENTR2-Mobile&amp;Age'!AV125)='ENTR2-Mobile&amp;Age'!AV173</t>
  </si>
  <si>
    <t>AA79</t>
  </si>
  <si>
    <t>AA80</t>
  </si>
  <si>
    <t>AA81</t>
  </si>
  <si>
    <t>AA82</t>
  </si>
  <si>
    <t>AA83</t>
  </si>
  <si>
    <t>AA84</t>
  </si>
  <si>
    <t>AA85</t>
  </si>
  <si>
    <t>AA86</t>
  </si>
  <si>
    <t>AA87</t>
  </si>
  <si>
    <t>AA88</t>
  </si>
  <si>
    <t>AD79</t>
  </si>
  <si>
    <t>AD80</t>
  </si>
  <si>
    <t>AD81</t>
  </si>
  <si>
    <t>AD82</t>
  </si>
  <si>
    <t>AD83</t>
  </si>
  <si>
    <t>AD84</t>
  </si>
  <si>
    <t>AD85</t>
  </si>
  <si>
    <t>AD86</t>
  </si>
  <si>
    <t>AD87</t>
  </si>
  <si>
    <t>AD88</t>
  </si>
  <si>
    <t>AG79</t>
  </si>
  <si>
    <t>AG80</t>
  </si>
  <si>
    <t>AG81</t>
  </si>
  <si>
    <t>AG82</t>
  </si>
  <si>
    <t>AG83</t>
  </si>
  <si>
    <t>AG84</t>
  </si>
  <si>
    <t>AG85</t>
  </si>
  <si>
    <t>AG86</t>
  </si>
  <si>
    <t>AG87</t>
  </si>
  <si>
    <t>AG88</t>
  </si>
  <si>
    <t>AG89</t>
  </si>
  <si>
    <t>SUM('ENTR4-G1&amp;Age'!AA31:'ENTR4-G1&amp;Age'!AA48)='ENTR4-G1&amp;Age'!AA49</t>
  </si>
  <si>
    <t>SUM(AA31:AA48)</t>
  </si>
  <si>
    <t>SUM('ENTR4-G1&amp;Age'!AA51:'ENTR4-G1&amp;Age'!AA68)='ENTR4-G1&amp;Age'!AA69</t>
  </si>
  <si>
    <t>SUM(AA51:AA68)</t>
  </si>
  <si>
    <t>SUM('ENTR4-G1&amp;Age'!AA31,'ENTR4-G1&amp;Age'!AA51)='ENTR4-G1&amp;Age'!AA71</t>
  </si>
  <si>
    <t>SUM(AA31,AA51)</t>
  </si>
  <si>
    <t>AA71</t>
  </si>
  <si>
    <t>SUM('ENTR4-G1&amp;Age'!AA32,'ENTR4-G1&amp;Age'!AA52)='ENTR4-G1&amp;Age'!AA72</t>
  </si>
  <si>
    <t>SUM(AA32,AA52)</t>
  </si>
  <si>
    <t>AA72</t>
  </si>
  <si>
    <t>SUM('ENTR4-G1&amp;Age'!AA33,'ENTR4-G1&amp;Age'!AA53)='ENTR4-G1&amp;Age'!AA73</t>
  </si>
  <si>
    <t>SUM(AA33,AA53)</t>
  </si>
  <si>
    <t>AA73</t>
  </si>
  <si>
    <t>SUM('ENTR4-G1&amp;Age'!AA34,'ENTR4-G1&amp;Age'!AA54)='ENTR4-G1&amp;Age'!AA74</t>
  </si>
  <si>
    <t>SUM(AA34,AA54)</t>
  </si>
  <si>
    <t>AA74</t>
  </si>
  <si>
    <t>SUM('ENTR4-G1&amp;Age'!AA35,'ENTR4-G1&amp;Age'!AA55)='ENTR4-G1&amp;Age'!AA75</t>
  </si>
  <si>
    <t>SUM(AA35,AA55)</t>
  </si>
  <si>
    <t>AA75</t>
  </si>
  <si>
    <t>SUM('ENTR4-G1&amp;Age'!AA36,'ENTR4-G1&amp;Age'!AA56)='ENTR4-G1&amp;Age'!AA76</t>
  </si>
  <si>
    <t>SUM(AA36,AA56)</t>
  </si>
  <si>
    <t>AA76</t>
  </si>
  <si>
    <t>SUM('ENTR4-G1&amp;Age'!AA37,'ENTR4-G1&amp;Age'!AA57)='ENTR4-G1&amp;Age'!AA77</t>
  </si>
  <si>
    <t>SUM(AA37,AA57)</t>
  </si>
  <si>
    <t>SUM('ENTR4-G1&amp;Age'!AA38,'ENTR4-G1&amp;Age'!AA58)='ENTR4-G1&amp;Age'!AA78</t>
  </si>
  <si>
    <t>SUM(AA38,AA58)</t>
  </si>
  <si>
    <t>AA78</t>
  </si>
  <si>
    <t>SUM('ENTR4-G1&amp;Age'!AA39,'ENTR4-G1&amp;Age'!AA59)='ENTR4-G1&amp;Age'!AA79</t>
  </si>
  <si>
    <t>SUM(AA39,AA59)</t>
  </si>
  <si>
    <t>SUM('ENTR4-G1&amp;Age'!AA40,'ENTR4-G1&amp;Age'!AA60)='ENTR4-G1&amp;Age'!AA80</t>
  </si>
  <si>
    <t>SUM(AA40,AA60)</t>
  </si>
  <si>
    <t>SUM('ENTR4-G1&amp;Age'!AA41,'ENTR4-G1&amp;Age'!AA61)='ENTR4-G1&amp;Age'!AA81</t>
  </si>
  <si>
    <t>SUM(AA41,AA61)</t>
  </si>
  <si>
    <t>SUM('ENTR4-G1&amp;Age'!AA42,'ENTR4-G1&amp;Age'!AA62)='ENTR4-G1&amp;Age'!AA82</t>
  </si>
  <si>
    <t>SUM(AA42,AA62)</t>
  </si>
  <si>
    <t>SUM('ENTR4-G1&amp;Age'!AA43,'ENTR4-G1&amp;Age'!AA63)='ENTR4-G1&amp;Age'!AA83</t>
  </si>
  <si>
    <t>SUM(AA43,AA63)</t>
  </si>
  <si>
    <t>SUM('ENTR4-G1&amp;Age'!AA44,'ENTR4-G1&amp;Age'!AA64)='ENTR4-G1&amp;Age'!AA84</t>
  </si>
  <si>
    <t>SUM(AA44,AA64)</t>
  </si>
  <si>
    <t>SUM('ENTR4-G1&amp;Age'!AA45,'ENTR4-G1&amp;Age'!AA65)='ENTR4-G1&amp;Age'!AA85</t>
  </si>
  <si>
    <t>SUM(AA45,AA65)</t>
  </si>
  <si>
    <t>SUM('ENTR4-G1&amp;Age'!AA46,'ENTR4-G1&amp;Age'!AA66)='ENTR4-G1&amp;Age'!AA86</t>
  </si>
  <si>
    <t>SUM(AA46,AA66)</t>
  </si>
  <si>
    <t>SUM('ENTR4-G1&amp;Age'!AA47,'ENTR4-G1&amp;Age'!AA67)='ENTR4-G1&amp;Age'!AA87</t>
  </si>
  <si>
    <t>SUM(AA47,AA67)</t>
  </si>
  <si>
    <t>SUM('ENTR4-G1&amp;Age'!AA48,'ENTR4-G1&amp;Age'!AA68)='ENTR4-G1&amp;Age'!AA88</t>
  </si>
  <si>
    <t>SUM(AA48,AA68)</t>
  </si>
  <si>
    <t>SUM('ENTR4-G1&amp;Age'!AA49,'ENTR4-G1&amp;Age'!AA69)='ENTR4-G1&amp;Age'!AA89</t>
  </si>
  <si>
    <t>SUM(AA49,AA69)</t>
  </si>
  <si>
    <t>SUM('ENTR4-G1&amp;Age'!AD31,'ENTR4-G1&amp;Age'!AD51)='ENTR4-G1&amp;Age'!AD71</t>
  </si>
  <si>
    <t>SUM(AD31,AD51)</t>
  </si>
  <si>
    <t>AD71</t>
  </si>
  <si>
    <t>SUM('ENTR4-G1&amp;Age'!AD32,'ENTR4-G1&amp;Age'!AD52)='ENTR4-G1&amp;Age'!AD72</t>
  </si>
  <si>
    <t>SUM(AD32,AD52)</t>
  </si>
  <si>
    <t>AD72</t>
  </si>
  <si>
    <t>SUM('ENTR4-G1&amp;Age'!AD33,'ENTR4-G1&amp;Age'!AD53)='ENTR4-G1&amp;Age'!AD73</t>
  </si>
  <si>
    <t>SUM(AD33,AD53)</t>
  </si>
  <si>
    <t>AD73</t>
  </si>
  <si>
    <t>SUM('ENTR4-G1&amp;Age'!AD34,'ENTR4-G1&amp;Age'!AD54)='ENTR4-G1&amp;Age'!AD74</t>
  </si>
  <si>
    <t>SUM(AD34,AD54)</t>
  </si>
  <si>
    <t>AD74</t>
  </si>
  <si>
    <t>SUM('ENTR4-G1&amp;Age'!AD35,'ENTR4-G1&amp;Age'!AD55)='ENTR4-G1&amp;Age'!AD75</t>
  </si>
  <si>
    <t>SUM(AD35,AD55)</t>
  </si>
  <si>
    <t>AD75</t>
  </si>
  <si>
    <t>SUM('ENTR4-G1&amp;Age'!AD36,'ENTR4-G1&amp;Age'!AD56)='ENTR4-G1&amp;Age'!AD76</t>
  </si>
  <si>
    <t>SUM(AD36,AD56)</t>
  </si>
  <si>
    <t>AD76</t>
  </si>
  <si>
    <t>SUM('ENTR4-G1&amp;Age'!AD37,'ENTR4-G1&amp;Age'!AD57)='ENTR4-G1&amp;Age'!AD77</t>
  </si>
  <si>
    <t>SUM(AD37,AD57)</t>
  </si>
  <si>
    <t>SUM('ENTR4-G1&amp;Age'!AD38,'ENTR4-G1&amp;Age'!AD58)='ENTR4-G1&amp;Age'!AD78</t>
  </si>
  <si>
    <t>SUM(AD38,AD58)</t>
  </si>
  <si>
    <t>AD78</t>
  </si>
  <si>
    <t>SUM('ENTR4-G1&amp;Age'!AD39,'ENTR4-G1&amp;Age'!AD59)='ENTR4-G1&amp;Age'!AD79</t>
  </si>
  <si>
    <t>SUM(AD39,AD59)</t>
  </si>
  <si>
    <t>SUM('ENTR4-G1&amp;Age'!AD40,'ENTR4-G1&amp;Age'!AD60)='ENTR4-G1&amp;Age'!AD80</t>
  </si>
  <si>
    <t>SUM(AD40,AD60)</t>
  </si>
  <si>
    <t>SUM('ENTR4-G1&amp;Age'!AD41,'ENTR4-G1&amp;Age'!AD61)='ENTR4-G1&amp;Age'!AD81</t>
  </si>
  <si>
    <t>SUM(AD41,AD61)</t>
  </si>
  <si>
    <t>SUM('ENTR4-G1&amp;Age'!AD42,'ENTR4-G1&amp;Age'!AD62)='ENTR4-G1&amp;Age'!AD82</t>
  </si>
  <si>
    <t>SUM(AD42,AD62)</t>
  </si>
  <si>
    <t>SUM('ENTR4-G1&amp;Age'!AD43,'ENTR4-G1&amp;Age'!AD63)='ENTR4-G1&amp;Age'!AD83</t>
  </si>
  <si>
    <t>SUM(AD43,AD63)</t>
  </si>
  <si>
    <t>SUM('ENTR4-G1&amp;Age'!AD44,'ENTR4-G1&amp;Age'!AD64)='ENTR4-G1&amp;Age'!AD84</t>
  </si>
  <si>
    <t>SUM(AD44,AD64)</t>
  </si>
  <si>
    <t>SUM('ENTR4-G1&amp;Age'!AD45,'ENTR4-G1&amp;Age'!AD65)='ENTR4-G1&amp;Age'!AD85</t>
  </si>
  <si>
    <t>SUM(AD45,AD65)</t>
  </si>
  <si>
    <t>SUM('ENTR4-G1&amp;Age'!AD46,'ENTR4-G1&amp;Age'!AD66)='ENTR4-G1&amp;Age'!AD86</t>
  </si>
  <si>
    <t>SUM(AD46,AD66)</t>
  </si>
  <si>
    <t>SUM('ENTR4-G1&amp;Age'!AD47,'ENTR4-G1&amp;Age'!AD67)='ENTR4-G1&amp;Age'!AD87</t>
  </si>
  <si>
    <t>SUM(AD47,AD67)</t>
  </si>
  <si>
    <t>SUM('ENTR4-G1&amp;Age'!AD48,'ENTR4-G1&amp;Age'!AD68)='ENTR4-G1&amp;Age'!AD88</t>
  </si>
  <si>
    <t>SUM(AD48,AD68)</t>
  </si>
  <si>
    <t>SUM('ENTR4-G1&amp;Age'!AD49,'ENTR4-G1&amp;Age'!AD69)='ENTR4-G1&amp;Age'!AD89</t>
  </si>
  <si>
    <t>SUM(AD49,AD69)</t>
  </si>
  <si>
    <t>SUM('ENTR4-G1&amp;Age'!AG31:'ENTR4-G1&amp;Age'!AG48)='ENTR4-G1&amp;Age'!AG49</t>
  </si>
  <si>
    <t>SUM(AG31:AG48)</t>
  </si>
  <si>
    <t>AG49</t>
  </si>
  <si>
    <t>SUM('ENTR4-G1&amp;Age'!AG51:'ENTR4-G1&amp;Age'!AG68)='ENTR4-G1&amp;Age'!AG69</t>
  </si>
  <si>
    <t>SUM(AG51:AG68)</t>
  </si>
  <si>
    <t>AG69</t>
  </si>
  <si>
    <t>SUM('ENTR4-G1&amp;Age'!AG31,'ENTR4-G1&amp;Age'!AG51)='ENTR4-G1&amp;Age'!AG71</t>
  </si>
  <si>
    <t>SUM(AG31,AG51)</t>
  </si>
  <si>
    <t>AG71</t>
  </si>
  <si>
    <t>SUM('ENTR4-G1&amp;Age'!AG32,'ENTR4-G1&amp;Age'!AG52)='ENTR4-G1&amp;Age'!AG72</t>
  </si>
  <si>
    <t>SUM(AG32,AG52)</t>
  </si>
  <si>
    <t>AG72</t>
  </si>
  <si>
    <t>SUM('ENTR4-G1&amp;Age'!AG33,'ENTR4-G1&amp;Age'!AG53)='ENTR4-G1&amp;Age'!AG73</t>
  </si>
  <si>
    <t>SUM(AG33,AG53)</t>
  </si>
  <si>
    <t>AG73</t>
  </si>
  <si>
    <t>SUM('ENTR4-G1&amp;Age'!AG34,'ENTR4-G1&amp;Age'!AG54)='ENTR4-G1&amp;Age'!AG74</t>
  </si>
  <si>
    <t>SUM(AG34,AG54)</t>
  </si>
  <si>
    <t>AG74</t>
  </si>
  <si>
    <t>SUM('ENTR4-G1&amp;Age'!AG35,'ENTR4-G1&amp;Age'!AG55)='ENTR4-G1&amp;Age'!AG75</t>
  </si>
  <si>
    <t>SUM(AG35,AG55)</t>
  </si>
  <si>
    <t>AG75</t>
  </si>
  <si>
    <t>SUM('ENTR4-G1&amp;Age'!AG36,'ENTR4-G1&amp;Age'!AG56)='ENTR4-G1&amp;Age'!AG76</t>
  </si>
  <si>
    <t>SUM(AG36,AG56)</t>
  </si>
  <si>
    <t>AG76</t>
  </si>
  <si>
    <t>SUM('ENTR4-G1&amp;Age'!AG37,'ENTR4-G1&amp;Age'!AG57)='ENTR4-G1&amp;Age'!AG77</t>
  </si>
  <si>
    <t>SUM(AG37,AG57)</t>
  </si>
  <si>
    <t>SUM('ENTR4-G1&amp;Age'!AG38,'ENTR4-G1&amp;Age'!AG58)='ENTR4-G1&amp;Age'!AG78</t>
  </si>
  <si>
    <t>SUM(AG38,AG58)</t>
  </si>
  <si>
    <t>AG78</t>
  </si>
  <si>
    <t>SUM('ENTR4-G1&amp;Age'!AG39,'ENTR4-G1&amp;Age'!AG59)='ENTR4-G1&amp;Age'!AG79</t>
  </si>
  <si>
    <t>SUM(AG39,AG59)</t>
  </si>
  <si>
    <t>SUM('ENTR4-G1&amp;Age'!AG40,'ENTR4-G1&amp;Age'!AG60)='ENTR4-G1&amp;Age'!AG80</t>
  </si>
  <si>
    <t>SUM(AG40,AG60)</t>
  </si>
  <si>
    <t>SUM('ENTR4-G1&amp;Age'!AG41,'ENTR4-G1&amp;Age'!AG61)='ENTR4-G1&amp;Age'!AG81</t>
  </si>
  <si>
    <t>SUM(AG41,AG61)</t>
  </si>
  <si>
    <t>SUM('ENTR4-G1&amp;Age'!AG42,'ENTR4-G1&amp;Age'!AG62)='ENTR4-G1&amp;Age'!AG82</t>
  </si>
  <si>
    <t>SUM(AG42,AG62)</t>
  </si>
  <si>
    <t>SUM('ENTR4-G1&amp;Age'!AG43,'ENTR4-G1&amp;Age'!AG63)='ENTR4-G1&amp;Age'!AG83</t>
  </si>
  <si>
    <t>SUM(AG43,AG63)</t>
  </si>
  <si>
    <t>SUM('ENTR4-G1&amp;Age'!AG44,'ENTR4-G1&amp;Age'!AG64)='ENTR4-G1&amp;Age'!AG84</t>
  </si>
  <si>
    <t>SUM(AG44,AG64)</t>
  </si>
  <si>
    <t>SUM('ENTR4-G1&amp;Age'!AG45,'ENTR4-G1&amp;Age'!AG65)='ENTR4-G1&amp;Age'!AG85</t>
  </si>
  <si>
    <t>SUM(AG45,AG65)</t>
  </si>
  <si>
    <t>SUM('ENTR4-G1&amp;Age'!AG46,'ENTR4-G1&amp;Age'!AG66)='ENTR4-G1&amp;Age'!AG86</t>
  </si>
  <si>
    <t>SUM(AG46,AG66)</t>
  </si>
  <si>
    <t>SUM('ENTR4-G1&amp;Age'!AG47,'ENTR4-G1&amp;Age'!AG67)='ENTR4-G1&amp;Age'!AG87</t>
  </si>
  <si>
    <t>SUM(AG47,AG67)</t>
  </si>
  <si>
    <t>SUM('ENTR4-G1&amp;Age'!AG48,'ENTR4-G1&amp;Age'!AG68)='ENTR4-G1&amp;Age'!AG88</t>
  </si>
  <si>
    <t>SUM(AG48,AG68)</t>
  </si>
  <si>
    <t>SUM('ENTR4-G1&amp;Age'!AG49,'ENTR4-G1&amp;Age'!AG69)='ENTR4-G1&amp;Age'!AG89</t>
  </si>
  <si>
    <t>SUM(AG49,AG69)</t>
  </si>
  <si>
    <t>VAL_Fill in area</t>
  </si>
  <si>
    <t>VAL_Data Check</t>
  </si>
  <si>
    <t>VAL_Drop_Down_Lists</t>
  </si>
  <si>
    <t>641+645+646+651+655+656+661+665+666</t>
  </si>
  <si>
    <t>741+746+747+751+756+757 +761+766+767</t>
  </si>
  <si>
    <t>741+746+751+756+761+766</t>
  </si>
  <si>
    <t>741+746+747+751+756+757+761+766+767</t>
  </si>
  <si>
    <t>General/Academic programmes</t>
  </si>
  <si>
    <t>Vocational/Professional programmes</t>
  </si>
  <si>
    <t>SEC_ED</t>
  </si>
  <si>
    <t>RES</t>
  </si>
  <si>
    <t>CTZ</t>
  </si>
  <si>
    <t>B13</t>
  </si>
  <si>
    <t>B14</t>
  </si>
  <si>
    <t>B15</t>
  </si>
  <si>
    <t>B16</t>
  </si>
  <si>
    <t>2.  Please provide information on entry ages:</t>
  </si>
  <si>
    <t>3.  Please indicate the criteria used to determine the country of origin of students:</t>
  </si>
  <si>
    <t>Reference period:</t>
  </si>
  <si>
    <t>ENTRA: General information on the data collected in this questionnaire</t>
  </si>
  <si>
    <t>United Kingdom</t>
  </si>
  <si>
    <t>VAL_Codes</t>
  </si>
  <si>
    <t>The ENTR-help sheet is meant to provide useful information regarding concepts, definitions used and some practical guidelines about how to fill in the ENTR questionnaire. No information has to be filled in in this sheet.</t>
  </si>
  <si>
    <t>The ENTR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</si>
  <si>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</si>
  <si>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</si>
  <si>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</si>
  <si>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ENTR1-Age - Data sheet.</t>
  </si>
  <si>
    <t>5) ENTR2-Mobile&amp;Age - Data sheet.</t>
  </si>
  <si>
    <t>6) ENTR3-Field - Data sheet.</t>
  </si>
  <si>
    <t>7) ENTR4-G1&amp;Age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</si>
  <si>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</si>
  <si>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</si>
  <si>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</si>
  <si>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</si>
  <si>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</si>
  <si>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3.  Please indicate the criteria used to determine the country of origin of students.</t>
  </si>
  <si>
    <t>Fill in area: Copy/paste into area of numerical data without codes nor comments</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</si>
  <si>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</si>
  <si>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</si>
  <si>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</si>
  <si>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</si>
  <si>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</si>
  <si>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</si>
  <si>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</si>
  <si>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t>Ex:</t>
  </si>
  <si>
    <r>
      <t xml:space="preserve">Data </t>
    </r>
    <r>
      <rPr>
        <sz val="8"/>
        <color rgb="FF000000"/>
        <rFont val="Arial"/>
        <family val="2"/>
      </rPr>
      <t>included in ISCED2</t>
    </r>
  </si>
  <si>
    <t>The codes.</t>
  </si>
  <si>
    <t>Sometimes data are not available, even though the corresponding categories apply. Most frequently this occurs in situations where data are not available for certain sub-categories and can be provided for sub-totals or totals only.</t>
  </si>
  <si>
    <r>
      <t>ENTR1-Age:  Number of new entrants (ISCED 3 to 8) by age and sex</t>
    </r>
    <r>
      <rPr>
        <b/>
        <sz val="12"/>
        <color rgb="FFFF0000"/>
        <rFont val="Arial"/>
        <family val="2"/>
      </rPr>
      <t xml:space="preserve"> </t>
    </r>
  </si>
  <si>
    <t>-ISCED (3-8) by programme orientation (General/Academic, Vocational/Professional) - 2 digit level</t>
  </si>
  <si>
    <t>-ISCED (3-8) all programmes - 1 digit level</t>
  </si>
  <si>
    <t>The table ENTR1- Age should collect data on new entrants to tertiary education without previous education at any other tertiary level by age and sex with the further ISCED breakdowns:</t>
  </si>
  <si>
    <t>-ISCED (5-7) as a whole</t>
  </si>
  <si>
    <t>-ISCED 5, 6, 7 separately</t>
  </si>
  <si>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</si>
  <si>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</si>
  <si>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</si>
  <si>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</si>
  <si>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</si>
  <si>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</si>
  <si>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Are defined as the whole level of education (ISCED 1 digit). For the distinction between new entrant in a programme and new entrant in a level of education, please see below.</t>
  </si>
  <si>
    <r>
      <t xml:space="preserve">New entrants into a general/academic or vocational/professional programme at each level of education are students who, during the course of the current reporting period, enter </t>
    </r>
    <r>
      <rPr>
        <b/>
        <sz val="8"/>
        <color theme="1"/>
        <rFont val="Arial"/>
        <family val="2"/>
      </rPr>
      <t>for the first time</t>
    </r>
    <r>
      <rPr>
        <sz val="8"/>
        <color theme="1"/>
        <rFont val="Arial"/>
        <family val="2"/>
      </rPr>
      <t xml:space="preserve"> in a</t>
    </r>
    <r>
      <rPr>
        <b/>
        <sz val="8"/>
        <color theme="1"/>
        <rFont val="Arial"/>
        <family val="2"/>
      </rPr>
      <t xml:space="preserve"> general/academic programme or a vocational/professional programme </t>
    </r>
    <r>
      <rPr>
        <sz val="8"/>
        <color theme="1"/>
        <rFont val="Arial"/>
        <family val="2"/>
      </rPr>
      <t>in a given level of education, irrespective of whether the students enter the programme at the beginning or at an advanced stage of the programme.</t>
    </r>
  </si>
  <si>
    <t>New entrants  into a level of education</t>
  </si>
  <si>
    <r>
      <t xml:space="preserve">New entrants into a level of education are students who, during the course of the current reporting period, enter </t>
    </r>
    <r>
      <rPr>
        <b/>
        <sz val="8"/>
        <color theme="1"/>
        <rFont val="Arial"/>
        <family val="2"/>
      </rPr>
      <t xml:space="preserve">for the first time </t>
    </r>
    <r>
      <rPr>
        <sz val="8"/>
        <color theme="1"/>
        <rFont val="Arial"/>
        <family val="2"/>
      </rPr>
      <t xml:space="preserve">in a given level of education, irrespective of whether the students enter the programme at the beginning or at an advanced stage of the programme (e.g. by virtue of credits gained for work experience or courses taken at another level). </t>
    </r>
  </si>
  <si>
    <t xml:space="preserve">New entrants to tertiary education without previous education at any other tertiary level are new entrants at ISCED 5, 6 or 7 who, at the same time, are for the first time entrants to tertiary level.  
Ex: a student who has entered an ISCED 5 programme and then decides to enter an ISCED 6 programme will not be counted in this category.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</si>
  <si>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</si>
  <si>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</si>
  <si>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New entrants into a level of education </t>
  </si>
  <si>
    <t xml:space="preserve">New entrants into a level of education are students who, during the course of the current reporting period, enter for the first time any programme in a given level of education, irrespective of whether the students enter the programme at the beginning or at an advanced stage of the programme (e.g. by virtue of credits gained for work experience or courses taken at another level). </t>
  </si>
  <si>
    <t>Mobility definition</t>
  </si>
  <si>
    <t>For the country of origin:</t>
  </si>
  <si>
    <t>The table ENTR3-Field collects the data on the number of new entrants by field of education, programme orientation and sex.</t>
  </si>
  <si>
    <t>Are defined as within the education level of the programme (ISCED-P first digit). For the distinction between new entrant into a field of education and new entrant in a level of education, please see below.</t>
  </si>
  <si>
    <t>Field of education</t>
  </si>
  <si>
    <r>
      <t>Number of new entrants (either i</t>
    </r>
    <r>
      <rPr>
        <i/>
        <sz val="8"/>
        <color theme="1"/>
        <rFont val="Arial"/>
        <family val="2"/>
      </rPr>
      <t>nto a level of education</t>
    </r>
    <r>
      <rPr>
        <sz val="8"/>
        <color theme="1"/>
        <rFont val="Arial"/>
        <family val="2"/>
      </rPr>
      <t xml:space="preserve"> or </t>
    </r>
    <r>
      <rPr>
        <i/>
        <sz val="8"/>
        <color theme="1"/>
        <rFont val="Arial"/>
        <family val="2"/>
      </rPr>
      <t xml:space="preserve">into a general/academic or vocational/professional programme at each level of education) </t>
    </r>
    <r>
      <rPr>
        <sz val="8"/>
        <color theme="1"/>
        <rFont val="Arial"/>
        <family val="2"/>
      </rPr>
      <t>by field of education are students who started a programme (in a given level, or category in this level) within a new field of education. Students which enter into multiple fields within the same level during the reference year should be pro-rated between the fields of education according to the percentage which is expected to be devoted to each field during the reference school/academic year. For example, if a programme consists of 70 per cent of instruction in “Biology” and 30 in “Chemistry” and there are 100 full-time new entrants attending this programme, then 70 full-time new entrants should be reported under the category “Biology” and 30 full-time new entrants under the category “Chemistry”. If the information on intended instruction time is not available, the countries should classify the students according to the main emphasis of the programme or study and provide a corresponding note. Please note that the totals in the ENTR1 and ENTR3 questionnaires should be the same.</t>
    </r>
  </si>
  <si>
    <t>First degree</t>
  </si>
  <si>
    <r>
      <t xml:space="preserve">A degree awarded on the successful completion of an education programme at ISCED level 6 or 7, that is sufficient for completion of the respective level, and that does not require prior successful completion of a previous degree at ISCED level 6 </t>
    </r>
    <r>
      <rPr>
        <sz val="8"/>
        <color theme="1"/>
        <rFont val="Arial"/>
        <family val="2"/>
      </rPr>
      <t>for entry into the respective education programme.</t>
    </r>
  </si>
  <si>
    <t>The table ENTR4-G1&amp;Age collects data on the number of new entrants to grades 1 in ISCED 1 and ISCED 2 by prior enrolment, age and sex</t>
  </si>
  <si>
    <t>Grade</t>
  </si>
  <si>
    <t xml:space="preserve">Students at initial education are classified by the grade in which they are enrolled.
A grade is a stage of education within which a group of students (class or classes), usually of a similar age, study approximately the same curriculum. First grade usually corresponds to the first year of ISCED 1. Students generally remain within the same grade for the duration of the school year and on successful completion, proceed to the next grade the following year. If a grade is not successfully completed then it may be repeated.
Students taking subjects in more than one grade should be allocated to the grade where they spend the greatest amount of their time. </t>
  </si>
  <si>
    <r>
      <t xml:space="preserve">New entrants to Grade 1 of primary education by prior </t>
    </r>
    <r>
      <rPr>
        <sz val="10"/>
        <rFont val="Arial"/>
        <family val="2"/>
      </rPr>
      <t>enrolment</t>
    </r>
  </si>
  <si>
    <t>New entrants with prior experience of early childhood education are new entrants to the first grade of primary education who have previously been enrolled in any pre-primary or early childhood educational development programme.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</si>
  <si>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</si>
  <si>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</si>
  <si>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ENTR questionnaire</t>
  </si>
  <si>
    <t>5. Use Data Check sheet to identify  if there are errors within and across the tables before sending the questionnaire to the data requesters.</t>
  </si>
  <si>
    <t xml:space="preserve">Codes: Template for automatically entering missing codes in the questionnaire and a colour coding scheme to indicate what information is requested by which data requester </t>
  </si>
  <si>
    <t>The code cells in the datasheets are linked to the corresponding "columns" in the 'Codes' sheet. If needed, the links can be overwritten directly in the datasheets.</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</si>
  <si>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</si>
  <si>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</si>
  <si>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DefaultValue</t>
  </si>
  <si>
    <t>NaN</t>
  </si>
  <si>
    <t>LI</t>
  </si>
  <si>
    <r>
      <t xml:space="preserve">The part 'Comments' </t>
    </r>
    <r>
      <rPr>
        <sz val="10"/>
        <color theme="1"/>
        <rFont val="Arial"/>
        <family val="2"/>
      </rPr>
      <t xml:space="preserve"> is a text string  which is used to specify inclusion of codes and/or other information related to the data item. Please note that the Excel commenting function has been disabled.</t>
    </r>
  </si>
  <si>
    <r>
      <t>The table ENTR1-Age colle</t>
    </r>
    <r>
      <rPr>
        <sz val="10"/>
        <rFont val="Arial"/>
        <family val="2"/>
      </rPr>
      <t>cts</t>
    </r>
    <r>
      <rPr>
        <sz val="10"/>
        <color theme="1"/>
        <rFont val="Arial"/>
        <family val="2"/>
      </rPr>
      <t xml:space="preserve"> the data on new entrants by age and sex with the further ISCED breakdowns:</t>
    </r>
  </si>
  <si>
    <t>Other</t>
  </si>
  <si>
    <t>Eurostat mandatory (required by Commission Regulation No 912/2013)</t>
  </si>
  <si>
    <t>School year start (YYYY-MM-DD):</t>
  </si>
  <si>
    <t>School year end (YYYY-MM-DD):</t>
  </si>
  <si>
    <t>Data collection period (YYYY-MM-DD):</t>
  </si>
  <si>
    <t>Reference date for ages (YYYY-MM-DD):</t>
  </si>
  <si>
    <t>OTH</t>
  </si>
  <si>
    <t>PR_ED</t>
  </si>
  <si>
    <t>Country of prior education</t>
  </si>
  <si>
    <t>INST_T</t>
  </si>
  <si>
    <t>OECD:  the data requested from the OECD will be used in the calculation of EAG indicators and will be gathered in OECD.STAT database (freely available online)</t>
  </si>
  <si>
    <t xml:space="preserve">Please note that once you filled in a code or a comments for a certain iced level the whole column of the data sheet will have the code or comment assigned automatically. </t>
  </si>
  <si>
    <t>There should be made a distinction between New entrants into a general/academic and vocational/professional programme at each level of education and New entrants into a level of education. Any new entrant into a particular level of education is also a new entrant into a programme at the corresponding level. However, new entrants into a general/academic or vocational/professional programme at a given level of education are not necessarily new entrants into that level. For example, a student entering for the first time a 'vocational' programme at ISCED level 3 will not be considered as a new entrant to this level of education if he had previously entered a 'general' programme at ISCED level 3. However, he will have to be registered as a new entrant to a 'vocational' programme at ISCED level 3. As a consequence the new entrants at ISCED level 3 GEN + ISCED level 3 VOC may not sum up to the total new entrants at  ISCED level 3.</t>
  </si>
  <si>
    <t xml:space="preserve">1. First fill-in the Metadata sheet in order to have the data description and all the information on the contact person and the organisation responsible for the questionnaire. </t>
  </si>
  <si>
    <t>Data collection period (YYYY/MM/DD):</t>
  </si>
  <si>
    <t>Reference date for ages (YYYY/MM/DD):</t>
  </si>
  <si>
    <r>
      <t>ENTR1-Age:  Number of new entrants (ISCED 3 to 8) by age and sex</t>
    </r>
    <r>
      <rPr>
        <b/>
        <sz val="12"/>
        <color rgb="FFFF0000"/>
        <rFont val="Arial"/>
        <family val="2"/>
      </rPr>
      <t/>
    </r>
  </si>
  <si>
    <r>
      <t>ENTR4-G1&amp;Age:  Number of new entrants to grade 1 by prior enrolment, age and sex</t>
    </r>
    <r>
      <rPr>
        <b/>
        <sz val="12"/>
        <color rgb="FFFF0000"/>
        <rFont val="Arial"/>
        <family val="2"/>
      </rPr>
      <t/>
    </r>
  </si>
  <si>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</si>
  <si>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ENTR3-Field: Number of new entrants (ISCED 5 to 8) by field of education and sex</t>
  </si>
  <si>
    <t>ENTR3-Field:  Number of new entrants (ISCED 5 to 8) by field of education and sex</t>
  </si>
  <si>
    <t>VAL_Metadata</t>
  </si>
  <si>
    <t>Element</t>
  </si>
  <si>
    <t xml:space="preserve">741+746+747+
751+756+757 </t>
  </si>
  <si>
    <t>AR</t>
  </si>
  <si>
    <t>Argentina</t>
  </si>
  <si>
    <t>CO</t>
  </si>
  <si>
    <t>Colombia</t>
  </si>
  <si>
    <t>Liechtenstein</t>
  </si>
  <si>
    <t>SA</t>
  </si>
  <si>
    <t>Saudi Arabia</t>
  </si>
  <si>
    <t>ZA</t>
  </si>
  <si>
    <t>South Africa</t>
  </si>
  <si>
    <t>Country
comments</t>
  </si>
  <si>
    <t>UIS</t>
  </si>
  <si>
    <t>00 Generic programmes and qualifications</t>
  </si>
  <si>
    <t>01 Education</t>
  </si>
  <si>
    <t>02 Arts and humanities</t>
  </si>
  <si>
    <t>03 Social sciences, journalism and information</t>
  </si>
  <si>
    <t>04 Business, administration and law</t>
  </si>
  <si>
    <t>05 Natural sciences, mathematics and statistics</t>
  </si>
  <si>
    <t>06 Information and Communication Technologies (ICTs)</t>
  </si>
  <si>
    <t>07 Engineering, manufacturing and construction</t>
  </si>
  <si>
    <t>08 Agriculture, forestry, fisheries and veterinary</t>
  </si>
  <si>
    <t>09 Health and welfare</t>
  </si>
  <si>
    <t>10 Services</t>
  </si>
  <si>
    <t>99 Field unknown</t>
  </si>
  <si>
    <t>000 Generic programmes and qualifications not further defined</t>
  </si>
  <si>
    <t xml:space="preserve">001 Basic programmes and qualifications </t>
  </si>
  <si>
    <t>002 Literacy and numeracy</t>
  </si>
  <si>
    <t>003 Personal skills and development</t>
  </si>
  <si>
    <t>009 Generic programmes and qualifications not elsewhere classified</t>
  </si>
  <si>
    <t>011 Education</t>
  </si>
  <si>
    <t>018 Inter-disciplinary programmes and qualifications involving education</t>
  </si>
  <si>
    <t>020 Arts and humanities not further defined</t>
  </si>
  <si>
    <t>021 Arts</t>
  </si>
  <si>
    <t>022 Humanities (except languages)</t>
  </si>
  <si>
    <t>023 Languages</t>
  </si>
  <si>
    <t>028 Inter-disciplinary programmes and qualifications involving arts and humanities</t>
  </si>
  <si>
    <t>029 Arts and humanities not elsewhere classified</t>
  </si>
  <si>
    <t>030 Social sciences, journalism and information not further defined</t>
  </si>
  <si>
    <t>031 Social and behavioural sciences</t>
  </si>
  <si>
    <t>032 Journalism and information</t>
  </si>
  <si>
    <t>038 Inter-disciplinary programmes and qualifications involving social sciences, journalism and information</t>
  </si>
  <si>
    <t>039 Social sciences, journalism and information not elsewhere classified</t>
  </si>
  <si>
    <t>040 Business, administration and law not further defined</t>
  </si>
  <si>
    <t>041 Business and administration</t>
  </si>
  <si>
    <t>042 Law</t>
  </si>
  <si>
    <t>048 Inter-disciplinary programmes and qualifications involving business, administration and law</t>
  </si>
  <si>
    <t>049 Business, administration and law not elsewhere classified</t>
  </si>
  <si>
    <t>050 Natural sciences, mathematics and statistics not further defined</t>
  </si>
  <si>
    <t>051 Biological and related sciences</t>
  </si>
  <si>
    <t>052 Environment</t>
  </si>
  <si>
    <t>053 Physical sciences</t>
  </si>
  <si>
    <t>054 Mathematics and statistics</t>
  </si>
  <si>
    <t>058 Inter-disciplinary programmes and qualifications involving natural sciences, mathematics and statistics</t>
  </si>
  <si>
    <t>059 Natural sciences, mathematics and statistics not elsewhere classified</t>
  </si>
  <si>
    <t>061 Information and Communication Technologies (ICTs)</t>
  </si>
  <si>
    <t xml:space="preserve">068 Inter-disciplinary programmes and qualifications involving Information and Communication Technologies (ICTs) </t>
  </si>
  <si>
    <t>070 Engineering, manufacturing and construction not further defined</t>
  </si>
  <si>
    <t>071 Engineering and engineering trades</t>
  </si>
  <si>
    <t>072 Manufacturing and processing</t>
  </si>
  <si>
    <t>073 Architecture and construction</t>
  </si>
  <si>
    <t>078 Inter-disciplinary programmes and qualifications involving engineering, manufacturing and construction</t>
  </si>
  <si>
    <t>079 Engineering, manufacturing and construction not elsewhere classified</t>
  </si>
  <si>
    <t>080 Agriculture, forestry, fisheries and veterinary not further defined</t>
  </si>
  <si>
    <t>081 Agriculture</t>
  </si>
  <si>
    <t>082 Forestry</t>
  </si>
  <si>
    <t>083 Fisheries</t>
  </si>
  <si>
    <t>084 Veterinary</t>
  </si>
  <si>
    <t>088 Inter-disciplinary programmes and qualifications involving  agriculture, forestry, fisheries and veterinary</t>
  </si>
  <si>
    <t>089 Agriculture, forestry, fisheries and veterinary not elsewhere classified</t>
  </si>
  <si>
    <t>090 Health and welfare not further defined</t>
  </si>
  <si>
    <t>091 Health</t>
  </si>
  <si>
    <t>092 Welfare</t>
  </si>
  <si>
    <t>098 Inter-disciplinary programmes and qualifications involving health and welfare</t>
  </si>
  <si>
    <t>099 Health and welfare not elsewhere classified</t>
  </si>
  <si>
    <t>100 Services not further defined</t>
  </si>
  <si>
    <t>101 Personal services</t>
  </si>
  <si>
    <t>102 Hygiene and occupational health services</t>
  </si>
  <si>
    <t>103 Security services</t>
  </si>
  <si>
    <t>104 Transport services</t>
  </si>
  <si>
    <t>108 Inter-disciplinary programmes and qualifications involving services</t>
  </si>
  <si>
    <t>109 Services not elsewhere classified</t>
  </si>
  <si>
    <t>999 Field unknown</t>
  </si>
  <si>
    <t>ENTR3-Field: 2 Digits</t>
  </si>
  <si>
    <t>ENTR3-Field: 3 Digits</t>
  </si>
  <si>
    <t>SUM('ENTR3-Field'!AA31,'ENTR3-Field'!AA90)='ENTR3-Field'!AA149</t>
  </si>
  <si>
    <t>SUM(AA31,AA90)</t>
  </si>
  <si>
    <t>SUM('ENTR3-Field'!AA32,'ENTR3-Field'!AA91)='ENTR3-Field'!AA150</t>
  </si>
  <si>
    <t>SUM(AA32,AA91)</t>
  </si>
  <si>
    <t>SUM('ENTR3-Field'!AA33,'ENTR3-Field'!AA92)='ENTR3-Field'!AA151</t>
  </si>
  <si>
    <t>SUM(AA33,AA92)</t>
  </si>
  <si>
    <t>SUM('ENTR3-Field'!AA34,'ENTR3-Field'!AA93)='ENTR3-Field'!AA152</t>
  </si>
  <si>
    <t>SUM(AA34,AA93)</t>
  </si>
  <si>
    <t>SUM('ENTR3-Field'!AA35,'ENTR3-Field'!AA94)='ENTR3-Field'!AA153</t>
  </si>
  <si>
    <t>SUM(AA35,AA94)</t>
  </si>
  <si>
    <t>SUM('ENTR3-Field'!AA36,'ENTR3-Field'!AA95)='ENTR3-Field'!AA154</t>
  </si>
  <si>
    <t>SUM(AA36,AA95)</t>
  </si>
  <si>
    <t>SUM('ENTR3-Field'!AA37,'ENTR3-Field'!AA96)='ENTR3-Field'!AA155</t>
  </si>
  <si>
    <t>SUM(AA37,AA96)</t>
  </si>
  <si>
    <t>SUM('ENTR3-Field'!AA38,'ENTR3-Field'!AA97)='ENTR3-Field'!AA156</t>
  </si>
  <si>
    <t>SUM(AA38,AA97)</t>
  </si>
  <si>
    <t>SUM('ENTR3-Field'!AA39,'ENTR3-Field'!AA98)='ENTR3-Field'!AA157</t>
  </si>
  <si>
    <t>SUM(AA39,AA98)</t>
  </si>
  <si>
    <t>SUM('ENTR3-Field'!AA40,'ENTR3-Field'!AA99)='ENTR3-Field'!AA158</t>
  </si>
  <si>
    <t>SUM(AA40,AA99)</t>
  </si>
  <si>
    <t>SUM('ENTR3-Field'!AA41,'ENTR3-Field'!AA100)='ENTR3-Field'!AA159</t>
  </si>
  <si>
    <t>SUM(AA41,AA100)</t>
  </si>
  <si>
    <t>SUM('ENTR3-Field'!AA42,'ENTR3-Field'!AA101)='ENTR3-Field'!AA160</t>
  </si>
  <si>
    <t>SUM(AA42,AA101)</t>
  </si>
  <si>
    <t>SUM('ENTR3-Field'!AA43,'ENTR3-Field'!AA102)='ENTR3-Field'!AA161</t>
  </si>
  <si>
    <t>SUM(AA43,AA102)</t>
  </si>
  <si>
    <t>SUM('ENTR3-Field'!AA44,'ENTR3-Field'!AA103)='ENTR3-Field'!AA162</t>
  </si>
  <si>
    <t>SUM(AA44,AA103)</t>
  </si>
  <si>
    <t>SUM('ENTR3-Field'!AA45,'ENTR3-Field'!AA104)='ENTR3-Field'!AA163</t>
  </si>
  <si>
    <t>SUM(AA45,AA104)</t>
  </si>
  <si>
    <t>SUM('ENTR3-Field'!AA46,'ENTR3-Field'!AA105)='ENTR3-Field'!AA164</t>
  </si>
  <si>
    <t>SUM(AA46,AA105)</t>
  </si>
  <si>
    <t>SUM('ENTR3-Field'!AA47,'ENTR3-Field'!AA106)='ENTR3-Field'!AA165</t>
  </si>
  <si>
    <t>SUM(AA47,AA106)</t>
  </si>
  <si>
    <t>SUM('ENTR3-Field'!AA48,'ENTR3-Field'!AA107)='ENTR3-Field'!AA166</t>
  </si>
  <si>
    <t>SUM(AA48,AA107)</t>
  </si>
  <si>
    <t>SUM('ENTR3-Field'!AA49,'ENTR3-Field'!AA108)='ENTR3-Field'!AA167</t>
  </si>
  <si>
    <t>SUM(AA49,AA108)</t>
  </si>
  <si>
    <t>SUM('ENTR3-Field'!AA50,'ENTR3-Field'!AA109)='ENTR3-Field'!AA168</t>
  </si>
  <si>
    <t>SUM(AA50,AA109)</t>
  </si>
  <si>
    <t>SUM('ENTR3-Field'!AA51,'ENTR3-Field'!AA110)='ENTR3-Field'!AA169</t>
  </si>
  <si>
    <t>SUM(AA51,AA110)</t>
  </si>
  <si>
    <t>SUM('ENTR3-Field'!AA52,'ENTR3-Field'!AA111)='ENTR3-Field'!AA170</t>
  </si>
  <si>
    <t>SUM(AA52,AA111)</t>
  </si>
  <si>
    <t>SUM('ENTR3-Field'!AA53,'ENTR3-Field'!AA112)='ENTR3-Field'!AA171</t>
  </si>
  <si>
    <t>SUM(AA53,AA112)</t>
  </si>
  <si>
    <t>SUM('ENTR3-Field'!AA54,'ENTR3-Field'!AA113)='ENTR3-Field'!AA172</t>
  </si>
  <si>
    <t>SUM(AA54,AA113)</t>
  </si>
  <si>
    <t>SUM('ENTR3-Field'!AA55,'ENTR3-Field'!AA114)='ENTR3-Field'!AA173</t>
  </si>
  <si>
    <t>SUM(AA55,AA114)</t>
  </si>
  <si>
    <t>SUM('ENTR3-Field'!AA56,'ENTR3-Field'!AA115)='ENTR3-Field'!AA174</t>
  </si>
  <si>
    <t>SUM(AA56,AA115)</t>
  </si>
  <si>
    <t>AA174</t>
  </si>
  <si>
    <t>SUM('ENTR3-Field'!AA57,'ENTR3-Field'!AA116)='ENTR3-Field'!AA175</t>
  </si>
  <si>
    <t>SUM(AA57,AA116)</t>
  </si>
  <si>
    <t>AA175</t>
  </si>
  <si>
    <t>SUM('ENTR3-Field'!AA58,'ENTR3-Field'!AA117)='ENTR3-Field'!AA176</t>
  </si>
  <si>
    <t>SUM(AA58,AA117)</t>
  </si>
  <si>
    <t>AA176</t>
  </si>
  <si>
    <t>SUM('ENTR3-Field'!AA59,'ENTR3-Field'!AA118)='ENTR3-Field'!AA177</t>
  </si>
  <si>
    <t>SUM(AA59,AA118)</t>
  </si>
  <si>
    <t>AA177</t>
  </si>
  <si>
    <t>SUM('ENTR3-Field'!AA60,'ENTR3-Field'!AA119)='ENTR3-Field'!AA178</t>
  </si>
  <si>
    <t>SUM(AA60,AA119)</t>
  </si>
  <si>
    <t>AA178</t>
  </si>
  <si>
    <t>SUM('ENTR3-Field'!AA61,'ENTR3-Field'!AA120)='ENTR3-Field'!AA179</t>
  </si>
  <si>
    <t>SUM(AA61,AA120)</t>
  </si>
  <si>
    <t>AA179</t>
  </si>
  <si>
    <t>SUM('ENTR3-Field'!AA62,'ENTR3-Field'!AA121)='ENTR3-Field'!AA180</t>
  </si>
  <si>
    <t>SUM(AA62,AA121)</t>
  </si>
  <si>
    <t>AA180</t>
  </si>
  <si>
    <t>SUM('ENTR3-Field'!AA63,'ENTR3-Field'!AA122)='ENTR3-Field'!AA181</t>
  </si>
  <si>
    <t>SUM(AA63,AA122)</t>
  </si>
  <si>
    <t>AA181</t>
  </si>
  <si>
    <t>SUM('ENTR3-Field'!AA64,'ENTR3-Field'!AA123)='ENTR3-Field'!AA182</t>
  </si>
  <si>
    <t>SUM(AA64,AA123)</t>
  </si>
  <si>
    <t>AA182</t>
  </si>
  <si>
    <t>SUM('ENTR3-Field'!AA65,'ENTR3-Field'!AA124)='ENTR3-Field'!AA183</t>
  </si>
  <si>
    <t>SUM(AA65,AA124)</t>
  </si>
  <si>
    <t>AA183</t>
  </si>
  <si>
    <t>SUM('ENTR3-Field'!AA66,'ENTR3-Field'!AA125)='ENTR3-Field'!AA184</t>
  </si>
  <si>
    <t>SUM(AA66,AA125)</t>
  </si>
  <si>
    <t>AA184</t>
  </si>
  <si>
    <t>SUM('ENTR3-Field'!AA67,'ENTR3-Field'!AA126)='ENTR3-Field'!AA185</t>
  </si>
  <si>
    <t>SUM(AA67,AA126)</t>
  </si>
  <si>
    <t>AA185</t>
  </si>
  <si>
    <t>SUM('ENTR3-Field'!AA68,'ENTR3-Field'!AA127)='ENTR3-Field'!AA186</t>
  </si>
  <si>
    <t>SUM(AA68,AA127)</t>
  </si>
  <si>
    <t>AA186</t>
  </si>
  <si>
    <t>SUM('ENTR3-Field'!AA69,'ENTR3-Field'!AA128)='ENTR3-Field'!AA187</t>
  </si>
  <si>
    <t>SUM(AA69,AA128)</t>
  </si>
  <si>
    <t>AA187</t>
  </si>
  <si>
    <t>SUM('ENTR3-Field'!AA70,'ENTR3-Field'!AA129)='ENTR3-Field'!AA188</t>
  </si>
  <si>
    <t>SUM(AA70,AA129)</t>
  </si>
  <si>
    <t>AA188</t>
  </si>
  <si>
    <t>SUM('ENTR3-Field'!AA71,'ENTR3-Field'!AA130)='ENTR3-Field'!AA189</t>
  </si>
  <si>
    <t>SUM(AA71,AA130)</t>
  </si>
  <si>
    <t>AA189</t>
  </si>
  <si>
    <t>SUM('ENTR3-Field'!AA72,'ENTR3-Field'!AA131)='ENTR3-Field'!AA190</t>
  </si>
  <si>
    <t>SUM(AA72,AA131)</t>
  </si>
  <si>
    <t>AA190</t>
  </si>
  <si>
    <t>SUM('ENTR3-Field'!AA73,'ENTR3-Field'!AA132)='ENTR3-Field'!AA191</t>
  </si>
  <si>
    <t>SUM(AA73,AA132)</t>
  </si>
  <si>
    <t>AA191</t>
  </si>
  <si>
    <t>SUM('ENTR3-Field'!AA74,'ENTR3-Field'!AA133)='ENTR3-Field'!AA192</t>
  </si>
  <si>
    <t>SUM(AA74,AA133)</t>
  </si>
  <si>
    <t>AA192</t>
  </si>
  <si>
    <t>SUM('ENTR3-Field'!AA75,'ENTR3-Field'!AA134)='ENTR3-Field'!AA193</t>
  </si>
  <si>
    <t>SUM(AA75,AA134)</t>
  </si>
  <si>
    <t>AA193</t>
  </si>
  <si>
    <t>SUM('ENTR3-Field'!AA76,'ENTR3-Field'!AA135)='ENTR3-Field'!AA194</t>
  </si>
  <si>
    <t>SUM(AA76,AA135)</t>
  </si>
  <si>
    <t>AA194</t>
  </si>
  <si>
    <t>SUM('ENTR3-Field'!AA77,'ENTR3-Field'!AA136)='ENTR3-Field'!AA195</t>
  </si>
  <si>
    <t>SUM(AA77,AA136)</t>
  </si>
  <si>
    <t>AA195</t>
  </si>
  <si>
    <t>SUM('ENTR3-Field'!AA78,'ENTR3-Field'!AA137)='ENTR3-Field'!AA196</t>
  </si>
  <si>
    <t>SUM(AA78,AA137)</t>
  </si>
  <si>
    <t>AA196</t>
  </si>
  <si>
    <t>SUM('ENTR3-Field'!AA79,'ENTR3-Field'!AA138)='ENTR3-Field'!AA197</t>
  </si>
  <si>
    <t>SUM(AA79,AA138)</t>
  </si>
  <si>
    <t>AA197</t>
  </si>
  <si>
    <t>SUM('ENTR3-Field'!AA80,'ENTR3-Field'!AA139)='ENTR3-Field'!AA198</t>
  </si>
  <si>
    <t>SUM(AA80,AA139)</t>
  </si>
  <si>
    <t>AA198</t>
  </si>
  <si>
    <t>SUM('ENTR3-Field'!AA81,'ENTR3-Field'!AA140)='ENTR3-Field'!AA199</t>
  </si>
  <si>
    <t>SUM(AA81,AA140)</t>
  </si>
  <si>
    <t>AA199</t>
  </si>
  <si>
    <t>SUM('ENTR3-Field'!AA82,'ENTR3-Field'!AA141)='ENTR3-Field'!AA200</t>
  </si>
  <si>
    <t>SUM(AA82,AA141)</t>
  </si>
  <si>
    <t>AA200</t>
  </si>
  <si>
    <t>SUM('ENTR3-Field'!AA83,'ENTR3-Field'!AA142)='ENTR3-Field'!AA201</t>
  </si>
  <si>
    <t>SUM(AA83,AA142)</t>
  </si>
  <si>
    <t>AA201</t>
  </si>
  <si>
    <t>SUM('ENTR3-Field'!AA84,'ENTR3-Field'!AA143)='ENTR3-Field'!AA202</t>
  </si>
  <si>
    <t>SUM(AA84,AA143)</t>
  </si>
  <si>
    <t>AA202</t>
  </si>
  <si>
    <t>SUM('ENTR3-Field'!AA85,'ENTR3-Field'!AA144)='ENTR3-Field'!AA203</t>
  </si>
  <si>
    <t>SUM(AA85,AA144)</t>
  </si>
  <si>
    <t>AA203</t>
  </si>
  <si>
    <t>SUM('ENTR3-Field'!AA86,'ENTR3-Field'!AA145)='ENTR3-Field'!AA204</t>
  </si>
  <si>
    <t>SUM(AA86,AA145)</t>
  </si>
  <si>
    <t>AA204</t>
  </si>
  <si>
    <t>SUM('ENTR3-Field'!AA87,'ENTR3-Field'!AA146)='ENTR3-Field'!AA205</t>
  </si>
  <si>
    <t>SUM(AA87,AA146)</t>
  </si>
  <si>
    <t>AA205</t>
  </si>
  <si>
    <t>SUM('ENTR3-Field'!AA88,'ENTR3-Field'!AA147)='ENTR3-Field'!AA206</t>
  </si>
  <si>
    <t>SUM(AA88,AA147)</t>
  </si>
  <si>
    <t>AA206</t>
  </si>
  <si>
    <t>SUM('ENTR3-Field'!AA209:'ENTR3-Field'!AA220)='ENTR3-Field'!AA221</t>
  </si>
  <si>
    <t>SUM(AA209:AA220)</t>
  </si>
  <si>
    <t>AA221</t>
  </si>
  <si>
    <t>SUM('ENTR3-Field'!AA223:'ENTR3-Field'!AA234)='ENTR3-Field'!AA235</t>
  </si>
  <si>
    <t>SUM(AA223:AA234)</t>
  </si>
  <si>
    <t>AA235</t>
  </si>
  <si>
    <t>SUM('ENTR3-Field'!AA209,'ENTR3-Field'!AA223)='ENTR3-Field'!AA237</t>
  </si>
  <si>
    <t>SUM(AA209,AA223)</t>
  </si>
  <si>
    <t>AA237</t>
  </si>
  <si>
    <t>SUM('ENTR3-Field'!AA210,'ENTR3-Field'!AA224)='ENTR3-Field'!AA238</t>
  </si>
  <si>
    <t>SUM(AA210,AA224)</t>
  </si>
  <si>
    <t>AA238</t>
  </si>
  <si>
    <t>SUM('ENTR3-Field'!AA211,'ENTR3-Field'!AA225)='ENTR3-Field'!AA239</t>
  </si>
  <si>
    <t>SUM(AA211,AA225)</t>
  </si>
  <si>
    <t>AA239</t>
  </si>
  <si>
    <t>SUM('ENTR3-Field'!AA212,'ENTR3-Field'!AA226)='ENTR3-Field'!AA240</t>
  </si>
  <si>
    <t>SUM(AA212,AA226)</t>
  </si>
  <si>
    <t>AA240</t>
  </si>
  <si>
    <t>SUM('ENTR3-Field'!AA213,'ENTR3-Field'!AA227)='ENTR3-Field'!AA241</t>
  </si>
  <si>
    <t>SUM(AA213,AA227)</t>
  </si>
  <si>
    <t>AA241</t>
  </si>
  <si>
    <t>SUM('ENTR3-Field'!AA214,'ENTR3-Field'!AA228)='ENTR3-Field'!AA242</t>
  </si>
  <si>
    <t>SUM(AA214,AA228)</t>
  </si>
  <si>
    <t>AA242</t>
  </si>
  <si>
    <t>SUM('ENTR3-Field'!AA215,'ENTR3-Field'!AA229)='ENTR3-Field'!AA243</t>
  </si>
  <si>
    <t>SUM(AA215,AA229)</t>
  </si>
  <si>
    <t>AA243</t>
  </si>
  <si>
    <t>SUM('ENTR3-Field'!AA216,'ENTR3-Field'!AA230)='ENTR3-Field'!AA244</t>
  </si>
  <si>
    <t>SUM(AA216,AA230)</t>
  </si>
  <si>
    <t>AA244</t>
  </si>
  <si>
    <t>SUM('ENTR3-Field'!AA217,'ENTR3-Field'!AA231)='ENTR3-Field'!AA245</t>
  </si>
  <si>
    <t>SUM(AA217,AA231)</t>
  </si>
  <si>
    <t>AA245</t>
  </si>
  <si>
    <t>SUM('ENTR3-Field'!AA218,'ENTR3-Field'!AA232)='ENTR3-Field'!AA246</t>
  </si>
  <si>
    <t>SUM(AA218,AA232)</t>
  </si>
  <si>
    <t>AA246</t>
  </si>
  <si>
    <t>SUM('ENTR3-Field'!AA219,'ENTR3-Field'!AA233)='ENTR3-Field'!AA247</t>
  </si>
  <si>
    <t>SUM(AA219,AA233)</t>
  </si>
  <si>
    <t>AA247</t>
  </si>
  <si>
    <t>SUM('ENTR3-Field'!AA220,'ENTR3-Field'!AA234)='ENTR3-Field'!AA248</t>
  </si>
  <si>
    <t>SUM(AA220,AA234)</t>
  </si>
  <si>
    <t>AA248</t>
  </si>
  <si>
    <t>SUM('ENTR3-Field'!AA221,'ENTR3-Field'!AA235)='ENTR3-Field'!AA249</t>
  </si>
  <si>
    <t>SUM(AA221,AA235)</t>
  </si>
  <si>
    <t>AA249</t>
  </si>
  <si>
    <t>SUM('ENTR3-Field'!AD31,'ENTR3-Field'!AD90)='ENTR3-Field'!AD149</t>
  </si>
  <si>
    <t>SUM(AD31,AD90)</t>
  </si>
  <si>
    <t>SUM('ENTR3-Field'!AD32,'ENTR3-Field'!AD91)='ENTR3-Field'!AD150</t>
  </si>
  <si>
    <t>SUM(AD32,AD91)</t>
  </si>
  <si>
    <t>SUM('ENTR3-Field'!AD33,'ENTR3-Field'!AD92)='ENTR3-Field'!AD151</t>
  </si>
  <si>
    <t>SUM(AD33,AD92)</t>
  </si>
  <si>
    <t>SUM('ENTR3-Field'!AD34,'ENTR3-Field'!AD93)='ENTR3-Field'!AD152</t>
  </si>
  <si>
    <t>SUM(AD34,AD93)</t>
  </si>
  <si>
    <t>SUM('ENTR3-Field'!AD35,'ENTR3-Field'!AD94)='ENTR3-Field'!AD153</t>
  </si>
  <si>
    <t>SUM(AD35,AD94)</t>
  </si>
  <si>
    <t>SUM('ENTR3-Field'!AD36,'ENTR3-Field'!AD95)='ENTR3-Field'!AD154</t>
  </si>
  <si>
    <t>SUM(AD36,AD95)</t>
  </si>
  <si>
    <t>SUM('ENTR3-Field'!AD37,'ENTR3-Field'!AD96)='ENTR3-Field'!AD155</t>
  </si>
  <si>
    <t>SUM(AD37,AD96)</t>
  </si>
  <si>
    <t>SUM('ENTR3-Field'!AD38,'ENTR3-Field'!AD97)='ENTR3-Field'!AD156</t>
  </si>
  <si>
    <t>SUM(AD38,AD97)</t>
  </si>
  <si>
    <t>SUM('ENTR3-Field'!AD39,'ENTR3-Field'!AD98)='ENTR3-Field'!AD157</t>
  </si>
  <si>
    <t>SUM(AD39,AD98)</t>
  </si>
  <si>
    <t>SUM('ENTR3-Field'!AD40,'ENTR3-Field'!AD99)='ENTR3-Field'!AD158</t>
  </si>
  <si>
    <t>SUM(AD40,AD99)</t>
  </si>
  <si>
    <t>SUM('ENTR3-Field'!AD41,'ENTR3-Field'!AD100)='ENTR3-Field'!AD159</t>
  </si>
  <si>
    <t>SUM(AD41,AD100)</t>
  </si>
  <si>
    <t>SUM('ENTR3-Field'!AD42,'ENTR3-Field'!AD101)='ENTR3-Field'!AD160</t>
  </si>
  <si>
    <t>SUM(AD42,AD101)</t>
  </si>
  <si>
    <t>SUM('ENTR3-Field'!AD43,'ENTR3-Field'!AD102)='ENTR3-Field'!AD161</t>
  </si>
  <si>
    <t>SUM(AD43,AD102)</t>
  </si>
  <si>
    <t>SUM('ENTR3-Field'!AD44,'ENTR3-Field'!AD103)='ENTR3-Field'!AD162</t>
  </si>
  <si>
    <t>SUM(AD44,AD103)</t>
  </si>
  <si>
    <t>SUM('ENTR3-Field'!AD45,'ENTR3-Field'!AD104)='ENTR3-Field'!AD163</t>
  </si>
  <si>
    <t>SUM(AD45,AD104)</t>
  </si>
  <si>
    <t>SUM('ENTR3-Field'!AD46,'ENTR3-Field'!AD105)='ENTR3-Field'!AD164</t>
  </si>
  <si>
    <t>SUM(AD46,AD105)</t>
  </si>
  <si>
    <t>SUM('ENTR3-Field'!AD47,'ENTR3-Field'!AD106)='ENTR3-Field'!AD165</t>
  </si>
  <si>
    <t>SUM(AD47,AD106)</t>
  </si>
  <si>
    <t>SUM('ENTR3-Field'!AD48,'ENTR3-Field'!AD107)='ENTR3-Field'!AD166</t>
  </si>
  <si>
    <t>SUM(AD48,AD107)</t>
  </si>
  <si>
    <t>SUM('ENTR3-Field'!AD49,'ENTR3-Field'!AD108)='ENTR3-Field'!AD167</t>
  </si>
  <si>
    <t>SUM(AD49,AD108)</t>
  </si>
  <si>
    <t>SUM('ENTR3-Field'!AD50,'ENTR3-Field'!AD109)='ENTR3-Field'!AD168</t>
  </si>
  <si>
    <t>SUM(AD50,AD109)</t>
  </si>
  <si>
    <t>SUM('ENTR3-Field'!AD51,'ENTR3-Field'!AD110)='ENTR3-Field'!AD169</t>
  </si>
  <si>
    <t>SUM(AD51,AD110)</t>
  </si>
  <si>
    <t>SUM('ENTR3-Field'!AD52,'ENTR3-Field'!AD111)='ENTR3-Field'!AD170</t>
  </si>
  <si>
    <t>SUM(AD52,AD111)</t>
  </si>
  <si>
    <t>SUM('ENTR3-Field'!AD53,'ENTR3-Field'!AD112)='ENTR3-Field'!AD171</t>
  </si>
  <si>
    <t>SUM(AD53,AD112)</t>
  </si>
  <si>
    <t>SUM('ENTR3-Field'!AD54,'ENTR3-Field'!AD113)='ENTR3-Field'!AD172</t>
  </si>
  <si>
    <t>SUM(AD54,AD113)</t>
  </si>
  <si>
    <t>SUM('ENTR3-Field'!AD55,'ENTR3-Field'!AD114)='ENTR3-Field'!AD173</t>
  </si>
  <si>
    <t>SUM(AD55,AD114)</t>
  </si>
  <si>
    <t>SUM('ENTR3-Field'!AD56,'ENTR3-Field'!AD115)='ENTR3-Field'!AD174</t>
  </si>
  <si>
    <t>SUM(AD56,AD115)</t>
  </si>
  <si>
    <t>AD174</t>
  </si>
  <si>
    <t>SUM('ENTR3-Field'!AD57,'ENTR3-Field'!AD116)='ENTR3-Field'!AD175</t>
  </si>
  <si>
    <t>SUM(AD57,AD116)</t>
  </si>
  <si>
    <t>AD175</t>
  </si>
  <si>
    <t>SUM('ENTR3-Field'!AD58,'ENTR3-Field'!AD117)='ENTR3-Field'!AD176</t>
  </si>
  <si>
    <t>SUM(AD58,AD117)</t>
  </si>
  <si>
    <t>AD176</t>
  </si>
  <si>
    <t>SUM('ENTR3-Field'!AD59,'ENTR3-Field'!AD118)='ENTR3-Field'!AD177</t>
  </si>
  <si>
    <t>SUM(AD59,AD118)</t>
  </si>
  <si>
    <t>AD177</t>
  </si>
  <si>
    <t>SUM('ENTR3-Field'!AD60,'ENTR3-Field'!AD119)='ENTR3-Field'!AD178</t>
  </si>
  <si>
    <t>SUM(AD60,AD119)</t>
  </si>
  <si>
    <t>AD178</t>
  </si>
  <si>
    <t>SUM('ENTR3-Field'!AD61,'ENTR3-Field'!AD120)='ENTR3-Field'!AD179</t>
  </si>
  <si>
    <t>SUM(AD61,AD120)</t>
  </si>
  <si>
    <t>AD179</t>
  </si>
  <si>
    <t>SUM('ENTR3-Field'!AD62,'ENTR3-Field'!AD121)='ENTR3-Field'!AD180</t>
  </si>
  <si>
    <t>SUM(AD62,AD121)</t>
  </si>
  <si>
    <t>AD180</t>
  </si>
  <si>
    <t>SUM('ENTR3-Field'!AD63,'ENTR3-Field'!AD122)='ENTR3-Field'!AD181</t>
  </si>
  <si>
    <t>SUM(AD63,AD122)</t>
  </si>
  <si>
    <t>AD181</t>
  </si>
  <si>
    <t>SUM('ENTR3-Field'!AD64,'ENTR3-Field'!AD123)='ENTR3-Field'!AD182</t>
  </si>
  <si>
    <t>SUM(AD64,AD123)</t>
  </si>
  <si>
    <t>AD182</t>
  </si>
  <si>
    <t>SUM('ENTR3-Field'!AD65,'ENTR3-Field'!AD124)='ENTR3-Field'!AD183</t>
  </si>
  <si>
    <t>SUM(AD65,AD124)</t>
  </si>
  <si>
    <t>AD183</t>
  </si>
  <si>
    <t>SUM('ENTR3-Field'!AD66,'ENTR3-Field'!AD125)='ENTR3-Field'!AD184</t>
  </si>
  <si>
    <t>SUM(AD66,AD125)</t>
  </si>
  <si>
    <t>AD184</t>
  </si>
  <si>
    <t>SUM('ENTR3-Field'!AD67,'ENTR3-Field'!AD126)='ENTR3-Field'!AD185</t>
  </si>
  <si>
    <t>SUM(AD67,AD126)</t>
  </si>
  <si>
    <t>AD185</t>
  </si>
  <si>
    <t>SUM('ENTR3-Field'!AD68,'ENTR3-Field'!AD127)='ENTR3-Field'!AD186</t>
  </si>
  <si>
    <t>SUM(AD68,AD127)</t>
  </si>
  <si>
    <t>AD186</t>
  </si>
  <si>
    <t>SUM('ENTR3-Field'!AD69,'ENTR3-Field'!AD128)='ENTR3-Field'!AD187</t>
  </si>
  <si>
    <t>SUM(AD69,AD128)</t>
  </si>
  <si>
    <t>AD187</t>
  </si>
  <si>
    <t>SUM('ENTR3-Field'!AD70,'ENTR3-Field'!AD129)='ENTR3-Field'!AD188</t>
  </si>
  <si>
    <t>SUM(AD70,AD129)</t>
  </si>
  <si>
    <t>AD188</t>
  </si>
  <si>
    <t>SUM('ENTR3-Field'!AD71,'ENTR3-Field'!AD130)='ENTR3-Field'!AD189</t>
  </si>
  <si>
    <t>SUM(AD71,AD130)</t>
  </si>
  <si>
    <t>AD189</t>
  </si>
  <si>
    <t>SUM('ENTR3-Field'!AD72,'ENTR3-Field'!AD131)='ENTR3-Field'!AD190</t>
  </si>
  <si>
    <t>SUM(AD72,AD131)</t>
  </si>
  <si>
    <t>AD190</t>
  </si>
  <si>
    <t>SUM('ENTR3-Field'!AD73,'ENTR3-Field'!AD132)='ENTR3-Field'!AD191</t>
  </si>
  <si>
    <t>SUM(AD73,AD132)</t>
  </si>
  <si>
    <t>AD191</t>
  </si>
  <si>
    <t>SUM('ENTR3-Field'!AD74,'ENTR3-Field'!AD133)='ENTR3-Field'!AD192</t>
  </si>
  <si>
    <t>SUM(AD74,AD133)</t>
  </si>
  <si>
    <t>AD192</t>
  </si>
  <si>
    <t>SUM('ENTR3-Field'!AD75,'ENTR3-Field'!AD134)='ENTR3-Field'!AD193</t>
  </si>
  <si>
    <t>SUM(AD75,AD134)</t>
  </si>
  <si>
    <t>AD193</t>
  </si>
  <si>
    <t>SUM('ENTR3-Field'!AD76,'ENTR3-Field'!AD135)='ENTR3-Field'!AD194</t>
  </si>
  <si>
    <t>SUM(AD76,AD135)</t>
  </si>
  <si>
    <t>AD194</t>
  </si>
  <si>
    <t>SUM('ENTR3-Field'!AD77,'ENTR3-Field'!AD136)='ENTR3-Field'!AD195</t>
  </si>
  <si>
    <t>SUM(AD77,AD136)</t>
  </si>
  <si>
    <t>AD195</t>
  </si>
  <si>
    <t>SUM('ENTR3-Field'!AD78,'ENTR3-Field'!AD137)='ENTR3-Field'!AD196</t>
  </si>
  <si>
    <t>SUM(AD78,AD137)</t>
  </si>
  <si>
    <t>AD196</t>
  </si>
  <si>
    <t>SUM('ENTR3-Field'!AD79,'ENTR3-Field'!AD138)='ENTR3-Field'!AD197</t>
  </si>
  <si>
    <t>SUM(AD79,AD138)</t>
  </si>
  <si>
    <t>AD197</t>
  </si>
  <si>
    <t>SUM('ENTR3-Field'!AD80,'ENTR3-Field'!AD139)='ENTR3-Field'!AD198</t>
  </si>
  <si>
    <t>SUM(AD80,AD139)</t>
  </si>
  <si>
    <t>AD198</t>
  </si>
  <si>
    <t>SUM('ENTR3-Field'!AD81,'ENTR3-Field'!AD140)='ENTR3-Field'!AD199</t>
  </si>
  <si>
    <t>SUM(AD81,AD140)</t>
  </si>
  <si>
    <t>AD199</t>
  </si>
  <si>
    <t>SUM('ENTR3-Field'!AD82,'ENTR3-Field'!AD141)='ENTR3-Field'!AD200</t>
  </si>
  <si>
    <t>SUM(AD82,AD141)</t>
  </si>
  <si>
    <t>AD200</t>
  </si>
  <si>
    <t>SUM('ENTR3-Field'!AD83,'ENTR3-Field'!AD142)='ENTR3-Field'!AD201</t>
  </si>
  <si>
    <t>SUM(AD83,AD142)</t>
  </si>
  <si>
    <t>AD201</t>
  </si>
  <si>
    <t>SUM('ENTR3-Field'!AD84,'ENTR3-Field'!AD143)='ENTR3-Field'!AD202</t>
  </si>
  <si>
    <t>SUM(AD84,AD143)</t>
  </si>
  <si>
    <t>AD202</t>
  </si>
  <si>
    <t>SUM('ENTR3-Field'!AD85,'ENTR3-Field'!AD144)='ENTR3-Field'!AD203</t>
  </si>
  <si>
    <t>SUM(AD85,AD144)</t>
  </si>
  <si>
    <t>AD203</t>
  </si>
  <si>
    <t>SUM('ENTR3-Field'!AD86,'ENTR3-Field'!AD145)='ENTR3-Field'!AD204</t>
  </si>
  <si>
    <t>SUM(AD86,AD145)</t>
  </si>
  <si>
    <t>AD204</t>
  </si>
  <si>
    <t>SUM('ENTR3-Field'!AD87,'ENTR3-Field'!AD146)='ENTR3-Field'!AD205</t>
  </si>
  <si>
    <t>SUM(AD87,AD146)</t>
  </si>
  <si>
    <t>AD205</t>
  </si>
  <si>
    <t>SUM('ENTR3-Field'!AD88,'ENTR3-Field'!AD147)='ENTR3-Field'!AD206</t>
  </si>
  <si>
    <t>SUM(AD88,AD147)</t>
  </si>
  <si>
    <t>AD206</t>
  </si>
  <si>
    <t>SUM('ENTR3-Field'!AD209:'ENTR3-Field'!AD220)='ENTR3-Field'!AD221</t>
  </si>
  <si>
    <t>SUM(AD209:AD220)</t>
  </si>
  <si>
    <t>AD221</t>
  </si>
  <si>
    <t>SUM('ENTR3-Field'!AD223:'ENTR3-Field'!AD234)='ENTR3-Field'!AD235</t>
  </si>
  <si>
    <t>SUM(AD223:AD234)</t>
  </si>
  <si>
    <t>AD235</t>
  </si>
  <si>
    <t>SUM('ENTR3-Field'!AD209,'ENTR3-Field'!AD223)='ENTR3-Field'!AD237</t>
  </si>
  <si>
    <t>SUM(AD209,AD223)</t>
  </si>
  <si>
    <t>AD237</t>
  </si>
  <si>
    <t>SUM('ENTR3-Field'!AD210,'ENTR3-Field'!AD224)='ENTR3-Field'!AD238</t>
  </si>
  <si>
    <t>SUM(AD210,AD224)</t>
  </si>
  <si>
    <t>AD238</t>
  </si>
  <si>
    <t>SUM('ENTR3-Field'!AD211,'ENTR3-Field'!AD225)='ENTR3-Field'!AD239</t>
  </si>
  <si>
    <t>SUM(AD211,AD225)</t>
  </si>
  <si>
    <t>AD239</t>
  </si>
  <si>
    <t>SUM('ENTR3-Field'!AD212,'ENTR3-Field'!AD226)='ENTR3-Field'!AD240</t>
  </si>
  <si>
    <t>SUM(AD212,AD226)</t>
  </si>
  <si>
    <t>AD240</t>
  </si>
  <si>
    <t>SUM('ENTR3-Field'!AD213,'ENTR3-Field'!AD227)='ENTR3-Field'!AD241</t>
  </si>
  <si>
    <t>SUM(AD213,AD227)</t>
  </si>
  <si>
    <t>AD241</t>
  </si>
  <si>
    <t>SUM('ENTR3-Field'!AD214,'ENTR3-Field'!AD228)='ENTR3-Field'!AD242</t>
  </si>
  <si>
    <t>SUM(AD214,AD228)</t>
  </si>
  <si>
    <t>AD242</t>
  </si>
  <si>
    <t>SUM('ENTR3-Field'!AD215,'ENTR3-Field'!AD229)='ENTR3-Field'!AD243</t>
  </si>
  <si>
    <t>SUM(AD215,AD229)</t>
  </si>
  <si>
    <t>AD243</t>
  </si>
  <si>
    <t>SUM('ENTR3-Field'!AD216,'ENTR3-Field'!AD230)='ENTR3-Field'!AD244</t>
  </si>
  <si>
    <t>SUM(AD216,AD230)</t>
  </si>
  <si>
    <t>AD244</t>
  </si>
  <si>
    <t>SUM('ENTR3-Field'!AD217,'ENTR3-Field'!AD231)='ENTR3-Field'!AD245</t>
  </si>
  <si>
    <t>SUM(AD217,AD231)</t>
  </si>
  <si>
    <t>AD245</t>
  </si>
  <si>
    <t>SUM('ENTR3-Field'!AD218,'ENTR3-Field'!AD232)='ENTR3-Field'!AD246</t>
  </si>
  <si>
    <t>SUM(AD218,AD232)</t>
  </si>
  <si>
    <t>AD246</t>
  </si>
  <si>
    <t>SUM('ENTR3-Field'!AD219,'ENTR3-Field'!AD233)='ENTR3-Field'!AD247</t>
  </si>
  <si>
    <t>SUM(AD219,AD233)</t>
  </si>
  <si>
    <t>AD247</t>
  </si>
  <si>
    <t>SUM('ENTR3-Field'!AD220,'ENTR3-Field'!AD234)='ENTR3-Field'!AD248</t>
  </si>
  <si>
    <t>SUM(AD220,AD234)</t>
  </si>
  <si>
    <t>AD248</t>
  </si>
  <si>
    <t>SUM('ENTR3-Field'!AD221,'ENTR3-Field'!AD235)='ENTR3-Field'!AD249</t>
  </si>
  <si>
    <t>SUM(AD221,AD235)</t>
  </si>
  <si>
    <t>AD249</t>
  </si>
  <si>
    <t>SUM('ENTR3-Field'!AG31,'ENTR3-Field'!AG90)='ENTR3-Field'!AG149</t>
  </si>
  <si>
    <t>SUM(AG31,AG90)</t>
  </si>
  <si>
    <t>SUM('ENTR3-Field'!AG32,'ENTR3-Field'!AG91)='ENTR3-Field'!AG150</t>
  </si>
  <si>
    <t>SUM(AG32,AG91)</t>
  </si>
  <si>
    <t>SUM('ENTR3-Field'!AG33,'ENTR3-Field'!AG92)='ENTR3-Field'!AG151</t>
  </si>
  <si>
    <t>SUM(AG33,AG92)</t>
  </si>
  <si>
    <t>SUM('ENTR3-Field'!AG34,'ENTR3-Field'!AG93)='ENTR3-Field'!AG152</t>
  </si>
  <si>
    <t>SUM(AG34,AG93)</t>
  </si>
  <si>
    <t>SUM('ENTR3-Field'!AG35,'ENTR3-Field'!AG94)='ENTR3-Field'!AG153</t>
  </si>
  <si>
    <t>SUM(AG35,AG94)</t>
  </si>
  <si>
    <t>SUM('ENTR3-Field'!AG36,'ENTR3-Field'!AG95)='ENTR3-Field'!AG154</t>
  </si>
  <si>
    <t>SUM(AG36,AG95)</t>
  </si>
  <si>
    <t>SUM('ENTR3-Field'!AG37,'ENTR3-Field'!AG96)='ENTR3-Field'!AG155</t>
  </si>
  <si>
    <t>SUM(AG37,AG96)</t>
  </si>
  <si>
    <t>SUM('ENTR3-Field'!AG38,'ENTR3-Field'!AG97)='ENTR3-Field'!AG156</t>
  </si>
  <si>
    <t>SUM(AG38,AG97)</t>
  </si>
  <si>
    <t>SUM('ENTR3-Field'!AG39,'ENTR3-Field'!AG98)='ENTR3-Field'!AG157</t>
  </si>
  <si>
    <t>SUM(AG39,AG98)</t>
  </si>
  <si>
    <t>SUM('ENTR3-Field'!AG40,'ENTR3-Field'!AG99)='ENTR3-Field'!AG158</t>
  </si>
  <si>
    <t>SUM(AG40,AG99)</t>
  </si>
  <si>
    <t>SUM('ENTR3-Field'!AG41,'ENTR3-Field'!AG100)='ENTR3-Field'!AG159</t>
  </si>
  <si>
    <t>SUM(AG41,AG100)</t>
  </si>
  <si>
    <t>SUM('ENTR3-Field'!AG42,'ENTR3-Field'!AG101)='ENTR3-Field'!AG160</t>
  </si>
  <si>
    <t>SUM(AG42,AG101)</t>
  </si>
  <si>
    <t>SUM('ENTR3-Field'!AG43,'ENTR3-Field'!AG102)='ENTR3-Field'!AG161</t>
  </si>
  <si>
    <t>SUM(AG43,AG102)</t>
  </si>
  <si>
    <t>SUM('ENTR3-Field'!AG44,'ENTR3-Field'!AG103)='ENTR3-Field'!AG162</t>
  </si>
  <si>
    <t>SUM(AG44,AG103)</t>
  </si>
  <si>
    <t>SUM('ENTR3-Field'!AG45,'ENTR3-Field'!AG104)='ENTR3-Field'!AG163</t>
  </si>
  <si>
    <t>SUM(AG45,AG104)</t>
  </si>
  <si>
    <t>SUM('ENTR3-Field'!AG46,'ENTR3-Field'!AG105)='ENTR3-Field'!AG164</t>
  </si>
  <si>
    <t>SUM(AG46,AG105)</t>
  </si>
  <si>
    <t>SUM('ENTR3-Field'!AG47,'ENTR3-Field'!AG106)='ENTR3-Field'!AG165</t>
  </si>
  <si>
    <t>SUM(AG47,AG106)</t>
  </si>
  <si>
    <t>SUM('ENTR3-Field'!AG48,'ENTR3-Field'!AG107)='ENTR3-Field'!AG166</t>
  </si>
  <si>
    <t>SUM(AG48,AG107)</t>
  </si>
  <si>
    <t>SUM('ENTR3-Field'!AG49,'ENTR3-Field'!AG108)='ENTR3-Field'!AG167</t>
  </si>
  <si>
    <t>SUM(AG49,AG108)</t>
  </si>
  <si>
    <t>SUM('ENTR3-Field'!AG50,'ENTR3-Field'!AG109)='ENTR3-Field'!AG168</t>
  </si>
  <si>
    <t>SUM(AG50,AG109)</t>
  </si>
  <si>
    <t>SUM('ENTR3-Field'!AG51,'ENTR3-Field'!AG110)='ENTR3-Field'!AG169</t>
  </si>
  <si>
    <t>SUM(AG51,AG110)</t>
  </si>
  <si>
    <t>SUM('ENTR3-Field'!AG52,'ENTR3-Field'!AG111)='ENTR3-Field'!AG170</t>
  </si>
  <si>
    <t>SUM(AG52,AG111)</t>
  </si>
  <si>
    <t>SUM('ENTR3-Field'!AG53,'ENTR3-Field'!AG112)='ENTR3-Field'!AG171</t>
  </si>
  <si>
    <t>SUM(AG53,AG112)</t>
  </si>
  <si>
    <t>SUM('ENTR3-Field'!AG54,'ENTR3-Field'!AG113)='ENTR3-Field'!AG172</t>
  </si>
  <si>
    <t>SUM(AG54,AG113)</t>
  </si>
  <si>
    <t>SUM('ENTR3-Field'!AG55,'ENTR3-Field'!AG114)='ENTR3-Field'!AG173</t>
  </si>
  <si>
    <t>SUM(AG55,AG114)</t>
  </si>
  <si>
    <t>SUM('ENTR3-Field'!AG56,'ENTR3-Field'!AG115)='ENTR3-Field'!AG174</t>
  </si>
  <si>
    <t>SUM(AG56,AG115)</t>
  </si>
  <si>
    <t>AG174</t>
  </si>
  <si>
    <t>SUM('ENTR3-Field'!AG57,'ENTR3-Field'!AG116)='ENTR3-Field'!AG175</t>
  </si>
  <si>
    <t>SUM(AG57,AG116)</t>
  </si>
  <si>
    <t>AG175</t>
  </si>
  <si>
    <t>SUM('ENTR3-Field'!AG58,'ENTR3-Field'!AG117)='ENTR3-Field'!AG176</t>
  </si>
  <si>
    <t>SUM(AG58,AG117)</t>
  </si>
  <si>
    <t>AG176</t>
  </si>
  <si>
    <t>SUM('ENTR3-Field'!AG59,'ENTR3-Field'!AG118)='ENTR3-Field'!AG177</t>
  </si>
  <si>
    <t>SUM(AG59,AG118)</t>
  </si>
  <si>
    <t>AG177</t>
  </si>
  <si>
    <t>SUM('ENTR3-Field'!AG60,'ENTR3-Field'!AG119)='ENTR3-Field'!AG178</t>
  </si>
  <si>
    <t>SUM(AG60,AG119)</t>
  </si>
  <si>
    <t>AG178</t>
  </si>
  <si>
    <t>SUM('ENTR3-Field'!AG61,'ENTR3-Field'!AG120)='ENTR3-Field'!AG179</t>
  </si>
  <si>
    <t>SUM(AG61,AG120)</t>
  </si>
  <si>
    <t>AG179</t>
  </si>
  <si>
    <t>SUM('ENTR3-Field'!AG62,'ENTR3-Field'!AG121)='ENTR3-Field'!AG180</t>
  </si>
  <si>
    <t>SUM(AG62,AG121)</t>
  </si>
  <si>
    <t>AG180</t>
  </si>
  <si>
    <t>SUM('ENTR3-Field'!AG63,'ENTR3-Field'!AG122)='ENTR3-Field'!AG181</t>
  </si>
  <si>
    <t>SUM(AG63,AG122)</t>
  </si>
  <si>
    <t>AG181</t>
  </si>
  <si>
    <t>SUM('ENTR3-Field'!AG64,'ENTR3-Field'!AG123)='ENTR3-Field'!AG182</t>
  </si>
  <si>
    <t>SUM(AG64,AG123)</t>
  </si>
  <si>
    <t>AG182</t>
  </si>
  <si>
    <t>SUM('ENTR3-Field'!AG65,'ENTR3-Field'!AG124)='ENTR3-Field'!AG183</t>
  </si>
  <si>
    <t>SUM(AG65,AG124)</t>
  </si>
  <si>
    <t>AG183</t>
  </si>
  <si>
    <t>SUM('ENTR3-Field'!AG66,'ENTR3-Field'!AG125)='ENTR3-Field'!AG184</t>
  </si>
  <si>
    <t>SUM(AG66,AG125)</t>
  </si>
  <si>
    <t>AG184</t>
  </si>
  <si>
    <t>SUM('ENTR3-Field'!AG67,'ENTR3-Field'!AG126)='ENTR3-Field'!AG185</t>
  </si>
  <si>
    <t>SUM(AG67,AG126)</t>
  </si>
  <si>
    <t>AG185</t>
  </si>
  <si>
    <t>SUM('ENTR3-Field'!AG68,'ENTR3-Field'!AG127)='ENTR3-Field'!AG186</t>
  </si>
  <si>
    <t>SUM(AG68,AG127)</t>
  </si>
  <si>
    <t>AG186</t>
  </si>
  <si>
    <t>SUM('ENTR3-Field'!AG69,'ENTR3-Field'!AG128)='ENTR3-Field'!AG187</t>
  </si>
  <si>
    <t>SUM(AG69,AG128)</t>
  </si>
  <si>
    <t>AG187</t>
  </si>
  <si>
    <t>SUM('ENTR3-Field'!AG70,'ENTR3-Field'!AG129)='ENTR3-Field'!AG188</t>
  </si>
  <si>
    <t>SUM(AG70,AG129)</t>
  </si>
  <si>
    <t>AG188</t>
  </si>
  <si>
    <t>SUM('ENTR3-Field'!AG71,'ENTR3-Field'!AG130)='ENTR3-Field'!AG189</t>
  </si>
  <si>
    <t>SUM(AG71,AG130)</t>
  </si>
  <si>
    <t>AG189</t>
  </si>
  <si>
    <t>SUM('ENTR3-Field'!AG72,'ENTR3-Field'!AG131)='ENTR3-Field'!AG190</t>
  </si>
  <si>
    <t>SUM(AG72,AG131)</t>
  </si>
  <si>
    <t>AG190</t>
  </si>
  <si>
    <t>SUM('ENTR3-Field'!AG73,'ENTR3-Field'!AG132)='ENTR3-Field'!AG191</t>
  </si>
  <si>
    <t>SUM(AG73,AG132)</t>
  </si>
  <si>
    <t>AG191</t>
  </si>
  <si>
    <t>SUM('ENTR3-Field'!AG74,'ENTR3-Field'!AG133)='ENTR3-Field'!AG192</t>
  </si>
  <si>
    <t>SUM(AG74,AG133)</t>
  </si>
  <si>
    <t>AG192</t>
  </si>
  <si>
    <t>SUM('ENTR3-Field'!AG75,'ENTR3-Field'!AG134)='ENTR3-Field'!AG193</t>
  </si>
  <si>
    <t>SUM(AG75,AG134)</t>
  </si>
  <si>
    <t>AG193</t>
  </si>
  <si>
    <t>SUM('ENTR3-Field'!AG76,'ENTR3-Field'!AG135)='ENTR3-Field'!AG194</t>
  </si>
  <si>
    <t>SUM(AG76,AG135)</t>
  </si>
  <si>
    <t>AG194</t>
  </si>
  <si>
    <t>SUM('ENTR3-Field'!AG77,'ENTR3-Field'!AG136)='ENTR3-Field'!AG195</t>
  </si>
  <si>
    <t>SUM(AG77,AG136)</t>
  </si>
  <si>
    <t>AG195</t>
  </si>
  <si>
    <t>SUM('ENTR3-Field'!AG78,'ENTR3-Field'!AG137)='ENTR3-Field'!AG196</t>
  </si>
  <si>
    <t>SUM(AG78,AG137)</t>
  </si>
  <si>
    <t>AG196</t>
  </si>
  <si>
    <t>SUM('ENTR3-Field'!AG79,'ENTR3-Field'!AG138)='ENTR3-Field'!AG197</t>
  </si>
  <si>
    <t>SUM(AG79,AG138)</t>
  </si>
  <si>
    <t>AG197</t>
  </si>
  <si>
    <t>SUM('ENTR3-Field'!AG80,'ENTR3-Field'!AG139)='ENTR3-Field'!AG198</t>
  </si>
  <si>
    <t>SUM(AG80,AG139)</t>
  </si>
  <si>
    <t>AG198</t>
  </si>
  <si>
    <t>SUM('ENTR3-Field'!AG81,'ENTR3-Field'!AG140)='ENTR3-Field'!AG199</t>
  </si>
  <si>
    <t>SUM(AG81,AG140)</t>
  </si>
  <si>
    <t>AG199</t>
  </si>
  <si>
    <t>SUM('ENTR3-Field'!AG82,'ENTR3-Field'!AG141)='ENTR3-Field'!AG200</t>
  </si>
  <si>
    <t>SUM(AG82,AG141)</t>
  </si>
  <si>
    <t>AG200</t>
  </si>
  <si>
    <t>SUM('ENTR3-Field'!AG83,'ENTR3-Field'!AG142)='ENTR3-Field'!AG201</t>
  </si>
  <si>
    <t>SUM(AG83,AG142)</t>
  </si>
  <si>
    <t>AG201</t>
  </si>
  <si>
    <t>SUM('ENTR3-Field'!AG84,'ENTR3-Field'!AG143)='ENTR3-Field'!AG202</t>
  </si>
  <si>
    <t>SUM(AG84,AG143)</t>
  </si>
  <si>
    <t>AG202</t>
  </si>
  <si>
    <t>SUM('ENTR3-Field'!AG85,'ENTR3-Field'!AG144)='ENTR3-Field'!AG203</t>
  </si>
  <si>
    <t>SUM(AG85,AG144)</t>
  </si>
  <si>
    <t>AG203</t>
  </si>
  <si>
    <t>SUM('ENTR3-Field'!AG86,'ENTR3-Field'!AG145)='ENTR3-Field'!AG204</t>
  </si>
  <si>
    <t>SUM(AG86,AG145)</t>
  </si>
  <si>
    <t>AG204</t>
  </si>
  <si>
    <t>SUM('ENTR3-Field'!AG87,'ENTR3-Field'!AG146)='ENTR3-Field'!AG205</t>
  </si>
  <si>
    <t>SUM(AG87,AG146)</t>
  </si>
  <si>
    <t>AG205</t>
  </si>
  <si>
    <t>SUM('ENTR3-Field'!AG88,'ENTR3-Field'!AG147)='ENTR3-Field'!AG206</t>
  </si>
  <si>
    <t>SUM(AG88,AG147)</t>
  </si>
  <si>
    <t>AG206</t>
  </si>
  <si>
    <t>SUM('ENTR3-Field'!AG209:'ENTR3-Field'!AG220)='ENTR3-Field'!AG221</t>
  </si>
  <si>
    <t>SUM(AG209:AG220)</t>
  </si>
  <si>
    <t>AG221</t>
  </si>
  <si>
    <t>SUM('ENTR3-Field'!AG223:'ENTR3-Field'!AG234)='ENTR3-Field'!AG235</t>
  </si>
  <si>
    <t>SUM(AG223:AG234)</t>
  </si>
  <si>
    <t>AG235</t>
  </si>
  <si>
    <t>SUM('ENTR3-Field'!AG209,'ENTR3-Field'!AG223)='ENTR3-Field'!AG237</t>
  </si>
  <si>
    <t>SUM(AG209,AG223)</t>
  </si>
  <si>
    <t>AG237</t>
  </si>
  <si>
    <t>SUM('ENTR3-Field'!AG210,'ENTR3-Field'!AG224)='ENTR3-Field'!AG238</t>
  </si>
  <si>
    <t>SUM(AG210,AG224)</t>
  </si>
  <si>
    <t>AG238</t>
  </si>
  <si>
    <t>SUM('ENTR3-Field'!AG211,'ENTR3-Field'!AG225)='ENTR3-Field'!AG239</t>
  </si>
  <si>
    <t>SUM(AG211,AG225)</t>
  </si>
  <si>
    <t>AG239</t>
  </si>
  <si>
    <t>SUM('ENTR3-Field'!AG212,'ENTR3-Field'!AG226)='ENTR3-Field'!AG240</t>
  </si>
  <si>
    <t>SUM(AG212,AG226)</t>
  </si>
  <si>
    <t>AG240</t>
  </si>
  <si>
    <t>SUM('ENTR3-Field'!AG213,'ENTR3-Field'!AG227)='ENTR3-Field'!AG241</t>
  </si>
  <si>
    <t>SUM(AG213,AG227)</t>
  </si>
  <si>
    <t>AG241</t>
  </si>
  <si>
    <t>SUM('ENTR3-Field'!AG214,'ENTR3-Field'!AG228)='ENTR3-Field'!AG242</t>
  </si>
  <si>
    <t>SUM(AG214,AG228)</t>
  </si>
  <si>
    <t>AG242</t>
  </si>
  <si>
    <t>SUM('ENTR3-Field'!AG215,'ENTR3-Field'!AG229)='ENTR3-Field'!AG243</t>
  </si>
  <si>
    <t>SUM(AG215,AG229)</t>
  </si>
  <si>
    <t>AG243</t>
  </si>
  <si>
    <t>SUM('ENTR3-Field'!AG216,'ENTR3-Field'!AG230)='ENTR3-Field'!AG244</t>
  </si>
  <si>
    <t>SUM(AG216,AG230)</t>
  </si>
  <si>
    <t>AG244</t>
  </si>
  <si>
    <t>SUM('ENTR3-Field'!AG217,'ENTR3-Field'!AG231)='ENTR3-Field'!AG245</t>
  </si>
  <si>
    <t>SUM(AG217,AG231)</t>
  </si>
  <si>
    <t>AG245</t>
  </si>
  <si>
    <t>SUM('ENTR3-Field'!AG218,'ENTR3-Field'!AG232)='ENTR3-Field'!AG246</t>
  </si>
  <si>
    <t>SUM(AG218,AG232)</t>
  </si>
  <si>
    <t>AG246</t>
  </si>
  <si>
    <t>SUM('ENTR3-Field'!AG219,'ENTR3-Field'!AG233)='ENTR3-Field'!AG247</t>
  </si>
  <si>
    <t>SUM(AG219,AG233)</t>
  </si>
  <si>
    <t>AG247</t>
  </si>
  <si>
    <t>SUM('ENTR3-Field'!AG220,'ENTR3-Field'!AG234)='ENTR3-Field'!AG248</t>
  </si>
  <si>
    <t>SUM(AG220,AG234)</t>
  </si>
  <si>
    <t>AG248</t>
  </si>
  <si>
    <t>SUM('ENTR3-Field'!AG221,'ENTR3-Field'!AG235)='ENTR3-Field'!AG249</t>
  </si>
  <si>
    <t>SUM(AG221,AG235)</t>
  </si>
  <si>
    <t>AG249</t>
  </si>
  <si>
    <t>SUM('ENTR3-Field'!AJ31,'ENTR3-Field'!AJ90)='ENTR3-Field'!AJ149</t>
  </si>
  <si>
    <t>SUM(AJ31,AJ90)</t>
  </si>
  <si>
    <t>SUM('ENTR3-Field'!AJ32,'ENTR3-Field'!AJ91)='ENTR3-Field'!AJ150</t>
  </si>
  <si>
    <t>SUM(AJ32,AJ91)</t>
  </si>
  <si>
    <t>SUM('ENTR3-Field'!AJ33,'ENTR3-Field'!AJ92)='ENTR3-Field'!AJ151</t>
  </si>
  <si>
    <t>SUM(AJ33,AJ92)</t>
  </si>
  <si>
    <t>SUM('ENTR3-Field'!AJ34,'ENTR3-Field'!AJ93)='ENTR3-Field'!AJ152</t>
  </si>
  <si>
    <t>SUM(AJ34,AJ93)</t>
  </si>
  <si>
    <t>SUM('ENTR3-Field'!AJ35,'ENTR3-Field'!AJ94)='ENTR3-Field'!AJ153</t>
  </si>
  <si>
    <t>SUM(AJ35,AJ94)</t>
  </si>
  <si>
    <t>SUM('ENTR3-Field'!AJ36,'ENTR3-Field'!AJ95)='ENTR3-Field'!AJ154</t>
  </si>
  <si>
    <t>SUM(AJ36,AJ95)</t>
  </si>
  <si>
    <t>SUM('ENTR3-Field'!AJ37,'ENTR3-Field'!AJ96)='ENTR3-Field'!AJ155</t>
  </si>
  <si>
    <t>SUM(AJ37,AJ96)</t>
  </si>
  <si>
    <t>SUM('ENTR3-Field'!AJ38,'ENTR3-Field'!AJ97)='ENTR3-Field'!AJ156</t>
  </si>
  <si>
    <t>SUM(AJ38,AJ97)</t>
  </si>
  <si>
    <t>SUM('ENTR3-Field'!AJ39,'ENTR3-Field'!AJ98)='ENTR3-Field'!AJ157</t>
  </si>
  <si>
    <t>SUM(AJ39,AJ98)</t>
  </si>
  <si>
    <t>SUM('ENTR3-Field'!AJ40,'ENTR3-Field'!AJ99)='ENTR3-Field'!AJ158</t>
  </si>
  <si>
    <t>SUM(AJ40,AJ99)</t>
  </si>
  <si>
    <t>SUM('ENTR3-Field'!AJ41,'ENTR3-Field'!AJ100)='ENTR3-Field'!AJ159</t>
  </si>
  <si>
    <t>SUM(AJ41,AJ100)</t>
  </si>
  <si>
    <t>SUM('ENTR3-Field'!AJ42,'ENTR3-Field'!AJ101)='ENTR3-Field'!AJ160</t>
  </si>
  <si>
    <t>SUM(AJ42,AJ101)</t>
  </si>
  <si>
    <t>SUM('ENTR3-Field'!AJ43,'ENTR3-Field'!AJ102)='ENTR3-Field'!AJ161</t>
  </si>
  <si>
    <t>SUM(AJ43,AJ102)</t>
  </si>
  <si>
    <t>SUM('ENTR3-Field'!AJ44,'ENTR3-Field'!AJ103)='ENTR3-Field'!AJ162</t>
  </si>
  <si>
    <t>SUM(AJ44,AJ103)</t>
  </si>
  <si>
    <t>SUM('ENTR3-Field'!AJ45,'ENTR3-Field'!AJ104)='ENTR3-Field'!AJ163</t>
  </si>
  <si>
    <t>SUM(AJ45,AJ104)</t>
  </si>
  <si>
    <t>SUM('ENTR3-Field'!AJ46,'ENTR3-Field'!AJ105)='ENTR3-Field'!AJ164</t>
  </si>
  <si>
    <t>SUM(AJ46,AJ105)</t>
  </si>
  <si>
    <t>SUM('ENTR3-Field'!AJ47,'ENTR3-Field'!AJ106)='ENTR3-Field'!AJ165</t>
  </si>
  <si>
    <t>SUM(AJ47,AJ106)</t>
  </si>
  <si>
    <t>SUM('ENTR3-Field'!AJ48,'ENTR3-Field'!AJ107)='ENTR3-Field'!AJ166</t>
  </si>
  <si>
    <t>SUM(AJ48,AJ107)</t>
  </si>
  <si>
    <t>SUM('ENTR3-Field'!AJ49,'ENTR3-Field'!AJ108)='ENTR3-Field'!AJ167</t>
  </si>
  <si>
    <t>SUM(AJ49,AJ108)</t>
  </si>
  <si>
    <t>SUM('ENTR3-Field'!AJ50,'ENTR3-Field'!AJ109)='ENTR3-Field'!AJ168</t>
  </si>
  <si>
    <t>SUM(AJ50,AJ109)</t>
  </si>
  <si>
    <t>SUM('ENTR3-Field'!AJ51,'ENTR3-Field'!AJ110)='ENTR3-Field'!AJ169</t>
  </si>
  <si>
    <t>SUM(AJ51,AJ110)</t>
  </si>
  <si>
    <t>SUM('ENTR3-Field'!AJ52,'ENTR3-Field'!AJ111)='ENTR3-Field'!AJ170</t>
  </si>
  <si>
    <t>SUM(AJ52,AJ111)</t>
  </si>
  <si>
    <t>SUM('ENTR3-Field'!AJ53,'ENTR3-Field'!AJ112)='ENTR3-Field'!AJ171</t>
  </si>
  <si>
    <t>SUM(AJ53,AJ112)</t>
  </si>
  <si>
    <t>SUM('ENTR3-Field'!AJ54,'ENTR3-Field'!AJ113)='ENTR3-Field'!AJ172</t>
  </si>
  <si>
    <t>SUM(AJ54,AJ113)</t>
  </si>
  <si>
    <t>SUM('ENTR3-Field'!AJ55,'ENTR3-Field'!AJ114)='ENTR3-Field'!AJ173</t>
  </si>
  <si>
    <t>SUM(AJ55,AJ114)</t>
  </si>
  <si>
    <t>SUM('ENTR3-Field'!AJ56,'ENTR3-Field'!AJ115)='ENTR3-Field'!AJ174</t>
  </si>
  <si>
    <t>SUM(AJ56,AJ115)</t>
  </si>
  <si>
    <t>AJ174</t>
  </si>
  <si>
    <t>SUM('ENTR3-Field'!AJ57,'ENTR3-Field'!AJ116)='ENTR3-Field'!AJ175</t>
  </si>
  <si>
    <t>SUM(AJ57,AJ116)</t>
  </si>
  <si>
    <t>AJ175</t>
  </si>
  <si>
    <t>SUM('ENTR3-Field'!AJ58,'ENTR3-Field'!AJ117)='ENTR3-Field'!AJ176</t>
  </si>
  <si>
    <t>SUM(AJ58,AJ117)</t>
  </si>
  <si>
    <t>AJ176</t>
  </si>
  <si>
    <t>SUM('ENTR3-Field'!AJ59,'ENTR3-Field'!AJ118)='ENTR3-Field'!AJ177</t>
  </si>
  <si>
    <t>SUM(AJ59,AJ118)</t>
  </si>
  <si>
    <t>AJ177</t>
  </si>
  <si>
    <t>SUM('ENTR3-Field'!AJ60,'ENTR3-Field'!AJ119)='ENTR3-Field'!AJ178</t>
  </si>
  <si>
    <t>SUM(AJ60,AJ119)</t>
  </si>
  <si>
    <t>AJ178</t>
  </si>
  <si>
    <t>SUM('ENTR3-Field'!AJ61,'ENTR3-Field'!AJ120)='ENTR3-Field'!AJ179</t>
  </si>
  <si>
    <t>SUM(AJ61,AJ120)</t>
  </si>
  <si>
    <t>AJ179</t>
  </si>
  <si>
    <t>SUM('ENTR3-Field'!AJ62,'ENTR3-Field'!AJ121)='ENTR3-Field'!AJ180</t>
  </si>
  <si>
    <t>SUM(AJ62,AJ121)</t>
  </si>
  <si>
    <t>AJ180</t>
  </si>
  <si>
    <t>SUM('ENTR3-Field'!AJ63,'ENTR3-Field'!AJ122)='ENTR3-Field'!AJ181</t>
  </si>
  <si>
    <t>SUM(AJ63,AJ122)</t>
  </si>
  <si>
    <t>AJ181</t>
  </si>
  <si>
    <t>SUM('ENTR3-Field'!AJ64,'ENTR3-Field'!AJ123)='ENTR3-Field'!AJ182</t>
  </si>
  <si>
    <t>SUM(AJ64,AJ123)</t>
  </si>
  <si>
    <t>AJ182</t>
  </si>
  <si>
    <t>SUM('ENTR3-Field'!AJ65,'ENTR3-Field'!AJ124)='ENTR3-Field'!AJ183</t>
  </si>
  <si>
    <t>SUM(AJ65,AJ124)</t>
  </si>
  <si>
    <t>AJ183</t>
  </si>
  <si>
    <t>SUM('ENTR3-Field'!AJ66,'ENTR3-Field'!AJ125)='ENTR3-Field'!AJ184</t>
  </si>
  <si>
    <t>SUM(AJ66,AJ125)</t>
  </si>
  <si>
    <t>AJ184</t>
  </si>
  <si>
    <t>SUM('ENTR3-Field'!AJ67,'ENTR3-Field'!AJ126)='ENTR3-Field'!AJ185</t>
  </si>
  <si>
    <t>SUM(AJ67,AJ126)</t>
  </si>
  <si>
    <t>AJ185</t>
  </si>
  <si>
    <t>SUM('ENTR3-Field'!AJ68,'ENTR3-Field'!AJ127)='ENTR3-Field'!AJ186</t>
  </si>
  <si>
    <t>SUM(AJ68,AJ127)</t>
  </si>
  <si>
    <t>AJ186</t>
  </si>
  <si>
    <t>SUM('ENTR3-Field'!AJ69,'ENTR3-Field'!AJ128)='ENTR3-Field'!AJ187</t>
  </si>
  <si>
    <t>SUM(AJ69,AJ128)</t>
  </si>
  <si>
    <t>AJ187</t>
  </si>
  <si>
    <t>SUM('ENTR3-Field'!AJ70,'ENTR3-Field'!AJ129)='ENTR3-Field'!AJ188</t>
  </si>
  <si>
    <t>SUM(AJ70,AJ129)</t>
  </si>
  <si>
    <t>AJ188</t>
  </si>
  <si>
    <t>SUM('ENTR3-Field'!AJ71,'ENTR3-Field'!AJ130)='ENTR3-Field'!AJ189</t>
  </si>
  <si>
    <t>SUM(AJ71,AJ130)</t>
  </si>
  <si>
    <t>AJ189</t>
  </si>
  <si>
    <t>SUM('ENTR3-Field'!AJ72,'ENTR3-Field'!AJ131)='ENTR3-Field'!AJ190</t>
  </si>
  <si>
    <t>SUM(AJ72,AJ131)</t>
  </si>
  <si>
    <t>AJ190</t>
  </si>
  <si>
    <t>SUM('ENTR3-Field'!AJ73,'ENTR3-Field'!AJ132)='ENTR3-Field'!AJ191</t>
  </si>
  <si>
    <t>SUM(AJ73,AJ132)</t>
  </si>
  <si>
    <t>AJ191</t>
  </si>
  <si>
    <t>SUM('ENTR3-Field'!AJ74,'ENTR3-Field'!AJ133)='ENTR3-Field'!AJ192</t>
  </si>
  <si>
    <t>SUM(AJ74,AJ133)</t>
  </si>
  <si>
    <t>AJ192</t>
  </si>
  <si>
    <t>SUM('ENTR3-Field'!AJ75,'ENTR3-Field'!AJ134)='ENTR3-Field'!AJ193</t>
  </si>
  <si>
    <t>SUM(AJ75,AJ134)</t>
  </si>
  <si>
    <t>AJ193</t>
  </si>
  <si>
    <t>SUM('ENTR3-Field'!AJ76,'ENTR3-Field'!AJ135)='ENTR3-Field'!AJ194</t>
  </si>
  <si>
    <t>SUM(AJ76,AJ135)</t>
  </si>
  <si>
    <t>AJ194</t>
  </si>
  <si>
    <t>SUM('ENTR3-Field'!AJ77,'ENTR3-Field'!AJ136)='ENTR3-Field'!AJ195</t>
  </si>
  <si>
    <t>SUM(AJ77,AJ136)</t>
  </si>
  <si>
    <t>AJ195</t>
  </si>
  <si>
    <t>SUM('ENTR3-Field'!AJ78,'ENTR3-Field'!AJ137)='ENTR3-Field'!AJ196</t>
  </si>
  <si>
    <t>SUM(AJ78,AJ137)</t>
  </si>
  <si>
    <t>AJ196</t>
  </si>
  <si>
    <t>SUM('ENTR3-Field'!AJ79,'ENTR3-Field'!AJ138)='ENTR3-Field'!AJ197</t>
  </si>
  <si>
    <t>SUM(AJ79,AJ138)</t>
  </si>
  <si>
    <t>AJ197</t>
  </si>
  <si>
    <t>SUM('ENTR3-Field'!AJ80,'ENTR3-Field'!AJ139)='ENTR3-Field'!AJ198</t>
  </si>
  <si>
    <t>SUM(AJ80,AJ139)</t>
  </si>
  <si>
    <t>AJ198</t>
  </si>
  <si>
    <t>SUM('ENTR3-Field'!AJ81,'ENTR3-Field'!AJ140)='ENTR3-Field'!AJ199</t>
  </si>
  <si>
    <t>SUM(AJ81,AJ140)</t>
  </si>
  <si>
    <t>AJ199</t>
  </si>
  <si>
    <t>SUM('ENTR3-Field'!AJ82,'ENTR3-Field'!AJ141)='ENTR3-Field'!AJ200</t>
  </si>
  <si>
    <t>SUM(AJ82,AJ141)</t>
  </si>
  <si>
    <t>AJ200</t>
  </si>
  <si>
    <t>SUM('ENTR3-Field'!AJ83,'ENTR3-Field'!AJ142)='ENTR3-Field'!AJ201</t>
  </si>
  <si>
    <t>SUM(AJ83,AJ142)</t>
  </si>
  <si>
    <t>AJ201</t>
  </si>
  <si>
    <t>SUM('ENTR3-Field'!AJ84,'ENTR3-Field'!AJ143)='ENTR3-Field'!AJ202</t>
  </si>
  <si>
    <t>SUM(AJ84,AJ143)</t>
  </si>
  <si>
    <t>AJ202</t>
  </si>
  <si>
    <t>SUM('ENTR3-Field'!AJ85,'ENTR3-Field'!AJ144)='ENTR3-Field'!AJ203</t>
  </si>
  <si>
    <t>SUM(AJ85,AJ144)</t>
  </si>
  <si>
    <t>AJ203</t>
  </si>
  <si>
    <t>SUM('ENTR3-Field'!AJ86,'ENTR3-Field'!AJ145)='ENTR3-Field'!AJ204</t>
  </si>
  <si>
    <t>SUM(AJ86,AJ145)</t>
  </si>
  <si>
    <t>AJ204</t>
  </si>
  <si>
    <t>SUM('ENTR3-Field'!AJ87,'ENTR3-Field'!AJ146)='ENTR3-Field'!AJ205</t>
  </si>
  <si>
    <t>SUM(AJ87,AJ146)</t>
  </si>
  <si>
    <t>AJ205</t>
  </si>
  <si>
    <t>SUM('ENTR3-Field'!AJ88,'ENTR3-Field'!AJ147)='ENTR3-Field'!AJ206</t>
  </si>
  <si>
    <t>SUM(AJ88,AJ147)</t>
  </si>
  <si>
    <t>AJ206</t>
  </si>
  <si>
    <t>SUM('ENTR3-Field'!AJ209:'ENTR3-Field'!AJ220)='ENTR3-Field'!AJ221</t>
  </si>
  <si>
    <t>SUM(AJ209:AJ220)</t>
  </si>
  <si>
    <t>AJ221</t>
  </si>
  <si>
    <t>SUM('ENTR3-Field'!AJ223:'ENTR3-Field'!AJ234)='ENTR3-Field'!AJ235</t>
  </si>
  <si>
    <t>SUM(AJ223:AJ234)</t>
  </si>
  <si>
    <t>AJ235</t>
  </si>
  <si>
    <t>SUM('ENTR3-Field'!AJ209,'ENTR3-Field'!AJ223)='ENTR3-Field'!AJ237</t>
  </si>
  <si>
    <t>SUM(AJ209,AJ223)</t>
  </si>
  <si>
    <t>AJ237</t>
  </si>
  <si>
    <t>SUM('ENTR3-Field'!AJ210,'ENTR3-Field'!AJ224)='ENTR3-Field'!AJ238</t>
  </si>
  <si>
    <t>SUM(AJ210,AJ224)</t>
  </si>
  <si>
    <t>AJ238</t>
  </si>
  <si>
    <t>SUM('ENTR3-Field'!AJ211,'ENTR3-Field'!AJ225)='ENTR3-Field'!AJ239</t>
  </si>
  <si>
    <t>SUM(AJ211,AJ225)</t>
  </si>
  <si>
    <t>AJ239</t>
  </si>
  <si>
    <t>SUM('ENTR3-Field'!AJ212,'ENTR3-Field'!AJ226)='ENTR3-Field'!AJ240</t>
  </si>
  <si>
    <t>SUM(AJ212,AJ226)</t>
  </si>
  <si>
    <t>AJ240</t>
  </si>
  <si>
    <t>SUM('ENTR3-Field'!AJ213,'ENTR3-Field'!AJ227)='ENTR3-Field'!AJ241</t>
  </si>
  <si>
    <t>SUM(AJ213,AJ227)</t>
  </si>
  <si>
    <t>AJ241</t>
  </si>
  <si>
    <t>SUM('ENTR3-Field'!AJ214,'ENTR3-Field'!AJ228)='ENTR3-Field'!AJ242</t>
  </si>
  <si>
    <t>SUM(AJ214,AJ228)</t>
  </si>
  <si>
    <t>AJ242</t>
  </si>
  <si>
    <t>SUM('ENTR3-Field'!AJ215,'ENTR3-Field'!AJ229)='ENTR3-Field'!AJ243</t>
  </si>
  <si>
    <t>SUM(AJ215,AJ229)</t>
  </si>
  <si>
    <t>AJ243</t>
  </si>
  <si>
    <t>SUM('ENTR3-Field'!AJ216,'ENTR3-Field'!AJ230)='ENTR3-Field'!AJ244</t>
  </si>
  <si>
    <t>SUM(AJ216,AJ230)</t>
  </si>
  <si>
    <t>AJ244</t>
  </si>
  <si>
    <t>SUM('ENTR3-Field'!AJ217,'ENTR3-Field'!AJ231)='ENTR3-Field'!AJ245</t>
  </si>
  <si>
    <t>SUM(AJ217,AJ231)</t>
  </si>
  <si>
    <t>AJ245</t>
  </si>
  <si>
    <t>SUM('ENTR3-Field'!AJ218,'ENTR3-Field'!AJ232)='ENTR3-Field'!AJ246</t>
  </si>
  <si>
    <t>SUM(AJ218,AJ232)</t>
  </si>
  <si>
    <t>AJ246</t>
  </si>
  <si>
    <t>SUM('ENTR3-Field'!AJ219,'ENTR3-Field'!AJ233)='ENTR3-Field'!AJ247</t>
  </si>
  <si>
    <t>SUM(AJ219,AJ233)</t>
  </si>
  <si>
    <t>AJ247</t>
  </si>
  <si>
    <t>SUM('ENTR3-Field'!AJ220,'ENTR3-Field'!AJ234)='ENTR3-Field'!AJ248</t>
  </si>
  <si>
    <t>SUM(AJ220,AJ234)</t>
  </si>
  <si>
    <t>AJ248</t>
  </si>
  <si>
    <t>SUM('ENTR3-Field'!AJ221,'ENTR3-Field'!AJ235)='ENTR3-Field'!AJ249</t>
  </si>
  <si>
    <t>SUM(AJ221,AJ235)</t>
  </si>
  <si>
    <t>AJ249</t>
  </si>
  <si>
    <t>SUM('ENTR3-Field'!AM31,'ENTR3-Field'!AM90)='ENTR3-Field'!AM149</t>
  </si>
  <si>
    <t>SUM(AM31,AM90)</t>
  </si>
  <si>
    <t>SUM('ENTR3-Field'!AM32,'ENTR3-Field'!AM91)='ENTR3-Field'!AM150</t>
  </si>
  <si>
    <t>SUM(AM32,AM91)</t>
  </si>
  <si>
    <t>SUM('ENTR3-Field'!AM33,'ENTR3-Field'!AM92)='ENTR3-Field'!AM151</t>
  </si>
  <si>
    <t>SUM(AM33,AM92)</t>
  </si>
  <si>
    <t>SUM('ENTR3-Field'!AM34,'ENTR3-Field'!AM93)='ENTR3-Field'!AM152</t>
  </si>
  <si>
    <t>SUM(AM34,AM93)</t>
  </si>
  <si>
    <t>SUM('ENTR3-Field'!AM35,'ENTR3-Field'!AM94)='ENTR3-Field'!AM153</t>
  </si>
  <si>
    <t>SUM(AM35,AM94)</t>
  </si>
  <si>
    <t>SUM('ENTR3-Field'!AM36,'ENTR3-Field'!AM95)='ENTR3-Field'!AM154</t>
  </si>
  <si>
    <t>SUM(AM36,AM95)</t>
  </si>
  <si>
    <t>SUM('ENTR3-Field'!AM37,'ENTR3-Field'!AM96)='ENTR3-Field'!AM155</t>
  </si>
  <si>
    <t>SUM(AM37,AM96)</t>
  </si>
  <si>
    <t>SUM('ENTR3-Field'!AM38,'ENTR3-Field'!AM97)='ENTR3-Field'!AM156</t>
  </si>
  <si>
    <t>SUM(AM38,AM97)</t>
  </si>
  <si>
    <t>SUM('ENTR3-Field'!AM39,'ENTR3-Field'!AM98)='ENTR3-Field'!AM157</t>
  </si>
  <si>
    <t>SUM(AM39,AM98)</t>
  </si>
  <si>
    <t>SUM('ENTR3-Field'!AM40,'ENTR3-Field'!AM99)='ENTR3-Field'!AM158</t>
  </si>
  <si>
    <t>SUM(AM40,AM99)</t>
  </si>
  <si>
    <t>SUM('ENTR3-Field'!AM41,'ENTR3-Field'!AM100)='ENTR3-Field'!AM159</t>
  </si>
  <si>
    <t>SUM(AM41,AM100)</t>
  </si>
  <si>
    <t>SUM('ENTR3-Field'!AM42,'ENTR3-Field'!AM101)='ENTR3-Field'!AM160</t>
  </si>
  <si>
    <t>SUM(AM42,AM101)</t>
  </si>
  <si>
    <t>SUM('ENTR3-Field'!AM43,'ENTR3-Field'!AM102)='ENTR3-Field'!AM161</t>
  </si>
  <si>
    <t>SUM(AM43,AM102)</t>
  </si>
  <si>
    <t>SUM('ENTR3-Field'!AM44,'ENTR3-Field'!AM103)='ENTR3-Field'!AM162</t>
  </si>
  <si>
    <t>SUM(AM44,AM103)</t>
  </si>
  <si>
    <t>SUM('ENTR3-Field'!AM45,'ENTR3-Field'!AM104)='ENTR3-Field'!AM163</t>
  </si>
  <si>
    <t>SUM(AM45,AM104)</t>
  </si>
  <si>
    <t>SUM('ENTR3-Field'!AM46,'ENTR3-Field'!AM105)='ENTR3-Field'!AM164</t>
  </si>
  <si>
    <t>SUM(AM46,AM105)</t>
  </si>
  <si>
    <t>SUM('ENTR3-Field'!AM47,'ENTR3-Field'!AM106)='ENTR3-Field'!AM165</t>
  </si>
  <si>
    <t>SUM(AM47,AM106)</t>
  </si>
  <si>
    <t>SUM('ENTR3-Field'!AM48,'ENTR3-Field'!AM107)='ENTR3-Field'!AM166</t>
  </si>
  <si>
    <t>SUM(AM48,AM107)</t>
  </si>
  <si>
    <t>SUM('ENTR3-Field'!AM49,'ENTR3-Field'!AM108)='ENTR3-Field'!AM167</t>
  </si>
  <si>
    <t>SUM(AM49,AM108)</t>
  </si>
  <si>
    <t>SUM('ENTR3-Field'!AM50,'ENTR3-Field'!AM109)='ENTR3-Field'!AM168</t>
  </si>
  <si>
    <t>SUM(AM50,AM109)</t>
  </si>
  <si>
    <t>SUM('ENTR3-Field'!AM51,'ENTR3-Field'!AM110)='ENTR3-Field'!AM169</t>
  </si>
  <si>
    <t>SUM(AM51,AM110)</t>
  </si>
  <si>
    <t>SUM('ENTR3-Field'!AM52,'ENTR3-Field'!AM111)='ENTR3-Field'!AM170</t>
  </si>
  <si>
    <t>SUM(AM52,AM111)</t>
  </si>
  <si>
    <t>SUM('ENTR3-Field'!AM53,'ENTR3-Field'!AM112)='ENTR3-Field'!AM171</t>
  </si>
  <si>
    <t>SUM(AM53,AM112)</t>
  </si>
  <si>
    <t>SUM('ENTR3-Field'!AM54,'ENTR3-Field'!AM113)='ENTR3-Field'!AM172</t>
  </si>
  <si>
    <t>SUM(AM54,AM113)</t>
  </si>
  <si>
    <t>SUM('ENTR3-Field'!AM55,'ENTR3-Field'!AM114)='ENTR3-Field'!AM173</t>
  </si>
  <si>
    <t>SUM(AM55,AM114)</t>
  </si>
  <si>
    <t>SUM('ENTR3-Field'!AM56,'ENTR3-Field'!AM115)='ENTR3-Field'!AM174</t>
  </si>
  <si>
    <t>SUM(AM56,AM115)</t>
  </si>
  <si>
    <t>AM174</t>
  </si>
  <si>
    <t>SUM('ENTR3-Field'!AM57,'ENTR3-Field'!AM116)='ENTR3-Field'!AM175</t>
  </si>
  <si>
    <t>SUM(AM57,AM116)</t>
  </si>
  <si>
    <t>AM175</t>
  </si>
  <si>
    <t>SUM('ENTR3-Field'!AM58,'ENTR3-Field'!AM117)='ENTR3-Field'!AM176</t>
  </si>
  <si>
    <t>SUM(AM58,AM117)</t>
  </si>
  <si>
    <t>AM176</t>
  </si>
  <si>
    <t>SUM('ENTR3-Field'!AM59,'ENTR3-Field'!AM118)='ENTR3-Field'!AM177</t>
  </si>
  <si>
    <t>SUM(AM59,AM118)</t>
  </si>
  <si>
    <t>AM177</t>
  </si>
  <si>
    <t>SUM('ENTR3-Field'!AM60,'ENTR3-Field'!AM119)='ENTR3-Field'!AM178</t>
  </si>
  <si>
    <t>SUM(AM60,AM119)</t>
  </si>
  <si>
    <t>AM178</t>
  </si>
  <si>
    <t>SUM('ENTR3-Field'!AM61,'ENTR3-Field'!AM120)='ENTR3-Field'!AM179</t>
  </si>
  <si>
    <t>SUM(AM61,AM120)</t>
  </si>
  <si>
    <t>AM179</t>
  </si>
  <si>
    <t>SUM('ENTR3-Field'!AM62,'ENTR3-Field'!AM121)='ENTR3-Field'!AM180</t>
  </si>
  <si>
    <t>SUM(AM62,AM121)</t>
  </si>
  <si>
    <t>AM180</t>
  </si>
  <si>
    <t>SUM('ENTR3-Field'!AM63,'ENTR3-Field'!AM122)='ENTR3-Field'!AM181</t>
  </si>
  <si>
    <t>SUM(AM63,AM122)</t>
  </si>
  <si>
    <t>AM181</t>
  </si>
  <si>
    <t>SUM('ENTR3-Field'!AM64,'ENTR3-Field'!AM123)='ENTR3-Field'!AM182</t>
  </si>
  <si>
    <t>SUM(AM64,AM123)</t>
  </si>
  <si>
    <t>AM182</t>
  </si>
  <si>
    <t>SUM('ENTR3-Field'!AM65,'ENTR3-Field'!AM124)='ENTR3-Field'!AM183</t>
  </si>
  <si>
    <t>SUM(AM65,AM124)</t>
  </si>
  <si>
    <t>AM183</t>
  </si>
  <si>
    <t>SUM('ENTR3-Field'!AM66,'ENTR3-Field'!AM125)='ENTR3-Field'!AM184</t>
  </si>
  <si>
    <t>SUM(AM66,AM125)</t>
  </si>
  <si>
    <t>AM184</t>
  </si>
  <si>
    <t>SUM('ENTR3-Field'!AM67,'ENTR3-Field'!AM126)='ENTR3-Field'!AM185</t>
  </si>
  <si>
    <t>SUM(AM67,AM126)</t>
  </si>
  <si>
    <t>AM185</t>
  </si>
  <si>
    <t>SUM('ENTR3-Field'!AM68,'ENTR3-Field'!AM127)='ENTR3-Field'!AM186</t>
  </si>
  <si>
    <t>SUM(AM68,AM127)</t>
  </si>
  <si>
    <t>AM186</t>
  </si>
  <si>
    <t>SUM('ENTR3-Field'!AM69,'ENTR3-Field'!AM128)='ENTR3-Field'!AM187</t>
  </si>
  <si>
    <t>SUM(AM69,AM128)</t>
  </si>
  <si>
    <t>AM187</t>
  </si>
  <si>
    <t>SUM('ENTR3-Field'!AM70,'ENTR3-Field'!AM129)='ENTR3-Field'!AM188</t>
  </si>
  <si>
    <t>SUM(AM70,AM129)</t>
  </si>
  <si>
    <t>AM188</t>
  </si>
  <si>
    <t>SUM('ENTR3-Field'!AM71,'ENTR3-Field'!AM130)='ENTR3-Field'!AM189</t>
  </si>
  <si>
    <t>SUM(AM71,AM130)</t>
  </si>
  <si>
    <t>AM189</t>
  </si>
  <si>
    <t>SUM('ENTR3-Field'!AM72,'ENTR3-Field'!AM131)='ENTR3-Field'!AM190</t>
  </si>
  <si>
    <t>SUM(AM72,AM131)</t>
  </si>
  <si>
    <t>AM190</t>
  </si>
  <si>
    <t>SUM('ENTR3-Field'!AM73,'ENTR3-Field'!AM132)='ENTR3-Field'!AM191</t>
  </si>
  <si>
    <t>SUM(AM73,AM132)</t>
  </si>
  <si>
    <t>AM191</t>
  </si>
  <si>
    <t>SUM('ENTR3-Field'!AM74,'ENTR3-Field'!AM133)='ENTR3-Field'!AM192</t>
  </si>
  <si>
    <t>SUM(AM74,AM133)</t>
  </si>
  <si>
    <t>AM192</t>
  </si>
  <si>
    <t>SUM('ENTR3-Field'!AM75,'ENTR3-Field'!AM134)='ENTR3-Field'!AM193</t>
  </si>
  <si>
    <t>SUM(AM75,AM134)</t>
  </si>
  <si>
    <t>AM193</t>
  </si>
  <si>
    <t>SUM('ENTR3-Field'!AM76,'ENTR3-Field'!AM135)='ENTR3-Field'!AM194</t>
  </si>
  <si>
    <t>SUM(AM76,AM135)</t>
  </si>
  <si>
    <t>AM194</t>
  </si>
  <si>
    <t>SUM('ENTR3-Field'!AM77,'ENTR3-Field'!AM136)='ENTR3-Field'!AM195</t>
  </si>
  <si>
    <t>SUM(AM77,AM136)</t>
  </si>
  <si>
    <t>AM195</t>
  </si>
  <si>
    <t>SUM('ENTR3-Field'!AM78,'ENTR3-Field'!AM137)='ENTR3-Field'!AM196</t>
  </si>
  <si>
    <t>SUM(AM78,AM137)</t>
  </si>
  <si>
    <t>AM196</t>
  </si>
  <si>
    <t>SUM('ENTR3-Field'!AM79,'ENTR3-Field'!AM138)='ENTR3-Field'!AM197</t>
  </si>
  <si>
    <t>SUM(AM79,AM138)</t>
  </si>
  <si>
    <t>AM197</t>
  </si>
  <si>
    <t>SUM('ENTR3-Field'!AM80,'ENTR3-Field'!AM139)='ENTR3-Field'!AM198</t>
  </si>
  <si>
    <t>SUM(AM80,AM139)</t>
  </si>
  <si>
    <t>AM198</t>
  </si>
  <si>
    <t>SUM('ENTR3-Field'!AM81,'ENTR3-Field'!AM140)='ENTR3-Field'!AM199</t>
  </si>
  <si>
    <t>SUM(AM81,AM140)</t>
  </si>
  <si>
    <t>AM199</t>
  </si>
  <si>
    <t>SUM('ENTR3-Field'!AM82,'ENTR3-Field'!AM141)='ENTR3-Field'!AM200</t>
  </si>
  <si>
    <t>SUM(AM82,AM141)</t>
  </si>
  <si>
    <t>AM200</t>
  </si>
  <si>
    <t>SUM('ENTR3-Field'!AM83,'ENTR3-Field'!AM142)='ENTR3-Field'!AM201</t>
  </si>
  <si>
    <t>SUM(AM83,AM142)</t>
  </si>
  <si>
    <t>AM201</t>
  </si>
  <si>
    <t>SUM('ENTR3-Field'!AM84,'ENTR3-Field'!AM143)='ENTR3-Field'!AM202</t>
  </si>
  <si>
    <t>SUM(AM84,AM143)</t>
  </si>
  <si>
    <t>AM202</t>
  </si>
  <si>
    <t>SUM('ENTR3-Field'!AM85,'ENTR3-Field'!AM144)='ENTR3-Field'!AM203</t>
  </si>
  <si>
    <t>SUM(AM85,AM144)</t>
  </si>
  <si>
    <t>AM203</t>
  </si>
  <si>
    <t>SUM('ENTR3-Field'!AM86,'ENTR3-Field'!AM145)='ENTR3-Field'!AM204</t>
  </si>
  <si>
    <t>SUM(AM86,AM145)</t>
  </si>
  <si>
    <t>AM204</t>
  </si>
  <si>
    <t>SUM('ENTR3-Field'!AM87,'ENTR3-Field'!AM146)='ENTR3-Field'!AM205</t>
  </si>
  <si>
    <t>SUM(AM87,AM146)</t>
  </si>
  <si>
    <t>AM205</t>
  </si>
  <si>
    <t>SUM('ENTR3-Field'!AM88,'ENTR3-Field'!AM147)='ENTR3-Field'!AM206</t>
  </si>
  <si>
    <t>SUM(AM88,AM147)</t>
  </si>
  <si>
    <t>AM206</t>
  </si>
  <si>
    <t>SUM('ENTR3-Field'!AM209:'ENTR3-Field'!AM220)='ENTR3-Field'!AM221</t>
  </si>
  <si>
    <t>SUM(AM209:AM220)</t>
  </si>
  <si>
    <t>AM221</t>
  </si>
  <si>
    <t>SUM('ENTR3-Field'!AM223:'ENTR3-Field'!AM234)='ENTR3-Field'!AM235</t>
  </si>
  <si>
    <t>SUM(AM223:AM234)</t>
  </si>
  <si>
    <t>AM235</t>
  </si>
  <si>
    <t>SUM('ENTR3-Field'!AM209,'ENTR3-Field'!AM223)='ENTR3-Field'!AM237</t>
  </si>
  <si>
    <t>SUM(AM209,AM223)</t>
  </si>
  <si>
    <t>AM237</t>
  </si>
  <si>
    <t>SUM('ENTR3-Field'!AM210,'ENTR3-Field'!AM224)='ENTR3-Field'!AM238</t>
  </si>
  <si>
    <t>SUM(AM210,AM224)</t>
  </si>
  <si>
    <t>AM238</t>
  </si>
  <si>
    <t>SUM('ENTR3-Field'!AM211,'ENTR3-Field'!AM225)='ENTR3-Field'!AM239</t>
  </si>
  <si>
    <t>SUM(AM211,AM225)</t>
  </si>
  <si>
    <t>AM239</t>
  </si>
  <si>
    <t>SUM('ENTR3-Field'!AM212,'ENTR3-Field'!AM226)='ENTR3-Field'!AM240</t>
  </si>
  <si>
    <t>SUM(AM212,AM226)</t>
  </si>
  <si>
    <t>AM240</t>
  </si>
  <si>
    <t>SUM('ENTR3-Field'!AM213,'ENTR3-Field'!AM227)='ENTR3-Field'!AM241</t>
  </si>
  <si>
    <t>SUM(AM213,AM227)</t>
  </si>
  <si>
    <t>AM241</t>
  </si>
  <si>
    <t>SUM('ENTR3-Field'!AM214,'ENTR3-Field'!AM228)='ENTR3-Field'!AM242</t>
  </si>
  <si>
    <t>SUM(AM214,AM228)</t>
  </si>
  <si>
    <t>AM242</t>
  </si>
  <si>
    <t>SUM('ENTR3-Field'!AM215,'ENTR3-Field'!AM229)='ENTR3-Field'!AM243</t>
  </si>
  <si>
    <t>SUM(AM215,AM229)</t>
  </si>
  <si>
    <t>AM243</t>
  </si>
  <si>
    <t>SUM('ENTR3-Field'!AM216,'ENTR3-Field'!AM230)='ENTR3-Field'!AM244</t>
  </si>
  <si>
    <t>SUM(AM216,AM230)</t>
  </si>
  <si>
    <t>AM244</t>
  </si>
  <si>
    <t>SUM('ENTR3-Field'!AM217,'ENTR3-Field'!AM231)='ENTR3-Field'!AM245</t>
  </si>
  <si>
    <t>SUM(AM217,AM231)</t>
  </si>
  <si>
    <t>AM245</t>
  </si>
  <si>
    <t>SUM('ENTR3-Field'!AM218,'ENTR3-Field'!AM232)='ENTR3-Field'!AM246</t>
  </si>
  <si>
    <t>SUM(AM218,AM232)</t>
  </si>
  <si>
    <t>AM246</t>
  </si>
  <si>
    <t>SUM('ENTR3-Field'!AM219,'ENTR3-Field'!AM233)='ENTR3-Field'!AM247</t>
  </si>
  <si>
    <t>SUM(AM219,AM233)</t>
  </si>
  <si>
    <t>AM247</t>
  </si>
  <si>
    <t>SUM('ENTR3-Field'!AM220,'ENTR3-Field'!AM234)='ENTR3-Field'!AM248</t>
  </si>
  <si>
    <t>SUM(AM220,AM234)</t>
  </si>
  <si>
    <t>AM248</t>
  </si>
  <si>
    <t>SUM('ENTR3-Field'!AM221,'ENTR3-Field'!AM235)='ENTR3-Field'!AM249</t>
  </si>
  <si>
    <t>SUM(AM221,AM235)</t>
  </si>
  <si>
    <t>AM249</t>
  </si>
  <si>
    <t>SUM('ENTR3-Field'!AP31,'ENTR3-Field'!AP90)='ENTR3-Field'!AP149</t>
  </si>
  <si>
    <t>SUM(AP31,AP90)</t>
  </si>
  <si>
    <t>SUM('ENTR3-Field'!AP32,'ENTR3-Field'!AP91)='ENTR3-Field'!AP150</t>
  </si>
  <si>
    <t>SUM(AP32,AP91)</t>
  </si>
  <si>
    <t>SUM('ENTR3-Field'!AP33,'ENTR3-Field'!AP92)='ENTR3-Field'!AP151</t>
  </si>
  <si>
    <t>SUM(AP33,AP92)</t>
  </si>
  <si>
    <t>SUM('ENTR3-Field'!AP34,'ENTR3-Field'!AP93)='ENTR3-Field'!AP152</t>
  </si>
  <si>
    <t>SUM(AP34,AP93)</t>
  </si>
  <si>
    <t>SUM('ENTR3-Field'!AP35,'ENTR3-Field'!AP94)='ENTR3-Field'!AP153</t>
  </si>
  <si>
    <t>SUM(AP35,AP94)</t>
  </si>
  <si>
    <t>SUM('ENTR3-Field'!AP36,'ENTR3-Field'!AP95)='ENTR3-Field'!AP154</t>
  </si>
  <si>
    <t>SUM(AP36,AP95)</t>
  </si>
  <si>
    <t>SUM('ENTR3-Field'!AP37,'ENTR3-Field'!AP96)='ENTR3-Field'!AP155</t>
  </si>
  <si>
    <t>SUM(AP37,AP96)</t>
  </si>
  <si>
    <t>SUM('ENTR3-Field'!AP38,'ENTR3-Field'!AP97)='ENTR3-Field'!AP156</t>
  </si>
  <si>
    <t>SUM(AP38,AP97)</t>
  </si>
  <si>
    <t>SUM('ENTR3-Field'!AP39,'ENTR3-Field'!AP98)='ENTR3-Field'!AP157</t>
  </si>
  <si>
    <t>SUM(AP39,AP98)</t>
  </si>
  <si>
    <t>SUM('ENTR3-Field'!AP40,'ENTR3-Field'!AP99)='ENTR3-Field'!AP158</t>
  </si>
  <si>
    <t>SUM(AP40,AP99)</t>
  </si>
  <si>
    <t>SUM('ENTR3-Field'!AP41,'ENTR3-Field'!AP100)='ENTR3-Field'!AP159</t>
  </si>
  <si>
    <t>SUM(AP41,AP100)</t>
  </si>
  <si>
    <t>SUM('ENTR3-Field'!AP42,'ENTR3-Field'!AP101)='ENTR3-Field'!AP160</t>
  </si>
  <si>
    <t>SUM(AP42,AP101)</t>
  </si>
  <si>
    <t>SUM('ENTR3-Field'!AP43,'ENTR3-Field'!AP102)='ENTR3-Field'!AP161</t>
  </si>
  <si>
    <t>SUM(AP43,AP102)</t>
  </si>
  <si>
    <t>SUM('ENTR3-Field'!AP44,'ENTR3-Field'!AP103)='ENTR3-Field'!AP162</t>
  </si>
  <si>
    <t>SUM(AP44,AP103)</t>
  </si>
  <si>
    <t>SUM('ENTR3-Field'!AP45,'ENTR3-Field'!AP104)='ENTR3-Field'!AP163</t>
  </si>
  <si>
    <t>SUM(AP45,AP104)</t>
  </si>
  <si>
    <t>SUM('ENTR3-Field'!AP46,'ENTR3-Field'!AP105)='ENTR3-Field'!AP164</t>
  </si>
  <si>
    <t>SUM(AP46,AP105)</t>
  </si>
  <si>
    <t>SUM('ENTR3-Field'!AP47,'ENTR3-Field'!AP106)='ENTR3-Field'!AP165</t>
  </si>
  <si>
    <t>SUM(AP47,AP106)</t>
  </si>
  <si>
    <t>SUM('ENTR3-Field'!AP48,'ENTR3-Field'!AP107)='ENTR3-Field'!AP166</t>
  </si>
  <si>
    <t>SUM(AP48,AP107)</t>
  </si>
  <si>
    <t>SUM('ENTR3-Field'!AP49,'ENTR3-Field'!AP108)='ENTR3-Field'!AP167</t>
  </si>
  <si>
    <t>SUM(AP49,AP108)</t>
  </si>
  <si>
    <t>SUM('ENTR3-Field'!AP50,'ENTR3-Field'!AP109)='ENTR3-Field'!AP168</t>
  </si>
  <si>
    <t>SUM(AP50,AP109)</t>
  </si>
  <si>
    <t>SUM('ENTR3-Field'!AP51,'ENTR3-Field'!AP110)='ENTR3-Field'!AP169</t>
  </si>
  <si>
    <t>SUM(AP51,AP110)</t>
  </si>
  <si>
    <t>SUM('ENTR3-Field'!AP52,'ENTR3-Field'!AP111)='ENTR3-Field'!AP170</t>
  </si>
  <si>
    <t>SUM(AP52,AP111)</t>
  </si>
  <si>
    <t>SUM('ENTR3-Field'!AP53,'ENTR3-Field'!AP112)='ENTR3-Field'!AP171</t>
  </si>
  <si>
    <t>SUM(AP53,AP112)</t>
  </si>
  <si>
    <t>SUM('ENTR3-Field'!AP54,'ENTR3-Field'!AP113)='ENTR3-Field'!AP172</t>
  </si>
  <si>
    <t>SUM(AP54,AP113)</t>
  </si>
  <si>
    <t>SUM('ENTR3-Field'!AP55,'ENTR3-Field'!AP114)='ENTR3-Field'!AP173</t>
  </si>
  <si>
    <t>SUM(AP55,AP114)</t>
  </si>
  <si>
    <t>SUM('ENTR3-Field'!AP56,'ENTR3-Field'!AP115)='ENTR3-Field'!AP174</t>
  </si>
  <si>
    <t>SUM(AP56,AP115)</t>
  </si>
  <si>
    <t>AP174</t>
  </si>
  <si>
    <t>SUM('ENTR3-Field'!AP57,'ENTR3-Field'!AP116)='ENTR3-Field'!AP175</t>
  </si>
  <si>
    <t>SUM(AP57,AP116)</t>
  </si>
  <si>
    <t>AP175</t>
  </si>
  <si>
    <t>SUM('ENTR3-Field'!AP58,'ENTR3-Field'!AP117)='ENTR3-Field'!AP176</t>
  </si>
  <si>
    <t>SUM(AP58,AP117)</t>
  </si>
  <si>
    <t>AP176</t>
  </si>
  <si>
    <t>SUM('ENTR3-Field'!AP59,'ENTR3-Field'!AP118)='ENTR3-Field'!AP177</t>
  </si>
  <si>
    <t>SUM(AP59,AP118)</t>
  </si>
  <si>
    <t>AP177</t>
  </si>
  <si>
    <t>SUM('ENTR3-Field'!AP60,'ENTR3-Field'!AP119)='ENTR3-Field'!AP178</t>
  </si>
  <si>
    <t>SUM(AP60,AP119)</t>
  </si>
  <si>
    <t>AP178</t>
  </si>
  <si>
    <t>SUM('ENTR3-Field'!AP61,'ENTR3-Field'!AP120)='ENTR3-Field'!AP179</t>
  </si>
  <si>
    <t>SUM(AP61,AP120)</t>
  </si>
  <si>
    <t>AP179</t>
  </si>
  <si>
    <t>SUM('ENTR3-Field'!AP62,'ENTR3-Field'!AP121)='ENTR3-Field'!AP180</t>
  </si>
  <si>
    <t>SUM(AP62,AP121)</t>
  </si>
  <si>
    <t>AP180</t>
  </si>
  <si>
    <t>SUM('ENTR3-Field'!AP63,'ENTR3-Field'!AP122)='ENTR3-Field'!AP181</t>
  </si>
  <si>
    <t>SUM(AP63,AP122)</t>
  </si>
  <si>
    <t>AP181</t>
  </si>
  <si>
    <t>SUM('ENTR3-Field'!AP64,'ENTR3-Field'!AP123)='ENTR3-Field'!AP182</t>
  </si>
  <si>
    <t>SUM(AP64,AP123)</t>
  </si>
  <si>
    <t>AP182</t>
  </si>
  <si>
    <t>SUM('ENTR3-Field'!AP65,'ENTR3-Field'!AP124)='ENTR3-Field'!AP183</t>
  </si>
  <si>
    <t>SUM(AP65,AP124)</t>
  </si>
  <si>
    <t>AP183</t>
  </si>
  <si>
    <t>SUM('ENTR3-Field'!AP66,'ENTR3-Field'!AP125)='ENTR3-Field'!AP184</t>
  </si>
  <si>
    <t>SUM(AP66,AP125)</t>
  </si>
  <si>
    <t>AP184</t>
  </si>
  <si>
    <t>SUM('ENTR3-Field'!AP67,'ENTR3-Field'!AP126)='ENTR3-Field'!AP185</t>
  </si>
  <si>
    <t>SUM(AP67,AP126)</t>
  </si>
  <si>
    <t>AP185</t>
  </si>
  <si>
    <t>SUM('ENTR3-Field'!AP68,'ENTR3-Field'!AP127)='ENTR3-Field'!AP186</t>
  </si>
  <si>
    <t>SUM(AP68,AP127)</t>
  </si>
  <si>
    <t>AP186</t>
  </si>
  <si>
    <t>SUM('ENTR3-Field'!AP69,'ENTR3-Field'!AP128)='ENTR3-Field'!AP187</t>
  </si>
  <si>
    <t>SUM(AP69,AP128)</t>
  </si>
  <si>
    <t>AP187</t>
  </si>
  <si>
    <t>SUM('ENTR3-Field'!AP70,'ENTR3-Field'!AP129)='ENTR3-Field'!AP188</t>
  </si>
  <si>
    <t>SUM(AP70,AP129)</t>
  </si>
  <si>
    <t>AP188</t>
  </si>
  <si>
    <t>SUM('ENTR3-Field'!AP71,'ENTR3-Field'!AP130)='ENTR3-Field'!AP189</t>
  </si>
  <si>
    <t>SUM(AP71,AP130)</t>
  </si>
  <si>
    <t>AP189</t>
  </si>
  <si>
    <t>SUM('ENTR3-Field'!AP72,'ENTR3-Field'!AP131)='ENTR3-Field'!AP190</t>
  </si>
  <si>
    <t>SUM(AP72,AP131)</t>
  </si>
  <si>
    <t>AP190</t>
  </si>
  <si>
    <t>SUM('ENTR3-Field'!AP73,'ENTR3-Field'!AP132)='ENTR3-Field'!AP191</t>
  </si>
  <si>
    <t>SUM(AP73,AP132)</t>
  </si>
  <si>
    <t>AP191</t>
  </si>
  <si>
    <t>SUM('ENTR3-Field'!AP74,'ENTR3-Field'!AP133)='ENTR3-Field'!AP192</t>
  </si>
  <si>
    <t>SUM(AP74,AP133)</t>
  </si>
  <si>
    <t>AP192</t>
  </si>
  <si>
    <t>SUM('ENTR3-Field'!AP75,'ENTR3-Field'!AP134)='ENTR3-Field'!AP193</t>
  </si>
  <si>
    <t>SUM(AP75,AP134)</t>
  </si>
  <si>
    <t>AP193</t>
  </si>
  <si>
    <t>SUM('ENTR3-Field'!AP76,'ENTR3-Field'!AP135)='ENTR3-Field'!AP194</t>
  </si>
  <si>
    <t>SUM(AP76,AP135)</t>
  </si>
  <si>
    <t>AP194</t>
  </si>
  <si>
    <t>SUM('ENTR3-Field'!AP77,'ENTR3-Field'!AP136)='ENTR3-Field'!AP195</t>
  </si>
  <si>
    <t>SUM(AP77,AP136)</t>
  </si>
  <si>
    <t>AP195</t>
  </si>
  <si>
    <t>SUM('ENTR3-Field'!AP78,'ENTR3-Field'!AP137)='ENTR3-Field'!AP196</t>
  </si>
  <si>
    <t>SUM(AP78,AP137)</t>
  </si>
  <si>
    <t>AP196</t>
  </si>
  <si>
    <t>SUM('ENTR3-Field'!AP79,'ENTR3-Field'!AP138)='ENTR3-Field'!AP197</t>
  </si>
  <si>
    <t>SUM(AP79,AP138)</t>
  </si>
  <si>
    <t>AP197</t>
  </si>
  <si>
    <t>SUM('ENTR3-Field'!AP80,'ENTR3-Field'!AP139)='ENTR3-Field'!AP198</t>
  </si>
  <si>
    <t>SUM(AP80,AP139)</t>
  </si>
  <si>
    <t>AP198</t>
  </si>
  <si>
    <t>SUM('ENTR3-Field'!AP81,'ENTR3-Field'!AP140)='ENTR3-Field'!AP199</t>
  </si>
  <si>
    <t>SUM(AP81,AP140)</t>
  </si>
  <si>
    <t>AP199</t>
  </si>
  <si>
    <t>SUM('ENTR3-Field'!AP82,'ENTR3-Field'!AP141)='ENTR3-Field'!AP200</t>
  </si>
  <si>
    <t>SUM(AP82,AP141)</t>
  </si>
  <si>
    <t>AP200</t>
  </si>
  <si>
    <t>SUM('ENTR3-Field'!AP83,'ENTR3-Field'!AP142)='ENTR3-Field'!AP201</t>
  </si>
  <si>
    <t>SUM(AP83,AP142)</t>
  </si>
  <si>
    <t>AP201</t>
  </si>
  <si>
    <t>SUM('ENTR3-Field'!AP84,'ENTR3-Field'!AP143)='ENTR3-Field'!AP202</t>
  </si>
  <si>
    <t>SUM(AP84,AP143)</t>
  </si>
  <si>
    <t>AP202</t>
  </si>
  <si>
    <t>SUM('ENTR3-Field'!AP85,'ENTR3-Field'!AP144)='ENTR3-Field'!AP203</t>
  </si>
  <si>
    <t>SUM(AP85,AP144)</t>
  </si>
  <si>
    <t>AP203</t>
  </si>
  <si>
    <t>SUM('ENTR3-Field'!AP86,'ENTR3-Field'!AP145)='ENTR3-Field'!AP204</t>
  </si>
  <si>
    <t>SUM(AP86,AP145)</t>
  </si>
  <si>
    <t>AP204</t>
  </si>
  <si>
    <t>SUM('ENTR3-Field'!AP87,'ENTR3-Field'!AP146)='ENTR3-Field'!AP205</t>
  </si>
  <si>
    <t>SUM(AP87,AP146)</t>
  </si>
  <si>
    <t>AP205</t>
  </si>
  <si>
    <t>SUM('ENTR3-Field'!AP88,'ENTR3-Field'!AP147)='ENTR3-Field'!AP206</t>
  </si>
  <si>
    <t>SUM(AP88,AP147)</t>
  </si>
  <si>
    <t>AP206</t>
  </si>
  <si>
    <t>SUM('ENTR3-Field'!AP209:'ENTR3-Field'!AP220)='ENTR3-Field'!AP221</t>
  </si>
  <si>
    <t>SUM(AP209:AP220)</t>
  </si>
  <si>
    <t>AP221</t>
  </si>
  <si>
    <t>SUM('ENTR3-Field'!AP223:'ENTR3-Field'!AP234)='ENTR3-Field'!AP235</t>
  </si>
  <si>
    <t>SUM(AP223:AP234)</t>
  </si>
  <si>
    <t>AP235</t>
  </si>
  <si>
    <t>SUM('ENTR3-Field'!AP209,'ENTR3-Field'!AP223)='ENTR3-Field'!AP237</t>
  </si>
  <si>
    <t>SUM(AP209,AP223)</t>
  </si>
  <si>
    <t>AP237</t>
  </si>
  <si>
    <t>SUM('ENTR3-Field'!AP210,'ENTR3-Field'!AP224)='ENTR3-Field'!AP238</t>
  </si>
  <si>
    <t>SUM(AP210,AP224)</t>
  </si>
  <si>
    <t>AP238</t>
  </si>
  <si>
    <t>SUM('ENTR3-Field'!AP211,'ENTR3-Field'!AP225)='ENTR3-Field'!AP239</t>
  </si>
  <si>
    <t>SUM(AP211,AP225)</t>
  </si>
  <si>
    <t>AP239</t>
  </si>
  <si>
    <t>SUM('ENTR3-Field'!AP212,'ENTR3-Field'!AP226)='ENTR3-Field'!AP240</t>
  </si>
  <si>
    <t>SUM(AP212,AP226)</t>
  </si>
  <si>
    <t>AP240</t>
  </si>
  <si>
    <t>SUM('ENTR3-Field'!AP213,'ENTR3-Field'!AP227)='ENTR3-Field'!AP241</t>
  </si>
  <si>
    <t>SUM(AP213,AP227)</t>
  </si>
  <si>
    <t>AP241</t>
  </si>
  <si>
    <t>SUM('ENTR3-Field'!AP214,'ENTR3-Field'!AP228)='ENTR3-Field'!AP242</t>
  </si>
  <si>
    <t>SUM(AP214,AP228)</t>
  </si>
  <si>
    <t>AP242</t>
  </si>
  <si>
    <t>SUM('ENTR3-Field'!AP215,'ENTR3-Field'!AP229)='ENTR3-Field'!AP243</t>
  </si>
  <si>
    <t>SUM(AP215,AP229)</t>
  </si>
  <si>
    <t>AP243</t>
  </si>
  <si>
    <t>SUM('ENTR3-Field'!AP216,'ENTR3-Field'!AP230)='ENTR3-Field'!AP244</t>
  </si>
  <si>
    <t>SUM(AP216,AP230)</t>
  </si>
  <si>
    <t>AP244</t>
  </si>
  <si>
    <t>SUM('ENTR3-Field'!AP217,'ENTR3-Field'!AP231)='ENTR3-Field'!AP245</t>
  </si>
  <si>
    <t>SUM(AP217,AP231)</t>
  </si>
  <si>
    <t>AP245</t>
  </si>
  <si>
    <t>SUM('ENTR3-Field'!AP218,'ENTR3-Field'!AP232)='ENTR3-Field'!AP246</t>
  </si>
  <si>
    <t>SUM(AP218,AP232)</t>
  </si>
  <si>
    <t>AP246</t>
  </si>
  <si>
    <t>SUM('ENTR3-Field'!AP219,'ENTR3-Field'!AP233)='ENTR3-Field'!AP247</t>
  </si>
  <si>
    <t>SUM(AP219,AP233)</t>
  </si>
  <si>
    <t>AP247</t>
  </si>
  <si>
    <t>SUM('ENTR3-Field'!AP220,'ENTR3-Field'!AP234)='ENTR3-Field'!AP248</t>
  </si>
  <si>
    <t>SUM(AP220,AP234)</t>
  </si>
  <si>
    <t>AP248</t>
  </si>
  <si>
    <t>SUM('ENTR3-Field'!AP221,'ENTR3-Field'!AP235)='ENTR3-Field'!AP249</t>
  </si>
  <si>
    <t>SUM(AP221,AP235)</t>
  </si>
  <si>
    <t>AP249</t>
  </si>
  <si>
    <t>SUM('ENTR3-Field'!AS31,'ENTR3-Field'!AS90)='ENTR3-Field'!AS149</t>
  </si>
  <si>
    <t>SUM(AS31,AS90)</t>
  </si>
  <si>
    <t>SUM('ENTR3-Field'!AS32,'ENTR3-Field'!AS91)='ENTR3-Field'!AS150</t>
  </si>
  <si>
    <t>SUM(AS32,AS91)</t>
  </si>
  <si>
    <t>SUM('ENTR3-Field'!AS33,'ENTR3-Field'!AS92)='ENTR3-Field'!AS151</t>
  </si>
  <si>
    <t>SUM(AS33,AS92)</t>
  </si>
  <si>
    <t>SUM('ENTR3-Field'!AS34,'ENTR3-Field'!AS93)='ENTR3-Field'!AS152</t>
  </si>
  <si>
    <t>SUM(AS34,AS93)</t>
  </si>
  <si>
    <t>SUM('ENTR3-Field'!AS35,'ENTR3-Field'!AS94)='ENTR3-Field'!AS153</t>
  </si>
  <si>
    <t>SUM(AS35,AS94)</t>
  </si>
  <si>
    <t>SUM('ENTR3-Field'!AS36,'ENTR3-Field'!AS95)='ENTR3-Field'!AS154</t>
  </si>
  <si>
    <t>SUM(AS36,AS95)</t>
  </si>
  <si>
    <t>SUM('ENTR3-Field'!AS37,'ENTR3-Field'!AS96)='ENTR3-Field'!AS155</t>
  </si>
  <si>
    <t>SUM(AS37,AS96)</t>
  </si>
  <si>
    <t>SUM('ENTR3-Field'!AS38,'ENTR3-Field'!AS97)='ENTR3-Field'!AS156</t>
  </si>
  <si>
    <t>SUM(AS38,AS97)</t>
  </si>
  <si>
    <t>SUM('ENTR3-Field'!AS39,'ENTR3-Field'!AS98)='ENTR3-Field'!AS157</t>
  </si>
  <si>
    <t>SUM(AS39,AS98)</t>
  </si>
  <si>
    <t>SUM('ENTR3-Field'!AS40,'ENTR3-Field'!AS99)='ENTR3-Field'!AS158</t>
  </si>
  <si>
    <t>SUM(AS40,AS99)</t>
  </si>
  <si>
    <t>SUM('ENTR3-Field'!AS41,'ENTR3-Field'!AS100)='ENTR3-Field'!AS159</t>
  </si>
  <si>
    <t>SUM(AS41,AS100)</t>
  </si>
  <si>
    <t>SUM('ENTR3-Field'!AS42,'ENTR3-Field'!AS101)='ENTR3-Field'!AS160</t>
  </si>
  <si>
    <t>SUM(AS42,AS101)</t>
  </si>
  <si>
    <t>SUM('ENTR3-Field'!AS43,'ENTR3-Field'!AS102)='ENTR3-Field'!AS161</t>
  </si>
  <si>
    <t>SUM(AS43,AS102)</t>
  </si>
  <si>
    <t>SUM('ENTR3-Field'!AS44,'ENTR3-Field'!AS103)='ENTR3-Field'!AS162</t>
  </si>
  <si>
    <t>SUM(AS44,AS103)</t>
  </si>
  <si>
    <t>SUM('ENTR3-Field'!AS45,'ENTR3-Field'!AS104)='ENTR3-Field'!AS163</t>
  </si>
  <si>
    <t>SUM(AS45,AS104)</t>
  </si>
  <si>
    <t>SUM('ENTR3-Field'!AS46,'ENTR3-Field'!AS105)='ENTR3-Field'!AS164</t>
  </si>
  <si>
    <t>SUM(AS46,AS105)</t>
  </si>
  <si>
    <t>SUM('ENTR3-Field'!AS47,'ENTR3-Field'!AS106)='ENTR3-Field'!AS165</t>
  </si>
  <si>
    <t>SUM(AS47,AS106)</t>
  </si>
  <si>
    <t>SUM('ENTR3-Field'!AS48,'ENTR3-Field'!AS107)='ENTR3-Field'!AS166</t>
  </si>
  <si>
    <t>SUM(AS48,AS107)</t>
  </si>
  <si>
    <t>SUM('ENTR3-Field'!AS49,'ENTR3-Field'!AS108)='ENTR3-Field'!AS167</t>
  </si>
  <si>
    <t>SUM(AS49,AS108)</t>
  </si>
  <si>
    <t>SUM('ENTR3-Field'!AS50,'ENTR3-Field'!AS109)='ENTR3-Field'!AS168</t>
  </si>
  <si>
    <t>SUM(AS50,AS109)</t>
  </si>
  <si>
    <t>SUM('ENTR3-Field'!AS51,'ENTR3-Field'!AS110)='ENTR3-Field'!AS169</t>
  </si>
  <si>
    <t>SUM(AS51,AS110)</t>
  </si>
  <si>
    <t>SUM('ENTR3-Field'!AS52,'ENTR3-Field'!AS111)='ENTR3-Field'!AS170</t>
  </si>
  <si>
    <t>SUM(AS52,AS111)</t>
  </si>
  <si>
    <t>SUM('ENTR3-Field'!AS53,'ENTR3-Field'!AS112)='ENTR3-Field'!AS171</t>
  </si>
  <si>
    <t>SUM(AS53,AS112)</t>
  </si>
  <si>
    <t>SUM('ENTR3-Field'!AS54,'ENTR3-Field'!AS113)='ENTR3-Field'!AS172</t>
  </si>
  <si>
    <t>SUM(AS54,AS113)</t>
  </si>
  <si>
    <t>SUM('ENTR3-Field'!AS55,'ENTR3-Field'!AS114)='ENTR3-Field'!AS173</t>
  </si>
  <si>
    <t>SUM(AS55,AS114)</t>
  </si>
  <si>
    <t>SUM('ENTR3-Field'!AS56,'ENTR3-Field'!AS115)='ENTR3-Field'!AS174</t>
  </si>
  <si>
    <t>SUM(AS56,AS115)</t>
  </si>
  <si>
    <t>AS174</t>
  </si>
  <si>
    <t>SUM('ENTR3-Field'!AS57,'ENTR3-Field'!AS116)='ENTR3-Field'!AS175</t>
  </si>
  <si>
    <t>SUM(AS57,AS116)</t>
  </si>
  <si>
    <t>AS175</t>
  </si>
  <si>
    <t>SUM('ENTR3-Field'!AS58,'ENTR3-Field'!AS117)='ENTR3-Field'!AS176</t>
  </si>
  <si>
    <t>SUM(AS58,AS117)</t>
  </si>
  <si>
    <t>AS176</t>
  </si>
  <si>
    <t>SUM('ENTR3-Field'!AS59,'ENTR3-Field'!AS118)='ENTR3-Field'!AS177</t>
  </si>
  <si>
    <t>SUM(AS59,AS118)</t>
  </si>
  <si>
    <t>AS177</t>
  </si>
  <si>
    <t>SUM('ENTR3-Field'!AS60,'ENTR3-Field'!AS119)='ENTR3-Field'!AS178</t>
  </si>
  <si>
    <t>SUM(AS60,AS119)</t>
  </si>
  <si>
    <t>AS178</t>
  </si>
  <si>
    <t>SUM('ENTR3-Field'!AS61,'ENTR3-Field'!AS120)='ENTR3-Field'!AS179</t>
  </si>
  <si>
    <t>SUM(AS61,AS120)</t>
  </si>
  <si>
    <t>AS179</t>
  </si>
  <si>
    <t>SUM('ENTR3-Field'!AS62,'ENTR3-Field'!AS121)='ENTR3-Field'!AS180</t>
  </si>
  <si>
    <t>SUM(AS62,AS121)</t>
  </si>
  <si>
    <t>AS180</t>
  </si>
  <si>
    <t>SUM('ENTR3-Field'!AS63,'ENTR3-Field'!AS122)='ENTR3-Field'!AS181</t>
  </si>
  <si>
    <t>SUM(AS63,AS122)</t>
  </si>
  <si>
    <t>AS181</t>
  </si>
  <si>
    <t>SUM('ENTR3-Field'!AS64,'ENTR3-Field'!AS123)='ENTR3-Field'!AS182</t>
  </si>
  <si>
    <t>SUM(AS64,AS123)</t>
  </si>
  <si>
    <t>AS182</t>
  </si>
  <si>
    <t>SUM('ENTR3-Field'!AS65,'ENTR3-Field'!AS124)='ENTR3-Field'!AS183</t>
  </si>
  <si>
    <t>SUM(AS65,AS124)</t>
  </si>
  <si>
    <t>AS183</t>
  </si>
  <si>
    <t>SUM('ENTR3-Field'!AS66,'ENTR3-Field'!AS125)='ENTR3-Field'!AS184</t>
  </si>
  <si>
    <t>SUM(AS66,AS125)</t>
  </si>
  <si>
    <t>AS184</t>
  </si>
  <si>
    <t>SUM('ENTR3-Field'!AS67,'ENTR3-Field'!AS126)='ENTR3-Field'!AS185</t>
  </si>
  <si>
    <t>SUM(AS67,AS126)</t>
  </si>
  <si>
    <t>AS185</t>
  </si>
  <si>
    <t>SUM('ENTR3-Field'!AS68,'ENTR3-Field'!AS127)='ENTR3-Field'!AS186</t>
  </si>
  <si>
    <t>SUM(AS68,AS127)</t>
  </si>
  <si>
    <t>AS186</t>
  </si>
  <si>
    <t>SUM('ENTR3-Field'!AS69,'ENTR3-Field'!AS128)='ENTR3-Field'!AS187</t>
  </si>
  <si>
    <t>SUM(AS69,AS128)</t>
  </si>
  <si>
    <t>AS187</t>
  </si>
  <si>
    <t>SUM('ENTR3-Field'!AS70,'ENTR3-Field'!AS129)='ENTR3-Field'!AS188</t>
  </si>
  <si>
    <t>SUM(AS70,AS129)</t>
  </si>
  <si>
    <t>AS188</t>
  </si>
  <si>
    <t>SUM('ENTR3-Field'!AS71,'ENTR3-Field'!AS130)='ENTR3-Field'!AS189</t>
  </si>
  <si>
    <t>SUM(AS71,AS130)</t>
  </si>
  <si>
    <t>AS189</t>
  </si>
  <si>
    <t>SUM('ENTR3-Field'!AS72,'ENTR3-Field'!AS131)='ENTR3-Field'!AS190</t>
  </si>
  <si>
    <t>SUM(AS72,AS131)</t>
  </si>
  <si>
    <t>AS190</t>
  </si>
  <si>
    <t>SUM('ENTR3-Field'!AS73,'ENTR3-Field'!AS132)='ENTR3-Field'!AS191</t>
  </si>
  <si>
    <t>SUM(AS73,AS132)</t>
  </si>
  <si>
    <t>AS191</t>
  </si>
  <si>
    <t>SUM('ENTR3-Field'!AS74,'ENTR3-Field'!AS133)='ENTR3-Field'!AS192</t>
  </si>
  <si>
    <t>SUM(AS74,AS133)</t>
  </si>
  <si>
    <t>AS192</t>
  </si>
  <si>
    <t>SUM('ENTR3-Field'!AS75,'ENTR3-Field'!AS134)='ENTR3-Field'!AS193</t>
  </si>
  <si>
    <t>SUM(AS75,AS134)</t>
  </si>
  <si>
    <t>AS193</t>
  </si>
  <si>
    <t>SUM('ENTR3-Field'!AS76,'ENTR3-Field'!AS135)='ENTR3-Field'!AS194</t>
  </si>
  <si>
    <t>SUM(AS76,AS135)</t>
  </si>
  <si>
    <t>AS194</t>
  </si>
  <si>
    <t>SUM('ENTR3-Field'!AS77,'ENTR3-Field'!AS136)='ENTR3-Field'!AS195</t>
  </si>
  <si>
    <t>SUM(AS77,AS136)</t>
  </si>
  <si>
    <t>AS195</t>
  </si>
  <si>
    <t>SUM('ENTR3-Field'!AS78,'ENTR3-Field'!AS137)='ENTR3-Field'!AS196</t>
  </si>
  <si>
    <t>SUM(AS78,AS137)</t>
  </si>
  <si>
    <t>AS196</t>
  </si>
  <si>
    <t>SUM('ENTR3-Field'!AS79,'ENTR3-Field'!AS138)='ENTR3-Field'!AS197</t>
  </si>
  <si>
    <t>SUM(AS79,AS138)</t>
  </si>
  <si>
    <t>AS197</t>
  </si>
  <si>
    <t>SUM('ENTR3-Field'!AS80,'ENTR3-Field'!AS139)='ENTR3-Field'!AS198</t>
  </si>
  <si>
    <t>SUM(AS80,AS139)</t>
  </si>
  <si>
    <t>AS198</t>
  </si>
  <si>
    <t>SUM('ENTR3-Field'!AS81,'ENTR3-Field'!AS140)='ENTR3-Field'!AS199</t>
  </si>
  <si>
    <t>SUM(AS81,AS140)</t>
  </si>
  <si>
    <t>AS199</t>
  </si>
  <si>
    <t>SUM('ENTR3-Field'!AS82,'ENTR3-Field'!AS141)='ENTR3-Field'!AS200</t>
  </si>
  <si>
    <t>SUM(AS82,AS141)</t>
  </si>
  <si>
    <t>AS200</t>
  </si>
  <si>
    <t>SUM('ENTR3-Field'!AS83,'ENTR3-Field'!AS142)='ENTR3-Field'!AS201</t>
  </si>
  <si>
    <t>SUM(AS83,AS142)</t>
  </si>
  <si>
    <t>AS201</t>
  </si>
  <si>
    <t>SUM('ENTR3-Field'!AS84,'ENTR3-Field'!AS143)='ENTR3-Field'!AS202</t>
  </si>
  <si>
    <t>SUM(AS84,AS143)</t>
  </si>
  <si>
    <t>AS202</t>
  </si>
  <si>
    <t>SUM('ENTR3-Field'!AS85,'ENTR3-Field'!AS144)='ENTR3-Field'!AS203</t>
  </si>
  <si>
    <t>SUM(AS85,AS144)</t>
  </si>
  <si>
    <t>AS203</t>
  </si>
  <si>
    <t>SUM('ENTR3-Field'!AS86,'ENTR3-Field'!AS145)='ENTR3-Field'!AS204</t>
  </si>
  <si>
    <t>SUM(AS86,AS145)</t>
  </si>
  <si>
    <t>AS204</t>
  </si>
  <si>
    <t>SUM('ENTR3-Field'!AS87,'ENTR3-Field'!AS146)='ENTR3-Field'!AS205</t>
  </si>
  <si>
    <t>SUM(AS87,AS146)</t>
  </si>
  <si>
    <t>AS205</t>
  </si>
  <si>
    <t>SUM('ENTR3-Field'!AS88,'ENTR3-Field'!AS147)='ENTR3-Field'!AS206</t>
  </si>
  <si>
    <t>SUM(AS88,AS147)</t>
  </si>
  <si>
    <t>AS206</t>
  </si>
  <si>
    <t>SUM('ENTR3-Field'!AS209:'ENTR3-Field'!AS220)='ENTR3-Field'!AS221</t>
  </si>
  <si>
    <t>SUM(AS209:AS220)</t>
  </si>
  <si>
    <t>AS221</t>
  </si>
  <si>
    <t>SUM('ENTR3-Field'!AS223:'ENTR3-Field'!AS234)='ENTR3-Field'!AS235</t>
  </si>
  <si>
    <t>SUM(AS223:AS234)</t>
  </si>
  <si>
    <t>AS235</t>
  </si>
  <si>
    <t>SUM('ENTR3-Field'!AS209,'ENTR3-Field'!AS223)='ENTR3-Field'!AS237</t>
  </si>
  <si>
    <t>SUM(AS209,AS223)</t>
  </si>
  <si>
    <t>AS237</t>
  </si>
  <si>
    <t>SUM('ENTR3-Field'!AS210,'ENTR3-Field'!AS224)='ENTR3-Field'!AS238</t>
  </si>
  <si>
    <t>SUM(AS210,AS224)</t>
  </si>
  <si>
    <t>AS238</t>
  </si>
  <si>
    <t>SUM('ENTR3-Field'!AS211,'ENTR3-Field'!AS225)='ENTR3-Field'!AS239</t>
  </si>
  <si>
    <t>SUM(AS211,AS225)</t>
  </si>
  <si>
    <t>AS239</t>
  </si>
  <si>
    <t>SUM('ENTR3-Field'!AS212,'ENTR3-Field'!AS226)='ENTR3-Field'!AS240</t>
  </si>
  <si>
    <t>SUM(AS212,AS226)</t>
  </si>
  <si>
    <t>AS240</t>
  </si>
  <si>
    <t>SUM('ENTR3-Field'!AS213,'ENTR3-Field'!AS227)='ENTR3-Field'!AS241</t>
  </si>
  <si>
    <t>SUM(AS213,AS227)</t>
  </si>
  <si>
    <t>AS241</t>
  </si>
  <si>
    <t>SUM('ENTR3-Field'!AS214,'ENTR3-Field'!AS228)='ENTR3-Field'!AS242</t>
  </si>
  <si>
    <t>SUM(AS214,AS228)</t>
  </si>
  <si>
    <t>AS242</t>
  </si>
  <si>
    <t>SUM('ENTR3-Field'!AS215,'ENTR3-Field'!AS229)='ENTR3-Field'!AS243</t>
  </si>
  <si>
    <t>SUM(AS215,AS229)</t>
  </si>
  <si>
    <t>AS243</t>
  </si>
  <si>
    <t>SUM('ENTR3-Field'!AS216,'ENTR3-Field'!AS230)='ENTR3-Field'!AS244</t>
  </si>
  <si>
    <t>SUM(AS216,AS230)</t>
  </si>
  <si>
    <t>AS244</t>
  </si>
  <si>
    <t>SUM('ENTR3-Field'!AS217,'ENTR3-Field'!AS231)='ENTR3-Field'!AS245</t>
  </si>
  <si>
    <t>SUM(AS217,AS231)</t>
  </si>
  <si>
    <t>AS245</t>
  </si>
  <si>
    <t>SUM('ENTR3-Field'!AS218,'ENTR3-Field'!AS232)='ENTR3-Field'!AS246</t>
  </si>
  <si>
    <t>SUM(AS218,AS232)</t>
  </si>
  <si>
    <t>AS246</t>
  </si>
  <si>
    <t>SUM('ENTR3-Field'!AS219,'ENTR3-Field'!AS233)='ENTR3-Field'!AS247</t>
  </si>
  <si>
    <t>SUM(AS219,AS233)</t>
  </si>
  <si>
    <t>AS247</t>
  </si>
  <si>
    <t>SUM('ENTR3-Field'!AS220,'ENTR3-Field'!AS234)='ENTR3-Field'!AS248</t>
  </si>
  <si>
    <t>SUM(AS220,AS234)</t>
  </si>
  <si>
    <t>AS248</t>
  </si>
  <si>
    <t>SUM('ENTR3-Field'!AS221,'ENTR3-Field'!AS235)='ENTR3-Field'!AS249</t>
  </si>
  <si>
    <t>SUM(AS221,AS235)</t>
  </si>
  <si>
    <t>AS249</t>
  </si>
  <si>
    <t>SUM('ENTR3-Field'!AV31,'ENTR3-Field'!AV90)='ENTR3-Field'!AV149</t>
  </si>
  <si>
    <t>SUM(AV31,AV90)</t>
  </si>
  <si>
    <t>SUM('ENTR3-Field'!AV32,'ENTR3-Field'!AV91)='ENTR3-Field'!AV150</t>
  </si>
  <si>
    <t>SUM(AV32,AV91)</t>
  </si>
  <si>
    <t>SUM('ENTR3-Field'!AV33,'ENTR3-Field'!AV92)='ENTR3-Field'!AV151</t>
  </si>
  <si>
    <t>SUM(AV33,AV92)</t>
  </si>
  <si>
    <t>SUM('ENTR3-Field'!AV34,'ENTR3-Field'!AV93)='ENTR3-Field'!AV152</t>
  </si>
  <si>
    <t>SUM(AV34,AV93)</t>
  </si>
  <si>
    <t>SUM('ENTR3-Field'!AV35,'ENTR3-Field'!AV94)='ENTR3-Field'!AV153</t>
  </si>
  <si>
    <t>SUM(AV35,AV94)</t>
  </si>
  <si>
    <t>SUM('ENTR3-Field'!AV36,'ENTR3-Field'!AV95)='ENTR3-Field'!AV154</t>
  </si>
  <si>
    <t>SUM(AV36,AV95)</t>
  </si>
  <si>
    <t>SUM('ENTR3-Field'!AV37,'ENTR3-Field'!AV96)='ENTR3-Field'!AV155</t>
  </si>
  <si>
    <t>SUM(AV37,AV96)</t>
  </si>
  <si>
    <t>SUM('ENTR3-Field'!AV38,'ENTR3-Field'!AV97)='ENTR3-Field'!AV156</t>
  </si>
  <si>
    <t>SUM(AV38,AV97)</t>
  </si>
  <si>
    <t>SUM('ENTR3-Field'!AV39,'ENTR3-Field'!AV98)='ENTR3-Field'!AV157</t>
  </si>
  <si>
    <t>SUM(AV39,AV98)</t>
  </si>
  <si>
    <t>SUM('ENTR3-Field'!AV40,'ENTR3-Field'!AV99)='ENTR3-Field'!AV158</t>
  </si>
  <si>
    <t>SUM(AV40,AV99)</t>
  </si>
  <si>
    <t>SUM('ENTR3-Field'!AV41,'ENTR3-Field'!AV100)='ENTR3-Field'!AV159</t>
  </si>
  <si>
    <t>SUM(AV41,AV100)</t>
  </si>
  <si>
    <t>SUM('ENTR3-Field'!AV42,'ENTR3-Field'!AV101)='ENTR3-Field'!AV160</t>
  </si>
  <si>
    <t>SUM(AV42,AV101)</t>
  </si>
  <si>
    <t>SUM('ENTR3-Field'!AV43,'ENTR3-Field'!AV102)='ENTR3-Field'!AV161</t>
  </si>
  <si>
    <t>SUM(AV43,AV102)</t>
  </si>
  <si>
    <t>SUM('ENTR3-Field'!AV44,'ENTR3-Field'!AV103)='ENTR3-Field'!AV162</t>
  </si>
  <si>
    <t>SUM(AV44,AV103)</t>
  </si>
  <si>
    <t>SUM('ENTR3-Field'!AV45,'ENTR3-Field'!AV104)='ENTR3-Field'!AV163</t>
  </si>
  <si>
    <t>SUM(AV45,AV104)</t>
  </si>
  <si>
    <t>SUM('ENTR3-Field'!AV46,'ENTR3-Field'!AV105)='ENTR3-Field'!AV164</t>
  </si>
  <si>
    <t>SUM(AV46,AV105)</t>
  </si>
  <si>
    <t>SUM('ENTR3-Field'!AV47,'ENTR3-Field'!AV106)='ENTR3-Field'!AV165</t>
  </si>
  <si>
    <t>SUM(AV47,AV106)</t>
  </si>
  <si>
    <t>SUM('ENTR3-Field'!AV48,'ENTR3-Field'!AV107)='ENTR3-Field'!AV166</t>
  </si>
  <si>
    <t>SUM(AV48,AV107)</t>
  </si>
  <si>
    <t>SUM('ENTR3-Field'!AV49,'ENTR3-Field'!AV108)='ENTR3-Field'!AV167</t>
  </si>
  <si>
    <t>SUM(AV49,AV108)</t>
  </si>
  <si>
    <t>SUM('ENTR3-Field'!AV50,'ENTR3-Field'!AV109)='ENTR3-Field'!AV168</t>
  </si>
  <si>
    <t>SUM(AV50,AV109)</t>
  </si>
  <si>
    <t>SUM('ENTR3-Field'!AV51,'ENTR3-Field'!AV110)='ENTR3-Field'!AV169</t>
  </si>
  <si>
    <t>SUM(AV51,AV110)</t>
  </si>
  <si>
    <t>SUM('ENTR3-Field'!AV52,'ENTR3-Field'!AV111)='ENTR3-Field'!AV170</t>
  </si>
  <si>
    <t>SUM(AV52,AV111)</t>
  </si>
  <si>
    <t>SUM('ENTR3-Field'!AV53,'ENTR3-Field'!AV112)='ENTR3-Field'!AV171</t>
  </si>
  <si>
    <t>SUM(AV53,AV112)</t>
  </si>
  <si>
    <t>SUM('ENTR3-Field'!AV54,'ENTR3-Field'!AV113)='ENTR3-Field'!AV172</t>
  </si>
  <si>
    <t>SUM(AV54,AV113)</t>
  </si>
  <si>
    <t>SUM('ENTR3-Field'!AV55,'ENTR3-Field'!AV114)='ENTR3-Field'!AV173</t>
  </si>
  <si>
    <t>SUM(AV55,AV114)</t>
  </si>
  <si>
    <t>SUM('ENTR3-Field'!AV56,'ENTR3-Field'!AV115)='ENTR3-Field'!AV174</t>
  </si>
  <si>
    <t>SUM(AV56,AV115)</t>
  </si>
  <si>
    <t>AV174</t>
  </si>
  <si>
    <t>SUM('ENTR3-Field'!AV57,'ENTR3-Field'!AV116)='ENTR3-Field'!AV175</t>
  </si>
  <si>
    <t>SUM(AV57,AV116)</t>
  </si>
  <si>
    <t>AV175</t>
  </si>
  <si>
    <t>SUM('ENTR3-Field'!AV58,'ENTR3-Field'!AV117)='ENTR3-Field'!AV176</t>
  </si>
  <si>
    <t>SUM(AV58,AV117)</t>
  </si>
  <si>
    <t>AV176</t>
  </si>
  <si>
    <t>SUM('ENTR3-Field'!AV59,'ENTR3-Field'!AV118)='ENTR3-Field'!AV177</t>
  </si>
  <si>
    <t>SUM(AV59,AV118)</t>
  </si>
  <si>
    <t>AV177</t>
  </si>
  <si>
    <t>SUM('ENTR3-Field'!AV60,'ENTR3-Field'!AV119)='ENTR3-Field'!AV178</t>
  </si>
  <si>
    <t>SUM(AV60,AV119)</t>
  </si>
  <si>
    <t>AV178</t>
  </si>
  <si>
    <t>SUM('ENTR3-Field'!AV61,'ENTR3-Field'!AV120)='ENTR3-Field'!AV179</t>
  </si>
  <si>
    <t>SUM(AV61,AV120)</t>
  </si>
  <si>
    <t>AV179</t>
  </si>
  <si>
    <t>SUM('ENTR3-Field'!AV62,'ENTR3-Field'!AV121)='ENTR3-Field'!AV180</t>
  </si>
  <si>
    <t>SUM(AV62,AV121)</t>
  </si>
  <si>
    <t>AV180</t>
  </si>
  <si>
    <t>SUM('ENTR3-Field'!AV63,'ENTR3-Field'!AV122)='ENTR3-Field'!AV181</t>
  </si>
  <si>
    <t>SUM(AV63,AV122)</t>
  </si>
  <si>
    <t>AV181</t>
  </si>
  <si>
    <t>SUM('ENTR3-Field'!AV64,'ENTR3-Field'!AV123)='ENTR3-Field'!AV182</t>
  </si>
  <si>
    <t>SUM(AV64,AV123)</t>
  </si>
  <si>
    <t>AV182</t>
  </si>
  <si>
    <t>SUM('ENTR3-Field'!AV65,'ENTR3-Field'!AV124)='ENTR3-Field'!AV183</t>
  </si>
  <si>
    <t>SUM(AV65,AV124)</t>
  </si>
  <si>
    <t>AV183</t>
  </si>
  <si>
    <t>SUM('ENTR3-Field'!AV66,'ENTR3-Field'!AV125)='ENTR3-Field'!AV184</t>
  </si>
  <si>
    <t>SUM(AV66,AV125)</t>
  </si>
  <si>
    <t>AV184</t>
  </si>
  <si>
    <t>SUM('ENTR3-Field'!AV67,'ENTR3-Field'!AV126)='ENTR3-Field'!AV185</t>
  </si>
  <si>
    <t>SUM(AV67,AV126)</t>
  </si>
  <si>
    <t>AV185</t>
  </si>
  <si>
    <t>SUM('ENTR3-Field'!AV68,'ENTR3-Field'!AV127)='ENTR3-Field'!AV186</t>
  </si>
  <si>
    <t>SUM(AV68,AV127)</t>
  </si>
  <si>
    <t>AV186</t>
  </si>
  <si>
    <t>SUM('ENTR3-Field'!AV69,'ENTR3-Field'!AV128)='ENTR3-Field'!AV187</t>
  </si>
  <si>
    <t>SUM(AV69,AV128)</t>
  </si>
  <si>
    <t>AV187</t>
  </si>
  <si>
    <t>SUM('ENTR3-Field'!AV70,'ENTR3-Field'!AV129)='ENTR3-Field'!AV188</t>
  </si>
  <si>
    <t>SUM(AV70,AV129)</t>
  </si>
  <si>
    <t>AV188</t>
  </si>
  <si>
    <t>SUM('ENTR3-Field'!AV71,'ENTR3-Field'!AV130)='ENTR3-Field'!AV189</t>
  </si>
  <si>
    <t>SUM(AV71,AV130)</t>
  </si>
  <si>
    <t>AV189</t>
  </si>
  <si>
    <t>SUM('ENTR3-Field'!AV72,'ENTR3-Field'!AV131)='ENTR3-Field'!AV190</t>
  </si>
  <si>
    <t>SUM(AV72,AV131)</t>
  </si>
  <si>
    <t>AV190</t>
  </si>
  <si>
    <t>SUM('ENTR3-Field'!AV73,'ENTR3-Field'!AV132)='ENTR3-Field'!AV191</t>
  </si>
  <si>
    <t>SUM(AV73,AV132)</t>
  </si>
  <si>
    <t>AV191</t>
  </si>
  <si>
    <t>SUM('ENTR3-Field'!AV74,'ENTR3-Field'!AV133)='ENTR3-Field'!AV192</t>
  </si>
  <si>
    <t>SUM(AV74,AV133)</t>
  </si>
  <si>
    <t>AV192</t>
  </si>
  <si>
    <t>SUM('ENTR3-Field'!AV75,'ENTR3-Field'!AV134)='ENTR3-Field'!AV193</t>
  </si>
  <si>
    <t>SUM(AV75,AV134)</t>
  </si>
  <si>
    <t>AV193</t>
  </si>
  <si>
    <t>SUM('ENTR3-Field'!AV76,'ENTR3-Field'!AV135)='ENTR3-Field'!AV194</t>
  </si>
  <si>
    <t>SUM(AV76,AV135)</t>
  </si>
  <si>
    <t>AV194</t>
  </si>
  <si>
    <t>SUM('ENTR3-Field'!AV77,'ENTR3-Field'!AV136)='ENTR3-Field'!AV195</t>
  </si>
  <si>
    <t>SUM(AV77,AV136)</t>
  </si>
  <si>
    <t>AV195</t>
  </si>
  <si>
    <t>SUM('ENTR3-Field'!AV78,'ENTR3-Field'!AV137)='ENTR3-Field'!AV196</t>
  </si>
  <si>
    <t>SUM(AV78,AV137)</t>
  </si>
  <si>
    <t>AV196</t>
  </si>
  <si>
    <t>SUM('ENTR3-Field'!AV79,'ENTR3-Field'!AV138)='ENTR3-Field'!AV197</t>
  </si>
  <si>
    <t>SUM(AV79,AV138)</t>
  </si>
  <si>
    <t>AV197</t>
  </si>
  <si>
    <t>SUM('ENTR3-Field'!AV80,'ENTR3-Field'!AV139)='ENTR3-Field'!AV198</t>
  </si>
  <si>
    <t>SUM(AV80,AV139)</t>
  </si>
  <si>
    <t>AV198</t>
  </si>
  <si>
    <t>SUM('ENTR3-Field'!AV81,'ENTR3-Field'!AV140)='ENTR3-Field'!AV199</t>
  </si>
  <si>
    <t>SUM(AV81,AV140)</t>
  </si>
  <si>
    <t>AV199</t>
  </si>
  <si>
    <t>SUM('ENTR3-Field'!AV82,'ENTR3-Field'!AV141)='ENTR3-Field'!AV200</t>
  </si>
  <si>
    <t>SUM(AV82,AV141)</t>
  </si>
  <si>
    <t>AV200</t>
  </si>
  <si>
    <t>SUM('ENTR3-Field'!AV83,'ENTR3-Field'!AV142)='ENTR3-Field'!AV201</t>
  </si>
  <si>
    <t>SUM(AV83,AV142)</t>
  </si>
  <si>
    <t>AV201</t>
  </si>
  <si>
    <t>SUM('ENTR3-Field'!AV84,'ENTR3-Field'!AV143)='ENTR3-Field'!AV202</t>
  </si>
  <si>
    <t>SUM(AV84,AV143)</t>
  </si>
  <si>
    <t>AV202</t>
  </si>
  <si>
    <t>SUM('ENTR3-Field'!AV85,'ENTR3-Field'!AV144)='ENTR3-Field'!AV203</t>
  </si>
  <si>
    <t>SUM(AV85,AV144)</t>
  </si>
  <si>
    <t>AV203</t>
  </si>
  <si>
    <t>SUM('ENTR3-Field'!AV86,'ENTR3-Field'!AV145)='ENTR3-Field'!AV204</t>
  </si>
  <si>
    <t>SUM(AV86,AV145)</t>
  </si>
  <si>
    <t>AV204</t>
  </si>
  <si>
    <t>SUM('ENTR3-Field'!AV87,'ENTR3-Field'!AV146)='ENTR3-Field'!AV205</t>
  </si>
  <si>
    <t>SUM(AV87,AV146)</t>
  </si>
  <si>
    <t>AV205</t>
  </si>
  <si>
    <t>SUM('ENTR3-Field'!AV88,'ENTR3-Field'!AV147)='ENTR3-Field'!AV206</t>
  </si>
  <si>
    <t>SUM(AV88,AV147)</t>
  </si>
  <si>
    <t>AV206</t>
  </si>
  <si>
    <t>SUM('ENTR3-Field'!AV209:'ENTR3-Field'!AV220)='ENTR3-Field'!AV221</t>
  </si>
  <si>
    <t>SUM(AV209:AV220)</t>
  </si>
  <si>
    <t>AV221</t>
  </si>
  <si>
    <t>SUM('ENTR3-Field'!AV223:'ENTR3-Field'!AV234)='ENTR3-Field'!AV235</t>
  </si>
  <si>
    <t>SUM(AV223:AV234)</t>
  </si>
  <si>
    <t>AV235</t>
  </si>
  <si>
    <t>SUM('ENTR3-Field'!AV209,'ENTR3-Field'!AV223)='ENTR3-Field'!AV237</t>
  </si>
  <si>
    <t>SUM(AV209,AV223)</t>
  </si>
  <si>
    <t>AV237</t>
  </si>
  <si>
    <t>SUM('ENTR3-Field'!AV210,'ENTR3-Field'!AV224)='ENTR3-Field'!AV238</t>
  </si>
  <si>
    <t>SUM(AV210,AV224)</t>
  </si>
  <si>
    <t>AV238</t>
  </si>
  <si>
    <t>SUM('ENTR3-Field'!AV211,'ENTR3-Field'!AV225)='ENTR3-Field'!AV239</t>
  </si>
  <si>
    <t>SUM(AV211,AV225)</t>
  </si>
  <si>
    <t>AV239</t>
  </si>
  <si>
    <t>SUM('ENTR3-Field'!AV212,'ENTR3-Field'!AV226)='ENTR3-Field'!AV240</t>
  </si>
  <si>
    <t>SUM(AV212,AV226)</t>
  </si>
  <si>
    <t>AV240</t>
  </si>
  <si>
    <t>SUM('ENTR3-Field'!AV213,'ENTR3-Field'!AV227)='ENTR3-Field'!AV241</t>
  </si>
  <si>
    <t>SUM(AV213,AV227)</t>
  </si>
  <si>
    <t>AV241</t>
  </si>
  <si>
    <t>SUM('ENTR3-Field'!AV214,'ENTR3-Field'!AV228)='ENTR3-Field'!AV242</t>
  </si>
  <si>
    <t>SUM(AV214,AV228)</t>
  </si>
  <si>
    <t>AV242</t>
  </si>
  <si>
    <t>SUM('ENTR3-Field'!AV215,'ENTR3-Field'!AV229)='ENTR3-Field'!AV243</t>
  </si>
  <si>
    <t>SUM(AV215,AV229)</t>
  </si>
  <si>
    <t>AV243</t>
  </si>
  <si>
    <t>SUM('ENTR3-Field'!AV216,'ENTR3-Field'!AV230)='ENTR3-Field'!AV244</t>
  </si>
  <si>
    <t>SUM(AV216,AV230)</t>
  </si>
  <si>
    <t>AV244</t>
  </si>
  <si>
    <t>SUM('ENTR3-Field'!AV217,'ENTR3-Field'!AV231)='ENTR3-Field'!AV245</t>
  </si>
  <si>
    <t>SUM(AV217,AV231)</t>
  </si>
  <si>
    <t>AV245</t>
  </si>
  <si>
    <t>SUM('ENTR3-Field'!AV218,'ENTR3-Field'!AV232)='ENTR3-Field'!AV246</t>
  </si>
  <si>
    <t>SUM(AV218,AV232)</t>
  </si>
  <si>
    <t>AV246</t>
  </si>
  <si>
    <t>SUM('ENTR3-Field'!AV219,'ENTR3-Field'!AV233)='ENTR3-Field'!AV247</t>
  </si>
  <si>
    <t>SUM(AV219,AV233)</t>
  </si>
  <si>
    <t>AV247</t>
  </si>
  <si>
    <t>SUM('ENTR3-Field'!AV220,'ENTR3-Field'!AV234)='ENTR3-Field'!AV248</t>
  </si>
  <si>
    <t>SUM(AV220,AV234)</t>
  </si>
  <si>
    <t>AV248</t>
  </si>
  <si>
    <t>SUM('ENTR3-Field'!AV221,'ENTR3-Field'!AV235)='ENTR3-Field'!AV249</t>
  </si>
  <si>
    <t>SUM(AV221,AV235)</t>
  </si>
  <si>
    <t>AV249</t>
  </si>
  <si>
    <t>SUM('ENTR3-Field'!AY31,'ENTR3-Field'!AY90)='ENTR3-Field'!AY149</t>
  </si>
  <si>
    <t>SUM(AY31,AY90)</t>
  </si>
  <si>
    <t>SUM('ENTR3-Field'!AY32,'ENTR3-Field'!AY91)='ENTR3-Field'!AY150</t>
  </si>
  <si>
    <t>SUM(AY32,AY91)</t>
  </si>
  <si>
    <t>SUM('ENTR3-Field'!AY33,'ENTR3-Field'!AY92)='ENTR3-Field'!AY151</t>
  </si>
  <si>
    <t>SUM(AY33,AY92)</t>
  </si>
  <si>
    <t>SUM('ENTR3-Field'!AY34,'ENTR3-Field'!AY93)='ENTR3-Field'!AY152</t>
  </si>
  <si>
    <t>SUM(AY34,AY93)</t>
  </si>
  <si>
    <t>SUM('ENTR3-Field'!AY35,'ENTR3-Field'!AY94)='ENTR3-Field'!AY153</t>
  </si>
  <si>
    <t>SUM(AY35,AY94)</t>
  </si>
  <si>
    <t>SUM('ENTR3-Field'!AY36,'ENTR3-Field'!AY95)='ENTR3-Field'!AY154</t>
  </si>
  <si>
    <t>SUM(AY36,AY95)</t>
  </si>
  <si>
    <t>SUM('ENTR3-Field'!AY37,'ENTR3-Field'!AY96)='ENTR3-Field'!AY155</t>
  </si>
  <si>
    <t>SUM(AY37,AY96)</t>
  </si>
  <si>
    <t>SUM('ENTR3-Field'!AY38,'ENTR3-Field'!AY97)='ENTR3-Field'!AY156</t>
  </si>
  <si>
    <t>SUM(AY38,AY97)</t>
  </si>
  <si>
    <t>SUM('ENTR3-Field'!AY39,'ENTR3-Field'!AY98)='ENTR3-Field'!AY157</t>
  </si>
  <si>
    <t>SUM(AY39,AY98)</t>
  </si>
  <si>
    <t>SUM('ENTR3-Field'!AY40,'ENTR3-Field'!AY99)='ENTR3-Field'!AY158</t>
  </si>
  <si>
    <t>SUM(AY40,AY99)</t>
  </si>
  <si>
    <t>SUM('ENTR3-Field'!AY41,'ENTR3-Field'!AY100)='ENTR3-Field'!AY159</t>
  </si>
  <si>
    <t>SUM(AY41,AY100)</t>
  </si>
  <si>
    <t>SUM('ENTR3-Field'!AY42,'ENTR3-Field'!AY101)='ENTR3-Field'!AY160</t>
  </si>
  <si>
    <t>SUM(AY42,AY101)</t>
  </si>
  <si>
    <t>SUM('ENTR3-Field'!AY43,'ENTR3-Field'!AY102)='ENTR3-Field'!AY161</t>
  </si>
  <si>
    <t>SUM(AY43,AY102)</t>
  </si>
  <si>
    <t>SUM('ENTR3-Field'!AY44,'ENTR3-Field'!AY103)='ENTR3-Field'!AY162</t>
  </si>
  <si>
    <t>SUM(AY44,AY103)</t>
  </si>
  <si>
    <t>SUM('ENTR3-Field'!AY45,'ENTR3-Field'!AY104)='ENTR3-Field'!AY163</t>
  </si>
  <si>
    <t>SUM(AY45,AY104)</t>
  </si>
  <si>
    <t>SUM('ENTR3-Field'!AY46,'ENTR3-Field'!AY105)='ENTR3-Field'!AY164</t>
  </si>
  <si>
    <t>SUM(AY46,AY105)</t>
  </si>
  <si>
    <t>SUM('ENTR3-Field'!AY47,'ENTR3-Field'!AY106)='ENTR3-Field'!AY165</t>
  </si>
  <si>
    <t>SUM(AY47,AY106)</t>
  </si>
  <si>
    <t>SUM('ENTR3-Field'!AY48,'ENTR3-Field'!AY107)='ENTR3-Field'!AY166</t>
  </si>
  <si>
    <t>SUM(AY48,AY107)</t>
  </si>
  <si>
    <t>SUM('ENTR3-Field'!AY49,'ENTR3-Field'!AY108)='ENTR3-Field'!AY167</t>
  </si>
  <si>
    <t>SUM(AY49,AY108)</t>
  </si>
  <si>
    <t>SUM('ENTR3-Field'!AY50,'ENTR3-Field'!AY109)='ENTR3-Field'!AY168</t>
  </si>
  <si>
    <t>SUM(AY50,AY109)</t>
  </si>
  <si>
    <t>SUM('ENTR3-Field'!AY51,'ENTR3-Field'!AY110)='ENTR3-Field'!AY169</t>
  </si>
  <si>
    <t>SUM(AY51,AY110)</t>
  </si>
  <si>
    <t>SUM('ENTR3-Field'!AY52,'ENTR3-Field'!AY111)='ENTR3-Field'!AY170</t>
  </si>
  <si>
    <t>SUM(AY52,AY111)</t>
  </si>
  <si>
    <t>SUM('ENTR3-Field'!AY53,'ENTR3-Field'!AY112)='ENTR3-Field'!AY171</t>
  </si>
  <si>
    <t>SUM(AY53,AY112)</t>
  </si>
  <si>
    <t>SUM('ENTR3-Field'!AY54,'ENTR3-Field'!AY113)='ENTR3-Field'!AY172</t>
  </si>
  <si>
    <t>SUM(AY54,AY113)</t>
  </si>
  <si>
    <t>SUM('ENTR3-Field'!AY55,'ENTR3-Field'!AY114)='ENTR3-Field'!AY173</t>
  </si>
  <si>
    <t>SUM(AY55,AY114)</t>
  </si>
  <si>
    <t>SUM('ENTR3-Field'!AY56,'ENTR3-Field'!AY115)='ENTR3-Field'!AY174</t>
  </si>
  <si>
    <t>SUM(AY56,AY115)</t>
  </si>
  <si>
    <t>AY174</t>
  </si>
  <si>
    <t>SUM('ENTR3-Field'!AY57,'ENTR3-Field'!AY116)='ENTR3-Field'!AY175</t>
  </si>
  <si>
    <t>SUM(AY57,AY116)</t>
  </si>
  <si>
    <t>AY175</t>
  </si>
  <si>
    <t>SUM('ENTR3-Field'!AY58,'ENTR3-Field'!AY117)='ENTR3-Field'!AY176</t>
  </si>
  <si>
    <t>SUM(AY58,AY117)</t>
  </si>
  <si>
    <t>AY176</t>
  </si>
  <si>
    <t>SUM('ENTR3-Field'!AY59,'ENTR3-Field'!AY118)='ENTR3-Field'!AY177</t>
  </si>
  <si>
    <t>SUM(AY59,AY118)</t>
  </si>
  <si>
    <t>AY177</t>
  </si>
  <si>
    <t>SUM('ENTR3-Field'!AY60,'ENTR3-Field'!AY119)='ENTR3-Field'!AY178</t>
  </si>
  <si>
    <t>SUM(AY60,AY119)</t>
  </si>
  <si>
    <t>AY178</t>
  </si>
  <si>
    <t>SUM('ENTR3-Field'!AY61,'ENTR3-Field'!AY120)='ENTR3-Field'!AY179</t>
  </si>
  <si>
    <t>SUM(AY61,AY120)</t>
  </si>
  <si>
    <t>AY179</t>
  </si>
  <si>
    <t>SUM('ENTR3-Field'!AY62,'ENTR3-Field'!AY121)='ENTR3-Field'!AY180</t>
  </si>
  <si>
    <t>SUM(AY62,AY121)</t>
  </si>
  <si>
    <t>AY180</t>
  </si>
  <si>
    <t>SUM('ENTR3-Field'!AY63,'ENTR3-Field'!AY122)='ENTR3-Field'!AY181</t>
  </si>
  <si>
    <t>SUM(AY63,AY122)</t>
  </si>
  <si>
    <t>AY181</t>
  </si>
  <si>
    <t>SUM('ENTR3-Field'!AY64,'ENTR3-Field'!AY123)='ENTR3-Field'!AY182</t>
  </si>
  <si>
    <t>SUM(AY64,AY123)</t>
  </si>
  <si>
    <t>AY182</t>
  </si>
  <si>
    <t>SUM('ENTR3-Field'!AY65,'ENTR3-Field'!AY124)='ENTR3-Field'!AY183</t>
  </si>
  <si>
    <t>SUM(AY65,AY124)</t>
  </si>
  <si>
    <t>AY183</t>
  </si>
  <si>
    <t>SUM('ENTR3-Field'!AY66,'ENTR3-Field'!AY125)='ENTR3-Field'!AY184</t>
  </si>
  <si>
    <t>SUM(AY66,AY125)</t>
  </si>
  <si>
    <t>AY184</t>
  </si>
  <si>
    <t>SUM('ENTR3-Field'!AY67,'ENTR3-Field'!AY126)='ENTR3-Field'!AY185</t>
  </si>
  <si>
    <t>SUM(AY67,AY126)</t>
  </si>
  <si>
    <t>AY185</t>
  </si>
  <si>
    <t>SUM('ENTR3-Field'!AY68,'ENTR3-Field'!AY127)='ENTR3-Field'!AY186</t>
  </si>
  <si>
    <t>SUM(AY68,AY127)</t>
  </si>
  <si>
    <t>AY186</t>
  </si>
  <si>
    <t>SUM('ENTR3-Field'!AY69,'ENTR3-Field'!AY128)='ENTR3-Field'!AY187</t>
  </si>
  <si>
    <t>SUM(AY69,AY128)</t>
  </si>
  <si>
    <t>AY187</t>
  </si>
  <si>
    <t>SUM('ENTR3-Field'!AY70,'ENTR3-Field'!AY129)='ENTR3-Field'!AY188</t>
  </si>
  <si>
    <t>SUM(AY70,AY129)</t>
  </si>
  <si>
    <t>AY188</t>
  </si>
  <si>
    <t>SUM('ENTR3-Field'!AY71,'ENTR3-Field'!AY130)='ENTR3-Field'!AY189</t>
  </si>
  <si>
    <t>SUM(AY71,AY130)</t>
  </si>
  <si>
    <t>AY189</t>
  </si>
  <si>
    <t>SUM('ENTR3-Field'!AY72,'ENTR3-Field'!AY131)='ENTR3-Field'!AY190</t>
  </si>
  <si>
    <t>SUM(AY72,AY131)</t>
  </si>
  <si>
    <t>AY190</t>
  </si>
  <si>
    <t>SUM('ENTR3-Field'!AY73,'ENTR3-Field'!AY132)='ENTR3-Field'!AY191</t>
  </si>
  <si>
    <t>SUM(AY73,AY132)</t>
  </si>
  <si>
    <t>AY191</t>
  </si>
  <si>
    <t>SUM('ENTR3-Field'!AY74,'ENTR3-Field'!AY133)='ENTR3-Field'!AY192</t>
  </si>
  <si>
    <t>SUM(AY74,AY133)</t>
  </si>
  <si>
    <t>AY192</t>
  </si>
  <si>
    <t>SUM('ENTR3-Field'!AY75,'ENTR3-Field'!AY134)='ENTR3-Field'!AY193</t>
  </si>
  <si>
    <t>SUM(AY75,AY134)</t>
  </si>
  <si>
    <t>AY193</t>
  </si>
  <si>
    <t>SUM('ENTR3-Field'!AY76,'ENTR3-Field'!AY135)='ENTR3-Field'!AY194</t>
  </si>
  <si>
    <t>SUM(AY76,AY135)</t>
  </si>
  <si>
    <t>AY194</t>
  </si>
  <si>
    <t>SUM('ENTR3-Field'!AY77,'ENTR3-Field'!AY136)='ENTR3-Field'!AY195</t>
  </si>
  <si>
    <t>SUM(AY77,AY136)</t>
  </si>
  <si>
    <t>AY195</t>
  </si>
  <si>
    <t>SUM('ENTR3-Field'!AY78,'ENTR3-Field'!AY137)='ENTR3-Field'!AY196</t>
  </si>
  <si>
    <t>SUM(AY78,AY137)</t>
  </si>
  <si>
    <t>AY196</t>
  </si>
  <si>
    <t>SUM('ENTR3-Field'!AY79,'ENTR3-Field'!AY138)='ENTR3-Field'!AY197</t>
  </si>
  <si>
    <t>SUM(AY79,AY138)</t>
  </si>
  <si>
    <t>AY197</t>
  </si>
  <si>
    <t>SUM('ENTR3-Field'!AY80,'ENTR3-Field'!AY139)='ENTR3-Field'!AY198</t>
  </si>
  <si>
    <t>SUM(AY80,AY139)</t>
  </si>
  <si>
    <t>AY198</t>
  </si>
  <si>
    <t>SUM('ENTR3-Field'!AY81,'ENTR3-Field'!AY140)='ENTR3-Field'!AY199</t>
  </si>
  <si>
    <t>SUM(AY81,AY140)</t>
  </si>
  <si>
    <t>AY199</t>
  </si>
  <si>
    <t>SUM('ENTR3-Field'!AY82,'ENTR3-Field'!AY141)='ENTR3-Field'!AY200</t>
  </si>
  <si>
    <t>SUM(AY82,AY141)</t>
  </si>
  <si>
    <t>AY200</t>
  </si>
  <si>
    <t>SUM('ENTR3-Field'!AY83,'ENTR3-Field'!AY142)='ENTR3-Field'!AY201</t>
  </si>
  <si>
    <t>SUM(AY83,AY142)</t>
  </si>
  <si>
    <t>AY201</t>
  </si>
  <si>
    <t>SUM('ENTR3-Field'!AY84,'ENTR3-Field'!AY143)='ENTR3-Field'!AY202</t>
  </si>
  <si>
    <t>SUM(AY84,AY143)</t>
  </si>
  <si>
    <t>AY202</t>
  </si>
  <si>
    <t>SUM('ENTR3-Field'!AY85,'ENTR3-Field'!AY144)='ENTR3-Field'!AY203</t>
  </si>
  <si>
    <t>SUM(AY85,AY144)</t>
  </si>
  <si>
    <t>AY203</t>
  </si>
  <si>
    <t>SUM('ENTR3-Field'!AY86,'ENTR3-Field'!AY145)='ENTR3-Field'!AY204</t>
  </si>
  <si>
    <t>SUM(AY86,AY145)</t>
  </si>
  <si>
    <t>AY204</t>
  </si>
  <si>
    <t>SUM('ENTR3-Field'!AY87,'ENTR3-Field'!AY146)='ENTR3-Field'!AY205</t>
  </si>
  <si>
    <t>SUM(AY87,AY146)</t>
  </si>
  <si>
    <t>AY205</t>
  </si>
  <si>
    <t>SUM('ENTR3-Field'!AY88,'ENTR3-Field'!AY147)='ENTR3-Field'!AY206</t>
  </si>
  <si>
    <t>SUM(AY88,AY147)</t>
  </si>
  <si>
    <t>AY206</t>
  </si>
  <si>
    <t>SUM('ENTR3-Field'!AY209:'ENTR3-Field'!AY220)='ENTR3-Field'!AY221</t>
  </si>
  <si>
    <t>SUM(AY209:AY220)</t>
  </si>
  <si>
    <t>AY221</t>
  </si>
  <si>
    <t>SUM('ENTR3-Field'!AY223:'ENTR3-Field'!AY234)='ENTR3-Field'!AY235</t>
  </si>
  <si>
    <t>SUM(AY223:AY234)</t>
  </si>
  <si>
    <t>AY235</t>
  </si>
  <si>
    <t>SUM('ENTR3-Field'!AY209,'ENTR3-Field'!AY223)='ENTR3-Field'!AY237</t>
  </si>
  <si>
    <t>SUM(AY209,AY223)</t>
  </si>
  <si>
    <t>AY237</t>
  </si>
  <si>
    <t>SUM('ENTR3-Field'!AY210,'ENTR3-Field'!AY224)='ENTR3-Field'!AY238</t>
  </si>
  <si>
    <t>SUM(AY210,AY224)</t>
  </si>
  <si>
    <t>AY238</t>
  </si>
  <si>
    <t>SUM('ENTR3-Field'!AY211,'ENTR3-Field'!AY225)='ENTR3-Field'!AY239</t>
  </si>
  <si>
    <t>SUM(AY211,AY225)</t>
  </si>
  <si>
    <t>AY239</t>
  </si>
  <si>
    <t>SUM('ENTR3-Field'!AY212,'ENTR3-Field'!AY226)='ENTR3-Field'!AY240</t>
  </si>
  <si>
    <t>SUM(AY212,AY226)</t>
  </si>
  <si>
    <t>AY240</t>
  </si>
  <si>
    <t>SUM('ENTR3-Field'!AY213,'ENTR3-Field'!AY227)='ENTR3-Field'!AY241</t>
  </si>
  <si>
    <t>SUM(AY213,AY227)</t>
  </si>
  <si>
    <t>AY241</t>
  </si>
  <si>
    <t>SUM('ENTR3-Field'!AY214,'ENTR3-Field'!AY228)='ENTR3-Field'!AY242</t>
  </si>
  <si>
    <t>SUM(AY214,AY228)</t>
  </si>
  <si>
    <t>AY242</t>
  </si>
  <si>
    <t>SUM('ENTR3-Field'!AY215,'ENTR3-Field'!AY229)='ENTR3-Field'!AY243</t>
  </si>
  <si>
    <t>SUM(AY215,AY229)</t>
  </si>
  <si>
    <t>AY243</t>
  </si>
  <si>
    <t>SUM('ENTR3-Field'!AY216,'ENTR3-Field'!AY230)='ENTR3-Field'!AY244</t>
  </si>
  <si>
    <t>SUM(AY216,AY230)</t>
  </si>
  <si>
    <t>AY244</t>
  </si>
  <si>
    <t>SUM('ENTR3-Field'!AY217,'ENTR3-Field'!AY231)='ENTR3-Field'!AY245</t>
  </si>
  <si>
    <t>SUM(AY217,AY231)</t>
  </si>
  <si>
    <t>AY245</t>
  </si>
  <si>
    <t>SUM('ENTR3-Field'!AY218,'ENTR3-Field'!AY232)='ENTR3-Field'!AY246</t>
  </si>
  <si>
    <t>SUM(AY218,AY232)</t>
  </si>
  <si>
    <t>AY246</t>
  </si>
  <si>
    <t>SUM('ENTR3-Field'!AY219,'ENTR3-Field'!AY233)='ENTR3-Field'!AY247</t>
  </si>
  <si>
    <t>SUM(AY219,AY233)</t>
  </si>
  <si>
    <t>AY247</t>
  </si>
  <si>
    <t>SUM('ENTR3-Field'!AY220,'ENTR3-Field'!AY234)='ENTR3-Field'!AY248</t>
  </si>
  <si>
    <t>SUM(AY220,AY234)</t>
  </si>
  <si>
    <t>AY248</t>
  </si>
  <si>
    <t>SUM('ENTR3-Field'!AY221,'ENTR3-Field'!AY235)='ENTR3-Field'!AY249</t>
  </si>
  <si>
    <t>SUM(AY221,AY235)</t>
  </si>
  <si>
    <t>AY249</t>
  </si>
  <si>
    <t>SUM('ENTR3-Field'!BB31,'ENTR3-Field'!BB90)='ENTR3-Field'!BB149</t>
  </si>
  <si>
    <t>SUM(BB31,BB90)</t>
  </si>
  <si>
    <t>SUM('ENTR3-Field'!BB32,'ENTR3-Field'!BB91)='ENTR3-Field'!BB150</t>
  </si>
  <si>
    <t>SUM(BB32,BB91)</t>
  </si>
  <si>
    <t>SUM('ENTR3-Field'!BB33,'ENTR3-Field'!BB92)='ENTR3-Field'!BB151</t>
  </si>
  <si>
    <t>SUM(BB33,BB92)</t>
  </si>
  <si>
    <t>SUM('ENTR3-Field'!BB34,'ENTR3-Field'!BB93)='ENTR3-Field'!BB152</t>
  </si>
  <si>
    <t>SUM(BB34,BB93)</t>
  </si>
  <si>
    <t>SUM('ENTR3-Field'!BB35,'ENTR3-Field'!BB94)='ENTR3-Field'!BB153</t>
  </si>
  <si>
    <t>SUM(BB35,BB94)</t>
  </si>
  <si>
    <t>SUM('ENTR3-Field'!BB36,'ENTR3-Field'!BB95)='ENTR3-Field'!BB154</t>
  </si>
  <si>
    <t>SUM(BB36,BB95)</t>
  </si>
  <si>
    <t>SUM('ENTR3-Field'!BB37,'ENTR3-Field'!BB96)='ENTR3-Field'!BB155</t>
  </si>
  <si>
    <t>SUM(BB37,BB96)</t>
  </si>
  <si>
    <t>SUM('ENTR3-Field'!BB38,'ENTR3-Field'!BB97)='ENTR3-Field'!BB156</t>
  </si>
  <si>
    <t>SUM(BB38,BB97)</t>
  </si>
  <si>
    <t>SUM('ENTR3-Field'!BB39,'ENTR3-Field'!BB98)='ENTR3-Field'!BB157</t>
  </si>
  <si>
    <t>SUM(BB39,BB98)</t>
  </si>
  <si>
    <t>SUM('ENTR3-Field'!BB40,'ENTR3-Field'!BB99)='ENTR3-Field'!BB158</t>
  </si>
  <si>
    <t>SUM(BB40,BB99)</t>
  </si>
  <si>
    <t>SUM('ENTR3-Field'!BB41,'ENTR3-Field'!BB100)='ENTR3-Field'!BB159</t>
  </si>
  <si>
    <t>SUM(BB41,BB100)</t>
  </si>
  <si>
    <t>SUM('ENTR3-Field'!BB42,'ENTR3-Field'!BB101)='ENTR3-Field'!BB160</t>
  </si>
  <si>
    <t>SUM(BB42,BB101)</t>
  </si>
  <si>
    <t>SUM('ENTR3-Field'!BB43,'ENTR3-Field'!BB102)='ENTR3-Field'!BB161</t>
  </si>
  <si>
    <t>SUM(BB43,BB102)</t>
  </si>
  <si>
    <t>SUM('ENTR3-Field'!BB44,'ENTR3-Field'!BB103)='ENTR3-Field'!BB162</t>
  </si>
  <si>
    <t>SUM(BB44,BB103)</t>
  </si>
  <si>
    <t>SUM('ENTR3-Field'!BB45,'ENTR3-Field'!BB104)='ENTR3-Field'!BB163</t>
  </si>
  <si>
    <t>SUM(BB45,BB104)</t>
  </si>
  <si>
    <t>SUM('ENTR3-Field'!BB46,'ENTR3-Field'!BB105)='ENTR3-Field'!BB164</t>
  </si>
  <si>
    <t>SUM(BB46,BB105)</t>
  </si>
  <si>
    <t>SUM('ENTR3-Field'!BB47,'ENTR3-Field'!BB106)='ENTR3-Field'!BB165</t>
  </si>
  <si>
    <t>SUM(BB47,BB106)</t>
  </si>
  <si>
    <t>SUM('ENTR3-Field'!BB48,'ENTR3-Field'!BB107)='ENTR3-Field'!BB166</t>
  </si>
  <si>
    <t>SUM(BB48,BB107)</t>
  </si>
  <si>
    <t>SUM('ENTR3-Field'!BB49,'ENTR3-Field'!BB108)='ENTR3-Field'!BB167</t>
  </si>
  <si>
    <t>SUM(BB49,BB108)</t>
  </si>
  <si>
    <t>SUM('ENTR3-Field'!BB50,'ENTR3-Field'!BB109)='ENTR3-Field'!BB168</t>
  </si>
  <si>
    <t>SUM(BB50,BB109)</t>
  </si>
  <si>
    <t>SUM('ENTR3-Field'!BB51,'ENTR3-Field'!BB110)='ENTR3-Field'!BB169</t>
  </si>
  <si>
    <t>SUM(BB51,BB110)</t>
  </si>
  <si>
    <t>SUM('ENTR3-Field'!BB52,'ENTR3-Field'!BB111)='ENTR3-Field'!BB170</t>
  </si>
  <si>
    <t>SUM(BB52,BB111)</t>
  </si>
  <si>
    <t>SUM('ENTR3-Field'!BB53,'ENTR3-Field'!BB112)='ENTR3-Field'!BB171</t>
  </si>
  <si>
    <t>SUM(BB53,BB112)</t>
  </si>
  <si>
    <t>SUM('ENTR3-Field'!BB54,'ENTR3-Field'!BB113)='ENTR3-Field'!BB172</t>
  </si>
  <si>
    <t>SUM(BB54,BB113)</t>
  </si>
  <si>
    <t>SUM('ENTR3-Field'!BB55,'ENTR3-Field'!BB114)='ENTR3-Field'!BB173</t>
  </si>
  <si>
    <t>SUM(BB55,BB114)</t>
  </si>
  <si>
    <t>SUM('ENTR3-Field'!BB56,'ENTR3-Field'!BB115)='ENTR3-Field'!BB174</t>
  </si>
  <si>
    <t>SUM(BB56,BB115)</t>
  </si>
  <si>
    <t>BB174</t>
  </si>
  <si>
    <t>SUM('ENTR3-Field'!BB57,'ENTR3-Field'!BB116)='ENTR3-Field'!BB175</t>
  </si>
  <si>
    <t>SUM(BB57,BB116)</t>
  </si>
  <si>
    <t>BB175</t>
  </si>
  <si>
    <t>SUM('ENTR3-Field'!BB58,'ENTR3-Field'!BB117)='ENTR3-Field'!BB176</t>
  </si>
  <si>
    <t>SUM(BB58,BB117)</t>
  </si>
  <si>
    <t>BB176</t>
  </si>
  <si>
    <t>SUM('ENTR3-Field'!BB59,'ENTR3-Field'!BB118)='ENTR3-Field'!BB177</t>
  </si>
  <si>
    <t>SUM(BB59,BB118)</t>
  </si>
  <si>
    <t>BB177</t>
  </si>
  <si>
    <t>SUM('ENTR3-Field'!BB60,'ENTR3-Field'!BB119)='ENTR3-Field'!BB178</t>
  </si>
  <si>
    <t>SUM(BB60,BB119)</t>
  </si>
  <si>
    <t>BB178</t>
  </si>
  <si>
    <t>SUM('ENTR3-Field'!BB61,'ENTR3-Field'!BB120)='ENTR3-Field'!BB179</t>
  </si>
  <si>
    <t>SUM(BB61,BB120)</t>
  </si>
  <si>
    <t>BB179</t>
  </si>
  <si>
    <t>SUM('ENTR3-Field'!BB62,'ENTR3-Field'!BB121)='ENTR3-Field'!BB180</t>
  </si>
  <si>
    <t>SUM(BB62,BB121)</t>
  </si>
  <si>
    <t>BB180</t>
  </si>
  <si>
    <t>SUM('ENTR3-Field'!BB63,'ENTR3-Field'!BB122)='ENTR3-Field'!BB181</t>
  </si>
  <si>
    <t>SUM(BB63,BB122)</t>
  </si>
  <si>
    <t>BB181</t>
  </si>
  <si>
    <t>SUM('ENTR3-Field'!BB64,'ENTR3-Field'!BB123)='ENTR3-Field'!BB182</t>
  </si>
  <si>
    <t>SUM(BB64,BB123)</t>
  </si>
  <si>
    <t>BB182</t>
  </si>
  <si>
    <t>SUM('ENTR3-Field'!BB65,'ENTR3-Field'!BB124)='ENTR3-Field'!BB183</t>
  </si>
  <si>
    <t>SUM(BB65,BB124)</t>
  </si>
  <si>
    <t>BB183</t>
  </si>
  <si>
    <t>SUM('ENTR3-Field'!BB66,'ENTR3-Field'!BB125)='ENTR3-Field'!BB184</t>
  </si>
  <si>
    <t>SUM(BB66,BB125)</t>
  </si>
  <si>
    <t>BB184</t>
  </si>
  <si>
    <t>SUM('ENTR3-Field'!BB67,'ENTR3-Field'!BB126)='ENTR3-Field'!BB185</t>
  </si>
  <si>
    <t>SUM(BB67,BB126)</t>
  </si>
  <si>
    <t>BB185</t>
  </si>
  <si>
    <t>SUM('ENTR3-Field'!BB68,'ENTR3-Field'!BB127)='ENTR3-Field'!BB186</t>
  </si>
  <si>
    <t>SUM(BB68,BB127)</t>
  </si>
  <si>
    <t>BB186</t>
  </si>
  <si>
    <t>SUM('ENTR3-Field'!BB69,'ENTR3-Field'!BB128)='ENTR3-Field'!BB187</t>
  </si>
  <si>
    <t>SUM(BB69,BB128)</t>
  </si>
  <si>
    <t>BB187</t>
  </si>
  <si>
    <t>SUM('ENTR3-Field'!BB70,'ENTR3-Field'!BB129)='ENTR3-Field'!BB188</t>
  </si>
  <si>
    <t>SUM(BB70,BB129)</t>
  </si>
  <si>
    <t>BB188</t>
  </si>
  <si>
    <t>SUM('ENTR3-Field'!BB71,'ENTR3-Field'!BB130)='ENTR3-Field'!BB189</t>
  </si>
  <si>
    <t>SUM(BB71,BB130)</t>
  </si>
  <si>
    <t>BB189</t>
  </si>
  <si>
    <t>SUM('ENTR3-Field'!BB72,'ENTR3-Field'!BB131)='ENTR3-Field'!BB190</t>
  </si>
  <si>
    <t>SUM(BB72,BB131)</t>
  </si>
  <si>
    <t>BB190</t>
  </si>
  <si>
    <t>SUM('ENTR3-Field'!BB73,'ENTR3-Field'!BB132)='ENTR3-Field'!BB191</t>
  </si>
  <si>
    <t>SUM(BB73,BB132)</t>
  </si>
  <si>
    <t>BB191</t>
  </si>
  <si>
    <t>SUM('ENTR3-Field'!BB74,'ENTR3-Field'!BB133)='ENTR3-Field'!BB192</t>
  </si>
  <si>
    <t>SUM(BB74,BB133)</t>
  </si>
  <si>
    <t>BB192</t>
  </si>
  <si>
    <t>SUM('ENTR3-Field'!BB75,'ENTR3-Field'!BB134)='ENTR3-Field'!BB193</t>
  </si>
  <si>
    <t>SUM(BB75,BB134)</t>
  </si>
  <si>
    <t>BB193</t>
  </si>
  <si>
    <t>SUM('ENTR3-Field'!BB76,'ENTR3-Field'!BB135)='ENTR3-Field'!BB194</t>
  </si>
  <si>
    <t>SUM(BB76,BB135)</t>
  </si>
  <si>
    <t>BB194</t>
  </si>
  <si>
    <t>SUM('ENTR3-Field'!BB77,'ENTR3-Field'!BB136)='ENTR3-Field'!BB195</t>
  </si>
  <si>
    <t>SUM(BB77,BB136)</t>
  </si>
  <si>
    <t>BB195</t>
  </si>
  <si>
    <t>SUM('ENTR3-Field'!BB78,'ENTR3-Field'!BB137)='ENTR3-Field'!BB196</t>
  </si>
  <si>
    <t>SUM(BB78,BB137)</t>
  </si>
  <si>
    <t>BB196</t>
  </si>
  <si>
    <t>SUM('ENTR3-Field'!BB79,'ENTR3-Field'!BB138)='ENTR3-Field'!BB197</t>
  </si>
  <si>
    <t>SUM(BB79,BB138)</t>
  </si>
  <si>
    <t>BB197</t>
  </si>
  <si>
    <t>SUM('ENTR3-Field'!BB80,'ENTR3-Field'!BB139)='ENTR3-Field'!BB198</t>
  </si>
  <si>
    <t>SUM(BB80,BB139)</t>
  </si>
  <si>
    <t>BB198</t>
  </si>
  <si>
    <t>SUM('ENTR3-Field'!BB81,'ENTR3-Field'!BB140)='ENTR3-Field'!BB199</t>
  </si>
  <si>
    <t>SUM(BB81,BB140)</t>
  </si>
  <si>
    <t>BB199</t>
  </si>
  <si>
    <t>SUM('ENTR3-Field'!BB82,'ENTR3-Field'!BB141)='ENTR3-Field'!BB200</t>
  </si>
  <si>
    <t>SUM(BB82,BB141)</t>
  </si>
  <si>
    <t>BB200</t>
  </si>
  <si>
    <t>SUM('ENTR3-Field'!BB83,'ENTR3-Field'!BB142)='ENTR3-Field'!BB201</t>
  </si>
  <si>
    <t>SUM(BB83,BB142)</t>
  </si>
  <si>
    <t>BB201</t>
  </si>
  <si>
    <t>SUM('ENTR3-Field'!BB84,'ENTR3-Field'!BB143)='ENTR3-Field'!BB202</t>
  </si>
  <si>
    <t>SUM(BB84,BB143)</t>
  </si>
  <si>
    <t>BB202</t>
  </si>
  <si>
    <t>SUM('ENTR3-Field'!BB85,'ENTR3-Field'!BB144)='ENTR3-Field'!BB203</t>
  </si>
  <si>
    <t>SUM(BB85,BB144)</t>
  </si>
  <si>
    <t>BB203</t>
  </si>
  <si>
    <t>SUM('ENTR3-Field'!BB86,'ENTR3-Field'!BB145)='ENTR3-Field'!BB204</t>
  </si>
  <si>
    <t>SUM(BB86,BB145)</t>
  </si>
  <si>
    <t>BB204</t>
  </si>
  <si>
    <t>SUM('ENTR3-Field'!BB87,'ENTR3-Field'!BB146)='ENTR3-Field'!BB205</t>
  </si>
  <si>
    <t>SUM(BB87,BB146)</t>
  </si>
  <si>
    <t>BB205</t>
  </si>
  <si>
    <t>SUM('ENTR3-Field'!BB88,'ENTR3-Field'!BB147)='ENTR3-Field'!BB206</t>
  </si>
  <si>
    <t>SUM(BB88,BB147)</t>
  </si>
  <si>
    <t>BB206</t>
  </si>
  <si>
    <t>SUM('ENTR3-Field'!BB209:'ENTR3-Field'!BB220)='ENTR3-Field'!BB221</t>
  </si>
  <si>
    <t>SUM(BB209:BB220)</t>
  </si>
  <si>
    <t>BB221</t>
  </si>
  <si>
    <t>SUM('ENTR3-Field'!BB223:'ENTR3-Field'!BB234)='ENTR3-Field'!BB235</t>
  </si>
  <si>
    <t>SUM(BB223:BB234)</t>
  </si>
  <si>
    <t>BB235</t>
  </si>
  <si>
    <t>SUM('ENTR3-Field'!BB209,'ENTR3-Field'!BB223)='ENTR3-Field'!BB237</t>
  </si>
  <si>
    <t>SUM(BB209,BB223)</t>
  </si>
  <si>
    <t>BB237</t>
  </si>
  <si>
    <t>SUM('ENTR3-Field'!BB210,'ENTR3-Field'!BB224)='ENTR3-Field'!BB238</t>
  </si>
  <si>
    <t>SUM(BB210,BB224)</t>
  </si>
  <si>
    <t>BB238</t>
  </si>
  <si>
    <t>SUM('ENTR3-Field'!BB211,'ENTR3-Field'!BB225)='ENTR3-Field'!BB239</t>
  </si>
  <si>
    <t>SUM(BB211,BB225)</t>
  </si>
  <si>
    <t>BB239</t>
  </si>
  <si>
    <t>SUM('ENTR3-Field'!BB212,'ENTR3-Field'!BB226)='ENTR3-Field'!BB240</t>
  </si>
  <si>
    <t>SUM(BB212,BB226)</t>
  </si>
  <si>
    <t>BB240</t>
  </si>
  <si>
    <t>SUM('ENTR3-Field'!BB213,'ENTR3-Field'!BB227)='ENTR3-Field'!BB241</t>
  </si>
  <si>
    <t>SUM(BB213,BB227)</t>
  </si>
  <si>
    <t>BB241</t>
  </si>
  <si>
    <t>SUM('ENTR3-Field'!BB214,'ENTR3-Field'!BB228)='ENTR3-Field'!BB242</t>
  </si>
  <si>
    <t>SUM(BB214,BB228)</t>
  </si>
  <si>
    <t>BB242</t>
  </si>
  <si>
    <t>SUM('ENTR3-Field'!BB215,'ENTR3-Field'!BB229)='ENTR3-Field'!BB243</t>
  </si>
  <si>
    <t>SUM(BB215,BB229)</t>
  </si>
  <si>
    <t>BB243</t>
  </si>
  <si>
    <t>SUM('ENTR3-Field'!BB216,'ENTR3-Field'!BB230)='ENTR3-Field'!BB244</t>
  </si>
  <si>
    <t>SUM(BB216,BB230)</t>
  </si>
  <si>
    <t>BB244</t>
  </si>
  <si>
    <t>SUM('ENTR3-Field'!BB217,'ENTR3-Field'!BB231)='ENTR3-Field'!BB245</t>
  </si>
  <si>
    <t>SUM(BB217,BB231)</t>
  </si>
  <si>
    <t>BB245</t>
  </si>
  <si>
    <t>SUM('ENTR3-Field'!BB218,'ENTR3-Field'!BB232)='ENTR3-Field'!BB246</t>
  </si>
  <si>
    <t>SUM(BB218,BB232)</t>
  </si>
  <si>
    <t>BB246</t>
  </si>
  <si>
    <t>SUM('ENTR3-Field'!BB219,'ENTR3-Field'!BB233)='ENTR3-Field'!BB247</t>
  </si>
  <si>
    <t>SUM(BB219,BB233)</t>
  </si>
  <si>
    <t>BB247</t>
  </si>
  <si>
    <t>SUM('ENTR3-Field'!BB220,'ENTR3-Field'!BB234)='ENTR3-Field'!BB248</t>
  </si>
  <si>
    <t>SUM(BB220,BB234)</t>
  </si>
  <si>
    <t>BB248</t>
  </si>
  <si>
    <t>SUM('ENTR3-Field'!BB221,'ENTR3-Field'!BB235)='ENTR3-Field'!BB249</t>
  </si>
  <si>
    <t>SUM(BB221,BB235)</t>
  </si>
  <si>
    <t>BB249</t>
  </si>
  <si>
    <t>SUM('ENTR3-Field'!BE31,'ENTR3-Field'!BE90)='ENTR3-Field'!BE149</t>
  </si>
  <si>
    <t>SUM(BE31,BE90)</t>
  </si>
  <si>
    <t>SUM('ENTR3-Field'!BE32,'ENTR3-Field'!BE91)='ENTR3-Field'!BE150</t>
  </si>
  <si>
    <t>SUM(BE32,BE91)</t>
  </si>
  <si>
    <t>SUM('ENTR3-Field'!BE33,'ENTR3-Field'!BE92)='ENTR3-Field'!BE151</t>
  </si>
  <si>
    <t>SUM(BE33,BE92)</t>
  </si>
  <si>
    <t>SUM('ENTR3-Field'!BE34,'ENTR3-Field'!BE93)='ENTR3-Field'!BE152</t>
  </si>
  <si>
    <t>SUM(BE34,BE93)</t>
  </si>
  <si>
    <t>SUM('ENTR3-Field'!BE35,'ENTR3-Field'!BE94)='ENTR3-Field'!BE153</t>
  </si>
  <si>
    <t>SUM(BE35,BE94)</t>
  </si>
  <si>
    <t>SUM('ENTR3-Field'!BE36,'ENTR3-Field'!BE95)='ENTR3-Field'!BE154</t>
  </si>
  <si>
    <t>SUM(BE36,BE95)</t>
  </si>
  <si>
    <t>SUM('ENTR3-Field'!BE37,'ENTR3-Field'!BE96)='ENTR3-Field'!BE155</t>
  </si>
  <si>
    <t>SUM(BE37,BE96)</t>
  </si>
  <si>
    <t>SUM('ENTR3-Field'!BE38,'ENTR3-Field'!BE97)='ENTR3-Field'!BE156</t>
  </si>
  <si>
    <t>SUM(BE38,BE97)</t>
  </si>
  <si>
    <t>SUM('ENTR3-Field'!BE39,'ENTR3-Field'!BE98)='ENTR3-Field'!BE157</t>
  </si>
  <si>
    <t>SUM(BE39,BE98)</t>
  </si>
  <si>
    <t>SUM('ENTR3-Field'!BE40,'ENTR3-Field'!BE99)='ENTR3-Field'!BE158</t>
  </si>
  <si>
    <t>SUM(BE40,BE99)</t>
  </si>
  <si>
    <t>SUM('ENTR3-Field'!BE41,'ENTR3-Field'!BE100)='ENTR3-Field'!BE159</t>
  </si>
  <si>
    <t>SUM(BE41,BE100)</t>
  </si>
  <si>
    <t>SUM('ENTR3-Field'!BE42,'ENTR3-Field'!BE101)='ENTR3-Field'!BE160</t>
  </si>
  <si>
    <t>SUM(BE42,BE101)</t>
  </si>
  <si>
    <t>SUM('ENTR3-Field'!BE43,'ENTR3-Field'!BE102)='ENTR3-Field'!BE161</t>
  </si>
  <si>
    <t>SUM(BE43,BE102)</t>
  </si>
  <si>
    <t>SUM('ENTR3-Field'!BE44,'ENTR3-Field'!BE103)='ENTR3-Field'!BE162</t>
  </si>
  <si>
    <t>SUM(BE44,BE103)</t>
  </si>
  <si>
    <t>SUM('ENTR3-Field'!BE45,'ENTR3-Field'!BE104)='ENTR3-Field'!BE163</t>
  </si>
  <si>
    <t>SUM(BE45,BE104)</t>
  </si>
  <si>
    <t>SUM('ENTR3-Field'!BE46,'ENTR3-Field'!BE105)='ENTR3-Field'!BE164</t>
  </si>
  <si>
    <t>SUM(BE46,BE105)</t>
  </si>
  <si>
    <t>SUM('ENTR3-Field'!BE47,'ENTR3-Field'!BE106)='ENTR3-Field'!BE165</t>
  </si>
  <si>
    <t>SUM(BE47,BE106)</t>
  </si>
  <si>
    <t>SUM('ENTR3-Field'!BE48,'ENTR3-Field'!BE107)='ENTR3-Field'!BE166</t>
  </si>
  <si>
    <t>SUM(BE48,BE107)</t>
  </si>
  <si>
    <t>SUM('ENTR3-Field'!BE49,'ENTR3-Field'!BE108)='ENTR3-Field'!BE167</t>
  </si>
  <si>
    <t>SUM(BE49,BE108)</t>
  </si>
  <si>
    <t>SUM('ENTR3-Field'!BE50,'ENTR3-Field'!BE109)='ENTR3-Field'!BE168</t>
  </si>
  <si>
    <t>SUM(BE50,BE109)</t>
  </si>
  <si>
    <t>SUM('ENTR3-Field'!BE51,'ENTR3-Field'!BE110)='ENTR3-Field'!BE169</t>
  </si>
  <si>
    <t>SUM(BE51,BE110)</t>
  </si>
  <si>
    <t>SUM('ENTR3-Field'!BE52,'ENTR3-Field'!BE111)='ENTR3-Field'!BE170</t>
  </si>
  <si>
    <t>SUM(BE52,BE111)</t>
  </si>
  <si>
    <t>SUM('ENTR3-Field'!BE53,'ENTR3-Field'!BE112)='ENTR3-Field'!BE171</t>
  </si>
  <si>
    <t>SUM(BE53,BE112)</t>
  </si>
  <si>
    <t>SUM('ENTR3-Field'!BE54,'ENTR3-Field'!BE113)='ENTR3-Field'!BE172</t>
  </si>
  <si>
    <t>SUM(BE54,BE113)</t>
  </si>
  <si>
    <t>SUM('ENTR3-Field'!BE55,'ENTR3-Field'!BE114)='ENTR3-Field'!BE173</t>
  </si>
  <si>
    <t>SUM(BE55,BE114)</t>
  </si>
  <si>
    <t>SUM('ENTR3-Field'!BE56,'ENTR3-Field'!BE115)='ENTR3-Field'!BE174</t>
  </si>
  <si>
    <t>SUM(BE56,BE115)</t>
  </si>
  <si>
    <t>BE174</t>
  </si>
  <si>
    <t>SUM('ENTR3-Field'!BE57,'ENTR3-Field'!BE116)='ENTR3-Field'!BE175</t>
  </si>
  <si>
    <t>SUM(BE57,BE116)</t>
  </si>
  <si>
    <t>BE175</t>
  </si>
  <si>
    <t>SUM('ENTR3-Field'!BE58,'ENTR3-Field'!BE117)='ENTR3-Field'!BE176</t>
  </si>
  <si>
    <t>SUM(BE58,BE117)</t>
  </si>
  <si>
    <t>BE176</t>
  </si>
  <si>
    <t>SUM('ENTR3-Field'!BE59,'ENTR3-Field'!BE118)='ENTR3-Field'!BE177</t>
  </si>
  <si>
    <t>SUM(BE59,BE118)</t>
  </si>
  <si>
    <t>BE177</t>
  </si>
  <si>
    <t>SUM('ENTR3-Field'!BE60,'ENTR3-Field'!BE119)='ENTR3-Field'!BE178</t>
  </si>
  <si>
    <t>SUM(BE60,BE119)</t>
  </si>
  <si>
    <t>BE178</t>
  </si>
  <si>
    <t>SUM('ENTR3-Field'!BE61,'ENTR3-Field'!BE120)='ENTR3-Field'!BE179</t>
  </si>
  <si>
    <t>SUM(BE61,BE120)</t>
  </si>
  <si>
    <t>BE179</t>
  </si>
  <si>
    <t>SUM('ENTR3-Field'!BE62,'ENTR3-Field'!BE121)='ENTR3-Field'!BE180</t>
  </si>
  <si>
    <t>SUM(BE62,BE121)</t>
  </si>
  <si>
    <t>BE180</t>
  </si>
  <si>
    <t>SUM('ENTR3-Field'!BE63,'ENTR3-Field'!BE122)='ENTR3-Field'!BE181</t>
  </si>
  <si>
    <t>SUM(BE63,BE122)</t>
  </si>
  <si>
    <t>BE181</t>
  </si>
  <si>
    <t>SUM('ENTR3-Field'!BE64,'ENTR3-Field'!BE123)='ENTR3-Field'!BE182</t>
  </si>
  <si>
    <t>SUM(BE64,BE123)</t>
  </si>
  <si>
    <t>BE182</t>
  </si>
  <si>
    <t>SUM('ENTR3-Field'!BE65,'ENTR3-Field'!BE124)='ENTR3-Field'!BE183</t>
  </si>
  <si>
    <t>SUM(BE65,BE124)</t>
  </si>
  <si>
    <t>BE183</t>
  </si>
  <si>
    <t>SUM('ENTR3-Field'!BE66,'ENTR3-Field'!BE125)='ENTR3-Field'!BE184</t>
  </si>
  <si>
    <t>SUM(BE66,BE125)</t>
  </si>
  <si>
    <t>BE184</t>
  </si>
  <si>
    <t>SUM('ENTR3-Field'!BE67,'ENTR3-Field'!BE126)='ENTR3-Field'!BE185</t>
  </si>
  <si>
    <t>SUM(BE67,BE126)</t>
  </si>
  <si>
    <t>BE185</t>
  </si>
  <si>
    <t>SUM('ENTR3-Field'!BE68,'ENTR3-Field'!BE127)='ENTR3-Field'!BE186</t>
  </si>
  <si>
    <t>SUM(BE68,BE127)</t>
  </si>
  <si>
    <t>BE186</t>
  </si>
  <si>
    <t>SUM('ENTR3-Field'!BE69,'ENTR3-Field'!BE128)='ENTR3-Field'!BE187</t>
  </si>
  <si>
    <t>SUM(BE69,BE128)</t>
  </si>
  <si>
    <t>BE187</t>
  </si>
  <si>
    <t>SUM('ENTR3-Field'!BE70,'ENTR3-Field'!BE129)='ENTR3-Field'!BE188</t>
  </si>
  <si>
    <t>SUM(BE70,BE129)</t>
  </si>
  <si>
    <t>BE188</t>
  </si>
  <si>
    <t>SUM('ENTR3-Field'!BE71,'ENTR3-Field'!BE130)='ENTR3-Field'!BE189</t>
  </si>
  <si>
    <t>SUM(BE71,BE130)</t>
  </si>
  <si>
    <t>BE189</t>
  </si>
  <si>
    <t>SUM('ENTR3-Field'!BE72,'ENTR3-Field'!BE131)='ENTR3-Field'!BE190</t>
  </si>
  <si>
    <t>SUM(BE72,BE131)</t>
  </si>
  <si>
    <t>BE190</t>
  </si>
  <si>
    <t>SUM('ENTR3-Field'!BE73,'ENTR3-Field'!BE132)='ENTR3-Field'!BE191</t>
  </si>
  <si>
    <t>SUM(BE73,BE132)</t>
  </si>
  <si>
    <t>BE191</t>
  </si>
  <si>
    <t>SUM('ENTR3-Field'!BE74,'ENTR3-Field'!BE133)='ENTR3-Field'!BE192</t>
  </si>
  <si>
    <t>SUM(BE74,BE133)</t>
  </si>
  <si>
    <t>BE192</t>
  </si>
  <si>
    <t>SUM('ENTR3-Field'!BE75,'ENTR3-Field'!BE134)='ENTR3-Field'!BE193</t>
  </si>
  <si>
    <t>SUM(BE75,BE134)</t>
  </si>
  <si>
    <t>BE193</t>
  </si>
  <si>
    <t>SUM('ENTR3-Field'!BE76,'ENTR3-Field'!BE135)='ENTR3-Field'!BE194</t>
  </si>
  <si>
    <t>SUM(BE76,BE135)</t>
  </si>
  <si>
    <t>BE194</t>
  </si>
  <si>
    <t>SUM('ENTR3-Field'!BE77,'ENTR3-Field'!BE136)='ENTR3-Field'!BE195</t>
  </si>
  <si>
    <t>SUM(BE77,BE136)</t>
  </si>
  <si>
    <t>BE195</t>
  </si>
  <si>
    <t>SUM('ENTR3-Field'!BE78,'ENTR3-Field'!BE137)='ENTR3-Field'!BE196</t>
  </si>
  <si>
    <t>SUM(BE78,BE137)</t>
  </si>
  <si>
    <t>BE196</t>
  </si>
  <si>
    <t>SUM('ENTR3-Field'!BE79,'ENTR3-Field'!BE138)='ENTR3-Field'!BE197</t>
  </si>
  <si>
    <t>SUM(BE79,BE138)</t>
  </si>
  <si>
    <t>BE197</t>
  </si>
  <si>
    <t>SUM('ENTR3-Field'!BE80,'ENTR3-Field'!BE139)='ENTR3-Field'!BE198</t>
  </si>
  <si>
    <t>SUM(BE80,BE139)</t>
  </si>
  <si>
    <t>BE198</t>
  </si>
  <si>
    <t>SUM('ENTR3-Field'!BE81,'ENTR3-Field'!BE140)='ENTR3-Field'!BE199</t>
  </si>
  <si>
    <t>SUM(BE81,BE140)</t>
  </si>
  <si>
    <t>BE199</t>
  </si>
  <si>
    <t>SUM('ENTR3-Field'!BE82,'ENTR3-Field'!BE141)='ENTR3-Field'!BE200</t>
  </si>
  <si>
    <t>SUM(BE82,BE141)</t>
  </si>
  <si>
    <t>BE200</t>
  </si>
  <si>
    <t>SUM('ENTR3-Field'!BE83,'ENTR3-Field'!BE142)='ENTR3-Field'!BE201</t>
  </si>
  <si>
    <t>SUM(BE83,BE142)</t>
  </si>
  <si>
    <t>BE201</t>
  </si>
  <si>
    <t>SUM('ENTR3-Field'!BE84,'ENTR3-Field'!BE143)='ENTR3-Field'!BE202</t>
  </si>
  <si>
    <t>SUM(BE84,BE143)</t>
  </si>
  <si>
    <t>BE202</t>
  </si>
  <si>
    <t>SUM('ENTR3-Field'!BE85,'ENTR3-Field'!BE144)='ENTR3-Field'!BE203</t>
  </si>
  <si>
    <t>SUM(BE85,BE144)</t>
  </si>
  <si>
    <t>BE203</t>
  </si>
  <si>
    <t>SUM('ENTR3-Field'!BE86,'ENTR3-Field'!BE145)='ENTR3-Field'!BE204</t>
  </si>
  <si>
    <t>SUM(BE86,BE145)</t>
  </si>
  <si>
    <t>BE204</t>
  </si>
  <si>
    <t>SUM('ENTR3-Field'!BE87,'ENTR3-Field'!BE146)='ENTR3-Field'!BE205</t>
  </si>
  <si>
    <t>SUM(BE87,BE146)</t>
  </si>
  <si>
    <t>BE205</t>
  </si>
  <si>
    <t>SUM('ENTR3-Field'!BE88,'ENTR3-Field'!BE147)='ENTR3-Field'!BE206</t>
  </si>
  <si>
    <t>SUM(BE88,BE147)</t>
  </si>
  <si>
    <t>BE206</t>
  </si>
  <si>
    <t>SUM('ENTR3-Field'!BE209:'ENTR3-Field'!BE220)='ENTR3-Field'!BE221</t>
  </si>
  <si>
    <t>SUM(BE209:BE220)</t>
  </si>
  <si>
    <t>BE221</t>
  </si>
  <si>
    <t>SUM('ENTR3-Field'!BE223:'ENTR3-Field'!BE234)='ENTR3-Field'!BE235</t>
  </si>
  <si>
    <t>SUM(BE223:BE234)</t>
  </si>
  <si>
    <t>BE235</t>
  </si>
  <si>
    <t>SUM('ENTR3-Field'!BE209,'ENTR3-Field'!BE223)='ENTR3-Field'!BE237</t>
  </si>
  <si>
    <t>SUM(BE209,BE223)</t>
  </si>
  <si>
    <t>BE237</t>
  </si>
  <si>
    <t>SUM('ENTR3-Field'!BE210,'ENTR3-Field'!BE224)='ENTR3-Field'!BE238</t>
  </si>
  <si>
    <t>SUM(BE210,BE224)</t>
  </si>
  <si>
    <t>BE238</t>
  </si>
  <si>
    <t>SUM('ENTR3-Field'!BE211,'ENTR3-Field'!BE225)='ENTR3-Field'!BE239</t>
  </si>
  <si>
    <t>SUM(BE211,BE225)</t>
  </si>
  <si>
    <t>BE239</t>
  </si>
  <si>
    <t>SUM('ENTR3-Field'!BE212,'ENTR3-Field'!BE226)='ENTR3-Field'!BE240</t>
  </si>
  <si>
    <t>SUM(BE212,BE226)</t>
  </si>
  <si>
    <t>BE240</t>
  </si>
  <si>
    <t>SUM('ENTR3-Field'!BE213,'ENTR3-Field'!BE227)='ENTR3-Field'!BE241</t>
  </si>
  <si>
    <t>SUM(BE213,BE227)</t>
  </si>
  <si>
    <t>BE241</t>
  </si>
  <si>
    <t>SUM('ENTR3-Field'!BE214,'ENTR3-Field'!BE228)='ENTR3-Field'!BE242</t>
  </si>
  <si>
    <t>SUM(BE214,BE228)</t>
  </si>
  <si>
    <t>BE242</t>
  </si>
  <si>
    <t>SUM('ENTR3-Field'!BE215,'ENTR3-Field'!BE229)='ENTR3-Field'!BE243</t>
  </si>
  <si>
    <t>SUM(BE215,BE229)</t>
  </si>
  <si>
    <t>BE243</t>
  </si>
  <si>
    <t>SUM('ENTR3-Field'!BE216,'ENTR3-Field'!BE230)='ENTR3-Field'!BE244</t>
  </si>
  <si>
    <t>SUM(BE216,BE230)</t>
  </si>
  <si>
    <t>BE244</t>
  </si>
  <si>
    <t>SUM('ENTR3-Field'!BE217,'ENTR3-Field'!BE231)='ENTR3-Field'!BE245</t>
  </si>
  <si>
    <t>SUM(BE217,BE231)</t>
  </si>
  <si>
    <t>BE245</t>
  </si>
  <si>
    <t>SUM('ENTR3-Field'!BE218,'ENTR3-Field'!BE232)='ENTR3-Field'!BE246</t>
  </si>
  <si>
    <t>SUM(BE218,BE232)</t>
  </si>
  <si>
    <t>BE246</t>
  </si>
  <si>
    <t>SUM('ENTR3-Field'!BE219,'ENTR3-Field'!BE233)='ENTR3-Field'!BE247</t>
  </si>
  <si>
    <t>SUM(BE219,BE233)</t>
  </si>
  <si>
    <t>BE247</t>
  </si>
  <si>
    <t>SUM('ENTR3-Field'!BE220,'ENTR3-Field'!BE234)='ENTR3-Field'!BE248</t>
  </si>
  <si>
    <t>SUM(BE220,BE234)</t>
  </si>
  <si>
    <t>BE248</t>
  </si>
  <si>
    <t>SUM('ENTR3-Field'!BE221,'ENTR3-Field'!BE235)='ENTR3-Field'!BE249</t>
  </si>
  <si>
    <t>SUM(BE221,BE235)</t>
  </si>
  <si>
    <t>BE249</t>
  </si>
  <si>
    <t>SUM('ENTR3-Field'!BH31,'ENTR3-Field'!BH90)='ENTR3-Field'!BH149</t>
  </si>
  <si>
    <t>SUM(BH31,BH90)</t>
  </si>
  <si>
    <t>SUM('ENTR3-Field'!BH32,'ENTR3-Field'!BH91)='ENTR3-Field'!BH150</t>
  </si>
  <si>
    <t>SUM(BH32,BH91)</t>
  </si>
  <si>
    <t>SUM('ENTR3-Field'!BH33,'ENTR3-Field'!BH92)='ENTR3-Field'!BH151</t>
  </si>
  <si>
    <t>SUM(BH33,BH92)</t>
  </si>
  <si>
    <t>SUM('ENTR3-Field'!BH34,'ENTR3-Field'!BH93)='ENTR3-Field'!BH152</t>
  </si>
  <si>
    <t>SUM(BH34,BH93)</t>
  </si>
  <si>
    <t>SUM('ENTR3-Field'!BH35,'ENTR3-Field'!BH94)='ENTR3-Field'!BH153</t>
  </si>
  <si>
    <t>SUM(BH35,BH94)</t>
  </si>
  <si>
    <t>SUM('ENTR3-Field'!BH36,'ENTR3-Field'!BH95)='ENTR3-Field'!BH154</t>
  </si>
  <si>
    <t>SUM(BH36,BH95)</t>
  </si>
  <si>
    <t>SUM('ENTR3-Field'!BH37,'ENTR3-Field'!BH96)='ENTR3-Field'!BH155</t>
  </si>
  <si>
    <t>SUM(BH37,BH96)</t>
  </si>
  <si>
    <t>SUM('ENTR3-Field'!BH38,'ENTR3-Field'!BH97)='ENTR3-Field'!BH156</t>
  </si>
  <si>
    <t>SUM(BH38,BH97)</t>
  </si>
  <si>
    <t>SUM('ENTR3-Field'!BH39,'ENTR3-Field'!BH98)='ENTR3-Field'!BH157</t>
  </si>
  <si>
    <t>SUM(BH39,BH98)</t>
  </si>
  <si>
    <t>SUM('ENTR3-Field'!BH40,'ENTR3-Field'!BH99)='ENTR3-Field'!BH158</t>
  </si>
  <si>
    <t>SUM(BH40,BH99)</t>
  </si>
  <si>
    <t>SUM('ENTR3-Field'!BH41,'ENTR3-Field'!BH100)='ENTR3-Field'!BH159</t>
  </si>
  <si>
    <t>SUM(BH41,BH100)</t>
  </si>
  <si>
    <t>SUM('ENTR3-Field'!BH42,'ENTR3-Field'!BH101)='ENTR3-Field'!BH160</t>
  </si>
  <si>
    <t>SUM(BH42,BH101)</t>
  </si>
  <si>
    <t>SUM('ENTR3-Field'!BH43,'ENTR3-Field'!BH102)='ENTR3-Field'!BH161</t>
  </si>
  <si>
    <t>SUM(BH43,BH102)</t>
  </si>
  <si>
    <t>SUM('ENTR3-Field'!BH44,'ENTR3-Field'!BH103)='ENTR3-Field'!BH162</t>
  </si>
  <si>
    <t>SUM(BH44,BH103)</t>
  </si>
  <si>
    <t>SUM('ENTR3-Field'!BH45,'ENTR3-Field'!BH104)='ENTR3-Field'!BH163</t>
  </si>
  <si>
    <t>SUM(BH45,BH104)</t>
  </si>
  <si>
    <t>SUM('ENTR3-Field'!BH46,'ENTR3-Field'!BH105)='ENTR3-Field'!BH164</t>
  </si>
  <si>
    <t>SUM(BH46,BH105)</t>
  </si>
  <si>
    <t>SUM('ENTR3-Field'!BH47,'ENTR3-Field'!BH106)='ENTR3-Field'!BH165</t>
  </si>
  <si>
    <t>SUM(BH47,BH106)</t>
  </si>
  <si>
    <t>SUM('ENTR3-Field'!BH48,'ENTR3-Field'!BH107)='ENTR3-Field'!BH166</t>
  </si>
  <si>
    <t>SUM(BH48,BH107)</t>
  </si>
  <si>
    <t>SUM('ENTR3-Field'!BH49,'ENTR3-Field'!BH108)='ENTR3-Field'!BH167</t>
  </si>
  <si>
    <t>SUM(BH49,BH108)</t>
  </si>
  <si>
    <t>SUM('ENTR3-Field'!BH50,'ENTR3-Field'!BH109)='ENTR3-Field'!BH168</t>
  </si>
  <si>
    <t>SUM(BH50,BH109)</t>
  </si>
  <si>
    <t>SUM('ENTR3-Field'!BH51,'ENTR3-Field'!BH110)='ENTR3-Field'!BH169</t>
  </si>
  <si>
    <t>SUM(BH51,BH110)</t>
  </si>
  <si>
    <t>SUM('ENTR3-Field'!BH52,'ENTR3-Field'!BH111)='ENTR3-Field'!BH170</t>
  </si>
  <si>
    <t>SUM(BH52,BH111)</t>
  </si>
  <si>
    <t>SUM('ENTR3-Field'!BH53,'ENTR3-Field'!BH112)='ENTR3-Field'!BH171</t>
  </si>
  <si>
    <t>SUM(BH53,BH112)</t>
  </si>
  <si>
    <t>SUM('ENTR3-Field'!BH54,'ENTR3-Field'!BH113)='ENTR3-Field'!BH172</t>
  </si>
  <si>
    <t>SUM(BH54,BH113)</t>
  </si>
  <si>
    <t>SUM('ENTR3-Field'!BH55,'ENTR3-Field'!BH114)='ENTR3-Field'!BH173</t>
  </si>
  <si>
    <t>SUM(BH55,BH114)</t>
  </si>
  <si>
    <t>SUM('ENTR3-Field'!BH56,'ENTR3-Field'!BH115)='ENTR3-Field'!BH174</t>
  </si>
  <si>
    <t>SUM(BH56,BH115)</t>
  </si>
  <si>
    <t>BH174</t>
  </si>
  <si>
    <t>SUM('ENTR3-Field'!BH57,'ENTR3-Field'!BH116)='ENTR3-Field'!BH175</t>
  </si>
  <si>
    <t>SUM(BH57,BH116)</t>
  </si>
  <si>
    <t>BH175</t>
  </si>
  <si>
    <t>SUM('ENTR3-Field'!BH58,'ENTR3-Field'!BH117)='ENTR3-Field'!BH176</t>
  </si>
  <si>
    <t>SUM(BH58,BH117)</t>
  </si>
  <si>
    <t>BH176</t>
  </si>
  <si>
    <t>SUM('ENTR3-Field'!BH59,'ENTR3-Field'!BH118)='ENTR3-Field'!BH177</t>
  </si>
  <si>
    <t>SUM(BH59,BH118)</t>
  </si>
  <si>
    <t>BH177</t>
  </si>
  <si>
    <t>SUM('ENTR3-Field'!BH60,'ENTR3-Field'!BH119)='ENTR3-Field'!BH178</t>
  </si>
  <si>
    <t>SUM(BH60,BH119)</t>
  </si>
  <si>
    <t>BH178</t>
  </si>
  <si>
    <t>SUM('ENTR3-Field'!BH61,'ENTR3-Field'!BH120)='ENTR3-Field'!BH179</t>
  </si>
  <si>
    <t>SUM(BH61,BH120)</t>
  </si>
  <si>
    <t>BH179</t>
  </si>
  <si>
    <t>SUM('ENTR3-Field'!BH62,'ENTR3-Field'!BH121)='ENTR3-Field'!BH180</t>
  </si>
  <si>
    <t>SUM(BH62,BH121)</t>
  </si>
  <si>
    <t>BH180</t>
  </si>
  <si>
    <t>SUM('ENTR3-Field'!BH63,'ENTR3-Field'!BH122)='ENTR3-Field'!BH181</t>
  </si>
  <si>
    <t>SUM(BH63,BH122)</t>
  </si>
  <si>
    <t>BH181</t>
  </si>
  <si>
    <t>SUM('ENTR3-Field'!BH64,'ENTR3-Field'!BH123)='ENTR3-Field'!BH182</t>
  </si>
  <si>
    <t>SUM(BH64,BH123)</t>
  </si>
  <si>
    <t>BH182</t>
  </si>
  <si>
    <t>SUM('ENTR3-Field'!BH65,'ENTR3-Field'!BH124)='ENTR3-Field'!BH183</t>
  </si>
  <si>
    <t>SUM(BH65,BH124)</t>
  </si>
  <si>
    <t>BH183</t>
  </si>
  <si>
    <t>SUM('ENTR3-Field'!BH66,'ENTR3-Field'!BH125)='ENTR3-Field'!BH184</t>
  </si>
  <si>
    <t>SUM(BH66,BH125)</t>
  </si>
  <si>
    <t>BH184</t>
  </si>
  <si>
    <t>SUM('ENTR3-Field'!BH67,'ENTR3-Field'!BH126)='ENTR3-Field'!BH185</t>
  </si>
  <si>
    <t>SUM(BH67,BH126)</t>
  </si>
  <si>
    <t>BH185</t>
  </si>
  <si>
    <t>SUM('ENTR3-Field'!BH68,'ENTR3-Field'!BH127)='ENTR3-Field'!BH186</t>
  </si>
  <si>
    <t>SUM(BH68,BH127)</t>
  </si>
  <si>
    <t>BH186</t>
  </si>
  <si>
    <t>SUM('ENTR3-Field'!BH69,'ENTR3-Field'!BH128)='ENTR3-Field'!BH187</t>
  </si>
  <si>
    <t>SUM(BH69,BH128)</t>
  </si>
  <si>
    <t>BH187</t>
  </si>
  <si>
    <t>SUM('ENTR3-Field'!BH70,'ENTR3-Field'!BH129)='ENTR3-Field'!BH188</t>
  </si>
  <si>
    <t>SUM(BH70,BH129)</t>
  </si>
  <si>
    <t>BH188</t>
  </si>
  <si>
    <t>SUM('ENTR3-Field'!BH71,'ENTR3-Field'!BH130)='ENTR3-Field'!BH189</t>
  </si>
  <si>
    <t>SUM(BH71,BH130)</t>
  </si>
  <si>
    <t>BH189</t>
  </si>
  <si>
    <t>SUM('ENTR3-Field'!BH72,'ENTR3-Field'!BH131)='ENTR3-Field'!BH190</t>
  </si>
  <si>
    <t>SUM(BH72,BH131)</t>
  </si>
  <si>
    <t>BH190</t>
  </si>
  <si>
    <t>SUM('ENTR3-Field'!BH73,'ENTR3-Field'!BH132)='ENTR3-Field'!BH191</t>
  </si>
  <si>
    <t>SUM(BH73,BH132)</t>
  </si>
  <si>
    <t>BH191</t>
  </si>
  <si>
    <t>SUM('ENTR3-Field'!BH74,'ENTR3-Field'!BH133)='ENTR3-Field'!BH192</t>
  </si>
  <si>
    <t>SUM(BH74,BH133)</t>
  </si>
  <si>
    <t>BH192</t>
  </si>
  <si>
    <t>SUM('ENTR3-Field'!BH75,'ENTR3-Field'!BH134)='ENTR3-Field'!BH193</t>
  </si>
  <si>
    <t>SUM(BH75,BH134)</t>
  </si>
  <si>
    <t>BH193</t>
  </si>
  <si>
    <t>SUM('ENTR3-Field'!BH76,'ENTR3-Field'!BH135)='ENTR3-Field'!BH194</t>
  </si>
  <si>
    <t>SUM(BH76,BH135)</t>
  </si>
  <si>
    <t>BH194</t>
  </si>
  <si>
    <t>SUM('ENTR3-Field'!BH77,'ENTR3-Field'!BH136)='ENTR3-Field'!BH195</t>
  </si>
  <si>
    <t>SUM(BH77,BH136)</t>
  </si>
  <si>
    <t>BH195</t>
  </si>
  <si>
    <t>SUM('ENTR3-Field'!BH78,'ENTR3-Field'!BH137)='ENTR3-Field'!BH196</t>
  </si>
  <si>
    <t>SUM(BH78,BH137)</t>
  </si>
  <si>
    <t>BH196</t>
  </si>
  <si>
    <t>SUM('ENTR3-Field'!BH79,'ENTR3-Field'!BH138)='ENTR3-Field'!BH197</t>
  </si>
  <si>
    <t>SUM(BH79,BH138)</t>
  </si>
  <si>
    <t>BH197</t>
  </si>
  <si>
    <t>SUM('ENTR3-Field'!BH80,'ENTR3-Field'!BH139)='ENTR3-Field'!BH198</t>
  </si>
  <si>
    <t>SUM(BH80,BH139)</t>
  </si>
  <si>
    <t>BH198</t>
  </si>
  <si>
    <t>SUM('ENTR3-Field'!BH81,'ENTR3-Field'!BH140)='ENTR3-Field'!BH199</t>
  </si>
  <si>
    <t>SUM(BH81,BH140)</t>
  </si>
  <si>
    <t>BH199</t>
  </si>
  <si>
    <t>SUM('ENTR3-Field'!BH82,'ENTR3-Field'!BH141)='ENTR3-Field'!BH200</t>
  </si>
  <si>
    <t>SUM(BH82,BH141)</t>
  </si>
  <si>
    <t>BH200</t>
  </si>
  <si>
    <t>SUM('ENTR3-Field'!BH83,'ENTR3-Field'!BH142)='ENTR3-Field'!BH201</t>
  </si>
  <si>
    <t>SUM(BH83,BH142)</t>
  </si>
  <si>
    <t>BH201</t>
  </si>
  <si>
    <t>SUM('ENTR3-Field'!BH84,'ENTR3-Field'!BH143)='ENTR3-Field'!BH202</t>
  </si>
  <si>
    <t>SUM(BH84,BH143)</t>
  </si>
  <si>
    <t>BH202</t>
  </si>
  <si>
    <t>SUM('ENTR3-Field'!BH85,'ENTR3-Field'!BH144)='ENTR3-Field'!BH203</t>
  </si>
  <si>
    <t>SUM(BH85,BH144)</t>
  </si>
  <si>
    <t>BH203</t>
  </si>
  <si>
    <t>SUM('ENTR3-Field'!BH86,'ENTR3-Field'!BH145)='ENTR3-Field'!BH204</t>
  </si>
  <si>
    <t>SUM(BH86,BH145)</t>
  </si>
  <si>
    <t>BH204</t>
  </si>
  <si>
    <t>SUM('ENTR3-Field'!BH87,'ENTR3-Field'!BH146)='ENTR3-Field'!BH205</t>
  </si>
  <si>
    <t>SUM(BH87,BH146)</t>
  </si>
  <si>
    <t>BH205</t>
  </si>
  <si>
    <t>SUM('ENTR3-Field'!BH88,'ENTR3-Field'!BH147)='ENTR3-Field'!BH206</t>
  </si>
  <si>
    <t>SUM(BH88,BH147)</t>
  </si>
  <si>
    <t>BH206</t>
  </si>
  <si>
    <t>SUM('ENTR3-Field'!BH209:'ENTR3-Field'!BH220)='ENTR3-Field'!BH221</t>
  </si>
  <si>
    <t>SUM(BH209:BH220)</t>
  </si>
  <si>
    <t>BH221</t>
  </si>
  <si>
    <t>SUM('ENTR3-Field'!BH223:'ENTR3-Field'!BH234)='ENTR3-Field'!BH235</t>
  </si>
  <si>
    <t>SUM(BH223:BH234)</t>
  </si>
  <si>
    <t>BH235</t>
  </si>
  <si>
    <t>SUM('ENTR3-Field'!BH209,'ENTR3-Field'!BH223)='ENTR3-Field'!BH237</t>
  </si>
  <si>
    <t>SUM(BH209,BH223)</t>
  </si>
  <si>
    <t>BH237</t>
  </si>
  <si>
    <t>SUM('ENTR3-Field'!BH210,'ENTR3-Field'!BH224)='ENTR3-Field'!BH238</t>
  </si>
  <si>
    <t>SUM(BH210,BH224)</t>
  </si>
  <si>
    <t>BH238</t>
  </si>
  <si>
    <t>SUM('ENTR3-Field'!BH211,'ENTR3-Field'!BH225)='ENTR3-Field'!BH239</t>
  </si>
  <si>
    <t>SUM(BH211,BH225)</t>
  </si>
  <si>
    <t>BH239</t>
  </si>
  <si>
    <t>SUM('ENTR3-Field'!BH212,'ENTR3-Field'!BH226)='ENTR3-Field'!BH240</t>
  </si>
  <si>
    <t>SUM(BH212,BH226)</t>
  </si>
  <si>
    <t>BH240</t>
  </si>
  <si>
    <t>SUM('ENTR3-Field'!BH213,'ENTR3-Field'!BH227)='ENTR3-Field'!BH241</t>
  </si>
  <si>
    <t>SUM(BH213,BH227)</t>
  </si>
  <si>
    <t>BH241</t>
  </si>
  <si>
    <t>SUM('ENTR3-Field'!BH214,'ENTR3-Field'!BH228)='ENTR3-Field'!BH242</t>
  </si>
  <si>
    <t>SUM(BH214,BH228)</t>
  </si>
  <si>
    <t>BH242</t>
  </si>
  <si>
    <t>SUM('ENTR3-Field'!BH215,'ENTR3-Field'!BH229)='ENTR3-Field'!BH243</t>
  </si>
  <si>
    <t>SUM(BH215,BH229)</t>
  </si>
  <si>
    <t>BH243</t>
  </si>
  <si>
    <t>SUM('ENTR3-Field'!BH216,'ENTR3-Field'!BH230)='ENTR3-Field'!BH244</t>
  </si>
  <si>
    <t>SUM(BH216,BH230)</t>
  </si>
  <si>
    <t>BH244</t>
  </si>
  <si>
    <t>SUM('ENTR3-Field'!BH217,'ENTR3-Field'!BH231)='ENTR3-Field'!BH245</t>
  </si>
  <si>
    <t>SUM(BH217,BH231)</t>
  </si>
  <si>
    <t>BH245</t>
  </si>
  <si>
    <t>SUM('ENTR3-Field'!BH218,'ENTR3-Field'!BH232)='ENTR3-Field'!BH246</t>
  </si>
  <si>
    <t>SUM(BH218,BH232)</t>
  </si>
  <si>
    <t>BH246</t>
  </si>
  <si>
    <t>SUM('ENTR3-Field'!BH219,'ENTR3-Field'!BH233)='ENTR3-Field'!BH247</t>
  </si>
  <si>
    <t>SUM(BH219,BH233)</t>
  </si>
  <si>
    <t>BH247</t>
  </si>
  <si>
    <t>SUM('ENTR3-Field'!BH220,'ENTR3-Field'!BH234)='ENTR3-Field'!BH248</t>
  </si>
  <si>
    <t>SUM(BH220,BH234)</t>
  </si>
  <si>
    <t>BH248</t>
  </si>
  <si>
    <t>SUM('ENTR3-Field'!BH221,'ENTR3-Field'!BH235)='ENTR3-Field'!BH249</t>
  </si>
  <si>
    <t>SUM(BH221,BH235)</t>
  </si>
  <si>
    <t>BH249</t>
  </si>
  <si>
    <t>SUM('ENTR3-Field'!BK31,'ENTR3-Field'!BK90)='ENTR3-Field'!BK149</t>
  </si>
  <si>
    <t>SUM(BK31,BK90)</t>
  </si>
  <si>
    <t>SUM('ENTR3-Field'!BK32,'ENTR3-Field'!BK91)='ENTR3-Field'!BK150</t>
  </si>
  <si>
    <t>SUM(BK32,BK91)</t>
  </si>
  <si>
    <t>SUM('ENTR3-Field'!BK33,'ENTR3-Field'!BK92)='ENTR3-Field'!BK151</t>
  </si>
  <si>
    <t>SUM(BK33,BK92)</t>
  </si>
  <si>
    <t>SUM('ENTR3-Field'!BK34,'ENTR3-Field'!BK93)='ENTR3-Field'!BK152</t>
  </si>
  <si>
    <t>SUM(BK34,BK93)</t>
  </si>
  <si>
    <t>SUM('ENTR3-Field'!BK35,'ENTR3-Field'!BK94)='ENTR3-Field'!BK153</t>
  </si>
  <si>
    <t>SUM(BK35,BK94)</t>
  </si>
  <si>
    <t>SUM('ENTR3-Field'!BK36,'ENTR3-Field'!BK95)='ENTR3-Field'!BK154</t>
  </si>
  <si>
    <t>SUM(BK36,BK95)</t>
  </si>
  <si>
    <t>SUM('ENTR3-Field'!BK37,'ENTR3-Field'!BK96)='ENTR3-Field'!BK155</t>
  </si>
  <si>
    <t>SUM(BK37,BK96)</t>
  </si>
  <si>
    <t>SUM('ENTR3-Field'!BK38,'ENTR3-Field'!BK97)='ENTR3-Field'!BK156</t>
  </si>
  <si>
    <t>SUM(BK38,BK97)</t>
  </si>
  <si>
    <t>SUM('ENTR3-Field'!BK39,'ENTR3-Field'!BK98)='ENTR3-Field'!BK157</t>
  </si>
  <si>
    <t>SUM(BK39,BK98)</t>
  </si>
  <si>
    <t>SUM('ENTR3-Field'!BK40,'ENTR3-Field'!BK99)='ENTR3-Field'!BK158</t>
  </si>
  <si>
    <t>SUM(BK40,BK99)</t>
  </si>
  <si>
    <t>SUM('ENTR3-Field'!BK41,'ENTR3-Field'!BK100)='ENTR3-Field'!BK159</t>
  </si>
  <si>
    <t>SUM(BK41,BK100)</t>
  </si>
  <si>
    <t>SUM('ENTR3-Field'!BK42,'ENTR3-Field'!BK101)='ENTR3-Field'!BK160</t>
  </si>
  <si>
    <t>SUM(BK42,BK101)</t>
  </si>
  <si>
    <t>SUM('ENTR3-Field'!BK43,'ENTR3-Field'!BK102)='ENTR3-Field'!BK161</t>
  </si>
  <si>
    <t>SUM(BK43,BK102)</t>
  </si>
  <si>
    <t>SUM('ENTR3-Field'!BK44,'ENTR3-Field'!BK103)='ENTR3-Field'!BK162</t>
  </si>
  <si>
    <t>SUM(BK44,BK103)</t>
  </si>
  <si>
    <t>SUM('ENTR3-Field'!BK45,'ENTR3-Field'!BK104)='ENTR3-Field'!BK163</t>
  </si>
  <si>
    <t>SUM(BK45,BK104)</t>
  </si>
  <si>
    <t>SUM('ENTR3-Field'!BK46,'ENTR3-Field'!BK105)='ENTR3-Field'!BK164</t>
  </si>
  <si>
    <t>SUM(BK46,BK105)</t>
  </si>
  <si>
    <t>SUM('ENTR3-Field'!BK47,'ENTR3-Field'!BK106)='ENTR3-Field'!BK165</t>
  </si>
  <si>
    <t>SUM(BK47,BK106)</t>
  </si>
  <si>
    <t>SUM('ENTR3-Field'!BK48,'ENTR3-Field'!BK107)='ENTR3-Field'!BK166</t>
  </si>
  <si>
    <t>SUM(BK48,BK107)</t>
  </si>
  <si>
    <t>SUM('ENTR3-Field'!BK49,'ENTR3-Field'!BK108)='ENTR3-Field'!BK167</t>
  </si>
  <si>
    <t>SUM(BK49,BK108)</t>
  </si>
  <si>
    <t>SUM('ENTR3-Field'!BK50,'ENTR3-Field'!BK109)='ENTR3-Field'!BK168</t>
  </si>
  <si>
    <t>SUM(BK50,BK109)</t>
  </si>
  <si>
    <t>SUM('ENTR3-Field'!BK51,'ENTR3-Field'!BK110)='ENTR3-Field'!BK169</t>
  </si>
  <si>
    <t>SUM(BK51,BK110)</t>
  </si>
  <si>
    <t>SUM('ENTR3-Field'!BK52,'ENTR3-Field'!BK111)='ENTR3-Field'!BK170</t>
  </si>
  <si>
    <t>SUM(BK52,BK111)</t>
  </si>
  <si>
    <t>SUM('ENTR3-Field'!BK53,'ENTR3-Field'!BK112)='ENTR3-Field'!BK171</t>
  </si>
  <si>
    <t>SUM(BK53,BK112)</t>
  </si>
  <si>
    <t>SUM('ENTR3-Field'!BK54,'ENTR3-Field'!BK113)='ENTR3-Field'!BK172</t>
  </si>
  <si>
    <t>SUM(BK54,BK113)</t>
  </si>
  <si>
    <t>SUM('ENTR3-Field'!BK55,'ENTR3-Field'!BK114)='ENTR3-Field'!BK173</t>
  </si>
  <si>
    <t>SUM(BK55,BK114)</t>
  </si>
  <si>
    <t>SUM('ENTR3-Field'!BK56,'ENTR3-Field'!BK115)='ENTR3-Field'!BK174</t>
  </si>
  <si>
    <t>SUM(BK56,BK115)</t>
  </si>
  <si>
    <t>BK174</t>
  </si>
  <si>
    <t>SUM('ENTR3-Field'!BK57,'ENTR3-Field'!BK116)='ENTR3-Field'!BK175</t>
  </si>
  <si>
    <t>SUM(BK57,BK116)</t>
  </si>
  <si>
    <t>BK175</t>
  </si>
  <si>
    <t>SUM('ENTR3-Field'!BK58,'ENTR3-Field'!BK117)='ENTR3-Field'!BK176</t>
  </si>
  <si>
    <t>SUM(BK58,BK117)</t>
  </si>
  <si>
    <t>BK176</t>
  </si>
  <si>
    <t>SUM('ENTR3-Field'!BK59,'ENTR3-Field'!BK118)='ENTR3-Field'!BK177</t>
  </si>
  <si>
    <t>SUM(BK59,BK118)</t>
  </si>
  <si>
    <t>BK177</t>
  </si>
  <si>
    <t>SUM('ENTR3-Field'!BK60,'ENTR3-Field'!BK119)='ENTR3-Field'!BK178</t>
  </si>
  <si>
    <t>SUM(BK60,BK119)</t>
  </si>
  <si>
    <t>BK178</t>
  </si>
  <si>
    <t>SUM('ENTR3-Field'!BK61,'ENTR3-Field'!BK120)='ENTR3-Field'!BK179</t>
  </si>
  <si>
    <t>SUM(BK61,BK120)</t>
  </si>
  <si>
    <t>BK179</t>
  </si>
  <si>
    <t>SUM('ENTR3-Field'!BK62,'ENTR3-Field'!BK121)='ENTR3-Field'!BK180</t>
  </si>
  <si>
    <t>SUM(BK62,BK121)</t>
  </si>
  <si>
    <t>BK180</t>
  </si>
  <si>
    <t>SUM('ENTR3-Field'!BK63,'ENTR3-Field'!BK122)='ENTR3-Field'!BK181</t>
  </si>
  <si>
    <t>SUM(BK63,BK122)</t>
  </si>
  <si>
    <t>BK181</t>
  </si>
  <si>
    <t>SUM('ENTR3-Field'!BK64,'ENTR3-Field'!BK123)='ENTR3-Field'!BK182</t>
  </si>
  <si>
    <t>SUM(BK64,BK123)</t>
  </si>
  <si>
    <t>BK182</t>
  </si>
  <si>
    <t>SUM('ENTR3-Field'!BK65,'ENTR3-Field'!BK124)='ENTR3-Field'!BK183</t>
  </si>
  <si>
    <t>SUM(BK65,BK124)</t>
  </si>
  <si>
    <t>BK183</t>
  </si>
  <si>
    <t>SUM('ENTR3-Field'!BK66,'ENTR3-Field'!BK125)='ENTR3-Field'!BK184</t>
  </si>
  <si>
    <t>SUM(BK66,BK125)</t>
  </si>
  <si>
    <t>BK184</t>
  </si>
  <si>
    <t>SUM('ENTR3-Field'!BK67,'ENTR3-Field'!BK126)='ENTR3-Field'!BK185</t>
  </si>
  <si>
    <t>SUM(BK67,BK126)</t>
  </si>
  <si>
    <t>BK185</t>
  </si>
  <si>
    <t>SUM('ENTR3-Field'!BK68,'ENTR3-Field'!BK127)='ENTR3-Field'!BK186</t>
  </si>
  <si>
    <t>SUM(BK68,BK127)</t>
  </si>
  <si>
    <t>BK186</t>
  </si>
  <si>
    <t>SUM('ENTR3-Field'!BK69,'ENTR3-Field'!BK128)='ENTR3-Field'!BK187</t>
  </si>
  <si>
    <t>SUM(BK69,BK128)</t>
  </si>
  <si>
    <t>BK187</t>
  </si>
  <si>
    <t>SUM('ENTR3-Field'!BK70,'ENTR3-Field'!BK129)='ENTR3-Field'!BK188</t>
  </si>
  <si>
    <t>SUM(BK70,BK129)</t>
  </si>
  <si>
    <t>BK188</t>
  </si>
  <si>
    <t>SUM('ENTR3-Field'!BK71,'ENTR3-Field'!BK130)='ENTR3-Field'!BK189</t>
  </si>
  <si>
    <t>SUM(BK71,BK130)</t>
  </si>
  <si>
    <t>BK189</t>
  </si>
  <si>
    <t>SUM('ENTR3-Field'!BK72,'ENTR3-Field'!BK131)='ENTR3-Field'!BK190</t>
  </si>
  <si>
    <t>SUM(BK72,BK131)</t>
  </si>
  <si>
    <t>BK190</t>
  </si>
  <si>
    <t>SUM('ENTR3-Field'!BK73,'ENTR3-Field'!BK132)='ENTR3-Field'!BK191</t>
  </si>
  <si>
    <t>SUM(BK73,BK132)</t>
  </si>
  <si>
    <t>BK191</t>
  </si>
  <si>
    <t>SUM('ENTR3-Field'!BK74,'ENTR3-Field'!BK133)='ENTR3-Field'!BK192</t>
  </si>
  <si>
    <t>SUM(BK74,BK133)</t>
  </si>
  <si>
    <t>BK192</t>
  </si>
  <si>
    <t>SUM('ENTR3-Field'!BK75,'ENTR3-Field'!BK134)='ENTR3-Field'!BK193</t>
  </si>
  <si>
    <t>SUM(BK75,BK134)</t>
  </si>
  <si>
    <t>BK193</t>
  </si>
  <si>
    <t>SUM('ENTR3-Field'!BK76,'ENTR3-Field'!BK135)='ENTR3-Field'!BK194</t>
  </si>
  <si>
    <t>SUM(BK76,BK135)</t>
  </si>
  <si>
    <t>BK194</t>
  </si>
  <si>
    <t>SUM('ENTR3-Field'!BK77,'ENTR3-Field'!BK136)='ENTR3-Field'!BK195</t>
  </si>
  <si>
    <t>SUM(BK77,BK136)</t>
  </si>
  <si>
    <t>BK195</t>
  </si>
  <si>
    <t>SUM('ENTR3-Field'!BK78,'ENTR3-Field'!BK137)='ENTR3-Field'!BK196</t>
  </si>
  <si>
    <t>SUM(BK78,BK137)</t>
  </si>
  <si>
    <t>BK196</t>
  </si>
  <si>
    <t>SUM('ENTR3-Field'!BK79,'ENTR3-Field'!BK138)='ENTR3-Field'!BK197</t>
  </si>
  <si>
    <t>SUM(BK79,BK138)</t>
  </si>
  <si>
    <t>BK197</t>
  </si>
  <si>
    <t>SUM('ENTR3-Field'!BK80,'ENTR3-Field'!BK139)='ENTR3-Field'!BK198</t>
  </si>
  <si>
    <t>SUM(BK80,BK139)</t>
  </si>
  <si>
    <t>BK198</t>
  </si>
  <si>
    <t>SUM('ENTR3-Field'!BK81,'ENTR3-Field'!BK140)='ENTR3-Field'!BK199</t>
  </si>
  <si>
    <t>SUM(BK81,BK140)</t>
  </si>
  <si>
    <t>BK199</t>
  </si>
  <si>
    <t>SUM('ENTR3-Field'!BK82,'ENTR3-Field'!BK141)='ENTR3-Field'!BK200</t>
  </si>
  <si>
    <t>SUM(BK82,BK141)</t>
  </si>
  <si>
    <t>BK200</t>
  </si>
  <si>
    <t>SUM('ENTR3-Field'!BK83,'ENTR3-Field'!BK142)='ENTR3-Field'!BK201</t>
  </si>
  <si>
    <t>SUM(BK83,BK142)</t>
  </si>
  <si>
    <t>BK201</t>
  </si>
  <si>
    <t>SUM('ENTR3-Field'!BK84,'ENTR3-Field'!BK143)='ENTR3-Field'!BK202</t>
  </si>
  <si>
    <t>SUM(BK84,BK143)</t>
  </si>
  <si>
    <t>BK202</t>
  </si>
  <si>
    <t>SUM('ENTR3-Field'!BK85,'ENTR3-Field'!BK144)='ENTR3-Field'!BK203</t>
  </si>
  <si>
    <t>SUM(BK85,BK144)</t>
  </si>
  <si>
    <t>BK203</t>
  </si>
  <si>
    <t>SUM('ENTR3-Field'!BK86,'ENTR3-Field'!BK145)='ENTR3-Field'!BK204</t>
  </si>
  <si>
    <t>SUM(BK86,BK145)</t>
  </si>
  <si>
    <t>BK204</t>
  </si>
  <si>
    <t>SUM('ENTR3-Field'!BK87,'ENTR3-Field'!BK146)='ENTR3-Field'!BK205</t>
  </si>
  <si>
    <t>SUM(BK87,BK146)</t>
  </si>
  <si>
    <t>BK205</t>
  </si>
  <si>
    <t>SUM('ENTR3-Field'!BK88,'ENTR3-Field'!BK147)='ENTR3-Field'!BK206</t>
  </si>
  <si>
    <t>SUM(BK88,BK147)</t>
  </si>
  <si>
    <t>BK206</t>
  </si>
  <si>
    <t>SUM('ENTR3-Field'!BK209:'ENTR3-Field'!BK220)='ENTR3-Field'!BK221</t>
  </si>
  <si>
    <t>SUM(BK209:BK220)</t>
  </si>
  <si>
    <t>BK221</t>
  </si>
  <si>
    <t>SUM('ENTR3-Field'!BK223:'ENTR3-Field'!BK234)='ENTR3-Field'!BK235</t>
  </si>
  <si>
    <t>SUM(BK223:BK234)</t>
  </si>
  <si>
    <t>BK235</t>
  </si>
  <si>
    <t>SUM('ENTR3-Field'!BK209,'ENTR3-Field'!BK223)='ENTR3-Field'!BK237</t>
  </si>
  <si>
    <t>SUM(BK209,BK223)</t>
  </si>
  <si>
    <t>BK237</t>
  </si>
  <si>
    <t>SUM('ENTR3-Field'!BK210,'ENTR3-Field'!BK224)='ENTR3-Field'!BK238</t>
  </si>
  <si>
    <t>SUM(BK210,BK224)</t>
  </si>
  <si>
    <t>BK238</t>
  </si>
  <si>
    <t>SUM('ENTR3-Field'!BK211,'ENTR3-Field'!BK225)='ENTR3-Field'!BK239</t>
  </si>
  <si>
    <t>SUM(BK211,BK225)</t>
  </si>
  <si>
    <t>BK239</t>
  </si>
  <si>
    <t>SUM('ENTR3-Field'!BK212,'ENTR3-Field'!BK226)='ENTR3-Field'!BK240</t>
  </si>
  <si>
    <t>SUM(BK212,BK226)</t>
  </si>
  <si>
    <t>BK240</t>
  </si>
  <si>
    <t>SUM('ENTR3-Field'!BK213,'ENTR3-Field'!BK227)='ENTR3-Field'!BK241</t>
  </si>
  <si>
    <t>SUM(BK213,BK227)</t>
  </si>
  <si>
    <t>BK241</t>
  </si>
  <si>
    <t>SUM('ENTR3-Field'!BK214,'ENTR3-Field'!BK228)='ENTR3-Field'!BK242</t>
  </si>
  <si>
    <t>SUM(BK214,BK228)</t>
  </si>
  <si>
    <t>BK242</t>
  </si>
  <si>
    <t>SUM('ENTR3-Field'!BK215,'ENTR3-Field'!BK229)='ENTR3-Field'!BK243</t>
  </si>
  <si>
    <t>SUM(BK215,BK229)</t>
  </si>
  <si>
    <t>BK243</t>
  </si>
  <si>
    <t>SUM('ENTR3-Field'!BK216,'ENTR3-Field'!BK230)='ENTR3-Field'!BK244</t>
  </si>
  <si>
    <t>SUM(BK216,BK230)</t>
  </si>
  <si>
    <t>BK244</t>
  </si>
  <si>
    <t>SUM('ENTR3-Field'!BK217,'ENTR3-Field'!BK231)='ENTR3-Field'!BK245</t>
  </si>
  <si>
    <t>SUM(BK217,BK231)</t>
  </si>
  <si>
    <t>BK245</t>
  </si>
  <si>
    <t>SUM('ENTR3-Field'!BK218,'ENTR3-Field'!BK232)='ENTR3-Field'!BK246</t>
  </si>
  <si>
    <t>SUM(BK218,BK232)</t>
  </si>
  <si>
    <t>BK246</t>
  </si>
  <si>
    <t>SUM('ENTR3-Field'!BK219,'ENTR3-Field'!BK233)='ENTR3-Field'!BK247</t>
  </si>
  <si>
    <t>SUM(BK219,BK233)</t>
  </si>
  <si>
    <t>BK247</t>
  </si>
  <si>
    <t>SUM('ENTR3-Field'!BK220,'ENTR3-Field'!BK234)='ENTR3-Field'!BK248</t>
  </si>
  <si>
    <t>SUM(BK220,BK234)</t>
  </si>
  <si>
    <t>BK248</t>
  </si>
  <si>
    <t>SUM('ENTR3-Field'!BK221,'ENTR3-Field'!BK235)='ENTR3-Field'!BK249</t>
  </si>
  <si>
    <t>SUM(BK221,BK235)</t>
  </si>
  <si>
    <t>BK249</t>
  </si>
  <si>
    <t>ENTR1-Age'!AG173 =ENTR3-Field'!AA249</t>
  </si>
  <si>
    <t>ENTR1-Age'!AJ173 =ENTR3-Field'!AD249</t>
  </si>
  <si>
    <t>ENTR1-Age'!AM173 =ENTR3-Field'!AG249</t>
  </si>
  <si>
    <t>ENTR1-Age'!AP173 =ENTR3-Field'!AJ249</t>
  </si>
  <si>
    <t>ENTR1-Age'!AS173 =ENTR3-Field'!AM249</t>
  </si>
  <si>
    <t>ENTR1-Age'!AV173 =ENTR3-Field'!AP249</t>
  </si>
  <si>
    <t>ENTR1-Age'!AY173 =ENTR3-Field'!AS249</t>
  </si>
  <si>
    <t>ENTR1-Age'!BB173 =ENTR3-Field'!AV249</t>
  </si>
  <si>
    <t>ENTR1-Age'!BK173 =ENTR3-Field'!AY249</t>
  </si>
  <si>
    <t>ENTR1-Age'!BN173 =ENTR3-Field'!BB249</t>
  </si>
  <si>
    <t>ENTR1-Age'!BQ173 =ENTR3-Field'!BE249</t>
  </si>
  <si>
    <t>ENTR1-Age'!AG77 =ENTR3-Field'!AA221</t>
  </si>
  <si>
    <t>ENTR1-Age'!AJ77 =ENTR3-Field'!AD221</t>
  </si>
  <si>
    <t>ENTR1-Age'!AM77 =ENTR3-Field'!AG221</t>
  </si>
  <si>
    <t>ENTR1-Age'!AP77 =ENTR3-Field'!AJ221</t>
  </si>
  <si>
    <t>ENTR1-Age'!AS77 =ENTR3-Field'!AM221</t>
  </si>
  <si>
    <t>ENTR1-Age'!AV77 =ENTR3-Field'!AP221</t>
  </si>
  <si>
    <t>ENTR1-Age'!AY77 =ENTR3-Field'!AS221</t>
  </si>
  <si>
    <t>ENTR1-Age'!BB77 =ENTR3-Field'!AV221</t>
  </si>
  <si>
    <t>ENTR1-Age'!BK77 =ENTR3-Field'!AY221</t>
  </si>
  <si>
    <t>ENTR1-Age'!BN77 =ENTR3-Field'!BB221</t>
  </si>
  <si>
    <t>ENTR1-Age'!BQ77 =ENTR3-Field'!BE221</t>
  </si>
  <si>
    <t>ENTR1-Age'!AG125 =ENTR3-Field'!AA235</t>
  </si>
  <si>
    <t>ENTR1-Age'!AJ125 =ENTR3-Field'!AD235</t>
  </si>
  <si>
    <t>ENTR1-Age'!AM125 =ENTR3-Field'!AG235</t>
  </si>
  <si>
    <t>ENTR1-Age'!AP125 =ENTR3-Field'!AJ235</t>
  </si>
  <si>
    <t>ENTR1-Age'!AS125 =ENTR3-Field'!AM235</t>
  </si>
  <si>
    <t>ENTR1-Age'!AV125 =ENTR3-Field'!AP235</t>
  </si>
  <si>
    <t>ENTR1-Age'!AY125 =ENTR3-Field'!AS235</t>
  </si>
  <si>
    <t>ENTR1-Age'!BB125 =ENTR3-Field'!AV235</t>
  </si>
  <si>
    <t>ENTR1-Age'!BK125 =ENTR3-Field'!AY235</t>
  </si>
  <si>
    <t>ENTR1-Age'!BN125 =ENTR3-Field'!BB235</t>
  </si>
  <si>
    <t>ENTR1-Age'!BQ125 =ENTR3-Field'!BE235</t>
  </si>
  <si>
    <t xml:space="preserve">Please note that alphanumeric and numeric fields are separated throughout the questionnaire. </t>
  </si>
  <si>
    <t>ENTR-Help: Data providers help</t>
  </si>
  <si>
    <t>http://www.uis.unesco.org/Education/Documents/isced-fields-of-education-training-2013.pdf</t>
  </si>
  <si>
    <t>Master's or equivalent
(ISCED 7)
Of which: long first degree</t>
  </si>
  <si>
    <t>746+756 OR 766</t>
  </si>
  <si>
    <t>Master's or equivalent
(ISCED 7)
Of which: 
long first degree</t>
  </si>
  <si>
    <t>741+746+
751+756 
OR 
761+766</t>
  </si>
  <si>
    <t>SUM('ENTR1-Age'!CI31:'ENTR1-Age'!CI76)='ENTR1-Age'!CI77</t>
  </si>
  <si>
    <t>SUM(CI31:CI76)</t>
  </si>
  <si>
    <t>CI77</t>
  </si>
  <si>
    <t>SUM('ENTR1-Age'!CI79:'ENTR1-Age'!CI124)='ENTR1-Age'!CI125</t>
  </si>
  <si>
    <t>SUM(CI79:CI124)</t>
  </si>
  <si>
    <t>CI125</t>
  </si>
  <si>
    <t>SUM('ENTR1-Age'!CI31,'ENTR1-Age'!CI79)='ENTR1-Age'!CI127</t>
  </si>
  <si>
    <t>SUM(CI31,CI79)</t>
  </si>
  <si>
    <t>CI127</t>
  </si>
  <si>
    <t>SUM('ENTR1-Age'!CI32,'ENTR1-Age'!CI80)='ENTR1-Age'!CI128</t>
  </si>
  <si>
    <t>SUM(CI32,CI80)</t>
  </si>
  <si>
    <t>CI128</t>
  </si>
  <si>
    <t>SUM('ENTR1-Age'!CI33,'ENTR1-Age'!CI81)='ENTR1-Age'!CI129</t>
  </si>
  <si>
    <t>SUM(CI33,CI81)</t>
  </si>
  <si>
    <t>CI129</t>
  </si>
  <si>
    <t>SUM('ENTR1-Age'!CI34,'ENTR1-Age'!CI82)='ENTR1-Age'!CI130</t>
  </si>
  <si>
    <t>SUM(CI34,CI82)</t>
  </si>
  <si>
    <t>CI130</t>
  </si>
  <si>
    <t>SUM('ENTR1-Age'!CI35,'ENTR1-Age'!CI83)='ENTR1-Age'!CI131</t>
  </si>
  <si>
    <t>SUM(CI35,CI83)</t>
  </si>
  <si>
    <t>CI131</t>
  </si>
  <si>
    <t>SUM('ENTR1-Age'!CI36,'ENTR1-Age'!CI84)='ENTR1-Age'!CI132</t>
  </si>
  <si>
    <t>SUM(CI36,CI84)</t>
  </si>
  <si>
    <t>CI132</t>
  </si>
  <si>
    <t>SUM('ENTR1-Age'!CI37,'ENTR1-Age'!CI85)='ENTR1-Age'!CI133</t>
  </si>
  <si>
    <t>SUM(CI37,CI85)</t>
  </si>
  <si>
    <t>CI133</t>
  </si>
  <si>
    <t>SUM('ENTR1-Age'!CI38,'ENTR1-Age'!CI86)='ENTR1-Age'!CI134</t>
  </si>
  <si>
    <t>SUM(CI38,CI86)</t>
  </si>
  <si>
    <t>CI134</t>
  </si>
  <si>
    <t>SUM('ENTR1-Age'!CI39,'ENTR1-Age'!CI87)='ENTR1-Age'!CI135</t>
  </si>
  <si>
    <t>SUM(CI39,CI87)</t>
  </si>
  <si>
    <t>CI135</t>
  </si>
  <si>
    <t>SUM('ENTR1-Age'!CI40,'ENTR1-Age'!CI88)='ENTR1-Age'!CI136</t>
  </si>
  <si>
    <t>SUM(CI40,CI88)</t>
  </si>
  <si>
    <t>CI136</t>
  </si>
  <si>
    <t>SUM('ENTR1-Age'!CI41,'ENTR1-Age'!CI89)='ENTR1-Age'!CI137</t>
  </si>
  <si>
    <t>SUM(CI41,CI89)</t>
  </si>
  <si>
    <t>CI137</t>
  </si>
  <si>
    <t>SUM('ENTR1-Age'!CI42,'ENTR1-Age'!CI90)='ENTR1-Age'!CI138</t>
  </si>
  <si>
    <t>SUM(CI42,CI90)</t>
  </si>
  <si>
    <t>CI138</t>
  </si>
  <si>
    <t>SUM('ENTR1-Age'!CI43,'ENTR1-Age'!CI91)='ENTR1-Age'!CI139</t>
  </si>
  <si>
    <t>SUM(CI43,CI91)</t>
  </si>
  <si>
    <t>CI139</t>
  </si>
  <si>
    <t>SUM('ENTR1-Age'!CI44,'ENTR1-Age'!CI92)='ENTR1-Age'!CI140</t>
  </si>
  <si>
    <t>SUM(CI44,CI92)</t>
  </si>
  <si>
    <t>CI140</t>
  </si>
  <si>
    <t>SUM('ENTR1-Age'!CI45,'ENTR1-Age'!CI93)='ENTR1-Age'!CI141</t>
  </si>
  <si>
    <t>SUM(CI45,CI93)</t>
  </si>
  <si>
    <t>CI141</t>
  </si>
  <si>
    <t>SUM('ENTR1-Age'!CI46,'ENTR1-Age'!CI94)='ENTR1-Age'!CI142</t>
  </si>
  <si>
    <t>SUM(CI46,CI94)</t>
  </si>
  <si>
    <t>CI142</t>
  </si>
  <si>
    <t>SUM('ENTR1-Age'!CI47,'ENTR1-Age'!CI95)='ENTR1-Age'!CI143</t>
  </si>
  <si>
    <t>SUM(CI47,CI95)</t>
  </si>
  <si>
    <t>CI143</t>
  </si>
  <si>
    <t>SUM('ENTR1-Age'!CI48,'ENTR1-Age'!CI96)='ENTR1-Age'!CI144</t>
  </si>
  <si>
    <t>SUM(CI48,CI96)</t>
  </si>
  <si>
    <t>CI144</t>
  </si>
  <si>
    <t>SUM('ENTR1-Age'!CI49,'ENTR1-Age'!CI97)='ENTR1-Age'!CI145</t>
  </si>
  <si>
    <t>SUM(CI49,CI97)</t>
  </si>
  <si>
    <t>CI145</t>
  </si>
  <si>
    <t>SUM('ENTR1-Age'!CI50,'ENTR1-Age'!CI98)='ENTR1-Age'!CI146</t>
  </si>
  <si>
    <t>SUM(CI50,CI98)</t>
  </si>
  <si>
    <t>CI146</t>
  </si>
  <si>
    <t>SUM('ENTR1-Age'!CI51,'ENTR1-Age'!CI99)='ENTR1-Age'!CI147</t>
  </si>
  <si>
    <t>SUM(CI51,CI99)</t>
  </si>
  <si>
    <t>CI147</t>
  </si>
  <si>
    <t>SUM('ENTR1-Age'!CI52,'ENTR1-Age'!CI100)='ENTR1-Age'!CI148</t>
  </si>
  <si>
    <t>SUM(CI52,CI100)</t>
  </si>
  <si>
    <t>CI148</t>
  </si>
  <si>
    <t>SUM('ENTR1-Age'!CI53,'ENTR1-Age'!CI101)='ENTR1-Age'!CI149</t>
  </si>
  <si>
    <t>SUM(CI53,CI101)</t>
  </si>
  <si>
    <t>CI149</t>
  </si>
  <si>
    <t>SUM('ENTR1-Age'!CI54,'ENTR1-Age'!CI102)='ENTR1-Age'!CI150</t>
  </si>
  <si>
    <t>SUM(CI54,CI102)</t>
  </si>
  <si>
    <t>CI150</t>
  </si>
  <si>
    <t>SUM('ENTR1-Age'!CI55,'ENTR1-Age'!CI103)='ENTR1-Age'!CI151</t>
  </si>
  <si>
    <t>SUM(CI55,CI103)</t>
  </si>
  <si>
    <t>CI151</t>
  </si>
  <si>
    <t>SUM('ENTR1-Age'!CI56,'ENTR1-Age'!CI104)='ENTR1-Age'!CI152</t>
  </si>
  <si>
    <t>SUM(CI56,CI104)</t>
  </si>
  <si>
    <t>CI152</t>
  </si>
  <si>
    <t>SUM('ENTR1-Age'!CI57,'ENTR1-Age'!CI105)='ENTR1-Age'!CI153</t>
  </si>
  <si>
    <t>SUM(CI57,CI105)</t>
  </si>
  <si>
    <t>CI153</t>
  </si>
  <si>
    <t>SUM('ENTR1-Age'!CI58,'ENTR1-Age'!CI106)='ENTR1-Age'!CI154</t>
  </si>
  <si>
    <t>SUM(CI58,CI106)</t>
  </si>
  <si>
    <t>CI154</t>
  </si>
  <si>
    <t>SUM('ENTR1-Age'!CI59,'ENTR1-Age'!CI107)='ENTR1-Age'!CI155</t>
  </si>
  <si>
    <t>SUM(CI59,CI107)</t>
  </si>
  <si>
    <t>CI155</t>
  </si>
  <si>
    <t>SUM('ENTR1-Age'!CI60,'ENTR1-Age'!CI108)='ENTR1-Age'!CI156</t>
  </si>
  <si>
    <t>SUM(CI60,CI108)</t>
  </si>
  <si>
    <t>CI156</t>
  </si>
  <si>
    <t>SUM('ENTR1-Age'!CI61,'ENTR1-Age'!CI109)='ENTR1-Age'!CI157</t>
  </si>
  <si>
    <t>SUM(CI61,CI109)</t>
  </si>
  <si>
    <t>CI157</t>
  </si>
  <si>
    <t>SUM('ENTR1-Age'!CI62,'ENTR1-Age'!CI110)='ENTR1-Age'!CI158</t>
  </si>
  <si>
    <t>SUM(CI62,CI110)</t>
  </si>
  <si>
    <t>CI158</t>
  </si>
  <si>
    <t>SUM('ENTR1-Age'!CI63,'ENTR1-Age'!CI111)='ENTR1-Age'!CI159</t>
  </si>
  <si>
    <t>SUM(CI63,CI111)</t>
  </si>
  <si>
    <t>CI159</t>
  </si>
  <si>
    <t>SUM('ENTR1-Age'!CI64,'ENTR1-Age'!CI112)='ENTR1-Age'!CI160</t>
  </si>
  <si>
    <t>SUM(CI64,CI112)</t>
  </si>
  <si>
    <t>CI160</t>
  </si>
  <si>
    <t>SUM('ENTR1-Age'!CI65,'ENTR1-Age'!CI113)='ENTR1-Age'!CI161</t>
  </si>
  <si>
    <t>SUM(CI65,CI113)</t>
  </si>
  <si>
    <t>CI161</t>
  </si>
  <si>
    <t>SUM('ENTR1-Age'!CI66,'ENTR1-Age'!CI114)='ENTR1-Age'!CI162</t>
  </si>
  <si>
    <t>SUM(CI66,CI114)</t>
  </si>
  <si>
    <t>CI162</t>
  </si>
  <si>
    <t>SUM('ENTR1-Age'!CI67,'ENTR1-Age'!CI115)='ENTR1-Age'!CI163</t>
  </si>
  <si>
    <t>SUM(CI67,CI115)</t>
  </si>
  <si>
    <t>CI163</t>
  </si>
  <si>
    <t>SUM('ENTR1-Age'!CI68,'ENTR1-Age'!CI116)='ENTR1-Age'!CI164</t>
  </si>
  <si>
    <t>SUM(CI68,CI116)</t>
  </si>
  <si>
    <t>CI164</t>
  </si>
  <si>
    <t>SUM('ENTR1-Age'!CI69,'ENTR1-Age'!CI117)='ENTR1-Age'!CI165</t>
  </si>
  <si>
    <t>SUM(CI69,CI117)</t>
  </si>
  <si>
    <t>CI165</t>
  </si>
  <si>
    <t>SUM('ENTR1-Age'!CI70,'ENTR1-Age'!CI118)='ENTR1-Age'!CI166</t>
  </si>
  <si>
    <t>SUM(CI70,CI118)</t>
  </si>
  <si>
    <t>CI166</t>
  </si>
  <si>
    <t>SUM('ENTR1-Age'!CI71,'ENTR1-Age'!CI119)='ENTR1-Age'!CI167</t>
  </si>
  <si>
    <t>SUM(CI71,CI119)</t>
  </si>
  <si>
    <t>CI167</t>
  </si>
  <si>
    <t>SUM('ENTR1-Age'!CI72,'ENTR1-Age'!CI120)='ENTR1-Age'!CI168</t>
  </si>
  <si>
    <t>SUM(CI72,CI120)</t>
  </si>
  <si>
    <t>CI168</t>
  </si>
  <si>
    <t>SUM('ENTR1-Age'!CI73,'ENTR1-Age'!CI121)='ENTR1-Age'!CI169</t>
  </si>
  <si>
    <t>SUM(CI73,CI121)</t>
  </si>
  <si>
    <t>CI169</t>
  </si>
  <si>
    <t>SUM('ENTR1-Age'!CI74,'ENTR1-Age'!CI122)='ENTR1-Age'!CI170</t>
  </si>
  <si>
    <t>SUM(CI74,CI122)</t>
  </si>
  <si>
    <t>CI170</t>
  </si>
  <si>
    <t>SUM('ENTR1-Age'!CI75,'ENTR1-Age'!CI123)='ENTR1-Age'!CI171</t>
  </si>
  <si>
    <t>SUM(CI75,CI123)</t>
  </si>
  <si>
    <t>CI171</t>
  </si>
  <si>
    <t>SUM('ENTR1-Age'!CI76,'ENTR1-Age'!CI124)='ENTR1-Age'!CI172</t>
  </si>
  <si>
    <t>SUM(CI76,CI124)</t>
  </si>
  <si>
    <t>CI172</t>
  </si>
  <si>
    <t>SUM('ENTR1-Age'!CI77,'ENTR1-Age'!CI125)='ENTR1-Age'!CI173</t>
  </si>
  <si>
    <t>SUM(CI77,CI125)</t>
  </si>
  <si>
    <t>CI173</t>
  </si>
  <si>
    <t>SUM('ENTR2-Mobile&amp;Age'!AY31:'ENTR2-Mobile&amp;Age'!AY76)='ENTR2-Mobile&amp;Age'!AY77</t>
  </si>
  <si>
    <t>SUM('ENTR2-Mobile&amp;Age'!AY79:'ENTR2-Mobile&amp;Age'!AY124)='ENTR2-Mobile&amp;Age'!AY125</t>
  </si>
  <si>
    <t>SUM('ENTR2-Mobile&amp;Age'!AY31,'ENTR2-Mobile&amp;Age'!AY79)='ENTR2-Mobile&amp;Age'!AY127</t>
  </si>
  <si>
    <t>SUM('ENTR2-Mobile&amp;Age'!AY32,'ENTR2-Mobile&amp;Age'!AY80)='ENTR2-Mobile&amp;Age'!AY128</t>
  </si>
  <si>
    <t>SUM('ENTR2-Mobile&amp;Age'!AY33,'ENTR2-Mobile&amp;Age'!AY81)='ENTR2-Mobile&amp;Age'!AY129</t>
  </si>
  <si>
    <t>SUM('ENTR2-Mobile&amp;Age'!AY34,'ENTR2-Mobile&amp;Age'!AY82)='ENTR2-Mobile&amp;Age'!AY130</t>
  </si>
  <si>
    <t>SUM('ENTR2-Mobile&amp;Age'!AY35,'ENTR2-Mobile&amp;Age'!AY83)='ENTR2-Mobile&amp;Age'!AY131</t>
  </si>
  <si>
    <t>SUM('ENTR2-Mobile&amp;Age'!AY36,'ENTR2-Mobile&amp;Age'!AY84)='ENTR2-Mobile&amp;Age'!AY132</t>
  </si>
  <si>
    <t>SUM('ENTR2-Mobile&amp;Age'!AY37,'ENTR2-Mobile&amp;Age'!AY85)='ENTR2-Mobile&amp;Age'!AY133</t>
  </si>
  <si>
    <t>SUM('ENTR2-Mobile&amp;Age'!AY38,'ENTR2-Mobile&amp;Age'!AY86)='ENTR2-Mobile&amp;Age'!AY134</t>
  </si>
  <si>
    <t>SUM('ENTR2-Mobile&amp;Age'!AY39,'ENTR2-Mobile&amp;Age'!AY87)='ENTR2-Mobile&amp;Age'!AY135</t>
  </si>
  <si>
    <t>SUM('ENTR2-Mobile&amp;Age'!AY40,'ENTR2-Mobile&amp;Age'!AY88)='ENTR2-Mobile&amp;Age'!AY136</t>
  </si>
  <si>
    <t>SUM('ENTR2-Mobile&amp;Age'!AY41,'ENTR2-Mobile&amp;Age'!AY89)='ENTR2-Mobile&amp;Age'!AY137</t>
  </si>
  <si>
    <t>SUM('ENTR2-Mobile&amp;Age'!AY42,'ENTR2-Mobile&amp;Age'!AY90)='ENTR2-Mobile&amp;Age'!AY138</t>
  </si>
  <si>
    <t>SUM('ENTR2-Mobile&amp;Age'!AY43,'ENTR2-Mobile&amp;Age'!AY91)='ENTR2-Mobile&amp;Age'!AY139</t>
  </si>
  <si>
    <t>SUM('ENTR2-Mobile&amp;Age'!AY44,'ENTR2-Mobile&amp;Age'!AY92)='ENTR2-Mobile&amp;Age'!AY140</t>
  </si>
  <si>
    <t>SUM('ENTR2-Mobile&amp;Age'!AY45,'ENTR2-Mobile&amp;Age'!AY93)='ENTR2-Mobile&amp;Age'!AY141</t>
  </si>
  <si>
    <t>SUM('ENTR2-Mobile&amp;Age'!AY46,'ENTR2-Mobile&amp;Age'!AY94)='ENTR2-Mobile&amp;Age'!AY142</t>
  </si>
  <si>
    <t>SUM('ENTR2-Mobile&amp;Age'!AY47,'ENTR2-Mobile&amp;Age'!AY95)='ENTR2-Mobile&amp;Age'!AY143</t>
  </si>
  <si>
    <t>SUM('ENTR2-Mobile&amp;Age'!AY48,'ENTR2-Mobile&amp;Age'!AY96)='ENTR2-Mobile&amp;Age'!AY144</t>
  </si>
  <si>
    <t>SUM('ENTR2-Mobile&amp;Age'!AY49,'ENTR2-Mobile&amp;Age'!AY97)='ENTR2-Mobile&amp;Age'!AY145</t>
  </si>
  <si>
    <t>SUM('ENTR2-Mobile&amp;Age'!AY50,'ENTR2-Mobile&amp;Age'!AY98)='ENTR2-Mobile&amp;Age'!AY146</t>
  </si>
  <si>
    <t>SUM('ENTR2-Mobile&amp;Age'!AY51,'ENTR2-Mobile&amp;Age'!AY99)='ENTR2-Mobile&amp;Age'!AY147</t>
  </si>
  <si>
    <t>SUM('ENTR2-Mobile&amp;Age'!AY52,'ENTR2-Mobile&amp;Age'!AY100)='ENTR2-Mobile&amp;Age'!AY148</t>
  </si>
  <si>
    <t>SUM('ENTR2-Mobile&amp;Age'!AY53,'ENTR2-Mobile&amp;Age'!AY101)='ENTR2-Mobile&amp;Age'!AY149</t>
  </si>
  <si>
    <t>SUM('ENTR2-Mobile&amp;Age'!AY54,'ENTR2-Mobile&amp;Age'!AY102)='ENTR2-Mobile&amp;Age'!AY150</t>
  </si>
  <si>
    <t>SUM('ENTR2-Mobile&amp;Age'!AY55,'ENTR2-Mobile&amp;Age'!AY103)='ENTR2-Mobile&amp;Age'!AY151</t>
  </si>
  <si>
    <t>SUM('ENTR2-Mobile&amp;Age'!AY56,'ENTR2-Mobile&amp;Age'!AY104)='ENTR2-Mobile&amp;Age'!AY152</t>
  </si>
  <si>
    <t>SUM('ENTR2-Mobile&amp;Age'!AY57,'ENTR2-Mobile&amp;Age'!AY105)='ENTR2-Mobile&amp;Age'!AY153</t>
  </si>
  <si>
    <t>SUM('ENTR2-Mobile&amp;Age'!AY58,'ENTR2-Mobile&amp;Age'!AY106)='ENTR2-Mobile&amp;Age'!AY154</t>
  </si>
  <si>
    <t>SUM('ENTR2-Mobile&amp;Age'!AY59,'ENTR2-Mobile&amp;Age'!AY107)='ENTR2-Mobile&amp;Age'!AY155</t>
  </si>
  <si>
    <t>SUM('ENTR2-Mobile&amp;Age'!AY60,'ENTR2-Mobile&amp;Age'!AY108)='ENTR2-Mobile&amp;Age'!AY156</t>
  </si>
  <si>
    <t>SUM('ENTR2-Mobile&amp;Age'!AY61,'ENTR2-Mobile&amp;Age'!AY109)='ENTR2-Mobile&amp;Age'!AY157</t>
  </si>
  <si>
    <t>SUM('ENTR2-Mobile&amp;Age'!AY62,'ENTR2-Mobile&amp;Age'!AY110)='ENTR2-Mobile&amp;Age'!AY158</t>
  </si>
  <si>
    <t>SUM('ENTR2-Mobile&amp;Age'!AY63,'ENTR2-Mobile&amp;Age'!AY111)='ENTR2-Mobile&amp;Age'!AY159</t>
  </si>
  <si>
    <t>SUM('ENTR2-Mobile&amp;Age'!AY64,'ENTR2-Mobile&amp;Age'!AY112)='ENTR2-Mobile&amp;Age'!AY160</t>
  </si>
  <si>
    <t>SUM('ENTR2-Mobile&amp;Age'!AY65,'ENTR2-Mobile&amp;Age'!AY113)='ENTR2-Mobile&amp;Age'!AY161</t>
  </si>
  <si>
    <t>SUM('ENTR2-Mobile&amp;Age'!AY66,'ENTR2-Mobile&amp;Age'!AY114)='ENTR2-Mobile&amp;Age'!AY162</t>
  </si>
  <si>
    <t>SUM('ENTR2-Mobile&amp;Age'!AY67,'ENTR2-Mobile&amp;Age'!AY115)='ENTR2-Mobile&amp;Age'!AY163</t>
  </si>
  <si>
    <t>SUM('ENTR2-Mobile&amp;Age'!AY68,'ENTR2-Mobile&amp;Age'!AY116)='ENTR2-Mobile&amp;Age'!AY164</t>
  </si>
  <si>
    <t>SUM('ENTR2-Mobile&amp;Age'!AY69,'ENTR2-Mobile&amp;Age'!AY117)='ENTR2-Mobile&amp;Age'!AY165</t>
  </si>
  <si>
    <t>SUM('ENTR2-Mobile&amp;Age'!AY70,'ENTR2-Mobile&amp;Age'!AY118)='ENTR2-Mobile&amp;Age'!AY166</t>
  </si>
  <si>
    <t>SUM('ENTR2-Mobile&amp;Age'!AY71,'ENTR2-Mobile&amp;Age'!AY119)='ENTR2-Mobile&amp;Age'!AY167</t>
  </si>
  <si>
    <t>SUM('ENTR2-Mobile&amp;Age'!AY72,'ENTR2-Mobile&amp;Age'!AY120)='ENTR2-Mobile&amp;Age'!AY168</t>
  </si>
  <si>
    <t>SUM('ENTR2-Mobile&amp;Age'!AY73,'ENTR2-Mobile&amp;Age'!AY121)='ENTR2-Mobile&amp;Age'!AY169</t>
  </si>
  <si>
    <t>SUM('ENTR2-Mobile&amp;Age'!AY74,'ENTR2-Mobile&amp;Age'!AY122)='ENTR2-Mobile&amp;Age'!AY170</t>
  </si>
  <si>
    <t>SUM('ENTR2-Mobile&amp;Age'!AY75,'ENTR2-Mobile&amp;Age'!AY123)='ENTR2-Mobile&amp;Age'!AY171</t>
  </si>
  <si>
    <t>SUM('ENTR2-Mobile&amp;Age'!AY76,'ENTR2-Mobile&amp;Age'!AY124)='ENTR2-Mobile&amp;Age'!AY172</t>
  </si>
  <si>
    <t>SUM('ENTR2-Mobile&amp;Age'!AY77,'ENTR2-Mobile&amp;Age'!AY125)='ENTR2-Mobile&amp;Age'!AY173</t>
  </si>
  <si>
    <t>ENTR1-Age'!BW77 =ENTR3-Field'!BK221</t>
  </si>
  <si>
    <t>ENTR1-Age'!BW125 =ENTR3-Field'!BK235</t>
  </si>
  <si>
    <t>ENTR1-Age'!BT173 =ENTR3-Field'!BH249</t>
  </si>
  <si>
    <t>ENTR1-Age'!BW173 =ENTR3-Field'!BK249</t>
  </si>
  <si>
    <t>ENTR1-Age'!BT77 =ENTR3-Field'!BH221</t>
  </si>
  <si>
    <t>ENTR1-Age'!BT125 =ENTR3-Field'!BH235</t>
  </si>
  <si>
    <t>ENTR2-Mobile&amp;Age'!AS77 &lt;=ENTR2-Mobile&amp;Age'!AA77</t>
  </si>
  <si>
    <t>ENTR2-Mobile&amp;Age'!AS125 &lt;=ENTR2-Mobile&amp;Age'!AA125</t>
  </si>
  <si>
    <t>ENTR2-Mobile&amp;Age'!AS173 &lt;=ENTR2-Mobile&amp;Age'!AA173</t>
  </si>
  <si>
    <t>ENTR2-Mobile&amp;Age'!AV77 &lt;=ENTR2-Mobile&amp;Age'!AD77</t>
  </si>
  <si>
    <t>ENTR2-Mobile&amp;Age'!AV125 &lt;=ENTR2-Mobile&amp;Age'!AD125</t>
  </si>
  <si>
    <t>ENTR2-Mobile&amp;Age'!AV173 &lt;=ENTR2-Mobile&amp;Age'!AD173</t>
  </si>
  <si>
    <t>ENTR2-Mobile&amp;Age'!AY77 &lt;=ENTR2-Mobile&amp;Age'!AG77</t>
  </si>
  <si>
    <t>ENTR2-Mobile&amp;Age'!AY125 &lt;=ENTR2-Mobile&amp;Age'!AG125</t>
  </si>
  <si>
    <t>ENTR2-Mobile&amp;Age'!AY173 &lt;=ENTR2-Mobile&amp;Age'!AG173</t>
  </si>
  <si>
    <t>TOTAL</t>
  </si>
  <si>
    <r>
      <t xml:space="preserve">Of which: </t>
    </r>
    <r>
      <rPr>
        <b/>
        <sz val="8"/>
        <color theme="1" tint="4.9989318521683403E-2"/>
        <rFont val="Arial"/>
        <family val="2"/>
      </rPr>
      <t>have attended any early childhood education prog. (ISCED 0) -</t>
    </r>
    <r>
      <rPr>
        <b/>
        <sz val="8"/>
        <color rgb="FFFF0000"/>
        <rFont val="Arial"/>
        <family val="2"/>
      </rPr>
      <t xml:space="preserve"> please enter the total only.</t>
    </r>
  </si>
  <si>
    <t>AL</t>
  </si>
  <si>
    <t>Albania</t>
  </si>
  <si>
    <t>ME</t>
  </si>
  <si>
    <t>Montenegro</t>
  </si>
  <si>
    <t>RS</t>
  </si>
  <si>
    <t>F000</t>
  </si>
  <si>
    <t>F001</t>
  </si>
  <si>
    <t>F002</t>
  </si>
  <si>
    <t>F003</t>
  </si>
  <si>
    <t>F009</t>
  </si>
  <si>
    <t>F011</t>
  </si>
  <si>
    <t>F018</t>
  </si>
  <si>
    <t>F020</t>
  </si>
  <si>
    <t>F021</t>
  </si>
  <si>
    <t>F022</t>
  </si>
  <si>
    <t>F023</t>
  </si>
  <si>
    <t>F028</t>
  </si>
  <si>
    <t>F029</t>
  </si>
  <si>
    <t>F030</t>
  </si>
  <si>
    <t>F031</t>
  </si>
  <si>
    <t>F032</t>
  </si>
  <si>
    <t>F038</t>
  </si>
  <si>
    <t>F039</t>
  </si>
  <si>
    <t>F040</t>
  </si>
  <si>
    <t>F041</t>
  </si>
  <si>
    <t>F042</t>
  </si>
  <si>
    <t>F048</t>
  </si>
  <si>
    <t>F049</t>
  </si>
  <si>
    <t>F050</t>
  </si>
  <si>
    <t>F051</t>
  </si>
  <si>
    <t>F052</t>
  </si>
  <si>
    <t>F053</t>
  </si>
  <si>
    <t>F054</t>
  </si>
  <si>
    <t>F058</t>
  </si>
  <si>
    <t>F059</t>
  </si>
  <si>
    <t>F061</t>
  </si>
  <si>
    <t>F068</t>
  </si>
  <si>
    <t>F070</t>
  </si>
  <si>
    <t>F071</t>
  </si>
  <si>
    <t>F072</t>
  </si>
  <si>
    <t>F073</t>
  </si>
  <si>
    <t>F078</t>
  </si>
  <si>
    <t>F079</t>
  </si>
  <si>
    <t>F080</t>
  </si>
  <si>
    <t>F081</t>
  </si>
  <si>
    <t>F082</t>
  </si>
  <si>
    <t>F083</t>
  </si>
  <si>
    <t>F084</t>
  </si>
  <si>
    <t>F088</t>
  </si>
  <si>
    <t>F089</t>
  </si>
  <si>
    <t>F090</t>
  </si>
  <si>
    <t>F091</t>
  </si>
  <si>
    <t>F092</t>
  </si>
  <si>
    <t>F098</t>
  </si>
  <si>
    <t>F099</t>
  </si>
  <si>
    <t>F100</t>
  </si>
  <si>
    <t>F101</t>
  </si>
  <si>
    <t>F102</t>
  </si>
  <si>
    <t>F103</t>
  </si>
  <si>
    <t>F104</t>
  </si>
  <si>
    <t>F108</t>
  </si>
  <si>
    <t>F109</t>
  </si>
  <si>
    <t>F999</t>
  </si>
  <si>
    <t>F00</t>
  </si>
  <si>
    <t>F01</t>
  </si>
  <si>
    <t>F02</t>
  </si>
  <si>
    <t>F03</t>
  </si>
  <si>
    <t>F04</t>
  </si>
  <si>
    <t>F05</t>
  </si>
  <si>
    <t>F06</t>
  </si>
  <si>
    <t>F07</t>
  </si>
  <si>
    <t>F08</t>
  </si>
  <si>
    <t>F09</t>
  </si>
  <si>
    <t>F10</t>
  </si>
  <si>
    <t>F99</t>
  </si>
  <si>
    <t>Serbia</t>
  </si>
  <si>
    <t>Czechia</t>
  </si>
  <si>
    <t>Eurostat</t>
  </si>
  <si>
    <t>CR</t>
  </si>
  <si>
    <t>Costa Rica</t>
  </si>
  <si>
    <t>Date</t>
  </si>
  <si>
    <t>International organisation</t>
  </si>
  <si>
    <t>Name of the sheet</t>
  </si>
  <si>
    <t>ISCED</t>
  </si>
  <si>
    <t>Changes</t>
  </si>
  <si>
    <t>Explanation</t>
  </si>
  <si>
    <t>Questions/Comments</t>
  </si>
  <si>
    <t>Country's feedback</t>
  </si>
  <si>
    <t>Master's or equivalent 
(ISCED 7)
All programmes</t>
  </si>
  <si>
    <t>Master's or equivalent 
(ISCED 7)
Long first degree programmes</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</si>
  <si>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</si>
  <si>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</si>
  <si>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</si>
  <si>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ENTR</t>
  </si>
  <si>
    <t>Please add a cell to include TYPICAL AGE for long first degree (ISCED 7 – LFD) before ISCED 8.</t>
  </si>
  <si>
    <t xml:space="preserve">To be checked in the columns reported data on long first degree (to only include 741, 746, 751, 756, 761, 766 programmes) </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</si>
  <si>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</si>
  <si>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</si>
  <si>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</si>
  <si>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</si>
  <si>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</si>
  <si>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B17</t>
  </si>
  <si>
    <t>MOBILITY</t>
  </si>
  <si>
    <t>EDUCATION_LEV</t>
  </si>
  <si>
    <t>EDUCATION_FIELD</t>
  </si>
  <si>
    <t>ORIGIN</t>
  </si>
  <si>
    <t>REPYEARSTART</t>
  </si>
  <si>
    <t>REPYEAREND</t>
  </si>
  <si>
    <t>CNT_AGE_SEX_EDL</t>
  </si>
  <si>
    <t>ISCED11_34</t>
  </si>
  <si>
    <t>ISCED11_44</t>
  </si>
  <si>
    <t>ISCED11_54</t>
  </si>
  <si>
    <t>ISCED11_64</t>
  </si>
  <si>
    <t>ISCED11_74</t>
  </si>
  <si>
    <t>ISCED11_35</t>
  </si>
  <si>
    <t>ISCED11_45</t>
  </si>
  <si>
    <t>ISCED11_55</t>
  </si>
  <si>
    <t>ISCED11_65</t>
  </si>
  <si>
    <t>ISCED11_75</t>
  </si>
  <si>
    <t>ISCED11_3</t>
  </si>
  <si>
    <t>ISCED11_4</t>
  </si>
  <si>
    <t>ISCED11_5</t>
  </si>
  <si>
    <t>ISCED11_746_756_766</t>
  </si>
  <si>
    <t>ISCED11_8</t>
  </si>
  <si>
    <t>MOB</t>
  </si>
  <si>
    <t>CNT_FIELD_SEX_EDL</t>
  </si>
  <si>
    <t>ISCED11_1</t>
  </si>
  <si>
    <t>ISCED11_2</t>
  </si>
  <si>
    <t>PN</t>
  </si>
  <si>
    <t>EDUCATION_TYPE</t>
  </si>
  <si>
    <t>ISCED11_5T7</t>
  </si>
  <si>
    <t>G1</t>
  </si>
  <si>
    <t>FE</t>
  </si>
  <si>
    <t>B18</t>
  </si>
  <si>
    <t>B19</t>
  </si>
  <si>
    <t>B20</t>
  </si>
  <si>
    <t>K</t>
  </si>
  <si>
    <t>Missing value; data cannot exist</t>
  </si>
  <si>
    <t>Missing value</t>
  </si>
  <si>
    <t>Category M - Missing value; data cannot exist</t>
  </si>
  <si>
    <r>
      <t>If a certain category or cell in the students enrolled tables generically does not apply to the educational system(s) in your country then assign the code “</t>
    </r>
    <r>
      <rPr>
        <sz val="8"/>
        <color rgb="FF0000FF"/>
        <rFont val="Arial"/>
        <family val="2"/>
      </rPr>
      <t>M</t>
    </r>
    <r>
      <rPr>
        <sz val="8"/>
        <color theme="1"/>
        <rFont val="Arial"/>
        <family val="2"/>
      </rPr>
      <t>”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rgb="FF0000FF"/>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</si>
  <si>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 xml:space="preserve">Category </t>
    </r>
    <r>
      <rPr>
        <b/>
        <sz val="9"/>
        <color rgb="FF0000FF"/>
        <rFont val="Arial"/>
        <family val="2"/>
      </rPr>
      <t>O</t>
    </r>
    <r>
      <rPr>
        <b/>
        <sz val="9"/>
        <color theme="1"/>
        <rFont val="Arial"/>
        <family val="2"/>
      </rPr>
      <t xml:space="preserve"> - Missing value</t>
    </r>
  </si>
  <si>
    <r>
      <t>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t>
    </r>
    <r>
      <rPr>
        <sz val="8"/>
        <color rgb="FF0000FF"/>
        <rFont val="Arial"/>
        <family val="2"/>
      </rPr>
      <t>O</t>
    </r>
    <r>
      <rPr>
        <sz val="8"/>
        <color theme="1"/>
        <rFont val="Arial"/>
        <family val="2"/>
      </rPr>
      <t xml:space="preserve">', please note that the total is then considered to be missing or incomplete with respect to these categories. </t>
    </r>
  </si>
  <si>
    <r>
      <t xml:space="preserve">Missing </t>
    </r>
    <r>
      <rPr>
        <sz val="9"/>
        <color rgb="FF0000FF"/>
        <rFont val="Calibri"/>
        <family val="2"/>
      </rPr>
      <t>value</t>
    </r>
  </si>
  <si>
    <t>Less than 10 years</t>
  </si>
  <si>
    <t>From 50 to 54 years</t>
  </si>
  <si>
    <t>From 55 to 59 years</t>
  </si>
  <si>
    <t>From 60 to 64 years</t>
  </si>
  <si>
    <t>65 years or over</t>
  </si>
  <si>
    <t>Unknown</t>
  </si>
  <si>
    <t>Less than 4 years</t>
  </si>
  <si>
    <t>19 years or over</t>
  </si>
  <si>
    <t>Total</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</si>
  <si>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</si>
  <si>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t>Included in another category</t>
  </si>
  <si>
    <t>Includes another category</t>
  </si>
  <si>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ENTR2-Mobile&amp;Age you do not have the age breakdown 20, 21, 22, 23, 24 by single years, as requested, but you do have the breakdown for the interval age 20-24, you could fill-in the ENTR2-Mobile&amp;Age questionnaire with the code '</t>
    </r>
    <r>
      <rPr>
        <sz val="8"/>
        <color rgb="FF0000FF"/>
        <rFont val="Arial"/>
        <family val="2"/>
      </rPr>
      <t>K</t>
    </r>
    <r>
      <rPr>
        <sz val="8"/>
        <color theme="1"/>
        <rFont val="Arial"/>
        <family val="2"/>
      </rPr>
      <t xml:space="preserve">'  for  cells referring to 20, 21, 22, 23 years with the comment  'Included with 24 year-old students enrolled' while introducing for the cell corresponding to 24 years the value and the code 'W' with the comment 'Includes 20-24 year-age students enrolled'. </t>
    </r>
  </si>
  <si>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</si>
  <si>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</si>
  <si>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Broad domain, branch or area of content covered by an education programme, course or module. Often referred to as a ‘subject’ or ‘discipline’. This may also be referred to as ‘field of study’. For more details, please see the Manual:</t>
  </si>
  <si>
    <t>BREAKDOWN_GROUP</t>
  </si>
  <si>
    <t>ISCED11_6</t>
  </si>
  <si>
    <t>ISCED11_7</t>
  </si>
  <si>
    <t>001</t>
  </si>
  <si>
    <t>SkipIncompleteKeys</t>
  </si>
  <si>
    <t>First-time entrants to tertiary education (unduplicated count)</t>
  </si>
  <si>
    <t>First-time entrants to tertiary education without previous education at any other tertiary level</t>
  </si>
  <si>
    <r>
      <t xml:space="preserve">Of which: </t>
    </r>
    <r>
      <rPr>
        <b/>
        <sz val="8"/>
        <rFont val="Arial"/>
        <family val="2"/>
      </rPr>
      <t>have attended any early childhood  education programme (ISCED 0) - total only.</t>
    </r>
  </si>
  <si>
    <t>Short-cycle tertiary
(ISCED 5)</t>
  </si>
  <si>
    <r>
      <t xml:space="preserve">1. This questionnaire collects data on the school/academic year ending in </t>
    </r>
    <r>
      <rPr>
        <sz val="10"/>
        <color rgb="FFFF0000"/>
        <rFont val="Arial"/>
        <family val="2"/>
      </rPr>
      <t>2019</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</si>
  <si>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(2019 for academic year 2018/2019)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2018 to August 2019, an enrolled student born on 31 December 2005 will be reported as aged 13, whereas an enrolled student born on 1 January 2006 will be reported as aged 12.</t>
  </si>
  <si>
    <r>
      <t xml:space="preserve">Mobile new entrants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2020</t>
    </r>
    <r>
      <rPr>
        <sz val="8"/>
        <color theme="1"/>
        <rFont val="Arial"/>
        <family val="2"/>
      </rPr>
      <t xml:space="preserve"> Manual. </t>
    </r>
  </si>
  <si>
    <r>
      <t xml:space="preserve">There is a possibility to choose between 3 definitions of the country of origin. For more details on the concept of student mobility and on the order of preference for the 3 definitions please see the UOE 2020 Manual. Mobile students are students who have physically crossed an international border between two countries (from country of origin to a country of destination) with the objective to participate in educational activities and with the intention of graduating from the programme in the country of destination and, where the country of destination of a given student is different from the country of origin.  Distance learners and credit mobile students are not considered as mobile in this data collection. For more details on mobility concepts and definitions, please refer to the UOE </t>
    </r>
    <r>
      <rPr>
        <sz val="8"/>
        <color rgb="FFFF0000"/>
        <rFont val="Arial"/>
        <family val="2"/>
      </rPr>
      <t xml:space="preserve">2020 </t>
    </r>
    <r>
      <rPr>
        <sz val="8"/>
        <rFont val="Arial"/>
        <family val="2"/>
      </rPr>
      <t>Manual.</t>
    </r>
  </si>
  <si>
    <r>
      <t xml:space="preserve">The data provider should select between the following 3 options (for more details on mobility concepts and definitions, please see the UOE </t>
    </r>
    <r>
      <rPr>
        <sz val="8"/>
        <color rgb="FFFF0000"/>
        <rFont val="Arial"/>
        <family val="2"/>
      </rPr>
      <t>2020</t>
    </r>
    <r>
      <rPr>
        <sz val="8"/>
        <rFont val="Arial"/>
        <family val="2"/>
      </rPr>
      <t xml:space="preserve"> Manual :</t>
    </r>
  </si>
  <si>
    <t>The colour codes are used to determine which are the data requesters.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</si>
  <si>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</si>
  <si>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Short-cycle tertiary 
(ISCED 5)</t>
  </si>
  <si>
    <t>XK</t>
  </si>
  <si>
    <t xml:space="preserve">Kosovo (under United Nations Security Council Resolution 1244/99) </t>
  </si>
  <si>
    <t>North Macedonia</t>
  </si>
  <si>
    <t>Added XK - Kosovo (under United Nations Security Council Resolution 1244/99) 
Replaced "The former Yugoslav Republic of Macedonia" with "North Macedonia"</t>
  </si>
  <si>
    <t>Val_Fill_in_area</t>
  </si>
  <si>
    <t>ENTR4G1&amp;Age</t>
  </si>
  <si>
    <t>Locked cells (B336:B359)</t>
  </si>
  <si>
    <t>Locked cells (A1:A20; B17:B20; H30; Z15:AI20)</t>
  </si>
  <si>
    <t>Locked cells (A1:A20; B7; B17:B20; H30; Z15:BM15; Z18)</t>
  </si>
  <si>
    <t>Locked columns A:B</t>
  </si>
  <si>
    <t>VAL_ENTR_Help</t>
  </si>
  <si>
    <t>Locked cells (B189:J189)</t>
  </si>
  <si>
    <t>VAL_Metadata &amp; 
VAL_Codes</t>
  </si>
  <si>
    <r>
      <t>ENTR_</t>
    </r>
    <r>
      <rPr>
        <sz val="11"/>
        <color rgb="FF0070C0"/>
        <rFont val="Calibri"/>
        <family val="2"/>
        <scheme val="minor"/>
      </rPr>
      <t>2020</t>
    </r>
  </si>
  <si>
    <t>1.  This questionnaire collects data on the school/academic year ending in 2019 or a more recent year.  Please provide information on the school year, reference date for ages and the main sources of data:</t>
  </si>
  <si>
    <t>Range("AA31:BM148") cleared</t>
  </si>
  <si>
    <t>Change the codes below the typical age table. The row is hidden</t>
  </si>
  <si>
    <t>Updated RzfYear</t>
  </si>
  <si>
    <t>Ilse Gutiérrez Coto/Zully Chaves Zambrano</t>
  </si>
  <si>
    <t>Consejo Nacional de Rectores-CONARE</t>
  </si>
  <si>
    <t>División de Sistemas</t>
  </si>
  <si>
    <t>Jefe/Investigador</t>
  </si>
  <si>
    <t>igutierrez@conare.ac.cr/zchaves@conare.ac.cr</t>
  </si>
  <si>
    <t>2519-5755/2519-5760</t>
  </si>
  <si>
    <t>2296-5626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</si>
</sst>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
    <numFmt numFmtId="166" formatCode="[$-F800]dddd\,\ mmmm\ dd\,\ yyyy"/>
  </numFmts>
  <fonts count="10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b/>
      <sz val="10"/>
      <color theme="1"/>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b/>
      <sz val="8"/>
      <color theme="1"/>
      <name val="Arial"/>
      <family val="2"/>
    </font>
    <font>
      <b/>
      <sz val="8"/>
      <color rgb="FFFF0000"/>
      <name val="Arial"/>
      <family val="2"/>
    </font>
    <font>
      <b/>
      <sz val="11"/>
      <color theme="1"/>
      <name val="Arial"/>
      <family val="2"/>
    </font>
    <font>
      <b/>
      <sz val="8"/>
      <name val="Arial"/>
      <family val="2"/>
    </font>
    <font>
      <b/>
      <i/>
      <sz val="8"/>
      <name val="Arial"/>
      <family val="2"/>
    </font>
    <font>
      <b/>
      <sz val="10"/>
      <color theme="0" tint="-0.14999847407452621"/>
      <name val="Arial"/>
      <family val="2"/>
    </font>
    <font>
      <b/>
      <sz val="8"/>
      <color theme="0"/>
      <name val="Arial"/>
      <family val="2"/>
    </font>
    <font>
      <sz val="10"/>
      <color theme="1"/>
      <name val="Arial"/>
      <family val="2"/>
    </font>
    <font>
      <sz val="11"/>
      <name val="Arial"/>
      <family val="2"/>
    </font>
    <font>
      <b/>
      <sz val="8"/>
      <color theme="1" tint="4.9989318521683403E-2"/>
      <name val="Arial"/>
      <family val="2"/>
    </font>
    <font>
      <sz val="8"/>
      <color theme="1" tint="4.9989318521683403E-2"/>
      <name val="Arial"/>
      <family val="2"/>
    </font>
    <font>
      <b/>
      <i/>
      <sz val="8"/>
      <color theme="1" tint="4.9989318521683403E-2"/>
      <name val="Arial"/>
      <family val="2"/>
    </font>
    <font>
      <b/>
      <sz val="12"/>
      <name val="Arial"/>
      <family val="2"/>
    </font>
    <font>
      <sz val="9"/>
      <color rgb="FF000000"/>
      <name val="Calibri"/>
      <family val="2"/>
    </font>
    <font>
      <sz val="12"/>
      <color theme="1"/>
      <name val="Arial"/>
      <family val="2"/>
    </font>
    <font>
      <b/>
      <sz val="12"/>
      <color theme="1"/>
      <name val="Arial"/>
      <family val="2"/>
    </font>
    <font>
      <sz val="8"/>
      <color indexed="8"/>
      <name val="Arial"/>
      <family val="2"/>
    </font>
    <font>
      <sz val="10"/>
      <name val="Arial"/>
      <family val="2"/>
    </font>
    <font>
      <sz val="10"/>
      <color indexed="8"/>
      <name val="MS Sans Serif"/>
      <family val="2"/>
    </font>
    <font>
      <sz val="10"/>
      <color indexed="8"/>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8.5"/>
      <color indexed="8"/>
      <name val="MS Sans Serif"/>
      <family val="2"/>
    </font>
    <font>
      <b/>
      <sz val="10"/>
      <name val="Arial"/>
      <family val="2"/>
    </font>
    <font>
      <b/>
      <u/>
      <sz val="10"/>
      <color indexed="8"/>
      <name val="MS Sans Serif"/>
      <family val="2"/>
    </font>
    <font>
      <sz val="9"/>
      <color theme="1"/>
      <name val="Arial"/>
      <family val="2"/>
    </font>
    <font>
      <sz val="11"/>
      <color theme="1"/>
      <name val="Arial"/>
      <family val="2"/>
    </font>
    <font>
      <sz val="9"/>
      <color rgb="FFFF0000"/>
      <name val="Arial"/>
      <family val="2"/>
    </font>
    <font>
      <b/>
      <sz val="12"/>
      <color theme="0"/>
      <name val="Arial"/>
      <family val="2"/>
    </font>
    <font>
      <b/>
      <sz val="10"/>
      <color theme="0"/>
      <name val="Arial"/>
      <family val="2"/>
    </font>
    <font>
      <sz val="10"/>
      <color theme="3"/>
      <name val="Arial"/>
      <family val="2"/>
    </font>
    <font>
      <sz val="8"/>
      <color theme="0" tint="-0.14999847407452621"/>
      <name val="Arial"/>
      <family val="2"/>
    </font>
    <font>
      <b/>
      <sz val="12"/>
      <color rgb="FFFF0000"/>
      <name val="Arial"/>
      <family val="2"/>
    </font>
    <font>
      <sz val="11"/>
      <color rgb="FFFF0000"/>
      <name val="Calibri"/>
      <family val="2"/>
      <scheme val="minor"/>
    </font>
    <font>
      <sz val="8"/>
      <color rgb="FF000000"/>
      <name val="Arial"/>
      <family val="2"/>
    </font>
    <font>
      <sz val="10"/>
      <name val="Arial"/>
      <family val="2"/>
      <charset val="1"/>
    </font>
    <font>
      <sz val="11"/>
      <name val="Calibri"/>
      <family val="2"/>
      <scheme val="minor"/>
    </font>
    <font>
      <u/>
      <sz val="11"/>
      <color indexed="12"/>
      <name val="Arial"/>
      <family val="2"/>
    </font>
    <font>
      <sz val="9"/>
      <name val="Arial"/>
      <family val="2"/>
    </font>
    <font>
      <sz val="12"/>
      <name val="Arial"/>
      <family val="2"/>
    </font>
    <font>
      <u/>
      <sz val="10"/>
      <color theme="10"/>
      <name val="Arial"/>
      <family val="2"/>
    </font>
    <font>
      <u/>
      <sz val="8"/>
      <color theme="10"/>
      <name val="Arial"/>
      <family val="2"/>
    </font>
    <font>
      <sz val="10"/>
      <color theme="0"/>
      <name val="Arial"/>
      <family val="2"/>
    </font>
    <font>
      <b/>
      <sz val="18"/>
      <color theme="0"/>
      <name val="Arial"/>
      <family val="2"/>
    </font>
    <font>
      <b/>
      <sz val="16"/>
      <name val="Arial"/>
      <family val="2"/>
    </font>
    <font>
      <b/>
      <sz val="9"/>
      <color rgb="FF000000"/>
      <name val="Calibri"/>
      <family val="2"/>
    </font>
    <font>
      <b/>
      <sz val="15"/>
      <color theme="3"/>
      <name val="Arial"/>
      <family val="2"/>
    </font>
    <font>
      <b/>
      <sz val="13"/>
      <color theme="3"/>
      <name val="Arial"/>
      <family val="2"/>
    </font>
    <font>
      <b/>
      <sz val="11"/>
      <color theme="1"/>
      <name val="Calibri"/>
      <family val="2"/>
      <scheme val="minor"/>
    </font>
    <font>
      <b/>
      <sz val="11"/>
      <name val="Calibri"/>
      <family val="2"/>
      <scheme val="minor"/>
    </font>
    <font>
      <sz val="11"/>
      <color theme="0" tint="-0.14999847407452621"/>
      <name val="Calibri"/>
      <family val="2"/>
      <scheme val="minor"/>
    </font>
    <font>
      <b/>
      <sz val="18"/>
      <name val="Calibri"/>
      <family val="2"/>
      <scheme val="minor"/>
    </font>
    <font>
      <b/>
      <sz val="14"/>
      <name val="Arial"/>
      <family val="2"/>
    </font>
    <font>
      <b/>
      <sz val="8"/>
      <color rgb="FF000000"/>
      <name val="Arial"/>
      <family val="2"/>
    </font>
    <font>
      <i/>
      <sz val="10"/>
      <color theme="1"/>
      <name val="Arial"/>
      <family val="2"/>
    </font>
    <font>
      <b/>
      <i/>
      <sz val="10"/>
      <color theme="1"/>
      <name val="Arial"/>
      <family val="2"/>
    </font>
    <font>
      <u/>
      <sz val="8"/>
      <name val="Arial"/>
      <family val="2"/>
    </font>
    <font>
      <sz val="8"/>
      <color rgb="FFFF0000"/>
      <name val="Arial"/>
      <family val="2"/>
    </font>
    <font>
      <sz val="10"/>
      <color rgb="FFFF0000"/>
      <name val="Arial"/>
      <family val="2"/>
    </font>
    <font>
      <b/>
      <sz val="9"/>
      <color theme="1"/>
      <name val="Arial"/>
      <family val="2"/>
    </font>
    <font>
      <strike/>
      <sz val="8"/>
      <name val="Arial"/>
      <family val="2"/>
    </font>
    <font>
      <strike/>
      <sz val="8"/>
      <color rgb="FFFF0000"/>
      <name val="Arial"/>
      <family val="2"/>
    </font>
    <font>
      <i/>
      <sz val="8"/>
      <color theme="1"/>
      <name val="Arial"/>
      <family val="2"/>
    </font>
    <font>
      <u/>
      <sz val="11"/>
      <color theme="10"/>
      <name val="Calibri"/>
      <family val="2"/>
      <scheme val="minor"/>
    </font>
    <font>
      <sz val="8"/>
      <color theme="1"/>
      <name val="Calibri"/>
      <family val="2"/>
      <scheme val="minor"/>
    </font>
    <font>
      <u/>
      <sz val="11"/>
      <color theme="10"/>
      <name val="Calibri"/>
      <family val="2"/>
      <charset val="1"/>
    </font>
    <font>
      <sz val="11"/>
      <color indexed="8"/>
      <name val="Calibri"/>
      <family val="2"/>
    </font>
    <font>
      <sz val="11"/>
      <color indexed="8"/>
      <name val="Calibri"/>
      <family val="2"/>
      <charset val="1"/>
    </font>
    <font>
      <b/>
      <sz val="8"/>
      <color rgb="FF0000FF"/>
      <name val="Arial"/>
      <family val="2"/>
    </font>
    <font>
      <b/>
      <sz val="8"/>
      <color rgb="FF00B050"/>
      <name val="Arial"/>
      <family val="2"/>
    </font>
    <font>
      <sz val="8"/>
      <color rgb="FF0070C0"/>
      <name val="Arial"/>
      <family val="2"/>
    </font>
    <font>
      <sz val="9"/>
      <color rgb="FF0000FF"/>
      <name val="Calibri"/>
      <family val="2"/>
    </font>
    <font>
      <sz val="8"/>
      <color rgb="FF0000FF"/>
      <name val="Arial"/>
      <family val="2"/>
    </font>
    <font>
      <b/>
      <sz val="9"/>
      <color rgb="FF0000FF"/>
      <name val="Arial"/>
      <family val="2"/>
    </font>
    <font>
      <b/>
      <sz val="8"/>
      <color rgb="FF0070C0"/>
      <name val="Arial"/>
      <family val="2"/>
    </font>
    <font>
      <b/>
      <sz val="9"/>
      <color rgb="FF0070C0"/>
      <name val="Arial"/>
      <family val="2"/>
    </font>
    <font>
      <b/>
      <sz val="9"/>
      <color rgb="FFFF0000"/>
      <name val="Arial"/>
      <family val="2"/>
    </font>
    <font>
      <sz val="9"/>
      <color rgb="FFFF0000"/>
      <name val="Calibri"/>
      <family val="2"/>
    </font>
    <font>
      <sz val="11"/>
      <color rgb="FF0070C0"/>
      <name val="Calibri"/>
      <family val="2"/>
      <scheme val="minor"/>
    </font>
    <font>
      <sz val="11"/>
      <color theme="1"/>
      <name val="Calibri"/>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00B0F0"/>
        <bgColor indexed="64"/>
      </patternFill>
    </fill>
    <fill>
      <patternFill patternType="solid">
        <fgColor theme="0" tint="-0.249977111117893"/>
        <bgColor indexed="64"/>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theme="0" tint="-0.14996795556505021"/>
        <bgColor indexed="64"/>
      </patternFill>
    </fill>
    <fill>
      <patternFill patternType="solid">
        <fgColor rgb="FFFFC000"/>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rgb="FFFFFFFF"/>
        <bgColor indexed="64"/>
      </patternFill>
    </fill>
    <fill>
      <patternFill patternType="solid">
        <fgColor theme="0" tint="-4.9989318521683403E-2"/>
        <bgColor indexed="64"/>
      </patternFill>
    </fill>
    <fill>
      <patternFill patternType="solid">
        <fgColor rgb="FFEEECE1"/>
        <bgColor indexed="64"/>
      </patternFill>
    </fill>
    <fill>
      <patternFill patternType="solid">
        <fgColor indexed="31"/>
        <bgColor indexed="64"/>
      </patternFill>
    </fill>
    <fill>
      <patternFill patternType="solid">
        <fgColor indexed="22"/>
        <bgColor indexed="31"/>
      </patternFill>
    </fill>
    <fill>
      <patternFill patternType="solid">
        <fgColor rgb="FFD9D9D9"/>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bottom style="thin">
        <color indexed="55"/>
      </bottom>
      <diagonal/>
    </border>
    <border>
      <left/>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34998626667073579"/>
      </bottom>
      <diagonal/>
    </border>
    <border>
      <left/>
      <right style="medium">
        <color rgb="FFA6A6A6"/>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55"/>
      </right>
      <top style="thin">
        <color indexed="55"/>
      </top>
      <bottom style="thin">
        <color indexed="55"/>
      </bottom>
      <diagonal/>
    </border>
    <border>
      <left style="thin">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499984740745262"/>
      </top>
      <bottom/>
      <diagonal/>
    </border>
    <border>
      <left/>
      <right/>
      <top/>
      <bottom style="thin">
        <color theme="0" tint="-0.499984740745262"/>
      </bottom>
      <diagonal/>
    </border>
    <border>
      <left/>
      <right/>
      <top style="thin">
        <color theme="0" tint="-0.249977111117893"/>
      </top>
      <bottom/>
      <diagonal/>
    </border>
    <border>
      <left/>
      <right style="thin">
        <color theme="0" tint="-0.499984740745262"/>
      </right>
      <top style="thin">
        <color auto="1"/>
      </top>
      <bottom style="thin">
        <color auto="1"/>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rgb="FF808080"/>
      </left>
      <right style="thin">
        <color rgb="FF808080"/>
      </right>
      <top style="thin">
        <color rgb="FF808080"/>
      </top>
      <bottom style="thin">
        <color rgb="FF808080"/>
      </bottom>
      <diagonal/>
    </border>
  </borders>
  <cellStyleXfs count="39881">
    <xf numFmtId="0" fontId="0" fillId="0" borderId="0"/>
    <xf numFmtId="0" fontId="17" fillId="0" borderId="1"/>
    <xf numFmtId="0" fontId="19" fillId="0" borderId="0"/>
    <xf numFmtId="0" fontId="20" fillId="6" borderId="3"/>
    <xf numFmtId="0" fontId="17" fillId="7" borderId="4">
      <alignment horizontal="center" wrapText="1"/>
    </xf>
    <xf numFmtId="0" fontId="17" fillId="7" borderId="3"/>
    <xf numFmtId="0" fontId="21" fillId="8" borderId="7">
      <alignment horizontal="left" vertical="top"/>
    </xf>
    <xf numFmtId="0" fontId="23" fillId="8" borderId="7">
      <alignment horizontal="left" vertical="top" wrapText="1"/>
    </xf>
    <xf numFmtId="0" fontId="15" fillId="0" borderId="0"/>
    <xf numFmtId="0" fontId="31" fillId="0" borderId="0"/>
    <xf numFmtId="0" fontId="20" fillId="6" borderId="1"/>
    <xf numFmtId="0" fontId="17" fillId="7" borderId="1"/>
    <xf numFmtId="0" fontId="21" fillId="8" borderId="13">
      <alignment horizontal="left" vertical="top"/>
    </xf>
    <xf numFmtId="0" fontId="23" fillId="8" borderId="13">
      <alignment horizontal="left" vertical="top" wrapText="1"/>
    </xf>
    <xf numFmtId="0" fontId="41" fillId="0" borderId="0"/>
    <xf numFmtId="0" fontId="43" fillId="7" borderId="0">
      <alignment horizontal="left"/>
    </xf>
    <xf numFmtId="0" fontId="17" fillId="0" borderId="16"/>
    <xf numFmtId="0" fontId="17" fillId="12" borderId="16"/>
    <xf numFmtId="0" fontId="44" fillId="13" borderId="17">
      <alignment horizontal="right" vertical="top" wrapText="1"/>
    </xf>
    <xf numFmtId="0" fontId="17" fillId="0" borderId="16"/>
    <xf numFmtId="0" fontId="45" fillId="7" borderId="0">
      <alignment horizontal="center"/>
    </xf>
    <xf numFmtId="0" fontId="46" fillId="7" borderId="0">
      <alignment horizontal="center" vertical="center"/>
    </xf>
    <xf numFmtId="0" fontId="47" fillId="9" borderId="0">
      <alignment horizontal="center" wrapText="1"/>
    </xf>
    <xf numFmtId="0" fontId="48" fillId="7" borderId="0">
      <alignment horizontal="center"/>
    </xf>
    <xf numFmtId="0" fontId="42" fillId="14" borderId="16" applyBorder="0">
      <protection locked="0"/>
    </xf>
    <xf numFmtId="0" fontId="42" fillId="14" borderId="16" applyBorder="0">
      <protection locked="0"/>
    </xf>
    <xf numFmtId="0" fontId="42" fillId="14" borderId="16" applyBorder="0">
      <protection locked="0"/>
    </xf>
    <xf numFmtId="0" fontId="42" fillId="14" borderId="16" applyBorder="0">
      <protection locked="0"/>
    </xf>
    <xf numFmtId="0" fontId="42" fillId="14" borderId="16" applyBorder="0">
      <protection locked="0"/>
    </xf>
    <xf numFmtId="0" fontId="49" fillId="14" borderId="16">
      <protection locked="0"/>
    </xf>
    <xf numFmtId="0" fontId="47" fillId="14" borderId="1"/>
    <xf numFmtId="0" fontId="47" fillId="7" borderId="0"/>
    <xf numFmtId="0" fontId="40" fillId="7" borderId="1">
      <alignment horizontal="left"/>
    </xf>
    <xf numFmtId="0" fontId="44" fillId="8" borderId="0">
      <alignment horizontal="right" vertical="top" wrapText="1"/>
    </xf>
    <xf numFmtId="0" fontId="44" fillId="8" borderId="0">
      <alignment horizontal="right" vertical="top" wrapText="1"/>
    </xf>
    <xf numFmtId="0" fontId="44" fillId="8" borderId="0">
      <alignment horizontal="right" vertical="top" wrapText="1"/>
    </xf>
    <xf numFmtId="0" fontId="44" fillId="8" borderId="0">
      <alignment horizontal="right" vertical="top" wrapText="1"/>
    </xf>
    <xf numFmtId="0" fontId="44" fillId="8" borderId="0">
      <alignment horizontal="right" vertical="top" textRotation="90" wrapText="1"/>
    </xf>
    <xf numFmtId="0" fontId="50" fillId="9" borderId="0">
      <alignment horizontal="center"/>
    </xf>
    <xf numFmtId="0" fontId="50" fillId="9" borderId="0">
      <alignment horizontal="center"/>
    </xf>
    <xf numFmtId="0" fontId="47" fillId="7" borderId="1">
      <alignment horizontal="centerContinuous" wrapText="1"/>
    </xf>
    <xf numFmtId="0" fontId="22" fillId="15" borderId="0">
      <alignment horizontal="center" wrapText="1"/>
    </xf>
    <xf numFmtId="0" fontId="47" fillId="7" borderId="1">
      <alignment horizontal="centerContinuous" wrapText="1"/>
    </xf>
    <xf numFmtId="0" fontId="17" fillId="7" borderId="15">
      <alignment wrapText="1"/>
    </xf>
    <xf numFmtId="0" fontId="17" fillId="7" borderId="18"/>
    <xf numFmtId="0" fontId="17" fillId="7" borderId="9"/>
    <xf numFmtId="0" fontId="17" fillId="7" borderId="1">
      <alignment wrapText="1"/>
    </xf>
    <xf numFmtId="0" fontId="46" fillId="7" borderId="0">
      <alignment horizontal="right"/>
    </xf>
    <xf numFmtId="0" fontId="51" fillId="15" borderId="0">
      <alignment horizontal="center"/>
    </xf>
    <xf numFmtId="0" fontId="21" fillId="8" borderId="1">
      <alignment horizontal="left" vertical="top" wrapText="1"/>
    </xf>
    <xf numFmtId="0" fontId="21" fillId="8" borderId="19">
      <alignment horizontal="left" vertical="top" wrapText="1"/>
    </xf>
    <xf numFmtId="0" fontId="45" fillId="7" borderId="0">
      <alignment horizontal="center"/>
    </xf>
    <xf numFmtId="0" fontId="27" fillId="7" borderId="0"/>
    <xf numFmtId="0" fontId="17" fillId="0" borderId="22"/>
    <xf numFmtId="0" fontId="21" fillId="8" borderId="39">
      <alignment horizontal="left" vertical="top"/>
    </xf>
    <xf numFmtId="0" fontId="20" fillId="6" borderId="35"/>
    <xf numFmtId="0" fontId="23" fillId="8" borderId="39">
      <alignment horizontal="left" vertical="top" wrapText="1"/>
    </xf>
    <xf numFmtId="0" fontId="17" fillId="7" borderId="35"/>
    <xf numFmtId="0" fontId="21" fillId="8" borderId="36">
      <alignment horizontal="left" vertical="top"/>
    </xf>
    <xf numFmtId="0" fontId="23" fillId="8" borderId="36">
      <alignment horizontal="left" vertical="top" wrapText="1"/>
    </xf>
    <xf numFmtId="0" fontId="23" fillId="8" borderId="39">
      <alignment horizontal="left" vertical="top" wrapText="1"/>
    </xf>
    <xf numFmtId="0" fontId="21" fillId="8" borderId="36">
      <alignment horizontal="left" vertical="top"/>
    </xf>
    <xf numFmtId="0" fontId="23" fillId="8" borderId="36">
      <alignment horizontal="left" vertical="top" wrapText="1"/>
    </xf>
    <xf numFmtId="0" fontId="41" fillId="9" borderId="0">
      <alignment horizontal="center" wrapText="1"/>
    </xf>
    <xf numFmtId="0" fontId="41" fillId="14" borderId="1"/>
    <xf numFmtId="0" fontId="41" fillId="7" borderId="0"/>
    <xf numFmtId="0" fontId="41" fillId="7" borderId="1">
      <alignment horizontal="centerContinuous" wrapText="1"/>
    </xf>
    <xf numFmtId="0" fontId="17" fillId="7" borderId="37">
      <alignment wrapText="1"/>
    </xf>
    <xf numFmtId="0" fontId="21" fillId="8" borderId="39">
      <alignment horizontal="left" vertical="top"/>
    </xf>
    <xf numFmtId="0" fontId="17" fillId="7" borderId="41"/>
    <xf numFmtId="0" fontId="20" fillId="6" borderId="41"/>
    <xf numFmtId="0" fontId="17" fillId="0" borderId="35"/>
    <xf numFmtId="0" fontId="17" fillId="7" borderId="40">
      <alignment wrapText="1"/>
    </xf>
    <xf numFmtId="0" fontId="17" fillId="0" borderId="41"/>
    <xf numFmtId="0" fontId="41" fillId="0" borderId="0"/>
    <xf numFmtId="0" fontId="62" fillId="0" borderId="0"/>
    <xf numFmtId="0" fontId="14" fillId="0" borderId="0"/>
    <xf numFmtId="0" fontId="17" fillId="0" borderId="16"/>
    <xf numFmtId="0" fontId="17" fillId="0" borderId="1"/>
    <xf numFmtId="0" fontId="40" fillId="7" borderId="1">
      <alignment horizontal="left"/>
    </xf>
    <xf numFmtId="0" fontId="64" fillId="0" borderId="0" applyNumberFormat="0" applyFill="0" applyBorder="0" applyAlignment="0" applyProtection="0">
      <alignment vertical="top"/>
      <protection locked="0"/>
    </xf>
    <xf numFmtId="0" fontId="17" fillId="7" borderId="9"/>
    <xf numFmtId="0" fontId="17" fillId="7" borderId="4">
      <alignment horizontal="center" wrapText="1"/>
    </xf>
    <xf numFmtId="0" fontId="17" fillId="7" borderId="4">
      <alignment horizontal="center" wrapText="1"/>
    </xf>
    <xf numFmtId="0" fontId="17" fillId="7" borderId="4">
      <alignment horizontal="center" wrapText="1"/>
    </xf>
    <xf numFmtId="0" fontId="41" fillId="0" borderId="0"/>
    <xf numFmtId="0" fontId="19" fillId="0" borderId="0"/>
    <xf numFmtId="0" fontId="14" fillId="0" borderId="0"/>
    <xf numFmtId="0" fontId="41" fillId="0" borderId="0"/>
    <xf numFmtId="0" fontId="14" fillId="0" borderId="0"/>
    <xf numFmtId="0" fontId="19" fillId="0" borderId="0"/>
    <xf numFmtId="0" fontId="14" fillId="0" borderId="0"/>
    <xf numFmtId="0" fontId="19" fillId="0" borderId="0"/>
    <xf numFmtId="0" fontId="17" fillId="7" borderId="1"/>
    <xf numFmtId="0" fontId="21" fillId="8" borderId="1">
      <alignment horizontal="left" vertical="top" wrapText="1"/>
    </xf>
    <xf numFmtId="0" fontId="21" fillId="8" borderId="19">
      <alignment horizontal="left" vertical="top" wrapText="1"/>
    </xf>
    <xf numFmtId="0" fontId="20" fillId="6" borderId="1"/>
    <xf numFmtId="0" fontId="31" fillId="0" borderId="0"/>
    <xf numFmtId="0" fontId="67" fillId="0" borderId="0" applyNumberFormat="0" applyFill="0" applyBorder="0" applyAlignment="0" applyProtection="0"/>
    <xf numFmtId="0" fontId="31" fillId="0" borderId="0"/>
    <xf numFmtId="0" fontId="17" fillId="0" borderId="46"/>
    <xf numFmtId="0" fontId="69" fillId="24" borderId="0" applyNumberFormat="0" applyBorder="0" applyAlignment="0" applyProtection="0"/>
    <xf numFmtId="0" fontId="69" fillId="25" borderId="0" applyNumberFormat="0" applyBorder="0" applyAlignment="0" applyProtection="0"/>
    <xf numFmtId="0" fontId="17" fillId="0" borderId="46"/>
    <xf numFmtId="0" fontId="17" fillId="0" borderId="46"/>
    <xf numFmtId="0" fontId="17" fillId="0" borderId="46"/>
    <xf numFmtId="0" fontId="17" fillId="0" borderId="46"/>
    <xf numFmtId="0" fontId="42" fillId="14" borderId="46">
      <protection locked="0"/>
    </xf>
    <xf numFmtId="0" fontId="41" fillId="14" borderId="46"/>
    <xf numFmtId="0" fontId="41" fillId="14" borderId="46"/>
    <xf numFmtId="0" fontId="40" fillId="7" borderId="46">
      <alignment horizontal="left"/>
    </xf>
    <xf numFmtId="0" fontId="40" fillId="7" borderId="46">
      <alignment horizontal="left"/>
    </xf>
    <xf numFmtId="0" fontId="73" fillId="0" borderId="47" applyNumberFormat="0" applyFill="0" applyAlignment="0" applyProtection="0"/>
    <xf numFmtId="0" fontId="74" fillId="0" borderId="48" applyNumberFormat="0" applyFill="0" applyAlignment="0" applyProtection="0"/>
    <xf numFmtId="0" fontId="41" fillId="7" borderId="46">
      <alignment horizontal="centerContinuous" wrapText="1"/>
    </xf>
    <xf numFmtId="0" fontId="41" fillId="7" borderId="46">
      <alignment horizontal="centerContinuous"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49">
      <alignment wrapText="1"/>
    </xf>
    <xf numFmtId="0" fontId="17" fillId="7" borderId="18"/>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0">
      <alignment horizontal="center" wrapText="1"/>
    </xf>
    <xf numFmtId="0" fontId="17" fillId="7" borderId="20">
      <alignment horizontal="center" wrapText="1"/>
    </xf>
    <xf numFmtId="0" fontId="17" fillId="7" borderId="20">
      <alignment horizontal="center" wrapText="1"/>
    </xf>
    <xf numFmtId="0" fontId="17" fillId="7" borderId="20">
      <alignment horizontal="center" wrapText="1"/>
    </xf>
    <xf numFmtId="0" fontId="13" fillId="0" borderId="0"/>
    <xf numFmtId="0" fontId="31" fillId="0" borderId="0"/>
    <xf numFmtId="0" fontId="6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21" fillId="8" borderId="46">
      <alignment horizontal="left" vertical="top" wrapText="1"/>
    </xf>
    <xf numFmtId="0" fontId="21" fillId="8" borderId="46">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1">
      <alignment horizontal="left" vertical="top" wrapText="1"/>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12" fillId="0" borderId="0"/>
    <xf numFmtId="0" fontId="41" fillId="0" borderId="0"/>
    <xf numFmtId="0" fontId="31" fillId="0" borderId="0"/>
    <xf numFmtId="0" fontId="10" fillId="0" borderId="0"/>
    <xf numFmtId="0" fontId="31" fillId="0" borderId="0"/>
    <xf numFmtId="0" fontId="9" fillId="0" borderId="0"/>
    <xf numFmtId="0" fontId="17" fillId="0" borderId="46"/>
    <xf numFmtId="0" fontId="17" fillId="0" borderId="46"/>
    <xf numFmtId="0" fontId="17" fillId="0" borderId="46"/>
    <xf numFmtId="0" fontId="90" fillId="0" borderId="0" applyNumberFormat="0" applyFill="0" applyBorder="0" applyAlignment="0" applyProtection="0"/>
    <xf numFmtId="0" fontId="17" fillId="12" borderId="1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42" fillId="14" borderId="46">
      <protection locked="0"/>
    </xf>
    <xf numFmtId="0" fontId="41" fillId="14" borderId="46"/>
    <xf numFmtId="0" fontId="41" fillId="14" borderId="46"/>
    <xf numFmtId="0" fontId="41" fillId="14" borderId="46"/>
    <xf numFmtId="0" fontId="41" fillId="14" borderId="46"/>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7"/>
    <xf numFmtId="0" fontId="17" fillId="7" borderId="20">
      <alignment horizontal="center" wrapText="1"/>
    </xf>
    <xf numFmtId="0" fontId="17" fillId="7" borderId="20">
      <alignment horizontal="center" wrapText="1"/>
    </xf>
    <xf numFmtId="0" fontId="17" fillId="7" borderId="20">
      <alignment horizontal="center" wrapText="1"/>
    </xf>
    <xf numFmtId="0" fontId="17" fillId="7" borderId="20">
      <alignment horizontal="center" wrapText="1"/>
    </xf>
    <xf numFmtId="0" fontId="17" fillId="7" borderId="20">
      <alignment horizontal="center" wrapText="1"/>
    </xf>
    <xf numFmtId="0" fontId="17" fillId="7" borderId="20">
      <alignment horizontal="center" wrapText="1"/>
    </xf>
    <xf numFmtId="0" fontId="31" fillId="0" borderId="0"/>
    <xf numFmtId="0" fontId="19" fillId="0" borderId="0"/>
    <xf numFmtId="0" fontId="31" fillId="0" borderId="0"/>
    <xf numFmtId="0" fontId="31" fillId="0" borderId="0"/>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3" fillId="8" borderId="50">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1" fillId="8" borderId="50">
      <alignment horizontal="left" vertical="top"/>
    </xf>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8" fillId="0" borderId="0"/>
    <xf numFmtId="0" fontId="31" fillId="0" borderId="0"/>
    <xf numFmtId="0" fontId="6" fillId="0" borderId="0"/>
    <xf numFmtId="0" fontId="31" fillId="0" borderId="0"/>
    <xf numFmtId="0" fontId="31" fillId="0" borderId="0"/>
    <xf numFmtId="0" fontId="31" fillId="0" borderId="0"/>
    <xf numFmtId="0" fontId="31" fillId="0" borderId="0"/>
    <xf numFmtId="0" fontId="19" fillId="0" borderId="0"/>
    <xf numFmtId="0" fontId="31" fillId="0" borderId="0"/>
    <xf numFmtId="0" fontId="17" fillId="12" borderId="16"/>
    <xf numFmtId="0" fontId="17" fillId="29" borderId="16"/>
    <xf numFmtId="0" fontId="17" fillId="0" borderId="46"/>
    <xf numFmtId="0" fontId="17" fillId="0" borderId="46"/>
    <xf numFmtId="0" fontId="20" fillId="0" borderId="46"/>
    <xf numFmtId="0" fontId="20" fillId="0" borderId="46"/>
    <xf numFmtId="0" fontId="20" fillId="0" borderId="46"/>
    <xf numFmtId="0" fontId="17" fillId="0" borderId="16"/>
    <xf numFmtId="0" fontId="17" fillId="0" borderId="16"/>
    <xf numFmtId="0" fontId="17" fillId="0" borderId="46"/>
    <xf numFmtId="0" fontId="17" fillId="0" borderId="46"/>
    <xf numFmtId="0" fontId="20" fillId="0" borderId="46"/>
    <xf numFmtId="0" fontId="20" fillId="0" borderId="46"/>
    <xf numFmtId="0" fontId="20" fillId="0" borderId="46"/>
    <xf numFmtId="0" fontId="20" fillId="0" borderId="46"/>
    <xf numFmtId="0" fontId="20" fillId="0" borderId="46"/>
    <xf numFmtId="0" fontId="20" fillId="0" borderId="46"/>
    <xf numFmtId="0" fontId="17" fillId="0" borderId="46"/>
    <xf numFmtId="0" fontId="17" fillId="0" borderId="46"/>
    <xf numFmtId="0" fontId="20" fillId="0" borderId="46"/>
    <xf numFmtId="0" fontId="20"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20"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20"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20" fillId="0" borderId="46"/>
    <xf numFmtId="0" fontId="20"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17" fillId="0" borderId="46"/>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2" fillId="14" borderId="46">
      <protection locked="0"/>
    </xf>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1" fillId="14" borderId="46"/>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40" fillId="7" borderId="46">
      <alignment horizontal="left"/>
    </xf>
    <xf numFmtId="0" fontId="92" fillId="0" borderId="0" applyNumberFormat="0" applyFill="0" applyBorder="0" applyAlignment="0" applyProtection="0"/>
    <xf numFmtId="0" fontId="90" fillId="0" borderId="0" applyNumberFormat="0" applyFill="0" applyBorder="0" applyAlignment="0" applyProtection="0"/>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41" fillId="7" borderId="46">
      <alignment horizontal="centerContinuous"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57">
      <alignment wrapText="1"/>
    </xf>
    <xf numFmtId="0" fontId="17" fillId="7" borderId="18"/>
    <xf numFmtId="0" fontId="20" fillId="7" borderId="18"/>
    <xf numFmtId="0" fontId="17" fillId="7" borderId="18"/>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9"/>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17" fillId="7" borderId="4">
      <alignment horizontal="center" wrapText="1"/>
    </xf>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93" fillId="0" borderId="0"/>
    <xf numFmtId="0" fontId="19" fillId="0" borderId="0"/>
    <xf numFmtId="0" fontId="94" fillId="0" borderId="0"/>
    <xf numFmtId="0" fontId="5" fillId="0" borderId="0"/>
    <xf numFmtId="0" fontId="5" fillId="0" borderId="0"/>
    <xf numFmtId="0" fontId="43" fillId="0" borderId="0"/>
    <xf numFmtId="0" fontId="62" fillId="0" borderId="0"/>
    <xf numFmtId="0" fontId="31" fillId="0" borderId="0"/>
    <xf numFmtId="0" fontId="62" fillId="0" borderId="0"/>
    <xf numFmtId="0" fontId="20"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20" fillId="0" borderId="0"/>
    <xf numFmtId="0" fontId="17"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19" fillId="0" borderId="0"/>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20" fillId="7" borderId="46"/>
    <xf numFmtId="0" fontId="20"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20"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17" fillId="7" borderId="46"/>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1" fillId="8" borderId="46">
      <alignment horizontal="left" vertical="top" wrapText="1"/>
    </xf>
    <xf numFmtId="0" fontId="22" fillId="9" borderId="0"/>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3" fillId="8" borderId="56">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8">
      <alignment horizontal="left" vertical="top" wrapText="1"/>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1" fillId="8" borderId="56">
      <alignment horizontal="left" vertical="top"/>
    </xf>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41" fillId="0" borderId="0"/>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xf numFmtId="0" fontId="20" fillId="6" borderId="46"/>
    <xf numFmtId="0" fontId="20" fillId="6" borderId="46"/>
    <xf numFmtId="0" fontId="20" fillId="6" borderId="46"/>
    <xf numFmtId="0" fontId="20" fillId="6" borderId="46"/>
    <xf numFmtId="0" fontId="20" fillId="6" borderId="46"/>
    <xf numFmtId="0" fontId="20" fillId="6" borderId="46"/>
    <xf numFmtId="0" fontId="20" fillId="30" borderId="46"/>
  </cellStyleXfs>
  <cellXfs count="712">
    <xf numFmtId="0" fontId="0" fillId="0" borderId="0" xfId="0"/>
    <xf numFmtId="0" fontId="61" fillId="21" borderId="24" xfId="0" applyFont="1" applyFill="1" applyBorder="1" applyAlignment="1" applyProtection="1">
      <alignment horizontal="center"/>
      <protection locked="0"/>
    </xf>
    <xf numFmtId="0" fontId="61" fillId="22" borderId="24" xfId="0" applyFont="1" applyFill="1" applyBorder="1" applyAlignment="1" applyProtection="1">
      <alignment horizontal="left"/>
      <protection locked="0"/>
    </xf>
    <xf numFmtId="0" fontId="0" fillId="0" borderId="0" xfId="0" applyProtection="1">
      <protection locked="0"/>
    </xf>
    <xf numFmtId="0" fontId="12" fillId="27" borderId="24" xfId="99" applyFont="1" applyFill="1" applyBorder="1" applyProtection="1">
      <protection locked="0"/>
    </xf>
    <xf numFmtId="0" fontId="52" fillId="0" borderId="0" xfId="0" applyFont="1" applyProtection="1">
      <protection locked="0"/>
    </xf>
    <xf numFmtId="0" fontId="52" fillId="16" borderId="0" xfId="0" applyFont="1" applyFill="1" applyProtection="1">
      <protection locked="0"/>
    </xf>
    <xf numFmtId="0" fontId="60" fillId="16" borderId="0" xfId="0" applyFont="1" applyFill="1" applyProtection="1">
      <protection locked="0"/>
    </xf>
    <xf numFmtId="0" fontId="54" fillId="16" borderId="0" xfId="0" applyFont="1" applyFill="1" applyProtection="1">
      <protection locked="0"/>
    </xf>
    <xf numFmtId="49" fontId="65" fillId="0" borderId="0" xfId="2" applyNumberFormat="1" applyFont="1" applyProtection="1">
      <protection locked="0"/>
    </xf>
    <xf numFmtId="0" fontId="61" fillId="3" borderId="55" xfId="103" applyFont="1" applyFill="1" applyBorder="1" applyAlignment="1" applyProtection="1">
      <alignment horizontal="center"/>
      <protection locked="0"/>
    </xf>
    <xf numFmtId="0" fontId="61" fillId="3" borderId="55" xfId="103" applyFont="1" applyFill="1" applyBorder="1" applyAlignment="1" applyProtection="1">
      <alignment horizontal="left"/>
      <protection locked="0"/>
    </xf>
    <xf numFmtId="0" fontId="61" fillId="3" borderId="63" xfId="103" applyFont="1" applyFill="1" applyBorder="1" applyAlignment="1" applyProtection="1">
      <alignment horizontal="left"/>
      <protection locked="0"/>
    </xf>
    <xf numFmtId="0" fontId="61" fillId="0" borderId="55" xfId="103" applyFont="1" applyFill="1" applyBorder="1" applyAlignment="1" applyProtection="1">
      <alignment horizontal="center"/>
      <protection locked="0"/>
    </xf>
    <xf numFmtId="0" fontId="61" fillId="0" borderId="55" xfId="103" applyFont="1" applyFill="1" applyBorder="1" applyAlignment="1" applyProtection="1">
      <alignment horizontal="left"/>
      <protection locked="0"/>
    </xf>
    <xf numFmtId="164" fontId="11" fillId="26" borderId="24" xfId="377" applyNumberFormat="1" applyFont="1" applyFill="1" applyBorder="1" applyAlignment="1" applyProtection="1">
      <alignment horizontal="center" vertical="center" wrapText="1"/>
      <protection locked="0"/>
    </xf>
    <xf numFmtId="0" fontId="52" fillId="0" borderId="0" xfId="377" applyFont="1" applyProtection="1">
      <protection locked="0"/>
    </xf>
    <xf numFmtId="0" fontId="54" fillId="16" borderId="0" xfId="377" applyFont="1" applyFill="1" applyProtection="1">
      <protection locked="0"/>
    </xf>
    <xf numFmtId="0" fontId="17" fillId="16" borderId="0" xfId="0" applyFont="1" applyFill="1" applyAlignment="1" applyProtection="1">
      <alignment horizontal="left" vertical="center" wrapText="1"/>
      <protection locked="0"/>
    </xf>
    <xf numFmtId="0" fontId="77" fillId="27" borderId="0" xfId="100" applyFont="1" applyFill="1" applyBorder="1" applyAlignment="1" applyProtection="1">
      <alignment vertical="top" wrapText="1"/>
      <protection locked="0"/>
    </xf>
    <xf numFmtId="0" fontId="63" fillId="0" borderId="0" xfId="76" applyFont="1" applyFill="1" applyBorder="1" applyAlignment="1" applyProtection="1">
      <protection locked="0"/>
    </xf>
    <xf numFmtId="0" fontId="62" fillId="0" borderId="0" xfId="75" applyFill="1" applyProtection="1">
      <protection locked="0"/>
    </xf>
    <xf numFmtId="0" fontId="41" fillId="0" borderId="0" xfId="75" applyFont="1" applyFill="1" applyProtection="1">
      <protection locked="0"/>
    </xf>
    <xf numFmtId="0" fontId="63" fillId="0" borderId="0" xfId="76" applyFont="1" applyFill="1" applyBorder="1" applyAlignment="1" applyProtection="1">
      <alignment horizontal="right"/>
      <protection locked="0"/>
    </xf>
    <xf numFmtId="0" fontId="17" fillId="3" borderId="2" xfId="1" applyNumberFormat="1" applyFont="1" applyFill="1" applyBorder="1" applyAlignment="1" applyProtection="1">
      <alignment horizontal="right" wrapText="1"/>
      <protection locked="0"/>
    </xf>
    <xf numFmtId="0" fontId="17" fillId="3" borderId="55" xfId="103" applyNumberFormat="1" applyFont="1" applyFill="1" applyBorder="1" applyAlignment="1" applyProtection="1">
      <alignment horizontal="right" wrapText="1"/>
      <protection locked="0"/>
    </xf>
    <xf numFmtId="0" fontId="61" fillId="3" borderId="55" xfId="103" applyNumberFormat="1" applyFont="1" applyFill="1" applyBorder="1" applyAlignment="1" applyProtection="1">
      <alignment horizontal="right"/>
      <protection locked="0"/>
    </xf>
    <xf numFmtId="0" fontId="61" fillId="23" borderId="24" xfId="0" applyNumberFormat="1" applyFont="1" applyFill="1" applyBorder="1" applyAlignment="1" applyProtection="1">
      <alignment horizontal="right"/>
      <protection locked="0"/>
    </xf>
    <xf numFmtId="0" fontId="61" fillId="0" borderId="55" xfId="103" applyNumberFormat="1" applyFont="1" applyFill="1" applyBorder="1" applyAlignment="1" applyProtection="1">
      <alignment horizontal="right"/>
      <protection locked="0"/>
    </xf>
    <xf numFmtId="0" fontId="61" fillId="3" borderId="55" xfId="1" applyNumberFormat="1" applyFont="1" applyFill="1" applyBorder="1" applyAlignment="1" applyProtection="1">
      <alignment horizontal="right"/>
      <protection locked="0"/>
    </xf>
    <xf numFmtId="0" fontId="17" fillId="16" borderId="0" xfId="0" applyFont="1" applyFill="1" applyAlignment="1" applyProtection="1">
      <alignment horizontal="center" vertical="center"/>
    </xf>
    <xf numFmtId="0" fontId="38" fillId="2" borderId="0" xfId="0" applyFont="1" applyFill="1" applyProtection="1"/>
    <xf numFmtId="0" fontId="79" fillId="2" borderId="0" xfId="0" applyFont="1" applyFill="1" applyAlignment="1" applyProtection="1">
      <alignment vertical="center"/>
    </xf>
    <xf numFmtId="0" fontId="16" fillId="2" borderId="0" xfId="0" applyFont="1" applyFill="1" applyAlignment="1" applyProtection="1">
      <alignment vertical="center"/>
    </xf>
    <xf numFmtId="0" fontId="36" fillId="2" borderId="0" xfId="0" applyFont="1" applyFill="1" applyAlignment="1" applyProtection="1">
      <alignment vertical="center"/>
    </xf>
    <xf numFmtId="0" fontId="80" fillId="2" borderId="26" xfId="0" applyFont="1" applyFill="1" applyBorder="1" applyAlignment="1" applyProtection="1">
      <alignment horizontal="left" vertical="center"/>
    </xf>
    <xf numFmtId="0" fontId="66" fillId="2" borderId="0" xfId="0" applyFont="1" applyFill="1" applyProtection="1"/>
    <xf numFmtId="0" fontId="25" fillId="2" borderId="0" xfId="179" applyFont="1" applyFill="1" applyAlignment="1" applyProtection="1">
      <alignment horizontal="left"/>
    </xf>
    <xf numFmtId="0" fontId="16" fillId="2" borderId="0" xfId="0" applyFont="1" applyFill="1" applyProtection="1"/>
    <xf numFmtId="0" fontId="16" fillId="2" borderId="0" xfId="0" applyFont="1" applyFill="1" applyAlignment="1" applyProtection="1">
      <alignment wrapText="1"/>
    </xf>
    <xf numFmtId="164" fontId="17" fillId="16" borderId="0" xfId="0" applyNumberFormat="1" applyFont="1" applyFill="1" applyAlignment="1" applyProtection="1">
      <alignment horizontal="center" vertical="center"/>
    </xf>
    <xf numFmtId="0" fontId="17" fillId="16" borderId="0" xfId="0" applyFont="1" applyFill="1" applyAlignment="1" applyProtection="1">
      <alignment horizontal="center" vertical="center" wrapText="1"/>
    </xf>
    <xf numFmtId="0" fontId="17" fillId="16" borderId="0" xfId="0" applyFont="1" applyFill="1" applyAlignment="1" applyProtection="1">
      <alignment horizontal="right" vertical="center" wrapText="1"/>
    </xf>
    <xf numFmtId="0" fontId="17" fillId="16" borderId="0" xfId="0" applyFont="1" applyFill="1" applyAlignment="1" applyProtection="1">
      <alignment horizontal="right"/>
    </xf>
    <xf numFmtId="0" fontId="17" fillId="16" borderId="0" xfId="0" applyFont="1" applyFill="1" applyAlignment="1" applyProtection="1">
      <alignment horizontal="center" textRotation="90" wrapText="1"/>
    </xf>
    <xf numFmtId="0" fontId="17" fillId="16" borderId="0" xfId="0" applyFont="1" applyFill="1" applyAlignment="1" applyProtection="1">
      <alignment wrapText="1"/>
    </xf>
    <xf numFmtId="0" fontId="16" fillId="16" borderId="0" xfId="0" applyFont="1" applyFill="1" applyProtection="1"/>
    <xf numFmtId="0" fontId="16" fillId="2" borderId="0" xfId="0" applyNumberFormat="1" applyFont="1" applyFill="1" applyProtection="1"/>
    <xf numFmtId="0" fontId="17" fillId="0" borderId="0" xfId="0" applyFont="1" applyFill="1" applyAlignment="1" applyProtection="1">
      <alignment wrapText="1"/>
    </xf>
    <xf numFmtId="0" fontId="16" fillId="0" borderId="0" xfId="0" applyFont="1" applyProtection="1"/>
    <xf numFmtId="0" fontId="16" fillId="0" borderId="0" xfId="0" applyNumberFormat="1" applyFont="1" applyProtection="1"/>
    <xf numFmtId="0" fontId="16" fillId="16" borderId="0" xfId="0" applyNumberFormat="1" applyFont="1" applyFill="1" applyProtection="1"/>
    <xf numFmtId="0" fontId="17" fillId="16" borderId="8" xfId="0" applyFont="1" applyFill="1" applyBorder="1" applyAlignment="1" applyProtection="1">
      <alignment horizontal="center" vertical="center" wrapText="1"/>
    </xf>
    <xf numFmtId="0" fontId="17" fillId="16" borderId="8" xfId="0" applyFont="1" applyFill="1" applyBorder="1" applyAlignment="1" applyProtection="1">
      <alignment vertical="center" wrapText="1"/>
    </xf>
    <xf numFmtId="0" fontId="17" fillId="16" borderId="0" xfId="0" applyFont="1" applyFill="1" applyProtection="1"/>
    <xf numFmtId="0" fontId="17" fillId="2" borderId="0" xfId="0" applyFont="1" applyFill="1" applyProtection="1"/>
    <xf numFmtId="0" fontId="39" fillId="2" borderId="0" xfId="0" applyFont="1" applyFill="1" applyProtection="1"/>
    <xf numFmtId="0" fontId="38" fillId="0" borderId="0" xfId="0" applyFont="1" applyProtection="1"/>
    <xf numFmtId="0" fontId="17" fillId="2" borderId="0" xfId="0" applyFont="1" applyFill="1" applyAlignment="1" applyProtection="1">
      <alignment wrapText="1"/>
    </xf>
    <xf numFmtId="0" fontId="27" fillId="2" borderId="0" xfId="0" applyFont="1" applyFill="1" applyAlignment="1" applyProtection="1">
      <alignment wrapText="1"/>
    </xf>
    <xf numFmtId="0" fontId="16" fillId="0" borderId="0" xfId="0" applyFont="1" applyAlignment="1" applyProtection="1">
      <alignment wrapText="1"/>
    </xf>
    <xf numFmtId="0" fontId="24" fillId="2" borderId="62" xfId="0" applyFont="1" applyFill="1" applyBorder="1" applyAlignment="1" applyProtection="1">
      <alignment horizontal="left" wrapText="1" indent="1"/>
    </xf>
    <xf numFmtId="0" fontId="24" fillId="2" borderId="46" xfId="0" applyFont="1" applyFill="1" applyBorder="1" applyAlignment="1" applyProtection="1">
      <alignment horizontal="left" wrapText="1" indent="1"/>
    </xf>
    <xf numFmtId="0" fontId="24" fillId="2" borderId="0" xfId="0" applyFont="1" applyFill="1" applyProtection="1"/>
    <xf numFmtId="0" fontId="0" fillId="0" borderId="0" xfId="0" applyFont="1" applyProtection="1"/>
    <xf numFmtId="0" fontId="36" fillId="2" borderId="0" xfId="0" applyFont="1" applyFill="1" applyProtection="1"/>
    <xf numFmtId="0" fontId="41" fillId="0" borderId="0" xfId="0" applyFont="1" applyProtection="1"/>
    <xf numFmtId="0" fontId="41" fillId="2" borderId="0" xfId="0" applyFont="1" applyFill="1" applyProtection="1"/>
    <xf numFmtId="0" fontId="0" fillId="0" borderId="0" xfId="0" applyProtection="1"/>
    <xf numFmtId="0" fontId="72" fillId="2" borderId="0" xfId="0" applyFont="1" applyFill="1" applyBorder="1" applyAlignment="1" applyProtection="1">
      <alignment horizontal="left" vertical="center"/>
    </xf>
    <xf numFmtId="0" fontId="37" fillId="2" borderId="0" xfId="0" applyFont="1" applyFill="1" applyBorder="1" applyAlignment="1" applyProtection="1">
      <alignment horizontal="left" vertical="center"/>
    </xf>
    <xf numFmtId="0" fontId="17" fillId="2" borderId="0" xfId="0" applyFont="1" applyFill="1" applyAlignment="1" applyProtection="1">
      <alignment horizontal="center" vertical="center" wrapText="1"/>
    </xf>
    <xf numFmtId="0" fontId="17" fillId="19" borderId="0" xfId="0" applyFont="1" applyFill="1" applyAlignment="1" applyProtection="1">
      <alignment horizontal="center" vertical="center" wrapText="1"/>
    </xf>
    <xf numFmtId="0" fontId="38" fillId="2" borderId="0" xfId="0" applyNumberFormat="1" applyFont="1" applyFill="1" applyProtection="1"/>
    <xf numFmtId="0" fontId="0" fillId="0" borderId="0" xfId="0" applyNumberFormat="1" applyProtection="1"/>
    <xf numFmtId="0" fontId="16" fillId="2" borderId="0" xfId="0" applyFont="1" applyFill="1" applyAlignment="1" applyProtection="1">
      <alignment horizontal="left" indent="1"/>
    </xf>
    <xf numFmtId="0" fontId="0" fillId="2" borderId="0" xfId="0" applyFill="1" applyProtection="1"/>
    <xf numFmtId="0" fontId="0" fillId="2" borderId="0" xfId="0" applyNumberFormat="1" applyFill="1" applyProtection="1"/>
    <xf numFmtId="1" fontId="0" fillId="16" borderId="0" xfId="0" applyNumberFormat="1" applyFill="1" applyProtection="1"/>
    <xf numFmtId="0" fontId="0" fillId="16" borderId="0" xfId="0" applyNumberFormat="1" applyFill="1" applyProtection="1"/>
    <xf numFmtId="0" fontId="38" fillId="0" borderId="0" xfId="0" applyFont="1" applyFill="1" applyProtection="1"/>
    <xf numFmtId="0" fontId="38" fillId="2" borderId="0" xfId="0" applyFont="1" applyFill="1" applyAlignment="1" applyProtection="1">
      <alignment vertical="center"/>
    </xf>
    <xf numFmtId="0" fontId="38" fillId="0" borderId="0" xfId="0" applyFont="1" applyFill="1" applyAlignment="1" applyProtection="1">
      <alignment vertical="center"/>
    </xf>
    <xf numFmtId="0" fontId="26" fillId="2" borderId="0" xfId="0" applyFont="1" applyFill="1" applyAlignment="1" applyProtection="1">
      <alignment vertical="center"/>
    </xf>
    <xf numFmtId="0" fontId="16" fillId="0" borderId="0" xfId="0" applyFont="1" applyFill="1" applyProtection="1"/>
    <xf numFmtId="0" fontId="0" fillId="2" borderId="0" xfId="0" applyFont="1" applyFill="1" applyProtection="1"/>
    <xf numFmtId="0" fontId="0" fillId="0" borderId="0" xfId="0" applyFont="1" applyFill="1" applyProtection="1"/>
    <xf numFmtId="0" fontId="16" fillId="0" borderId="0" xfId="0" applyFont="1" applyFill="1" applyAlignment="1" applyProtection="1">
      <alignment wrapText="1"/>
    </xf>
    <xf numFmtId="0" fontId="0" fillId="2" borderId="0" xfId="0"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wrapText="1"/>
    </xf>
    <xf numFmtId="0" fontId="16" fillId="16" borderId="0" xfId="0" applyFont="1" applyFill="1" applyBorder="1" applyAlignment="1" applyProtection="1">
      <alignment horizontal="center" wrapText="1"/>
    </xf>
    <xf numFmtId="0" fontId="16" fillId="16" borderId="0" xfId="0" applyFont="1" applyFill="1" applyAlignment="1" applyProtection="1">
      <alignment horizontal="center"/>
    </xf>
    <xf numFmtId="0" fontId="16" fillId="0" borderId="0" xfId="0" applyNumberFormat="1" applyFont="1" applyFill="1" applyAlignment="1" applyProtection="1">
      <alignment wrapText="1"/>
    </xf>
    <xf numFmtId="0" fontId="16" fillId="0" borderId="0" xfId="0" applyNumberFormat="1" applyFont="1" applyFill="1" applyProtection="1"/>
    <xf numFmtId="0" fontId="17" fillId="2" borderId="46" xfId="0" applyFont="1" applyFill="1" applyBorder="1" applyAlignment="1" applyProtection="1">
      <alignment wrapText="1"/>
    </xf>
    <xf numFmtId="0" fontId="16" fillId="16" borderId="0" xfId="0" applyFont="1" applyFill="1" applyAlignment="1" applyProtection="1">
      <alignment wrapText="1"/>
    </xf>
    <xf numFmtId="0" fontId="16" fillId="2" borderId="0" xfId="0" applyNumberFormat="1" applyFont="1" applyFill="1" applyAlignment="1" applyProtection="1">
      <alignment wrapText="1"/>
    </xf>
    <xf numFmtId="1" fontId="16" fillId="16" borderId="0" xfId="0" applyNumberFormat="1" applyFont="1" applyFill="1" applyProtection="1"/>
    <xf numFmtId="0" fontId="27" fillId="2" borderId="23"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31" fillId="27" borderId="0" xfId="379" applyFill="1" applyProtection="1"/>
    <xf numFmtId="0" fontId="31" fillId="0" borderId="0" xfId="379" applyProtection="1"/>
    <xf numFmtId="0" fontId="31" fillId="27" borderId="0" xfId="379" applyFont="1" applyFill="1" applyProtection="1"/>
    <xf numFmtId="0" fontId="81" fillId="27" borderId="0" xfId="379" applyFont="1" applyFill="1" applyProtection="1"/>
    <xf numFmtId="0" fontId="31" fillId="27" borderId="0" xfId="379" applyFont="1" applyFill="1" applyAlignment="1" applyProtection="1">
      <alignment horizontal="left"/>
    </xf>
    <xf numFmtId="0" fontId="31" fillId="27" borderId="0" xfId="379" applyFont="1" applyFill="1" applyAlignment="1" applyProtection="1">
      <alignment horizontal="left" wrapText="1"/>
    </xf>
    <xf numFmtId="0" fontId="31" fillId="27" borderId="0" xfId="379" applyFont="1" applyFill="1" applyAlignment="1" applyProtection="1">
      <alignment horizontal="center" wrapText="1"/>
    </xf>
    <xf numFmtId="0" fontId="18" fillId="27" borderId="0" xfId="379" applyFont="1" applyFill="1" applyProtection="1"/>
    <xf numFmtId="0" fontId="82" fillId="27" borderId="0" xfId="379" applyFont="1" applyFill="1" applyProtection="1"/>
    <xf numFmtId="0" fontId="60" fillId="27" borderId="0" xfId="377" applyFont="1" applyFill="1" applyBorder="1" applyAlignment="1" applyProtection="1">
      <alignment horizontal="left" vertical="center" wrapText="1"/>
    </xf>
    <xf numFmtId="0" fontId="39" fillId="27" borderId="0" xfId="379" applyFont="1" applyFill="1" applyProtection="1"/>
    <xf numFmtId="0" fontId="25" fillId="27" borderId="0" xfId="377" applyFont="1" applyFill="1" applyBorder="1" applyAlignment="1" applyProtection="1">
      <alignment horizontal="left" vertical="top"/>
    </xf>
    <xf numFmtId="0" fontId="76" fillId="27" borderId="0" xfId="377" applyFont="1" applyFill="1" applyBorder="1" applyAlignment="1" applyProtection="1">
      <alignment horizontal="center" vertical="center" wrapText="1"/>
    </xf>
    <xf numFmtId="0" fontId="8" fillId="27" borderId="0" xfId="377" applyFont="1" applyFill="1" applyBorder="1" applyAlignment="1" applyProtection="1">
      <alignment horizontal="center" vertical="center" wrapText="1"/>
    </xf>
    <xf numFmtId="0" fontId="8" fillId="27" borderId="0" xfId="377" applyFont="1" applyFill="1" applyProtection="1"/>
    <xf numFmtId="0" fontId="7" fillId="2" borderId="26" xfId="377" applyFont="1" applyFill="1" applyBorder="1" applyAlignment="1" applyProtection="1">
      <alignment horizontal="left" vertical="center" wrapText="1"/>
    </xf>
    <xf numFmtId="0" fontId="17" fillId="3" borderId="24" xfId="381" applyFont="1" applyFill="1" applyBorder="1" applyAlignment="1" applyProtection="1">
      <alignment horizontal="left" vertical="center" wrapText="1"/>
    </xf>
    <xf numFmtId="0" fontId="8" fillId="27" borderId="0" xfId="377" applyFont="1" applyFill="1" applyBorder="1" applyAlignment="1" applyProtection="1">
      <alignment horizontal="left" vertical="center" wrapText="1"/>
    </xf>
    <xf numFmtId="0" fontId="8" fillId="27" borderId="0" xfId="377" applyFont="1" applyFill="1" applyBorder="1" applyAlignment="1" applyProtection="1">
      <alignment vertical="center" wrapText="1"/>
    </xf>
    <xf numFmtId="0" fontId="8" fillId="2" borderId="26" xfId="377" applyFont="1" applyFill="1" applyBorder="1" applyAlignment="1" applyProtection="1">
      <alignment horizontal="left" vertical="center" wrapText="1"/>
    </xf>
    <xf numFmtId="0" fontId="31" fillId="27" borderId="0" xfId="379" applyFill="1" applyBorder="1" applyProtection="1"/>
    <xf numFmtId="0" fontId="30" fillId="5" borderId="0" xfId="379" applyFont="1" applyFill="1" applyBorder="1" applyAlignment="1" applyProtection="1">
      <alignment horizontal="center" vertical="center" wrapText="1"/>
    </xf>
    <xf numFmtId="0" fontId="41" fillId="27" borderId="0" xfId="379" applyFont="1" applyFill="1" applyProtection="1"/>
    <xf numFmtId="0" fontId="30" fillId="10" borderId="0" xfId="379" applyFont="1" applyFill="1" applyBorder="1" applyAlignment="1" applyProtection="1">
      <alignment horizontal="center" vertical="center" wrapText="1"/>
    </xf>
    <xf numFmtId="0" fontId="30" fillId="4" borderId="0" xfId="379" applyFont="1" applyFill="1" applyBorder="1" applyAlignment="1" applyProtection="1">
      <alignment horizontal="center" vertical="center" wrapText="1"/>
    </xf>
    <xf numFmtId="0" fontId="30" fillId="20" borderId="0" xfId="379" applyFont="1" applyFill="1" applyBorder="1" applyAlignment="1" applyProtection="1">
      <alignment horizontal="center" vertical="center" wrapText="1"/>
    </xf>
    <xf numFmtId="49" fontId="31" fillId="27" borderId="0" xfId="379" quotePrefix="1" applyNumberFormat="1" applyFont="1" applyFill="1" applyAlignment="1" applyProtection="1">
      <alignment vertical="center"/>
    </xf>
    <xf numFmtId="49" fontId="0" fillId="27" borderId="0" xfId="379" quotePrefix="1" applyNumberFormat="1" applyFont="1" applyFill="1" applyAlignment="1" applyProtection="1">
      <alignment vertical="center"/>
    </xf>
    <xf numFmtId="0" fontId="85" fillId="27" borderId="0" xfId="379" applyFont="1" applyFill="1" applyBorder="1" applyAlignment="1" applyProtection="1">
      <alignment horizontal="center" vertical="center" wrapText="1"/>
    </xf>
    <xf numFmtId="0" fontId="41" fillId="27" borderId="0" xfId="379" applyFont="1" applyFill="1" applyBorder="1" applyAlignment="1" applyProtection="1">
      <alignment horizontal="center" vertical="center" wrapText="1"/>
    </xf>
    <xf numFmtId="0" fontId="31" fillId="27" borderId="0" xfId="379" applyFont="1" applyFill="1" applyBorder="1" applyProtection="1"/>
    <xf numFmtId="0" fontId="17" fillId="2" borderId="44" xfId="775" applyFont="1" applyFill="1" applyBorder="1" applyAlignment="1" applyProtection="1">
      <alignment horizontal="center" vertical="center" wrapText="1"/>
    </xf>
    <xf numFmtId="0" fontId="17" fillId="27" borderId="0" xfId="379" applyFont="1" applyFill="1" applyBorder="1" applyAlignment="1" applyProtection="1">
      <alignment horizontal="center" vertical="center" wrapText="1"/>
    </xf>
    <xf numFmtId="0" fontId="17" fillId="27" borderId="0" xfId="381" applyFont="1" applyFill="1" applyBorder="1" applyAlignment="1" applyProtection="1">
      <alignment horizontal="center" wrapText="1"/>
    </xf>
    <xf numFmtId="0" fontId="37" fillId="28" borderId="50" xfId="379" applyFont="1" applyFill="1" applyBorder="1" applyAlignment="1" applyProtection="1">
      <alignment horizontal="center" vertical="center"/>
    </xf>
    <xf numFmtId="0" fontId="86" fillId="27" borderId="0" xfId="379" applyFont="1" applyFill="1" applyBorder="1" applyProtection="1"/>
    <xf numFmtId="0" fontId="86" fillId="27" borderId="0" xfId="379" applyFont="1" applyFill="1" applyProtection="1"/>
    <xf numFmtId="0" fontId="31" fillId="27" borderId="0" xfId="379" applyFill="1" applyAlignment="1" applyProtection="1">
      <alignment horizontal="left"/>
    </xf>
    <xf numFmtId="0" fontId="16" fillId="27" borderId="0" xfId="379" applyFont="1" applyFill="1" applyBorder="1" applyAlignment="1" applyProtection="1">
      <alignment wrapText="1"/>
    </xf>
    <xf numFmtId="0" fontId="31" fillId="27" borderId="0" xfId="377" applyFill="1" applyProtection="1"/>
    <xf numFmtId="0" fontId="39" fillId="27" borderId="0" xfId="377" applyFont="1" applyFill="1" applyProtection="1"/>
    <xf numFmtId="0" fontId="31" fillId="0" borderId="0" xfId="377" applyFill="1" applyProtection="1"/>
    <xf numFmtId="49" fontId="81" fillId="27" borderId="0" xfId="377" applyNumberFormat="1" applyFont="1" applyFill="1" applyAlignment="1" applyProtection="1"/>
    <xf numFmtId="0" fontId="81" fillId="27" borderId="0" xfId="377" applyFont="1" applyFill="1" applyProtection="1"/>
    <xf numFmtId="49" fontId="81" fillId="27" borderId="0" xfId="377" applyNumberFormat="1" applyFont="1" applyFill="1" applyProtection="1"/>
    <xf numFmtId="0" fontId="16" fillId="27" borderId="0" xfId="377" applyFont="1" applyFill="1" applyProtection="1"/>
    <xf numFmtId="0" fontId="41" fillId="27" borderId="0" xfId="377" applyFont="1" applyFill="1" applyProtection="1"/>
    <xf numFmtId="49" fontId="16" fillId="27" borderId="0" xfId="377" applyNumberFormat="1" applyFont="1" applyFill="1" applyBorder="1" applyAlignment="1" applyProtection="1">
      <alignment horizontal="left" wrapText="1"/>
    </xf>
    <xf numFmtId="0" fontId="16" fillId="27" borderId="0" xfId="377" applyFont="1" applyFill="1" applyBorder="1" applyAlignment="1" applyProtection="1">
      <alignment horizontal="left" wrapText="1"/>
    </xf>
    <xf numFmtId="0" fontId="16" fillId="27" borderId="0" xfId="377" applyFont="1" applyFill="1" applyBorder="1" applyAlignment="1" applyProtection="1">
      <alignment horizontal="left"/>
    </xf>
    <xf numFmtId="0" fontId="31" fillId="27" borderId="0" xfId="377" applyFill="1" applyBorder="1" applyProtection="1"/>
    <xf numFmtId="0" fontId="31" fillId="27" borderId="0" xfId="377" applyFont="1" applyFill="1" applyBorder="1" applyAlignment="1" applyProtection="1">
      <alignment horizontal="left" wrapText="1"/>
    </xf>
    <xf numFmtId="0" fontId="31" fillId="27" borderId="68" xfId="377" applyFill="1" applyBorder="1" applyProtection="1"/>
    <xf numFmtId="0" fontId="16" fillId="27" borderId="69" xfId="377" applyFont="1" applyFill="1" applyBorder="1" applyAlignment="1" applyProtection="1">
      <alignment horizontal="left" wrapText="1"/>
    </xf>
    <xf numFmtId="0" fontId="31" fillId="27" borderId="70" xfId="377" applyFill="1" applyBorder="1" applyProtection="1"/>
    <xf numFmtId="0" fontId="16" fillId="27" borderId="70" xfId="377" applyFont="1" applyFill="1" applyBorder="1" applyAlignment="1" applyProtection="1">
      <alignment horizontal="left" wrapText="1"/>
    </xf>
    <xf numFmtId="0" fontId="24" fillId="27" borderId="69" xfId="377" applyFont="1" applyFill="1" applyBorder="1" applyAlignment="1" applyProtection="1">
      <alignment horizontal="left" wrapText="1"/>
    </xf>
    <xf numFmtId="0" fontId="31" fillId="27" borderId="0" xfId="377" applyFill="1" applyAlignment="1" applyProtection="1">
      <alignment wrapText="1"/>
    </xf>
    <xf numFmtId="0" fontId="31" fillId="0" borderId="0" xfId="377" applyFill="1" applyAlignment="1" applyProtection="1">
      <alignment wrapText="1"/>
    </xf>
    <xf numFmtId="0" fontId="84" fillId="27" borderId="0" xfId="377" applyFont="1" applyFill="1" applyBorder="1" applyAlignment="1" applyProtection="1">
      <alignment horizontal="left" wrapText="1"/>
    </xf>
    <xf numFmtId="0" fontId="24" fillId="27" borderId="0" xfId="377" applyFont="1" applyFill="1" applyBorder="1" applyAlignment="1" applyProtection="1">
      <alignment horizontal="left"/>
    </xf>
    <xf numFmtId="0" fontId="36" fillId="27" borderId="0" xfId="377" applyFont="1" applyFill="1" applyAlignment="1" applyProtection="1">
      <alignment vertical="center"/>
    </xf>
    <xf numFmtId="0" fontId="38" fillId="27" borderId="0" xfId="377" applyFont="1" applyFill="1" applyProtection="1"/>
    <xf numFmtId="0" fontId="31" fillId="27" borderId="0" xfId="377" applyFill="1" applyAlignment="1" applyProtection="1">
      <alignment horizontal="left"/>
    </xf>
    <xf numFmtId="0" fontId="36" fillId="27" borderId="0" xfId="377" applyFont="1" applyFill="1" applyProtection="1"/>
    <xf numFmtId="0" fontId="84" fillId="27" borderId="0" xfId="377" applyFont="1" applyFill="1" applyBorder="1" applyAlignment="1" applyProtection="1">
      <alignment horizontal="left"/>
    </xf>
    <xf numFmtId="0" fontId="31" fillId="27" borderId="0" xfId="379" applyFill="1" applyAlignment="1" applyProtection="1">
      <alignment wrapText="1"/>
    </xf>
    <xf numFmtId="0" fontId="31" fillId="27" borderId="64" xfId="379" applyFill="1" applyBorder="1" applyProtection="1"/>
    <xf numFmtId="0" fontId="16" fillId="27" borderId="71" xfId="377" applyFont="1" applyFill="1" applyBorder="1" applyAlignment="1" applyProtection="1">
      <alignment horizontal="left" vertical="center" wrapText="1"/>
    </xf>
    <xf numFmtId="0" fontId="12" fillId="27" borderId="0" xfId="99" applyFont="1" applyFill="1" applyProtection="1"/>
    <xf numFmtId="0" fontId="77" fillId="27" borderId="0" xfId="99" applyFont="1" applyFill="1" applyProtection="1"/>
    <xf numFmtId="0" fontId="63" fillId="2" borderId="24" xfId="100" applyFont="1" applyFill="1" applyBorder="1" applyAlignment="1" applyProtection="1">
      <alignment horizontal="left" vertical="center" wrapText="1"/>
    </xf>
    <xf numFmtId="0" fontId="12" fillId="2" borderId="24" xfId="99" applyFont="1" applyFill="1" applyBorder="1" applyProtection="1"/>
    <xf numFmtId="0" fontId="12" fillId="2" borderId="26" xfId="99" applyFont="1" applyFill="1" applyBorder="1" applyProtection="1"/>
    <xf numFmtId="0" fontId="63" fillId="19" borderId="54" xfId="103" applyFont="1" applyFill="1" applyBorder="1" applyAlignment="1" applyProtection="1">
      <alignment horizontal="center" vertical="center" wrapText="1"/>
    </xf>
    <xf numFmtId="0" fontId="12" fillId="27" borderId="0" xfId="99" quotePrefix="1" applyFont="1" applyFill="1" applyBorder="1" applyAlignment="1" applyProtection="1">
      <alignment horizontal="center" vertical="center"/>
    </xf>
    <xf numFmtId="0" fontId="60" fillId="27" borderId="0" xfId="99" applyFont="1" applyFill="1" applyBorder="1" applyAlignment="1" applyProtection="1">
      <alignment horizontal="left" vertical="top"/>
    </xf>
    <xf numFmtId="0" fontId="12" fillId="2" borderId="24" xfId="100" applyFont="1" applyFill="1" applyBorder="1" applyAlignment="1" applyProtection="1">
      <alignment horizontal="left" vertical="center" wrapText="1"/>
    </xf>
    <xf numFmtId="0" fontId="12" fillId="27" borderId="24" xfId="99" applyFont="1" applyFill="1" applyBorder="1" applyProtection="1"/>
    <xf numFmtId="0" fontId="12" fillId="27" borderId="0" xfId="99" applyFont="1" applyFill="1" applyBorder="1" applyProtection="1"/>
    <xf numFmtId="0" fontId="63" fillId="27" borderId="0" xfId="100" applyFont="1" applyFill="1" applyBorder="1" applyAlignment="1" applyProtection="1">
      <alignment wrapText="1"/>
    </xf>
    <xf numFmtId="0" fontId="63" fillId="27" borderId="0" xfId="100" applyFont="1" applyFill="1" applyBorder="1" applyAlignment="1" applyProtection="1">
      <alignment horizontal="right" wrapText="1"/>
    </xf>
    <xf numFmtId="0" fontId="60" fillId="27" borderId="0" xfId="99" applyFont="1" applyFill="1" applyBorder="1" applyAlignment="1" applyProtection="1">
      <alignment horizontal="left" vertical="center" wrapText="1"/>
    </xf>
    <xf numFmtId="0" fontId="60" fillId="2" borderId="0" xfId="99" applyFont="1" applyFill="1" applyBorder="1" applyAlignment="1" applyProtection="1">
      <alignment horizontal="left" vertical="center" wrapText="1"/>
    </xf>
    <xf numFmtId="0" fontId="12" fillId="2" borderId="24" xfId="99" applyFont="1" applyFill="1" applyBorder="1" applyAlignment="1" applyProtection="1">
      <alignment horizontal="center" vertical="center" wrapText="1"/>
    </xf>
    <xf numFmtId="0" fontId="12" fillId="27" borderId="53" xfId="99" applyFont="1" applyFill="1" applyBorder="1" applyAlignment="1" applyProtection="1">
      <alignment horizontal="center" vertical="center" wrapText="1"/>
    </xf>
    <xf numFmtId="0" fontId="7" fillId="2" borderId="24" xfId="377" applyFont="1" applyFill="1" applyBorder="1" applyAlignment="1" applyProtection="1">
      <alignment horizontal="left" vertical="center" wrapText="1"/>
    </xf>
    <xf numFmtId="0" fontId="60" fillId="2" borderId="24" xfId="377" applyFont="1" applyFill="1" applyBorder="1" applyAlignment="1" applyProtection="1">
      <alignment horizontal="left" vertical="center" wrapText="1"/>
    </xf>
    <xf numFmtId="0" fontId="12" fillId="27" borderId="0" xfId="99" applyFont="1" applyFill="1" applyBorder="1" applyAlignment="1" applyProtection="1">
      <alignment horizontal="left" vertical="center" wrapText="1"/>
    </xf>
    <xf numFmtId="0" fontId="12" fillId="27" borderId="0" xfId="99" applyFont="1" applyFill="1" applyBorder="1" applyAlignment="1" applyProtection="1">
      <alignment horizontal="center" vertical="center" wrapText="1"/>
    </xf>
    <xf numFmtId="0" fontId="12" fillId="27" borderId="0" xfId="99" applyFont="1" applyFill="1" applyBorder="1" applyAlignment="1" applyProtection="1">
      <alignment vertical="center" wrapText="1"/>
    </xf>
    <xf numFmtId="0" fontId="12" fillId="2" borderId="24" xfId="99" applyFont="1" applyFill="1" applyBorder="1" applyAlignment="1" applyProtection="1">
      <alignment horizontal="left" vertical="center" wrapText="1"/>
    </xf>
    <xf numFmtId="0" fontId="60" fillId="2" borderId="24" xfId="99" applyFont="1" applyFill="1" applyBorder="1" applyAlignment="1" applyProtection="1">
      <alignment horizontal="left" vertical="center" wrapText="1"/>
    </xf>
    <xf numFmtId="0" fontId="12" fillId="27" borderId="0" xfId="0" applyFont="1" applyFill="1" applyAlignment="1" applyProtection="1">
      <alignment wrapText="1"/>
    </xf>
    <xf numFmtId="0" fontId="11" fillId="2" borderId="24" xfId="99" applyFont="1" applyFill="1" applyBorder="1" applyAlignment="1" applyProtection="1">
      <alignment horizontal="center" vertical="center" wrapText="1"/>
    </xf>
    <xf numFmtId="0" fontId="63" fillId="2" borderId="24" xfId="103" applyFont="1" applyFill="1" applyBorder="1" applyAlignment="1" applyProtection="1">
      <alignment vertical="top" wrapText="1"/>
    </xf>
    <xf numFmtId="0" fontId="12" fillId="2" borderId="24" xfId="0" applyFont="1" applyFill="1" applyBorder="1" applyAlignment="1" applyProtection="1">
      <alignment wrapText="1"/>
    </xf>
    <xf numFmtId="0" fontId="63" fillId="2" borderId="24" xfId="103" applyFont="1" applyFill="1" applyBorder="1" applyAlignment="1" applyProtection="1">
      <alignment horizontal="right" vertical="center" wrapText="1" indent="1"/>
    </xf>
    <xf numFmtId="0" fontId="63" fillId="2" borderId="24" xfId="103" applyFont="1" applyFill="1" applyBorder="1" applyAlignment="1" applyProtection="1">
      <alignment horizontal="right" vertical="top" wrapText="1" indent="1"/>
    </xf>
    <xf numFmtId="0" fontId="12" fillId="27" borderId="0" xfId="99" applyFont="1" applyFill="1" applyAlignment="1" applyProtection="1">
      <alignment wrapText="1"/>
    </xf>
    <xf numFmtId="0" fontId="12" fillId="27" borderId="0" xfId="99" applyFont="1" applyFill="1" applyBorder="1" applyAlignment="1" applyProtection="1">
      <alignment wrapText="1"/>
    </xf>
    <xf numFmtId="0" fontId="63" fillId="27" borderId="0" xfId="100" applyFont="1" applyFill="1" applyBorder="1" applyAlignment="1" applyProtection="1">
      <alignment vertical="top" wrapText="1"/>
    </xf>
    <xf numFmtId="0" fontId="12" fillId="16" borderId="24" xfId="99" applyFont="1" applyFill="1" applyBorder="1" applyAlignment="1" applyProtection="1">
      <alignment vertical="top" wrapText="1"/>
    </xf>
    <xf numFmtId="0" fontId="12" fillId="16" borderId="26" xfId="99" applyFont="1" applyFill="1" applyBorder="1" applyAlignment="1" applyProtection="1">
      <alignment vertical="top" wrapText="1"/>
    </xf>
    <xf numFmtId="0" fontId="77" fillId="27" borderId="0" xfId="100" applyFont="1" applyFill="1" applyBorder="1" applyAlignment="1" applyProtection="1">
      <alignment vertical="top" wrapText="1"/>
    </xf>
    <xf numFmtId="0" fontId="63" fillId="27" borderId="0" xfId="100" applyFont="1" applyFill="1" applyBorder="1" applyAlignment="1" applyProtection="1">
      <alignment horizontal="left" wrapText="1"/>
    </xf>
    <xf numFmtId="0" fontId="12" fillId="27" borderId="0" xfId="99" applyFont="1" applyFill="1" applyAlignment="1" applyProtection="1">
      <alignment horizontal="center" wrapText="1"/>
    </xf>
    <xf numFmtId="0" fontId="12" fillId="16" borderId="24" xfId="99" applyFont="1" applyFill="1" applyBorder="1" applyAlignment="1" applyProtection="1">
      <alignment wrapText="1"/>
    </xf>
    <xf numFmtId="0" fontId="12" fillId="27" borderId="0" xfId="100" applyFont="1" applyFill="1" applyBorder="1" applyAlignment="1" applyProtection="1">
      <alignment horizontal="left" vertical="center" wrapText="1"/>
    </xf>
    <xf numFmtId="0" fontId="75" fillId="27" borderId="0" xfId="99" applyFont="1" applyFill="1" applyBorder="1" applyAlignment="1" applyProtection="1"/>
    <xf numFmtId="0" fontId="12" fillId="27" borderId="0" xfId="99" applyFont="1" applyFill="1" applyBorder="1" applyAlignment="1" applyProtection="1"/>
    <xf numFmtId="0" fontId="12" fillId="2" borderId="24" xfId="99" applyFont="1" applyFill="1" applyBorder="1" applyAlignment="1" applyProtection="1">
      <alignment vertical="center" wrapText="1"/>
    </xf>
    <xf numFmtId="0" fontId="12" fillId="16" borderId="24" xfId="99" applyFont="1" applyFill="1" applyBorder="1" applyAlignment="1" applyProtection="1">
      <alignment vertical="top"/>
    </xf>
    <xf numFmtId="0" fontId="12" fillId="27" borderId="0" xfId="99" applyFont="1" applyFill="1" applyAlignment="1" applyProtection="1">
      <alignment vertical="top"/>
    </xf>
    <xf numFmtId="0" fontId="72" fillId="2" borderId="44" xfId="0" applyFont="1" applyFill="1" applyBorder="1" applyAlignment="1" applyProtection="1">
      <alignment horizontal="left" vertical="center"/>
    </xf>
    <xf numFmtId="0" fontId="32" fillId="2" borderId="0" xfId="0" applyFont="1" applyFill="1" applyBorder="1" applyAlignment="1" applyProtection="1">
      <alignment vertical="center" wrapText="1"/>
    </xf>
    <xf numFmtId="0" fontId="24" fillId="2" borderId="0" xfId="0" applyFont="1" applyFill="1" applyAlignment="1" applyProtection="1">
      <alignment vertical="center"/>
    </xf>
    <xf numFmtId="0" fontId="30" fillId="5" borderId="0" xfId="99" applyFont="1" applyFill="1" applyBorder="1" applyAlignment="1" applyProtection="1">
      <alignment horizontal="center" vertical="center" wrapText="1"/>
    </xf>
    <xf numFmtId="0" fontId="0" fillId="2" borderId="0" xfId="99" applyFont="1" applyFill="1" applyProtection="1"/>
    <xf numFmtId="0" fontId="31" fillId="2" borderId="0" xfId="99" applyFont="1" applyFill="1" applyProtection="1"/>
    <xf numFmtId="0" fontId="26" fillId="2" borderId="0" xfId="99" applyFont="1" applyFill="1" applyBorder="1" applyAlignment="1" applyProtection="1"/>
    <xf numFmtId="0" fontId="30" fillId="10" borderId="0" xfId="99" applyFont="1" applyFill="1" applyBorder="1" applyAlignment="1" applyProtection="1">
      <alignment horizontal="center" vertical="center" wrapText="1"/>
    </xf>
    <xf numFmtId="0" fontId="30" fillId="4" borderId="0" xfId="99" applyFont="1" applyFill="1" applyBorder="1" applyAlignment="1" applyProtection="1">
      <alignment horizontal="center" vertical="center" wrapText="1"/>
    </xf>
    <xf numFmtId="0" fontId="30" fillId="20" borderId="0" xfId="99" applyFont="1" applyFill="1" applyBorder="1" applyAlignment="1" applyProtection="1">
      <alignment horizontal="center" vertical="center" wrapText="1"/>
    </xf>
    <xf numFmtId="0" fontId="24" fillId="2" borderId="0" xfId="0" applyFont="1" applyFill="1" applyBorder="1" applyAlignment="1" applyProtection="1">
      <alignment vertical="center"/>
    </xf>
    <xf numFmtId="0" fontId="37" fillId="2" borderId="0" xfId="0" applyFont="1" applyFill="1" applyBorder="1" applyAlignment="1" applyProtection="1">
      <alignment horizontal="center" vertical="center"/>
    </xf>
    <xf numFmtId="0" fontId="0" fillId="2" borderId="0" xfId="0" applyFont="1" applyFill="1" applyBorder="1" applyProtection="1"/>
    <xf numFmtId="0" fontId="24" fillId="2" borderId="0" xfId="0" applyFont="1" applyFill="1" applyAlignment="1" applyProtection="1">
      <alignment vertical="center" wrapText="1"/>
    </xf>
    <xf numFmtId="0" fontId="16" fillId="2" borderId="0" xfId="0" applyFont="1" applyFill="1" applyAlignment="1" applyProtection="1">
      <alignment vertical="center" wrapText="1"/>
    </xf>
    <xf numFmtId="0" fontId="18" fillId="2" borderId="0" xfId="0" applyFont="1" applyFill="1" applyAlignment="1" applyProtection="1">
      <alignment vertical="center" wrapText="1"/>
    </xf>
    <xf numFmtId="0" fontId="0" fillId="2" borderId="0" xfId="0" applyFont="1" applyFill="1" applyAlignment="1" applyProtection="1">
      <alignment vertical="center" wrapText="1"/>
    </xf>
    <xf numFmtId="0" fontId="24" fillId="2" borderId="0" xfId="0" applyFont="1" applyFill="1" applyAlignment="1" applyProtection="1">
      <alignment wrapText="1"/>
    </xf>
    <xf numFmtId="0" fontId="16" fillId="2" borderId="0" xfId="0" applyFont="1" applyFill="1" applyAlignment="1" applyProtection="1">
      <alignment horizontal="center" vertical="center" wrapText="1"/>
    </xf>
    <xf numFmtId="0" fontId="17" fillId="2" borderId="0" xfId="0" applyFont="1" applyFill="1" applyBorder="1" applyAlignment="1" applyProtection="1">
      <alignment horizontal="center" vertical="center" wrapText="1"/>
    </xf>
    <xf numFmtId="16" fontId="27" fillId="2" borderId="0"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7" fillId="2" borderId="44" xfId="0" applyFont="1" applyFill="1" applyBorder="1" applyAlignment="1" applyProtection="1">
      <alignment horizontal="center" vertical="center" wrapText="1"/>
    </xf>
    <xf numFmtId="0" fontId="30" fillId="4" borderId="44" xfId="0" applyFont="1" applyFill="1" applyBorder="1" applyAlignment="1" applyProtection="1">
      <alignment horizontal="center" vertical="center" wrapText="1"/>
    </xf>
    <xf numFmtId="0" fontId="30" fillId="20" borderId="44" xfId="0" applyFont="1" applyFill="1" applyBorder="1" applyAlignment="1" applyProtection="1">
      <alignment horizontal="center" vertical="center" wrapText="1"/>
    </xf>
    <xf numFmtId="0" fontId="30" fillId="10" borderId="44" xfId="0" applyFont="1" applyFill="1" applyBorder="1" applyAlignment="1" applyProtection="1">
      <alignment horizontal="center" vertical="center" wrapText="1"/>
    </xf>
    <xf numFmtId="0" fontId="30" fillId="5" borderId="44" xfId="0" applyFont="1" applyFill="1" applyBorder="1" applyAlignment="1" applyProtection="1">
      <alignment horizontal="center" vertical="center" wrapText="1"/>
    </xf>
    <xf numFmtId="0" fontId="16" fillId="2" borderId="0" xfId="0" applyFont="1" applyFill="1" applyBorder="1" applyAlignment="1" applyProtection="1">
      <alignment wrapText="1"/>
    </xf>
    <xf numFmtId="0" fontId="18" fillId="19" borderId="0" xfId="0" applyFont="1" applyFill="1" applyAlignment="1" applyProtection="1">
      <alignment vertical="center" wrapText="1"/>
    </xf>
    <xf numFmtId="0" fontId="33" fillId="19" borderId="44" xfId="0" applyFont="1" applyFill="1" applyBorder="1" applyAlignment="1" applyProtection="1">
      <alignment vertical="center" wrapText="1"/>
    </xf>
    <xf numFmtId="0" fontId="16" fillId="19" borderId="0" xfId="0" applyFont="1" applyFill="1" applyAlignment="1" applyProtection="1">
      <alignment vertical="center" textRotation="90" wrapText="1"/>
    </xf>
    <xf numFmtId="0" fontId="16" fillId="19" borderId="0" xfId="0" applyFont="1" applyFill="1" applyBorder="1" applyAlignment="1" applyProtection="1">
      <alignment horizontal="center" vertical="center" textRotation="90" wrapText="1"/>
    </xf>
    <xf numFmtId="0" fontId="16" fillId="19" borderId="0" xfId="0" applyFont="1" applyFill="1" applyAlignment="1" applyProtection="1">
      <alignment horizontal="center" vertical="center" textRotation="90" wrapText="1"/>
    </xf>
    <xf numFmtId="0" fontId="16" fillId="19" borderId="0" xfId="0" applyFont="1" applyFill="1" applyAlignment="1" applyProtection="1">
      <alignment vertical="center" wrapText="1"/>
    </xf>
    <xf numFmtId="0" fontId="16" fillId="19" borderId="0" xfId="0" applyFont="1" applyFill="1" applyBorder="1" applyAlignment="1" applyProtection="1">
      <alignment vertical="center" wrapText="1"/>
    </xf>
    <xf numFmtId="0" fontId="17" fillId="19" borderId="0" xfId="1" applyFont="1" applyFill="1" applyBorder="1" applyAlignment="1" applyProtection="1">
      <alignment horizontal="right" wrapText="1"/>
    </xf>
    <xf numFmtId="0" fontId="18" fillId="2" borderId="0" xfId="0" applyFont="1" applyFill="1" applyAlignment="1" applyProtection="1">
      <alignment wrapText="1"/>
    </xf>
    <xf numFmtId="0" fontId="16" fillId="2" borderId="0" xfId="0" applyFont="1" applyFill="1" applyAlignment="1" applyProtection="1">
      <alignment textRotation="90" wrapText="1"/>
    </xf>
    <xf numFmtId="0" fontId="16" fillId="2" borderId="0" xfId="0" applyFont="1" applyFill="1" applyAlignment="1" applyProtection="1">
      <alignment horizontal="center" textRotation="90" wrapText="1"/>
    </xf>
    <xf numFmtId="0" fontId="0" fillId="2" borderId="0" xfId="0" applyFont="1" applyFill="1" applyAlignment="1" applyProtection="1">
      <alignment wrapText="1"/>
    </xf>
    <xf numFmtId="0" fontId="16" fillId="2" borderId="0" xfId="0" applyFont="1" applyFill="1" applyAlignment="1" applyProtection="1">
      <alignment vertical="center" textRotation="90" wrapText="1"/>
    </xf>
    <xf numFmtId="0" fontId="16" fillId="2" borderId="0" xfId="0" applyFont="1" applyFill="1" applyAlignment="1" applyProtection="1">
      <alignment horizontal="center" vertical="center" textRotation="90" wrapText="1"/>
    </xf>
    <xf numFmtId="0" fontId="24" fillId="2" borderId="0"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textRotation="90" wrapText="1"/>
    </xf>
    <xf numFmtId="0" fontId="16" fillId="2" borderId="44" xfId="0" applyFont="1" applyFill="1" applyBorder="1" applyAlignment="1" applyProtection="1">
      <alignment horizontal="center" vertical="center" wrapText="1"/>
    </xf>
    <xf numFmtId="0" fontId="16" fillId="2" borderId="0" xfId="0" applyFont="1" applyFill="1" applyBorder="1" applyAlignment="1" applyProtection="1">
      <alignment vertical="center" wrapText="1"/>
    </xf>
    <xf numFmtId="0" fontId="33" fillId="2" borderId="44" xfId="0" applyFont="1" applyFill="1" applyBorder="1" applyAlignment="1" applyProtection="1">
      <alignment vertical="center" wrapText="1"/>
    </xf>
    <xf numFmtId="0" fontId="18" fillId="2" borderId="0" xfId="0" applyFont="1" applyFill="1" applyProtection="1"/>
    <xf numFmtId="0" fontId="79" fillId="2" borderId="0" xfId="99" applyFont="1" applyFill="1" applyAlignment="1" applyProtection="1">
      <alignment vertical="center"/>
    </xf>
    <xf numFmtId="0" fontId="0" fillId="0" borderId="0" xfId="0" applyFill="1" applyProtection="1"/>
    <xf numFmtId="0" fontId="26" fillId="2" borderId="0" xfId="0" applyFont="1" applyFill="1" applyBorder="1" applyProtection="1"/>
    <xf numFmtId="0" fontId="2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16" fontId="27" fillId="2" borderId="1" xfId="0" applyNumberFormat="1" applyFont="1" applyFill="1" applyBorder="1" applyAlignment="1" applyProtection="1">
      <alignment horizontal="center" vertical="center" wrapText="1"/>
    </xf>
    <xf numFmtId="0" fontId="24" fillId="2" borderId="14" xfId="0" applyFont="1" applyFill="1" applyBorder="1" applyAlignment="1" applyProtection="1">
      <alignment wrapText="1"/>
    </xf>
    <xf numFmtId="0" fontId="24" fillId="2" borderId="7" xfId="0" applyFont="1" applyFill="1" applyBorder="1" applyAlignment="1" applyProtection="1">
      <alignment horizontal="center" vertical="center" wrapText="1"/>
    </xf>
    <xf numFmtId="0" fontId="24" fillId="2" borderId="35" xfId="0" applyFont="1" applyFill="1" applyBorder="1" applyAlignment="1" applyProtection="1">
      <alignment horizontal="center" vertical="center" wrapText="1"/>
    </xf>
    <xf numFmtId="0" fontId="17" fillId="2" borderId="31" xfId="0" applyFont="1" applyFill="1" applyBorder="1" applyAlignment="1" applyProtection="1">
      <alignment horizontal="center" vertical="center" wrapText="1"/>
    </xf>
    <xf numFmtId="16" fontId="27" fillId="2" borderId="35" xfId="0" applyNumberFormat="1" applyFont="1" applyFill="1" applyBorder="1" applyAlignment="1" applyProtection="1">
      <alignment horizontal="center" vertical="center" wrapText="1"/>
    </xf>
    <xf numFmtId="0" fontId="17" fillId="2" borderId="35"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29"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27" fillId="11" borderId="23" xfId="0" applyFont="1" applyFill="1" applyBorder="1" applyAlignment="1" applyProtection="1">
      <alignment horizontal="center" vertical="center" wrapText="1"/>
    </xf>
    <xf numFmtId="0" fontId="27" fillId="2" borderId="20" xfId="0" applyFont="1" applyFill="1" applyBorder="1" applyAlignment="1" applyProtection="1">
      <alignment horizontal="center" vertical="center" wrapText="1"/>
    </xf>
    <xf numFmtId="0" fontId="16" fillId="2" borderId="31" xfId="0" applyFont="1" applyFill="1" applyBorder="1" applyAlignment="1" applyProtection="1">
      <alignment horizontal="center" vertical="center" wrapText="1"/>
    </xf>
    <xf numFmtId="0" fontId="16" fillId="2" borderId="35" xfId="0" applyFont="1" applyFill="1" applyBorder="1" applyAlignment="1" applyProtection="1">
      <alignment horizontal="center" vertical="center" wrapText="1"/>
    </xf>
    <xf numFmtId="1" fontId="0" fillId="2" borderId="0" xfId="0" applyNumberFormat="1" applyFont="1" applyFill="1" applyProtection="1"/>
    <xf numFmtId="0" fontId="24" fillId="2" borderId="1"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7" fillId="2" borderId="3" xfId="0" applyFont="1" applyFill="1" applyBorder="1" applyAlignment="1" applyProtection="1">
      <alignment wrapText="1"/>
    </xf>
    <xf numFmtId="0" fontId="0" fillId="3" borderId="0" xfId="0" applyFill="1" applyProtection="1"/>
    <xf numFmtId="0" fontId="36" fillId="3" borderId="0" xfId="0" applyFont="1" applyFill="1" applyProtection="1"/>
    <xf numFmtId="0" fontId="16" fillId="3" borderId="0" xfId="0" applyFont="1" applyFill="1" applyProtection="1"/>
    <xf numFmtId="0" fontId="24" fillId="3" borderId="0" xfId="0" applyFont="1" applyFill="1" applyProtection="1"/>
    <xf numFmtId="0" fontId="36" fillId="3" borderId="0" xfId="0" applyFont="1" applyFill="1" applyAlignment="1" applyProtection="1">
      <alignment vertical="center"/>
    </xf>
    <xf numFmtId="0" fontId="39" fillId="3" borderId="0" xfId="0" applyFont="1" applyFill="1" applyProtection="1"/>
    <xf numFmtId="0" fontId="38" fillId="3" borderId="0" xfId="0" applyFont="1" applyFill="1" applyProtection="1"/>
    <xf numFmtId="0" fontId="70" fillId="17" borderId="0" xfId="0" applyFont="1" applyFill="1" applyAlignment="1" applyProtection="1">
      <alignment vertical="center"/>
    </xf>
    <xf numFmtId="0" fontId="70" fillId="17"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0" fillId="2" borderId="0" xfId="0" applyFont="1" applyFill="1" applyAlignment="1" applyProtection="1">
      <alignment horizontal="center"/>
    </xf>
    <xf numFmtId="0" fontId="0" fillId="2" borderId="0" xfId="0" applyFont="1" applyFill="1" applyAlignment="1" applyProtection="1">
      <alignment horizontal="left" vertical="center" wrapText="1"/>
    </xf>
    <xf numFmtId="0" fontId="55" fillId="17" borderId="0" xfId="0" applyFont="1" applyFill="1" applyAlignment="1" applyProtection="1">
      <alignment vertical="center"/>
    </xf>
    <xf numFmtId="0" fontId="55" fillId="17" borderId="0" xfId="0" applyFont="1" applyFill="1" applyAlignment="1" applyProtection="1">
      <alignment horizontal="center" vertical="center"/>
    </xf>
    <xf numFmtId="0" fontId="56" fillId="18" borderId="45" xfId="0" applyFont="1" applyFill="1" applyBorder="1" applyAlignment="1" applyProtection="1">
      <alignment horizontal="right" vertical="center" wrapText="1"/>
    </xf>
    <xf numFmtId="1" fontId="57" fillId="2" borderId="44" xfId="0" applyNumberFormat="1" applyFont="1" applyFill="1" applyBorder="1" applyAlignment="1" applyProtection="1">
      <alignment vertical="center" wrapText="1"/>
    </xf>
    <xf numFmtId="1" fontId="57" fillId="2" borderId="0" xfId="0" applyNumberFormat="1" applyFont="1" applyFill="1" applyBorder="1" applyAlignment="1" applyProtection="1">
      <alignment vertical="center" wrapText="1"/>
    </xf>
    <xf numFmtId="1" fontId="57" fillId="2" borderId="0" xfId="0" applyNumberFormat="1" applyFont="1" applyFill="1" applyBorder="1" applyAlignment="1" applyProtection="1">
      <alignment horizontal="center" vertical="center" wrapText="1"/>
    </xf>
    <xf numFmtId="0" fontId="56" fillId="18" borderId="45" xfId="0" applyFont="1" applyFill="1" applyBorder="1" applyAlignment="1" applyProtection="1">
      <alignment horizontal="right" vertical="center" wrapText="1" indent="1"/>
    </xf>
    <xf numFmtId="0" fontId="69" fillId="18" borderId="43" xfId="0" applyFont="1" applyFill="1" applyBorder="1" applyAlignment="1" applyProtection="1">
      <alignment horizontal="center" vertical="center" wrapText="1"/>
    </xf>
    <xf numFmtId="0" fontId="53" fillId="18" borderId="43" xfId="0" applyFont="1" applyFill="1" applyBorder="1" applyAlignment="1" applyProtection="1">
      <alignment horizontal="center" vertical="center" wrapText="1"/>
    </xf>
    <xf numFmtId="0" fontId="53" fillId="18" borderId="43" xfId="0" applyFont="1" applyFill="1" applyBorder="1" applyAlignment="1" applyProtection="1">
      <alignment horizontal="left" vertical="center" wrapText="1"/>
    </xf>
    <xf numFmtId="0" fontId="16" fillId="18" borderId="43" xfId="0" applyFont="1" applyFill="1" applyBorder="1" applyAlignment="1" applyProtection="1">
      <alignment horizontal="center" vertical="center" wrapText="1"/>
    </xf>
    <xf numFmtId="0" fontId="69" fillId="18" borderId="79" xfId="379" applyFont="1" applyFill="1" applyBorder="1" applyAlignment="1" applyProtection="1">
      <alignment vertical="center" wrapText="1"/>
    </xf>
    <xf numFmtId="0" fontId="16" fillId="2" borderId="0" xfId="0" quotePrefix="1" applyFont="1" applyFill="1" applyBorder="1" applyAlignment="1" applyProtection="1">
      <alignment vertical="top" wrapText="1"/>
    </xf>
    <xf numFmtId="0" fontId="16" fillId="2" borderId="0" xfId="0" quotePrefix="1" applyFont="1" applyFill="1" applyBorder="1" applyAlignment="1" applyProtection="1">
      <alignment vertical="center" wrapText="1"/>
    </xf>
    <xf numFmtId="0" fontId="68" fillId="2" borderId="0" xfId="98" quotePrefix="1" applyFont="1" applyFill="1" applyBorder="1" applyAlignment="1" applyProtection="1">
      <alignment vertical="center" wrapText="1"/>
    </xf>
    <xf numFmtId="0" fontId="16" fillId="2" borderId="0" xfId="0" quotePrefix="1" applyFont="1" applyFill="1" applyBorder="1" applyAlignment="1" applyProtection="1">
      <alignment horizontal="center" vertical="center" wrapText="1"/>
    </xf>
    <xf numFmtId="3" fontId="16" fillId="2" borderId="0" xfId="0" quotePrefix="1" applyNumberFormat="1" applyFont="1" applyFill="1" applyBorder="1" applyAlignment="1" applyProtection="1">
      <alignment vertical="center" wrapText="1"/>
    </xf>
    <xf numFmtId="0" fontId="16" fillId="2" borderId="0" xfId="0" quotePrefix="1" applyFont="1" applyFill="1" applyBorder="1" applyAlignment="1" applyProtection="1">
      <alignment horizontal="center" vertical="top" wrapText="1"/>
    </xf>
    <xf numFmtId="3" fontId="16" fillId="2" borderId="0" xfId="0" quotePrefix="1" applyNumberFormat="1" applyFont="1" applyFill="1" applyBorder="1" applyAlignment="1" applyProtection="1">
      <alignment vertical="top" wrapText="1"/>
    </xf>
    <xf numFmtId="0" fontId="24" fillId="11" borderId="46" xfId="0" applyFont="1" applyFill="1" applyBorder="1" applyAlignment="1" applyProtection="1">
      <alignment horizontal="left" wrapText="1" indent="1"/>
    </xf>
    <xf numFmtId="0" fontId="24" fillId="11" borderId="62" xfId="0" applyFont="1" applyFill="1" applyBorder="1" applyAlignment="1" applyProtection="1">
      <alignment horizontal="left" wrapText="1" indent="1"/>
    </xf>
    <xf numFmtId="0" fontId="67" fillId="2" borderId="0" xfId="98" quotePrefix="1" applyFill="1" applyBorder="1" applyAlignment="1" applyProtection="1">
      <alignment vertical="center" wrapText="1"/>
    </xf>
    <xf numFmtId="0" fontId="17" fillId="2" borderId="44"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wrapText="1"/>
    </xf>
    <xf numFmtId="1" fontId="5" fillId="26" borderId="24" xfId="377" applyNumberFormat="1" applyFont="1" applyFill="1" applyBorder="1" applyAlignment="1" applyProtection="1">
      <alignment horizontal="center" vertical="center" wrapText="1"/>
      <protection locked="0"/>
    </xf>
    <xf numFmtId="0" fontId="16" fillId="2" borderId="62" xfId="0" applyFont="1" applyFill="1" applyBorder="1" applyAlignment="1" applyProtection="1">
      <alignment horizontal="center" vertical="center" wrapText="1"/>
    </xf>
    <xf numFmtId="0" fontId="61" fillId="3" borderId="63" xfId="103" applyFont="1" applyFill="1" applyBorder="1" applyAlignment="1" applyProtection="1">
      <alignment horizontal="center"/>
      <protection locked="0"/>
    </xf>
    <xf numFmtId="0" fontId="16" fillId="0" borderId="24" xfId="0" applyNumberFormat="1" applyFont="1" applyFill="1" applyBorder="1" applyProtection="1">
      <protection locked="0"/>
    </xf>
    <xf numFmtId="0" fontId="16" fillId="2" borderId="62" xfId="0" applyFont="1" applyFill="1" applyBorder="1" applyAlignment="1" applyProtection="1">
      <alignment horizontal="center" vertical="center" wrapText="1"/>
    </xf>
    <xf numFmtId="0" fontId="54" fillId="16" borderId="0" xfId="377" applyFont="1" applyFill="1" applyAlignment="1" applyProtection="1">
      <alignment horizontal="right"/>
      <protection locked="0"/>
    </xf>
    <xf numFmtId="0" fontId="12" fillId="0" borderId="0" xfId="99" applyFont="1" applyProtection="1"/>
    <xf numFmtId="0" fontId="12" fillId="0" borderId="0" xfId="0" applyFont="1" applyAlignment="1" applyProtection="1">
      <alignment wrapText="1"/>
    </xf>
    <xf numFmtId="0" fontId="16" fillId="0" borderId="0" xfId="0" applyFont="1" applyAlignment="1" applyProtection="1">
      <alignment vertical="center"/>
    </xf>
    <xf numFmtId="0" fontId="16" fillId="0" borderId="0" xfId="0" applyFont="1" applyAlignment="1" applyProtection="1">
      <alignment vertical="center" wrapText="1"/>
    </xf>
    <xf numFmtId="0" fontId="0" fillId="0" borderId="0" xfId="0" applyFont="1" applyAlignment="1" applyProtection="1">
      <alignment vertical="center" wrapText="1"/>
    </xf>
    <xf numFmtId="0" fontId="0" fillId="19" borderId="0" xfId="0" applyFont="1" applyFill="1" applyAlignment="1" applyProtection="1">
      <alignment vertical="center" wrapText="1"/>
    </xf>
    <xf numFmtId="0" fontId="0" fillId="0" borderId="0" xfId="0" applyFont="1" applyAlignment="1" applyProtection="1">
      <alignment wrapText="1"/>
    </xf>
    <xf numFmtId="0" fontId="18" fillId="0" borderId="0" xfId="0" applyFont="1" applyProtection="1"/>
    <xf numFmtId="0" fontId="91" fillId="0" borderId="43" xfId="777" applyFont="1" applyBorder="1" applyProtection="1">
      <protection locked="0"/>
    </xf>
    <xf numFmtId="0" fontId="0" fillId="0" borderId="0" xfId="0" applyAlignment="1" applyProtection="1">
      <alignment horizontal="center" vertical="center"/>
    </xf>
    <xf numFmtId="0" fontId="0" fillId="0" borderId="0" xfId="0" applyAlignment="1" applyProtection="1">
      <alignment horizontal="center"/>
    </xf>
    <xf numFmtId="14" fontId="17" fillId="16" borderId="0" xfId="0" applyNumberFormat="1" applyFont="1" applyFill="1" applyBorder="1" applyAlignment="1" applyProtection="1">
      <alignment horizontal="center" vertical="center" wrapText="1"/>
    </xf>
    <xf numFmtId="0" fontId="31" fillId="0" borderId="0" xfId="780"/>
    <xf numFmtId="0" fontId="0" fillId="0" borderId="0" xfId="781" applyFont="1"/>
    <xf numFmtId="49" fontId="65" fillId="0" borderId="0" xfId="782" applyNumberFormat="1" applyFont="1" applyProtection="1">
      <protection locked="0"/>
    </xf>
    <xf numFmtId="0" fontId="54" fillId="0" borderId="0" xfId="0" applyFont="1" applyProtection="1">
      <protection locked="0"/>
    </xf>
    <xf numFmtId="0" fontId="4" fillId="2" borderId="24" xfId="99" applyFont="1" applyFill="1" applyBorder="1" applyAlignment="1" applyProtection="1">
      <alignment horizontal="center" vertical="center" wrapText="1"/>
    </xf>
    <xf numFmtId="0" fontId="4" fillId="27" borderId="0" xfId="99" applyFont="1" applyFill="1" applyBorder="1" applyAlignment="1" applyProtection="1">
      <alignment horizontal="left" vertical="center" wrapText="1"/>
    </xf>
    <xf numFmtId="0" fontId="54" fillId="0" borderId="0" xfId="377" applyFont="1" applyProtection="1">
      <protection locked="0"/>
    </xf>
    <xf numFmtId="0" fontId="65" fillId="0" borderId="0" xfId="0" applyFont="1" applyProtection="1">
      <protection locked="0"/>
    </xf>
    <xf numFmtId="0" fontId="0" fillId="0" borderId="0" xfId="0" applyAlignment="1">
      <alignment wrapText="1"/>
    </xf>
    <xf numFmtId="0" fontId="0" fillId="0" borderId="0" xfId="0" applyAlignment="1">
      <alignment vertical="center" wrapText="1"/>
    </xf>
    <xf numFmtId="0" fontId="24" fillId="2" borderId="50" xfId="377" applyFont="1" applyFill="1" applyBorder="1" applyAlignment="1" applyProtection="1"/>
    <xf numFmtId="0" fontId="24" fillId="2" borderId="50" xfId="377" applyFont="1" applyFill="1" applyBorder="1" applyAlignment="1" applyProtection="1">
      <alignment horizontal="left"/>
    </xf>
    <xf numFmtId="0" fontId="24" fillId="2" borderId="50" xfId="377" applyFont="1" applyFill="1" applyBorder="1" applyAlignment="1" applyProtection="1">
      <alignment wrapText="1"/>
    </xf>
    <xf numFmtId="0" fontId="95" fillId="16" borderId="0" xfId="0" applyFont="1" applyFill="1" applyAlignment="1" applyProtection="1">
      <alignment horizontal="center" vertical="center"/>
    </xf>
    <xf numFmtId="0" fontId="17" fillId="16" borderId="0" xfId="0" applyFont="1" applyFill="1" applyAlignment="1" applyProtection="1">
      <alignment horizontal="right" textRotation="90" wrapText="1"/>
    </xf>
    <xf numFmtId="0" fontId="17" fillId="16" borderId="0" xfId="0" applyFont="1" applyFill="1" applyBorder="1" applyAlignment="1" applyProtection="1">
      <alignment horizontal="right" wrapText="1"/>
    </xf>
    <xf numFmtId="0" fontId="95" fillId="16" borderId="0" xfId="0" applyFont="1" applyFill="1" applyAlignment="1" applyProtection="1">
      <alignment vertical="center" wrapText="1"/>
      <protection locked="0"/>
    </xf>
    <xf numFmtId="0" fontId="95" fillId="16" borderId="0" xfId="0" applyFont="1" applyFill="1" applyAlignment="1" applyProtection="1">
      <alignment horizontal="center" vertical="center" wrapText="1"/>
      <protection locked="0"/>
    </xf>
    <xf numFmtId="0" fontId="95" fillId="16" borderId="0" xfId="0" applyFont="1" applyFill="1" applyAlignment="1" applyProtection="1">
      <alignment horizontal="left" vertical="center" wrapText="1"/>
      <protection locked="0"/>
    </xf>
    <xf numFmtId="0" fontId="0" fillId="16" borderId="0" xfId="0" applyFill="1" applyProtection="1"/>
    <xf numFmtId="0" fontId="16" fillId="2" borderId="0" xfId="0" applyFont="1" applyFill="1" applyAlignment="1" applyProtection="1">
      <alignment horizontal="right"/>
    </xf>
    <xf numFmtId="0" fontId="16" fillId="16" borderId="0" xfId="0" applyFont="1" applyFill="1" applyBorder="1" applyAlignment="1" applyProtection="1">
      <alignment horizontal="right" wrapText="1"/>
    </xf>
    <xf numFmtId="0" fontId="96" fillId="16" borderId="0" xfId="0" applyFont="1" applyFill="1" applyAlignment="1" applyProtection="1">
      <alignment horizontal="center" vertical="center"/>
    </xf>
    <xf numFmtId="0" fontId="37" fillId="2" borderId="44" xfId="0" applyFont="1" applyFill="1" applyBorder="1" applyAlignment="1" applyProtection="1">
      <alignment horizontal="center" vertical="center"/>
    </xf>
    <xf numFmtId="0" fontId="17" fillId="2" borderId="44"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98" fillId="2" borderId="44" xfId="0" applyFont="1" applyFill="1" applyBorder="1" applyAlignment="1" applyProtection="1">
      <alignment horizontal="center" vertical="center"/>
    </xf>
    <xf numFmtId="0" fontId="17" fillId="3" borderId="73" xfId="786" applyFont="1" applyFill="1" applyBorder="1" applyAlignment="1" applyProtection="1">
      <alignment horizontal="center" vertical="center" wrapText="1"/>
      <protection locked="0"/>
    </xf>
    <xf numFmtId="0" fontId="95" fillId="2" borderId="14" xfId="0" applyFont="1" applyFill="1" applyBorder="1" applyAlignment="1" applyProtection="1">
      <alignment wrapText="1"/>
    </xf>
    <xf numFmtId="0" fontId="101" fillId="2" borderId="46" xfId="0" applyFont="1" applyFill="1" applyBorder="1" applyAlignment="1" applyProtection="1">
      <alignment wrapText="1"/>
    </xf>
    <xf numFmtId="0" fontId="99" fillId="2" borderId="3" xfId="0" applyFont="1" applyFill="1" applyBorder="1" applyAlignment="1" applyProtection="1">
      <alignment wrapText="1"/>
    </xf>
    <xf numFmtId="0" fontId="97" fillId="2" borderId="46" xfId="0" applyFont="1" applyFill="1" applyBorder="1" applyAlignment="1" applyProtection="1">
      <alignment wrapText="1"/>
    </xf>
    <xf numFmtId="0" fontId="101" fillId="2" borderId="46" xfId="0" applyFont="1" applyFill="1" applyBorder="1" applyAlignment="1" applyProtection="1">
      <alignment horizontal="center" wrapText="1"/>
    </xf>
    <xf numFmtId="0" fontId="99" fillId="2" borderId="46" xfId="0" applyFont="1" applyFill="1" applyBorder="1" applyAlignment="1" applyProtection="1">
      <alignment wrapText="1"/>
    </xf>
    <xf numFmtId="0" fontId="98" fillId="0" borderId="56" xfId="379" applyFont="1" applyBorder="1" applyAlignment="1" applyProtection="1">
      <alignment horizontal="center" vertical="center"/>
    </xf>
    <xf numFmtId="0" fontId="104" fillId="0" borderId="56" xfId="379" applyFont="1" applyBorder="1" applyAlignment="1" applyProtection="1">
      <alignment horizontal="center" vertical="center"/>
    </xf>
    <xf numFmtId="0" fontId="17" fillId="16" borderId="0" xfId="0" applyFont="1" applyFill="1" applyBorder="1" applyAlignment="1" applyProtection="1">
      <alignment horizontal="center" vertical="center" wrapText="1"/>
    </xf>
    <xf numFmtId="14" fontId="17" fillId="16" borderId="0" xfId="0" applyNumberFormat="1" applyFont="1" applyFill="1" applyBorder="1" applyAlignment="1" applyProtection="1">
      <alignment horizontal="center" vertical="center" wrapText="1"/>
    </xf>
    <xf numFmtId="0" fontId="41" fillId="0" borderId="0" xfId="74" applyFont="1" applyFill="1" applyProtection="1">
      <protection locked="0"/>
    </xf>
    <xf numFmtId="49" fontId="41" fillId="0" borderId="0" xfId="74" applyNumberFormat="1" applyFont="1" applyFill="1" applyProtection="1">
      <protection locked="0"/>
    </xf>
    <xf numFmtId="165" fontId="62" fillId="0" borderId="0" xfId="75" applyNumberFormat="1" applyFill="1" applyProtection="1">
      <protection locked="0"/>
    </xf>
    <xf numFmtId="0" fontId="41" fillId="0" borderId="0" xfId="75" applyFont="1" applyFill="1" applyAlignment="1" applyProtection="1">
      <alignment horizontal="left"/>
      <protection locked="0"/>
    </xf>
    <xf numFmtId="0" fontId="41" fillId="0" borderId="0" xfId="74" applyFont="1" applyFill="1" applyAlignment="1" applyProtection="1">
      <alignment horizontal="left"/>
      <protection locked="0"/>
    </xf>
    <xf numFmtId="0" fontId="41" fillId="0" borderId="0" xfId="74" applyFont="1" applyFill="1" applyAlignment="1" applyProtection="1">
      <protection locked="0"/>
    </xf>
    <xf numFmtId="0" fontId="41" fillId="0" borderId="0" xfId="74" applyFill="1" applyProtection="1">
      <protection locked="0"/>
    </xf>
    <xf numFmtId="0" fontId="62" fillId="0" borderId="0" xfId="75" applyFont="1" applyFill="1" applyProtection="1">
      <protection locked="0"/>
    </xf>
    <xf numFmtId="0" fontId="62" fillId="0" borderId="0" xfId="75" applyFont="1" applyFill="1" applyAlignment="1" applyProtection="1">
      <alignment horizontal="left"/>
      <protection locked="0"/>
    </xf>
    <xf numFmtId="0" fontId="99" fillId="3" borderId="73" xfId="786" applyFont="1" applyFill="1" applyBorder="1" applyAlignment="1" applyProtection="1">
      <alignment horizontal="center" vertical="center" wrapText="1"/>
    </xf>
    <xf numFmtId="0" fontId="17" fillId="16" borderId="0" xfId="0" applyFont="1" applyFill="1" applyAlignment="1" applyProtection="1">
      <alignment vertical="center"/>
    </xf>
    <xf numFmtId="0" fontId="36" fillId="2" borderId="0" xfId="0" applyFont="1" applyFill="1" applyAlignment="1" applyProtection="1">
      <alignment horizontal="left" indent="1"/>
    </xf>
    <xf numFmtId="0" fontId="66" fillId="0" borderId="0" xfId="0" applyFont="1" applyProtection="1"/>
    <xf numFmtId="0" fontId="36" fillId="2" borderId="0" xfId="0" applyFont="1" applyFill="1" applyAlignment="1" applyProtection="1">
      <alignment horizontal="left" vertical="center" indent="1"/>
    </xf>
    <xf numFmtId="0" fontId="66" fillId="0" borderId="0" xfId="0" applyFont="1" applyAlignment="1" applyProtection="1">
      <alignment vertical="center"/>
    </xf>
    <xf numFmtId="0" fontId="17" fillId="2" borderId="0" xfId="0" applyFont="1" applyFill="1" applyAlignment="1" applyProtection="1">
      <alignment vertical="center"/>
    </xf>
    <xf numFmtId="0" fontId="72" fillId="2" borderId="0" xfId="0" applyFont="1" applyFill="1" applyBorder="1" applyAlignment="1" applyProtection="1">
      <alignment vertical="center"/>
    </xf>
    <xf numFmtId="0" fontId="66" fillId="2" borderId="0" xfId="0" applyFont="1" applyFill="1" applyAlignment="1" applyProtection="1">
      <alignment vertical="center"/>
    </xf>
    <xf numFmtId="0" fontId="95" fillId="16" borderId="0" xfId="0" applyFont="1" applyFill="1" applyAlignment="1" applyProtection="1">
      <alignment vertical="center"/>
    </xf>
    <xf numFmtId="0" fontId="17" fillId="2" borderId="0" xfId="0" applyFont="1" applyFill="1" applyAlignment="1" applyProtection="1">
      <alignment horizontal="left" vertical="center" indent="1"/>
    </xf>
    <xf numFmtId="0" fontId="17" fillId="2" borderId="0" xfId="0" applyFont="1" applyFill="1" applyAlignment="1" applyProtection="1">
      <alignment vertical="center" wrapText="1"/>
    </xf>
    <xf numFmtId="0" fontId="27" fillId="19" borderId="0" xfId="0" applyFont="1" applyFill="1" applyAlignment="1" applyProtection="1">
      <alignment wrapText="1"/>
    </xf>
    <xf numFmtId="0" fontId="27" fillId="19" borderId="0" xfId="0" applyFont="1" applyFill="1" applyAlignment="1" applyProtection="1">
      <alignment horizontal="left" vertical="center" wrapText="1" indent="1"/>
    </xf>
    <xf numFmtId="0" fontId="95" fillId="16" borderId="0" xfId="0" applyFont="1" applyFill="1" applyAlignment="1" applyProtection="1">
      <alignment horizontal="right" vertical="center" wrapText="1"/>
    </xf>
    <xf numFmtId="0" fontId="17" fillId="0" borderId="0" xfId="0" applyFont="1" applyAlignment="1" applyProtection="1">
      <alignment vertical="center"/>
    </xf>
    <xf numFmtId="0" fontId="17" fillId="0" borderId="0" xfId="0" applyFont="1" applyAlignment="1" applyProtection="1">
      <alignment vertical="center" wrapText="1"/>
    </xf>
    <xf numFmtId="0" fontId="95" fillId="16" borderId="0" xfId="76" applyFont="1" applyFill="1" applyBorder="1" applyAlignment="1" applyProtection="1"/>
    <xf numFmtId="0" fontId="95" fillId="16" borderId="0" xfId="0" applyFont="1" applyFill="1" applyAlignment="1" applyProtection="1">
      <alignment horizontal="center" vertical="center" wrapText="1"/>
    </xf>
    <xf numFmtId="0" fontId="41" fillId="0" borderId="0" xfId="0" applyFont="1" applyAlignment="1" applyProtection="1">
      <alignment vertical="center" wrapText="1"/>
    </xf>
    <xf numFmtId="0" fontId="95" fillId="16" borderId="0" xfId="0" applyFont="1" applyFill="1" applyAlignment="1" applyProtection="1">
      <alignment horizontal="left" vertical="center" wrapText="1"/>
    </xf>
    <xf numFmtId="49" fontId="17" fillId="16" borderId="0" xfId="0" applyNumberFormat="1" applyFont="1" applyFill="1" applyBorder="1" applyAlignment="1" applyProtection="1">
      <alignment horizontal="center" vertical="center" wrapText="1"/>
    </xf>
    <xf numFmtId="0" fontId="17" fillId="16" borderId="0" xfId="0" applyFont="1" applyFill="1" applyAlignment="1" applyProtection="1">
      <alignment horizontal="left" vertical="center" wrapText="1"/>
    </xf>
    <xf numFmtId="0" fontId="50" fillId="2" borderId="0" xfId="0" applyFont="1" applyFill="1" applyAlignment="1" applyProtection="1">
      <alignment wrapText="1"/>
    </xf>
    <xf numFmtId="0" fontId="50" fillId="2" borderId="0" xfId="0" applyFont="1" applyFill="1" applyAlignment="1" applyProtection="1">
      <alignment horizontal="left" wrapText="1" indent="1"/>
    </xf>
    <xf numFmtId="0" fontId="95" fillId="16" borderId="0" xfId="0" applyFont="1" applyFill="1" applyAlignment="1" applyProtection="1">
      <alignment horizontal="right" textRotation="90" wrapText="1"/>
    </xf>
    <xf numFmtId="0" fontId="17" fillId="16" borderId="0" xfId="0" applyFont="1" applyFill="1" applyBorder="1" applyAlignment="1" applyProtection="1">
      <alignment horizontal="center" wrapText="1"/>
    </xf>
    <xf numFmtId="0" fontId="17" fillId="0" borderId="0" xfId="0" applyNumberFormat="1" applyFont="1" applyFill="1" applyAlignment="1" applyProtection="1">
      <alignment wrapText="1"/>
    </xf>
    <xf numFmtId="0" fontId="27" fillId="2" borderId="46" xfId="0" applyFont="1" applyFill="1" applyBorder="1" applyAlignment="1" applyProtection="1">
      <alignment horizontal="left" wrapText="1" indent="1"/>
    </xf>
    <xf numFmtId="0" fontId="41" fillId="0" borderId="0" xfId="0" applyNumberFormat="1" applyFont="1" applyAlignment="1" applyProtection="1">
      <alignment wrapText="1"/>
    </xf>
    <xf numFmtId="0" fontId="41" fillId="0" borderId="0" xfId="0" applyFont="1" applyAlignment="1" applyProtection="1">
      <alignment wrapText="1"/>
    </xf>
    <xf numFmtId="0" fontId="41" fillId="0" borderId="0" xfId="0" applyNumberFormat="1" applyFont="1" applyProtection="1"/>
    <xf numFmtId="0" fontId="101" fillId="2" borderId="46" xfId="0" applyFont="1" applyFill="1" applyBorder="1" applyAlignment="1" applyProtection="1">
      <alignment horizontal="left" wrapText="1" indent="1"/>
    </xf>
    <xf numFmtId="0" fontId="27" fillId="2" borderId="0" xfId="0" applyFont="1" applyFill="1" applyProtection="1"/>
    <xf numFmtId="0" fontId="27" fillId="2" borderId="0" xfId="0" applyFont="1" applyFill="1" applyAlignment="1" applyProtection="1">
      <alignment horizontal="left" indent="1"/>
    </xf>
    <xf numFmtId="0" fontId="27" fillId="2" borderId="0" xfId="0" applyFont="1" applyFill="1" applyAlignment="1" applyProtection="1">
      <alignment horizontal="right"/>
    </xf>
    <xf numFmtId="0" fontId="27" fillId="2" borderId="0" xfId="0" applyNumberFormat="1" applyFont="1" applyFill="1" applyProtection="1"/>
    <xf numFmtId="0" fontId="41" fillId="2" borderId="0" xfId="0" applyNumberFormat="1" applyFont="1" applyFill="1" applyProtection="1"/>
    <xf numFmtId="0" fontId="101" fillId="2" borderId="46" xfId="0" applyFont="1" applyFill="1" applyBorder="1" applyAlignment="1" applyProtection="1">
      <alignment horizontal="left" indent="1"/>
    </xf>
    <xf numFmtId="0" fontId="27" fillId="2" borderId="0" xfId="0" applyFont="1" applyFill="1" applyBorder="1" applyProtection="1"/>
    <xf numFmtId="0" fontId="27" fillId="2" borderId="0" xfId="0" applyFont="1" applyFill="1" applyBorder="1" applyAlignment="1" applyProtection="1">
      <alignment horizontal="left" wrapText="1" indent="1"/>
    </xf>
    <xf numFmtId="0" fontId="27" fillId="2" borderId="0" xfId="0" applyFont="1" applyFill="1" applyBorder="1" applyAlignment="1" applyProtection="1">
      <alignment horizontal="right" wrapText="1"/>
    </xf>
    <xf numFmtId="0" fontId="27" fillId="2" borderId="0" xfId="0" applyFont="1" applyFill="1" applyBorder="1" applyAlignment="1" applyProtection="1">
      <alignment wrapText="1"/>
    </xf>
    <xf numFmtId="0" fontId="27" fillId="2" borderId="0" xfId="0" applyNumberFormat="1" applyFont="1" applyFill="1" applyBorder="1" applyAlignment="1" applyProtection="1">
      <alignment wrapText="1"/>
    </xf>
    <xf numFmtId="0" fontId="41" fillId="2" borderId="0" xfId="0" applyFont="1" applyFill="1" applyBorder="1" applyProtection="1"/>
    <xf numFmtId="0" fontId="41" fillId="2" borderId="0" xfId="0" applyNumberFormat="1" applyFont="1" applyFill="1" applyBorder="1" applyProtection="1"/>
    <xf numFmtId="0" fontId="17" fillId="5" borderId="0" xfId="0" applyFont="1" applyFill="1" applyBorder="1" applyAlignment="1" applyProtection="1">
      <alignment horizontal="right" wrapText="1"/>
    </xf>
    <xf numFmtId="0" fontId="27" fillId="0" borderId="0" xfId="0" applyFont="1" applyProtection="1"/>
    <xf numFmtId="0" fontId="27" fillId="0" borderId="0" xfId="0" applyFont="1" applyAlignment="1" applyProtection="1">
      <alignment horizontal="left" indent="1"/>
    </xf>
    <xf numFmtId="0" fontId="17" fillId="0" borderId="0" xfId="0" applyFont="1" applyProtection="1"/>
    <xf numFmtId="0" fontId="50" fillId="0" borderId="0" xfId="0" applyFont="1" applyProtection="1"/>
    <xf numFmtId="0" fontId="50" fillId="0" borderId="0" xfId="0" applyFont="1" applyAlignment="1" applyProtection="1">
      <alignment horizontal="left" indent="1"/>
    </xf>
    <xf numFmtId="0" fontId="39" fillId="2" borderId="0" xfId="0" applyFont="1" applyFill="1" applyAlignment="1" applyProtection="1">
      <alignment horizontal="left" indent="1"/>
    </xf>
    <xf numFmtId="0" fontId="37" fillId="2" borderId="0" xfId="0" applyFont="1" applyFill="1" applyBorder="1" applyAlignment="1" applyProtection="1">
      <alignment vertical="center"/>
    </xf>
    <xf numFmtId="0" fontId="16" fillId="2" borderId="0" xfId="0" applyFont="1" applyFill="1" applyAlignment="1" applyProtection="1">
      <alignment horizontal="left" vertical="center" indent="1"/>
    </xf>
    <xf numFmtId="0" fontId="29" fillId="2" borderId="0" xfId="0" applyFont="1" applyFill="1" applyAlignment="1" applyProtection="1">
      <alignment horizontal="left" vertical="top"/>
    </xf>
    <xf numFmtId="0" fontId="17" fillId="19" borderId="0" xfId="0" applyFont="1" applyFill="1" applyAlignment="1" applyProtection="1">
      <alignment horizontal="left" vertical="center" wrapText="1" indent="1"/>
    </xf>
    <xf numFmtId="0" fontId="17" fillId="19" borderId="0" xfId="0" applyFont="1" applyFill="1" applyAlignment="1" applyProtection="1">
      <alignment horizontal="left" indent="1"/>
    </xf>
    <xf numFmtId="0" fontId="27" fillId="2" borderId="0" xfId="0" applyFont="1" applyFill="1" applyAlignment="1" applyProtection="1">
      <alignment horizontal="left" wrapText="1" indent="1"/>
    </xf>
    <xf numFmtId="0" fontId="17" fillId="0" borderId="0" xfId="0" applyFont="1" applyAlignment="1" applyProtection="1">
      <alignment wrapText="1"/>
    </xf>
    <xf numFmtId="0" fontId="17" fillId="0" borderId="0" xfId="0" applyNumberFormat="1" applyFont="1" applyAlignment="1" applyProtection="1">
      <alignment wrapText="1"/>
    </xf>
    <xf numFmtId="0" fontId="24" fillId="2" borderId="0" xfId="0" applyFont="1" applyFill="1" applyAlignment="1" applyProtection="1">
      <alignment horizontal="left" indent="1"/>
    </xf>
    <xf numFmtId="0" fontId="24" fillId="2" borderId="0" xfId="0" applyFont="1" applyFill="1" applyAlignment="1" applyProtection="1">
      <alignment horizontal="right"/>
    </xf>
    <xf numFmtId="0" fontId="24" fillId="2" borderId="0" xfId="0" applyNumberFormat="1" applyFont="1" applyFill="1" applyProtection="1"/>
    <xf numFmtId="0" fontId="24" fillId="0" borderId="0" xfId="0" applyFont="1" applyProtection="1"/>
    <xf numFmtId="0" fontId="24" fillId="0" borderId="0" xfId="0" applyFont="1" applyAlignment="1" applyProtection="1">
      <alignment horizontal="left" indent="1"/>
    </xf>
    <xf numFmtId="0" fontId="0" fillId="0" borderId="0" xfId="0" applyNumberFormat="1" applyFont="1" applyProtection="1"/>
    <xf numFmtId="0" fontId="17" fillId="16" borderId="0" xfId="0" applyFont="1" applyFill="1" applyBorder="1" applyAlignment="1" applyProtection="1">
      <alignment horizontal="center" vertical="center" wrapText="1"/>
    </xf>
    <xf numFmtId="14" fontId="17" fillId="16" borderId="0" xfId="0" applyNumberFormat="1" applyFont="1" applyFill="1" applyBorder="1" applyAlignment="1" applyProtection="1">
      <alignment horizontal="center" vertical="center" wrapText="1"/>
    </xf>
    <xf numFmtId="0" fontId="17" fillId="16" borderId="0" xfId="0" applyFont="1" applyFill="1" applyBorder="1" applyAlignment="1" applyProtection="1">
      <alignment horizontal="center" vertical="center" wrapText="1"/>
      <protection locked="0"/>
    </xf>
    <xf numFmtId="0" fontId="0" fillId="27" borderId="0" xfId="377" applyFont="1" applyFill="1" applyProtection="1"/>
    <xf numFmtId="0" fontId="3" fillId="2" borderId="24" xfId="99" applyFont="1" applyFill="1" applyBorder="1" applyAlignment="1" applyProtection="1">
      <alignment horizontal="center" vertical="center" wrapText="1"/>
    </xf>
    <xf numFmtId="0" fontId="65" fillId="0" borderId="0" xfId="377" applyFont="1" applyProtection="1">
      <protection locked="0"/>
    </xf>
    <xf numFmtId="49" fontId="65" fillId="0" borderId="0" xfId="86" applyNumberFormat="1" applyFont="1" applyProtection="1">
      <protection locked="0"/>
    </xf>
    <xf numFmtId="166" fontId="0" fillId="0" borderId="0" xfId="0" applyNumberFormat="1"/>
    <xf numFmtId="166" fontId="0" fillId="0" borderId="0" xfId="0" applyNumberFormat="1" applyAlignment="1">
      <alignment wrapText="1"/>
    </xf>
    <xf numFmtId="0" fontId="31" fillId="0" borderId="0" xfId="783" applyProtection="1">
      <protection locked="0"/>
    </xf>
    <xf numFmtId="0" fontId="24" fillId="0" borderId="46" xfId="783" applyFont="1" applyBorder="1" applyAlignment="1" applyProtection="1">
      <alignment horizontal="center" vertical="center" wrapText="1"/>
    </xf>
    <xf numFmtId="0" fontId="24" fillId="0" borderId="46" xfId="783" applyFont="1" applyFill="1" applyBorder="1" applyAlignment="1" applyProtection="1">
      <alignment horizontal="center" vertical="center" wrapText="1"/>
    </xf>
    <xf numFmtId="0" fontId="0" fillId="0" borderId="0" xfId="780" applyFont="1"/>
    <xf numFmtId="0" fontId="95" fillId="16" borderId="0" xfId="0" applyFont="1" applyFill="1" applyAlignment="1" applyProtection="1">
      <alignment vertical="center" wrapText="1"/>
    </xf>
    <xf numFmtId="0" fontId="17" fillId="16" borderId="0" xfId="0" applyFont="1" applyFill="1" applyAlignment="1" applyProtection="1">
      <alignment vertical="center" wrapText="1"/>
      <protection locked="0"/>
    </xf>
    <xf numFmtId="0" fontId="96" fillId="16" borderId="0" xfId="0" applyFont="1" applyFill="1" applyAlignment="1" applyProtection="1">
      <alignment horizontal="center" vertical="center" wrapText="1"/>
    </xf>
    <xf numFmtId="164" fontId="17" fillId="16" borderId="0" xfId="0" applyNumberFormat="1" applyFont="1" applyFill="1" applyAlignment="1" applyProtection="1">
      <alignment horizontal="center" vertical="center" wrapText="1"/>
    </xf>
    <xf numFmtId="0" fontId="95" fillId="16" borderId="0" xfId="76" applyFont="1" applyFill="1" applyBorder="1" applyAlignment="1" applyProtection="1">
      <alignment wrapText="1"/>
      <protection locked="0"/>
    </xf>
    <xf numFmtId="0" fontId="95" fillId="16" borderId="0" xfId="0" applyFont="1" applyFill="1" applyAlignment="1" applyProtection="1">
      <alignment horizontal="right"/>
    </xf>
    <xf numFmtId="0" fontId="63" fillId="16" borderId="0" xfId="0" applyFont="1" applyFill="1" applyBorder="1" applyAlignment="1" applyProtection="1"/>
    <xf numFmtId="0" fontId="63" fillId="16" borderId="0" xfId="0" applyFont="1" applyFill="1" applyBorder="1" applyAlignment="1" applyProtection="1">
      <alignment horizontal="right"/>
    </xf>
    <xf numFmtId="0" fontId="60" fillId="16" borderId="0" xfId="0" applyFont="1" applyFill="1" applyBorder="1" applyAlignment="1" applyProtection="1">
      <alignment horizontal="right"/>
    </xf>
    <xf numFmtId="0" fontId="0" fillId="0" borderId="0" xfId="780" applyFont="1" applyAlignment="1">
      <alignment wrapText="1"/>
    </xf>
    <xf numFmtId="0" fontId="38" fillId="16" borderId="0" xfId="0" applyFont="1" applyFill="1" applyProtection="1"/>
    <xf numFmtId="0" fontId="0" fillId="16" borderId="0" xfId="0" applyFont="1" applyFill="1" applyProtection="1"/>
    <xf numFmtId="0" fontId="16" fillId="16" borderId="0" xfId="0" applyFont="1" applyFill="1" applyAlignment="1" applyProtection="1">
      <alignment vertical="center"/>
    </xf>
    <xf numFmtId="0" fontId="16" fillId="16" borderId="0" xfId="0" applyFont="1" applyFill="1" applyAlignment="1" applyProtection="1">
      <alignment vertical="center" wrapText="1"/>
    </xf>
    <xf numFmtId="0" fontId="0" fillId="16" borderId="0" xfId="0" applyFont="1" applyFill="1" applyAlignment="1" applyProtection="1">
      <alignment vertical="center" wrapText="1"/>
    </xf>
    <xf numFmtId="0" fontId="0" fillId="16" borderId="0" xfId="0" applyFont="1" applyFill="1" applyAlignment="1" applyProtection="1">
      <alignment wrapText="1"/>
    </xf>
    <xf numFmtId="14" fontId="31" fillId="0" borderId="0" xfId="780" applyNumberFormat="1"/>
    <xf numFmtId="0" fontId="106" fillId="31" borderId="83" xfId="0" applyFont="1" applyFill="1" applyBorder="1" applyAlignment="1">
      <alignment horizontal="center" vertical="center"/>
    </xf>
    <xf numFmtId="14" fontId="85" fillId="0" borderId="0" xfId="780" applyNumberFormat="1" applyFont="1"/>
    <xf numFmtId="0" fontId="85" fillId="0" borderId="0" xfId="780" applyFont="1"/>
    <xf numFmtId="0" fontId="85" fillId="0" borderId="0" xfId="780" applyFont="1" applyAlignment="1">
      <alignment wrapText="1"/>
    </xf>
    <xf numFmtId="0" fontId="2" fillId="2" borderId="24" xfId="99" applyFont="1" applyFill="1" applyBorder="1" applyAlignment="1" applyProtection="1">
      <alignment horizontal="center" vertical="center" wrapText="1"/>
    </xf>
    <xf numFmtId="0" fontId="0" fillId="0" borderId="0" xfId="783" applyFont="1" applyProtection="1">
      <protection locked="0"/>
    </xf>
    <xf numFmtId="0" fontId="31" fillId="0" borderId="46" xfId="783" applyBorder="1" applyProtection="1">
      <protection locked="0"/>
    </xf>
    <xf numFmtId="0" fontId="0" fillId="0" borderId="46" xfId="783" applyFont="1" applyBorder="1" applyProtection="1">
      <protection locked="0"/>
    </xf>
    <xf numFmtId="1" fontId="1" fillId="26" borderId="24" xfId="377" applyNumberFormat="1" applyFont="1" applyFill="1" applyBorder="1" applyAlignment="1" applyProtection="1">
      <alignment horizontal="center" vertical="center" wrapText="1"/>
      <protection locked="0"/>
    </xf>
    <xf numFmtId="164" fontId="1" fillId="26" borderId="24" xfId="377" applyNumberFormat="1" applyFont="1" applyFill="1" applyBorder="1" applyAlignment="1" applyProtection="1">
      <alignment horizontal="center" vertical="center" wrapText="1"/>
      <protection locked="0"/>
    </xf>
    <xf numFmtId="0" fontId="16" fillId="3" borderId="32" xfId="379" applyFont="1" applyFill="1" applyBorder="1" applyAlignment="1" applyProtection="1">
      <alignment horizontal="left" vertical="center" wrapText="1"/>
    </xf>
    <xf numFmtId="0" fontId="16" fillId="3" borderId="33" xfId="379" applyFont="1" applyFill="1" applyBorder="1" applyAlignment="1" applyProtection="1">
      <alignment horizontal="left" vertical="center" wrapText="1"/>
    </xf>
    <xf numFmtId="0" fontId="16" fillId="3" borderId="34" xfId="379" applyFont="1" applyFill="1" applyBorder="1" applyAlignment="1" applyProtection="1">
      <alignment horizontal="left" vertical="center" wrapText="1"/>
    </xf>
    <xf numFmtId="0" fontId="24" fillId="3" borderId="32" xfId="379" applyFont="1" applyFill="1" applyBorder="1" applyAlignment="1" applyProtection="1">
      <alignment horizontal="left" vertical="center"/>
    </xf>
    <xf numFmtId="0" fontId="24" fillId="3" borderId="33" xfId="379" applyFont="1" applyFill="1" applyBorder="1" applyAlignment="1" applyProtection="1">
      <alignment horizontal="left" vertical="center"/>
    </xf>
    <xf numFmtId="0" fontId="24" fillId="3" borderId="34" xfId="379" applyFont="1" applyFill="1" applyBorder="1" applyAlignment="1" applyProtection="1">
      <alignment horizontal="left" vertical="center"/>
    </xf>
    <xf numFmtId="0" fontId="17" fillId="27" borderId="26" xfId="377" applyFont="1" applyFill="1" applyBorder="1" applyAlignment="1" applyProtection="1">
      <alignment horizontal="left" vertical="center" wrapText="1"/>
    </xf>
    <xf numFmtId="0" fontId="17" fillId="27" borderId="25" xfId="377" applyFont="1" applyFill="1" applyBorder="1" applyAlignment="1" applyProtection="1">
      <alignment horizontal="left" vertical="center" wrapText="1"/>
    </xf>
    <xf numFmtId="0" fontId="17" fillId="27" borderId="28" xfId="377" applyFont="1" applyFill="1" applyBorder="1" applyAlignment="1" applyProtection="1">
      <alignment horizontal="left" vertical="center" wrapText="1"/>
    </xf>
    <xf numFmtId="0" fontId="24" fillId="27" borderId="52" xfId="377" applyFont="1" applyFill="1" applyBorder="1" applyAlignment="1" applyProtection="1">
      <alignment horizontal="left" wrapText="1"/>
    </xf>
    <xf numFmtId="0" fontId="16" fillId="27" borderId="32" xfId="377" applyFont="1" applyFill="1" applyBorder="1" applyAlignment="1" applyProtection="1">
      <alignment horizontal="left" vertical="center" wrapText="1"/>
    </xf>
    <xf numFmtId="0" fontId="16" fillId="27" borderId="33" xfId="377" applyFont="1" applyFill="1" applyBorder="1" applyAlignment="1" applyProtection="1">
      <alignment horizontal="left" vertical="center" wrapText="1"/>
    </xf>
    <xf numFmtId="0" fontId="16" fillId="27" borderId="34" xfId="377" applyFont="1" applyFill="1" applyBorder="1" applyAlignment="1" applyProtection="1">
      <alignment horizontal="left" vertical="center" wrapText="1"/>
    </xf>
    <xf numFmtId="0" fontId="31" fillId="27" borderId="0" xfId="379" applyFill="1" applyAlignment="1" applyProtection="1">
      <alignment horizontal="left" vertical="top" wrapText="1"/>
    </xf>
    <xf numFmtId="49" fontId="16" fillId="27" borderId="26" xfId="377" applyNumberFormat="1" applyFont="1" applyFill="1" applyBorder="1" applyAlignment="1" applyProtection="1">
      <alignment horizontal="left" vertical="center" wrapText="1"/>
    </xf>
    <xf numFmtId="49" fontId="16" fillId="27" borderId="25" xfId="377" applyNumberFormat="1" applyFont="1" applyFill="1" applyBorder="1" applyAlignment="1" applyProtection="1">
      <alignment horizontal="left" vertical="center" wrapText="1"/>
    </xf>
    <xf numFmtId="49" fontId="16" fillId="27" borderId="28" xfId="377" applyNumberFormat="1" applyFont="1" applyFill="1" applyBorder="1" applyAlignment="1" applyProtection="1">
      <alignment horizontal="left" vertical="center" wrapText="1"/>
    </xf>
    <xf numFmtId="0" fontId="16" fillId="27" borderId="65" xfId="377" applyFont="1" applyFill="1" applyBorder="1" applyAlignment="1" applyProtection="1">
      <alignment horizontal="left" vertical="center" wrapText="1"/>
    </xf>
    <xf numFmtId="0" fontId="16" fillId="27" borderId="66" xfId="377" applyFont="1" applyFill="1" applyBorder="1" applyAlignment="1" applyProtection="1">
      <alignment horizontal="left" vertical="center" wrapText="1"/>
    </xf>
    <xf numFmtId="0" fontId="16" fillId="27" borderId="67" xfId="377" applyFont="1" applyFill="1" applyBorder="1" applyAlignment="1" applyProtection="1">
      <alignment horizontal="left" vertical="center" wrapText="1"/>
    </xf>
    <xf numFmtId="0" fontId="67" fillId="27" borderId="0" xfId="98" applyFill="1" applyBorder="1" applyAlignment="1" applyProtection="1">
      <alignment horizontal="left" wrapText="1"/>
    </xf>
    <xf numFmtId="0" fontId="90" fillId="0" borderId="0" xfId="384" applyBorder="1" applyAlignment="1" applyProtection="1">
      <alignment horizontal="left" wrapText="1"/>
    </xf>
    <xf numFmtId="0" fontId="16" fillId="27" borderId="0" xfId="377" applyFont="1" applyFill="1" applyBorder="1" applyAlignment="1" applyProtection="1">
      <alignment horizontal="left" vertical="center" wrapText="1"/>
    </xf>
    <xf numFmtId="0" fontId="16" fillId="27" borderId="26" xfId="377" applyFont="1" applyFill="1" applyBorder="1" applyAlignment="1" applyProtection="1">
      <alignment horizontal="left" vertical="center" wrapText="1"/>
    </xf>
    <xf numFmtId="0" fontId="16" fillId="27" borderId="25" xfId="377" applyFont="1" applyFill="1" applyBorder="1" applyAlignment="1" applyProtection="1">
      <alignment horizontal="left" vertical="center" wrapText="1"/>
    </xf>
    <xf numFmtId="0" fontId="16" fillId="27" borderId="28" xfId="377" applyFont="1" applyFill="1" applyBorder="1" applyAlignment="1" applyProtection="1">
      <alignment horizontal="left" vertical="center" wrapText="1"/>
    </xf>
    <xf numFmtId="0" fontId="0" fillId="27" borderId="0" xfId="379" applyFont="1" applyFill="1" applyAlignment="1" applyProtection="1">
      <alignment horizontal="left" vertical="center" wrapText="1"/>
    </xf>
    <xf numFmtId="0" fontId="31" fillId="27" borderId="0" xfId="379" applyFill="1" applyAlignment="1" applyProtection="1">
      <alignment horizontal="left" vertical="center" wrapText="1"/>
    </xf>
    <xf numFmtId="0" fontId="8" fillId="0" borderId="0" xfId="775" applyAlignment="1" applyProtection="1">
      <alignment horizontal="left" vertical="center" wrapText="1"/>
    </xf>
    <xf numFmtId="0" fontId="89" fillId="3" borderId="26" xfId="379" applyFont="1" applyFill="1" applyBorder="1" applyAlignment="1" applyProtection="1">
      <alignment horizontal="left"/>
    </xf>
    <xf numFmtId="0" fontId="89" fillId="3" borderId="25" xfId="379" applyFont="1" applyFill="1" applyBorder="1" applyAlignment="1" applyProtection="1">
      <alignment horizontal="left"/>
    </xf>
    <xf numFmtId="0" fontId="89" fillId="3" borderId="28" xfId="379" applyFont="1" applyFill="1" applyBorder="1" applyAlignment="1" applyProtection="1">
      <alignment horizontal="left"/>
    </xf>
    <xf numFmtId="0" fontId="17" fillId="27" borderId="24" xfId="377" applyFont="1" applyFill="1" applyBorder="1" applyAlignment="1" applyProtection="1">
      <alignment horizontal="left" wrapText="1"/>
    </xf>
    <xf numFmtId="49" fontId="16" fillId="3" borderId="26" xfId="379" applyNumberFormat="1" applyFont="1" applyFill="1" applyBorder="1" applyAlignment="1" applyProtection="1">
      <alignment horizontal="left" vertical="center" wrapText="1"/>
    </xf>
    <xf numFmtId="49" fontId="16" fillId="3" borderId="25" xfId="379" applyNumberFormat="1" applyFont="1" applyFill="1" applyBorder="1" applyAlignment="1" applyProtection="1">
      <alignment horizontal="left" vertical="center" wrapText="1"/>
    </xf>
    <xf numFmtId="49" fontId="16" fillId="3" borderId="28" xfId="379" applyNumberFormat="1" applyFont="1" applyFill="1" applyBorder="1" applyAlignment="1" applyProtection="1">
      <alignment horizontal="left" vertical="center" wrapText="1"/>
    </xf>
    <xf numFmtId="0" fontId="17" fillId="3" borderId="26" xfId="379" applyFont="1" applyFill="1" applyBorder="1" applyAlignment="1" applyProtection="1">
      <alignment horizontal="left"/>
    </xf>
    <xf numFmtId="0" fontId="17" fillId="3" borderId="25" xfId="379" applyFont="1" applyFill="1" applyBorder="1" applyAlignment="1" applyProtection="1">
      <alignment horizontal="left"/>
    </xf>
    <xf numFmtId="0" fontId="17" fillId="3" borderId="28" xfId="379" applyFont="1" applyFill="1" applyBorder="1" applyAlignment="1" applyProtection="1">
      <alignment horizontal="left"/>
    </xf>
    <xf numFmtId="0" fontId="89" fillId="0" borderId="26" xfId="379" applyFont="1" applyBorder="1" applyAlignment="1" applyProtection="1">
      <alignment horizontal="left" vertical="center"/>
    </xf>
    <xf numFmtId="0" fontId="89" fillId="0" borderId="25" xfId="379" applyFont="1" applyBorder="1" applyAlignment="1" applyProtection="1">
      <alignment horizontal="left" vertical="center"/>
    </xf>
    <xf numFmtId="0" fontId="89" fillId="0" borderId="28" xfId="379" applyFont="1" applyBorder="1" applyAlignment="1" applyProtection="1">
      <alignment horizontal="left" vertical="center"/>
    </xf>
    <xf numFmtId="0" fontId="104" fillId="0" borderId="56" xfId="379" applyFont="1" applyBorder="1" applyAlignment="1" applyProtection="1">
      <alignment horizontal="center" vertical="center"/>
    </xf>
    <xf numFmtId="0" fontId="104" fillId="0" borderId="57" xfId="379" applyFont="1" applyBorder="1" applyAlignment="1" applyProtection="1">
      <alignment horizontal="center" vertical="center"/>
    </xf>
    <xf numFmtId="0" fontId="104" fillId="0" borderId="72" xfId="379" applyFont="1" applyBorder="1" applyAlignment="1" applyProtection="1">
      <alignment horizontal="center" vertical="center"/>
    </xf>
    <xf numFmtId="0" fontId="16" fillId="3" borderId="26" xfId="379" applyFont="1" applyFill="1" applyBorder="1" applyAlignment="1" applyProtection="1">
      <alignment horizontal="left" vertical="center" wrapText="1"/>
    </xf>
    <xf numFmtId="0" fontId="16" fillId="3" borderId="25" xfId="379" applyFont="1" applyFill="1" applyBorder="1" applyAlignment="1" applyProtection="1">
      <alignment horizontal="left" vertical="center" wrapText="1"/>
    </xf>
    <xf numFmtId="0" fontId="16" fillId="3" borderId="28" xfId="379" applyFont="1" applyFill="1" applyBorder="1" applyAlignment="1" applyProtection="1">
      <alignment horizontal="left" vertical="center" wrapText="1"/>
    </xf>
    <xf numFmtId="0" fontId="17" fillId="3" borderId="26" xfId="379" applyFont="1" applyFill="1" applyBorder="1" applyAlignment="1" applyProtection="1">
      <alignment horizontal="left" vertical="center" wrapText="1"/>
    </xf>
    <xf numFmtId="0" fontId="17" fillId="3" borderId="25" xfId="379" applyFont="1" applyFill="1" applyBorder="1" applyAlignment="1" applyProtection="1">
      <alignment horizontal="left" vertical="center" wrapText="1"/>
    </xf>
    <xf numFmtId="0" fontId="17" fillId="3" borderId="28" xfId="379" applyFont="1" applyFill="1" applyBorder="1" applyAlignment="1" applyProtection="1">
      <alignment horizontal="left" vertical="center" wrapText="1"/>
    </xf>
    <xf numFmtId="0" fontId="39" fillId="27" borderId="0" xfId="379" applyFont="1" applyFill="1" applyAlignment="1" applyProtection="1">
      <alignment horizontal="left" vertical="center"/>
    </xf>
    <xf numFmtId="0" fontId="98" fillId="0" borderId="56" xfId="379" applyFont="1" applyBorder="1" applyAlignment="1" applyProtection="1">
      <alignment horizontal="center" vertical="center"/>
    </xf>
    <xf numFmtId="0" fontId="37" fillId="0" borderId="57" xfId="379" applyFont="1" applyBorder="1" applyAlignment="1" applyProtection="1">
      <alignment horizontal="center" vertical="center"/>
    </xf>
    <xf numFmtId="0" fontId="37" fillId="0" borderId="72" xfId="379" applyFont="1" applyBorder="1" applyAlignment="1" applyProtection="1">
      <alignment horizontal="center" vertical="center"/>
    </xf>
    <xf numFmtId="0" fontId="84" fillId="3" borderId="26" xfId="381" applyFont="1" applyFill="1" applyBorder="1" applyAlignment="1" applyProtection="1">
      <alignment horizontal="left" vertical="center" wrapText="1"/>
    </xf>
    <xf numFmtId="0" fontId="84" fillId="3" borderId="25" xfId="381" applyFont="1" applyFill="1" applyBorder="1" applyAlignment="1" applyProtection="1">
      <alignment horizontal="left" vertical="center" wrapText="1"/>
    </xf>
    <xf numFmtId="0" fontId="84" fillId="3" borderId="28" xfId="381" applyFont="1" applyFill="1" applyBorder="1" applyAlignment="1" applyProtection="1">
      <alignment horizontal="left" vertical="center" wrapText="1"/>
    </xf>
    <xf numFmtId="0" fontId="17" fillId="3" borderId="26" xfId="381" applyFont="1" applyFill="1" applyBorder="1" applyAlignment="1" applyProtection="1">
      <alignment horizontal="left" vertical="center" wrapText="1"/>
    </xf>
    <xf numFmtId="0" fontId="17" fillId="3" borderId="25" xfId="381" applyFont="1" applyFill="1" applyBorder="1" applyAlignment="1" applyProtection="1">
      <alignment horizontal="left" vertical="center" wrapText="1"/>
    </xf>
    <xf numFmtId="0" fontId="17" fillId="3" borderId="28" xfId="381" applyFont="1" applyFill="1" applyBorder="1" applyAlignment="1" applyProtection="1">
      <alignment horizontal="left" vertical="center" wrapText="1"/>
    </xf>
    <xf numFmtId="0" fontId="63" fillId="27" borderId="0" xfId="382" applyFont="1" applyFill="1" applyBorder="1" applyAlignment="1" applyProtection="1">
      <alignment horizontal="left" vertical="top" wrapText="1"/>
    </xf>
    <xf numFmtId="0" fontId="36" fillId="27" borderId="0" xfId="379" applyFont="1" applyFill="1" applyAlignment="1" applyProtection="1">
      <alignment horizontal="left" wrapText="1"/>
    </xf>
    <xf numFmtId="0" fontId="17" fillId="2" borderId="44" xfId="775" applyFont="1" applyFill="1" applyBorder="1" applyAlignment="1" applyProtection="1">
      <alignment horizontal="center" vertical="center" wrapText="1"/>
    </xf>
    <xf numFmtId="0" fontId="61" fillId="3" borderId="32" xfId="383" applyFont="1" applyFill="1" applyBorder="1" applyAlignment="1" applyProtection="1">
      <alignment horizontal="center" vertical="center" wrapText="1"/>
    </xf>
    <xf numFmtId="0" fontId="61" fillId="3" borderId="34" xfId="383" applyFont="1" applyFill="1" applyBorder="1" applyAlignment="1" applyProtection="1">
      <alignment horizontal="center" vertical="center" wrapText="1"/>
    </xf>
    <xf numFmtId="0" fontId="37" fillId="28" borderId="50" xfId="379" applyFont="1" applyFill="1" applyBorder="1" applyAlignment="1" applyProtection="1">
      <alignment horizontal="center" vertical="center"/>
    </xf>
    <xf numFmtId="0" fontId="37" fillId="28" borderId="57" xfId="379" applyFont="1" applyFill="1" applyBorder="1" applyAlignment="1" applyProtection="1">
      <alignment horizontal="center" vertical="center"/>
    </xf>
    <xf numFmtId="0" fontId="37" fillId="28" borderId="72" xfId="379" applyFont="1" applyFill="1" applyBorder="1" applyAlignment="1" applyProtection="1">
      <alignment horizontal="center" vertical="center"/>
    </xf>
    <xf numFmtId="0" fontId="98" fillId="0" borderId="57" xfId="379" applyFont="1" applyBorder="1" applyAlignment="1" applyProtection="1">
      <alignment horizontal="center" vertical="center"/>
    </xf>
    <xf numFmtId="0" fontId="98" fillId="0" borderId="72" xfId="379" applyFont="1" applyBorder="1" applyAlignment="1" applyProtection="1">
      <alignment horizontal="center" vertical="center"/>
    </xf>
    <xf numFmtId="0" fontId="41" fillId="27" borderId="0" xfId="379" applyFont="1" applyFill="1" applyAlignment="1" applyProtection="1">
      <alignment horizontal="left" vertical="center" wrapText="1"/>
    </xf>
    <xf numFmtId="0" fontId="31" fillId="27" borderId="0" xfId="379" applyFont="1" applyFill="1" applyAlignment="1" applyProtection="1">
      <alignment horizontal="left" wrapText="1"/>
    </xf>
    <xf numFmtId="0" fontId="63" fillId="3" borderId="26" xfId="396" applyFont="1" applyFill="1" applyBorder="1" applyAlignment="1" applyProtection="1">
      <alignment horizontal="center" wrapText="1"/>
      <protection locked="0"/>
    </xf>
    <xf numFmtId="0" fontId="63" fillId="3" borderId="25" xfId="396" applyFont="1" applyFill="1" applyBorder="1" applyAlignment="1" applyProtection="1">
      <alignment horizontal="center" wrapText="1"/>
      <protection locked="0"/>
    </xf>
    <xf numFmtId="0" fontId="63" fillId="3" borderId="28" xfId="396" applyFont="1" applyFill="1" applyBorder="1" applyAlignment="1" applyProtection="1">
      <alignment horizontal="center" wrapText="1"/>
      <protection locked="0"/>
    </xf>
    <xf numFmtId="14" fontId="63" fillId="3" borderId="26" xfId="16" applyNumberFormat="1" applyFont="1" applyFill="1" applyBorder="1" applyAlignment="1" applyProtection="1">
      <alignment horizontal="center" vertical="center" wrapText="1"/>
      <protection locked="0"/>
    </xf>
    <xf numFmtId="14" fontId="63" fillId="3" borderId="25" xfId="16" applyNumberFormat="1" applyFont="1" applyFill="1" applyBorder="1" applyAlignment="1" applyProtection="1">
      <alignment horizontal="center" vertical="center" wrapText="1"/>
      <protection locked="0"/>
    </xf>
    <xf numFmtId="14" fontId="63" fillId="3" borderId="28" xfId="16" applyNumberFormat="1" applyFont="1" applyFill="1" applyBorder="1" applyAlignment="1" applyProtection="1">
      <alignment horizontal="center" vertical="center" wrapText="1"/>
      <protection locked="0"/>
    </xf>
    <xf numFmtId="0" fontId="63" fillId="27" borderId="0" xfId="100" applyFont="1" applyFill="1" applyBorder="1" applyAlignment="1" applyProtection="1">
      <alignment horizontal="center" vertical="top" wrapText="1"/>
    </xf>
    <xf numFmtId="0" fontId="78" fillId="27" borderId="0" xfId="99" applyFont="1" applyFill="1" applyAlignment="1" applyProtection="1">
      <alignment horizontal="left" vertical="center" indent="2"/>
    </xf>
    <xf numFmtId="0" fontId="76" fillId="27" borderId="0" xfId="99" applyFont="1" applyFill="1" applyBorder="1" applyAlignment="1" applyProtection="1">
      <alignment horizontal="left" vertical="center" wrapText="1"/>
    </xf>
    <xf numFmtId="0" fontId="76" fillId="27" borderId="0" xfId="100" applyFont="1" applyFill="1" applyBorder="1" applyAlignment="1" applyProtection="1">
      <alignment horizontal="left" vertical="top" wrapText="1"/>
    </xf>
    <xf numFmtId="0" fontId="63" fillId="27" borderId="0" xfId="100" applyFont="1" applyFill="1" applyBorder="1" applyAlignment="1" applyProtection="1">
      <alignment horizontal="left" vertical="center" wrapText="1"/>
    </xf>
    <xf numFmtId="0" fontId="63" fillId="2" borderId="24" xfId="103" applyFont="1" applyFill="1" applyBorder="1" applyAlignment="1" applyProtection="1">
      <alignment horizontal="right" vertical="center" wrapText="1" indent="1"/>
    </xf>
    <xf numFmtId="0" fontId="63" fillId="2" borderId="24" xfId="103" applyFont="1" applyFill="1" applyBorder="1" applyAlignment="1" applyProtection="1">
      <alignment horizontal="center" vertical="center" wrapText="1"/>
    </xf>
    <xf numFmtId="0" fontId="63" fillId="2" borderId="26" xfId="100" applyFont="1" applyFill="1" applyBorder="1" applyAlignment="1" applyProtection="1">
      <alignment horizontal="center" vertical="center" wrapText="1"/>
    </xf>
    <xf numFmtId="0" fontId="63" fillId="2" borderId="25" xfId="100" applyFont="1" applyFill="1" applyBorder="1" applyAlignment="1" applyProtection="1">
      <alignment horizontal="center" vertical="center" wrapText="1"/>
    </xf>
    <xf numFmtId="0" fontId="63" fillId="2" borderId="28" xfId="100" applyFont="1" applyFill="1" applyBorder="1" applyAlignment="1" applyProtection="1">
      <alignment horizontal="center" vertical="center" wrapText="1"/>
    </xf>
    <xf numFmtId="0" fontId="63" fillId="3" borderId="26" xfId="100" applyFont="1" applyFill="1" applyBorder="1" applyAlignment="1" applyProtection="1">
      <alignment horizontal="center" wrapText="1"/>
      <protection locked="0"/>
    </xf>
    <xf numFmtId="0" fontId="63" fillId="3" borderId="25" xfId="100" applyFont="1" applyFill="1" applyBorder="1" applyAlignment="1" applyProtection="1">
      <alignment horizontal="center" wrapText="1"/>
      <protection locked="0"/>
    </xf>
    <xf numFmtId="0" fontId="63" fillId="3" borderId="28" xfId="100" applyFont="1" applyFill="1" applyBorder="1" applyAlignment="1" applyProtection="1">
      <alignment horizontal="center" wrapText="1"/>
      <protection locked="0"/>
    </xf>
    <xf numFmtId="0" fontId="37" fillId="2" borderId="32" xfId="0" applyFont="1" applyFill="1" applyBorder="1" applyAlignment="1" applyProtection="1">
      <alignment horizontal="center" vertical="center"/>
    </xf>
    <xf numFmtId="0" fontId="37" fillId="2" borderId="33" xfId="0"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17" fillId="2" borderId="32"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61" fillId="3" borderId="74" xfId="103" applyFont="1" applyFill="1" applyBorder="1" applyAlignment="1" applyProtection="1">
      <alignment horizontal="center" vertical="center"/>
      <protection locked="0"/>
    </xf>
    <xf numFmtId="0" fontId="61" fillId="3" borderId="75" xfId="103"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0" fontId="27" fillId="2" borderId="44" xfId="0" applyFont="1" applyFill="1" applyBorder="1" applyAlignment="1" applyProtection="1">
      <alignment horizontal="center" vertical="center"/>
    </xf>
    <xf numFmtId="0" fontId="16" fillId="2" borderId="0" xfId="0" applyFont="1" applyFill="1" applyAlignment="1" applyProtection="1">
      <alignment horizontal="center" vertical="center" wrapText="1"/>
    </xf>
    <xf numFmtId="0" fontId="26" fillId="2" borderId="0" xfId="0" applyFont="1" applyFill="1" applyBorder="1" applyAlignment="1" applyProtection="1">
      <alignment horizontal="center"/>
    </xf>
    <xf numFmtId="0" fontId="27" fillId="2" borderId="44" xfId="0" applyFont="1" applyFill="1" applyBorder="1" applyAlignment="1" applyProtection="1">
      <alignment horizontal="center" vertical="center" wrapText="1"/>
    </xf>
    <xf numFmtId="0" fontId="17" fillId="2" borderId="44" xfId="0" applyFont="1" applyFill="1" applyBorder="1" applyAlignment="1" applyProtection="1">
      <alignment horizontal="center" vertical="center" wrapText="1"/>
    </xf>
    <xf numFmtId="0" fontId="27" fillId="11" borderId="44"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33"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33" fillId="2" borderId="32"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71" fillId="2" borderId="0" xfId="0" applyFont="1" applyFill="1" applyAlignment="1" applyProtection="1">
      <alignment horizontal="left" vertical="center" indent="2"/>
    </xf>
    <xf numFmtId="0" fontId="98" fillId="2" borderId="32" xfId="0" applyFont="1" applyFill="1" applyBorder="1" applyAlignment="1" applyProtection="1">
      <alignment horizontal="center" vertical="center"/>
    </xf>
    <xf numFmtId="0" fontId="98" fillId="2" borderId="33" xfId="0" applyFont="1" applyFill="1" applyBorder="1" applyAlignment="1" applyProtection="1">
      <alignment horizontal="center" vertical="center"/>
    </xf>
    <xf numFmtId="0" fontId="98" fillId="2" borderId="34" xfId="0" applyFont="1" applyFill="1" applyBorder="1" applyAlignment="1" applyProtection="1">
      <alignment horizontal="center" vertical="center"/>
    </xf>
    <xf numFmtId="0" fontId="32" fillId="2" borderId="0" xfId="0" applyFont="1" applyFill="1" applyBorder="1" applyAlignment="1" applyProtection="1">
      <alignment horizontal="left" vertical="center" wrapText="1" indent="2"/>
    </xf>
    <xf numFmtId="0" fontId="16" fillId="2" borderId="3"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wrapText="1"/>
    </xf>
    <xf numFmtId="0" fontId="24" fillId="2" borderId="62"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24" fillId="2" borderId="11"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46"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27" fillId="2" borderId="37" xfId="0" applyFont="1" applyFill="1" applyBorder="1" applyAlignment="1" applyProtection="1">
      <alignment horizontal="center" vertical="center" wrapText="1"/>
    </xf>
    <xf numFmtId="0" fontId="27" fillId="2" borderId="29" xfId="0" applyFont="1" applyFill="1" applyBorder="1" applyAlignment="1" applyProtection="1">
      <alignment horizontal="center" vertical="center" wrapText="1"/>
    </xf>
    <xf numFmtId="0" fontId="27" fillId="2" borderId="30" xfId="0" applyFont="1" applyFill="1" applyBorder="1" applyAlignment="1" applyProtection="1">
      <alignment horizontal="center" vertical="center" wrapText="1"/>
    </xf>
    <xf numFmtId="0" fontId="27" fillId="2" borderId="29"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36" xfId="0" applyFont="1" applyFill="1" applyBorder="1" applyAlignment="1" applyProtection="1">
      <alignment horizontal="center" vertical="center"/>
    </xf>
    <xf numFmtId="0" fontId="27" fillId="2" borderId="37" xfId="0" applyFont="1" applyFill="1" applyBorder="1" applyAlignment="1" applyProtection="1">
      <alignment horizontal="center" vertical="center"/>
    </xf>
    <xf numFmtId="0" fontId="27" fillId="2" borderId="38" xfId="0"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21" xfId="0" applyFont="1" applyFill="1" applyBorder="1" applyAlignment="1" applyProtection="1">
      <alignment horizontal="center" vertical="center" wrapText="1"/>
    </xf>
    <xf numFmtId="0" fontId="27" fillId="2" borderId="38" xfId="0" applyFont="1" applyFill="1" applyBorder="1" applyAlignment="1" applyProtection="1">
      <alignment horizontal="center" vertical="center" wrapText="1"/>
    </xf>
    <xf numFmtId="0" fontId="27" fillId="2" borderId="56"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2" borderId="82" xfId="0" applyFont="1" applyFill="1" applyBorder="1" applyAlignment="1" applyProtection="1">
      <alignment horizontal="center" vertical="center" wrapText="1"/>
    </xf>
    <xf numFmtId="0" fontId="27" fillId="2" borderId="20" xfId="0" applyFont="1" applyFill="1" applyBorder="1" applyAlignment="1" applyProtection="1">
      <alignment horizontal="center" vertical="center" wrapText="1"/>
    </xf>
    <xf numFmtId="0" fontId="27" fillId="2" borderId="56"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46" xfId="0" applyFont="1" applyFill="1" applyBorder="1" applyAlignment="1" applyProtection="1">
      <alignment horizontal="center" vertical="center" wrapText="1"/>
    </xf>
    <xf numFmtId="0" fontId="27" fillId="2" borderId="50" xfId="0" applyFont="1" applyFill="1" applyBorder="1" applyAlignment="1" applyProtection="1">
      <alignment horizontal="center" vertical="center"/>
    </xf>
    <xf numFmtId="0" fontId="27" fillId="2" borderId="49" xfId="0" applyFont="1" applyFill="1" applyBorder="1" applyAlignment="1" applyProtection="1">
      <alignment horizontal="center" vertical="center"/>
    </xf>
    <xf numFmtId="0" fontId="27" fillId="2" borderId="51" xfId="0" applyFont="1" applyFill="1" applyBorder="1" applyAlignment="1" applyProtection="1">
      <alignment horizontal="center" vertical="center"/>
    </xf>
    <xf numFmtId="0" fontId="17" fillId="2" borderId="46" xfId="0" applyFont="1" applyFill="1" applyBorder="1" applyAlignment="1" applyProtection="1">
      <alignment horizontal="center" vertical="center" wrapText="1"/>
    </xf>
    <xf numFmtId="0" fontId="95" fillId="16" borderId="60" xfId="0" applyFont="1" applyFill="1" applyBorder="1" applyAlignment="1" applyProtection="1">
      <alignment horizontal="center" vertical="center" wrapText="1"/>
    </xf>
    <xf numFmtId="0" fontId="17" fillId="2" borderId="0" xfId="0" applyFont="1" applyFill="1" applyAlignment="1" applyProtection="1">
      <alignment horizontal="right" vertical="center" wrapText="1"/>
    </xf>
    <xf numFmtId="0" fontId="17" fillId="2" borderId="42" xfId="0" applyFont="1" applyFill="1" applyBorder="1" applyAlignment="1" applyProtection="1">
      <alignment horizontal="right" vertical="center" wrapText="1"/>
    </xf>
    <xf numFmtId="0" fontId="25" fillId="16" borderId="60" xfId="0" applyFont="1" applyFill="1" applyBorder="1" applyAlignment="1" applyProtection="1">
      <alignment horizontal="center" vertical="center" wrapText="1"/>
    </xf>
    <xf numFmtId="0" fontId="17" fillId="16" borderId="0" xfId="0" applyFont="1" applyFill="1" applyBorder="1" applyAlignment="1" applyProtection="1">
      <alignment horizontal="center" vertical="center" wrapText="1"/>
    </xf>
    <xf numFmtId="14" fontId="17" fillId="16" borderId="0" xfId="0" applyNumberFormat="1"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60" xfId="0" applyFont="1" applyFill="1" applyBorder="1" applyAlignment="1" applyProtection="1">
      <alignment horizontal="center" vertical="center"/>
    </xf>
    <xf numFmtId="0" fontId="27" fillId="2" borderId="49" xfId="0" applyFont="1" applyFill="1" applyBorder="1" applyAlignment="1" applyProtection="1">
      <alignment horizontal="center" vertical="center" wrapText="1"/>
    </xf>
    <xf numFmtId="0" fontId="27" fillId="2" borderId="60" xfId="0" applyFont="1" applyFill="1" applyBorder="1" applyAlignment="1" applyProtection="1">
      <alignment horizontal="center" vertical="center" wrapText="1"/>
    </xf>
    <xf numFmtId="0" fontId="27" fillId="2" borderId="61" xfId="0" applyFont="1" applyFill="1" applyBorder="1" applyAlignment="1" applyProtection="1">
      <alignment horizontal="center" vertical="center" wrapText="1"/>
    </xf>
    <xf numFmtId="0" fontId="17" fillId="2" borderId="56" xfId="0" applyFont="1" applyFill="1" applyBorder="1" applyAlignment="1" applyProtection="1">
      <alignment horizontal="center" vertical="center" wrapText="1"/>
    </xf>
    <xf numFmtId="0" fontId="17" fillId="2" borderId="50"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xf>
    <xf numFmtId="0" fontId="27" fillId="2" borderId="50" xfId="0" applyFont="1" applyFill="1" applyBorder="1" applyAlignment="1" applyProtection="1">
      <alignment horizontal="center" vertical="center" wrapText="1"/>
    </xf>
    <xf numFmtId="0" fontId="27" fillId="2" borderId="51" xfId="0" applyFont="1" applyFill="1" applyBorder="1" applyAlignment="1" applyProtection="1">
      <alignment horizontal="center" vertical="center" wrapText="1"/>
    </xf>
    <xf numFmtId="16" fontId="27" fillId="2" borderId="46" xfId="0" applyNumberFormat="1" applyFont="1" applyFill="1" applyBorder="1" applyAlignment="1" applyProtection="1">
      <alignment horizontal="center" vertical="center" wrapText="1"/>
    </xf>
    <xf numFmtId="0" fontId="61" fillId="2" borderId="26"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16" fillId="2" borderId="0" xfId="0" applyFont="1" applyFill="1" applyAlignment="1" applyProtection="1">
      <alignment horizontal="right" vertical="center" wrapText="1"/>
    </xf>
    <xf numFmtId="0" fontId="16" fillId="2" borderId="42" xfId="0" applyFont="1" applyFill="1" applyBorder="1" applyAlignment="1" applyProtection="1">
      <alignment horizontal="right"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17" fillId="2" borderId="62" xfId="0" applyFont="1" applyFill="1" applyBorder="1" applyAlignment="1" applyProtection="1">
      <alignment horizontal="center" vertical="center"/>
    </xf>
    <xf numFmtId="0" fontId="17" fillId="2" borderId="62"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wrapText="1"/>
    </xf>
    <xf numFmtId="0" fontId="24" fillId="11" borderId="46" xfId="0" applyFont="1" applyFill="1" applyBorder="1" applyAlignment="1" applyProtection="1">
      <alignment horizontal="center" vertical="center" wrapText="1"/>
    </xf>
    <xf numFmtId="0" fontId="24" fillId="11" borderId="62"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11" borderId="5" xfId="0" applyFont="1" applyFill="1" applyBorder="1" applyAlignment="1" applyProtection="1">
      <alignment horizontal="center" vertical="center" wrapText="1"/>
    </xf>
    <xf numFmtId="0" fontId="27" fillId="11" borderId="9" xfId="0" applyFont="1" applyFill="1" applyBorder="1" applyAlignment="1" applyProtection="1">
      <alignment horizontal="center" vertical="center" wrapText="1"/>
    </xf>
    <xf numFmtId="0" fontId="27" fillId="11" borderId="6" xfId="0" applyFont="1" applyFill="1" applyBorder="1" applyAlignment="1" applyProtection="1">
      <alignment horizontal="center" vertical="center" wrapText="1"/>
    </xf>
    <xf numFmtId="0" fontId="34" fillId="2" borderId="46" xfId="0" applyFont="1" applyFill="1" applyBorder="1" applyAlignment="1" applyProtection="1">
      <alignment horizontal="center" vertical="center" wrapText="1"/>
    </xf>
    <xf numFmtId="0" fontId="16" fillId="2" borderId="62"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61" fillId="2" borderId="26"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24" fillId="2" borderId="59"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8" fillId="2" borderId="56" xfId="0" applyFont="1" applyFill="1" applyBorder="1" applyAlignment="1" applyProtection="1">
      <alignment horizontal="center" vertical="center" wrapText="1"/>
    </xf>
    <xf numFmtId="0" fontId="28" fillId="2" borderId="57"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0" fontId="95" fillId="16" borderId="0" xfId="0" applyFont="1" applyFill="1" applyBorder="1" applyAlignment="1" applyProtection="1">
      <alignment horizontal="center" vertical="center" wrapText="1"/>
    </xf>
    <xf numFmtId="0" fontId="69" fillId="18" borderId="76" xfId="379" applyFont="1" applyFill="1" applyBorder="1" applyAlignment="1" applyProtection="1">
      <alignment horizontal="center" vertical="center" wrapText="1"/>
    </xf>
    <xf numFmtId="0" fontId="69" fillId="18" borderId="77" xfId="379" applyFont="1" applyFill="1" applyBorder="1" applyAlignment="1" applyProtection="1">
      <alignment horizontal="center" vertical="center" wrapText="1"/>
    </xf>
    <xf numFmtId="0" fontId="69" fillId="18" borderId="78" xfId="379" applyFont="1" applyFill="1" applyBorder="1" applyAlignment="1" applyProtection="1">
      <alignment horizontal="center" vertical="center" wrapText="1"/>
    </xf>
    <xf numFmtId="0" fontId="0" fillId="2" borderId="0" xfId="0" applyFont="1" applyFill="1" applyAlignment="1" applyProtection="1">
      <alignment horizontal="left" vertical="center" wrapText="1"/>
    </xf>
    <xf numFmtId="0" fontId="69" fillId="18" borderId="43" xfId="0" applyFont="1" applyFill="1" applyBorder="1" applyAlignment="1" applyProtection="1">
      <alignment horizontal="center" vertical="center" wrapText="1"/>
    </xf>
    <xf numFmtId="0" fontId="69" fillId="4" borderId="43" xfId="0" applyFont="1" applyFill="1" applyBorder="1" applyAlignment="1" applyProtection="1">
      <alignment horizontal="center" vertical="center" wrapText="1"/>
    </xf>
    <xf numFmtId="0" fontId="55" fillId="17" borderId="80" xfId="0" applyFont="1" applyFill="1" applyBorder="1" applyAlignment="1" applyProtection="1">
      <alignment horizontal="left" vertical="center"/>
    </xf>
    <xf numFmtId="0" fontId="55" fillId="17" borderId="81" xfId="0" applyFont="1" applyFill="1" applyBorder="1" applyAlignment="1" applyProtection="1">
      <alignment horizontal="left" vertical="center"/>
    </xf>
    <xf numFmtId="0" fontId="52" fillId="2" borderId="0" xfId="0" applyFont="1" applyFill="1" applyAlignment="1" applyProtection="1">
      <alignment horizontal="center"/>
      <protection locked="0"/>
    </xf>
  </cellXfs>
  <cellStyles count="39881">
    <cellStyle name="60% - Accent1 2" xfId="101"/>
    <cellStyle name="60% - Accent2 2" xfId="102"/>
    <cellStyle name="bin" xfId="17"/>
    <cellStyle name="bin 2" xfId="385"/>
    <cellStyle name="bin 2 2" xfId="784"/>
    <cellStyle name="bin 3" xfId="785"/>
    <cellStyle name="blue" xfId="18"/>
    <cellStyle name="cell" xfId="1"/>
    <cellStyle name="cell 10" xfId="786"/>
    <cellStyle name="cell 11" xfId="787"/>
    <cellStyle name="cell 2" xfId="16"/>
    <cellStyle name="cell 2 10" xfId="788"/>
    <cellStyle name="cell 2 11" xfId="789"/>
    <cellStyle name="cell 2 12" xfId="790"/>
    <cellStyle name="cell 2 13" xfId="791"/>
    <cellStyle name="cell 2 2" xfId="77"/>
    <cellStyle name="cell 2 2 2" xfId="792"/>
    <cellStyle name="cell 2 3" xfId="793"/>
    <cellStyle name="cell 2 3 2" xfId="794"/>
    <cellStyle name="cell 2 4" xfId="795"/>
    <cellStyle name="cell 2 5" xfId="796"/>
    <cellStyle name="cell 2 6" xfId="797"/>
    <cellStyle name="cell 2 7" xfId="798"/>
    <cellStyle name="cell 2 8" xfId="799"/>
    <cellStyle name="cell 2 9" xfId="800"/>
    <cellStyle name="cell 3" xfId="53"/>
    <cellStyle name="cell 3 10" xfId="801"/>
    <cellStyle name="cell 3 10 2" xfId="802"/>
    <cellStyle name="cell 3 11" xfId="803"/>
    <cellStyle name="cell 3 2" xfId="71"/>
    <cellStyle name="cell 3 2 10" xfId="804"/>
    <cellStyle name="cell 3 2 2" xfId="103"/>
    <cellStyle name="cell 3 2 2 2" xfId="386"/>
    <cellStyle name="cell 3 2 2 2 10" xfId="805"/>
    <cellStyle name="cell 3 2 2 2 11" xfId="806"/>
    <cellStyle name="cell 3 2 2 2 2" xfId="383"/>
    <cellStyle name="cell 3 2 2 2 2 2" xfId="807"/>
    <cellStyle name="cell 3 2 2 2 2 2 2" xfId="808"/>
    <cellStyle name="cell 3 2 2 2 2 3" xfId="809"/>
    <cellStyle name="cell 3 2 2 2 2 3 2" xfId="810"/>
    <cellStyle name="cell 3 2 2 2 2 4" xfId="811"/>
    <cellStyle name="cell 3 2 2 2 2 5" xfId="812"/>
    <cellStyle name="cell 3 2 2 2 2 6" xfId="813"/>
    <cellStyle name="cell 3 2 2 2 2 7" xfId="814"/>
    <cellStyle name="cell 3 2 2 2 2 8" xfId="815"/>
    <cellStyle name="cell 3 2 2 2 3" xfId="816"/>
    <cellStyle name="cell 3 2 2 2 3 2" xfId="817"/>
    <cellStyle name="cell 3 2 2 2 3 2 2" xfId="818"/>
    <cellStyle name="cell 3 2 2 2 3 3" xfId="819"/>
    <cellStyle name="cell 3 2 2 2 3 3 2" xfId="820"/>
    <cellStyle name="cell 3 2 2 2 3 4" xfId="821"/>
    <cellStyle name="cell 3 2 2 2 3 5" xfId="822"/>
    <cellStyle name="cell 3 2 2 2 3 6" xfId="823"/>
    <cellStyle name="cell 3 2 2 2 3 7" xfId="824"/>
    <cellStyle name="cell 3 2 2 2 4" xfId="825"/>
    <cellStyle name="cell 3 2 2 2 4 2" xfId="826"/>
    <cellStyle name="cell 3 2 2 2 4 2 2" xfId="827"/>
    <cellStyle name="cell 3 2 2 2 4 3" xfId="828"/>
    <cellStyle name="cell 3 2 2 2 4 3 2" xfId="829"/>
    <cellStyle name="cell 3 2 2 2 4 4" xfId="830"/>
    <cellStyle name="cell 3 2 2 2 4 5" xfId="831"/>
    <cellStyle name="cell 3 2 2 2 4 6" xfId="832"/>
    <cellStyle name="cell 3 2 2 2 4 7" xfId="833"/>
    <cellStyle name="cell 3 2 2 2 5" xfId="834"/>
    <cellStyle name="cell 3 2 2 2 5 2" xfId="835"/>
    <cellStyle name="cell 3 2 2 2 5 2 2" xfId="836"/>
    <cellStyle name="cell 3 2 2 2 5 3" xfId="837"/>
    <cellStyle name="cell 3 2 2 2 5 3 2" xfId="838"/>
    <cellStyle name="cell 3 2 2 2 5 4" xfId="839"/>
    <cellStyle name="cell 3 2 2 2 5 5" xfId="840"/>
    <cellStyle name="cell 3 2 2 2 5 6" xfId="841"/>
    <cellStyle name="cell 3 2 2 2 5 7" xfId="842"/>
    <cellStyle name="cell 3 2 2 2 6" xfId="843"/>
    <cellStyle name="cell 3 2 2 2 6 2" xfId="844"/>
    <cellStyle name="cell 3 2 2 2 6 2 2" xfId="845"/>
    <cellStyle name="cell 3 2 2 2 6 3" xfId="846"/>
    <cellStyle name="cell 3 2 2 2 6 3 2" xfId="847"/>
    <cellStyle name="cell 3 2 2 2 6 4" xfId="848"/>
    <cellStyle name="cell 3 2 2 2 6 5" xfId="849"/>
    <cellStyle name="cell 3 2 2 2 6 6" xfId="850"/>
    <cellStyle name="cell 3 2 2 2 6 7" xfId="851"/>
    <cellStyle name="cell 3 2 2 2 7" xfId="852"/>
    <cellStyle name="cell 3 2 2 2 8" xfId="853"/>
    <cellStyle name="cell 3 2 2 2 9" xfId="854"/>
    <cellStyle name="cell 3 2 2 3" xfId="855"/>
    <cellStyle name="cell 3 2 2 4" xfId="856"/>
    <cellStyle name="cell 3 2 2 5" xfId="857"/>
    <cellStyle name="cell 3 2 2 6" xfId="858"/>
    <cellStyle name="cell 3 2 2_STUD aligned by INSTIT" xfId="859"/>
    <cellStyle name="cell 3 2 3" xfId="387"/>
    <cellStyle name="cell 3 2 3 2" xfId="860"/>
    <cellStyle name="cell 3 2 3 3" xfId="861"/>
    <cellStyle name="cell 3 2 3 4" xfId="862"/>
    <cellStyle name="cell 3 2 3 5" xfId="863"/>
    <cellStyle name="cell 3 2 4" xfId="388"/>
    <cellStyle name="cell 3 2 4 2" xfId="864"/>
    <cellStyle name="cell 3 2 5" xfId="865"/>
    <cellStyle name="cell 3 2 5 2" xfId="866"/>
    <cellStyle name="cell 3 2 6" xfId="867"/>
    <cellStyle name="cell 3 2 6 2" xfId="868"/>
    <cellStyle name="cell 3 2 7" xfId="869"/>
    <cellStyle name="cell 3 2 7 2" xfId="870"/>
    <cellStyle name="cell 3 2 8" xfId="871"/>
    <cellStyle name="cell 3 2 8 2" xfId="872"/>
    <cellStyle name="cell 3 2 9" xfId="873"/>
    <cellStyle name="cell 3 2_STUD aligned by INSTIT" xfId="874"/>
    <cellStyle name="cell 3 3" xfId="73"/>
    <cellStyle name="cell 3 3 2" xfId="104"/>
    <cellStyle name="cell 3 3 2 2" xfId="389"/>
    <cellStyle name="cell 3 3 2 2 2" xfId="875"/>
    <cellStyle name="cell 3 3 2 2 3" xfId="876"/>
    <cellStyle name="cell 3 3 2 2 4" xfId="877"/>
    <cellStyle name="cell 3 3 2 2 5" xfId="878"/>
    <cellStyle name="cell 3 3 2 2 6" xfId="879"/>
    <cellStyle name="cell 3 3 2 3" xfId="880"/>
    <cellStyle name="cell 3 3 2 4" xfId="881"/>
    <cellStyle name="cell 3 3 2 5" xfId="882"/>
    <cellStyle name="cell 3 3 2 6" xfId="883"/>
    <cellStyle name="cell 3 3 2_STUD aligned by INSTIT" xfId="884"/>
    <cellStyle name="cell 3 3 3" xfId="390"/>
    <cellStyle name="cell 3 3 3 2" xfId="885"/>
    <cellStyle name="cell 3 3 3 3" xfId="886"/>
    <cellStyle name="cell 3 3 3 4" xfId="887"/>
    <cellStyle name="cell 3 3 3 5" xfId="888"/>
    <cellStyle name="cell 3 3 3 6" xfId="889"/>
    <cellStyle name="cell 3 3 4" xfId="391"/>
    <cellStyle name="cell 3 3 4 2" xfId="890"/>
    <cellStyle name="cell 3 3 5" xfId="891"/>
    <cellStyle name="cell 3 3 6" xfId="892"/>
    <cellStyle name="cell 3 3 7" xfId="893"/>
    <cellStyle name="cell 3 3 8" xfId="894"/>
    <cellStyle name="cell 3 3_STUD aligned by INSTIT" xfId="895"/>
    <cellStyle name="cell 3 4" xfId="105"/>
    <cellStyle name="cell 3 4 2" xfId="392"/>
    <cellStyle name="cell 3 4 2 2" xfId="896"/>
    <cellStyle name="cell 3 4 2 3" xfId="897"/>
    <cellStyle name="cell 3 4 2 4" xfId="898"/>
    <cellStyle name="cell 3 4 2 5" xfId="899"/>
    <cellStyle name="cell 3 4 2 6" xfId="900"/>
    <cellStyle name="cell 3 4 3" xfId="901"/>
    <cellStyle name="cell 3 4 4" xfId="902"/>
    <cellStyle name="cell 3 4 5" xfId="903"/>
    <cellStyle name="cell 3 4 6" xfId="904"/>
    <cellStyle name="cell 3 4_STUD aligned by INSTIT" xfId="905"/>
    <cellStyle name="cell 3 5" xfId="393"/>
    <cellStyle name="cell 3 5 2" xfId="906"/>
    <cellStyle name="cell 3 5 3" xfId="907"/>
    <cellStyle name="cell 3 5 4" xfId="908"/>
    <cellStyle name="cell 3 5 5" xfId="909"/>
    <cellStyle name="cell 3 6" xfId="910"/>
    <cellStyle name="cell 3 6 2" xfId="911"/>
    <cellStyle name="cell 3 7" xfId="912"/>
    <cellStyle name="cell 3 7 2" xfId="913"/>
    <cellStyle name="cell 3 8" xfId="914"/>
    <cellStyle name="cell 3 8 2" xfId="915"/>
    <cellStyle name="cell 3 9" xfId="916"/>
    <cellStyle name="cell 3 9 2" xfId="917"/>
    <cellStyle name="cell 3_STUD aligned by INSTIT" xfId="918"/>
    <cellStyle name="cell 4" xfId="78"/>
    <cellStyle name="cell 4 10" xfId="919"/>
    <cellStyle name="cell 4 2" xfId="106"/>
    <cellStyle name="cell 4 2 2" xfId="394"/>
    <cellStyle name="cell 4 2 2 2" xfId="920"/>
    <cellStyle name="cell 4 2 2 3" xfId="921"/>
    <cellStyle name="cell 4 2 2 4" xfId="922"/>
    <cellStyle name="cell 4 2 2 5" xfId="923"/>
    <cellStyle name="cell 4 2 2 6" xfId="924"/>
    <cellStyle name="cell 4 2 3" xfId="925"/>
    <cellStyle name="cell 4 2 4" xfId="926"/>
    <cellStyle name="cell 4 2 5" xfId="927"/>
    <cellStyle name="cell 4 2 6" xfId="928"/>
    <cellStyle name="cell 4 2_STUD aligned by INSTIT" xfId="929"/>
    <cellStyle name="cell 4 3" xfId="395"/>
    <cellStyle name="cell 4 3 2" xfId="930"/>
    <cellStyle name="cell 4 3 3" xfId="931"/>
    <cellStyle name="cell 4 3 4" xfId="932"/>
    <cellStyle name="cell 4 3 5" xfId="933"/>
    <cellStyle name="cell 4 3 6" xfId="934"/>
    <cellStyle name="cell 4 4" xfId="935"/>
    <cellStyle name="cell 4 4 2" xfId="936"/>
    <cellStyle name="cell 4 5" xfId="937"/>
    <cellStyle name="cell 4 5 2" xfId="938"/>
    <cellStyle name="cell 4 6" xfId="939"/>
    <cellStyle name="cell 4 6 2" xfId="940"/>
    <cellStyle name="cell 4 7" xfId="941"/>
    <cellStyle name="cell 4 7 2" xfId="942"/>
    <cellStyle name="cell 4 8" xfId="943"/>
    <cellStyle name="cell 4 9" xfId="944"/>
    <cellStyle name="cell 4_STUD aligned by INSTIT" xfId="945"/>
    <cellStyle name="cell 5" xfId="100"/>
    <cellStyle name="cell 5 2" xfId="396"/>
    <cellStyle name="cell 5 2 10" xfId="946"/>
    <cellStyle name="cell 5 2 11" xfId="947"/>
    <cellStyle name="cell 5 2 2" xfId="382"/>
    <cellStyle name="cell 5 2 2 2" xfId="948"/>
    <cellStyle name="cell 5 2 2 2 2" xfId="949"/>
    <cellStyle name="cell 5 2 2 3" xfId="950"/>
    <cellStyle name="cell 5 2 2 3 2" xfId="951"/>
    <cellStyle name="cell 5 2 2 4" xfId="952"/>
    <cellStyle name="cell 5 2 2 5" xfId="953"/>
    <cellStyle name="cell 5 2 2 6" xfId="954"/>
    <cellStyle name="cell 5 2 2 7" xfId="955"/>
    <cellStyle name="cell 5 2 2 8" xfId="956"/>
    <cellStyle name="cell 5 2 3" xfId="957"/>
    <cellStyle name="cell 5 2 3 2" xfId="958"/>
    <cellStyle name="cell 5 2 3 2 2" xfId="959"/>
    <cellStyle name="cell 5 2 3 3" xfId="960"/>
    <cellStyle name="cell 5 2 3 3 2" xfId="961"/>
    <cellStyle name="cell 5 2 3 4" xfId="962"/>
    <cellStyle name="cell 5 2 3 5" xfId="963"/>
    <cellStyle name="cell 5 2 3 6" xfId="964"/>
    <cellStyle name="cell 5 2 3 7" xfId="965"/>
    <cellStyle name="cell 5 2 4" xfId="966"/>
    <cellStyle name="cell 5 2 4 2" xfId="967"/>
    <cellStyle name="cell 5 2 4 2 2" xfId="968"/>
    <cellStyle name="cell 5 2 4 3" xfId="969"/>
    <cellStyle name="cell 5 2 4 3 2" xfId="970"/>
    <cellStyle name="cell 5 2 4 4" xfId="971"/>
    <cellStyle name="cell 5 2 4 5" xfId="972"/>
    <cellStyle name="cell 5 2 4 6" xfId="973"/>
    <cellStyle name="cell 5 2 4 7" xfId="974"/>
    <cellStyle name="cell 5 2 5" xfId="975"/>
    <cellStyle name="cell 5 2 5 2" xfId="976"/>
    <cellStyle name="cell 5 2 5 2 2" xfId="977"/>
    <cellStyle name="cell 5 2 5 3" xfId="978"/>
    <cellStyle name="cell 5 2 5 3 2" xfId="979"/>
    <cellStyle name="cell 5 2 5 4" xfId="980"/>
    <cellStyle name="cell 5 2 5 5" xfId="981"/>
    <cellStyle name="cell 5 2 5 6" xfId="982"/>
    <cellStyle name="cell 5 2 5 7" xfId="983"/>
    <cellStyle name="cell 5 2 6" xfId="984"/>
    <cellStyle name="cell 5 2 6 2" xfId="985"/>
    <cellStyle name="cell 5 2 6 2 2" xfId="986"/>
    <cellStyle name="cell 5 2 6 3" xfId="987"/>
    <cellStyle name="cell 5 2 6 3 2" xfId="988"/>
    <cellStyle name="cell 5 2 6 4" xfId="989"/>
    <cellStyle name="cell 5 2 6 5" xfId="990"/>
    <cellStyle name="cell 5 2 6 6" xfId="991"/>
    <cellStyle name="cell 5 2 6 7" xfId="992"/>
    <cellStyle name="cell 5 2 7" xfId="993"/>
    <cellStyle name="cell 5 2 8" xfId="994"/>
    <cellStyle name="cell 5 2 9" xfId="995"/>
    <cellStyle name="cell 5 3" xfId="996"/>
    <cellStyle name="cell 5 4" xfId="997"/>
    <cellStyle name="cell 5 5" xfId="998"/>
    <cellStyle name="cell 5 6" xfId="999"/>
    <cellStyle name="cell 5_STUD aligned by INSTIT" xfId="1000"/>
    <cellStyle name="cell 6" xfId="397"/>
    <cellStyle name="cell 6 10" xfId="1001"/>
    <cellStyle name="cell 6 11" xfId="1002"/>
    <cellStyle name="cell 6 2" xfId="381"/>
    <cellStyle name="cell 6 2 2" xfId="1003"/>
    <cellStyle name="cell 6 2 3" xfId="1004"/>
    <cellStyle name="cell 6 2 4" xfId="1005"/>
    <cellStyle name="cell 6 2 5" xfId="1006"/>
    <cellStyle name="cell 6 2 6" xfId="1007"/>
    <cellStyle name="cell 6 2 7" xfId="1008"/>
    <cellStyle name="cell 6 3" xfId="1009"/>
    <cellStyle name="cell 6 3 2" xfId="1010"/>
    <cellStyle name="cell 6 3 2 2" xfId="1011"/>
    <cellStyle name="cell 6 3 3" xfId="1012"/>
    <cellStyle name="cell 6 3 3 2" xfId="1013"/>
    <cellStyle name="cell 6 3 4" xfId="1014"/>
    <cellStyle name="cell 6 3 5" xfId="1015"/>
    <cellStyle name="cell 6 3 6" xfId="1016"/>
    <cellStyle name="cell 6 3 6 2" xfId="1017"/>
    <cellStyle name="cell 6 3 7" xfId="1018"/>
    <cellStyle name="cell 6 4" xfId="1019"/>
    <cellStyle name="cell 6 4 2" xfId="1020"/>
    <cellStyle name="cell 6 4 2 2" xfId="1021"/>
    <cellStyle name="cell 6 4 3" xfId="1022"/>
    <cellStyle name="cell 6 4 3 2" xfId="1023"/>
    <cellStyle name="cell 6 4 4" xfId="1024"/>
    <cellStyle name="cell 6 4 5" xfId="1025"/>
    <cellStyle name="cell 6 4 6" xfId="1026"/>
    <cellStyle name="cell 6 4 7" xfId="1027"/>
    <cellStyle name="cell 6 5" xfId="1028"/>
    <cellStyle name="cell 6 5 2" xfId="1029"/>
    <cellStyle name="cell 6 5 2 2" xfId="1030"/>
    <cellStyle name="cell 6 5 3" xfId="1031"/>
    <cellStyle name="cell 6 5 3 2" xfId="1032"/>
    <cellStyle name="cell 6 5 4" xfId="1033"/>
    <cellStyle name="cell 6 5 5" xfId="1034"/>
    <cellStyle name="cell 6 5 6" xfId="1035"/>
    <cellStyle name="cell 6 5 7" xfId="1036"/>
    <cellStyle name="cell 6 6" xfId="1037"/>
    <cellStyle name="cell 6 6 2" xfId="1038"/>
    <cellStyle name="cell 6 6 2 2" xfId="1039"/>
    <cellStyle name="cell 6 6 3" xfId="1040"/>
    <cellStyle name="cell 6 6 3 2" xfId="1041"/>
    <cellStyle name="cell 6 6 4" xfId="1042"/>
    <cellStyle name="cell 6 6 5" xfId="1043"/>
    <cellStyle name="cell 6 6 6" xfId="1044"/>
    <cellStyle name="cell 6 6 7" xfId="1045"/>
    <cellStyle name="cell 6 7" xfId="1046"/>
    <cellStyle name="cell 6 8" xfId="1047"/>
    <cellStyle name="cell 6 9" xfId="1048"/>
    <cellStyle name="cell 7" xfId="398"/>
    <cellStyle name="cell 7 10" xfId="1049"/>
    <cellStyle name="cell 7 11" xfId="1050"/>
    <cellStyle name="cell 7 12" xfId="1051"/>
    <cellStyle name="cell 7 13" xfId="1052"/>
    <cellStyle name="cell 7 2" xfId="1053"/>
    <cellStyle name="cell 7 2 10" xfId="1054"/>
    <cellStyle name="cell 7 2 11" xfId="1055"/>
    <cellStyle name="cell 7 2 12" xfId="1056"/>
    <cellStyle name="cell 7 2 2" xfId="1057"/>
    <cellStyle name="cell 7 2 2 2" xfId="1058"/>
    <cellStyle name="cell 7 2 2 2 2" xfId="1059"/>
    <cellStyle name="cell 7 2 2 3" xfId="1060"/>
    <cellStyle name="cell 7 2 2 3 2" xfId="1061"/>
    <cellStyle name="cell 7 2 2 4" xfId="1062"/>
    <cellStyle name="cell 7 2 2 5" xfId="1063"/>
    <cellStyle name="cell 7 2 2 6" xfId="1064"/>
    <cellStyle name="cell 7 2 2 7" xfId="1065"/>
    <cellStyle name="cell 7 2 3" xfId="1066"/>
    <cellStyle name="cell 7 2 3 2" xfId="1067"/>
    <cellStyle name="cell 7 2 3 2 2" xfId="1068"/>
    <cellStyle name="cell 7 2 3 3" xfId="1069"/>
    <cellStyle name="cell 7 2 3 3 2" xfId="1070"/>
    <cellStyle name="cell 7 2 3 4" xfId="1071"/>
    <cellStyle name="cell 7 2 3 5" xfId="1072"/>
    <cellStyle name="cell 7 2 3 6" xfId="1073"/>
    <cellStyle name="cell 7 2 3 7" xfId="1074"/>
    <cellStyle name="cell 7 2 4" xfId="1075"/>
    <cellStyle name="cell 7 2 4 2" xfId="1076"/>
    <cellStyle name="cell 7 2 4 2 2" xfId="1077"/>
    <cellStyle name="cell 7 2 4 3" xfId="1078"/>
    <cellStyle name="cell 7 2 4 3 2" xfId="1079"/>
    <cellStyle name="cell 7 2 4 4" xfId="1080"/>
    <cellStyle name="cell 7 2 4 5" xfId="1081"/>
    <cellStyle name="cell 7 2 4 6" xfId="1082"/>
    <cellStyle name="cell 7 2 4 7" xfId="1083"/>
    <cellStyle name="cell 7 2 5" xfId="1084"/>
    <cellStyle name="cell 7 2 5 2" xfId="1085"/>
    <cellStyle name="cell 7 2 5 2 2" xfId="1086"/>
    <cellStyle name="cell 7 2 5 3" xfId="1087"/>
    <cellStyle name="cell 7 2 5 3 2" xfId="1088"/>
    <cellStyle name="cell 7 2 5 4" xfId="1089"/>
    <cellStyle name="cell 7 2 5 5" xfId="1090"/>
    <cellStyle name="cell 7 2 5 6" xfId="1091"/>
    <cellStyle name="cell 7 2 5 7" xfId="1092"/>
    <cellStyle name="cell 7 2 6" xfId="1093"/>
    <cellStyle name="cell 7 2 6 2" xfId="1094"/>
    <cellStyle name="cell 7 2 6 2 2" xfId="1095"/>
    <cellStyle name="cell 7 2 6 3" xfId="1096"/>
    <cellStyle name="cell 7 2 6 3 2" xfId="1097"/>
    <cellStyle name="cell 7 2 6 4" xfId="1098"/>
    <cellStyle name="cell 7 2 6 5" xfId="1099"/>
    <cellStyle name="cell 7 2 6 6" xfId="1100"/>
    <cellStyle name="cell 7 2 6 7" xfId="1101"/>
    <cellStyle name="cell 7 2 7" xfId="1102"/>
    <cellStyle name="cell 7 2 7 2" xfId="1103"/>
    <cellStyle name="cell 7 2 8" xfId="1104"/>
    <cellStyle name="cell 7 2 8 2" xfId="1105"/>
    <cellStyle name="cell 7 2 9" xfId="1106"/>
    <cellStyle name="cell 7 3" xfId="1107"/>
    <cellStyle name="cell 7 3 10" xfId="1108"/>
    <cellStyle name="cell 7 3 2" xfId="1109"/>
    <cellStyle name="cell 7 3 2 2" xfId="1110"/>
    <cellStyle name="cell 7 3 2 2 2" xfId="1111"/>
    <cellStyle name="cell 7 3 2 3" xfId="1112"/>
    <cellStyle name="cell 7 3 2 3 2" xfId="1113"/>
    <cellStyle name="cell 7 3 2 4" xfId="1114"/>
    <cellStyle name="cell 7 3 2 5" xfId="1115"/>
    <cellStyle name="cell 7 3 2 6" xfId="1116"/>
    <cellStyle name="cell 7 3 2 7" xfId="1117"/>
    <cellStyle name="cell 7 3 3" xfId="1118"/>
    <cellStyle name="cell 7 3 3 2" xfId="1119"/>
    <cellStyle name="cell 7 3 3 2 2" xfId="1120"/>
    <cellStyle name="cell 7 3 3 3" xfId="1121"/>
    <cellStyle name="cell 7 3 3 3 2" xfId="1122"/>
    <cellStyle name="cell 7 3 3 4" xfId="1123"/>
    <cellStyle name="cell 7 3 3 5" xfId="1124"/>
    <cellStyle name="cell 7 3 3 6" xfId="1125"/>
    <cellStyle name="cell 7 3 3 7" xfId="1126"/>
    <cellStyle name="cell 7 3 4" xfId="1127"/>
    <cellStyle name="cell 7 3 4 2" xfId="1128"/>
    <cellStyle name="cell 7 3 4 2 2" xfId="1129"/>
    <cellStyle name="cell 7 3 4 3" xfId="1130"/>
    <cellStyle name="cell 7 3 4 3 2" xfId="1131"/>
    <cellStyle name="cell 7 3 4 4" xfId="1132"/>
    <cellStyle name="cell 7 3 4 5" xfId="1133"/>
    <cellStyle name="cell 7 3 4 6" xfId="1134"/>
    <cellStyle name="cell 7 3 4 7" xfId="1135"/>
    <cellStyle name="cell 7 3 5" xfId="1136"/>
    <cellStyle name="cell 7 3 5 2" xfId="1137"/>
    <cellStyle name="cell 7 3 5 2 2" xfId="1138"/>
    <cellStyle name="cell 7 3 5 3" xfId="1139"/>
    <cellStyle name="cell 7 3 5 3 2" xfId="1140"/>
    <cellStyle name="cell 7 3 5 4" xfId="1141"/>
    <cellStyle name="cell 7 3 5 5" xfId="1142"/>
    <cellStyle name="cell 7 3 5 6" xfId="1143"/>
    <cellStyle name="cell 7 3 5 7" xfId="1144"/>
    <cellStyle name="cell 7 3 6" xfId="1145"/>
    <cellStyle name="cell 7 3 6 2" xfId="1146"/>
    <cellStyle name="cell 7 3 6 2 2" xfId="1147"/>
    <cellStyle name="cell 7 3 6 3" xfId="1148"/>
    <cellStyle name="cell 7 3 6 3 2" xfId="1149"/>
    <cellStyle name="cell 7 3 6 4" xfId="1150"/>
    <cellStyle name="cell 7 3 6 5" xfId="1151"/>
    <cellStyle name="cell 7 3 6 6" xfId="1152"/>
    <cellStyle name="cell 7 3 6 7" xfId="1153"/>
    <cellStyle name="cell 7 3 7" xfId="1154"/>
    <cellStyle name="cell 7 3 8" xfId="1155"/>
    <cellStyle name="cell 7 3 9" xfId="1156"/>
    <cellStyle name="cell 7 4" xfId="1157"/>
    <cellStyle name="cell 7 4 2" xfId="1158"/>
    <cellStyle name="cell 7 4 2 2" xfId="1159"/>
    <cellStyle name="cell 7 4 3" xfId="1160"/>
    <cellStyle name="cell 7 4 3 2" xfId="1161"/>
    <cellStyle name="cell 7 4 4" xfId="1162"/>
    <cellStyle name="cell 7 4 5" xfId="1163"/>
    <cellStyle name="cell 7 4 6" xfId="1164"/>
    <cellStyle name="cell 7 4 7" xfId="1165"/>
    <cellStyle name="cell 7 5" xfId="1166"/>
    <cellStyle name="cell 7 5 2" xfId="1167"/>
    <cellStyle name="cell 7 5 2 2" xfId="1168"/>
    <cellStyle name="cell 7 5 3" xfId="1169"/>
    <cellStyle name="cell 7 5 3 2" xfId="1170"/>
    <cellStyle name="cell 7 5 4" xfId="1171"/>
    <cellStyle name="cell 7 5 5" xfId="1172"/>
    <cellStyle name="cell 7 5 6" xfId="1173"/>
    <cellStyle name="cell 7 5 7" xfId="1174"/>
    <cellStyle name="cell 7 6" xfId="1175"/>
    <cellStyle name="cell 7 6 2" xfId="1176"/>
    <cellStyle name="cell 7 6 2 2" xfId="1177"/>
    <cellStyle name="cell 7 6 3" xfId="1178"/>
    <cellStyle name="cell 7 6 3 2" xfId="1179"/>
    <cellStyle name="cell 7 6 4" xfId="1180"/>
    <cellStyle name="cell 7 6 5" xfId="1181"/>
    <cellStyle name="cell 7 6 6" xfId="1182"/>
    <cellStyle name="cell 7 6 7" xfId="1183"/>
    <cellStyle name="cell 7 7" xfId="1184"/>
    <cellStyle name="cell 7 7 2" xfId="1185"/>
    <cellStyle name="cell 7 8" xfId="1186"/>
    <cellStyle name="cell 7 9" xfId="1187"/>
    <cellStyle name="cell 8" xfId="1188"/>
    <cellStyle name="cell 9" xfId="1189"/>
    <cellStyle name="cell_06entr" xfId="19"/>
    <cellStyle name="Col&amp;RowHeadings" xfId="20"/>
    <cellStyle name="ColCodes" xfId="21"/>
    <cellStyle name="ColTitles" xfId="22"/>
    <cellStyle name="ColTitles 2" xfId="63"/>
    <cellStyle name="column" xfId="23"/>
    <cellStyle name="DataEntryCells" xfId="24"/>
    <cellStyle name="DataEntryCells 10" xfId="1190"/>
    <cellStyle name="DataEntryCells 10 2" xfId="1191"/>
    <cellStyle name="DataEntryCells 10 3" xfId="1192"/>
    <cellStyle name="DataEntryCells 11" xfId="1193"/>
    <cellStyle name="DataEntryCells 12" xfId="1194"/>
    <cellStyle name="DataEntryCells 13" xfId="1195"/>
    <cellStyle name="DataEntryCells 14" xfId="1196"/>
    <cellStyle name="DataEntryCells 2" xfId="25"/>
    <cellStyle name="DataEntryCells 2 2" xfId="26"/>
    <cellStyle name="DataEntryCells 2_08pers" xfId="27"/>
    <cellStyle name="DataEntryCells 3" xfId="107"/>
    <cellStyle name="DataEntryCells 3 2" xfId="399"/>
    <cellStyle name="DataEntryCells 3 2 2" xfId="1197"/>
    <cellStyle name="DataEntryCells 3 2 3" xfId="1198"/>
    <cellStyle name="DataEntryCells 3 2 4" xfId="1199"/>
    <cellStyle name="DataEntryCells 3 2 5" xfId="1200"/>
    <cellStyle name="DataEntryCells 3 2 6" xfId="1201"/>
    <cellStyle name="DataEntryCells 3 3" xfId="1202"/>
    <cellStyle name="DataEntryCells 3 4" xfId="1203"/>
    <cellStyle name="DataEntryCells 3 5" xfId="1204"/>
    <cellStyle name="DataEntryCells 3 6" xfId="1205"/>
    <cellStyle name="DataEntryCells 3_STUD aligned by INSTIT" xfId="1206"/>
    <cellStyle name="DataEntryCells 4" xfId="1207"/>
    <cellStyle name="DataEntryCells 4 2" xfId="1208"/>
    <cellStyle name="DataEntryCells 4 3" xfId="1209"/>
    <cellStyle name="DataEntryCells 4 4" xfId="1210"/>
    <cellStyle name="DataEntryCells 4 5" xfId="1211"/>
    <cellStyle name="DataEntryCells 4 6" xfId="1212"/>
    <cellStyle name="DataEntryCells 5" xfId="1213"/>
    <cellStyle name="DataEntryCells 5 2" xfId="1214"/>
    <cellStyle name="DataEntryCells 5 3" xfId="1215"/>
    <cellStyle name="DataEntryCells 5 4" xfId="1216"/>
    <cellStyle name="DataEntryCells 5 5" xfId="1217"/>
    <cellStyle name="DataEntryCells 5 6" xfId="1218"/>
    <cellStyle name="DataEntryCells 6" xfId="1219"/>
    <cellStyle name="DataEntryCells 6 2" xfId="1220"/>
    <cellStyle name="DataEntryCells 6 3" xfId="1221"/>
    <cellStyle name="DataEntryCells 6 4" xfId="1222"/>
    <cellStyle name="DataEntryCells 6 5" xfId="1223"/>
    <cellStyle name="DataEntryCells 6 6" xfId="1224"/>
    <cellStyle name="DataEntryCells 7" xfId="1225"/>
    <cellStyle name="DataEntryCells 7 2" xfId="1226"/>
    <cellStyle name="DataEntryCells 7 3" xfId="1227"/>
    <cellStyle name="DataEntryCells 7 4" xfId="1228"/>
    <cellStyle name="DataEntryCells 7 5" xfId="1229"/>
    <cellStyle name="DataEntryCells 7 6" xfId="1230"/>
    <cellStyle name="DataEntryCells 8" xfId="1231"/>
    <cellStyle name="DataEntryCells 8 2" xfId="1232"/>
    <cellStyle name="DataEntryCells 8 3" xfId="1233"/>
    <cellStyle name="DataEntryCells 8 4" xfId="1234"/>
    <cellStyle name="DataEntryCells 8 5" xfId="1235"/>
    <cellStyle name="DataEntryCells 8 6" xfId="1236"/>
    <cellStyle name="DataEntryCells 9" xfId="1237"/>
    <cellStyle name="DataEntryCells 9 2" xfId="1238"/>
    <cellStyle name="DataEntryCells 9 3" xfId="1239"/>
    <cellStyle name="DataEntryCells_05entr" xfId="28"/>
    <cellStyle name="ErrRpt_DataEntryCells" xfId="29"/>
    <cellStyle name="ErrRpt-DataEntryCells" xfId="30"/>
    <cellStyle name="ErrRpt-DataEntryCells 2" xfId="64"/>
    <cellStyle name="ErrRpt-DataEntryCells 2 10" xfId="1240"/>
    <cellStyle name="ErrRpt-DataEntryCells 2 2" xfId="108"/>
    <cellStyle name="ErrRpt-DataEntryCells 2 2 2" xfId="400"/>
    <cellStyle name="ErrRpt-DataEntryCells 2 2 2 2" xfId="1241"/>
    <cellStyle name="ErrRpt-DataEntryCells 2 2 2 3" xfId="1242"/>
    <cellStyle name="ErrRpt-DataEntryCells 2 2 2 4" xfId="1243"/>
    <cellStyle name="ErrRpt-DataEntryCells 2 2 2 5" xfId="1244"/>
    <cellStyle name="ErrRpt-DataEntryCells 2 2 2 6" xfId="1245"/>
    <cellStyle name="ErrRpt-DataEntryCells 2 2 3" xfId="1246"/>
    <cellStyle name="ErrRpt-DataEntryCells 2 2 4" xfId="1247"/>
    <cellStyle name="ErrRpt-DataEntryCells 2 2 5" xfId="1248"/>
    <cellStyle name="ErrRpt-DataEntryCells 2 2 6" xfId="1249"/>
    <cellStyle name="ErrRpt-DataEntryCells 2 2_STUD aligned by INSTIT" xfId="1250"/>
    <cellStyle name="ErrRpt-DataEntryCells 2 3" xfId="401"/>
    <cellStyle name="ErrRpt-DataEntryCells 2 3 2" xfId="1251"/>
    <cellStyle name="ErrRpt-DataEntryCells 2 3 3" xfId="1252"/>
    <cellStyle name="ErrRpt-DataEntryCells 2 3 4" xfId="1253"/>
    <cellStyle name="ErrRpt-DataEntryCells 2 3 5" xfId="1254"/>
    <cellStyle name="ErrRpt-DataEntryCells 2 3 6" xfId="1255"/>
    <cellStyle name="ErrRpt-DataEntryCells 2 4" xfId="1256"/>
    <cellStyle name="ErrRpt-DataEntryCells 2 4 2" xfId="1257"/>
    <cellStyle name="ErrRpt-DataEntryCells 2 5" xfId="1258"/>
    <cellStyle name="ErrRpt-DataEntryCells 2 5 2" xfId="1259"/>
    <cellStyle name="ErrRpt-DataEntryCells 2 6" xfId="1260"/>
    <cellStyle name="ErrRpt-DataEntryCells 2 6 2" xfId="1261"/>
    <cellStyle name="ErrRpt-DataEntryCells 2 7" xfId="1262"/>
    <cellStyle name="ErrRpt-DataEntryCells 2 7 2" xfId="1263"/>
    <cellStyle name="ErrRpt-DataEntryCells 2 8" xfId="1264"/>
    <cellStyle name="ErrRpt-DataEntryCells 2 9" xfId="1265"/>
    <cellStyle name="ErrRpt-DataEntryCells 2_STUD aligned by INSTIT" xfId="1266"/>
    <cellStyle name="ErrRpt-DataEntryCells 3" xfId="109"/>
    <cellStyle name="ErrRpt-DataEntryCells 3 2" xfId="402"/>
    <cellStyle name="ErrRpt-DataEntryCells 3 2 2" xfId="1267"/>
    <cellStyle name="ErrRpt-DataEntryCells 3 2 3" xfId="1268"/>
    <cellStyle name="ErrRpt-DataEntryCells 3 2 4" xfId="1269"/>
    <cellStyle name="ErrRpt-DataEntryCells 3 2 5" xfId="1270"/>
    <cellStyle name="ErrRpt-DataEntryCells 3 2 6" xfId="1271"/>
    <cellStyle name="ErrRpt-DataEntryCells 3 3" xfId="1272"/>
    <cellStyle name="ErrRpt-DataEntryCells 3 4" xfId="1273"/>
    <cellStyle name="ErrRpt-DataEntryCells 3 5" xfId="1274"/>
    <cellStyle name="ErrRpt-DataEntryCells 3 6" xfId="1275"/>
    <cellStyle name="ErrRpt-DataEntryCells 3_STUD aligned by INSTIT" xfId="1276"/>
    <cellStyle name="ErrRpt-DataEntryCells 4" xfId="403"/>
    <cellStyle name="ErrRpt-DataEntryCells 4 2" xfId="1277"/>
    <cellStyle name="ErrRpt-DataEntryCells 4 3" xfId="1278"/>
    <cellStyle name="ErrRpt-DataEntryCells 4 4" xfId="1279"/>
    <cellStyle name="ErrRpt-DataEntryCells 4 5" xfId="1280"/>
    <cellStyle name="ErrRpt-DataEntryCells 4 6" xfId="1281"/>
    <cellStyle name="ErrRpt-DataEntryCells 5" xfId="1282"/>
    <cellStyle name="ErrRpt-DataEntryCells 6" xfId="1283"/>
    <cellStyle name="ErrRpt-DataEntryCells 7" xfId="1284"/>
    <cellStyle name="ErrRpt-DataEntryCells 8" xfId="1285"/>
    <cellStyle name="ErrRpt-DataEntryCells_STUD aligned by INSTIT" xfId="1286"/>
    <cellStyle name="ErrRpt-GreyBackground" xfId="31"/>
    <cellStyle name="ErrRpt-GreyBackground 2" xfId="65"/>
    <cellStyle name="formula" xfId="32"/>
    <cellStyle name="formula 2" xfId="79"/>
    <cellStyle name="formula 2 10" xfId="1287"/>
    <cellStyle name="formula 2 2" xfId="110"/>
    <cellStyle name="formula 2 2 2" xfId="404"/>
    <cellStyle name="formula 2 2 2 2" xfId="1288"/>
    <cellStyle name="formula 2 2 2 3" xfId="1289"/>
    <cellStyle name="formula 2 2 2 4" xfId="1290"/>
    <cellStyle name="formula 2 2 2 5" xfId="1291"/>
    <cellStyle name="formula 2 2 2 6" xfId="1292"/>
    <cellStyle name="formula 2 2 3" xfId="1293"/>
    <cellStyle name="formula 2 2 4" xfId="1294"/>
    <cellStyle name="formula 2 2 5" xfId="1295"/>
    <cellStyle name="formula 2 2 6" xfId="1296"/>
    <cellStyle name="formula 2 2_STUD aligned by INSTIT" xfId="1297"/>
    <cellStyle name="formula 2 3" xfId="405"/>
    <cellStyle name="formula 2 3 2" xfId="1298"/>
    <cellStyle name="formula 2 3 3" xfId="1299"/>
    <cellStyle name="formula 2 3 4" xfId="1300"/>
    <cellStyle name="formula 2 3 5" xfId="1301"/>
    <cellStyle name="formula 2 3 6" xfId="1302"/>
    <cellStyle name="formula 2 4" xfId="1303"/>
    <cellStyle name="formula 2 4 2" xfId="1304"/>
    <cellStyle name="formula 2 5" xfId="1305"/>
    <cellStyle name="formula 2 5 2" xfId="1306"/>
    <cellStyle name="formula 2 6" xfId="1307"/>
    <cellStyle name="formula 2 6 2" xfId="1308"/>
    <cellStyle name="formula 2 7" xfId="1309"/>
    <cellStyle name="formula 2 7 2" xfId="1310"/>
    <cellStyle name="formula 2 8" xfId="1311"/>
    <cellStyle name="formula 2 9" xfId="1312"/>
    <cellStyle name="formula 2_STUD aligned by INSTIT" xfId="1313"/>
    <cellStyle name="formula 3" xfId="111"/>
    <cellStyle name="formula 3 2" xfId="406"/>
    <cellStyle name="formula 3 2 2" xfId="1314"/>
    <cellStyle name="formula 3 2 3" xfId="1315"/>
    <cellStyle name="formula 3 2 4" xfId="1316"/>
    <cellStyle name="formula 3 2 5" xfId="1317"/>
    <cellStyle name="formula 3 2 6" xfId="1318"/>
    <cellStyle name="formula 3 3" xfId="1319"/>
    <cellStyle name="formula 3 4" xfId="1320"/>
    <cellStyle name="formula 3 5" xfId="1321"/>
    <cellStyle name="formula 3 6" xfId="1322"/>
    <cellStyle name="formula 3_STUD aligned by INSTIT" xfId="1323"/>
    <cellStyle name="formula 4" xfId="407"/>
    <cellStyle name="formula 4 2" xfId="1324"/>
    <cellStyle name="formula 4 3" xfId="1325"/>
    <cellStyle name="formula 4 4" xfId="1326"/>
    <cellStyle name="formula 4 5" xfId="1327"/>
    <cellStyle name="formula 4 6" xfId="1328"/>
    <cellStyle name="formula 5" xfId="1329"/>
    <cellStyle name="formula 6" xfId="1330"/>
    <cellStyle name="formula 7" xfId="1331"/>
    <cellStyle name="formula 8" xfId="1332"/>
    <cellStyle name="formula_STUD aligned by INSTIT" xfId="1333"/>
    <cellStyle name="gap" xfId="15"/>
    <cellStyle name="GreyBackground" xfId="33"/>
    <cellStyle name="GreyBackground 2" xfId="34"/>
    <cellStyle name="GreyBackground 2 2" xfId="35"/>
    <cellStyle name="GreyBackground 2_08pers" xfId="36"/>
    <cellStyle name="GreyBackground_00enrl" xfId="37"/>
    <cellStyle name="Heading 1 2" xfId="112"/>
    <cellStyle name="Heading 2 2" xfId="113"/>
    <cellStyle name="Hipervínculo" xfId="98" builtinId="8"/>
    <cellStyle name="Hyperlink 2" xfId="80"/>
    <cellStyle name="Hyperlink 3" xfId="384"/>
    <cellStyle name="Hyperlink 3 2" xfId="1334"/>
    <cellStyle name="Hyperlink 4" xfId="1335"/>
    <cellStyle name="ISC" xfId="38"/>
    <cellStyle name="ISC 2" xfId="39"/>
    <cellStyle name="isced" xfId="40"/>
    <cellStyle name="isced 2" xfId="66"/>
    <cellStyle name="isced 2 10" xfId="1336"/>
    <cellStyle name="isced 2 2" xfId="114"/>
    <cellStyle name="isced 2 2 2" xfId="408"/>
    <cellStyle name="isced 2 2 2 2" xfId="1337"/>
    <cellStyle name="isced 2 2 2 3" xfId="1338"/>
    <cellStyle name="isced 2 2 2 4" xfId="1339"/>
    <cellStyle name="isced 2 2 2 5" xfId="1340"/>
    <cellStyle name="isced 2 2 2 6" xfId="1341"/>
    <cellStyle name="isced 2 2 3" xfId="1342"/>
    <cellStyle name="isced 2 2 4" xfId="1343"/>
    <cellStyle name="isced 2 2 5" xfId="1344"/>
    <cellStyle name="isced 2 2 6" xfId="1345"/>
    <cellStyle name="isced 2 2_STUD aligned by INSTIT" xfId="1346"/>
    <cellStyle name="isced 2 3" xfId="409"/>
    <cellStyle name="isced 2 3 2" xfId="1347"/>
    <cellStyle name="isced 2 3 3" xfId="1348"/>
    <cellStyle name="isced 2 3 4" xfId="1349"/>
    <cellStyle name="isced 2 3 5" xfId="1350"/>
    <cellStyle name="isced 2 3 6" xfId="1351"/>
    <cellStyle name="isced 2 4" xfId="1352"/>
    <cellStyle name="isced 2 4 2" xfId="1353"/>
    <cellStyle name="isced 2 5" xfId="1354"/>
    <cellStyle name="isced 2 5 2" xfId="1355"/>
    <cellStyle name="isced 2 6" xfId="1356"/>
    <cellStyle name="isced 2 6 2" xfId="1357"/>
    <cellStyle name="isced 2 7" xfId="1358"/>
    <cellStyle name="isced 2 7 2" xfId="1359"/>
    <cellStyle name="isced 2 8" xfId="1360"/>
    <cellStyle name="isced 2 9" xfId="1361"/>
    <cellStyle name="isced 2_STUD aligned by INSTIT" xfId="1362"/>
    <cellStyle name="isced 3" xfId="115"/>
    <cellStyle name="isced 3 2" xfId="410"/>
    <cellStyle name="isced 3 2 2" xfId="1363"/>
    <cellStyle name="isced 3 2 3" xfId="1364"/>
    <cellStyle name="isced 3 2 4" xfId="1365"/>
    <cellStyle name="isced 3 2 5" xfId="1366"/>
    <cellStyle name="isced 3 2 6" xfId="1367"/>
    <cellStyle name="isced 3 3" xfId="1368"/>
    <cellStyle name="isced 3 4" xfId="1369"/>
    <cellStyle name="isced 3 5" xfId="1370"/>
    <cellStyle name="isced 3 6" xfId="1371"/>
    <cellStyle name="isced 3_STUD aligned by INSTIT" xfId="1372"/>
    <cellStyle name="isced 4" xfId="411"/>
    <cellStyle name="isced 4 2" xfId="1373"/>
    <cellStyle name="isced 4 3" xfId="1374"/>
    <cellStyle name="isced 4 4" xfId="1375"/>
    <cellStyle name="isced 4 5" xfId="1376"/>
    <cellStyle name="isced 4 6" xfId="1377"/>
    <cellStyle name="isced 5" xfId="1378"/>
    <cellStyle name="isced 6" xfId="1379"/>
    <cellStyle name="isced 7" xfId="1380"/>
    <cellStyle name="isced 8" xfId="1381"/>
    <cellStyle name="ISCED Titles" xfId="41"/>
    <cellStyle name="isced_06entr" xfId="42"/>
    <cellStyle name="level1a" xfId="43"/>
    <cellStyle name="level1a 10" xfId="1382"/>
    <cellStyle name="level1a 10 2" xfId="1383"/>
    <cellStyle name="level1a 10 2 2" xfId="1384"/>
    <cellStyle name="level1a 10 2 2 2" xfId="1385"/>
    <cellStyle name="level1a 10 2 3" xfId="1386"/>
    <cellStyle name="level1a 10 2 3 2" xfId="1387"/>
    <cellStyle name="level1a 10 2 3 2 2" xfId="1388"/>
    <cellStyle name="level1a 10 2 4" xfId="1389"/>
    <cellStyle name="level1a 10 3" xfId="1390"/>
    <cellStyle name="level1a 10 3 2" xfId="1391"/>
    <cellStyle name="level1a 10 3 2 2" xfId="1392"/>
    <cellStyle name="level1a 10 3 3" xfId="1393"/>
    <cellStyle name="level1a 10 3 3 2" xfId="1394"/>
    <cellStyle name="level1a 10 3 3 2 2" xfId="1395"/>
    <cellStyle name="level1a 10 3 4" xfId="1396"/>
    <cellStyle name="level1a 10 3 4 2" xfId="1397"/>
    <cellStyle name="level1a 10 4" xfId="1398"/>
    <cellStyle name="level1a 10 5" xfId="1399"/>
    <cellStyle name="level1a 10 5 2" xfId="1400"/>
    <cellStyle name="level1a 10 6" xfId="1401"/>
    <cellStyle name="level1a 10 6 2" xfId="1402"/>
    <cellStyle name="level1a 10 6 2 2" xfId="1403"/>
    <cellStyle name="level1a 10 7" xfId="1404"/>
    <cellStyle name="level1a 10 7 2" xfId="1405"/>
    <cellStyle name="level1a 10 8" xfId="1406"/>
    <cellStyle name="level1a 11" xfId="1407"/>
    <cellStyle name="level1a 11 2" xfId="1408"/>
    <cellStyle name="level1a 11 2 2" xfId="1409"/>
    <cellStyle name="level1a 11 2 2 2" xfId="1410"/>
    <cellStyle name="level1a 11 2 3" xfId="1411"/>
    <cellStyle name="level1a 11 2 3 2" xfId="1412"/>
    <cellStyle name="level1a 11 2 3 2 2" xfId="1413"/>
    <cellStyle name="level1a 11 2 4" xfId="1414"/>
    <cellStyle name="level1a 11 3" xfId="1415"/>
    <cellStyle name="level1a 11 3 2" xfId="1416"/>
    <cellStyle name="level1a 11 3 2 2" xfId="1417"/>
    <cellStyle name="level1a 11 3 3" xfId="1418"/>
    <cellStyle name="level1a 11 3 3 2" xfId="1419"/>
    <cellStyle name="level1a 11 3 3 2 2" xfId="1420"/>
    <cellStyle name="level1a 11 3 4" xfId="1421"/>
    <cellStyle name="level1a 11 4" xfId="1422"/>
    <cellStyle name="level1a 11 4 2" xfId="1423"/>
    <cellStyle name="level1a 11 5" xfId="1424"/>
    <cellStyle name="level1a 11 5 2" xfId="1425"/>
    <cellStyle name="level1a 11 5 2 2" xfId="1426"/>
    <cellStyle name="level1a 11 6" xfId="1427"/>
    <cellStyle name="level1a 11 6 2" xfId="1428"/>
    <cellStyle name="level1a 11 7" xfId="1429"/>
    <cellStyle name="level1a 12" xfId="1430"/>
    <cellStyle name="level1a 12 2" xfId="1431"/>
    <cellStyle name="level1a 12 2 2" xfId="1432"/>
    <cellStyle name="level1a 12 3" xfId="1433"/>
    <cellStyle name="level1a 12 3 2" xfId="1434"/>
    <cellStyle name="level1a 12 3 2 2" xfId="1435"/>
    <cellStyle name="level1a 12 4" xfId="1436"/>
    <cellStyle name="level1a 12 5" xfId="1437"/>
    <cellStyle name="level1a 13" xfId="1438"/>
    <cellStyle name="level1a 14" xfId="1439"/>
    <cellStyle name="level1a 14 2" xfId="1440"/>
    <cellStyle name="level1a 15" xfId="1441"/>
    <cellStyle name="level1a 2" xfId="67"/>
    <cellStyle name="level1a 2 10" xfId="1442"/>
    <cellStyle name="level1a 2 10 2" xfId="1443"/>
    <cellStyle name="level1a 2 10 2 2" xfId="1444"/>
    <cellStyle name="level1a 2 10 2 2 2" xfId="1445"/>
    <cellStyle name="level1a 2 10 2 3" xfId="1446"/>
    <cellStyle name="level1a 2 10 2 3 2" xfId="1447"/>
    <cellStyle name="level1a 2 10 2 3 2 2" xfId="1448"/>
    <cellStyle name="level1a 2 10 2 4" xfId="1449"/>
    <cellStyle name="level1a 2 10 3" xfId="1450"/>
    <cellStyle name="level1a 2 10 3 2" xfId="1451"/>
    <cellStyle name="level1a 2 10 3 2 2" xfId="1452"/>
    <cellStyle name="level1a 2 10 3 3" xfId="1453"/>
    <cellStyle name="level1a 2 10 3 3 2" xfId="1454"/>
    <cellStyle name="level1a 2 10 3 3 2 2" xfId="1455"/>
    <cellStyle name="level1a 2 10 3 4" xfId="1456"/>
    <cellStyle name="level1a 2 10 3 4 2" xfId="1457"/>
    <cellStyle name="level1a 2 10 4" xfId="1458"/>
    <cellStyle name="level1a 2 10 5" xfId="1459"/>
    <cellStyle name="level1a 2 10 5 2" xfId="1460"/>
    <cellStyle name="level1a 2 10 6" xfId="1461"/>
    <cellStyle name="level1a 2 10 6 2" xfId="1462"/>
    <cellStyle name="level1a 2 10 6 2 2" xfId="1463"/>
    <cellStyle name="level1a 2 10 7" xfId="1464"/>
    <cellStyle name="level1a 2 10 7 2" xfId="1465"/>
    <cellStyle name="level1a 2 10 8" xfId="1466"/>
    <cellStyle name="level1a 2 11" xfId="1467"/>
    <cellStyle name="level1a 2 11 2" xfId="1468"/>
    <cellStyle name="level1a 2 11 2 2" xfId="1469"/>
    <cellStyle name="level1a 2 11 2 2 2" xfId="1470"/>
    <cellStyle name="level1a 2 11 2 3" xfId="1471"/>
    <cellStyle name="level1a 2 11 2 3 2" xfId="1472"/>
    <cellStyle name="level1a 2 11 2 3 2 2" xfId="1473"/>
    <cellStyle name="level1a 2 11 2 4" xfId="1474"/>
    <cellStyle name="level1a 2 11 3" xfId="1475"/>
    <cellStyle name="level1a 2 11 3 2" xfId="1476"/>
    <cellStyle name="level1a 2 11 3 2 2" xfId="1477"/>
    <cellStyle name="level1a 2 11 3 3" xfId="1478"/>
    <cellStyle name="level1a 2 11 3 3 2" xfId="1479"/>
    <cellStyle name="level1a 2 11 3 3 2 2" xfId="1480"/>
    <cellStyle name="level1a 2 11 3 4" xfId="1481"/>
    <cellStyle name="level1a 2 11 4" xfId="1482"/>
    <cellStyle name="level1a 2 11 4 2" xfId="1483"/>
    <cellStyle name="level1a 2 11 5" xfId="1484"/>
    <cellStyle name="level1a 2 11 5 2" xfId="1485"/>
    <cellStyle name="level1a 2 11 5 2 2" xfId="1486"/>
    <cellStyle name="level1a 2 11 6" xfId="1487"/>
    <cellStyle name="level1a 2 11 6 2" xfId="1488"/>
    <cellStyle name="level1a 2 12" xfId="1489"/>
    <cellStyle name="level1a 2 12 2" xfId="1490"/>
    <cellStyle name="level1a 2 12 2 2" xfId="1491"/>
    <cellStyle name="level1a 2 12 3" xfId="1492"/>
    <cellStyle name="level1a 2 12 3 2" xfId="1493"/>
    <cellStyle name="level1a 2 12 3 2 2" xfId="1494"/>
    <cellStyle name="level1a 2 12 4" xfId="1495"/>
    <cellStyle name="level1a 2 13" xfId="1496"/>
    <cellStyle name="level1a 2 14" xfId="1497"/>
    <cellStyle name="level1a 2 14 2" xfId="1498"/>
    <cellStyle name="level1a 2 15" xfId="1499"/>
    <cellStyle name="level1a 2 2" xfId="116"/>
    <cellStyle name="level1a 2 2 10" xfId="1500"/>
    <cellStyle name="level1a 2 2 10 2" xfId="1501"/>
    <cellStyle name="level1a 2 2 10 2 2" xfId="1502"/>
    <cellStyle name="level1a 2 2 10 2 2 2" xfId="1503"/>
    <cellStyle name="level1a 2 2 10 2 3" xfId="1504"/>
    <cellStyle name="level1a 2 2 10 2 3 2" xfId="1505"/>
    <cellStyle name="level1a 2 2 10 2 3 2 2" xfId="1506"/>
    <cellStyle name="level1a 2 2 10 2 4" xfId="1507"/>
    <cellStyle name="level1a 2 2 10 3" xfId="1508"/>
    <cellStyle name="level1a 2 2 10 3 2" xfId="1509"/>
    <cellStyle name="level1a 2 2 10 3 2 2" xfId="1510"/>
    <cellStyle name="level1a 2 2 10 3 3" xfId="1511"/>
    <cellStyle name="level1a 2 2 10 3 3 2" xfId="1512"/>
    <cellStyle name="level1a 2 2 10 3 3 2 2" xfId="1513"/>
    <cellStyle name="level1a 2 2 10 3 4" xfId="1514"/>
    <cellStyle name="level1a 2 2 10 4" xfId="1515"/>
    <cellStyle name="level1a 2 2 10 4 2" xfId="1516"/>
    <cellStyle name="level1a 2 2 10 5" xfId="1517"/>
    <cellStyle name="level1a 2 2 10 5 2" xfId="1518"/>
    <cellStyle name="level1a 2 2 10 5 2 2" xfId="1519"/>
    <cellStyle name="level1a 2 2 10 6" xfId="1520"/>
    <cellStyle name="level1a 2 2 10 6 2" xfId="1521"/>
    <cellStyle name="level1a 2 2 11" xfId="1522"/>
    <cellStyle name="level1a 2 2 11 2" xfId="1523"/>
    <cellStyle name="level1a 2 2 11 2 2" xfId="1524"/>
    <cellStyle name="level1a 2 2 11 3" xfId="1525"/>
    <cellStyle name="level1a 2 2 11 3 2" xfId="1526"/>
    <cellStyle name="level1a 2 2 11 3 2 2" xfId="1527"/>
    <cellStyle name="level1a 2 2 11 4" xfId="1528"/>
    <cellStyle name="level1a 2 2 12" xfId="1529"/>
    <cellStyle name="level1a 2 2 12 2" xfId="1530"/>
    <cellStyle name="level1a 2 2 13" xfId="1531"/>
    <cellStyle name="level1a 2 2 2" xfId="117"/>
    <cellStyle name="level1a 2 2 2 10" xfId="1532"/>
    <cellStyle name="level1a 2 2 2 10 2" xfId="1533"/>
    <cellStyle name="level1a 2 2 2 11" xfId="1534"/>
    <cellStyle name="level1a 2 2 2 2" xfId="118"/>
    <cellStyle name="level1a 2 2 2 2 2" xfId="412"/>
    <cellStyle name="level1a 2 2 2 2 2 2" xfId="1535"/>
    <cellStyle name="level1a 2 2 2 2 2 2 2" xfId="1536"/>
    <cellStyle name="level1a 2 2 2 2 2 2 2 2" xfId="1537"/>
    <cellStyle name="level1a 2 2 2 2 2 2 3" xfId="1538"/>
    <cellStyle name="level1a 2 2 2 2 2 2 3 2" xfId="1539"/>
    <cellStyle name="level1a 2 2 2 2 2 2 3 2 2" xfId="1540"/>
    <cellStyle name="level1a 2 2 2 2 2 2 4" xfId="1541"/>
    <cellStyle name="level1a 2 2 2 2 2 3" xfId="1542"/>
    <cellStyle name="level1a 2 2 2 2 2 3 2" xfId="1543"/>
    <cellStyle name="level1a 2 2 2 2 2 3 2 2" xfId="1544"/>
    <cellStyle name="level1a 2 2 2 2 2 3 3" xfId="1545"/>
    <cellStyle name="level1a 2 2 2 2 2 3 3 2" xfId="1546"/>
    <cellStyle name="level1a 2 2 2 2 2 3 3 2 2" xfId="1547"/>
    <cellStyle name="level1a 2 2 2 2 2 3 4" xfId="1548"/>
    <cellStyle name="level1a 2 2 2 2 2 3 4 2" xfId="1549"/>
    <cellStyle name="level1a 2 2 2 2 2 4" xfId="1550"/>
    <cellStyle name="level1a 2 2 2 2 2 5" xfId="1551"/>
    <cellStyle name="level1a 2 2 2 2 2 5 2" xfId="1552"/>
    <cellStyle name="level1a 2 2 2 2 2 6" xfId="1553"/>
    <cellStyle name="level1a 2 2 2 2 2 6 2" xfId="1554"/>
    <cellStyle name="level1a 2 2 2 2 2 7" xfId="1555"/>
    <cellStyle name="level1a 2 2 2 2 3" xfId="413"/>
    <cellStyle name="level1a 2 2 2 2 3 2" xfId="1556"/>
    <cellStyle name="level1a 2 2 2 2 3 2 2" xfId="1557"/>
    <cellStyle name="level1a 2 2 2 2 3 2 2 2" xfId="1558"/>
    <cellStyle name="level1a 2 2 2 2 3 2 3" xfId="1559"/>
    <cellStyle name="level1a 2 2 2 2 3 2 3 2" xfId="1560"/>
    <cellStyle name="level1a 2 2 2 2 3 2 3 2 2" xfId="1561"/>
    <cellStyle name="level1a 2 2 2 2 3 2 4" xfId="1562"/>
    <cellStyle name="level1a 2 2 2 2 3 3" xfId="1563"/>
    <cellStyle name="level1a 2 2 2 2 3 3 2" xfId="1564"/>
    <cellStyle name="level1a 2 2 2 2 3 3 2 2" xfId="1565"/>
    <cellStyle name="level1a 2 2 2 2 3 3 3" xfId="1566"/>
    <cellStyle name="level1a 2 2 2 2 3 3 3 2" xfId="1567"/>
    <cellStyle name="level1a 2 2 2 2 3 3 3 2 2" xfId="1568"/>
    <cellStyle name="level1a 2 2 2 2 3 3 4" xfId="1569"/>
    <cellStyle name="level1a 2 2 2 2 3 3 4 2" xfId="1570"/>
    <cellStyle name="level1a 2 2 2 2 3 4" xfId="1571"/>
    <cellStyle name="level1a 2 2 2 2 3 5" xfId="1572"/>
    <cellStyle name="level1a 2 2 2 2 3 5 2" xfId="1573"/>
    <cellStyle name="level1a 2 2 2 2 3 5 2 2" xfId="1574"/>
    <cellStyle name="level1a 2 2 2 2 3 6" xfId="1575"/>
    <cellStyle name="level1a 2 2 2 2 3 6 2" xfId="1576"/>
    <cellStyle name="level1a 2 2 2 2 3 7" xfId="1577"/>
    <cellStyle name="level1a 2 2 2 2 4" xfId="1578"/>
    <cellStyle name="level1a 2 2 2 2 4 2" xfId="1579"/>
    <cellStyle name="level1a 2 2 2 2 4 2 2" xfId="1580"/>
    <cellStyle name="level1a 2 2 2 2 4 2 2 2" xfId="1581"/>
    <cellStyle name="level1a 2 2 2 2 4 2 3" xfId="1582"/>
    <cellStyle name="level1a 2 2 2 2 4 2 3 2" xfId="1583"/>
    <cellStyle name="level1a 2 2 2 2 4 2 3 2 2" xfId="1584"/>
    <cellStyle name="level1a 2 2 2 2 4 2 4" xfId="1585"/>
    <cellStyle name="level1a 2 2 2 2 4 3" xfId="1586"/>
    <cellStyle name="level1a 2 2 2 2 4 3 2" xfId="1587"/>
    <cellStyle name="level1a 2 2 2 2 4 3 2 2" xfId="1588"/>
    <cellStyle name="level1a 2 2 2 2 4 3 3" xfId="1589"/>
    <cellStyle name="level1a 2 2 2 2 4 3 3 2" xfId="1590"/>
    <cellStyle name="level1a 2 2 2 2 4 3 3 2 2" xfId="1591"/>
    <cellStyle name="level1a 2 2 2 2 4 3 4" xfId="1592"/>
    <cellStyle name="level1a 2 2 2 2 4 3 4 2" xfId="1593"/>
    <cellStyle name="level1a 2 2 2 2 4 4" xfId="1594"/>
    <cellStyle name="level1a 2 2 2 2 4 5" xfId="1595"/>
    <cellStyle name="level1a 2 2 2 2 4 5 2" xfId="1596"/>
    <cellStyle name="level1a 2 2 2 2 4 6" xfId="1597"/>
    <cellStyle name="level1a 2 2 2 2 4 6 2" xfId="1598"/>
    <cellStyle name="level1a 2 2 2 2 4 6 2 2" xfId="1599"/>
    <cellStyle name="level1a 2 2 2 2 4 7" xfId="1600"/>
    <cellStyle name="level1a 2 2 2 2 4 7 2" xfId="1601"/>
    <cellStyle name="level1a 2 2 2 2 5" xfId="1602"/>
    <cellStyle name="level1a 2 2 2 2 5 2" xfId="1603"/>
    <cellStyle name="level1a 2 2 2 2 5 2 2" xfId="1604"/>
    <cellStyle name="level1a 2 2 2 2 5 2 2 2" xfId="1605"/>
    <cellStyle name="level1a 2 2 2 2 5 2 3" xfId="1606"/>
    <cellStyle name="level1a 2 2 2 2 5 2 3 2" xfId="1607"/>
    <cellStyle name="level1a 2 2 2 2 5 2 3 2 2" xfId="1608"/>
    <cellStyle name="level1a 2 2 2 2 5 2 4" xfId="1609"/>
    <cellStyle name="level1a 2 2 2 2 5 3" xfId="1610"/>
    <cellStyle name="level1a 2 2 2 2 5 3 2" xfId="1611"/>
    <cellStyle name="level1a 2 2 2 2 5 3 2 2" xfId="1612"/>
    <cellStyle name="level1a 2 2 2 2 5 3 3" xfId="1613"/>
    <cellStyle name="level1a 2 2 2 2 5 3 3 2" xfId="1614"/>
    <cellStyle name="level1a 2 2 2 2 5 3 3 2 2" xfId="1615"/>
    <cellStyle name="level1a 2 2 2 2 5 3 4" xfId="1616"/>
    <cellStyle name="level1a 2 2 2 2 5 4" xfId="1617"/>
    <cellStyle name="level1a 2 2 2 2 5 4 2" xfId="1618"/>
    <cellStyle name="level1a 2 2 2 2 5 5" xfId="1619"/>
    <cellStyle name="level1a 2 2 2 2 5 5 2" xfId="1620"/>
    <cellStyle name="level1a 2 2 2 2 5 5 2 2" xfId="1621"/>
    <cellStyle name="level1a 2 2 2 2 5 6" xfId="1622"/>
    <cellStyle name="level1a 2 2 2 2 5 6 2" xfId="1623"/>
    <cellStyle name="level1a 2 2 2 2 6" xfId="1624"/>
    <cellStyle name="level1a 2 2 2 2 6 2" xfId="1625"/>
    <cellStyle name="level1a 2 2 2 2 6 2 2" xfId="1626"/>
    <cellStyle name="level1a 2 2 2 2 6 2 2 2" xfId="1627"/>
    <cellStyle name="level1a 2 2 2 2 6 2 3" xfId="1628"/>
    <cellStyle name="level1a 2 2 2 2 6 2 3 2" xfId="1629"/>
    <cellStyle name="level1a 2 2 2 2 6 2 3 2 2" xfId="1630"/>
    <cellStyle name="level1a 2 2 2 2 6 2 4" xfId="1631"/>
    <cellStyle name="level1a 2 2 2 2 6 3" xfId="1632"/>
    <cellStyle name="level1a 2 2 2 2 6 3 2" xfId="1633"/>
    <cellStyle name="level1a 2 2 2 2 6 3 2 2" xfId="1634"/>
    <cellStyle name="level1a 2 2 2 2 6 3 3" xfId="1635"/>
    <cellStyle name="level1a 2 2 2 2 6 3 3 2" xfId="1636"/>
    <cellStyle name="level1a 2 2 2 2 6 3 3 2 2" xfId="1637"/>
    <cellStyle name="level1a 2 2 2 2 6 3 4" xfId="1638"/>
    <cellStyle name="level1a 2 2 2 2 6 4" xfId="1639"/>
    <cellStyle name="level1a 2 2 2 2 6 4 2" xfId="1640"/>
    <cellStyle name="level1a 2 2 2 2 6 5" xfId="1641"/>
    <cellStyle name="level1a 2 2 2 2 6 5 2" xfId="1642"/>
    <cellStyle name="level1a 2 2 2 2 6 5 2 2" xfId="1643"/>
    <cellStyle name="level1a 2 2 2 2 6 6" xfId="1644"/>
    <cellStyle name="level1a 2 2 2 2 6 6 2" xfId="1645"/>
    <cellStyle name="level1a 2 2 2 2 7" xfId="1646"/>
    <cellStyle name="level1a 2 2 2 2 7 2" xfId="1647"/>
    <cellStyle name="level1a 2 2 2 2 7 2 2" xfId="1648"/>
    <cellStyle name="level1a 2 2 2 2 7 3" xfId="1649"/>
    <cellStyle name="level1a 2 2 2 2 7 3 2" xfId="1650"/>
    <cellStyle name="level1a 2 2 2 2 7 3 2 2" xfId="1651"/>
    <cellStyle name="level1a 2 2 2 2 7 4" xfId="1652"/>
    <cellStyle name="level1a 2 2 2 2 8" xfId="1653"/>
    <cellStyle name="level1a 2 2 2 2 8 2" xfId="1654"/>
    <cellStyle name="level1a 2 2 2 2 9" xfId="1655"/>
    <cellStyle name="level1a 2 2 2 2_STUD aligned by INSTIT" xfId="1656"/>
    <cellStyle name="level1a 2 2 2 3" xfId="119"/>
    <cellStyle name="level1a 2 2 2 3 10" xfId="1657"/>
    <cellStyle name="level1a 2 2 2 3 2" xfId="414"/>
    <cellStyle name="level1a 2 2 2 3 2 2" xfId="1658"/>
    <cellStyle name="level1a 2 2 2 3 2 2 2" xfId="1659"/>
    <cellStyle name="level1a 2 2 2 3 2 2 2 2" xfId="1660"/>
    <cellStyle name="level1a 2 2 2 3 2 2 3" xfId="1661"/>
    <cellStyle name="level1a 2 2 2 3 2 2 3 2" xfId="1662"/>
    <cellStyle name="level1a 2 2 2 3 2 2 3 2 2" xfId="1663"/>
    <cellStyle name="level1a 2 2 2 3 2 2 4" xfId="1664"/>
    <cellStyle name="level1a 2 2 2 3 2 3" xfId="1665"/>
    <cellStyle name="level1a 2 2 2 3 2 3 2" xfId="1666"/>
    <cellStyle name="level1a 2 2 2 3 2 3 2 2" xfId="1667"/>
    <cellStyle name="level1a 2 2 2 3 2 3 3" xfId="1668"/>
    <cellStyle name="level1a 2 2 2 3 2 3 3 2" xfId="1669"/>
    <cellStyle name="level1a 2 2 2 3 2 3 3 2 2" xfId="1670"/>
    <cellStyle name="level1a 2 2 2 3 2 3 4" xfId="1671"/>
    <cellStyle name="level1a 2 2 2 3 2 3 4 2" xfId="1672"/>
    <cellStyle name="level1a 2 2 2 3 2 4" xfId="1673"/>
    <cellStyle name="level1a 2 2 2 3 2 5" xfId="1674"/>
    <cellStyle name="level1a 2 2 2 3 2 5 2" xfId="1675"/>
    <cellStyle name="level1a 2 2 2 3 2 5 2 2" xfId="1676"/>
    <cellStyle name="level1a 2 2 2 3 2 6" xfId="1677"/>
    <cellStyle name="level1a 2 2 2 3 2 6 2" xfId="1678"/>
    <cellStyle name="level1a 2 2 2 3 2 7" xfId="1679"/>
    <cellStyle name="level1a 2 2 2 3 3" xfId="415"/>
    <cellStyle name="level1a 2 2 2 3 3 2" xfId="1680"/>
    <cellStyle name="level1a 2 2 2 3 3 2 2" xfId="1681"/>
    <cellStyle name="level1a 2 2 2 3 3 2 2 2" xfId="1682"/>
    <cellStyle name="level1a 2 2 2 3 3 2 3" xfId="1683"/>
    <cellStyle name="level1a 2 2 2 3 3 2 3 2" xfId="1684"/>
    <cellStyle name="level1a 2 2 2 3 3 2 3 2 2" xfId="1685"/>
    <cellStyle name="level1a 2 2 2 3 3 2 4" xfId="1686"/>
    <cellStyle name="level1a 2 2 2 3 3 3" xfId="1687"/>
    <cellStyle name="level1a 2 2 2 3 3 3 2" xfId="1688"/>
    <cellStyle name="level1a 2 2 2 3 3 3 2 2" xfId="1689"/>
    <cellStyle name="level1a 2 2 2 3 3 3 3" xfId="1690"/>
    <cellStyle name="level1a 2 2 2 3 3 3 3 2" xfId="1691"/>
    <cellStyle name="level1a 2 2 2 3 3 3 3 2 2" xfId="1692"/>
    <cellStyle name="level1a 2 2 2 3 3 3 4" xfId="1693"/>
    <cellStyle name="level1a 2 2 2 3 3 4" xfId="1694"/>
    <cellStyle name="level1a 2 2 2 3 3 4 2" xfId="1695"/>
    <cellStyle name="level1a 2 2 2 3 3 5" xfId="1696"/>
    <cellStyle name="level1a 2 2 2 3 3 5 2" xfId="1697"/>
    <cellStyle name="level1a 2 2 2 3 3 6" xfId="1698"/>
    <cellStyle name="level1a 2 2 2 3 4" xfId="1699"/>
    <cellStyle name="level1a 2 2 2 3 4 2" xfId="1700"/>
    <cellStyle name="level1a 2 2 2 3 4 2 2" xfId="1701"/>
    <cellStyle name="level1a 2 2 2 3 4 2 2 2" xfId="1702"/>
    <cellStyle name="level1a 2 2 2 3 4 2 3" xfId="1703"/>
    <cellStyle name="level1a 2 2 2 3 4 2 3 2" xfId="1704"/>
    <cellStyle name="level1a 2 2 2 3 4 2 3 2 2" xfId="1705"/>
    <cellStyle name="level1a 2 2 2 3 4 2 4" xfId="1706"/>
    <cellStyle name="level1a 2 2 2 3 4 3" xfId="1707"/>
    <cellStyle name="level1a 2 2 2 3 4 3 2" xfId="1708"/>
    <cellStyle name="level1a 2 2 2 3 4 3 2 2" xfId="1709"/>
    <cellStyle name="level1a 2 2 2 3 4 3 3" xfId="1710"/>
    <cellStyle name="level1a 2 2 2 3 4 3 3 2" xfId="1711"/>
    <cellStyle name="level1a 2 2 2 3 4 3 3 2 2" xfId="1712"/>
    <cellStyle name="level1a 2 2 2 3 4 3 4" xfId="1713"/>
    <cellStyle name="level1a 2 2 2 3 4 4" xfId="1714"/>
    <cellStyle name="level1a 2 2 2 3 4 4 2" xfId="1715"/>
    <cellStyle name="level1a 2 2 2 3 4 5" xfId="1716"/>
    <cellStyle name="level1a 2 2 2 3 4 5 2" xfId="1717"/>
    <cellStyle name="level1a 2 2 2 3 4 5 2 2" xfId="1718"/>
    <cellStyle name="level1a 2 2 2 3 4 6" xfId="1719"/>
    <cellStyle name="level1a 2 2 2 3 4 6 2" xfId="1720"/>
    <cellStyle name="level1a 2 2 2 3 5" xfId="1721"/>
    <cellStyle name="level1a 2 2 2 3 5 2" xfId="1722"/>
    <cellStyle name="level1a 2 2 2 3 5 2 2" xfId="1723"/>
    <cellStyle name="level1a 2 2 2 3 5 2 2 2" xfId="1724"/>
    <cellStyle name="level1a 2 2 2 3 5 2 3" xfId="1725"/>
    <cellStyle name="level1a 2 2 2 3 5 2 3 2" xfId="1726"/>
    <cellStyle name="level1a 2 2 2 3 5 2 3 2 2" xfId="1727"/>
    <cellStyle name="level1a 2 2 2 3 5 2 4" xfId="1728"/>
    <cellStyle name="level1a 2 2 2 3 5 3" xfId="1729"/>
    <cellStyle name="level1a 2 2 2 3 5 3 2" xfId="1730"/>
    <cellStyle name="level1a 2 2 2 3 5 3 2 2" xfId="1731"/>
    <cellStyle name="level1a 2 2 2 3 5 3 3" xfId="1732"/>
    <cellStyle name="level1a 2 2 2 3 5 3 3 2" xfId="1733"/>
    <cellStyle name="level1a 2 2 2 3 5 3 3 2 2" xfId="1734"/>
    <cellStyle name="level1a 2 2 2 3 5 3 4" xfId="1735"/>
    <cellStyle name="level1a 2 2 2 3 5 4" xfId="1736"/>
    <cellStyle name="level1a 2 2 2 3 5 4 2" xfId="1737"/>
    <cellStyle name="level1a 2 2 2 3 5 5" xfId="1738"/>
    <cellStyle name="level1a 2 2 2 3 5 5 2" xfId="1739"/>
    <cellStyle name="level1a 2 2 2 3 5 5 2 2" xfId="1740"/>
    <cellStyle name="level1a 2 2 2 3 5 6" xfId="1741"/>
    <cellStyle name="level1a 2 2 2 3 5 6 2" xfId="1742"/>
    <cellStyle name="level1a 2 2 2 3 6" xfId="1743"/>
    <cellStyle name="level1a 2 2 2 3 6 2" xfId="1744"/>
    <cellStyle name="level1a 2 2 2 3 6 2 2" xfId="1745"/>
    <cellStyle name="level1a 2 2 2 3 6 2 2 2" xfId="1746"/>
    <cellStyle name="level1a 2 2 2 3 6 2 3" xfId="1747"/>
    <cellStyle name="level1a 2 2 2 3 6 2 3 2" xfId="1748"/>
    <cellStyle name="level1a 2 2 2 3 6 2 3 2 2" xfId="1749"/>
    <cellStyle name="level1a 2 2 2 3 6 2 4" xfId="1750"/>
    <cellStyle name="level1a 2 2 2 3 6 3" xfId="1751"/>
    <cellStyle name="level1a 2 2 2 3 6 3 2" xfId="1752"/>
    <cellStyle name="level1a 2 2 2 3 6 3 2 2" xfId="1753"/>
    <cellStyle name="level1a 2 2 2 3 6 3 3" xfId="1754"/>
    <cellStyle name="level1a 2 2 2 3 6 3 3 2" xfId="1755"/>
    <cellStyle name="level1a 2 2 2 3 6 3 3 2 2" xfId="1756"/>
    <cellStyle name="level1a 2 2 2 3 6 3 4" xfId="1757"/>
    <cellStyle name="level1a 2 2 2 3 6 4" xfId="1758"/>
    <cellStyle name="level1a 2 2 2 3 6 4 2" xfId="1759"/>
    <cellStyle name="level1a 2 2 2 3 6 5" xfId="1760"/>
    <cellStyle name="level1a 2 2 2 3 6 5 2" xfId="1761"/>
    <cellStyle name="level1a 2 2 2 3 6 5 2 2" xfId="1762"/>
    <cellStyle name="level1a 2 2 2 3 6 6" xfId="1763"/>
    <cellStyle name="level1a 2 2 2 3 6 6 2" xfId="1764"/>
    <cellStyle name="level1a 2 2 2 3 7" xfId="1765"/>
    <cellStyle name="level1a 2 2 2 3 7 2" xfId="1766"/>
    <cellStyle name="level1a 2 2 2 3 7 2 2" xfId="1767"/>
    <cellStyle name="level1a 2 2 2 3 7 3" xfId="1768"/>
    <cellStyle name="level1a 2 2 2 3 7 3 2" xfId="1769"/>
    <cellStyle name="level1a 2 2 2 3 7 3 2 2" xfId="1770"/>
    <cellStyle name="level1a 2 2 2 3 7 4" xfId="1771"/>
    <cellStyle name="level1a 2 2 2 3 8" xfId="1772"/>
    <cellStyle name="level1a 2 2 2 3 8 2" xfId="1773"/>
    <cellStyle name="level1a 2 2 2 3 8 2 2" xfId="1774"/>
    <cellStyle name="level1a 2 2 2 3 8 3" xfId="1775"/>
    <cellStyle name="level1a 2 2 2 3 8 3 2" xfId="1776"/>
    <cellStyle name="level1a 2 2 2 3 8 3 2 2" xfId="1777"/>
    <cellStyle name="level1a 2 2 2 3 8 4" xfId="1778"/>
    <cellStyle name="level1a 2 2 2 3 9" xfId="1779"/>
    <cellStyle name="level1a 2 2 2 3 9 2" xfId="1780"/>
    <cellStyle name="level1a 2 2 2 3_STUD aligned by INSTIT" xfId="1781"/>
    <cellStyle name="level1a 2 2 2 4" xfId="416"/>
    <cellStyle name="level1a 2 2 2 4 2" xfId="1782"/>
    <cellStyle name="level1a 2 2 2 4 2 2" xfId="1783"/>
    <cellStyle name="level1a 2 2 2 4 2 2 2" xfId="1784"/>
    <cellStyle name="level1a 2 2 2 4 2 3" xfId="1785"/>
    <cellStyle name="level1a 2 2 2 4 2 3 2" xfId="1786"/>
    <cellStyle name="level1a 2 2 2 4 2 3 2 2" xfId="1787"/>
    <cellStyle name="level1a 2 2 2 4 2 4" xfId="1788"/>
    <cellStyle name="level1a 2 2 2 4 3" xfId="1789"/>
    <cellStyle name="level1a 2 2 2 4 3 2" xfId="1790"/>
    <cellStyle name="level1a 2 2 2 4 3 2 2" xfId="1791"/>
    <cellStyle name="level1a 2 2 2 4 3 3" xfId="1792"/>
    <cellStyle name="level1a 2 2 2 4 3 3 2" xfId="1793"/>
    <cellStyle name="level1a 2 2 2 4 3 3 2 2" xfId="1794"/>
    <cellStyle name="level1a 2 2 2 4 3 4" xfId="1795"/>
    <cellStyle name="level1a 2 2 2 4 3 4 2" xfId="1796"/>
    <cellStyle name="level1a 2 2 2 4 4" xfId="1797"/>
    <cellStyle name="level1a 2 2 2 4 5" xfId="1798"/>
    <cellStyle name="level1a 2 2 2 4 5 2" xfId="1799"/>
    <cellStyle name="level1a 2 2 2 4 6" xfId="1800"/>
    <cellStyle name="level1a 2 2 2 4 6 2" xfId="1801"/>
    <cellStyle name="level1a 2 2 2 4 7" xfId="1802"/>
    <cellStyle name="level1a 2 2 2 5" xfId="417"/>
    <cellStyle name="level1a 2 2 2 5 2" xfId="1803"/>
    <cellStyle name="level1a 2 2 2 5 2 2" xfId="1804"/>
    <cellStyle name="level1a 2 2 2 5 2 2 2" xfId="1805"/>
    <cellStyle name="level1a 2 2 2 5 2 3" xfId="1806"/>
    <cellStyle name="level1a 2 2 2 5 2 3 2" xfId="1807"/>
    <cellStyle name="level1a 2 2 2 5 2 3 2 2" xfId="1808"/>
    <cellStyle name="level1a 2 2 2 5 2 4" xfId="1809"/>
    <cellStyle name="level1a 2 2 2 5 3" xfId="1810"/>
    <cellStyle name="level1a 2 2 2 5 3 2" xfId="1811"/>
    <cellStyle name="level1a 2 2 2 5 3 2 2" xfId="1812"/>
    <cellStyle name="level1a 2 2 2 5 3 3" xfId="1813"/>
    <cellStyle name="level1a 2 2 2 5 3 3 2" xfId="1814"/>
    <cellStyle name="level1a 2 2 2 5 3 3 2 2" xfId="1815"/>
    <cellStyle name="level1a 2 2 2 5 3 4" xfId="1816"/>
    <cellStyle name="level1a 2 2 2 5 3 4 2" xfId="1817"/>
    <cellStyle name="level1a 2 2 2 5 4" xfId="1818"/>
    <cellStyle name="level1a 2 2 2 5 5" xfId="1819"/>
    <cellStyle name="level1a 2 2 2 5 5 2" xfId="1820"/>
    <cellStyle name="level1a 2 2 2 5 6" xfId="1821"/>
    <cellStyle name="level1a 2 2 2 5 6 2" xfId="1822"/>
    <cellStyle name="level1a 2 2 2 5 6 2 2" xfId="1823"/>
    <cellStyle name="level1a 2 2 2 5 7" xfId="1824"/>
    <cellStyle name="level1a 2 2 2 5 7 2" xfId="1825"/>
    <cellStyle name="level1a 2 2 2 5 8" xfId="1826"/>
    <cellStyle name="level1a 2 2 2 6" xfId="1827"/>
    <cellStyle name="level1a 2 2 2 6 2" xfId="1828"/>
    <cellStyle name="level1a 2 2 2 6 2 2" xfId="1829"/>
    <cellStyle name="level1a 2 2 2 6 2 2 2" xfId="1830"/>
    <cellStyle name="level1a 2 2 2 6 2 3" xfId="1831"/>
    <cellStyle name="level1a 2 2 2 6 2 3 2" xfId="1832"/>
    <cellStyle name="level1a 2 2 2 6 2 3 2 2" xfId="1833"/>
    <cellStyle name="level1a 2 2 2 6 2 4" xfId="1834"/>
    <cellStyle name="level1a 2 2 2 6 3" xfId="1835"/>
    <cellStyle name="level1a 2 2 2 6 3 2" xfId="1836"/>
    <cellStyle name="level1a 2 2 2 6 3 2 2" xfId="1837"/>
    <cellStyle name="level1a 2 2 2 6 3 3" xfId="1838"/>
    <cellStyle name="level1a 2 2 2 6 3 3 2" xfId="1839"/>
    <cellStyle name="level1a 2 2 2 6 3 3 2 2" xfId="1840"/>
    <cellStyle name="level1a 2 2 2 6 3 4" xfId="1841"/>
    <cellStyle name="level1a 2 2 2 6 3 4 2" xfId="1842"/>
    <cellStyle name="level1a 2 2 2 6 4" xfId="1843"/>
    <cellStyle name="level1a 2 2 2 6 5" xfId="1844"/>
    <cellStyle name="level1a 2 2 2 6 5 2" xfId="1845"/>
    <cellStyle name="level1a 2 2 2 6 5 2 2" xfId="1846"/>
    <cellStyle name="level1a 2 2 2 6 6" xfId="1847"/>
    <cellStyle name="level1a 2 2 2 6 6 2" xfId="1848"/>
    <cellStyle name="level1a 2 2 2 7" xfId="1849"/>
    <cellStyle name="level1a 2 2 2 7 2" xfId="1850"/>
    <cellStyle name="level1a 2 2 2 7 2 2" xfId="1851"/>
    <cellStyle name="level1a 2 2 2 7 2 2 2" xfId="1852"/>
    <cellStyle name="level1a 2 2 2 7 2 3" xfId="1853"/>
    <cellStyle name="level1a 2 2 2 7 2 3 2" xfId="1854"/>
    <cellStyle name="level1a 2 2 2 7 2 3 2 2" xfId="1855"/>
    <cellStyle name="level1a 2 2 2 7 2 4" xfId="1856"/>
    <cellStyle name="level1a 2 2 2 7 3" xfId="1857"/>
    <cellStyle name="level1a 2 2 2 7 3 2" xfId="1858"/>
    <cellStyle name="level1a 2 2 2 7 3 2 2" xfId="1859"/>
    <cellStyle name="level1a 2 2 2 7 3 3" xfId="1860"/>
    <cellStyle name="level1a 2 2 2 7 3 3 2" xfId="1861"/>
    <cellStyle name="level1a 2 2 2 7 3 3 2 2" xfId="1862"/>
    <cellStyle name="level1a 2 2 2 7 3 4" xfId="1863"/>
    <cellStyle name="level1a 2 2 2 7 3 4 2" xfId="1864"/>
    <cellStyle name="level1a 2 2 2 7 4" xfId="1865"/>
    <cellStyle name="level1a 2 2 2 7 5" xfId="1866"/>
    <cellStyle name="level1a 2 2 2 7 5 2" xfId="1867"/>
    <cellStyle name="level1a 2 2 2 7 6" xfId="1868"/>
    <cellStyle name="level1a 2 2 2 7 6 2" xfId="1869"/>
    <cellStyle name="level1a 2 2 2 7 6 2 2" xfId="1870"/>
    <cellStyle name="level1a 2 2 2 7 7" xfId="1871"/>
    <cellStyle name="level1a 2 2 2 7 7 2" xfId="1872"/>
    <cellStyle name="level1a 2 2 2 8" xfId="1873"/>
    <cellStyle name="level1a 2 2 2 8 2" xfId="1874"/>
    <cellStyle name="level1a 2 2 2 8 2 2" xfId="1875"/>
    <cellStyle name="level1a 2 2 2 8 2 2 2" xfId="1876"/>
    <cellStyle name="level1a 2 2 2 8 2 3" xfId="1877"/>
    <cellStyle name="level1a 2 2 2 8 2 3 2" xfId="1878"/>
    <cellStyle name="level1a 2 2 2 8 2 3 2 2" xfId="1879"/>
    <cellStyle name="level1a 2 2 2 8 2 4" xfId="1880"/>
    <cellStyle name="level1a 2 2 2 8 3" xfId="1881"/>
    <cellStyle name="level1a 2 2 2 8 3 2" xfId="1882"/>
    <cellStyle name="level1a 2 2 2 8 3 2 2" xfId="1883"/>
    <cellStyle name="level1a 2 2 2 8 3 3" xfId="1884"/>
    <cellStyle name="level1a 2 2 2 8 3 3 2" xfId="1885"/>
    <cellStyle name="level1a 2 2 2 8 3 3 2 2" xfId="1886"/>
    <cellStyle name="level1a 2 2 2 8 3 4" xfId="1887"/>
    <cellStyle name="level1a 2 2 2 8 4" xfId="1888"/>
    <cellStyle name="level1a 2 2 2 8 4 2" xfId="1889"/>
    <cellStyle name="level1a 2 2 2 8 5" xfId="1890"/>
    <cellStyle name="level1a 2 2 2 8 5 2" xfId="1891"/>
    <cellStyle name="level1a 2 2 2 8 5 2 2" xfId="1892"/>
    <cellStyle name="level1a 2 2 2 8 6" xfId="1893"/>
    <cellStyle name="level1a 2 2 2 8 6 2" xfId="1894"/>
    <cellStyle name="level1a 2 2 2 9" xfId="1895"/>
    <cellStyle name="level1a 2 2 2 9 2" xfId="1896"/>
    <cellStyle name="level1a 2 2 2 9 2 2" xfId="1897"/>
    <cellStyle name="level1a 2 2 2 9 3" xfId="1898"/>
    <cellStyle name="level1a 2 2 2 9 3 2" xfId="1899"/>
    <cellStyle name="level1a 2 2 2 9 3 2 2" xfId="1900"/>
    <cellStyle name="level1a 2 2 2 9 4" xfId="1901"/>
    <cellStyle name="level1a 2 2 2_STUD aligned by INSTIT" xfId="1902"/>
    <cellStyle name="level1a 2 2 3" xfId="120"/>
    <cellStyle name="level1a 2 2 3 10" xfId="1903"/>
    <cellStyle name="level1a 2 2 3 10 2" xfId="1904"/>
    <cellStyle name="level1a 2 2 3 11" xfId="1905"/>
    <cellStyle name="level1a 2 2 3 2" xfId="121"/>
    <cellStyle name="level1a 2 2 3 2 2" xfId="418"/>
    <cellStyle name="level1a 2 2 3 2 2 2" xfId="1906"/>
    <cellStyle name="level1a 2 2 3 2 2 2 2" xfId="1907"/>
    <cellStyle name="level1a 2 2 3 2 2 2 2 2" xfId="1908"/>
    <cellStyle name="level1a 2 2 3 2 2 2 3" xfId="1909"/>
    <cellStyle name="level1a 2 2 3 2 2 2 3 2" xfId="1910"/>
    <cellStyle name="level1a 2 2 3 2 2 2 3 2 2" xfId="1911"/>
    <cellStyle name="level1a 2 2 3 2 2 2 4" xfId="1912"/>
    <cellStyle name="level1a 2 2 3 2 2 3" xfId="1913"/>
    <cellStyle name="level1a 2 2 3 2 2 3 2" xfId="1914"/>
    <cellStyle name="level1a 2 2 3 2 2 3 2 2" xfId="1915"/>
    <cellStyle name="level1a 2 2 3 2 2 3 3" xfId="1916"/>
    <cellStyle name="level1a 2 2 3 2 2 3 3 2" xfId="1917"/>
    <cellStyle name="level1a 2 2 3 2 2 3 3 2 2" xfId="1918"/>
    <cellStyle name="level1a 2 2 3 2 2 3 4" xfId="1919"/>
    <cellStyle name="level1a 2 2 3 2 2 3 4 2" xfId="1920"/>
    <cellStyle name="level1a 2 2 3 2 2 4" xfId="1921"/>
    <cellStyle name="level1a 2 2 3 2 2 5" xfId="1922"/>
    <cellStyle name="level1a 2 2 3 2 2 5 2" xfId="1923"/>
    <cellStyle name="level1a 2 2 3 2 2 6" xfId="1924"/>
    <cellStyle name="level1a 2 2 3 2 2 6 2" xfId="1925"/>
    <cellStyle name="level1a 2 2 3 2 2 7" xfId="1926"/>
    <cellStyle name="level1a 2 2 3 2 3" xfId="419"/>
    <cellStyle name="level1a 2 2 3 2 3 2" xfId="1927"/>
    <cellStyle name="level1a 2 2 3 2 3 2 2" xfId="1928"/>
    <cellStyle name="level1a 2 2 3 2 3 2 2 2" xfId="1929"/>
    <cellStyle name="level1a 2 2 3 2 3 2 3" xfId="1930"/>
    <cellStyle name="level1a 2 2 3 2 3 2 3 2" xfId="1931"/>
    <cellStyle name="level1a 2 2 3 2 3 2 3 2 2" xfId="1932"/>
    <cellStyle name="level1a 2 2 3 2 3 2 4" xfId="1933"/>
    <cellStyle name="level1a 2 2 3 2 3 3" xfId="1934"/>
    <cellStyle name="level1a 2 2 3 2 3 3 2" xfId="1935"/>
    <cellStyle name="level1a 2 2 3 2 3 3 2 2" xfId="1936"/>
    <cellStyle name="level1a 2 2 3 2 3 3 3" xfId="1937"/>
    <cellStyle name="level1a 2 2 3 2 3 3 3 2" xfId="1938"/>
    <cellStyle name="level1a 2 2 3 2 3 3 3 2 2" xfId="1939"/>
    <cellStyle name="level1a 2 2 3 2 3 3 4" xfId="1940"/>
    <cellStyle name="level1a 2 2 3 2 3 3 4 2" xfId="1941"/>
    <cellStyle name="level1a 2 2 3 2 3 4" xfId="1942"/>
    <cellStyle name="level1a 2 2 3 2 3 5" xfId="1943"/>
    <cellStyle name="level1a 2 2 3 2 3 5 2" xfId="1944"/>
    <cellStyle name="level1a 2 2 3 2 3 5 2 2" xfId="1945"/>
    <cellStyle name="level1a 2 2 3 2 3 6" xfId="1946"/>
    <cellStyle name="level1a 2 2 3 2 3 6 2" xfId="1947"/>
    <cellStyle name="level1a 2 2 3 2 3 7" xfId="1948"/>
    <cellStyle name="level1a 2 2 3 2 4" xfId="1949"/>
    <cellStyle name="level1a 2 2 3 2 4 2" xfId="1950"/>
    <cellStyle name="level1a 2 2 3 2 4 2 2" xfId="1951"/>
    <cellStyle name="level1a 2 2 3 2 4 2 2 2" xfId="1952"/>
    <cellStyle name="level1a 2 2 3 2 4 2 3" xfId="1953"/>
    <cellStyle name="level1a 2 2 3 2 4 2 3 2" xfId="1954"/>
    <cellStyle name="level1a 2 2 3 2 4 2 3 2 2" xfId="1955"/>
    <cellStyle name="level1a 2 2 3 2 4 2 4" xfId="1956"/>
    <cellStyle name="level1a 2 2 3 2 4 3" xfId="1957"/>
    <cellStyle name="level1a 2 2 3 2 4 3 2" xfId="1958"/>
    <cellStyle name="level1a 2 2 3 2 4 3 2 2" xfId="1959"/>
    <cellStyle name="level1a 2 2 3 2 4 3 3" xfId="1960"/>
    <cellStyle name="level1a 2 2 3 2 4 3 3 2" xfId="1961"/>
    <cellStyle name="level1a 2 2 3 2 4 3 3 2 2" xfId="1962"/>
    <cellStyle name="level1a 2 2 3 2 4 3 4" xfId="1963"/>
    <cellStyle name="level1a 2 2 3 2 4 3 4 2" xfId="1964"/>
    <cellStyle name="level1a 2 2 3 2 4 4" xfId="1965"/>
    <cellStyle name="level1a 2 2 3 2 4 5" xfId="1966"/>
    <cellStyle name="level1a 2 2 3 2 4 5 2" xfId="1967"/>
    <cellStyle name="level1a 2 2 3 2 4 6" xfId="1968"/>
    <cellStyle name="level1a 2 2 3 2 4 6 2" xfId="1969"/>
    <cellStyle name="level1a 2 2 3 2 4 6 2 2" xfId="1970"/>
    <cellStyle name="level1a 2 2 3 2 4 7" xfId="1971"/>
    <cellStyle name="level1a 2 2 3 2 4 7 2" xfId="1972"/>
    <cellStyle name="level1a 2 2 3 2 5" xfId="1973"/>
    <cellStyle name="level1a 2 2 3 2 5 2" xfId="1974"/>
    <cellStyle name="level1a 2 2 3 2 5 2 2" xfId="1975"/>
    <cellStyle name="level1a 2 2 3 2 5 2 2 2" xfId="1976"/>
    <cellStyle name="level1a 2 2 3 2 5 2 3" xfId="1977"/>
    <cellStyle name="level1a 2 2 3 2 5 2 3 2" xfId="1978"/>
    <cellStyle name="level1a 2 2 3 2 5 2 3 2 2" xfId="1979"/>
    <cellStyle name="level1a 2 2 3 2 5 2 4" xfId="1980"/>
    <cellStyle name="level1a 2 2 3 2 5 3" xfId="1981"/>
    <cellStyle name="level1a 2 2 3 2 5 3 2" xfId="1982"/>
    <cellStyle name="level1a 2 2 3 2 5 3 2 2" xfId="1983"/>
    <cellStyle name="level1a 2 2 3 2 5 3 3" xfId="1984"/>
    <cellStyle name="level1a 2 2 3 2 5 3 3 2" xfId="1985"/>
    <cellStyle name="level1a 2 2 3 2 5 3 3 2 2" xfId="1986"/>
    <cellStyle name="level1a 2 2 3 2 5 3 4" xfId="1987"/>
    <cellStyle name="level1a 2 2 3 2 5 4" xfId="1988"/>
    <cellStyle name="level1a 2 2 3 2 5 4 2" xfId="1989"/>
    <cellStyle name="level1a 2 2 3 2 5 5" xfId="1990"/>
    <cellStyle name="level1a 2 2 3 2 5 5 2" xfId="1991"/>
    <cellStyle name="level1a 2 2 3 2 5 5 2 2" xfId="1992"/>
    <cellStyle name="level1a 2 2 3 2 5 6" xfId="1993"/>
    <cellStyle name="level1a 2 2 3 2 5 6 2" xfId="1994"/>
    <cellStyle name="level1a 2 2 3 2 6" xfId="1995"/>
    <cellStyle name="level1a 2 2 3 2 6 2" xfId="1996"/>
    <cellStyle name="level1a 2 2 3 2 6 2 2" xfId="1997"/>
    <cellStyle name="level1a 2 2 3 2 6 2 2 2" xfId="1998"/>
    <cellStyle name="level1a 2 2 3 2 6 2 3" xfId="1999"/>
    <cellStyle name="level1a 2 2 3 2 6 2 3 2" xfId="2000"/>
    <cellStyle name="level1a 2 2 3 2 6 2 3 2 2" xfId="2001"/>
    <cellStyle name="level1a 2 2 3 2 6 2 4" xfId="2002"/>
    <cellStyle name="level1a 2 2 3 2 6 3" xfId="2003"/>
    <cellStyle name="level1a 2 2 3 2 6 3 2" xfId="2004"/>
    <cellStyle name="level1a 2 2 3 2 6 3 2 2" xfId="2005"/>
    <cellStyle name="level1a 2 2 3 2 6 3 3" xfId="2006"/>
    <cellStyle name="level1a 2 2 3 2 6 3 3 2" xfId="2007"/>
    <cellStyle name="level1a 2 2 3 2 6 3 3 2 2" xfId="2008"/>
    <cellStyle name="level1a 2 2 3 2 6 3 4" xfId="2009"/>
    <cellStyle name="level1a 2 2 3 2 6 4" xfId="2010"/>
    <cellStyle name="level1a 2 2 3 2 6 4 2" xfId="2011"/>
    <cellStyle name="level1a 2 2 3 2 6 5" xfId="2012"/>
    <cellStyle name="level1a 2 2 3 2 6 5 2" xfId="2013"/>
    <cellStyle name="level1a 2 2 3 2 6 5 2 2" xfId="2014"/>
    <cellStyle name="level1a 2 2 3 2 6 6" xfId="2015"/>
    <cellStyle name="level1a 2 2 3 2 6 6 2" xfId="2016"/>
    <cellStyle name="level1a 2 2 3 2 7" xfId="2017"/>
    <cellStyle name="level1a 2 2 3 2 7 2" xfId="2018"/>
    <cellStyle name="level1a 2 2 3 2 7 2 2" xfId="2019"/>
    <cellStyle name="level1a 2 2 3 2 7 3" xfId="2020"/>
    <cellStyle name="level1a 2 2 3 2 7 3 2" xfId="2021"/>
    <cellStyle name="level1a 2 2 3 2 7 3 2 2" xfId="2022"/>
    <cellStyle name="level1a 2 2 3 2 7 4" xfId="2023"/>
    <cellStyle name="level1a 2 2 3 2 8" xfId="2024"/>
    <cellStyle name="level1a 2 2 3 2 8 2" xfId="2025"/>
    <cellStyle name="level1a 2 2 3 2 9" xfId="2026"/>
    <cellStyle name="level1a 2 2 3 2_STUD aligned by INSTIT" xfId="2027"/>
    <cellStyle name="level1a 2 2 3 3" xfId="122"/>
    <cellStyle name="level1a 2 2 3 3 10" xfId="2028"/>
    <cellStyle name="level1a 2 2 3 3 2" xfId="420"/>
    <cellStyle name="level1a 2 2 3 3 2 2" xfId="2029"/>
    <cellStyle name="level1a 2 2 3 3 2 2 2" xfId="2030"/>
    <cellStyle name="level1a 2 2 3 3 2 2 2 2" xfId="2031"/>
    <cellStyle name="level1a 2 2 3 3 2 2 3" xfId="2032"/>
    <cellStyle name="level1a 2 2 3 3 2 2 3 2" xfId="2033"/>
    <cellStyle name="level1a 2 2 3 3 2 2 3 2 2" xfId="2034"/>
    <cellStyle name="level1a 2 2 3 3 2 2 4" xfId="2035"/>
    <cellStyle name="level1a 2 2 3 3 2 3" xfId="2036"/>
    <cellStyle name="level1a 2 2 3 3 2 3 2" xfId="2037"/>
    <cellStyle name="level1a 2 2 3 3 2 3 2 2" xfId="2038"/>
    <cellStyle name="level1a 2 2 3 3 2 3 3" xfId="2039"/>
    <cellStyle name="level1a 2 2 3 3 2 3 3 2" xfId="2040"/>
    <cellStyle name="level1a 2 2 3 3 2 3 3 2 2" xfId="2041"/>
    <cellStyle name="level1a 2 2 3 3 2 3 4" xfId="2042"/>
    <cellStyle name="level1a 2 2 3 3 2 3 4 2" xfId="2043"/>
    <cellStyle name="level1a 2 2 3 3 2 4" xfId="2044"/>
    <cellStyle name="level1a 2 2 3 3 2 5" xfId="2045"/>
    <cellStyle name="level1a 2 2 3 3 2 5 2" xfId="2046"/>
    <cellStyle name="level1a 2 2 3 3 2 5 2 2" xfId="2047"/>
    <cellStyle name="level1a 2 2 3 3 2 6" xfId="2048"/>
    <cellStyle name="level1a 2 2 3 3 2 6 2" xfId="2049"/>
    <cellStyle name="level1a 2 2 3 3 2 7" xfId="2050"/>
    <cellStyle name="level1a 2 2 3 3 3" xfId="421"/>
    <cellStyle name="level1a 2 2 3 3 3 2" xfId="2051"/>
    <cellStyle name="level1a 2 2 3 3 3 2 2" xfId="2052"/>
    <cellStyle name="level1a 2 2 3 3 3 2 2 2" xfId="2053"/>
    <cellStyle name="level1a 2 2 3 3 3 2 3" xfId="2054"/>
    <cellStyle name="level1a 2 2 3 3 3 2 3 2" xfId="2055"/>
    <cellStyle name="level1a 2 2 3 3 3 2 3 2 2" xfId="2056"/>
    <cellStyle name="level1a 2 2 3 3 3 2 4" xfId="2057"/>
    <cellStyle name="level1a 2 2 3 3 3 3" xfId="2058"/>
    <cellStyle name="level1a 2 2 3 3 3 3 2" xfId="2059"/>
    <cellStyle name="level1a 2 2 3 3 3 3 2 2" xfId="2060"/>
    <cellStyle name="level1a 2 2 3 3 3 3 3" xfId="2061"/>
    <cellStyle name="level1a 2 2 3 3 3 3 3 2" xfId="2062"/>
    <cellStyle name="level1a 2 2 3 3 3 3 3 2 2" xfId="2063"/>
    <cellStyle name="level1a 2 2 3 3 3 3 4" xfId="2064"/>
    <cellStyle name="level1a 2 2 3 3 3 4" xfId="2065"/>
    <cellStyle name="level1a 2 2 3 3 3 4 2" xfId="2066"/>
    <cellStyle name="level1a 2 2 3 3 3 5" xfId="2067"/>
    <cellStyle name="level1a 2 2 3 3 3 5 2" xfId="2068"/>
    <cellStyle name="level1a 2 2 3 3 3 6" xfId="2069"/>
    <cellStyle name="level1a 2 2 3 3 4" xfId="2070"/>
    <cellStyle name="level1a 2 2 3 3 4 2" xfId="2071"/>
    <cellStyle name="level1a 2 2 3 3 4 2 2" xfId="2072"/>
    <cellStyle name="level1a 2 2 3 3 4 2 2 2" xfId="2073"/>
    <cellStyle name="level1a 2 2 3 3 4 2 3" xfId="2074"/>
    <cellStyle name="level1a 2 2 3 3 4 2 3 2" xfId="2075"/>
    <cellStyle name="level1a 2 2 3 3 4 2 3 2 2" xfId="2076"/>
    <cellStyle name="level1a 2 2 3 3 4 2 4" xfId="2077"/>
    <cellStyle name="level1a 2 2 3 3 4 3" xfId="2078"/>
    <cellStyle name="level1a 2 2 3 3 4 3 2" xfId="2079"/>
    <cellStyle name="level1a 2 2 3 3 4 3 2 2" xfId="2080"/>
    <cellStyle name="level1a 2 2 3 3 4 3 3" xfId="2081"/>
    <cellStyle name="level1a 2 2 3 3 4 3 3 2" xfId="2082"/>
    <cellStyle name="level1a 2 2 3 3 4 3 3 2 2" xfId="2083"/>
    <cellStyle name="level1a 2 2 3 3 4 3 4" xfId="2084"/>
    <cellStyle name="level1a 2 2 3 3 4 4" xfId="2085"/>
    <cellStyle name="level1a 2 2 3 3 4 4 2" xfId="2086"/>
    <cellStyle name="level1a 2 2 3 3 4 5" xfId="2087"/>
    <cellStyle name="level1a 2 2 3 3 4 5 2" xfId="2088"/>
    <cellStyle name="level1a 2 2 3 3 4 5 2 2" xfId="2089"/>
    <cellStyle name="level1a 2 2 3 3 4 6" xfId="2090"/>
    <cellStyle name="level1a 2 2 3 3 4 6 2" xfId="2091"/>
    <cellStyle name="level1a 2 2 3 3 5" xfId="2092"/>
    <cellStyle name="level1a 2 2 3 3 5 2" xfId="2093"/>
    <cellStyle name="level1a 2 2 3 3 5 2 2" xfId="2094"/>
    <cellStyle name="level1a 2 2 3 3 5 2 2 2" xfId="2095"/>
    <cellStyle name="level1a 2 2 3 3 5 2 3" xfId="2096"/>
    <cellStyle name="level1a 2 2 3 3 5 2 3 2" xfId="2097"/>
    <cellStyle name="level1a 2 2 3 3 5 2 3 2 2" xfId="2098"/>
    <cellStyle name="level1a 2 2 3 3 5 2 4" xfId="2099"/>
    <cellStyle name="level1a 2 2 3 3 5 3" xfId="2100"/>
    <cellStyle name="level1a 2 2 3 3 5 3 2" xfId="2101"/>
    <cellStyle name="level1a 2 2 3 3 5 3 2 2" xfId="2102"/>
    <cellStyle name="level1a 2 2 3 3 5 3 3" xfId="2103"/>
    <cellStyle name="level1a 2 2 3 3 5 3 3 2" xfId="2104"/>
    <cellStyle name="level1a 2 2 3 3 5 3 3 2 2" xfId="2105"/>
    <cellStyle name="level1a 2 2 3 3 5 3 4" xfId="2106"/>
    <cellStyle name="level1a 2 2 3 3 5 4" xfId="2107"/>
    <cellStyle name="level1a 2 2 3 3 5 4 2" xfId="2108"/>
    <cellStyle name="level1a 2 2 3 3 5 5" xfId="2109"/>
    <cellStyle name="level1a 2 2 3 3 5 5 2" xfId="2110"/>
    <cellStyle name="level1a 2 2 3 3 5 5 2 2" xfId="2111"/>
    <cellStyle name="level1a 2 2 3 3 5 6" xfId="2112"/>
    <cellStyle name="level1a 2 2 3 3 5 6 2" xfId="2113"/>
    <cellStyle name="level1a 2 2 3 3 6" xfId="2114"/>
    <cellStyle name="level1a 2 2 3 3 6 2" xfId="2115"/>
    <cellStyle name="level1a 2 2 3 3 6 2 2" xfId="2116"/>
    <cellStyle name="level1a 2 2 3 3 6 2 2 2" xfId="2117"/>
    <cellStyle name="level1a 2 2 3 3 6 2 3" xfId="2118"/>
    <cellStyle name="level1a 2 2 3 3 6 2 3 2" xfId="2119"/>
    <cellStyle name="level1a 2 2 3 3 6 2 3 2 2" xfId="2120"/>
    <cellStyle name="level1a 2 2 3 3 6 2 4" xfId="2121"/>
    <cellStyle name="level1a 2 2 3 3 6 3" xfId="2122"/>
    <cellStyle name="level1a 2 2 3 3 6 3 2" xfId="2123"/>
    <cellStyle name="level1a 2 2 3 3 6 3 2 2" xfId="2124"/>
    <cellStyle name="level1a 2 2 3 3 6 3 3" xfId="2125"/>
    <cellStyle name="level1a 2 2 3 3 6 3 3 2" xfId="2126"/>
    <cellStyle name="level1a 2 2 3 3 6 3 3 2 2" xfId="2127"/>
    <cellStyle name="level1a 2 2 3 3 6 3 4" xfId="2128"/>
    <cellStyle name="level1a 2 2 3 3 6 4" xfId="2129"/>
    <cellStyle name="level1a 2 2 3 3 6 4 2" xfId="2130"/>
    <cellStyle name="level1a 2 2 3 3 6 5" xfId="2131"/>
    <cellStyle name="level1a 2 2 3 3 6 5 2" xfId="2132"/>
    <cellStyle name="level1a 2 2 3 3 6 5 2 2" xfId="2133"/>
    <cellStyle name="level1a 2 2 3 3 6 6" xfId="2134"/>
    <cellStyle name="level1a 2 2 3 3 6 6 2" xfId="2135"/>
    <cellStyle name="level1a 2 2 3 3 7" xfId="2136"/>
    <cellStyle name="level1a 2 2 3 3 7 2" xfId="2137"/>
    <cellStyle name="level1a 2 2 3 3 7 2 2" xfId="2138"/>
    <cellStyle name="level1a 2 2 3 3 7 3" xfId="2139"/>
    <cellStyle name="level1a 2 2 3 3 7 3 2" xfId="2140"/>
    <cellStyle name="level1a 2 2 3 3 7 3 2 2" xfId="2141"/>
    <cellStyle name="level1a 2 2 3 3 7 4" xfId="2142"/>
    <cellStyle name="level1a 2 2 3 3 8" xfId="2143"/>
    <cellStyle name="level1a 2 2 3 3 8 2" xfId="2144"/>
    <cellStyle name="level1a 2 2 3 3 8 2 2" xfId="2145"/>
    <cellStyle name="level1a 2 2 3 3 8 3" xfId="2146"/>
    <cellStyle name="level1a 2 2 3 3 8 3 2" xfId="2147"/>
    <cellStyle name="level1a 2 2 3 3 8 3 2 2" xfId="2148"/>
    <cellStyle name="level1a 2 2 3 3 8 4" xfId="2149"/>
    <cellStyle name="level1a 2 2 3 3 9" xfId="2150"/>
    <cellStyle name="level1a 2 2 3 3 9 2" xfId="2151"/>
    <cellStyle name="level1a 2 2 3 3_STUD aligned by INSTIT" xfId="2152"/>
    <cellStyle name="level1a 2 2 3 4" xfId="422"/>
    <cellStyle name="level1a 2 2 3 4 2" xfId="2153"/>
    <cellStyle name="level1a 2 2 3 4 2 2" xfId="2154"/>
    <cellStyle name="level1a 2 2 3 4 2 2 2" xfId="2155"/>
    <cellStyle name="level1a 2 2 3 4 2 3" xfId="2156"/>
    <cellStyle name="level1a 2 2 3 4 2 3 2" xfId="2157"/>
    <cellStyle name="level1a 2 2 3 4 2 3 2 2" xfId="2158"/>
    <cellStyle name="level1a 2 2 3 4 2 4" xfId="2159"/>
    <cellStyle name="level1a 2 2 3 4 3" xfId="2160"/>
    <cellStyle name="level1a 2 2 3 4 3 2" xfId="2161"/>
    <cellStyle name="level1a 2 2 3 4 3 2 2" xfId="2162"/>
    <cellStyle name="level1a 2 2 3 4 3 3" xfId="2163"/>
    <cellStyle name="level1a 2 2 3 4 3 3 2" xfId="2164"/>
    <cellStyle name="level1a 2 2 3 4 3 3 2 2" xfId="2165"/>
    <cellStyle name="level1a 2 2 3 4 3 4" xfId="2166"/>
    <cellStyle name="level1a 2 2 3 4 3 4 2" xfId="2167"/>
    <cellStyle name="level1a 2 2 3 4 4" xfId="2168"/>
    <cellStyle name="level1a 2 2 3 4 5" xfId="2169"/>
    <cellStyle name="level1a 2 2 3 4 5 2" xfId="2170"/>
    <cellStyle name="level1a 2 2 3 4 6" xfId="2171"/>
    <cellStyle name="level1a 2 2 3 4 6 2" xfId="2172"/>
    <cellStyle name="level1a 2 2 3 4 7" xfId="2173"/>
    <cellStyle name="level1a 2 2 3 5" xfId="423"/>
    <cellStyle name="level1a 2 2 3 5 2" xfId="2174"/>
    <cellStyle name="level1a 2 2 3 5 2 2" xfId="2175"/>
    <cellStyle name="level1a 2 2 3 5 2 2 2" xfId="2176"/>
    <cellStyle name="level1a 2 2 3 5 2 3" xfId="2177"/>
    <cellStyle name="level1a 2 2 3 5 2 3 2" xfId="2178"/>
    <cellStyle name="level1a 2 2 3 5 2 3 2 2" xfId="2179"/>
    <cellStyle name="level1a 2 2 3 5 2 4" xfId="2180"/>
    <cellStyle name="level1a 2 2 3 5 3" xfId="2181"/>
    <cellStyle name="level1a 2 2 3 5 3 2" xfId="2182"/>
    <cellStyle name="level1a 2 2 3 5 3 2 2" xfId="2183"/>
    <cellStyle name="level1a 2 2 3 5 3 3" xfId="2184"/>
    <cellStyle name="level1a 2 2 3 5 3 3 2" xfId="2185"/>
    <cellStyle name="level1a 2 2 3 5 3 3 2 2" xfId="2186"/>
    <cellStyle name="level1a 2 2 3 5 3 4" xfId="2187"/>
    <cellStyle name="level1a 2 2 3 5 3 4 2" xfId="2188"/>
    <cellStyle name="level1a 2 2 3 5 4" xfId="2189"/>
    <cellStyle name="level1a 2 2 3 5 5" xfId="2190"/>
    <cellStyle name="level1a 2 2 3 5 5 2" xfId="2191"/>
    <cellStyle name="level1a 2 2 3 5 6" xfId="2192"/>
    <cellStyle name="level1a 2 2 3 5 6 2" xfId="2193"/>
    <cellStyle name="level1a 2 2 3 5 6 2 2" xfId="2194"/>
    <cellStyle name="level1a 2 2 3 5 7" xfId="2195"/>
    <cellStyle name="level1a 2 2 3 5 7 2" xfId="2196"/>
    <cellStyle name="level1a 2 2 3 5 8" xfId="2197"/>
    <cellStyle name="level1a 2 2 3 6" xfId="2198"/>
    <cellStyle name="level1a 2 2 3 6 2" xfId="2199"/>
    <cellStyle name="level1a 2 2 3 6 2 2" xfId="2200"/>
    <cellStyle name="level1a 2 2 3 6 2 2 2" xfId="2201"/>
    <cellStyle name="level1a 2 2 3 6 2 3" xfId="2202"/>
    <cellStyle name="level1a 2 2 3 6 2 3 2" xfId="2203"/>
    <cellStyle name="level1a 2 2 3 6 2 3 2 2" xfId="2204"/>
    <cellStyle name="level1a 2 2 3 6 2 4" xfId="2205"/>
    <cellStyle name="level1a 2 2 3 6 3" xfId="2206"/>
    <cellStyle name="level1a 2 2 3 6 3 2" xfId="2207"/>
    <cellStyle name="level1a 2 2 3 6 3 2 2" xfId="2208"/>
    <cellStyle name="level1a 2 2 3 6 3 3" xfId="2209"/>
    <cellStyle name="level1a 2 2 3 6 3 3 2" xfId="2210"/>
    <cellStyle name="level1a 2 2 3 6 3 3 2 2" xfId="2211"/>
    <cellStyle name="level1a 2 2 3 6 3 4" xfId="2212"/>
    <cellStyle name="level1a 2 2 3 6 3 4 2" xfId="2213"/>
    <cellStyle name="level1a 2 2 3 6 4" xfId="2214"/>
    <cellStyle name="level1a 2 2 3 6 5" xfId="2215"/>
    <cellStyle name="level1a 2 2 3 6 5 2" xfId="2216"/>
    <cellStyle name="level1a 2 2 3 6 5 2 2" xfId="2217"/>
    <cellStyle name="level1a 2 2 3 6 6" xfId="2218"/>
    <cellStyle name="level1a 2 2 3 6 6 2" xfId="2219"/>
    <cellStyle name="level1a 2 2 3 7" xfId="2220"/>
    <cellStyle name="level1a 2 2 3 7 2" xfId="2221"/>
    <cellStyle name="level1a 2 2 3 7 2 2" xfId="2222"/>
    <cellStyle name="level1a 2 2 3 7 2 2 2" xfId="2223"/>
    <cellStyle name="level1a 2 2 3 7 2 3" xfId="2224"/>
    <cellStyle name="level1a 2 2 3 7 2 3 2" xfId="2225"/>
    <cellStyle name="level1a 2 2 3 7 2 3 2 2" xfId="2226"/>
    <cellStyle name="level1a 2 2 3 7 2 4" xfId="2227"/>
    <cellStyle name="level1a 2 2 3 7 3" xfId="2228"/>
    <cellStyle name="level1a 2 2 3 7 3 2" xfId="2229"/>
    <cellStyle name="level1a 2 2 3 7 3 2 2" xfId="2230"/>
    <cellStyle name="level1a 2 2 3 7 3 3" xfId="2231"/>
    <cellStyle name="level1a 2 2 3 7 3 3 2" xfId="2232"/>
    <cellStyle name="level1a 2 2 3 7 3 3 2 2" xfId="2233"/>
    <cellStyle name="level1a 2 2 3 7 3 4" xfId="2234"/>
    <cellStyle name="level1a 2 2 3 7 3 4 2" xfId="2235"/>
    <cellStyle name="level1a 2 2 3 7 4" xfId="2236"/>
    <cellStyle name="level1a 2 2 3 7 5" xfId="2237"/>
    <cellStyle name="level1a 2 2 3 7 5 2" xfId="2238"/>
    <cellStyle name="level1a 2 2 3 7 6" xfId="2239"/>
    <cellStyle name="level1a 2 2 3 7 6 2" xfId="2240"/>
    <cellStyle name="level1a 2 2 3 7 6 2 2" xfId="2241"/>
    <cellStyle name="level1a 2 2 3 7 7" xfId="2242"/>
    <cellStyle name="level1a 2 2 3 7 7 2" xfId="2243"/>
    <cellStyle name="level1a 2 2 3 8" xfId="2244"/>
    <cellStyle name="level1a 2 2 3 8 2" xfId="2245"/>
    <cellStyle name="level1a 2 2 3 8 2 2" xfId="2246"/>
    <cellStyle name="level1a 2 2 3 8 2 2 2" xfId="2247"/>
    <cellStyle name="level1a 2 2 3 8 2 3" xfId="2248"/>
    <cellStyle name="level1a 2 2 3 8 2 3 2" xfId="2249"/>
    <cellStyle name="level1a 2 2 3 8 2 3 2 2" xfId="2250"/>
    <cellStyle name="level1a 2 2 3 8 2 4" xfId="2251"/>
    <cellStyle name="level1a 2 2 3 8 3" xfId="2252"/>
    <cellStyle name="level1a 2 2 3 8 3 2" xfId="2253"/>
    <cellStyle name="level1a 2 2 3 8 3 2 2" xfId="2254"/>
    <cellStyle name="level1a 2 2 3 8 3 3" xfId="2255"/>
    <cellStyle name="level1a 2 2 3 8 3 3 2" xfId="2256"/>
    <cellStyle name="level1a 2 2 3 8 3 3 2 2" xfId="2257"/>
    <cellStyle name="level1a 2 2 3 8 3 4" xfId="2258"/>
    <cellStyle name="level1a 2 2 3 8 4" xfId="2259"/>
    <cellStyle name="level1a 2 2 3 8 4 2" xfId="2260"/>
    <cellStyle name="level1a 2 2 3 8 5" xfId="2261"/>
    <cellStyle name="level1a 2 2 3 8 5 2" xfId="2262"/>
    <cellStyle name="level1a 2 2 3 8 5 2 2" xfId="2263"/>
    <cellStyle name="level1a 2 2 3 8 6" xfId="2264"/>
    <cellStyle name="level1a 2 2 3 8 6 2" xfId="2265"/>
    <cellStyle name="level1a 2 2 3 9" xfId="2266"/>
    <cellStyle name="level1a 2 2 3 9 2" xfId="2267"/>
    <cellStyle name="level1a 2 2 3 9 2 2" xfId="2268"/>
    <cellStyle name="level1a 2 2 3 9 3" xfId="2269"/>
    <cellStyle name="level1a 2 2 3 9 3 2" xfId="2270"/>
    <cellStyle name="level1a 2 2 3 9 3 2 2" xfId="2271"/>
    <cellStyle name="level1a 2 2 3 9 4" xfId="2272"/>
    <cellStyle name="level1a 2 2 3_STUD aligned by INSTIT" xfId="2273"/>
    <cellStyle name="level1a 2 2 4" xfId="123"/>
    <cellStyle name="level1a 2 2 4 2" xfId="424"/>
    <cellStyle name="level1a 2 2 4 2 2" xfId="2274"/>
    <cellStyle name="level1a 2 2 4 2 2 2" xfId="2275"/>
    <cellStyle name="level1a 2 2 4 2 2 2 2" xfId="2276"/>
    <cellStyle name="level1a 2 2 4 2 2 3" xfId="2277"/>
    <cellStyle name="level1a 2 2 4 2 2 3 2" xfId="2278"/>
    <cellStyle name="level1a 2 2 4 2 2 3 2 2" xfId="2279"/>
    <cellStyle name="level1a 2 2 4 2 2 4" xfId="2280"/>
    <cellStyle name="level1a 2 2 4 2 3" xfId="2281"/>
    <cellStyle name="level1a 2 2 4 2 3 2" xfId="2282"/>
    <cellStyle name="level1a 2 2 4 2 3 2 2" xfId="2283"/>
    <cellStyle name="level1a 2 2 4 2 3 3" xfId="2284"/>
    <cellStyle name="level1a 2 2 4 2 3 3 2" xfId="2285"/>
    <cellStyle name="level1a 2 2 4 2 3 3 2 2" xfId="2286"/>
    <cellStyle name="level1a 2 2 4 2 3 4" xfId="2287"/>
    <cellStyle name="level1a 2 2 4 2 3 4 2" xfId="2288"/>
    <cellStyle name="level1a 2 2 4 2 4" xfId="2289"/>
    <cellStyle name="level1a 2 2 4 2 5" xfId="2290"/>
    <cellStyle name="level1a 2 2 4 2 5 2" xfId="2291"/>
    <cellStyle name="level1a 2 2 4 2 6" xfId="2292"/>
    <cellStyle name="level1a 2 2 4 2 6 2" xfId="2293"/>
    <cellStyle name="level1a 2 2 4 2 7" xfId="2294"/>
    <cellStyle name="level1a 2 2 4 3" xfId="425"/>
    <cellStyle name="level1a 2 2 4 3 2" xfId="2295"/>
    <cellStyle name="level1a 2 2 4 3 2 2" xfId="2296"/>
    <cellStyle name="level1a 2 2 4 3 2 2 2" xfId="2297"/>
    <cellStyle name="level1a 2 2 4 3 2 3" xfId="2298"/>
    <cellStyle name="level1a 2 2 4 3 2 3 2" xfId="2299"/>
    <cellStyle name="level1a 2 2 4 3 2 3 2 2" xfId="2300"/>
    <cellStyle name="level1a 2 2 4 3 2 4" xfId="2301"/>
    <cellStyle name="level1a 2 2 4 3 3" xfId="2302"/>
    <cellStyle name="level1a 2 2 4 3 3 2" xfId="2303"/>
    <cellStyle name="level1a 2 2 4 3 3 2 2" xfId="2304"/>
    <cellStyle name="level1a 2 2 4 3 3 3" xfId="2305"/>
    <cellStyle name="level1a 2 2 4 3 3 3 2" xfId="2306"/>
    <cellStyle name="level1a 2 2 4 3 3 3 2 2" xfId="2307"/>
    <cellStyle name="level1a 2 2 4 3 3 4" xfId="2308"/>
    <cellStyle name="level1a 2 2 4 3 3 4 2" xfId="2309"/>
    <cellStyle name="level1a 2 2 4 3 4" xfId="2310"/>
    <cellStyle name="level1a 2 2 4 3 5" xfId="2311"/>
    <cellStyle name="level1a 2 2 4 3 5 2" xfId="2312"/>
    <cellStyle name="level1a 2 2 4 3 5 2 2" xfId="2313"/>
    <cellStyle name="level1a 2 2 4 3 6" xfId="2314"/>
    <cellStyle name="level1a 2 2 4 3 6 2" xfId="2315"/>
    <cellStyle name="level1a 2 2 4 3 7" xfId="2316"/>
    <cellStyle name="level1a 2 2 4 4" xfId="2317"/>
    <cellStyle name="level1a 2 2 4 4 2" xfId="2318"/>
    <cellStyle name="level1a 2 2 4 4 2 2" xfId="2319"/>
    <cellStyle name="level1a 2 2 4 4 2 2 2" xfId="2320"/>
    <cellStyle name="level1a 2 2 4 4 2 3" xfId="2321"/>
    <cellStyle name="level1a 2 2 4 4 2 3 2" xfId="2322"/>
    <cellStyle name="level1a 2 2 4 4 2 3 2 2" xfId="2323"/>
    <cellStyle name="level1a 2 2 4 4 2 4" xfId="2324"/>
    <cellStyle name="level1a 2 2 4 4 3" xfId="2325"/>
    <cellStyle name="level1a 2 2 4 4 3 2" xfId="2326"/>
    <cellStyle name="level1a 2 2 4 4 3 2 2" xfId="2327"/>
    <cellStyle name="level1a 2 2 4 4 3 3" xfId="2328"/>
    <cellStyle name="level1a 2 2 4 4 3 3 2" xfId="2329"/>
    <cellStyle name="level1a 2 2 4 4 3 3 2 2" xfId="2330"/>
    <cellStyle name="level1a 2 2 4 4 3 4" xfId="2331"/>
    <cellStyle name="level1a 2 2 4 4 3 4 2" xfId="2332"/>
    <cellStyle name="level1a 2 2 4 4 4" xfId="2333"/>
    <cellStyle name="level1a 2 2 4 4 5" xfId="2334"/>
    <cellStyle name="level1a 2 2 4 4 5 2" xfId="2335"/>
    <cellStyle name="level1a 2 2 4 4 6" xfId="2336"/>
    <cellStyle name="level1a 2 2 4 4 6 2" xfId="2337"/>
    <cellStyle name="level1a 2 2 4 4 6 2 2" xfId="2338"/>
    <cellStyle name="level1a 2 2 4 4 7" xfId="2339"/>
    <cellStyle name="level1a 2 2 4 4 7 2" xfId="2340"/>
    <cellStyle name="level1a 2 2 4 5" xfId="2341"/>
    <cellStyle name="level1a 2 2 4 5 2" xfId="2342"/>
    <cellStyle name="level1a 2 2 4 5 2 2" xfId="2343"/>
    <cellStyle name="level1a 2 2 4 5 2 2 2" xfId="2344"/>
    <cellStyle name="level1a 2 2 4 5 2 3" xfId="2345"/>
    <cellStyle name="level1a 2 2 4 5 2 3 2" xfId="2346"/>
    <cellStyle name="level1a 2 2 4 5 2 3 2 2" xfId="2347"/>
    <cellStyle name="level1a 2 2 4 5 2 4" xfId="2348"/>
    <cellStyle name="level1a 2 2 4 5 3" xfId="2349"/>
    <cellStyle name="level1a 2 2 4 5 3 2" xfId="2350"/>
    <cellStyle name="level1a 2 2 4 5 3 2 2" xfId="2351"/>
    <cellStyle name="level1a 2 2 4 5 3 3" xfId="2352"/>
    <cellStyle name="level1a 2 2 4 5 3 3 2" xfId="2353"/>
    <cellStyle name="level1a 2 2 4 5 3 3 2 2" xfId="2354"/>
    <cellStyle name="level1a 2 2 4 5 3 4" xfId="2355"/>
    <cellStyle name="level1a 2 2 4 5 4" xfId="2356"/>
    <cellStyle name="level1a 2 2 4 5 4 2" xfId="2357"/>
    <cellStyle name="level1a 2 2 4 5 5" xfId="2358"/>
    <cellStyle name="level1a 2 2 4 5 5 2" xfId="2359"/>
    <cellStyle name="level1a 2 2 4 5 5 2 2" xfId="2360"/>
    <cellStyle name="level1a 2 2 4 5 6" xfId="2361"/>
    <cellStyle name="level1a 2 2 4 5 6 2" xfId="2362"/>
    <cellStyle name="level1a 2 2 4 6" xfId="2363"/>
    <cellStyle name="level1a 2 2 4 6 2" xfId="2364"/>
    <cellStyle name="level1a 2 2 4 6 2 2" xfId="2365"/>
    <cellStyle name="level1a 2 2 4 6 2 2 2" xfId="2366"/>
    <cellStyle name="level1a 2 2 4 6 2 3" xfId="2367"/>
    <cellStyle name="level1a 2 2 4 6 2 3 2" xfId="2368"/>
    <cellStyle name="level1a 2 2 4 6 2 3 2 2" xfId="2369"/>
    <cellStyle name="level1a 2 2 4 6 2 4" xfId="2370"/>
    <cellStyle name="level1a 2 2 4 6 3" xfId="2371"/>
    <cellStyle name="level1a 2 2 4 6 3 2" xfId="2372"/>
    <cellStyle name="level1a 2 2 4 6 3 2 2" xfId="2373"/>
    <cellStyle name="level1a 2 2 4 6 3 3" xfId="2374"/>
    <cellStyle name="level1a 2 2 4 6 3 3 2" xfId="2375"/>
    <cellStyle name="level1a 2 2 4 6 3 3 2 2" xfId="2376"/>
    <cellStyle name="level1a 2 2 4 6 3 4" xfId="2377"/>
    <cellStyle name="level1a 2 2 4 6 4" xfId="2378"/>
    <cellStyle name="level1a 2 2 4 6 4 2" xfId="2379"/>
    <cellStyle name="level1a 2 2 4 6 5" xfId="2380"/>
    <cellStyle name="level1a 2 2 4 6 5 2" xfId="2381"/>
    <cellStyle name="level1a 2 2 4 6 5 2 2" xfId="2382"/>
    <cellStyle name="level1a 2 2 4 6 6" xfId="2383"/>
    <cellStyle name="level1a 2 2 4 6 6 2" xfId="2384"/>
    <cellStyle name="level1a 2 2 4 7" xfId="2385"/>
    <cellStyle name="level1a 2 2 4 7 2" xfId="2386"/>
    <cellStyle name="level1a 2 2 4 7 2 2" xfId="2387"/>
    <cellStyle name="level1a 2 2 4 7 3" xfId="2388"/>
    <cellStyle name="level1a 2 2 4 7 3 2" xfId="2389"/>
    <cellStyle name="level1a 2 2 4 7 3 2 2" xfId="2390"/>
    <cellStyle name="level1a 2 2 4 7 4" xfId="2391"/>
    <cellStyle name="level1a 2 2 4 8" xfId="2392"/>
    <cellStyle name="level1a 2 2 4 8 2" xfId="2393"/>
    <cellStyle name="level1a 2 2 4 9" xfId="2394"/>
    <cellStyle name="level1a 2 2 4_STUD aligned by INSTIT" xfId="2395"/>
    <cellStyle name="level1a 2 2 5" xfId="124"/>
    <cellStyle name="level1a 2 2 5 10" xfId="2396"/>
    <cellStyle name="level1a 2 2 5 2" xfId="426"/>
    <cellStyle name="level1a 2 2 5 2 2" xfId="2397"/>
    <cellStyle name="level1a 2 2 5 2 2 2" xfId="2398"/>
    <cellStyle name="level1a 2 2 5 2 2 2 2" xfId="2399"/>
    <cellStyle name="level1a 2 2 5 2 2 3" xfId="2400"/>
    <cellStyle name="level1a 2 2 5 2 2 3 2" xfId="2401"/>
    <cellStyle name="level1a 2 2 5 2 2 3 2 2" xfId="2402"/>
    <cellStyle name="level1a 2 2 5 2 2 4" xfId="2403"/>
    <cellStyle name="level1a 2 2 5 2 3" xfId="2404"/>
    <cellStyle name="level1a 2 2 5 2 3 2" xfId="2405"/>
    <cellStyle name="level1a 2 2 5 2 3 2 2" xfId="2406"/>
    <cellStyle name="level1a 2 2 5 2 3 3" xfId="2407"/>
    <cellStyle name="level1a 2 2 5 2 3 3 2" xfId="2408"/>
    <cellStyle name="level1a 2 2 5 2 3 3 2 2" xfId="2409"/>
    <cellStyle name="level1a 2 2 5 2 3 4" xfId="2410"/>
    <cellStyle name="level1a 2 2 5 2 3 4 2" xfId="2411"/>
    <cellStyle name="level1a 2 2 5 2 4" xfId="2412"/>
    <cellStyle name="level1a 2 2 5 2 5" xfId="2413"/>
    <cellStyle name="level1a 2 2 5 2 5 2" xfId="2414"/>
    <cellStyle name="level1a 2 2 5 2 6" xfId="2415"/>
    <cellStyle name="level1a 2 2 5 2 6 2" xfId="2416"/>
    <cellStyle name="level1a 2 2 5 2 6 2 2" xfId="2417"/>
    <cellStyle name="level1a 2 2 5 2 7" xfId="2418"/>
    <cellStyle name="level1a 2 2 5 2 7 2" xfId="2419"/>
    <cellStyle name="level1a 2 2 5 2 8" xfId="2420"/>
    <cellStyle name="level1a 2 2 5 3" xfId="427"/>
    <cellStyle name="level1a 2 2 5 3 2" xfId="2421"/>
    <cellStyle name="level1a 2 2 5 3 2 2" xfId="2422"/>
    <cellStyle name="level1a 2 2 5 3 2 2 2" xfId="2423"/>
    <cellStyle name="level1a 2 2 5 3 2 3" xfId="2424"/>
    <cellStyle name="level1a 2 2 5 3 2 3 2" xfId="2425"/>
    <cellStyle name="level1a 2 2 5 3 2 3 2 2" xfId="2426"/>
    <cellStyle name="level1a 2 2 5 3 2 4" xfId="2427"/>
    <cellStyle name="level1a 2 2 5 3 3" xfId="2428"/>
    <cellStyle name="level1a 2 2 5 3 3 2" xfId="2429"/>
    <cellStyle name="level1a 2 2 5 3 3 2 2" xfId="2430"/>
    <cellStyle name="level1a 2 2 5 3 3 3" xfId="2431"/>
    <cellStyle name="level1a 2 2 5 3 3 3 2" xfId="2432"/>
    <cellStyle name="level1a 2 2 5 3 3 3 2 2" xfId="2433"/>
    <cellStyle name="level1a 2 2 5 3 3 4" xfId="2434"/>
    <cellStyle name="level1a 2 2 5 3 3 4 2" xfId="2435"/>
    <cellStyle name="level1a 2 2 5 3 4" xfId="2436"/>
    <cellStyle name="level1a 2 2 5 3 5" xfId="2437"/>
    <cellStyle name="level1a 2 2 5 3 5 2" xfId="2438"/>
    <cellStyle name="level1a 2 2 5 3 6" xfId="2439"/>
    <cellStyle name="level1a 2 2 5 4" xfId="2440"/>
    <cellStyle name="level1a 2 2 5 4 2" xfId="2441"/>
    <cellStyle name="level1a 2 2 5 4 2 2" xfId="2442"/>
    <cellStyle name="level1a 2 2 5 4 2 2 2" xfId="2443"/>
    <cellStyle name="level1a 2 2 5 4 2 3" xfId="2444"/>
    <cellStyle name="level1a 2 2 5 4 2 3 2" xfId="2445"/>
    <cellStyle name="level1a 2 2 5 4 2 3 2 2" xfId="2446"/>
    <cellStyle name="level1a 2 2 5 4 2 4" xfId="2447"/>
    <cellStyle name="level1a 2 2 5 4 3" xfId="2448"/>
    <cellStyle name="level1a 2 2 5 4 3 2" xfId="2449"/>
    <cellStyle name="level1a 2 2 5 4 3 2 2" xfId="2450"/>
    <cellStyle name="level1a 2 2 5 4 3 3" xfId="2451"/>
    <cellStyle name="level1a 2 2 5 4 3 3 2" xfId="2452"/>
    <cellStyle name="level1a 2 2 5 4 3 3 2 2" xfId="2453"/>
    <cellStyle name="level1a 2 2 5 4 3 4" xfId="2454"/>
    <cellStyle name="level1a 2 2 5 4 4" xfId="2455"/>
    <cellStyle name="level1a 2 2 5 4 4 2" xfId="2456"/>
    <cellStyle name="level1a 2 2 5 4 5" xfId="2457"/>
    <cellStyle name="level1a 2 2 5 4 5 2" xfId="2458"/>
    <cellStyle name="level1a 2 2 5 4 5 2 2" xfId="2459"/>
    <cellStyle name="level1a 2 2 5 4 6" xfId="2460"/>
    <cellStyle name="level1a 2 2 5 4 6 2" xfId="2461"/>
    <cellStyle name="level1a 2 2 5 5" xfId="2462"/>
    <cellStyle name="level1a 2 2 5 5 2" xfId="2463"/>
    <cellStyle name="level1a 2 2 5 5 2 2" xfId="2464"/>
    <cellStyle name="level1a 2 2 5 5 2 2 2" xfId="2465"/>
    <cellStyle name="level1a 2 2 5 5 2 3" xfId="2466"/>
    <cellStyle name="level1a 2 2 5 5 2 3 2" xfId="2467"/>
    <cellStyle name="level1a 2 2 5 5 2 3 2 2" xfId="2468"/>
    <cellStyle name="level1a 2 2 5 5 2 4" xfId="2469"/>
    <cellStyle name="level1a 2 2 5 5 3" xfId="2470"/>
    <cellStyle name="level1a 2 2 5 5 3 2" xfId="2471"/>
    <cellStyle name="level1a 2 2 5 5 3 2 2" xfId="2472"/>
    <cellStyle name="level1a 2 2 5 5 3 3" xfId="2473"/>
    <cellStyle name="level1a 2 2 5 5 3 3 2" xfId="2474"/>
    <cellStyle name="level1a 2 2 5 5 3 3 2 2" xfId="2475"/>
    <cellStyle name="level1a 2 2 5 5 3 4" xfId="2476"/>
    <cellStyle name="level1a 2 2 5 5 4" xfId="2477"/>
    <cellStyle name="level1a 2 2 5 5 4 2" xfId="2478"/>
    <cellStyle name="level1a 2 2 5 5 5" xfId="2479"/>
    <cellStyle name="level1a 2 2 5 5 5 2" xfId="2480"/>
    <cellStyle name="level1a 2 2 5 5 5 2 2" xfId="2481"/>
    <cellStyle name="level1a 2 2 5 5 6" xfId="2482"/>
    <cellStyle name="level1a 2 2 5 5 6 2" xfId="2483"/>
    <cellStyle name="level1a 2 2 5 6" xfId="2484"/>
    <cellStyle name="level1a 2 2 5 6 2" xfId="2485"/>
    <cellStyle name="level1a 2 2 5 6 2 2" xfId="2486"/>
    <cellStyle name="level1a 2 2 5 6 2 2 2" xfId="2487"/>
    <cellStyle name="level1a 2 2 5 6 2 3" xfId="2488"/>
    <cellStyle name="level1a 2 2 5 6 2 3 2" xfId="2489"/>
    <cellStyle name="level1a 2 2 5 6 2 3 2 2" xfId="2490"/>
    <cellStyle name="level1a 2 2 5 6 2 4" xfId="2491"/>
    <cellStyle name="level1a 2 2 5 6 3" xfId="2492"/>
    <cellStyle name="level1a 2 2 5 6 3 2" xfId="2493"/>
    <cellStyle name="level1a 2 2 5 6 3 2 2" xfId="2494"/>
    <cellStyle name="level1a 2 2 5 6 3 3" xfId="2495"/>
    <cellStyle name="level1a 2 2 5 6 3 3 2" xfId="2496"/>
    <cellStyle name="level1a 2 2 5 6 3 3 2 2" xfId="2497"/>
    <cellStyle name="level1a 2 2 5 6 3 4" xfId="2498"/>
    <cellStyle name="level1a 2 2 5 6 4" xfId="2499"/>
    <cellStyle name="level1a 2 2 5 6 4 2" xfId="2500"/>
    <cellStyle name="level1a 2 2 5 6 5" xfId="2501"/>
    <cellStyle name="level1a 2 2 5 6 5 2" xfId="2502"/>
    <cellStyle name="level1a 2 2 5 6 5 2 2" xfId="2503"/>
    <cellStyle name="level1a 2 2 5 6 6" xfId="2504"/>
    <cellStyle name="level1a 2 2 5 6 6 2" xfId="2505"/>
    <cellStyle name="level1a 2 2 5 7" xfId="2506"/>
    <cellStyle name="level1a 2 2 5 7 2" xfId="2507"/>
    <cellStyle name="level1a 2 2 5 7 2 2" xfId="2508"/>
    <cellStyle name="level1a 2 2 5 7 3" xfId="2509"/>
    <cellStyle name="level1a 2 2 5 7 3 2" xfId="2510"/>
    <cellStyle name="level1a 2 2 5 7 3 2 2" xfId="2511"/>
    <cellStyle name="level1a 2 2 5 7 4" xfId="2512"/>
    <cellStyle name="level1a 2 2 5 8" xfId="2513"/>
    <cellStyle name="level1a 2 2 5 8 2" xfId="2514"/>
    <cellStyle name="level1a 2 2 5 8 2 2" xfId="2515"/>
    <cellStyle name="level1a 2 2 5 8 3" xfId="2516"/>
    <cellStyle name="level1a 2 2 5 8 3 2" xfId="2517"/>
    <cellStyle name="level1a 2 2 5 8 3 2 2" xfId="2518"/>
    <cellStyle name="level1a 2 2 5 8 4" xfId="2519"/>
    <cellStyle name="level1a 2 2 5 9" xfId="2520"/>
    <cellStyle name="level1a 2 2 5 9 2" xfId="2521"/>
    <cellStyle name="level1a 2 2 5_STUD aligned by INSTIT" xfId="2522"/>
    <cellStyle name="level1a 2 2 6" xfId="428"/>
    <cellStyle name="level1a 2 2 6 2" xfId="2523"/>
    <cellStyle name="level1a 2 2 6 2 2" xfId="2524"/>
    <cellStyle name="level1a 2 2 6 2 2 2" xfId="2525"/>
    <cellStyle name="level1a 2 2 6 2 3" xfId="2526"/>
    <cellStyle name="level1a 2 2 6 2 3 2" xfId="2527"/>
    <cellStyle name="level1a 2 2 6 2 3 2 2" xfId="2528"/>
    <cellStyle name="level1a 2 2 6 2 4" xfId="2529"/>
    <cellStyle name="level1a 2 2 6 3" xfId="2530"/>
    <cellStyle name="level1a 2 2 6 3 2" xfId="2531"/>
    <cellStyle name="level1a 2 2 6 3 2 2" xfId="2532"/>
    <cellStyle name="level1a 2 2 6 3 3" xfId="2533"/>
    <cellStyle name="level1a 2 2 6 3 3 2" xfId="2534"/>
    <cellStyle name="level1a 2 2 6 3 3 2 2" xfId="2535"/>
    <cellStyle name="level1a 2 2 6 3 4" xfId="2536"/>
    <cellStyle name="level1a 2 2 6 3 4 2" xfId="2537"/>
    <cellStyle name="level1a 2 2 6 4" xfId="2538"/>
    <cellStyle name="level1a 2 2 6 5" xfId="2539"/>
    <cellStyle name="level1a 2 2 6 5 2" xfId="2540"/>
    <cellStyle name="level1a 2 2 6 6" xfId="2541"/>
    <cellStyle name="level1a 2 2 6 6 2" xfId="2542"/>
    <cellStyle name="level1a 2 2 6 7" xfId="2543"/>
    <cellStyle name="level1a 2 2 7" xfId="429"/>
    <cellStyle name="level1a 2 2 7 2" xfId="2544"/>
    <cellStyle name="level1a 2 2 7 2 2" xfId="2545"/>
    <cellStyle name="level1a 2 2 7 2 2 2" xfId="2546"/>
    <cellStyle name="level1a 2 2 7 2 3" xfId="2547"/>
    <cellStyle name="level1a 2 2 7 2 3 2" xfId="2548"/>
    <cellStyle name="level1a 2 2 7 2 3 2 2" xfId="2549"/>
    <cellStyle name="level1a 2 2 7 2 4" xfId="2550"/>
    <cellStyle name="level1a 2 2 7 3" xfId="2551"/>
    <cellStyle name="level1a 2 2 7 3 2" xfId="2552"/>
    <cellStyle name="level1a 2 2 7 3 2 2" xfId="2553"/>
    <cellStyle name="level1a 2 2 7 3 3" xfId="2554"/>
    <cellStyle name="level1a 2 2 7 3 3 2" xfId="2555"/>
    <cellStyle name="level1a 2 2 7 3 3 2 2" xfId="2556"/>
    <cellStyle name="level1a 2 2 7 3 4" xfId="2557"/>
    <cellStyle name="level1a 2 2 7 3 4 2" xfId="2558"/>
    <cellStyle name="level1a 2 2 7 4" xfId="2559"/>
    <cellStyle name="level1a 2 2 7 5" xfId="2560"/>
    <cellStyle name="level1a 2 2 7 5 2" xfId="2561"/>
    <cellStyle name="level1a 2 2 7 6" xfId="2562"/>
    <cellStyle name="level1a 2 2 7 6 2" xfId="2563"/>
    <cellStyle name="level1a 2 2 7 6 2 2" xfId="2564"/>
    <cellStyle name="level1a 2 2 7 7" xfId="2565"/>
    <cellStyle name="level1a 2 2 7 7 2" xfId="2566"/>
    <cellStyle name="level1a 2 2 7 8" xfId="2567"/>
    <cellStyle name="level1a 2 2 8" xfId="2568"/>
    <cellStyle name="level1a 2 2 8 2" xfId="2569"/>
    <cellStyle name="level1a 2 2 8 2 2" xfId="2570"/>
    <cellStyle name="level1a 2 2 8 2 2 2" xfId="2571"/>
    <cellStyle name="level1a 2 2 8 2 3" xfId="2572"/>
    <cellStyle name="level1a 2 2 8 2 3 2" xfId="2573"/>
    <cellStyle name="level1a 2 2 8 2 3 2 2" xfId="2574"/>
    <cellStyle name="level1a 2 2 8 2 4" xfId="2575"/>
    <cellStyle name="level1a 2 2 8 3" xfId="2576"/>
    <cellStyle name="level1a 2 2 8 3 2" xfId="2577"/>
    <cellStyle name="level1a 2 2 8 3 2 2" xfId="2578"/>
    <cellStyle name="level1a 2 2 8 3 3" xfId="2579"/>
    <cellStyle name="level1a 2 2 8 3 3 2" xfId="2580"/>
    <cellStyle name="level1a 2 2 8 3 3 2 2" xfId="2581"/>
    <cellStyle name="level1a 2 2 8 3 4" xfId="2582"/>
    <cellStyle name="level1a 2 2 8 3 4 2" xfId="2583"/>
    <cellStyle name="level1a 2 2 8 4" xfId="2584"/>
    <cellStyle name="level1a 2 2 8 5" xfId="2585"/>
    <cellStyle name="level1a 2 2 8 5 2" xfId="2586"/>
    <cellStyle name="level1a 2 2 8 5 2 2" xfId="2587"/>
    <cellStyle name="level1a 2 2 8 6" xfId="2588"/>
    <cellStyle name="level1a 2 2 8 6 2" xfId="2589"/>
    <cellStyle name="level1a 2 2 9" xfId="2590"/>
    <cellStyle name="level1a 2 2 9 2" xfId="2591"/>
    <cellStyle name="level1a 2 2 9 2 2" xfId="2592"/>
    <cellStyle name="level1a 2 2 9 2 2 2" xfId="2593"/>
    <cellStyle name="level1a 2 2 9 2 3" xfId="2594"/>
    <cellStyle name="level1a 2 2 9 2 3 2" xfId="2595"/>
    <cellStyle name="level1a 2 2 9 2 3 2 2" xfId="2596"/>
    <cellStyle name="level1a 2 2 9 2 4" xfId="2597"/>
    <cellStyle name="level1a 2 2 9 3" xfId="2598"/>
    <cellStyle name="level1a 2 2 9 3 2" xfId="2599"/>
    <cellStyle name="level1a 2 2 9 3 2 2" xfId="2600"/>
    <cellStyle name="level1a 2 2 9 3 3" xfId="2601"/>
    <cellStyle name="level1a 2 2 9 3 3 2" xfId="2602"/>
    <cellStyle name="level1a 2 2 9 3 3 2 2" xfId="2603"/>
    <cellStyle name="level1a 2 2 9 3 4" xfId="2604"/>
    <cellStyle name="level1a 2 2 9 3 4 2" xfId="2605"/>
    <cellStyle name="level1a 2 2 9 4" xfId="2606"/>
    <cellStyle name="level1a 2 2 9 5" xfId="2607"/>
    <cellStyle name="level1a 2 2 9 5 2" xfId="2608"/>
    <cellStyle name="level1a 2 2 9 6" xfId="2609"/>
    <cellStyle name="level1a 2 2 9 6 2" xfId="2610"/>
    <cellStyle name="level1a 2 2 9 6 2 2" xfId="2611"/>
    <cellStyle name="level1a 2 2 9 7" xfId="2612"/>
    <cellStyle name="level1a 2 2 9 7 2" xfId="2613"/>
    <cellStyle name="level1a 2 2_STUD aligned by INSTIT" xfId="2614"/>
    <cellStyle name="level1a 2 3" xfId="125"/>
    <cellStyle name="level1a 2 3 10" xfId="2615"/>
    <cellStyle name="level1a 2 3 10 2" xfId="2616"/>
    <cellStyle name="level1a 2 3 10 2 2" xfId="2617"/>
    <cellStyle name="level1a 2 3 10 3" xfId="2618"/>
    <cellStyle name="level1a 2 3 10 3 2" xfId="2619"/>
    <cellStyle name="level1a 2 3 10 3 2 2" xfId="2620"/>
    <cellStyle name="level1a 2 3 10 4" xfId="2621"/>
    <cellStyle name="level1a 2 3 11" xfId="2622"/>
    <cellStyle name="level1a 2 3 11 2" xfId="2623"/>
    <cellStyle name="level1a 2 3 12" xfId="2624"/>
    <cellStyle name="level1a 2 3 2" xfId="126"/>
    <cellStyle name="level1a 2 3 2 10" xfId="2625"/>
    <cellStyle name="level1a 2 3 2 10 2" xfId="2626"/>
    <cellStyle name="level1a 2 3 2 11" xfId="2627"/>
    <cellStyle name="level1a 2 3 2 2" xfId="127"/>
    <cellStyle name="level1a 2 3 2 2 2" xfId="430"/>
    <cellStyle name="level1a 2 3 2 2 2 2" xfId="2628"/>
    <cellStyle name="level1a 2 3 2 2 2 2 2" xfId="2629"/>
    <cellStyle name="level1a 2 3 2 2 2 2 2 2" xfId="2630"/>
    <cellStyle name="level1a 2 3 2 2 2 2 3" xfId="2631"/>
    <cellStyle name="level1a 2 3 2 2 2 2 3 2" xfId="2632"/>
    <cellStyle name="level1a 2 3 2 2 2 2 3 2 2" xfId="2633"/>
    <cellStyle name="level1a 2 3 2 2 2 2 4" xfId="2634"/>
    <cellStyle name="level1a 2 3 2 2 2 3" xfId="2635"/>
    <cellStyle name="level1a 2 3 2 2 2 3 2" xfId="2636"/>
    <cellStyle name="level1a 2 3 2 2 2 3 2 2" xfId="2637"/>
    <cellStyle name="level1a 2 3 2 2 2 3 3" xfId="2638"/>
    <cellStyle name="level1a 2 3 2 2 2 3 3 2" xfId="2639"/>
    <cellStyle name="level1a 2 3 2 2 2 3 3 2 2" xfId="2640"/>
    <cellStyle name="level1a 2 3 2 2 2 3 4" xfId="2641"/>
    <cellStyle name="level1a 2 3 2 2 2 3 4 2" xfId="2642"/>
    <cellStyle name="level1a 2 3 2 2 2 4" xfId="2643"/>
    <cellStyle name="level1a 2 3 2 2 2 5" xfId="2644"/>
    <cellStyle name="level1a 2 3 2 2 2 5 2" xfId="2645"/>
    <cellStyle name="level1a 2 3 2 2 2 6" xfId="2646"/>
    <cellStyle name="level1a 2 3 2 2 2 6 2" xfId="2647"/>
    <cellStyle name="level1a 2 3 2 2 2 7" xfId="2648"/>
    <cellStyle name="level1a 2 3 2 2 3" xfId="431"/>
    <cellStyle name="level1a 2 3 2 2 3 2" xfId="2649"/>
    <cellStyle name="level1a 2 3 2 2 3 2 2" xfId="2650"/>
    <cellStyle name="level1a 2 3 2 2 3 2 2 2" xfId="2651"/>
    <cellStyle name="level1a 2 3 2 2 3 2 3" xfId="2652"/>
    <cellStyle name="level1a 2 3 2 2 3 2 3 2" xfId="2653"/>
    <cellStyle name="level1a 2 3 2 2 3 2 3 2 2" xfId="2654"/>
    <cellStyle name="level1a 2 3 2 2 3 2 4" xfId="2655"/>
    <cellStyle name="level1a 2 3 2 2 3 3" xfId="2656"/>
    <cellStyle name="level1a 2 3 2 2 3 3 2" xfId="2657"/>
    <cellStyle name="level1a 2 3 2 2 3 3 2 2" xfId="2658"/>
    <cellStyle name="level1a 2 3 2 2 3 3 3" xfId="2659"/>
    <cellStyle name="level1a 2 3 2 2 3 3 3 2" xfId="2660"/>
    <cellStyle name="level1a 2 3 2 2 3 3 3 2 2" xfId="2661"/>
    <cellStyle name="level1a 2 3 2 2 3 3 4" xfId="2662"/>
    <cellStyle name="level1a 2 3 2 2 3 3 4 2" xfId="2663"/>
    <cellStyle name="level1a 2 3 2 2 3 4" xfId="2664"/>
    <cellStyle name="level1a 2 3 2 2 3 5" xfId="2665"/>
    <cellStyle name="level1a 2 3 2 2 3 5 2" xfId="2666"/>
    <cellStyle name="level1a 2 3 2 2 3 5 2 2" xfId="2667"/>
    <cellStyle name="level1a 2 3 2 2 3 6" xfId="2668"/>
    <cellStyle name="level1a 2 3 2 2 3 6 2" xfId="2669"/>
    <cellStyle name="level1a 2 3 2 2 3 7" xfId="2670"/>
    <cellStyle name="level1a 2 3 2 2 4" xfId="2671"/>
    <cellStyle name="level1a 2 3 2 2 4 2" xfId="2672"/>
    <cellStyle name="level1a 2 3 2 2 4 2 2" xfId="2673"/>
    <cellStyle name="level1a 2 3 2 2 4 2 2 2" xfId="2674"/>
    <cellStyle name="level1a 2 3 2 2 4 2 3" xfId="2675"/>
    <cellStyle name="level1a 2 3 2 2 4 2 3 2" xfId="2676"/>
    <cellStyle name="level1a 2 3 2 2 4 2 3 2 2" xfId="2677"/>
    <cellStyle name="level1a 2 3 2 2 4 2 4" xfId="2678"/>
    <cellStyle name="level1a 2 3 2 2 4 3" xfId="2679"/>
    <cellStyle name="level1a 2 3 2 2 4 3 2" xfId="2680"/>
    <cellStyle name="level1a 2 3 2 2 4 3 2 2" xfId="2681"/>
    <cellStyle name="level1a 2 3 2 2 4 3 3" xfId="2682"/>
    <cellStyle name="level1a 2 3 2 2 4 3 3 2" xfId="2683"/>
    <cellStyle name="level1a 2 3 2 2 4 3 3 2 2" xfId="2684"/>
    <cellStyle name="level1a 2 3 2 2 4 3 4" xfId="2685"/>
    <cellStyle name="level1a 2 3 2 2 4 3 4 2" xfId="2686"/>
    <cellStyle name="level1a 2 3 2 2 4 4" xfId="2687"/>
    <cellStyle name="level1a 2 3 2 2 4 5" xfId="2688"/>
    <cellStyle name="level1a 2 3 2 2 4 5 2" xfId="2689"/>
    <cellStyle name="level1a 2 3 2 2 4 6" xfId="2690"/>
    <cellStyle name="level1a 2 3 2 2 4 6 2" xfId="2691"/>
    <cellStyle name="level1a 2 3 2 2 4 6 2 2" xfId="2692"/>
    <cellStyle name="level1a 2 3 2 2 4 7" xfId="2693"/>
    <cellStyle name="level1a 2 3 2 2 4 7 2" xfId="2694"/>
    <cellStyle name="level1a 2 3 2 2 5" xfId="2695"/>
    <cellStyle name="level1a 2 3 2 2 5 2" xfId="2696"/>
    <cellStyle name="level1a 2 3 2 2 5 2 2" xfId="2697"/>
    <cellStyle name="level1a 2 3 2 2 5 2 2 2" xfId="2698"/>
    <cellStyle name="level1a 2 3 2 2 5 2 3" xfId="2699"/>
    <cellStyle name="level1a 2 3 2 2 5 2 3 2" xfId="2700"/>
    <cellStyle name="level1a 2 3 2 2 5 2 3 2 2" xfId="2701"/>
    <cellStyle name="level1a 2 3 2 2 5 2 4" xfId="2702"/>
    <cellStyle name="level1a 2 3 2 2 5 3" xfId="2703"/>
    <cellStyle name="level1a 2 3 2 2 5 3 2" xfId="2704"/>
    <cellStyle name="level1a 2 3 2 2 5 3 2 2" xfId="2705"/>
    <cellStyle name="level1a 2 3 2 2 5 3 3" xfId="2706"/>
    <cellStyle name="level1a 2 3 2 2 5 3 3 2" xfId="2707"/>
    <cellStyle name="level1a 2 3 2 2 5 3 3 2 2" xfId="2708"/>
    <cellStyle name="level1a 2 3 2 2 5 3 4" xfId="2709"/>
    <cellStyle name="level1a 2 3 2 2 5 4" xfId="2710"/>
    <cellStyle name="level1a 2 3 2 2 5 4 2" xfId="2711"/>
    <cellStyle name="level1a 2 3 2 2 5 5" xfId="2712"/>
    <cellStyle name="level1a 2 3 2 2 5 5 2" xfId="2713"/>
    <cellStyle name="level1a 2 3 2 2 5 5 2 2" xfId="2714"/>
    <cellStyle name="level1a 2 3 2 2 5 6" xfId="2715"/>
    <cellStyle name="level1a 2 3 2 2 5 6 2" xfId="2716"/>
    <cellStyle name="level1a 2 3 2 2 6" xfId="2717"/>
    <cellStyle name="level1a 2 3 2 2 6 2" xfId="2718"/>
    <cellStyle name="level1a 2 3 2 2 6 2 2" xfId="2719"/>
    <cellStyle name="level1a 2 3 2 2 6 2 2 2" xfId="2720"/>
    <cellStyle name="level1a 2 3 2 2 6 2 3" xfId="2721"/>
    <cellStyle name="level1a 2 3 2 2 6 2 3 2" xfId="2722"/>
    <cellStyle name="level1a 2 3 2 2 6 2 3 2 2" xfId="2723"/>
    <cellStyle name="level1a 2 3 2 2 6 2 4" xfId="2724"/>
    <cellStyle name="level1a 2 3 2 2 6 3" xfId="2725"/>
    <cellStyle name="level1a 2 3 2 2 6 3 2" xfId="2726"/>
    <cellStyle name="level1a 2 3 2 2 6 3 2 2" xfId="2727"/>
    <cellStyle name="level1a 2 3 2 2 6 3 3" xfId="2728"/>
    <cellStyle name="level1a 2 3 2 2 6 3 3 2" xfId="2729"/>
    <cellStyle name="level1a 2 3 2 2 6 3 3 2 2" xfId="2730"/>
    <cellStyle name="level1a 2 3 2 2 6 3 4" xfId="2731"/>
    <cellStyle name="level1a 2 3 2 2 6 4" xfId="2732"/>
    <cellStyle name="level1a 2 3 2 2 6 4 2" xfId="2733"/>
    <cellStyle name="level1a 2 3 2 2 6 5" xfId="2734"/>
    <cellStyle name="level1a 2 3 2 2 6 5 2" xfId="2735"/>
    <cellStyle name="level1a 2 3 2 2 6 5 2 2" xfId="2736"/>
    <cellStyle name="level1a 2 3 2 2 6 6" xfId="2737"/>
    <cellStyle name="level1a 2 3 2 2 6 6 2" xfId="2738"/>
    <cellStyle name="level1a 2 3 2 2 7" xfId="2739"/>
    <cellStyle name="level1a 2 3 2 2 7 2" xfId="2740"/>
    <cellStyle name="level1a 2 3 2 2 7 2 2" xfId="2741"/>
    <cellStyle name="level1a 2 3 2 2 7 3" xfId="2742"/>
    <cellStyle name="level1a 2 3 2 2 7 3 2" xfId="2743"/>
    <cellStyle name="level1a 2 3 2 2 7 3 2 2" xfId="2744"/>
    <cellStyle name="level1a 2 3 2 2 7 4" xfId="2745"/>
    <cellStyle name="level1a 2 3 2 2 8" xfId="2746"/>
    <cellStyle name="level1a 2 3 2 2 8 2" xfId="2747"/>
    <cellStyle name="level1a 2 3 2 2 9" xfId="2748"/>
    <cellStyle name="level1a 2 3 2 2_STUD aligned by INSTIT" xfId="2749"/>
    <cellStyle name="level1a 2 3 2 3" xfId="128"/>
    <cellStyle name="level1a 2 3 2 3 10" xfId="2750"/>
    <cellStyle name="level1a 2 3 2 3 2" xfId="432"/>
    <cellStyle name="level1a 2 3 2 3 2 2" xfId="2751"/>
    <cellStyle name="level1a 2 3 2 3 2 2 2" xfId="2752"/>
    <cellStyle name="level1a 2 3 2 3 2 2 2 2" xfId="2753"/>
    <cellStyle name="level1a 2 3 2 3 2 2 3" xfId="2754"/>
    <cellStyle name="level1a 2 3 2 3 2 2 3 2" xfId="2755"/>
    <cellStyle name="level1a 2 3 2 3 2 2 3 2 2" xfId="2756"/>
    <cellStyle name="level1a 2 3 2 3 2 2 4" xfId="2757"/>
    <cellStyle name="level1a 2 3 2 3 2 3" xfId="2758"/>
    <cellStyle name="level1a 2 3 2 3 2 3 2" xfId="2759"/>
    <cellStyle name="level1a 2 3 2 3 2 3 2 2" xfId="2760"/>
    <cellStyle name="level1a 2 3 2 3 2 3 3" xfId="2761"/>
    <cellStyle name="level1a 2 3 2 3 2 3 3 2" xfId="2762"/>
    <cellStyle name="level1a 2 3 2 3 2 3 3 2 2" xfId="2763"/>
    <cellStyle name="level1a 2 3 2 3 2 3 4" xfId="2764"/>
    <cellStyle name="level1a 2 3 2 3 2 3 4 2" xfId="2765"/>
    <cellStyle name="level1a 2 3 2 3 2 4" xfId="2766"/>
    <cellStyle name="level1a 2 3 2 3 2 5" xfId="2767"/>
    <cellStyle name="level1a 2 3 2 3 2 5 2" xfId="2768"/>
    <cellStyle name="level1a 2 3 2 3 2 5 2 2" xfId="2769"/>
    <cellStyle name="level1a 2 3 2 3 2 6" xfId="2770"/>
    <cellStyle name="level1a 2 3 2 3 2 6 2" xfId="2771"/>
    <cellStyle name="level1a 2 3 2 3 2 7" xfId="2772"/>
    <cellStyle name="level1a 2 3 2 3 3" xfId="433"/>
    <cellStyle name="level1a 2 3 2 3 3 2" xfId="2773"/>
    <cellStyle name="level1a 2 3 2 3 3 2 2" xfId="2774"/>
    <cellStyle name="level1a 2 3 2 3 3 2 2 2" xfId="2775"/>
    <cellStyle name="level1a 2 3 2 3 3 2 3" xfId="2776"/>
    <cellStyle name="level1a 2 3 2 3 3 2 3 2" xfId="2777"/>
    <cellStyle name="level1a 2 3 2 3 3 2 3 2 2" xfId="2778"/>
    <cellStyle name="level1a 2 3 2 3 3 2 4" xfId="2779"/>
    <cellStyle name="level1a 2 3 2 3 3 3" xfId="2780"/>
    <cellStyle name="level1a 2 3 2 3 3 3 2" xfId="2781"/>
    <cellStyle name="level1a 2 3 2 3 3 3 2 2" xfId="2782"/>
    <cellStyle name="level1a 2 3 2 3 3 3 3" xfId="2783"/>
    <cellStyle name="level1a 2 3 2 3 3 3 3 2" xfId="2784"/>
    <cellStyle name="level1a 2 3 2 3 3 3 3 2 2" xfId="2785"/>
    <cellStyle name="level1a 2 3 2 3 3 3 4" xfId="2786"/>
    <cellStyle name="level1a 2 3 2 3 3 4" xfId="2787"/>
    <cellStyle name="level1a 2 3 2 3 3 4 2" xfId="2788"/>
    <cellStyle name="level1a 2 3 2 3 3 5" xfId="2789"/>
    <cellStyle name="level1a 2 3 2 3 3 5 2" xfId="2790"/>
    <cellStyle name="level1a 2 3 2 3 3 6" xfId="2791"/>
    <cellStyle name="level1a 2 3 2 3 4" xfId="2792"/>
    <cellStyle name="level1a 2 3 2 3 4 2" xfId="2793"/>
    <cellStyle name="level1a 2 3 2 3 4 2 2" xfId="2794"/>
    <cellStyle name="level1a 2 3 2 3 4 2 2 2" xfId="2795"/>
    <cellStyle name="level1a 2 3 2 3 4 2 3" xfId="2796"/>
    <cellStyle name="level1a 2 3 2 3 4 2 3 2" xfId="2797"/>
    <cellStyle name="level1a 2 3 2 3 4 2 3 2 2" xfId="2798"/>
    <cellStyle name="level1a 2 3 2 3 4 2 4" xfId="2799"/>
    <cellStyle name="level1a 2 3 2 3 4 3" xfId="2800"/>
    <cellStyle name="level1a 2 3 2 3 4 3 2" xfId="2801"/>
    <cellStyle name="level1a 2 3 2 3 4 3 2 2" xfId="2802"/>
    <cellStyle name="level1a 2 3 2 3 4 3 3" xfId="2803"/>
    <cellStyle name="level1a 2 3 2 3 4 3 3 2" xfId="2804"/>
    <cellStyle name="level1a 2 3 2 3 4 3 3 2 2" xfId="2805"/>
    <cellStyle name="level1a 2 3 2 3 4 3 4" xfId="2806"/>
    <cellStyle name="level1a 2 3 2 3 4 4" xfId="2807"/>
    <cellStyle name="level1a 2 3 2 3 4 4 2" xfId="2808"/>
    <cellStyle name="level1a 2 3 2 3 4 5" xfId="2809"/>
    <cellStyle name="level1a 2 3 2 3 4 5 2" xfId="2810"/>
    <cellStyle name="level1a 2 3 2 3 4 5 2 2" xfId="2811"/>
    <cellStyle name="level1a 2 3 2 3 4 6" xfId="2812"/>
    <cellStyle name="level1a 2 3 2 3 4 6 2" xfId="2813"/>
    <cellStyle name="level1a 2 3 2 3 5" xfId="2814"/>
    <cellStyle name="level1a 2 3 2 3 5 2" xfId="2815"/>
    <cellStyle name="level1a 2 3 2 3 5 2 2" xfId="2816"/>
    <cellStyle name="level1a 2 3 2 3 5 2 2 2" xfId="2817"/>
    <cellStyle name="level1a 2 3 2 3 5 2 3" xfId="2818"/>
    <cellStyle name="level1a 2 3 2 3 5 2 3 2" xfId="2819"/>
    <cellStyle name="level1a 2 3 2 3 5 2 3 2 2" xfId="2820"/>
    <cellStyle name="level1a 2 3 2 3 5 2 4" xfId="2821"/>
    <cellStyle name="level1a 2 3 2 3 5 3" xfId="2822"/>
    <cellStyle name="level1a 2 3 2 3 5 3 2" xfId="2823"/>
    <cellStyle name="level1a 2 3 2 3 5 3 2 2" xfId="2824"/>
    <cellStyle name="level1a 2 3 2 3 5 3 3" xfId="2825"/>
    <cellStyle name="level1a 2 3 2 3 5 3 3 2" xfId="2826"/>
    <cellStyle name="level1a 2 3 2 3 5 3 3 2 2" xfId="2827"/>
    <cellStyle name="level1a 2 3 2 3 5 3 4" xfId="2828"/>
    <cellStyle name="level1a 2 3 2 3 5 4" xfId="2829"/>
    <cellStyle name="level1a 2 3 2 3 5 4 2" xfId="2830"/>
    <cellStyle name="level1a 2 3 2 3 5 5" xfId="2831"/>
    <cellStyle name="level1a 2 3 2 3 5 5 2" xfId="2832"/>
    <cellStyle name="level1a 2 3 2 3 5 5 2 2" xfId="2833"/>
    <cellStyle name="level1a 2 3 2 3 5 6" xfId="2834"/>
    <cellStyle name="level1a 2 3 2 3 5 6 2" xfId="2835"/>
    <cellStyle name="level1a 2 3 2 3 6" xfId="2836"/>
    <cellStyle name="level1a 2 3 2 3 6 2" xfId="2837"/>
    <cellStyle name="level1a 2 3 2 3 6 2 2" xfId="2838"/>
    <cellStyle name="level1a 2 3 2 3 6 2 2 2" xfId="2839"/>
    <cellStyle name="level1a 2 3 2 3 6 2 3" xfId="2840"/>
    <cellStyle name="level1a 2 3 2 3 6 2 3 2" xfId="2841"/>
    <cellStyle name="level1a 2 3 2 3 6 2 3 2 2" xfId="2842"/>
    <cellStyle name="level1a 2 3 2 3 6 2 4" xfId="2843"/>
    <cellStyle name="level1a 2 3 2 3 6 3" xfId="2844"/>
    <cellStyle name="level1a 2 3 2 3 6 3 2" xfId="2845"/>
    <cellStyle name="level1a 2 3 2 3 6 3 2 2" xfId="2846"/>
    <cellStyle name="level1a 2 3 2 3 6 3 3" xfId="2847"/>
    <cellStyle name="level1a 2 3 2 3 6 3 3 2" xfId="2848"/>
    <cellStyle name="level1a 2 3 2 3 6 3 3 2 2" xfId="2849"/>
    <cellStyle name="level1a 2 3 2 3 6 3 4" xfId="2850"/>
    <cellStyle name="level1a 2 3 2 3 6 4" xfId="2851"/>
    <cellStyle name="level1a 2 3 2 3 6 4 2" xfId="2852"/>
    <cellStyle name="level1a 2 3 2 3 6 5" xfId="2853"/>
    <cellStyle name="level1a 2 3 2 3 6 5 2" xfId="2854"/>
    <cellStyle name="level1a 2 3 2 3 6 5 2 2" xfId="2855"/>
    <cellStyle name="level1a 2 3 2 3 6 6" xfId="2856"/>
    <cellStyle name="level1a 2 3 2 3 6 6 2" xfId="2857"/>
    <cellStyle name="level1a 2 3 2 3 7" xfId="2858"/>
    <cellStyle name="level1a 2 3 2 3 7 2" xfId="2859"/>
    <cellStyle name="level1a 2 3 2 3 7 2 2" xfId="2860"/>
    <cellStyle name="level1a 2 3 2 3 7 3" xfId="2861"/>
    <cellStyle name="level1a 2 3 2 3 7 3 2" xfId="2862"/>
    <cellStyle name="level1a 2 3 2 3 7 3 2 2" xfId="2863"/>
    <cellStyle name="level1a 2 3 2 3 7 4" xfId="2864"/>
    <cellStyle name="level1a 2 3 2 3 8" xfId="2865"/>
    <cellStyle name="level1a 2 3 2 3 8 2" xfId="2866"/>
    <cellStyle name="level1a 2 3 2 3 8 2 2" xfId="2867"/>
    <cellStyle name="level1a 2 3 2 3 8 3" xfId="2868"/>
    <cellStyle name="level1a 2 3 2 3 8 3 2" xfId="2869"/>
    <cellStyle name="level1a 2 3 2 3 8 3 2 2" xfId="2870"/>
    <cellStyle name="level1a 2 3 2 3 8 4" xfId="2871"/>
    <cellStyle name="level1a 2 3 2 3 9" xfId="2872"/>
    <cellStyle name="level1a 2 3 2 3 9 2" xfId="2873"/>
    <cellStyle name="level1a 2 3 2 3_STUD aligned by INSTIT" xfId="2874"/>
    <cellStyle name="level1a 2 3 2 4" xfId="434"/>
    <cellStyle name="level1a 2 3 2 4 2" xfId="2875"/>
    <cellStyle name="level1a 2 3 2 4 2 2" xfId="2876"/>
    <cellStyle name="level1a 2 3 2 4 2 2 2" xfId="2877"/>
    <cellStyle name="level1a 2 3 2 4 2 3" xfId="2878"/>
    <cellStyle name="level1a 2 3 2 4 2 3 2" xfId="2879"/>
    <cellStyle name="level1a 2 3 2 4 2 3 2 2" xfId="2880"/>
    <cellStyle name="level1a 2 3 2 4 2 4" xfId="2881"/>
    <cellStyle name="level1a 2 3 2 4 3" xfId="2882"/>
    <cellStyle name="level1a 2 3 2 4 3 2" xfId="2883"/>
    <cellStyle name="level1a 2 3 2 4 3 2 2" xfId="2884"/>
    <cellStyle name="level1a 2 3 2 4 3 3" xfId="2885"/>
    <cellStyle name="level1a 2 3 2 4 3 3 2" xfId="2886"/>
    <cellStyle name="level1a 2 3 2 4 3 3 2 2" xfId="2887"/>
    <cellStyle name="level1a 2 3 2 4 3 4" xfId="2888"/>
    <cellStyle name="level1a 2 3 2 4 3 4 2" xfId="2889"/>
    <cellStyle name="level1a 2 3 2 4 4" xfId="2890"/>
    <cellStyle name="level1a 2 3 2 4 5" xfId="2891"/>
    <cellStyle name="level1a 2 3 2 4 5 2" xfId="2892"/>
    <cellStyle name="level1a 2 3 2 4 6" xfId="2893"/>
    <cellStyle name="level1a 2 3 2 4 6 2" xfId="2894"/>
    <cellStyle name="level1a 2 3 2 4 7" xfId="2895"/>
    <cellStyle name="level1a 2 3 2 5" xfId="435"/>
    <cellStyle name="level1a 2 3 2 5 2" xfId="2896"/>
    <cellStyle name="level1a 2 3 2 5 2 2" xfId="2897"/>
    <cellStyle name="level1a 2 3 2 5 2 2 2" xfId="2898"/>
    <cellStyle name="level1a 2 3 2 5 2 3" xfId="2899"/>
    <cellStyle name="level1a 2 3 2 5 2 3 2" xfId="2900"/>
    <cellStyle name="level1a 2 3 2 5 2 3 2 2" xfId="2901"/>
    <cellStyle name="level1a 2 3 2 5 2 4" xfId="2902"/>
    <cellStyle name="level1a 2 3 2 5 3" xfId="2903"/>
    <cellStyle name="level1a 2 3 2 5 3 2" xfId="2904"/>
    <cellStyle name="level1a 2 3 2 5 3 2 2" xfId="2905"/>
    <cellStyle name="level1a 2 3 2 5 3 3" xfId="2906"/>
    <cellStyle name="level1a 2 3 2 5 3 3 2" xfId="2907"/>
    <cellStyle name="level1a 2 3 2 5 3 3 2 2" xfId="2908"/>
    <cellStyle name="level1a 2 3 2 5 3 4" xfId="2909"/>
    <cellStyle name="level1a 2 3 2 5 3 4 2" xfId="2910"/>
    <cellStyle name="level1a 2 3 2 5 4" xfId="2911"/>
    <cellStyle name="level1a 2 3 2 5 5" xfId="2912"/>
    <cellStyle name="level1a 2 3 2 5 5 2" xfId="2913"/>
    <cellStyle name="level1a 2 3 2 5 6" xfId="2914"/>
    <cellStyle name="level1a 2 3 2 5 6 2" xfId="2915"/>
    <cellStyle name="level1a 2 3 2 5 6 2 2" xfId="2916"/>
    <cellStyle name="level1a 2 3 2 5 7" xfId="2917"/>
    <cellStyle name="level1a 2 3 2 5 7 2" xfId="2918"/>
    <cellStyle name="level1a 2 3 2 5 8" xfId="2919"/>
    <cellStyle name="level1a 2 3 2 6" xfId="2920"/>
    <cellStyle name="level1a 2 3 2 6 2" xfId="2921"/>
    <cellStyle name="level1a 2 3 2 6 2 2" xfId="2922"/>
    <cellStyle name="level1a 2 3 2 6 2 2 2" xfId="2923"/>
    <cellStyle name="level1a 2 3 2 6 2 3" xfId="2924"/>
    <cellStyle name="level1a 2 3 2 6 2 3 2" xfId="2925"/>
    <cellStyle name="level1a 2 3 2 6 2 3 2 2" xfId="2926"/>
    <cellStyle name="level1a 2 3 2 6 2 4" xfId="2927"/>
    <cellStyle name="level1a 2 3 2 6 3" xfId="2928"/>
    <cellStyle name="level1a 2 3 2 6 3 2" xfId="2929"/>
    <cellStyle name="level1a 2 3 2 6 3 2 2" xfId="2930"/>
    <cellStyle name="level1a 2 3 2 6 3 3" xfId="2931"/>
    <cellStyle name="level1a 2 3 2 6 3 3 2" xfId="2932"/>
    <cellStyle name="level1a 2 3 2 6 3 3 2 2" xfId="2933"/>
    <cellStyle name="level1a 2 3 2 6 3 4" xfId="2934"/>
    <cellStyle name="level1a 2 3 2 6 3 4 2" xfId="2935"/>
    <cellStyle name="level1a 2 3 2 6 4" xfId="2936"/>
    <cellStyle name="level1a 2 3 2 6 5" xfId="2937"/>
    <cellStyle name="level1a 2 3 2 6 5 2" xfId="2938"/>
    <cellStyle name="level1a 2 3 2 6 5 2 2" xfId="2939"/>
    <cellStyle name="level1a 2 3 2 6 6" xfId="2940"/>
    <cellStyle name="level1a 2 3 2 6 6 2" xfId="2941"/>
    <cellStyle name="level1a 2 3 2 7" xfId="2942"/>
    <cellStyle name="level1a 2 3 2 7 2" xfId="2943"/>
    <cellStyle name="level1a 2 3 2 7 2 2" xfId="2944"/>
    <cellStyle name="level1a 2 3 2 7 2 2 2" xfId="2945"/>
    <cellStyle name="level1a 2 3 2 7 2 3" xfId="2946"/>
    <cellStyle name="level1a 2 3 2 7 2 3 2" xfId="2947"/>
    <cellStyle name="level1a 2 3 2 7 2 3 2 2" xfId="2948"/>
    <cellStyle name="level1a 2 3 2 7 2 4" xfId="2949"/>
    <cellStyle name="level1a 2 3 2 7 3" xfId="2950"/>
    <cellStyle name="level1a 2 3 2 7 3 2" xfId="2951"/>
    <cellStyle name="level1a 2 3 2 7 3 2 2" xfId="2952"/>
    <cellStyle name="level1a 2 3 2 7 3 3" xfId="2953"/>
    <cellStyle name="level1a 2 3 2 7 3 3 2" xfId="2954"/>
    <cellStyle name="level1a 2 3 2 7 3 3 2 2" xfId="2955"/>
    <cellStyle name="level1a 2 3 2 7 3 4" xfId="2956"/>
    <cellStyle name="level1a 2 3 2 7 3 4 2" xfId="2957"/>
    <cellStyle name="level1a 2 3 2 7 4" xfId="2958"/>
    <cellStyle name="level1a 2 3 2 7 5" xfId="2959"/>
    <cellStyle name="level1a 2 3 2 7 5 2" xfId="2960"/>
    <cellStyle name="level1a 2 3 2 7 6" xfId="2961"/>
    <cellStyle name="level1a 2 3 2 7 6 2" xfId="2962"/>
    <cellStyle name="level1a 2 3 2 7 6 2 2" xfId="2963"/>
    <cellStyle name="level1a 2 3 2 7 7" xfId="2964"/>
    <cellStyle name="level1a 2 3 2 7 7 2" xfId="2965"/>
    <cellStyle name="level1a 2 3 2 8" xfId="2966"/>
    <cellStyle name="level1a 2 3 2 8 2" xfId="2967"/>
    <cellStyle name="level1a 2 3 2 8 2 2" xfId="2968"/>
    <cellStyle name="level1a 2 3 2 8 2 2 2" xfId="2969"/>
    <cellStyle name="level1a 2 3 2 8 2 3" xfId="2970"/>
    <cellStyle name="level1a 2 3 2 8 2 3 2" xfId="2971"/>
    <cellStyle name="level1a 2 3 2 8 2 3 2 2" xfId="2972"/>
    <cellStyle name="level1a 2 3 2 8 2 4" xfId="2973"/>
    <cellStyle name="level1a 2 3 2 8 3" xfId="2974"/>
    <cellStyle name="level1a 2 3 2 8 3 2" xfId="2975"/>
    <cellStyle name="level1a 2 3 2 8 3 2 2" xfId="2976"/>
    <cellStyle name="level1a 2 3 2 8 3 3" xfId="2977"/>
    <cellStyle name="level1a 2 3 2 8 3 3 2" xfId="2978"/>
    <cellStyle name="level1a 2 3 2 8 3 3 2 2" xfId="2979"/>
    <cellStyle name="level1a 2 3 2 8 3 4" xfId="2980"/>
    <cellStyle name="level1a 2 3 2 8 4" xfId="2981"/>
    <cellStyle name="level1a 2 3 2 8 4 2" xfId="2982"/>
    <cellStyle name="level1a 2 3 2 8 5" xfId="2983"/>
    <cellStyle name="level1a 2 3 2 8 5 2" xfId="2984"/>
    <cellStyle name="level1a 2 3 2 8 5 2 2" xfId="2985"/>
    <cellStyle name="level1a 2 3 2 8 6" xfId="2986"/>
    <cellStyle name="level1a 2 3 2 8 6 2" xfId="2987"/>
    <cellStyle name="level1a 2 3 2 9" xfId="2988"/>
    <cellStyle name="level1a 2 3 2 9 2" xfId="2989"/>
    <cellStyle name="level1a 2 3 2 9 2 2" xfId="2990"/>
    <cellStyle name="level1a 2 3 2 9 3" xfId="2991"/>
    <cellStyle name="level1a 2 3 2 9 3 2" xfId="2992"/>
    <cellStyle name="level1a 2 3 2 9 3 2 2" xfId="2993"/>
    <cellStyle name="level1a 2 3 2 9 4" xfId="2994"/>
    <cellStyle name="level1a 2 3 2_STUD aligned by INSTIT" xfId="2995"/>
    <cellStyle name="level1a 2 3 3" xfId="129"/>
    <cellStyle name="level1a 2 3 3 2" xfId="436"/>
    <cellStyle name="level1a 2 3 3 2 2" xfId="2996"/>
    <cellStyle name="level1a 2 3 3 2 2 2" xfId="2997"/>
    <cellStyle name="level1a 2 3 3 2 2 2 2" xfId="2998"/>
    <cellStyle name="level1a 2 3 3 2 2 3" xfId="2999"/>
    <cellStyle name="level1a 2 3 3 2 2 3 2" xfId="3000"/>
    <cellStyle name="level1a 2 3 3 2 2 3 2 2" xfId="3001"/>
    <cellStyle name="level1a 2 3 3 2 2 4" xfId="3002"/>
    <cellStyle name="level1a 2 3 3 2 3" xfId="3003"/>
    <cellStyle name="level1a 2 3 3 2 3 2" xfId="3004"/>
    <cellStyle name="level1a 2 3 3 2 3 2 2" xfId="3005"/>
    <cellStyle name="level1a 2 3 3 2 3 3" xfId="3006"/>
    <cellStyle name="level1a 2 3 3 2 3 3 2" xfId="3007"/>
    <cellStyle name="level1a 2 3 3 2 3 3 2 2" xfId="3008"/>
    <cellStyle name="level1a 2 3 3 2 3 4" xfId="3009"/>
    <cellStyle name="level1a 2 3 3 2 3 4 2" xfId="3010"/>
    <cellStyle name="level1a 2 3 3 2 4" xfId="3011"/>
    <cellStyle name="level1a 2 3 3 2 5" xfId="3012"/>
    <cellStyle name="level1a 2 3 3 2 5 2" xfId="3013"/>
    <cellStyle name="level1a 2 3 3 2 6" xfId="3014"/>
    <cellStyle name="level1a 2 3 3 2 6 2" xfId="3015"/>
    <cellStyle name="level1a 2 3 3 2 7" xfId="3016"/>
    <cellStyle name="level1a 2 3 3 3" xfId="437"/>
    <cellStyle name="level1a 2 3 3 3 2" xfId="3017"/>
    <cellStyle name="level1a 2 3 3 3 2 2" xfId="3018"/>
    <cellStyle name="level1a 2 3 3 3 2 2 2" xfId="3019"/>
    <cellStyle name="level1a 2 3 3 3 2 3" xfId="3020"/>
    <cellStyle name="level1a 2 3 3 3 2 3 2" xfId="3021"/>
    <cellStyle name="level1a 2 3 3 3 2 3 2 2" xfId="3022"/>
    <cellStyle name="level1a 2 3 3 3 2 4" xfId="3023"/>
    <cellStyle name="level1a 2 3 3 3 3" xfId="3024"/>
    <cellStyle name="level1a 2 3 3 3 3 2" xfId="3025"/>
    <cellStyle name="level1a 2 3 3 3 3 2 2" xfId="3026"/>
    <cellStyle name="level1a 2 3 3 3 3 3" xfId="3027"/>
    <cellStyle name="level1a 2 3 3 3 3 3 2" xfId="3028"/>
    <cellStyle name="level1a 2 3 3 3 3 3 2 2" xfId="3029"/>
    <cellStyle name="level1a 2 3 3 3 3 4" xfId="3030"/>
    <cellStyle name="level1a 2 3 3 3 3 4 2" xfId="3031"/>
    <cellStyle name="level1a 2 3 3 3 4" xfId="3032"/>
    <cellStyle name="level1a 2 3 3 3 5" xfId="3033"/>
    <cellStyle name="level1a 2 3 3 3 5 2" xfId="3034"/>
    <cellStyle name="level1a 2 3 3 3 5 2 2" xfId="3035"/>
    <cellStyle name="level1a 2 3 3 3 6" xfId="3036"/>
    <cellStyle name="level1a 2 3 3 3 6 2" xfId="3037"/>
    <cellStyle name="level1a 2 3 3 3 7" xfId="3038"/>
    <cellStyle name="level1a 2 3 3 4" xfId="3039"/>
    <cellStyle name="level1a 2 3 3 4 2" xfId="3040"/>
    <cellStyle name="level1a 2 3 3 4 2 2" xfId="3041"/>
    <cellStyle name="level1a 2 3 3 4 2 2 2" xfId="3042"/>
    <cellStyle name="level1a 2 3 3 4 2 3" xfId="3043"/>
    <cellStyle name="level1a 2 3 3 4 2 3 2" xfId="3044"/>
    <cellStyle name="level1a 2 3 3 4 2 3 2 2" xfId="3045"/>
    <cellStyle name="level1a 2 3 3 4 2 4" xfId="3046"/>
    <cellStyle name="level1a 2 3 3 4 3" xfId="3047"/>
    <cellStyle name="level1a 2 3 3 4 3 2" xfId="3048"/>
    <cellStyle name="level1a 2 3 3 4 3 2 2" xfId="3049"/>
    <cellStyle name="level1a 2 3 3 4 3 3" xfId="3050"/>
    <cellStyle name="level1a 2 3 3 4 3 3 2" xfId="3051"/>
    <cellStyle name="level1a 2 3 3 4 3 3 2 2" xfId="3052"/>
    <cellStyle name="level1a 2 3 3 4 3 4" xfId="3053"/>
    <cellStyle name="level1a 2 3 3 4 3 4 2" xfId="3054"/>
    <cellStyle name="level1a 2 3 3 4 4" xfId="3055"/>
    <cellStyle name="level1a 2 3 3 4 5" xfId="3056"/>
    <cellStyle name="level1a 2 3 3 4 5 2" xfId="3057"/>
    <cellStyle name="level1a 2 3 3 4 6" xfId="3058"/>
    <cellStyle name="level1a 2 3 3 4 6 2" xfId="3059"/>
    <cellStyle name="level1a 2 3 3 4 6 2 2" xfId="3060"/>
    <cellStyle name="level1a 2 3 3 4 7" xfId="3061"/>
    <cellStyle name="level1a 2 3 3 4 7 2" xfId="3062"/>
    <cellStyle name="level1a 2 3 3 5" xfId="3063"/>
    <cellStyle name="level1a 2 3 3 5 2" xfId="3064"/>
    <cellStyle name="level1a 2 3 3 5 2 2" xfId="3065"/>
    <cellStyle name="level1a 2 3 3 5 2 2 2" xfId="3066"/>
    <cellStyle name="level1a 2 3 3 5 2 3" xfId="3067"/>
    <cellStyle name="level1a 2 3 3 5 2 3 2" xfId="3068"/>
    <cellStyle name="level1a 2 3 3 5 2 3 2 2" xfId="3069"/>
    <cellStyle name="level1a 2 3 3 5 2 4" xfId="3070"/>
    <cellStyle name="level1a 2 3 3 5 3" xfId="3071"/>
    <cellStyle name="level1a 2 3 3 5 3 2" xfId="3072"/>
    <cellStyle name="level1a 2 3 3 5 3 2 2" xfId="3073"/>
    <cellStyle name="level1a 2 3 3 5 3 3" xfId="3074"/>
    <cellStyle name="level1a 2 3 3 5 3 3 2" xfId="3075"/>
    <cellStyle name="level1a 2 3 3 5 3 3 2 2" xfId="3076"/>
    <cellStyle name="level1a 2 3 3 5 3 4" xfId="3077"/>
    <cellStyle name="level1a 2 3 3 5 4" xfId="3078"/>
    <cellStyle name="level1a 2 3 3 5 4 2" xfId="3079"/>
    <cellStyle name="level1a 2 3 3 5 5" xfId="3080"/>
    <cellStyle name="level1a 2 3 3 5 5 2" xfId="3081"/>
    <cellStyle name="level1a 2 3 3 5 5 2 2" xfId="3082"/>
    <cellStyle name="level1a 2 3 3 5 6" xfId="3083"/>
    <cellStyle name="level1a 2 3 3 5 6 2" xfId="3084"/>
    <cellStyle name="level1a 2 3 3 6" xfId="3085"/>
    <cellStyle name="level1a 2 3 3 6 2" xfId="3086"/>
    <cellStyle name="level1a 2 3 3 6 2 2" xfId="3087"/>
    <cellStyle name="level1a 2 3 3 6 2 2 2" xfId="3088"/>
    <cellStyle name="level1a 2 3 3 6 2 3" xfId="3089"/>
    <cellStyle name="level1a 2 3 3 6 2 3 2" xfId="3090"/>
    <cellStyle name="level1a 2 3 3 6 2 3 2 2" xfId="3091"/>
    <cellStyle name="level1a 2 3 3 6 2 4" xfId="3092"/>
    <cellStyle name="level1a 2 3 3 6 3" xfId="3093"/>
    <cellStyle name="level1a 2 3 3 6 3 2" xfId="3094"/>
    <cellStyle name="level1a 2 3 3 6 3 2 2" xfId="3095"/>
    <cellStyle name="level1a 2 3 3 6 3 3" xfId="3096"/>
    <cellStyle name="level1a 2 3 3 6 3 3 2" xfId="3097"/>
    <cellStyle name="level1a 2 3 3 6 3 3 2 2" xfId="3098"/>
    <cellStyle name="level1a 2 3 3 6 3 4" xfId="3099"/>
    <cellStyle name="level1a 2 3 3 6 4" xfId="3100"/>
    <cellStyle name="level1a 2 3 3 6 4 2" xfId="3101"/>
    <cellStyle name="level1a 2 3 3 6 5" xfId="3102"/>
    <cellStyle name="level1a 2 3 3 6 5 2" xfId="3103"/>
    <cellStyle name="level1a 2 3 3 6 5 2 2" xfId="3104"/>
    <cellStyle name="level1a 2 3 3 6 6" xfId="3105"/>
    <cellStyle name="level1a 2 3 3 6 6 2" xfId="3106"/>
    <cellStyle name="level1a 2 3 3 7" xfId="3107"/>
    <cellStyle name="level1a 2 3 3 7 2" xfId="3108"/>
    <cellStyle name="level1a 2 3 3 7 2 2" xfId="3109"/>
    <cellStyle name="level1a 2 3 3 7 3" xfId="3110"/>
    <cellStyle name="level1a 2 3 3 7 3 2" xfId="3111"/>
    <cellStyle name="level1a 2 3 3 7 3 2 2" xfId="3112"/>
    <cellStyle name="level1a 2 3 3 7 4" xfId="3113"/>
    <cellStyle name="level1a 2 3 3 8" xfId="3114"/>
    <cellStyle name="level1a 2 3 3 8 2" xfId="3115"/>
    <cellStyle name="level1a 2 3 3 9" xfId="3116"/>
    <cellStyle name="level1a 2 3 3_STUD aligned by INSTIT" xfId="3117"/>
    <cellStyle name="level1a 2 3 4" xfId="130"/>
    <cellStyle name="level1a 2 3 4 10" xfId="3118"/>
    <cellStyle name="level1a 2 3 4 2" xfId="438"/>
    <cellStyle name="level1a 2 3 4 2 2" xfId="3119"/>
    <cellStyle name="level1a 2 3 4 2 2 2" xfId="3120"/>
    <cellStyle name="level1a 2 3 4 2 2 2 2" xfId="3121"/>
    <cellStyle name="level1a 2 3 4 2 2 3" xfId="3122"/>
    <cellStyle name="level1a 2 3 4 2 2 3 2" xfId="3123"/>
    <cellStyle name="level1a 2 3 4 2 2 3 2 2" xfId="3124"/>
    <cellStyle name="level1a 2 3 4 2 2 4" xfId="3125"/>
    <cellStyle name="level1a 2 3 4 2 3" xfId="3126"/>
    <cellStyle name="level1a 2 3 4 2 3 2" xfId="3127"/>
    <cellStyle name="level1a 2 3 4 2 3 2 2" xfId="3128"/>
    <cellStyle name="level1a 2 3 4 2 3 3" xfId="3129"/>
    <cellStyle name="level1a 2 3 4 2 3 3 2" xfId="3130"/>
    <cellStyle name="level1a 2 3 4 2 3 3 2 2" xfId="3131"/>
    <cellStyle name="level1a 2 3 4 2 3 4" xfId="3132"/>
    <cellStyle name="level1a 2 3 4 2 3 4 2" xfId="3133"/>
    <cellStyle name="level1a 2 3 4 2 4" xfId="3134"/>
    <cellStyle name="level1a 2 3 4 2 5" xfId="3135"/>
    <cellStyle name="level1a 2 3 4 2 5 2" xfId="3136"/>
    <cellStyle name="level1a 2 3 4 2 6" xfId="3137"/>
    <cellStyle name="level1a 2 3 4 2 6 2" xfId="3138"/>
    <cellStyle name="level1a 2 3 4 2 6 2 2" xfId="3139"/>
    <cellStyle name="level1a 2 3 4 2 7" xfId="3140"/>
    <cellStyle name="level1a 2 3 4 2 7 2" xfId="3141"/>
    <cellStyle name="level1a 2 3 4 2 8" xfId="3142"/>
    <cellStyle name="level1a 2 3 4 3" xfId="439"/>
    <cellStyle name="level1a 2 3 4 3 2" xfId="3143"/>
    <cellStyle name="level1a 2 3 4 3 2 2" xfId="3144"/>
    <cellStyle name="level1a 2 3 4 3 2 2 2" xfId="3145"/>
    <cellStyle name="level1a 2 3 4 3 2 3" xfId="3146"/>
    <cellStyle name="level1a 2 3 4 3 2 3 2" xfId="3147"/>
    <cellStyle name="level1a 2 3 4 3 2 3 2 2" xfId="3148"/>
    <cellStyle name="level1a 2 3 4 3 2 4" xfId="3149"/>
    <cellStyle name="level1a 2 3 4 3 3" xfId="3150"/>
    <cellStyle name="level1a 2 3 4 3 3 2" xfId="3151"/>
    <cellStyle name="level1a 2 3 4 3 3 2 2" xfId="3152"/>
    <cellStyle name="level1a 2 3 4 3 3 3" xfId="3153"/>
    <cellStyle name="level1a 2 3 4 3 3 3 2" xfId="3154"/>
    <cellStyle name="level1a 2 3 4 3 3 3 2 2" xfId="3155"/>
    <cellStyle name="level1a 2 3 4 3 3 4" xfId="3156"/>
    <cellStyle name="level1a 2 3 4 3 3 4 2" xfId="3157"/>
    <cellStyle name="level1a 2 3 4 3 4" xfId="3158"/>
    <cellStyle name="level1a 2 3 4 3 5" xfId="3159"/>
    <cellStyle name="level1a 2 3 4 3 5 2" xfId="3160"/>
    <cellStyle name="level1a 2 3 4 3 6" xfId="3161"/>
    <cellStyle name="level1a 2 3 4 4" xfId="3162"/>
    <cellStyle name="level1a 2 3 4 4 2" xfId="3163"/>
    <cellStyle name="level1a 2 3 4 4 2 2" xfId="3164"/>
    <cellStyle name="level1a 2 3 4 4 2 2 2" xfId="3165"/>
    <cellStyle name="level1a 2 3 4 4 2 3" xfId="3166"/>
    <cellStyle name="level1a 2 3 4 4 2 3 2" xfId="3167"/>
    <cellStyle name="level1a 2 3 4 4 2 3 2 2" xfId="3168"/>
    <cellStyle name="level1a 2 3 4 4 2 4" xfId="3169"/>
    <cellStyle name="level1a 2 3 4 4 3" xfId="3170"/>
    <cellStyle name="level1a 2 3 4 4 3 2" xfId="3171"/>
    <cellStyle name="level1a 2 3 4 4 3 2 2" xfId="3172"/>
    <cellStyle name="level1a 2 3 4 4 3 3" xfId="3173"/>
    <cellStyle name="level1a 2 3 4 4 3 3 2" xfId="3174"/>
    <cellStyle name="level1a 2 3 4 4 3 3 2 2" xfId="3175"/>
    <cellStyle name="level1a 2 3 4 4 3 4" xfId="3176"/>
    <cellStyle name="level1a 2 3 4 4 4" xfId="3177"/>
    <cellStyle name="level1a 2 3 4 4 4 2" xfId="3178"/>
    <cellStyle name="level1a 2 3 4 4 5" xfId="3179"/>
    <cellStyle name="level1a 2 3 4 4 5 2" xfId="3180"/>
    <cellStyle name="level1a 2 3 4 4 5 2 2" xfId="3181"/>
    <cellStyle name="level1a 2 3 4 4 6" xfId="3182"/>
    <cellStyle name="level1a 2 3 4 4 6 2" xfId="3183"/>
    <cellStyle name="level1a 2 3 4 5" xfId="3184"/>
    <cellStyle name="level1a 2 3 4 5 2" xfId="3185"/>
    <cellStyle name="level1a 2 3 4 5 2 2" xfId="3186"/>
    <cellStyle name="level1a 2 3 4 5 2 2 2" xfId="3187"/>
    <cellStyle name="level1a 2 3 4 5 2 3" xfId="3188"/>
    <cellStyle name="level1a 2 3 4 5 2 3 2" xfId="3189"/>
    <cellStyle name="level1a 2 3 4 5 2 3 2 2" xfId="3190"/>
    <cellStyle name="level1a 2 3 4 5 2 4" xfId="3191"/>
    <cellStyle name="level1a 2 3 4 5 3" xfId="3192"/>
    <cellStyle name="level1a 2 3 4 5 3 2" xfId="3193"/>
    <cellStyle name="level1a 2 3 4 5 3 2 2" xfId="3194"/>
    <cellStyle name="level1a 2 3 4 5 3 3" xfId="3195"/>
    <cellStyle name="level1a 2 3 4 5 3 3 2" xfId="3196"/>
    <cellStyle name="level1a 2 3 4 5 3 3 2 2" xfId="3197"/>
    <cellStyle name="level1a 2 3 4 5 3 4" xfId="3198"/>
    <cellStyle name="level1a 2 3 4 5 4" xfId="3199"/>
    <cellStyle name="level1a 2 3 4 5 4 2" xfId="3200"/>
    <cellStyle name="level1a 2 3 4 5 5" xfId="3201"/>
    <cellStyle name="level1a 2 3 4 5 5 2" xfId="3202"/>
    <cellStyle name="level1a 2 3 4 5 5 2 2" xfId="3203"/>
    <cellStyle name="level1a 2 3 4 5 6" xfId="3204"/>
    <cellStyle name="level1a 2 3 4 5 6 2" xfId="3205"/>
    <cellStyle name="level1a 2 3 4 6" xfId="3206"/>
    <cellStyle name="level1a 2 3 4 6 2" xfId="3207"/>
    <cellStyle name="level1a 2 3 4 6 2 2" xfId="3208"/>
    <cellStyle name="level1a 2 3 4 6 2 2 2" xfId="3209"/>
    <cellStyle name="level1a 2 3 4 6 2 3" xfId="3210"/>
    <cellStyle name="level1a 2 3 4 6 2 3 2" xfId="3211"/>
    <cellStyle name="level1a 2 3 4 6 2 3 2 2" xfId="3212"/>
    <cellStyle name="level1a 2 3 4 6 2 4" xfId="3213"/>
    <cellStyle name="level1a 2 3 4 6 3" xfId="3214"/>
    <cellStyle name="level1a 2 3 4 6 3 2" xfId="3215"/>
    <cellStyle name="level1a 2 3 4 6 3 2 2" xfId="3216"/>
    <cellStyle name="level1a 2 3 4 6 3 3" xfId="3217"/>
    <cellStyle name="level1a 2 3 4 6 3 3 2" xfId="3218"/>
    <cellStyle name="level1a 2 3 4 6 3 3 2 2" xfId="3219"/>
    <cellStyle name="level1a 2 3 4 6 3 4" xfId="3220"/>
    <cellStyle name="level1a 2 3 4 6 4" xfId="3221"/>
    <cellStyle name="level1a 2 3 4 6 4 2" xfId="3222"/>
    <cellStyle name="level1a 2 3 4 6 5" xfId="3223"/>
    <cellStyle name="level1a 2 3 4 6 5 2" xfId="3224"/>
    <cellStyle name="level1a 2 3 4 6 5 2 2" xfId="3225"/>
    <cellStyle name="level1a 2 3 4 6 6" xfId="3226"/>
    <cellStyle name="level1a 2 3 4 6 6 2" xfId="3227"/>
    <cellStyle name="level1a 2 3 4 7" xfId="3228"/>
    <cellStyle name="level1a 2 3 4 7 2" xfId="3229"/>
    <cellStyle name="level1a 2 3 4 7 2 2" xfId="3230"/>
    <cellStyle name="level1a 2 3 4 7 3" xfId="3231"/>
    <cellStyle name="level1a 2 3 4 7 3 2" xfId="3232"/>
    <cellStyle name="level1a 2 3 4 7 3 2 2" xfId="3233"/>
    <cellStyle name="level1a 2 3 4 7 4" xfId="3234"/>
    <cellStyle name="level1a 2 3 4 8" xfId="3235"/>
    <cellStyle name="level1a 2 3 4 8 2" xfId="3236"/>
    <cellStyle name="level1a 2 3 4 8 2 2" xfId="3237"/>
    <cellStyle name="level1a 2 3 4 8 3" xfId="3238"/>
    <cellStyle name="level1a 2 3 4 8 3 2" xfId="3239"/>
    <cellStyle name="level1a 2 3 4 8 3 2 2" xfId="3240"/>
    <cellStyle name="level1a 2 3 4 8 4" xfId="3241"/>
    <cellStyle name="level1a 2 3 4 9" xfId="3242"/>
    <cellStyle name="level1a 2 3 4 9 2" xfId="3243"/>
    <cellStyle name="level1a 2 3 4_STUD aligned by INSTIT" xfId="3244"/>
    <cellStyle name="level1a 2 3 5" xfId="440"/>
    <cellStyle name="level1a 2 3 5 2" xfId="3245"/>
    <cellStyle name="level1a 2 3 5 2 2" xfId="3246"/>
    <cellStyle name="level1a 2 3 5 2 2 2" xfId="3247"/>
    <cellStyle name="level1a 2 3 5 2 3" xfId="3248"/>
    <cellStyle name="level1a 2 3 5 2 3 2" xfId="3249"/>
    <cellStyle name="level1a 2 3 5 2 3 2 2" xfId="3250"/>
    <cellStyle name="level1a 2 3 5 2 4" xfId="3251"/>
    <cellStyle name="level1a 2 3 5 3" xfId="3252"/>
    <cellStyle name="level1a 2 3 5 3 2" xfId="3253"/>
    <cellStyle name="level1a 2 3 5 3 2 2" xfId="3254"/>
    <cellStyle name="level1a 2 3 5 3 3" xfId="3255"/>
    <cellStyle name="level1a 2 3 5 3 3 2" xfId="3256"/>
    <cellStyle name="level1a 2 3 5 3 3 2 2" xfId="3257"/>
    <cellStyle name="level1a 2 3 5 3 4" xfId="3258"/>
    <cellStyle name="level1a 2 3 5 3 4 2" xfId="3259"/>
    <cellStyle name="level1a 2 3 5 4" xfId="3260"/>
    <cellStyle name="level1a 2 3 5 5" xfId="3261"/>
    <cellStyle name="level1a 2 3 5 5 2" xfId="3262"/>
    <cellStyle name="level1a 2 3 5 6" xfId="3263"/>
    <cellStyle name="level1a 2 3 5 6 2" xfId="3264"/>
    <cellStyle name="level1a 2 3 5 7" xfId="3265"/>
    <cellStyle name="level1a 2 3 6" xfId="441"/>
    <cellStyle name="level1a 2 3 6 2" xfId="3266"/>
    <cellStyle name="level1a 2 3 6 2 2" xfId="3267"/>
    <cellStyle name="level1a 2 3 6 2 2 2" xfId="3268"/>
    <cellStyle name="level1a 2 3 6 2 3" xfId="3269"/>
    <cellStyle name="level1a 2 3 6 2 3 2" xfId="3270"/>
    <cellStyle name="level1a 2 3 6 2 3 2 2" xfId="3271"/>
    <cellStyle name="level1a 2 3 6 2 4" xfId="3272"/>
    <cellStyle name="level1a 2 3 6 3" xfId="3273"/>
    <cellStyle name="level1a 2 3 6 3 2" xfId="3274"/>
    <cellStyle name="level1a 2 3 6 3 2 2" xfId="3275"/>
    <cellStyle name="level1a 2 3 6 3 3" xfId="3276"/>
    <cellStyle name="level1a 2 3 6 3 3 2" xfId="3277"/>
    <cellStyle name="level1a 2 3 6 3 3 2 2" xfId="3278"/>
    <cellStyle name="level1a 2 3 6 3 4" xfId="3279"/>
    <cellStyle name="level1a 2 3 6 3 4 2" xfId="3280"/>
    <cellStyle name="level1a 2 3 6 4" xfId="3281"/>
    <cellStyle name="level1a 2 3 6 5" xfId="3282"/>
    <cellStyle name="level1a 2 3 6 5 2" xfId="3283"/>
    <cellStyle name="level1a 2 3 6 6" xfId="3284"/>
    <cellStyle name="level1a 2 3 6 6 2" xfId="3285"/>
    <cellStyle name="level1a 2 3 6 6 2 2" xfId="3286"/>
    <cellStyle name="level1a 2 3 6 7" xfId="3287"/>
    <cellStyle name="level1a 2 3 6 7 2" xfId="3288"/>
    <cellStyle name="level1a 2 3 6 8" xfId="3289"/>
    <cellStyle name="level1a 2 3 7" xfId="3290"/>
    <cellStyle name="level1a 2 3 7 2" xfId="3291"/>
    <cellStyle name="level1a 2 3 7 2 2" xfId="3292"/>
    <cellStyle name="level1a 2 3 7 2 2 2" xfId="3293"/>
    <cellStyle name="level1a 2 3 7 2 3" xfId="3294"/>
    <cellStyle name="level1a 2 3 7 2 3 2" xfId="3295"/>
    <cellStyle name="level1a 2 3 7 2 3 2 2" xfId="3296"/>
    <cellStyle name="level1a 2 3 7 2 4" xfId="3297"/>
    <cellStyle name="level1a 2 3 7 3" xfId="3298"/>
    <cellStyle name="level1a 2 3 7 3 2" xfId="3299"/>
    <cellStyle name="level1a 2 3 7 3 2 2" xfId="3300"/>
    <cellStyle name="level1a 2 3 7 3 3" xfId="3301"/>
    <cellStyle name="level1a 2 3 7 3 3 2" xfId="3302"/>
    <cellStyle name="level1a 2 3 7 3 3 2 2" xfId="3303"/>
    <cellStyle name="level1a 2 3 7 3 4" xfId="3304"/>
    <cellStyle name="level1a 2 3 7 3 4 2" xfId="3305"/>
    <cellStyle name="level1a 2 3 7 4" xfId="3306"/>
    <cellStyle name="level1a 2 3 7 5" xfId="3307"/>
    <cellStyle name="level1a 2 3 7 5 2" xfId="3308"/>
    <cellStyle name="level1a 2 3 7 5 2 2" xfId="3309"/>
    <cellStyle name="level1a 2 3 7 6" xfId="3310"/>
    <cellStyle name="level1a 2 3 7 6 2" xfId="3311"/>
    <cellStyle name="level1a 2 3 8" xfId="3312"/>
    <cellStyle name="level1a 2 3 8 2" xfId="3313"/>
    <cellStyle name="level1a 2 3 8 2 2" xfId="3314"/>
    <cellStyle name="level1a 2 3 8 2 2 2" xfId="3315"/>
    <cellStyle name="level1a 2 3 8 2 3" xfId="3316"/>
    <cellStyle name="level1a 2 3 8 2 3 2" xfId="3317"/>
    <cellStyle name="level1a 2 3 8 2 3 2 2" xfId="3318"/>
    <cellStyle name="level1a 2 3 8 2 4" xfId="3319"/>
    <cellStyle name="level1a 2 3 8 3" xfId="3320"/>
    <cellStyle name="level1a 2 3 8 3 2" xfId="3321"/>
    <cellStyle name="level1a 2 3 8 3 2 2" xfId="3322"/>
    <cellStyle name="level1a 2 3 8 3 3" xfId="3323"/>
    <cellStyle name="level1a 2 3 8 3 3 2" xfId="3324"/>
    <cellStyle name="level1a 2 3 8 3 3 2 2" xfId="3325"/>
    <cellStyle name="level1a 2 3 8 3 4" xfId="3326"/>
    <cellStyle name="level1a 2 3 8 3 4 2" xfId="3327"/>
    <cellStyle name="level1a 2 3 8 4" xfId="3328"/>
    <cellStyle name="level1a 2 3 8 5" xfId="3329"/>
    <cellStyle name="level1a 2 3 8 5 2" xfId="3330"/>
    <cellStyle name="level1a 2 3 8 6" xfId="3331"/>
    <cellStyle name="level1a 2 3 8 6 2" xfId="3332"/>
    <cellStyle name="level1a 2 3 8 6 2 2" xfId="3333"/>
    <cellStyle name="level1a 2 3 8 7" xfId="3334"/>
    <cellStyle name="level1a 2 3 8 7 2" xfId="3335"/>
    <cellStyle name="level1a 2 3 9" xfId="3336"/>
    <cellStyle name="level1a 2 3 9 2" xfId="3337"/>
    <cellStyle name="level1a 2 3 9 2 2" xfId="3338"/>
    <cellStyle name="level1a 2 3 9 2 2 2" xfId="3339"/>
    <cellStyle name="level1a 2 3 9 2 3" xfId="3340"/>
    <cellStyle name="level1a 2 3 9 2 3 2" xfId="3341"/>
    <cellStyle name="level1a 2 3 9 2 3 2 2" xfId="3342"/>
    <cellStyle name="level1a 2 3 9 2 4" xfId="3343"/>
    <cellStyle name="level1a 2 3 9 3" xfId="3344"/>
    <cellStyle name="level1a 2 3 9 3 2" xfId="3345"/>
    <cellStyle name="level1a 2 3 9 3 2 2" xfId="3346"/>
    <cellStyle name="level1a 2 3 9 3 3" xfId="3347"/>
    <cellStyle name="level1a 2 3 9 3 3 2" xfId="3348"/>
    <cellStyle name="level1a 2 3 9 3 3 2 2" xfId="3349"/>
    <cellStyle name="level1a 2 3 9 3 4" xfId="3350"/>
    <cellStyle name="level1a 2 3 9 4" xfId="3351"/>
    <cellStyle name="level1a 2 3 9 4 2" xfId="3352"/>
    <cellStyle name="level1a 2 3 9 5" xfId="3353"/>
    <cellStyle name="level1a 2 3 9 5 2" xfId="3354"/>
    <cellStyle name="level1a 2 3 9 5 2 2" xfId="3355"/>
    <cellStyle name="level1a 2 3 9 6" xfId="3356"/>
    <cellStyle name="level1a 2 3 9 6 2" xfId="3357"/>
    <cellStyle name="level1a 2 3_STUD aligned by INSTIT" xfId="3358"/>
    <cellStyle name="level1a 2 4" xfId="131"/>
    <cellStyle name="level1a 2 4 10" xfId="3359"/>
    <cellStyle name="level1a 2 4 10 2" xfId="3360"/>
    <cellStyle name="level1a 2 4 11" xfId="3361"/>
    <cellStyle name="level1a 2 4 2" xfId="132"/>
    <cellStyle name="level1a 2 4 2 2" xfId="442"/>
    <cellStyle name="level1a 2 4 2 2 2" xfId="3362"/>
    <cellStyle name="level1a 2 4 2 2 2 2" xfId="3363"/>
    <cellStyle name="level1a 2 4 2 2 2 2 2" xfId="3364"/>
    <cellStyle name="level1a 2 4 2 2 2 3" xfId="3365"/>
    <cellStyle name="level1a 2 4 2 2 2 3 2" xfId="3366"/>
    <cellStyle name="level1a 2 4 2 2 2 3 2 2" xfId="3367"/>
    <cellStyle name="level1a 2 4 2 2 2 4" xfId="3368"/>
    <cellStyle name="level1a 2 4 2 2 3" xfId="3369"/>
    <cellStyle name="level1a 2 4 2 2 3 2" xfId="3370"/>
    <cellStyle name="level1a 2 4 2 2 3 2 2" xfId="3371"/>
    <cellStyle name="level1a 2 4 2 2 3 3" xfId="3372"/>
    <cellStyle name="level1a 2 4 2 2 3 3 2" xfId="3373"/>
    <cellStyle name="level1a 2 4 2 2 3 3 2 2" xfId="3374"/>
    <cellStyle name="level1a 2 4 2 2 3 4" xfId="3375"/>
    <cellStyle name="level1a 2 4 2 2 3 4 2" xfId="3376"/>
    <cellStyle name="level1a 2 4 2 2 4" xfId="3377"/>
    <cellStyle name="level1a 2 4 2 2 5" xfId="3378"/>
    <cellStyle name="level1a 2 4 2 2 5 2" xfId="3379"/>
    <cellStyle name="level1a 2 4 2 2 6" xfId="3380"/>
    <cellStyle name="level1a 2 4 2 2 6 2" xfId="3381"/>
    <cellStyle name="level1a 2 4 2 2 7" xfId="3382"/>
    <cellStyle name="level1a 2 4 2 3" xfId="443"/>
    <cellStyle name="level1a 2 4 2 3 2" xfId="3383"/>
    <cellStyle name="level1a 2 4 2 3 2 2" xfId="3384"/>
    <cellStyle name="level1a 2 4 2 3 2 2 2" xfId="3385"/>
    <cellStyle name="level1a 2 4 2 3 2 3" xfId="3386"/>
    <cellStyle name="level1a 2 4 2 3 2 3 2" xfId="3387"/>
    <cellStyle name="level1a 2 4 2 3 2 3 2 2" xfId="3388"/>
    <cellStyle name="level1a 2 4 2 3 2 4" xfId="3389"/>
    <cellStyle name="level1a 2 4 2 3 3" xfId="3390"/>
    <cellStyle name="level1a 2 4 2 3 3 2" xfId="3391"/>
    <cellStyle name="level1a 2 4 2 3 3 2 2" xfId="3392"/>
    <cellStyle name="level1a 2 4 2 3 3 3" xfId="3393"/>
    <cellStyle name="level1a 2 4 2 3 3 3 2" xfId="3394"/>
    <cellStyle name="level1a 2 4 2 3 3 3 2 2" xfId="3395"/>
    <cellStyle name="level1a 2 4 2 3 3 4" xfId="3396"/>
    <cellStyle name="level1a 2 4 2 3 3 4 2" xfId="3397"/>
    <cellStyle name="level1a 2 4 2 3 4" xfId="3398"/>
    <cellStyle name="level1a 2 4 2 3 5" xfId="3399"/>
    <cellStyle name="level1a 2 4 2 3 5 2" xfId="3400"/>
    <cellStyle name="level1a 2 4 2 3 5 2 2" xfId="3401"/>
    <cellStyle name="level1a 2 4 2 3 6" xfId="3402"/>
    <cellStyle name="level1a 2 4 2 3 6 2" xfId="3403"/>
    <cellStyle name="level1a 2 4 2 3 7" xfId="3404"/>
    <cellStyle name="level1a 2 4 2 4" xfId="3405"/>
    <cellStyle name="level1a 2 4 2 4 2" xfId="3406"/>
    <cellStyle name="level1a 2 4 2 4 2 2" xfId="3407"/>
    <cellStyle name="level1a 2 4 2 4 2 2 2" xfId="3408"/>
    <cellStyle name="level1a 2 4 2 4 2 3" xfId="3409"/>
    <cellStyle name="level1a 2 4 2 4 2 3 2" xfId="3410"/>
    <cellStyle name="level1a 2 4 2 4 2 3 2 2" xfId="3411"/>
    <cellStyle name="level1a 2 4 2 4 2 4" xfId="3412"/>
    <cellStyle name="level1a 2 4 2 4 3" xfId="3413"/>
    <cellStyle name="level1a 2 4 2 4 3 2" xfId="3414"/>
    <cellStyle name="level1a 2 4 2 4 3 2 2" xfId="3415"/>
    <cellStyle name="level1a 2 4 2 4 3 3" xfId="3416"/>
    <cellStyle name="level1a 2 4 2 4 3 3 2" xfId="3417"/>
    <cellStyle name="level1a 2 4 2 4 3 3 2 2" xfId="3418"/>
    <cellStyle name="level1a 2 4 2 4 3 4" xfId="3419"/>
    <cellStyle name="level1a 2 4 2 4 3 4 2" xfId="3420"/>
    <cellStyle name="level1a 2 4 2 4 4" xfId="3421"/>
    <cellStyle name="level1a 2 4 2 4 5" xfId="3422"/>
    <cellStyle name="level1a 2 4 2 4 5 2" xfId="3423"/>
    <cellStyle name="level1a 2 4 2 4 6" xfId="3424"/>
    <cellStyle name="level1a 2 4 2 4 6 2" xfId="3425"/>
    <cellStyle name="level1a 2 4 2 4 6 2 2" xfId="3426"/>
    <cellStyle name="level1a 2 4 2 4 7" xfId="3427"/>
    <cellStyle name="level1a 2 4 2 4 7 2" xfId="3428"/>
    <cellStyle name="level1a 2 4 2 5" xfId="3429"/>
    <cellStyle name="level1a 2 4 2 5 2" xfId="3430"/>
    <cellStyle name="level1a 2 4 2 5 2 2" xfId="3431"/>
    <cellStyle name="level1a 2 4 2 5 2 2 2" xfId="3432"/>
    <cellStyle name="level1a 2 4 2 5 2 3" xfId="3433"/>
    <cellStyle name="level1a 2 4 2 5 2 3 2" xfId="3434"/>
    <cellStyle name="level1a 2 4 2 5 2 3 2 2" xfId="3435"/>
    <cellStyle name="level1a 2 4 2 5 2 4" xfId="3436"/>
    <cellStyle name="level1a 2 4 2 5 3" xfId="3437"/>
    <cellStyle name="level1a 2 4 2 5 3 2" xfId="3438"/>
    <cellStyle name="level1a 2 4 2 5 3 2 2" xfId="3439"/>
    <cellStyle name="level1a 2 4 2 5 3 3" xfId="3440"/>
    <cellStyle name="level1a 2 4 2 5 3 3 2" xfId="3441"/>
    <cellStyle name="level1a 2 4 2 5 3 3 2 2" xfId="3442"/>
    <cellStyle name="level1a 2 4 2 5 3 4" xfId="3443"/>
    <cellStyle name="level1a 2 4 2 5 4" xfId="3444"/>
    <cellStyle name="level1a 2 4 2 5 4 2" xfId="3445"/>
    <cellStyle name="level1a 2 4 2 5 5" xfId="3446"/>
    <cellStyle name="level1a 2 4 2 5 5 2" xfId="3447"/>
    <cellStyle name="level1a 2 4 2 5 5 2 2" xfId="3448"/>
    <cellStyle name="level1a 2 4 2 5 6" xfId="3449"/>
    <cellStyle name="level1a 2 4 2 5 6 2" xfId="3450"/>
    <cellStyle name="level1a 2 4 2 6" xfId="3451"/>
    <cellStyle name="level1a 2 4 2 6 2" xfId="3452"/>
    <cellStyle name="level1a 2 4 2 6 2 2" xfId="3453"/>
    <cellStyle name="level1a 2 4 2 6 2 2 2" xfId="3454"/>
    <cellStyle name="level1a 2 4 2 6 2 3" xfId="3455"/>
    <cellStyle name="level1a 2 4 2 6 2 3 2" xfId="3456"/>
    <cellStyle name="level1a 2 4 2 6 2 3 2 2" xfId="3457"/>
    <cellStyle name="level1a 2 4 2 6 2 4" xfId="3458"/>
    <cellStyle name="level1a 2 4 2 6 3" xfId="3459"/>
    <cellStyle name="level1a 2 4 2 6 3 2" xfId="3460"/>
    <cellStyle name="level1a 2 4 2 6 3 2 2" xfId="3461"/>
    <cellStyle name="level1a 2 4 2 6 3 3" xfId="3462"/>
    <cellStyle name="level1a 2 4 2 6 3 3 2" xfId="3463"/>
    <cellStyle name="level1a 2 4 2 6 3 3 2 2" xfId="3464"/>
    <cellStyle name="level1a 2 4 2 6 3 4" xfId="3465"/>
    <cellStyle name="level1a 2 4 2 6 4" xfId="3466"/>
    <cellStyle name="level1a 2 4 2 6 4 2" xfId="3467"/>
    <cellStyle name="level1a 2 4 2 6 5" xfId="3468"/>
    <cellStyle name="level1a 2 4 2 6 5 2" xfId="3469"/>
    <cellStyle name="level1a 2 4 2 6 5 2 2" xfId="3470"/>
    <cellStyle name="level1a 2 4 2 6 6" xfId="3471"/>
    <cellStyle name="level1a 2 4 2 6 6 2" xfId="3472"/>
    <cellStyle name="level1a 2 4 2 7" xfId="3473"/>
    <cellStyle name="level1a 2 4 2 7 2" xfId="3474"/>
    <cellStyle name="level1a 2 4 2 7 2 2" xfId="3475"/>
    <cellStyle name="level1a 2 4 2 7 3" xfId="3476"/>
    <cellStyle name="level1a 2 4 2 7 3 2" xfId="3477"/>
    <cellStyle name="level1a 2 4 2 7 3 2 2" xfId="3478"/>
    <cellStyle name="level1a 2 4 2 7 4" xfId="3479"/>
    <cellStyle name="level1a 2 4 2 8" xfId="3480"/>
    <cellStyle name="level1a 2 4 2 8 2" xfId="3481"/>
    <cellStyle name="level1a 2 4 2 9" xfId="3482"/>
    <cellStyle name="level1a 2 4 2_STUD aligned by INSTIT" xfId="3483"/>
    <cellStyle name="level1a 2 4 3" xfId="133"/>
    <cellStyle name="level1a 2 4 3 10" xfId="3484"/>
    <cellStyle name="level1a 2 4 3 2" xfId="444"/>
    <cellStyle name="level1a 2 4 3 2 2" xfId="3485"/>
    <cellStyle name="level1a 2 4 3 2 2 2" xfId="3486"/>
    <cellStyle name="level1a 2 4 3 2 2 2 2" xfId="3487"/>
    <cellStyle name="level1a 2 4 3 2 2 3" xfId="3488"/>
    <cellStyle name="level1a 2 4 3 2 2 3 2" xfId="3489"/>
    <cellStyle name="level1a 2 4 3 2 2 3 2 2" xfId="3490"/>
    <cellStyle name="level1a 2 4 3 2 2 4" xfId="3491"/>
    <cellStyle name="level1a 2 4 3 2 3" xfId="3492"/>
    <cellStyle name="level1a 2 4 3 2 3 2" xfId="3493"/>
    <cellStyle name="level1a 2 4 3 2 3 2 2" xfId="3494"/>
    <cellStyle name="level1a 2 4 3 2 3 3" xfId="3495"/>
    <cellStyle name="level1a 2 4 3 2 3 3 2" xfId="3496"/>
    <cellStyle name="level1a 2 4 3 2 3 3 2 2" xfId="3497"/>
    <cellStyle name="level1a 2 4 3 2 3 4" xfId="3498"/>
    <cellStyle name="level1a 2 4 3 2 3 4 2" xfId="3499"/>
    <cellStyle name="level1a 2 4 3 2 4" xfId="3500"/>
    <cellStyle name="level1a 2 4 3 2 5" xfId="3501"/>
    <cellStyle name="level1a 2 4 3 2 5 2" xfId="3502"/>
    <cellStyle name="level1a 2 4 3 2 5 2 2" xfId="3503"/>
    <cellStyle name="level1a 2 4 3 2 6" xfId="3504"/>
    <cellStyle name="level1a 2 4 3 2 6 2" xfId="3505"/>
    <cellStyle name="level1a 2 4 3 2 7" xfId="3506"/>
    <cellStyle name="level1a 2 4 3 3" xfId="445"/>
    <cellStyle name="level1a 2 4 3 3 2" xfId="3507"/>
    <cellStyle name="level1a 2 4 3 3 2 2" xfId="3508"/>
    <cellStyle name="level1a 2 4 3 3 2 2 2" xfId="3509"/>
    <cellStyle name="level1a 2 4 3 3 2 3" xfId="3510"/>
    <cellStyle name="level1a 2 4 3 3 2 3 2" xfId="3511"/>
    <cellStyle name="level1a 2 4 3 3 2 3 2 2" xfId="3512"/>
    <cellStyle name="level1a 2 4 3 3 2 4" xfId="3513"/>
    <cellStyle name="level1a 2 4 3 3 3" xfId="3514"/>
    <cellStyle name="level1a 2 4 3 3 3 2" xfId="3515"/>
    <cellStyle name="level1a 2 4 3 3 3 2 2" xfId="3516"/>
    <cellStyle name="level1a 2 4 3 3 3 3" xfId="3517"/>
    <cellStyle name="level1a 2 4 3 3 3 3 2" xfId="3518"/>
    <cellStyle name="level1a 2 4 3 3 3 3 2 2" xfId="3519"/>
    <cellStyle name="level1a 2 4 3 3 3 4" xfId="3520"/>
    <cellStyle name="level1a 2 4 3 3 4" xfId="3521"/>
    <cellStyle name="level1a 2 4 3 3 4 2" xfId="3522"/>
    <cellStyle name="level1a 2 4 3 3 5" xfId="3523"/>
    <cellStyle name="level1a 2 4 3 3 5 2" xfId="3524"/>
    <cellStyle name="level1a 2 4 3 3 6" xfId="3525"/>
    <cellStyle name="level1a 2 4 3 4" xfId="3526"/>
    <cellStyle name="level1a 2 4 3 4 2" xfId="3527"/>
    <cellStyle name="level1a 2 4 3 4 2 2" xfId="3528"/>
    <cellStyle name="level1a 2 4 3 4 2 2 2" xfId="3529"/>
    <cellStyle name="level1a 2 4 3 4 2 3" xfId="3530"/>
    <cellStyle name="level1a 2 4 3 4 2 3 2" xfId="3531"/>
    <cellStyle name="level1a 2 4 3 4 2 3 2 2" xfId="3532"/>
    <cellStyle name="level1a 2 4 3 4 2 4" xfId="3533"/>
    <cellStyle name="level1a 2 4 3 4 3" xfId="3534"/>
    <cellStyle name="level1a 2 4 3 4 3 2" xfId="3535"/>
    <cellStyle name="level1a 2 4 3 4 3 2 2" xfId="3536"/>
    <cellStyle name="level1a 2 4 3 4 3 3" xfId="3537"/>
    <cellStyle name="level1a 2 4 3 4 3 3 2" xfId="3538"/>
    <cellStyle name="level1a 2 4 3 4 3 3 2 2" xfId="3539"/>
    <cellStyle name="level1a 2 4 3 4 3 4" xfId="3540"/>
    <cellStyle name="level1a 2 4 3 4 4" xfId="3541"/>
    <cellStyle name="level1a 2 4 3 4 4 2" xfId="3542"/>
    <cellStyle name="level1a 2 4 3 4 5" xfId="3543"/>
    <cellStyle name="level1a 2 4 3 4 5 2" xfId="3544"/>
    <cellStyle name="level1a 2 4 3 4 5 2 2" xfId="3545"/>
    <cellStyle name="level1a 2 4 3 4 6" xfId="3546"/>
    <cellStyle name="level1a 2 4 3 4 6 2" xfId="3547"/>
    <cellStyle name="level1a 2 4 3 5" xfId="3548"/>
    <cellStyle name="level1a 2 4 3 5 2" xfId="3549"/>
    <cellStyle name="level1a 2 4 3 5 2 2" xfId="3550"/>
    <cellStyle name="level1a 2 4 3 5 2 2 2" xfId="3551"/>
    <cellStyle name="level1a 2 4 3 5 2 3" xfId="3552"/>
    <cellStyle name="level1a 2 4 3 5 2 3 2" xfId="3553"/>
    <cellStyle name="level1a 2 4 3 5 2 3 2 2" xfId="3554"/>
    <cellStyle name="level1a 2 4 3 5 2 4" xfId="3555"/>
    <cellStyle name="level1a 2 4 3 5 3" xfId="3556"/>
    <cellStyle name="level1a 2 4 3 5 3 2" xfId="3557"/>
    <cellStyle name="level1a 2 4 3 5 3 2 2" xfId="3558"/>
    <cellStyle name="level1a 2 4 3 5 3 3" xfId="3559"/>
    <cellStyle name="level1a 2 4 3 5 3 3 2" xfId="3560"/>
    <cellStyle name="level1a 2 4 3 5 3 3 2 2" xfId="3561"/>
    <cellStyle name="level1a 2 4 3 5 3 4" xfId="3562"/>
    <cellStyle name="level1a 2 4 3 5 4" xfId="3563"/>
    <cellStyle name="level1a 2 4 3 5 4 2" xfId="3564"/>
    <cellStyle name="level1a 2 4 3 5 5" xfId="3565"/>
    <cellStyle name="level1a 2 4 3 5 5 2" xfId="3566"/>
    <cellStyle name="level1a 2 4 3 5 5 2 2" xfId="3567"/>
    <cellStyle name="level1a 2 4 3 5 6" xfId="3568"/>
    <cellStyle name="level1a 2 4 3 5 6 2" xfId="3569"/>
    <cellStyle name="level1a 2 4 3 6" xfId="3570"/>
    <cellStyle name="level1a 2 4 3 6 2" xfId="3571"/>
    <cellStyle name="level1a 2 4 3 6 2 2" xfId="3572"/>
    <cellStyle name="level1a 2 4 3 6 2 2 2" xfId="3573"/>
    <cellStyle name="level1a 2 4 3 6 2 3" xfId="3574"/>
    <cellStyle name="level1a 2 4 3 6 2 3 2" xfId="3575"/>
    <cellStyle name="level1a 2 4 3 6 2 3 2 2" xfId="3576"/>
    <cellStyle name="level1a 2 4 3 6 2 4" xfId="3577"/>
    <cellStyle name="level1a 2 4 3 6 3" xfId="3578"/>
    <cellStyle name="level1a 2 4 3 6 3 2" xfId="3579"/>
    <cellStyle name="level1a 2 4 3 6 3 2 2" xfId="3580"/>
    <cellStyle name="level1a 2 4 3 6 3 3" xfId="3581"/>
    <cellStyle name="level1a 2 4 3 6 3 3 2" xfId="3582"/>
    <cellStyle name="level1a 2 4 3 6 3 3 2 2" xfId="3583"/>
    <cellStyle name="level1a 2 4 3 6 3 4" xfId="3584"/>
    <cellStyle name="level1a 2 4 3 6 4" xfId="3585"/>
    <cellStyle name="level1a 2 4 3 6 4 2" xfId="3586"/>
    <cellStyle name="level1a 2 4 3 6 5" xfId="3587"/>
    <cellStyle name="level1a 2 4 3 6 5 2" xfId="3588"/>
    <cellStyle name="level1a 2 4 3 6 5 2 2" xfId="3589"/>
    <cellStyle name="level1a 2 4 3 6 6" xfId="3590"/>
    <cellStyle name="level1a 2 4 3 6 6 2" xfId="3591"/>
    <cellStyle name="level1a 2 4 3 7" xfId="3592"/>
    <cellStyle name="level1a 2 4 3 7 2" xfId="3593"/>
    <cellStyle name="level1a 2 4 3 7 2 2" xfId="3594"/>
    <cellStyle name="level1a 2 4 3 7 3" xfId="3595"/>
    <cellStyle name="level1a 2 4 3 7 3 2" xfId="3596"/>
    <cellStyle name="level1a 2 4 3 7 3 2 2" xfId="3597"/>
    <cellStyle name="level1a 2 4 3 7 4" xfId="3598"/>
    <cellStyle name="level1a 2 4 3 8" xfId="3599"/>
    <cellStyle name="level1a 2 4 3 8 2" xfId="3600"/>
    <cellStyle name="level1a 2 4 3 8 2 2" xfId="3601"/>
    <cellStyle name="level1a 2 4 3 8 3" xfId="3602"/>
    <cellStyle name="level1a 2 4 3 8 3 2" xfId="3603"/>
    <cellStyle name="level1a 2 4 3 8 3 2 2" xfId="3604"/>
    <cellStyle name="level1a 2 4 3 8 4" xfId="3605"/>
    <cellStyle name="level1a 2 4 3 9" xfId="3606"/>
    <cellStyle name="level1a 2 4 3 9 2" xfId="3607"/>
    <cellStyle name="level1a 2 4 3_STUD aligned by INSTIT" xfId="3608"/>
    <cellStyle name="level1a 2 4 4" xfId="446"/>
    <cellStyle name="level1a 2 4 4 2" xfId="3609"/>
    <cellStyle name="level1a 2 4 4 2 2" xfId="3610"/>
    <cellStyle name="level1a 2 4 4 2 2 2" xfId="3611"/>
    <cellStyle name="level1a 2 4 4 2 3" xfId="3612"/>
    <cellStyle name="level1a 2 4 4 2 3 2" xfId="3613"/>
    <cellStyle name="level1a 2 4 4 2 3 2 2" xfId="3614"/>
    <cellStyle name="level1a 2 4 4 2 4" xfId="3615"/>
    <cellStyle name="level1a 2 4 4 3" xfId="3616"/>
    <cellStyle name="level1a 2 4 4 3 2" xfId="3617"/>
    <cellStyle name="level1a 2 4 4 3 2 2" xfId="3618"/>
    <cellStyle name="level1a 2 4 4 3 3" xfId="3619"/>
    <cellStyle name="level1a 2 4 4 3 3 2" xfId="3620"/>
    <cellStyle name="level1a 2 4 4 3 3 2 2" xfId="3621"/>
    <cellStyle name="level1a 2 4 4 3 4" xfId="3622"/>
    <cellStyle name="level1a 2 4 4 3 4 2" xfId="3623"/>
    <cellStyle name="level1a 2 4 4 4" xfId="3624"/>
    <cellStyle name="level1a 2 4 4 5" xfId="3625"/>
    <cellStyle name="level1a 2 4 4 5 2" xfId="3626"/>
    <cellStyle name="level1a 2 4 4 6" xfId="3627"/>
    <cellStyle name="level1a 2 4 4 6 2" xfId="3628"/>
    <cellStyle name="level1a 2 4 4 7" xfId="3629"/>
    <cellStyle name="level1a 2 4 5" xfId="447"/>
    <cellStyle name="level1a 2 4 5 2" xfId="3630"/>
    <cellStyle name="level1a 2 4 5 2 2" xfId="3631"/>
    <cellStyle name="level1a 2 4 5 2 2 2" xfId="3632"/>
    <cellStyle name="level1a 2 4 5 2 3" xfId="3633"/>
    <cellStyle name="level1a 2 4 5 2 3 2" xfId="3634"/>
    <cellStyle name="level1a 2 4 5 2 3 2 2" xfId="3635"/>
    <cellStyle name="level1a 2 4 5 2 4" xfId="3636"/>
    <cellStyle name="level1a 2 4 5 3" xfId="3637"/>
    <cellStyle name="level1a 2 4 5 3 2" xfId="3638"/>
    <cellStyle name="level1a 2 4 5 3 2 2" xfId="3639"/>
    <cellStyle name="level1a 2 4 5 3 3" xfId="3640"/>
    <cellStyle name="level1a 2 4 5 3 3 2" xfId="3641"/>
    <cellStyle name="level1a 2 4 5 3 3 2 2" xfId="3642"/>
    <cellStyle name="level1a 2 4 5 3 4" xfId="3643"/>
    <cellStyle name="level1a 2 4 5 3 4 2" xfId="3644"/>
    <cellStyle name="level1a 2 4 5 4" xfId="3645"/>
    <cellStyle name="level1a 2 4 5 5" xfId="3646"/>
    <cellStyle name="level1a 2 4 5 5 2" xfId="3647"/>
    <cellStyle name="level1a 2 4 5 6" xfId="3648"/>
    <cellStyle name="level1a 2 4 5 6 2" xfId="3649"/>
    <cellStyle name="level1a 2 4 5 6 2 2" xfId="3650"/>
    <cellStyle name="level1a 2 4 5 7" xfId="3651"/>
    <cellStyle name="level1a 2 4 5 7 2" xfId="3652"/>
    <cellStyle name="level1a 2 4 5 8" xfId="3653"/>
    <cellStyle name="level1a 2 4 6" xfId="3654"/>
    <cellStyle name="level1a 2 4 6 2" xfId="3655"/>
    <cellStyle name="level1a 2 4 6 2 2" xfId="3656"/>
    <cellStyle name="level1a 2 4 6 2 2 2" xfId="3657"/>
    <cellStyle name="level1a 2 4 6 2 3" xfId="3658"/>
    <cellStyle name="level1a 2 4 6 2 3 2" xfId="3659"/>
    <cellStyle name="level1a 2 4 6 2 3 2 2" xfId="3660"/>
    <cellStyle name="level1a 2 4 6 2 4" xfId="3661"/>
    <cellStyle name="level1a 2 4 6 3" xfId="3662"/>
    <cellStyle name="level1a 2 4 6 3 2" xfId="3663"/>
    <cellStyle name="level1a 2 4 6 3 2 2" xfId="3664"/>
    <cellStyle name="level1a 2 4 6 3 3" xfId="3665"/>
    <cellStyle name="level1a 2 4 6 3 3 2" xfId="3666"/>
    <cellStyle name="level1a 2 4 6 3 3 2 2" xfId="3667"/>
    <cellStyle name="level1a 2 4 6 3 4" xfId="3668"/>
    <cellStyle name="level1a 2 4 6 3 4 2" xfId="3669"/>
    <cellStyle name="level1a 2 4 6 4" xfId="3670"/>
    <cellStyle name="level1a 2 4 6 5" xfId="3671"/>
    <cellStyle name="level1a 2 4 6 5 2" xfId="3672"/>
    <cellStyle name="level1a 2 4 6 5 2 2" xfId="3673"/>
    <cellStyle name="level1a 2 4 6 6" xfId="3674"/>
    <cellStyle name="level1a 2 4 6 6 2" xfId="3675"/>
    <cellStyle name="level1a 2 4 7" xfId="3676"/>
    <cellStyle name="level1a 2 4 7 2" xfId="3677"/>
    <cellStyle name="level1a 2 4 7 2 2" xfId="3678"/>
    <cellStyle name="level1a 2 4 7 2 2 2" xfId="3679"/>
    <cellStyle name="level1a 2 4 7 2 3" xfId="3680"/>
    <cellStyle name="level1a 2 4 7 2 3 2" xfId="3681"/>
    <cellStyle name="level1a 2 4 7 2 3 2 2" xfId="3682"/>
    <cellStyle name="level1a 2 4 7 2 4" xfId="3683"/>
    <cellStyle name="level1a 2 4 7 3" xfId="3684"/>
    <cellStyle name="level1a 2 4 7 3 2" xfId="3685"/>
    <cellStyle name="level1a 2 4 7 3 2 2" xfId="3686"/>
    <cellStyle name="level1a 2 4 7 3 3" xfId="3687"/>
    <cellStyle name="level1a 2 4 7 3 3 2" xfId="3688"/>
    <cellStyle name="level1a 2 4 7 3 3 2 2" xfId="3689"/>
    <cellStyle name="level1a 2 4 7 3 4" xfId="3690"/>
    <cellStyle name="level1a 2 4 7 3 4 2" xfId="3691"/>
    <cellStyle name="level1a 2 4 7 4" xfId="3692"/>
    <cellStyle name="level1a 2 4 7 5" xfId="3693"/>
    <cellStyle name="level1a 2 4 7 5 2" xfId="3694"/>
    <cellStyle name="level1a 2 4 7 6" xfId="3695"/>
    <cellStyle name="level1a 2 4 7 6 2" xfId="3696"/>
    <cellStyle name="level1a 2 4 7 6 2 2" xfId="3697"/>
    <cellStyle name="level1a 2 4 7 7" xfId="3698"/>
    <cellStyle name="level1a 2 4 7 7 2" xfId="3699"/>
    <cellStyle name="level1a 2 4 8" xfId="3700"/>
    <cellStyle name="level1a 2 4 8 2" xfId="3701"/>
    <cellStyle name="level1a 2 4 8 2 2" xfId="3702"/>
    <cellStyle name="level1a 2 4 8 2 2 2" xfId="3703"/>
    <cellStyle name="level1a 2 4 8 2 3" xfId="3704"/>
    <cellStyle name="level1a 2 4 8 2 3 2" xfId="3705"/>
    <cellStyle name="level1a 2 4 8 2 3 2 2" xfId="3706"/>
    <cellStyle name="level1a 2 4 8 2 4" xfId="3707"/>
    <cellStyle name="level1a 2 4 8 3" xfId="3708"/>
    <cellStyle name="level1a 2 4 8 3 2" xfId="3709"/>
    <cellStyle name="level1a 2 4 8 3 2 2" xfId="3710"/>
    <cellStyle name="level1a 2 4 8 3 3" xfId="3711"/>
    <cellStyle name="level1a 2 4 8 3 3 2" xfId="3712"/>
    <cellStyle name="level1a 2 4 8 3 3 2 2" xfId="3713"/>
    <cellStyle name="level1a 2 4 8 3 4" xfId="3714"/>
    <cellStyle name="level1a 2 4 8 4" xfId="3715"/>
    <cellStyle name="level1a 2 4 8 4 2" xfId="3716"/>
    <cellStyle name="level1a 2 4 8 5" xfId="3717"/>
    <cellStyle name="level1a 2 4 8 5 2" xfId="3718"/>
    <cellStyle name="level1a 2 4 8 5 2 2" xfId="3719"/>
    <cellStyle name="level1a 2 4 8 6" xfId="3720"/>
    <cellStyle name="level1a 2 4 8 6 2" xfId="3721"/>
    <cellStyle name="level1a 2 4 9" xfId="3722"/>
    <cellStyle name="level1a 2 4 9 2" xfId="3723"/>
    <cellStyle name="level1a 2 4 9 2 2" xfId="3724"/>
    <cellStyle name="level1a 2 4 9 3" xfId="3725"/>
    <cellStyle name="level1a 2 4 9 3 2" xfId="3726"/>
    <cellStyle name="level1a 2 4 9 3 2 2" xfId="3727"/>
    <cellStyle name="level1a 2 4 9 4" xfId="3728"/>
    <cellStyle name="level1a 2 4_STUD aligned by INSTIT" xfId="3729"/>
    <cellStyle name="level1a 2 5" xfId="134"/>
    <cellStyle name="level1a 2 5 2" xfId="448"/>
    <cellStyle name="level1a 2 5 2 2" xfId="3730"/>
    <cellStyle name="level1a 2 5 2 2 2" xfId="3731"/>
    <cellStyle name="level1a 2 5 2 2 2 2" xfId="3732"/>
    <cellStyle name="level1a 2 5 2 2 3" xfId="3733"/>
    <cellStyle name="level1a 2 5 2 2 3 2" xfId="3734"/>
    <cellStyle name="level1a 2 5 2 2 3 2 2" xfId="3735"/>
    <cellStyle name="level1a 2 5 2 2 4" xfId="3736"/>
    <cellStyle name="level1a 2 5 2 3" xfId="3737"/>
    <cellStyle name="level1a 2 5 2 3 2" xfId="3738"/>
    <cellStyle name="level1a 2 5 2 3 2 2" xfId="3739"/>
    <cellStyle name="level1a 2 5 2 3 3" xfId="3740"/>
    <cellStyle name="level1a 2 5 2 3 3 2" xfId="3741"/>
    <cellStyle name="level1a 2 5 2 3 3 2 2" xfId="3742"/>
    <cellStyle name="level1a 2 5 2 3 4" xfId="3743"/>
    <cellStyle name="level1a 2 5 2 3 4 2" xfId="3744"/>
    <cellStyle name="level1a 2 5 2 4" xfId="3745"/>
    <cellStyle name="level1a 2 5 2 5" xfId="3746"/>
    <cellStyle name="level1a 2 5 2 5 2" xfId="3747"/>
    <cellStyle name="level1a 2 5 2 6" xfId="3748"/>
    <cellStyle name="level1a 2 5 2 6 2" xfId="3749"/>
    <cellStyle name="level1a 2 5 2 7" xfId="3750"/>
    <cellStyle name="level1a 2 5 3" xfId="449"/>
    <cellStyle name="level1a 2 5 3 2" xfId="3751"/>
    <cellStyle name="level1a 2 5 3 2 2" xfId="3752"/>
    <cellStyle name="level1a 2 5 3 2 2 2" xfId="3753"/>
    <cellStyle name="level1a 2 5 3 2 3" xfId="3754"/>
    <cellStyle name="level1a 2 5 3 2 3 2" xfId="3755"/>
    <cellStyle name="level1a 2 5 3 2 3 2 2" xfId="3756"/>
    <cellStyle name="level1a 2 5 3 2 4" xfId="3757"/>
    <cellStyle name="level1a 2 5 3 3" xfId="3758"/>
    <cellStyle name="level1a 2 5 3 3 2" xfId="3759"/>
    <cellStyle name="level1a 2 5 3 3 2 2" xfId="3760"/>
    <cellStyle name="level1a 2 5 3 3 3" xfId="3761"/>
    <cellStyle name="level1a 2 5 3 3 3 2" xfId="3762"/>
    <cellStyle name="level1a 2 5 3 3 3 2 2" xfId="3763"/>
    <cellStyle name="level1a 2 5 3 3 4" xfId="3764"/>
    <cellStyle name="level1a 2 5 3 3 4 2" xfId="3765"/>
    <cellStyle name="level1a 2 5 3 4" xfId="3766"/>
    <cellStyle name="level1a 2 5 3 5" xfId="3767"/>
    <cellStyle name="level1a 2 5 3 5 2" xfId="3768"/>
    <cellStyle name="level1a 2 5 3 5 2 2" xfId="3769"/>
    <cellStyle name="level1a 2 5 3 6" xfId="3770"/>
    <cellStyle name="level1a 2 5 3 6 2" xfId="3771"/>
    <cellStyle name="level1a 2 5 3 7" xfId="3772"/>
    <cellStyle name="level1a 2 5 4" xfId="3773"/>
    <cellStyle name="level1a 2 5 4 2" xfId="3774"/>
    <cellStyle name="level1a 2 5 4 2 2" xfId="3775"/>
    <cellStyle name="level1a 2 5 4 2 2 2" xfId="3776"/>
    <cellStyle name="level1a 2 5 4 2 3" xfId="3777"/>
    <cellStyle name="level1a 2 5 4 2 3 2" xfId="3778"/>
    <cellStyle name="level1a 2 5 4 2 3 2 2" xfId="3779"/>
    <cellStyle name="level1a 2 5 4 2 4" xfId="3780"/>
    <cellStyle name="level1a 2 5 4 3" xfId="3781"/>
    <cellStyle name="level1a 2 5 4 3 2" xfId="3782"/>
    <cellStyle name="level1a 2 5 4 3 2 2" xfId="3783"/>
    <cellStyle name="level1a 2 5 4 3 3" xfId="3784"/>
    <cellStyle name="level1a 2 5 4 3 3 2" xfId="3785"/>
    <cellStyle name="level1a 2 5 4 3 3 2 2" xfId="3786"/>
    <cellStyle name="level1a 2 5 4 3 4" xfId="3787"/>
    <cellStyle name="level1a 2 5 4 3 4 2" xfId="3788"/>
    <cellStyle name="level1a 2 5 4 4" xfId="3789"/>
    <cellStyle name="level1a 2 5 4 5" xfId="3790"/>
    <cellStyle name="level1a 2 5 4 5 2" xfId="3791"/>
    <cellStyle name="level1a 2 5 4 6" xfId="3792"/>
    <cellStyle name="level1a 2 5 4 6 2" xfId="3793"/>
    <cellStyle name="level1a 2 5 4 6 2 2" xfId="3794"/>
    <cellStyle name="level1a 2 5 4 7" xfId="3795"/>
    <cellStyle name="level1a 2 5 4 7 2" xfId="3796"/>
    <cellStyle name="level1a 2 5 5" xfId="3797"/>
    <cellStyle name="level1a 2 5 5 2" xfId="3798"/>
    <cellStyle name="level1a 2 5 5 2 2" xfId="3799"/>
    <cellStyle name="level1a 2 5 5 2 2 2" xfId="3800"/>
    <cellStyle name="level1a 2 5 5 2 3" xfId="3801"/>
    <cellStyle name="level1a 2 5 5 2 3 2" xfId="3802"/>
    <cellStyle name="level1a 2 5 5 2 3 2 2" xfId="3803"/>
    <cellStyle name="level1a 2 5 5 2 4" xfId="3804"/>
    <cellStyle name="level1a 2 5 5 3" xfId="3805"/>
    <cellStyle name="level1a 2 5 5 3 2" xfId="3806"/>
    <cellStyle name="level1a 2 5 5 3 2 2" xfId="3807"/>
    <cellStyle name="level1a 2 5 5 3 3" xfId="3808"/>
    <cellStyle name="level1a 2 5 5 3 3 2" xfId="3809"/>
    <cellStyle name="level1a 2 5 5 3 3 2 2" xfId="3810"/>
    <cellStyle name="level1a 2 5 5 3 4" xfId="3811"/>
    <cellStyle name="level1a 2 5 5 4" xfId="3812"/>
    <cellStyle name="level1a 2 5 5 4 2" xfId="3813"/>
    <cellStyle name="level1a 2 5 5 5" xfId="3814"/>
    <cellStyle name="level1a 2 5 5 5 2" xfId="3815"/>
    <cellStyle name="level1a 2 5 5 5 2 2" xfId="3816"/>
    <cellStyle name="level1a 2 5 5 6" xfId="3817"/>
    <cellStyle name="level1a 2 5 5 6 2" xfId="3818"/>
    <cellStyle name="level1a 2 5 6" xfId="3819"/>
    <cellStyle name="level1a 2 5 6 2" xfId="3820"/>
    <cellStyle name="level1a 2 5 6 2 2" xfId="3821"/>
    <cellStyle name="level1a 2 5 6 2 2 2" xfId="3822"/>
    <cellStyle name="level1a 2 5 6 2 3" xfId="3823"/>
    <cellStyle name="level1a 2 5 6 2 3 2" xfId="3824"/>
    <cellStyle name="level1a 2 5 6 2 3 2 2" xfId="3825"/>
    <cellStyle name="level1a 2 5 6 2 4" xfId="3826"/>
    <cellStyle name="level1a 2 5 6 3" xfId="3827"/>
    <cellStyle name="level1a 2 5 6 3 2" xfId="3828"/>
    <cellStyle name="level1a 2 5 6 3 2 2" xfId="3829"/>
    <cellStyle name="level1a 2 5 6 3 3" xfId="3830"/>
    <cellStyle name="level1a 2 5 6 3 3 2" xfId="3831"/>
    <cellStyle name="level1a 2 5 6 3 3 2 2" xfId="3832"/>
    <cellStyle name="level1a 2 5 6 3 4" xfId="3833"/>
    <cellStyle name="level1a 2 5 6 4" xfId="3834"/>
    <cellStyle name="level1a 2 5 6 4 2" xfId="3835"/>
    <cellStyle name="level1a 2 5 6 5" xfId="3836"/>
    <cellStyle name="level1a 2 5 6 5 2" xfId="3837"/>
    <cellStyle name="level1a 2 5 6 5 2 2" xfId="3838"/>
    <cellStyle name="level1a 2 5 6 6" xfId="3839"/>
    <cellStyle name="level1a 2 5 6 6 2" xfId="3840"/>
    <cellStyle name="level1a 2 5 7" xfId="3841"/>
    <cellStyle name="level1a 2 5 7 2" xfId="3842"/>
    <cellStyle name="level1a 2 5 7 2 2" xfId="3843"/>
    <cellStyle name="level1a 2 5 7 3" xfId="3844"/>
    <cellStyle name="level1a 2 5 7 3 2" xfId="3845"/>
    <cellStyle name="level1a 2 5 7 3 2 2" xfId="3846"/>
    <cellStyle name="level1a 2 5 7 4" xfId="3847"/>
    <cellStyle name="level1a 2 5 8" xfId="3848"/>
    <cellStyle name="level1a 2 5 8 2" xfId="3849"/>
    <cellStyle name="level1a 2 5 9" xfId="3850"/>
    <cellStyle name="level1a 2 5_STUD aligned by INSTIT" xfId="3851"/>
    <cellStyle name="level1a 2 6" xfId="135"/>
    <cellStyle name="level1a 2 6 10" xfId="3852"/>
    <cellStyle name="level1a 2 6 2" xfId="450"/>
    <cellStyle name="level1a 2 6 2 2" xfId="3853"/>
    <cellStyle name="level1a 2 6 2 2 2" xfId="3854"/>
    <cellStyle name="level1a 2 6 2 2 2 2" xfId="3855"/>
    <cellStyle name="level1a 2 6 2 2 3" xfId="3856"/>
    <cellStyle name="level1a 2 6 2 2 3 2" xfId="3857"/>
    <cellStyle name="level1a 2 6 2 2 3 2 2" xfId="3858"/>
    <cellStyle name="level1a 2 6 2 2 4" xfId="3859"/>
    <cellStyle name="level1a 2 6 2 3" xfId="3860"/>
    <cellStyle name="level1a 2 6 2 3 2" xfId="3861"/>
    <cellStyle name="level1a 2 6 2 3 2 2" xfId="3862"/>
    <cellStyle name="level1a 2 6 2 3 3" xfId="3863"/>
    <cellStyle name="level1a 2 6 2 3 3 2" xfId="3864"/>
    <cellStyle name="level1a 2 6 2 3 3 2 2" xfId="3865"/>
    <cellStyle name="level1a 2 6 2 3 4" xfId="3866"/>
    <cellStyle name="level1a 2 6 2 3 4 2" xfId="3867"/>
    <cellStyle name="level1a 2 6 2 4" xfId="3868"/>
    <cellStyle name="level1a 2 6 2 5" xfId="3869"/>
    <cellStyle name="level1a 2 6 2 5 2" xfId="3870"/>
    <cellStyle name="level1a 2 6 2 6" xfId="3871"/>
    <cellStyle name="level1a 2 6 2 6 2" xfId="3872"/>
    <cellStyle name="level1a 2 6 2 6 2 2" xfId="3873"/>
    <cellStyle name="level1a 2 6 2 7" xfId="3874"/>
    <cellStyle name="level1a 2 6 2 7 2" xfId="3875"/>
    <cellStyle name="level1a 2 6 2 8" xfId="3876"/>
    <cellStyle name="level1a 2 6 3" xfId="451"/>
    <cellStyle name="level1a 2 6 3 2" xfId="3877"/>
    <cellStyle name="level1a 2 6 3 2 2" xfId="3878"/>
    <cellStyle name="level1a 2 6 3 2 2 2" xfId="3879"/>
    <cellStyle name="level1a 2 6 3 2 3" xfId="3880"/>
    <cellStyle name="level1a 2 6 3 2 3 2" xfId="3881"/>
    <cellStyle name="level1a 2 6 3 2 3 2 2" xfId="3882"/>
    <cellStyle name="level1a 2 6 3 2 4" xfId="3883"/>
    <cellStyle name="level1a 2 6 3 3" xfId="3884"/>
    <cellStyle name="level1a 2 6 3 3 2" xfId="3885"/>
    <cellStyle name="level1a 2 6 3 3 2 2" xfId="3886"/>
    <cellStyle name="level1a 2 6 3 3 3" xfId="3887"/>
    <cellStyle name="level1a 2 6 3 3 3 2" xfId="3888"/>
    <cellStyle name="level1a 2 6 3 3 3 2 2" xfId="3889"/>
    <cellStyle name="level1a 2 6 3 3 4" xfId="3890"/>
    <cellStyle name="level1a 2 6 3 3 4 2" xfId="3891"/>
    <cellStyle name="level1a 2 6 3 4" xfId="3892"/>
    <cellStyle name="level1a 2 6 3 5" xfId="3893"/>
    <cellStyle name="level1a 2 6 3 5 2" xfId="3894"/>
    <cellStyle name="level1a 2 6 3 6" xfId="3895"/>
    <cellStyle name="level1a 2 6 4" xfId="3896"/>
    <cellStyle name="level1a 2 6 4 2" xfId="3897"/>
    <cellStyle name="level1a 2 6 4 2 2" xfId="3898"/>
    <cellStyle name="level1a 2 6 4 2 2 2" xfId="3899"/>
    <cellStyle name="level1a 2 6 4 2 3" xfId="3900"/>
    <cellStyle name="level1a 2 6 4 2 3 2" xfId="3901"/>
    <cellStyle name="level1a 2 6 4 2 3 2 2" xfId="3902"/>
    <cellStyle name="level1a 2 6 4 2 4" xfId="3903"/>
    <cellStyle name="level1a 2 6 4 3" xfId="3904"/>
    <cellStyle name="level1a 2 6 4 3 2" xfId="3905"/>
    <cellStyle name="level1a 2 6 4 3 2 2" xfId="3906"/>
    <cellStyle name="level1a 2 6 4 3 3" xfId="3907"/>
    <cellStyle name="level1a 2 6 4 3 3 2" xfId="3908"/>
    <cellStyle name="level1a 2 6 4 3 3 2 2" xfId="3909"/>
    <cellStyle name="level1a 2 6 4 3 4" xfId="3910"/>
    <cellStyle name="level1a 2 6 4 4" xfId="3911"/>
    <cellStyle name="level1a 2 6 4 4 2" xfId="3912"/>
    <cellStyle name="level1a 2 6 4 5" xfId="3913"/>
    <cellStyle name="level1a 2 6 4 5 2" xfId="3914"/>
    <cellStyle name="level1a 2 6 4 5 2 2" xfId="3915"/>
    <cellStyle name="level1a 2 6 4 6" xfId="3916"/>
    <cellStyle name="level1a 2 6 4 6 2" xfId="3917"/>
    <cellStyle name="level1a 2 6 5" xfId="3918"/>
    <cellStyle name="level1a 2 6 5 2" xfId="3919"/>
    <cellStyle name="level1a 2 6 5 2 2" xfId="3920"/>
    <cellStyle name="level1a 2 6 5 2 2 2" xfId="3921"/>
    <cellStyle name="level1a 2 6 5 2 3" xfId="3922"/>
    <cellStyle name="level1a 2 6 5 2 3 2" xfId="3923"/>
    <cellStyle name="level1a 2 6 5 2 3 2 2" xfId="3924"/>
    <cellStyle name="level1a 2 6 5 2 4" xfId="3925"/>
    <cellStyle name="level1a 2 6 5 3" xfId="3926"/>
    <cellStyle name="level1a 2 6 5 3 2" xfId="3927"/>
    <cellStyle name="level1a 2 6 5 3 2 2" xfId="3928"/>
    <cellStyle name="level1a 2 6 5 3 3" xfId="3929"/>
    <cellStyle name="level1a 2 6 5 3 3 2" xfId="3930"/>
    <cellStyle name="level1a 2 6 5 3 3 2 2" xfId="3931"/>
    <cellStyle name="level1a 2 6 5 3 4" xfId="3932"/>
    <cellStyle name="level1a 2 6 5 4" xfId="3933"/>
    <cellStyle name="level1a 2 6 5 4 2" xfId="3934"/>
    <cellStyle name="level1a 2 6 5 5" xfId="3935"/>
    <cellStyle name="level1a 2 6 5 5 2" xfId="3936"/>
    <cellStyle name="level1a 2 6 5 5 2 2" xfId="3937"/>
    <cellStyle name="level1a 2 6 5 6" xfId="3938"/>
    <cellStyle name="level1a 2 6 5 6 2" xfId="3939"/>
    <cellStyle name="level1a 2 6 6" xfId="3940"/>
    <cellStyle name="level1a 2 6 6 2" xfId="3941"/>
    <cellStyle name="level1a 2 6 6 2 2" xfId="3942"/>
    <cellStyle name="level1a 2 6 6 2 2 2" xfId="3943"/>
    <cellStyle name="level1a 2 6 6 2 3" xfId="3944"/>
    <cellStyle name="level1a 2 6 6 2 3 2" xfId="3945"/>
    <cellStyle name="level1a 2 6 6 2 3 2 2" xfId="3946"/>
    <cellStyle name="level1a 2 6 6 2 4" xfId="3947"/>
    <cellStyle name="level1a 2 6 6 3" xfId="3948"/>
    <cellStyle name="level1a 2 6 6 3 2" xfId="3949"/>
    <cellStyle name="level1a 2 6 6 3 2 2" xfId="3950"/>
    <cellStyle name="level1a 2 6 6 3 3" xfId="3951"/>
    <cellStyle name="level1a 2 6 6 3 3 2" xfId="3952"/>
    <cellStyle name="level1a 2 6 6 3 3 2 2" xfId="3953"/>
    <cellStyle name="level1a 2 6 6 3 4" xfId="3954"/>
    <cellStyle name="level1a 2 6 6 4" xfId="3955"/>
    <cellStyle name="level1a 2 6 6 4 2" xfId="3956"/>
    <cellStyle name="level1a 2 6 6 5" xfId="3957"/>
    <cellStyle name="level1a 2 6 6 5 2" xfId="3958"/>
    <cellStyle name="level1a 2 6 6 5 2 2" xfId="3959"/>
    <cellStyle name="level1a 2 6 6 6" xfId="3960"/>
    <cellStyle name="level1a 2 6 6 6 2" xfId="3961"/>
    <cellStyle name="level1a 2 6 7" xfId="3962"/>
    <cellStyle name="level1a 2 6 7 2" xfId="3963"/>
    <cellStyle name="level1a 2 6 7 2 2" xfId="3964"/>
    <cellStyle name="level1a 2 6 7 3" xfId="3965"/>
    <cellStyle name="level1a 2 6 7 3 2" xfId="3966"/>
    <cellStyle name="level1a 2 6 7 3 2 2" xfId="3967"/>
    <cellStyle name="level1a 2 6 7 4" xfId="3968"/>
    <cellStyle name="level1a 2 6 8" xfId="3969"/>
    <cellStyle name="level1a 2 6 8 2" xfId="3970"/>
    <cellStyle name="level1a 2 6 8 2 2" xfId="3971"/>
    <cellStyle name="level1a 2 6 8 3" xfId="3972"/>
    <cellStyle name="level1a 2 6 8 3 2" xfId="3973"/>
    <cellStyle name="level1a 2 6 8 3 2 2" xfId="3974"/>
    <cellStyle name="level1a 2 6 8 4" xfId="3975"/>
    <cellStyle name="level1a 2 6 9" xfId="3976"/>
    <cellStyle name="level1a 2 6 9 2" xfId="3977"/>
    <cellStyle name="level1a 2 6_STUD aligned by INSTIT" xfId="3978"/>
    <cellStyle name="level1a 2 7" xfId="452"/>
    <cellStyle name="level1a 2 7 2" xfId="3979"/>
    <cellStyle name="level1a 2 7 2 2" xfId="3980"/>
    <cellStyle name="level1a 2 7 2 2 2" xfId="3981"/>
    <cellStyle name="level1a 2 7 2 3" xfId="3982"/>
    <cellStyle name="level1a 2 7 2 3 2" xfId="3983"/>
    <cellStyle name="level1a 2 7 2 3 2 2" xfId="3984"/>
    <cellStyle name="level1a 2 7 2 4" xfId="3985"/>
    <cellStyle name="level1a 2 7 3" xfId="3986"/>
    <cellStyle name="level1a 2 7 3 2" xfId="3987"/>
    <cellStyle name="level1a 2 7 3 2 2" xfId="3988"/>
    <cellStyle name="level1a 2 7 3 3" xfId="3989"/>
    <cellStyle name="level1a 2 7 3 3 2" xfId="3990"/>
    <cellStyle name="level1a 2 7 3 3 2 2" xfId="3991"/>
    <cellStyle name="level1a 2 7 3 4" xfId="3992"/>
    <cellStyle name="level1a 2 7 3 4 2" xfId="3993"/>
    <cellStyle name="level1a 2 7 4" xfId="3994"/>
    <cellStyle name="level1a 2 7 5" xfId="3995"/>
    <cellStyle name="level1a 2 7 5 2" xfId="3996"/>
    <cellStyle name="level1a 2 7 6" xfId="3997"/>
    <cellStyle name="level1a 2 7 6 2" xfId="3998"/>
    <cellStyle name="level1a 2 7 7" xfId="3999"/>
    <cellStyle name="level1a 2 8" xfId="453"/>
    <cellStyle name="level1a 2 8 2" xfId="4000"/>
    <cellStyle name="level1a 2 8 2 2" xfId="4001"/>
    <cellStyle name="level1a 2 8 2 2 2" xfId="4002"/>
    <cellStyle name="level1a 2 8 2 3" xfId="4003"/>
    <cellStyle name="level1a 2 8 2 3 2" xfId="4004"/>
    <cellStyle name="level1a 2 8 2 3 2 2" xfId="4005"/>
    <cellStyle name="level1a 2 8 2 4" xfId="4006"/>
    <cellStyle name="level1a 2 8 3" xfId="4007"/>
    <cellStyle name="level1a 2 8 3 2" xfId="4008"/>
    <cellStyle name="level1a 2 8 3 2 2" xfId="4009"/>
    <cellStyle name="level1a 2 8 3 3" xfId="4010"/>
    <cellStyle name="level1a 2 8 3 3 2" xfId="4011"/>
    <cellStyle name="level1a 2 8 3 3 2 2" xfId="4012"/>
    <cellStyle name="level1a 2 8 3 4" xfId="4013"/>
    <cellStyle name="level1a 2 8 3 4 2" xfId="4014"/>
    <cellStyle name="level1a 2 8 4" xfId="4015"/>
    <cellStyle name="level1a 2 8 5" xfId="4016"/>
    <cellStyle name="level1a 2 8 5 2" xfId="4017"/>
    <cellStyle name="level1a 2 8 6" xfId="4018"/>
    <cellStyle name="level1a 2 8 6 2" xfId="4019"/>
    <cellStyle name="level1a 2 8 6 2 2" xfId="4020"/>
    <cellStyle name="level1a 2 8 7" xfId="4021"/>
    <cellStyle name="level1a 2 8 7 2" xfId="4022"/>
    <cellStyle name="level1a 2 8 8" xfId="4023"/>
    <cellStyle name="level1a 2 9" xfId="4024"/>
    <cellStyle name="level1a 2 9 2" xfId="4025"/>
    <cellStyle name="level1a 2 9 2 2" xfId="4026"/>
    <cellStyle name="level1a 2 9 2 2 2" xfId="4027"/>
    <cellStyle name="level1a 2 9 2 3" xfId="4028"/>
    <cellStyle name="level1a 2 9 2 3 2" xfId="4029"/>
    <cellStyle name="level1a 2 9 2 3 2 2" xfId="4030"/>
    <cellStyle name="level1a 2 9 2 4" xfId="4031"/>
    <cellStyle name="level1a 2 9 3" xfId="4032"/>
    <cellStyle name="level1a 2 9 3 2" xfId="4033"/>
    <cellStyle name="level1a 2 9 3 2 2" xfId="4034"/>
    <cellStyle name="level1a 2 9 3 3" xfId="4035"/>
    <cellStyle name="level1a 2 9 3 3 2" xfId="4036"/>
    <cellStyle name="level1a 2 9 3 3 2 2" xfId="4037"/>
    <cellStyle name="level1a 2 9 3 4" xfId="4038"/>
    <cellStyle name="level1a 2 9 3 4 2" xfId="4039"/>
    <cellStyle name="level1a 2 9 4" xfId="4040"/>
    <cellStyle name="level1a 2 9 5" xfId="4041"/>
    <cellStyle name="level1a 2 9 5 2" xfId="4042"/>
    <cellStyle name="level1a 2 9 5 2 2" xfId="4043"/>
    <cellStyle name="level1a 2 9 6" xfId="4044"/>
    <cellStyle name="level1a 2 9 6 2" xfId="4045"/>
    <cellStyle name="level1a 2 9 7" xfId="4046"/>
    <cellStyle name="level1a 2_STUD aligned by INSTIT" xfId="4047"/>
    <cellStyle name="level1a 3" xfId="72"/>
    <cellStyle name="level1a 3 10" xfId="4048"/>
    <cellStyle name="level1a 3 10 2" xfId="4049"/>
    <cellStyle name="level1a 3 10 2 2" xfId="4050"/>
    <cellStyle name="level1a 3 10 2 2 2" xfId="4051"/>
    <cellStyle name="level1a 3 10 2 3" xfId="4052"/>
    <cellStyle name="level1a 3 10 2 3 2" xfId="4053"/>
    <cellStyle name="level1a 3 10 2 3 2 2" xfId="4054"/>
    <cellStyle name="level1a 3 10 2 4" xfId="4055"/>
    <cellStyle name="level1a 3 10 3" xfId="4056"/>
    <cellStyle name="level1a 3 10 3 2" xfId="4057"/>
    <cellStyle name="level1a 3 10 3 2 2" xfId="4058"/>
    <cellStyle name="level1a 3 10 3 3" xfId="4059"/>
    <cellStyle name="level1a 3 10 3 3 2" xfId="4060"/>
    <cellStyle name="level1a 3 10 3 3 2 2" xfId="4061"/>
    <cellStyle name="level1a 3 10 3 4" xfId="4062"/>
    <cellStyle name="level1a 3 10 3 4 2" xfId="4063"/>
    <cellStyle name="level1a 3 10 4" xfId="4064"/>
    <cellStyle name="level1a 3 10 5" xfId="4065"/>
    <cellStyle name="level1a 3 10 5 2" xfId="4066"/>
    <cellStyle name="level1a 3 10 6" xfId="4067"/>
    <cellStyle name="level1a 3 10 6 2" xfId="4068"/>
    <cellStyle name="level1a 3 10 6 2 2" xfId="4069"/>
    <cellStyle name="level1a 3 10 7" xfId="4070"/>
    <cellStyle name="level1a 3 10 7 2" xfId="4071"/>
    <cellStyle name="level1a 3 11" xfId="4072"/>
    <cellStyle name="level1a 3 11 2" xfId="4073"/>
    <cellStyle name="level1a 3 11 2 2" xfId="4074"/>
    <cellStyle name="level1a 3 11 2 2 2" xfId="4075"/>
    <cellStyle name="level1a 3 11 2 3" xfId="4076"/>
    <cellStyle name="level1a 3 11 2 3 2" xfId="4077"/>
    <cellStyle name="level1a 3 11 2 3 2 2" xfId="4078"/>
    <cellStyle name="level1a 3 11 2 4" xfId="4079"/>
    <cellStyle name="level1a 3 11 3" xfId="4080"/>
    <cellStyle name="level1a 3 11 3 2" xfId="4081"/>
    <cellStyle name="level1a 3 11 3 2 2" xfId="4082"/>
    <cellStyle name="level1a 3 11 3 3" xfId="4083"/>
    <cellStyle name="level1a 3 11 3 3 2" xfId="4084"/>
    <cellStyle name="level1a 3 11 3 3 2 2" xfId="4085"/>
    <cellStyle name="level1a 3 11 3 4" xfId="4086"/>
    <cellStyle name="level1a 3 11 4" xfId="4087"/>
    <cellStyle name="level1a 3 11 4 2" xfId="4088"/>
    <cellStyle name="level1a 3 11 5" xfId="4089"/>
    <cellStyle name="level1a 3 11 5 2" xfId="4090"/>
    <cellStyle name="level1a 3 11 5 2 2" xfId="4091"/>
    <cellStyle name="level1a 3 11 6" xfId="4092"/>
    <cellStyle name="level1a 3 11 6 2" xfId="4093"/>
    <cellStyle name="level1a 3 12" xfId="4094"/>
    <cellStyle name="level1a 3 12 2" xfId="4095"/>
    <cellStyle name="level1a 3 12 2 2" xfId="4096"/>
    <cellStyle name="level1a 3 12 3" xfId="4097"/>
    <cellStyle name="level1a 3 12 3 2" xfId="4098"/>
    <cellStyle name="level1a 3 12 3 2 2" xfId="4099"/>
    <cellStyle name="level1a 3 12 4" xfId="4100"/>
    <cellStyle name="level1a 3 13" xfId="4101"/>
    <cellStyle name="level1a 3 14" xfId="4102"/>
    <cellStyle name="level1a 3 14 2" xfId="4103"/>
    <cellStyle name="level1a 3 15" xfId="4104"/>
    <cellStyle name="level1a 3 2" xfId="136"/>
    <cellStyle name="level1a 3 2 10" xfId="4105"/>
    <cellStyle name="level1a 3 2 10 2" xfId="4106"/>
    <cellStyle name="level1a 3 2 10 2 2" xfId="4107"/>
    <cellStyle name="level1a 3 2 10 2 2 2" xfId="4108"/>
    <cellStyle name="level1a 3 2 10 2 3" xfId="4109"/>
    <cellStyle name="level1a 3 2 10 2 3 2" xfId="4110"/>
    <cellStyle name="level1a 3 2 10 2 3 2 2" xfId="4111"/>
    <cellStyle name="level1a 3 2 10 2 4" xfId="4112"/>
    <cellStyle name="level1a 3 2 10 3" xfId="4113"/>
    <cellStyle name="level1a 3 2 10 3 2" xfId="4114"/>
    <cellStyle name="level1a 3 2 10 3 2 2" xfId="4115"/>
    <cellStyle name="level1a 3 2 10 3 3" xfId="4116"/>
    <cellStyle name="level1a 3 2 10 3 3 2" xfId="4117"/>
    <cellStyle name="level1a 3 2 10 3 3 2 2" xfId="4118"/>
    <cellStyle name="level1a 3 2 10 3 4" xfId="4119"/>
    <cellStyle name="level1a 3 2 10 4" xfId="4120"/>
    <cellStyle name="level1a 3 2 10 4 2" xfId="4121"/>
    <cellStyle name="level1a 3 2 10 5" xfId="4122"/>
    <cellStyle name="level1a 3 2 10 5 2" xfId="4123"/>
    <cellStyle name="level1a 3 2 10 5 2 2" xfId="4124"/>
    <cellStyle name="level1a 3 2 10 6" xfId="4125"/>
    <cellStyle name="level1a 3 2 10 6 2" xfId="4126"/>
    <cellStyle name="level1a 3 2 11" xfId="4127"/>
    <cellStyle name="level1a 3 2 11 2" xfId="4128"/>
    <cellStyle name="level1a 3 2 11 2 2" xfId="4129"/>
    <cellStyle name="level1a 3 2 11 3" xfId="4130"/>
    <cellStyle name="level1a 3 2 11 3 2" xfId="4131"/>
    <cellStyle name="level1a 3 2 11 3 2 2" xfId="4132"/>
    <cellStyle name="level1a 3 2 11 4" xfId="4133"/>
    <cellStyle name="level1a 3 2 12" xfId="4134"/>
    <cellStyle name="level1a 3 2 12 2" xfId="4135"/>
    <cellStyle name="level1a 3 2 13" xfId="4136"/>
    <cellStyle name="level1a 3 2 2" xfId="137"/>
    <cellStyle name="level1a 3 2 2 10" xfId="4137"/>
    <cellStyle name="level1a 3 2 2 10 2" xfId="4138"/>
    <cellStyle name="level1a 3 2 2 11" xfId="4139"/>
    <cellStyle name="level1a 3 2 2 2" xfId="138"/>
    <cellStyle name="level1a 3 2 2 2 2" xfId="454"/>
    <cellStyle name="level1a 3 2 2 2 2 2" xfId="4140"/>
    <cellStyle name="level1a 3 2 2 2 2 2 2" xfId="4141"/>
    <cellStyle name="level1a 3 2 2 2 2 2 2 2" xfId="4142"/>
    <cellStyle name="level1a 3 2 2 2 2 2 3" xfId="4143"/>
    <cellStyle name="level1a 3 2 2 2 2 2 3 2" xfId="4144"/>
    <cellStyle name="level1a 3 2 2 2 2 2 3 2 2" xfId="4145"/>
    <cellStyle name="level1a 3 2 2 2 2 2 4" xfId="4146"/>
    <cellStyle name="level1a 3 2 2 2 2 3" xfId="4147"/>
    <cellStyle name="level1a 3 2 2 2 2 3 2" xfId="4148"/>
    <cellStyle name="level1a 3 2 2 2 2 3 2 2" xfId="4149"/>
    <cellStyle name="level1a 3 2 2 2 2 3 3" xfId="4150"/>
    <cellStyle name="level1a 3 2 2 2 2 3 3 2" xfId="4151"/>
    <cellStyle name="level1a 3 2 2 2 2 3 3 2 2" xfId="4152"/>
    <cellStyle name="level1a 3 2 2 2 2 3 4" xfId="4153"/>
    <cellStyle name="level1a 3 2 2 2 2 3 4 2" xfId="4154"/>
    <cellStyle name="level1a 3 2 2 2 2 4" xfId="4155"/>
    <cellStyle name="level1a 3 2 2 2 2 5" xfId="4156"/>
    <cellStyle name="level1a 3 2 2 2 2 5 2" xfId="4157"/>
    <cellStyle name="level1a 3 2 2 2 2 6" xfId="4158"/>
    <cellStyle name="level1a 3 2 2 2 2 6 2" xfId="4159"/>
    <cellStyle name="level1a 3 2 2 2 2 7" xfId="4160"/>
    <cellStyle name="level1a 3 2 2 2 3" xfId="455"/>
    <cellStyle name="level1a 3 2 2 2 3 2" xfId="4161"/>
    <cellStyle name="level1a 3 2 2 2 3 2 2" xfId="4162"/>
    <cellStyle name="level1a 3 2 2 2 3 2 2 2" xfId="4163"/>
    <cellStyle name="level1a 3 2 2 2 3 2 3" xfId="4164"/>
    <cellStyle name="level1a 3 2 2 2 3 2 3 2" xfId="4165"/>
    <cellStyle name="level1a 3 2 2 2 3 2 3 2 2" xfId="4166"/>
    <cellStyle name="level1a 3 2 2 2 3 2 4" xfId="4167"/>
    <cellStyle name="level1a 3 2 2 2 3 3" xfId="4168"/>
    <cellStyle name="level1a 3 2 2 2 3 3 2" xfId="4169"/>
    <cellStyle name="level1a 3 2 2 2 3 3 2 2" xfId="4170"/>
    <cellStyle name="level1a 3 2 2 2 3 3 3" xfId="4171"/>
    <cellStyle name="level1a 3 2 2 2 3 3 3 2" xfId="4172"/>
    <cellStyle name="level1a 3 2 2 2 3 3 3 2 2" xfId="4173"/>
    <cellStyle name="level1a 3 2 2 2 3 3 4" xfId="4174"/>
    <cellStyle name="level1a 3 2 2 2 3 3 4 2" xfId="4175"/>
    <cellStyle name="level1a 3 2 2 2 3 4" xfId="4176"/>
    <cellStyle name="level1a 3 2 2 2 3 5" xfId="4177"/>
    <cellStyle name="level1a 3 2 2 2 3 5 2" xfId="4178"/>
    <cellStyle name="level1a 3 2 2 2 3 5 2 2" xfId="4179"/>
    <cellStyle name="level1a 3 2 2 2 3 6" xfId="4180"/>
    <cellStyle name="level1a 3 2 2 2 3 6 2" xfId="4181"/>
    <cellStyle name="level1a 3 2 2 2 3 7" xfId="4182"/>
    <cellStyle name="level1a 3 2 2 2 4" xfId="4183"/>
    <cellStyle name="level1a 3 2 2 2 4 2" xfId="4184"/>
    <cellStyle name="level1a 3 2 2 2 4 2 2" xfId="4185"/>
    <cellStyle name="level1a 3 2 2 2 4 2 2 2" xfId="4186"/>
    <cellStyle name="level1a 3 2 2 2 4 2 3" xfId="4187"/>
    <cellStyle name="level1a 3 2 2 2 4 2 3 2" xfId="4188"/>
    <cellStyle name="level1a 3 2 2 2 4 2 3 2 2" xfId="4189"/>
    <cellStyle name="level1a 3 2 2 2 4 2 4" xfId="4190"/>
    <cellStyle name="level1a 3 2 2 2 4 3" xfId="4191"/>
    <cellStyle name="level1a 3 2 2 2 4 3 2" xfId="4192"/>
    <cellStyle name="level1a 3 2 2 2 4 3 2 2" xfId="4193"/>
    <cellStyle name="level1a 3 2 2 2 4 3 3" xfId="4194"/>
    <cellStyle name="level1a 3 2 2 2 4 3 3 2" xfId="4195"/>
    <cellStyle name="level1a 3 2 2 2 4 3 3 2 2" xfId="4196"/>
    <cellStyle name="level1a 3 2 2 2 4 3 4" xfId="4197"/>
    <cellStyle name="level1a 3 2 2 2 4 3 4 2" xfId="4198"/>
    <cellStyle name="level1a 3 2 2 2 4 4" xfId="4199"/>
    <cellStyle name="level1a 3 2 2 2 4 5" xfId="4200"/>
    <cellStyle name="level1a 3 2 2 2 4 5 2" xfId="4201"/>
    <cellStyle name="level1a 3 2 2 2 4 6" xfId="4202"/>
    <cellStyle name="level1a 3 2 2 2 4 6 2" xfId="4203"/>
    <cellStyle name="level1a 3 2 2 2 4 6 2 2" xfId="4204"/>
    <cellStyle name="level1a 3 2 2 2 4 7" xfId="4205"/>
    <cellStyle name="level1a 3 2 2 2 4 7 2" xfId="4206"/>
    <cellStyle name="level1a 3 2 2 2 5" xfId="4207"/>
    <cellStyle name="level1a 3 2 2 2 5 2" xfId="4208"/>
    <cellStyle name="level1a 3 2 2 2 5 2 2" xfId="4209"/>
    <cellStyle name="level1a 3 2 2 2 5 2 2 2" xfId="4210"/>
    <cellStyle name="level1a 3 2 2 2 5 2 3" xfId="4211"/>
    <cellStyle name="level1a 3 2 2 2 5 2 3 2" xfId="4212"/>
    <cellStyle name="level1a 3 2 2 2 5 2 3 2 2" xfId="4213"/>
    <cellStyle name="level1a 3 2 2 2 5 2 4" xfId="4214"/>
    <cellStyle name="level1a 3 2 2 2 5 3" xfId="4215"/>
    <cellStyle name="level1a 3 2 2 2 5 3 2" xfId="4216"/>
    <cellStyle name="level1a 3 2 2 2 5 3 2 2" xfId="4217"/>
    <cellStyle name="level1a 3 2 2 2 5 3 3" xfId="4218"/>
    <cellStyle name="level1a 3 2 2 2 5 3 3 2" xfId="4219"/>
    <cellStyle name="level1a 3 2 2 2 5 3 3 2 2" xfId="4220"/>
    <cellStyle name="level1a 3 2 2 2 5 3 4" xfId="4221"/>
    <cellStyle name="level1a 3 2 2 2 5 4" xfId="4222"/>
    <cellStyle name="level1a 3 2 2 2 5 4 2" xfId="4223"/>
    <cellStyle name="level1a 3 2 2 2 5 5" xfId="4224"/>
    <cellStyle name="level1a 3 2 2 2 5 5 2" xfId="4225"/>
    <cellStyle name="level1a 3 2 2 2 5 5 2 2" xfId="4226"/>
    <cellStyle name="level1a 3 2 2 2 5 6" xfId="4227"/>
    <cellStyle name="level1a 3 2 2 2 5 6 2" xfId="4228"/>
    <cellStyle name="level1a 3 2 2 2 6" xfId="4229"/>
    <cellStyle name="level1a 3 2 2 2 6 2" xfId="4230"/>
    <cellStyle name="level1a 3 2 2 2 6 2 2" xfId="4231"/>
    <cellStyle name="level1a 3 2 2 2 6 2 2 2" xfId="4232"/>
    <cellStyle name="level1a 3 2 2 2 6 2 3" xfId="4233"/>
    <cellStyle name="level1a 3 2 2 2 6 2 3 2" xfId="4234"/>
    <cellStyle name="level1a 3 2 2 2 6 2 3 2 2" xfId="4235"/>
    <cellStyle name="level1a 3 2 2 2 6 2 4" xfId="4236"/>
    <cellStyle name="level1a 3 2 2 2 6 3" xfId="4237"/>
    <cellStyle name="level1a 3 2 2 2 6 3 2" xfId="4238"/>
    <cellStyle name="level1a 3 2 2 2 6 3 2 2" xfId="4239"/>
    <cellStyle name="level1a 3 2 2 2 6 3 3" xfId="4240"/>
    <cellStyle name="level1a 3 2 2 2 6 3 3 2" xfId="4241"/>
    <cellStyle name="level1a 3 2 2 2 6 3 3 2 2" xfId="4242"/>
    <cellStyle name="level1a 3 2 2 2 6 3 4" xfId="4243"/>
    <cellStyle name="level1a 3 2 2 2 6 4" xfId="4244"/>
    <cellStyle name="level1a 3 2 2 2 6 4 2" xfId="4245"/>
    <cellStyle name="level1a 3 2 2 2 6 5" xfId="4246"/>
    <cellStyle name="level1a 3 2 2 2 6 5 2" xfId="4247"/>
    <cellStyle name="level1a 3 2 2 2 6 5 2 2" xfId="4248"/>
    <cellStyle name="level1a 3 2 2 2 6 6" xfId="4249"/>
    <cellStyle name="level1a 3 2 2 2 6 6 2" xfId="4250"/>
    <cellStyle name="level1a 3 2 2 2 7" xfId="4251"/>
    <cellStyle name="level1a 3 2 2 2 7 2" xfId="4252"/>
    <cellStyle name="level1a 3 2 2 2 7 2 2" xfId="4253"/>
    <cellStyle name="level1a 3 2 2 2 7 3" xfId="4254"/>
    <cellStyle name="level1a 3 2 2 2 7 3 2" xfId="4255"/>
    <cellStyle name="level1a 3 2 2 2 7 3 2 2" xfId="4256"/>
    <cellStyle name="level1a 3 2 2 2 7 4" xfId="4257"/>
    <cellStyle name="level1a 3 2 2 2 8" xfId="4258"/>
    <cellStyle name="level1a 3 2 2 2 8 2" xfId="4259"/>
    <cellStyle name="level1a 3 2 2 2 9" xfId="4260"/>
    <cellStyle name="level1a 3 2 2 2_STUD aligned by INSTIT" xfId="4261"/>
    <cellStyle name="level1a 3 2 2 3" xfId="139"/>
    <cellStyle name="level1a 3 2 2 3 10" xfId="4262"/>
    <cellStyle name="level1a 3 2 2 3 2" xfId="456"/>
    <cellStyle name="level1a 3 2 2 3 2 2" xfId="4263"/>
    <cellStyle name="level1a 3 2 2 3 2 2 2" xfId="4264"/>
    <cellStyle name="level1a 3 2 2 3 2 2 2 2" xfId="4265"/>
    <cellStyle name="level1a 3 2 2 3 2 2 3" xfId="4266"/>
    <cellStyle name="level1a 3 2 2 3 2 2 3 2" xfId="4267"/>
    <cellStyle name="level1a 3 2 2 3 2 2 3 2 2" xfId="4268"/>
    <cellStyle name="level1a 3 2 2 3 2 2 4" xfId="4269"/>
    <cellStyle name="level1a 3 2 2 3 2 3" xfId="4270"/>
    <cellStyle name="level1a 3 2 2 3 2 3 2" xfId="4271"/>
    <cellStyle name="level1a 3 2 2 3 2 3 2 2" xfId="4272"/>
    <cellStyle name="level1a 3 2 2 3 2 3 3" xfId="4273"/>
    <cellStyle name="level1a 3 2 2 3 2 3 3 2" xfId="4274"/>
    <cellStyle name="level1a 3 2 2 3 2 3 3 2 2" xfId="4275"/>
    <cellStyle name="level1a 3 2 2 3 2 3 4" xfId="4276"/>
    <cellStyle name="level1a 3 2 2 3 2 3 4 2" xfId="4277"/>
    <cellStyle name="level1a 3 2 2 3 2 4" xfId="4278"/>
    <cellStyle name="level1a 3 2 2 3 2 5" xfId="4279"/>
    <cellStyle name="level1a 3 2 2 3 2 5 2" xfId="4280"/>
    <cellStyle name="level1a 3 2 2 3 2 5 2 2" xfId="4281"/>
    <cellStyle name="level1a 3 2 2 3 2 6" xfId="4282"/>
    <cellStyle name="level1a 3 2 2 3 2 6 2" xfId="4283"/>
    <cellStyle name="level1a 3 2 2 3 2 7" xfId="4284"/>
    <cellStyle name="level1a 3 2 2 3 3" xfId="457"/>
    <cellStyle name="level1a 3 2 2 3 3 2" xfId="4285"/>
    <cellStyle name="level1a 3 2 2 3 3 2 2" xfId="4286"/>
    <cellStyle name="level1a 3 2 2 3 3 2 2 2" xfId="4287"/>
    <cellStyle name="level1a 3 2 2 3 3 2 3" xfId="4288"/>
    <cellStyle name="level1a 3 2 2 3 3 2 3 2" xfId="4289"/>
    <cellStyle name="level1a 3 2 2 3 3 2 3 2 2" xfId="4290"/>
    <cellStyle name="level1a 3 2 2 3 3 2 4" xfId="4291"/>
    <cellStyle name="level1a 3 2 2 3 3 3" xfId="4292"/>
    <cellStyle name="level1a 3 2 2 3 3 3 2" xfId="4293"/>
    <cellStyle name="level1a 3 2 2 3 3 3 2 2" xfId="4294"/>
    <cellStyle name="level1a 3 2 2 3 3 3 3" xfId="4295"/>
    <cellStyle name="level1a 3 2 2 3 3 3 3 2" xfId="4296"/>
    <cellStyle name="level1a 3 2 2 3 3 3 3 2 2" xfId="4297"/>
    <cellStyle name="level1a 3 2 2 3 3 3 4" xfId="4298"/>
    <cellStyle name="level1a 3 2 2 3 3 4" xfId="4299"/>
    <cellStyle name="level1a 3 2 2 3 3 4 2" xfId="4300"/>
    <cellStyle name="level1a 3 2 2 3 3 5" xfId="4301"/>
    <cellStyle name="level1a 3 2 2 3 3 5 2" xfId="4302"/>
    <cellStyle name="level1a 3 2 2 3 3 6" xfId="4303"/>
    <cellStyle name="level1a 3 2 2 3 4" xfId="4304"/>
    <cellStyle name="level1a 3 2 2 3 4 2" xfId="4305"/>
    <cellStyle name="level1a 3 2 2 3 4 2 2" xfId="4306"/>
    <cellStyle name="level1a 3 2 2 3 4 2 2 2" xfId="4307"/>
    <cellStyle name="level1a 3 2 2 3 4 2 3" xfId="4308"/>
    <cellStyle name="level1a 3 2 2 3 4 2 3 2" xfId="4309"/>
    <cellStyle name="level1a 3 2 2 3 4 2 3 2 2" xfId="4310"/>
    <cellStyle name="level1a 3 2 2 3 4 2 4" xfId="4311"/>
    <cellStyle name="level1a 3 2 2 3 4 3" xfId="4312"/>
    <cellStyle name="level1a 3 2 2 3 4 3 2" xfId="4313"/>
    <cellStyle name="level1a 3 2 2 3 4 3 2 2" xfId="4314"/>
    <cellStyle name="level1a 3 2 2 3 4 3 3" xfId="4315"/>
    <cellStyle name="level1a 3 2 2 3 4 3 3 2" xfId="4316"/>
    <cellStyle name="level1a 3 2 2 3 4 3 3 2 2" xfId="4317"/>
    <cellStyle name="level1a 3 2 2 3 4 3 4" xfId="4318"/>
    <cellStyle name="level1a 3 2 2 3 4 4" xfId="4319"/>
    <cellStyle name="level1a 3 2 2 3 4 4 2" xfId="4320"/>
    <cellStyle name="level1a 3 2 2 3 4 5" xfId="4321"/>
    <cellStyle name="level1a 3 2 2 3 4 5 2" xfId="4322"/>
    <cellStyle name="level1a 3 2 2 3 4 5 2 2" xfId="4323"/>
    <cellStyle name="level1a 3 2 2 3 4 6" xfId="4324"/>
    <cellStyle name="level1a 3 2 2 3 4 6 2" xfId="4325"/>
    <cellStyle name="level1a 3 2 2 3 5" xfId="4326"/>
    <cellStyle name="level1a 3 2 2 3 5 2" xfId="4327"/>
    <cellStyle name="level1a 3 2 2 3 5 2 2" xfId="4328"/>
    <cellStyle name="level1a 3 2 2 3 5 2 2 2" xfId="4329"/>
    <cellStyle name="level1a 3 2 2 3 5 2 3" xfId="4330"/>
    <cellStyle name="level1a 3 2 2 3 5 2 3 2" xfId="4331"/>
    <cellStyle name="level1a 3 2 2 3 5 2 3 2 2" xfId="4332"/>
    <cellStyle name="level1a 3 2 2 3 5 2 4" xfId="4333"/>
    <cellStyle name="level1a 3 2 2 3 5 3" xfId="4334"/>
    <cellStyle name="level1a 3 2 2 3 5 3 2" xfId="4335"/>
    <cellStyle name="level1a 3 2 2 3 5 3 2 2" xfId="4336"/>
    <cellStyle name="level1a 3 2 2 3 5 3 3" xfId="4337"/>
    <cellStyle name="level1a 3 2 2 3 5 3 3 2" xfId="4338"/>
    <cellStyle name="level1a 3 2 2 3 5 3 3 2 2" xfId="4339"/>
    <cellStyle name="level1a 3 2 2 3 5 3 4" xfId="4340"/>
    <cellStyle name="level1a 3 2 2 3 5 4" xfId="4341"/>
    <cellStyle name="level1a 3 2 2 3 5 4 2" xfId="4342"/>
    <cellStyle name="level1a 3 2 2 3 5 5" xfId="4343"/>
    <cellStyle name="level1a 3 2 2 3 5 5 2" xfId="4344"/>
    <cellStyle name="level1a 3 2 2 3 5 5 2 2" xfId="4345"/>
    <cellStyle name="level1a 3 2 2 3 5 6" xfId="4346"/>
    <cellStyle name="level1a 3 2 2 3 5 6 2" xfId="4347"/>
    <cellStyle name="level1a 3 2 2 3 6" xfId="4348"/>
    <cellStyle name="level1a 3 2 2 3 6 2" xfId="4349"/>
    <cellStyle name="level1a 3 2 2 3 6 2 2" xfId="4350"/>
    <cellStyle name="level1a 3 2 2 3 6 2 2 2" xfId="4351"/>
    <cellStyle name="level1a 3 2 2 3 6 2 3" xfId="4352"/>
    <cellStyle name="level1a 3 2 2 3 6 2 3 2" xfId="4353"/>
    <cellStyle name="level1a 3 2 2 3 6 2 3 2 2" xfId="4354"/>
    <cellStyle name="level1a 3 2 2 3 6 2 4" xfId="4355"/>
    <cellStyle name="level1a 3 2 2 3 6 3" xfId="4356"/>
    <cellStyle name="level1a 3 2 2 3 6 3 2" xfId="4357"/>
    <cellStyle name="level1a 3 2 2 3 6 3 2 2" xfId="4358"/>
    <cellStyle name="level1a 3 2 2 3 6 3 3" xfId="4359"/>
    <cellStyle name="level1a 3 2 2 3 6 3 3 2" xfId="4360"/>
    <cellStyle name="level1a 3 2 2 3 6 3 3 2 2" xfId="4361"/>
    <cellStyle name="level1a 3 2 2 3 6 3 4" xfId="4362"/>
    <cellStyle name="level1a 3 2 2 3 6 4" xfId="4363"/>
    <cellStyle name="level1a 3 2 2 3 6 4 2" xfId="4364"/>
    <cellStyle name="level1a 3 2 2 3 6 5" xfId="4365"/>
    <cellStyle name="level1a 3 2 2 3 6 5 2" xfId="4366"/>
    <cellStyle name="level1a 3 2 2 3 6 5 2 2" xfId="4367"/>
    <cellStyle name="level1a 3 2 2 3 6 6" xfId="4368"/>
    <cellStyle name="level1a 3 2 2 3 6 6 2" xfId="4369"/>
    <cellStyle name="level1a 3 2 2 3 7" xfId="4370"/>
    <cellStyle name="level1a 3 2 2 3 7 2" xfId="4371"/>
    <cellStyle name="level1a 3 2 2 3 7 2 2" xfId="4372"/>
    <cellStyle name="level1a 3 2 2 3 7 3" xfId="4373"/>
    <cellStyle name="level1a 3 2 2 3 7 3 2" xfId="4374"/>
    <cellStyle name="level1a 3 2 2 3 7 3 2 2" xfId="4375"/>
    <cellStyle name="level1a 3 2 2 3 7 4" xfId="4376"/>
    <cellStyle name="level1a 3 2 2 3 8" xfId="4377"/>
    <cellStyle name="level1a 3 2 2 3 8 2" xfId="4378"/>
    <cellStyle name="level1a 3 2 2 3 8 2 2" xfId="4379"/>
    <cellStyle name="level1a 3 2 2 3 8 3" xfId="4380"/>
    <cellStyle name="level1a 3 2 2 3 8 3 2" xfId="4381"/>
    <cellStyle name="level1a 3 2 2 3 8 3 2 2" xfId="4382"/>
    <cellStyle name="level1a 3 2 2 3 8 4" xfId="4383"/>
    <cellStyle name="level1a 3 2 2 3 9" xfId="4384"/>
    <cellStyle name="level1a 3 2 2 3 9 2" xfId="4385"/>
    <cellStyle name="level1a 3 2 2 3_STUD aligned by INSTIT" xfId="4386"/>
    <cellStyle name="level1a 3 2 2 4" xfId="458"/>
    <cellStyle name="level1a 3 2 2 4 2" xfId="4387"/>
    <cellStyle name="level1a 3 2 2 4 2 2" xfId="4388"/>
    <cellStyle name="level1a 3 2 2 4 2 2 2" xfId="4389"/>
    <cellStyle name="level1a 3 2 2 4 2 3" xfId="4390"/>
    <cellStyle name="level1a 3 2 2 4 2 3 2" xfId="4391"/>
    <cellStyle name="level1a 3 2 2 4 2 3 2 2" xfId="4392"/>
    <cellStyle name="level1a 3 2 2 4 2 4" xfId="4393"/>
    <cellStyle name="level1a 3 2 2 4 3" xfId="4394"/>
    <cellStyle name="level1a 3 2 2 4 3 2" xfId="4395"/>
    <cellStyle name="level1a 3 2 2 4 3 2 2" xfId="4396"/>
    <cellStyle name="level1a 3 2 2 4 3 3" xfId="4397"/>
    <cellStyle name="level1a 3 2 2 4 3 3 2" xfId="4398"/>
    <cellStyle name="level1a 3 2 2 4 3 3 2 2" xfId="4399"/>
    <cellStyle name="level1a 3 2 2 4 3 4" xfId="4400"/>
    <cellStyle name="level1a 3 2 2 4 3 4 2" xfId="4401"/>
    <cellStyle name="level1a 3 2 2 4 4" xfId="4402"/>
    <cellStyle name="level1a 3 2 2 4 5" xfId="4403"/>
    <cellStyle name="level1a 3 2 2 4 5 2" xfId="4404"/>
    <cellStyle name="level1a 3 2 2 4 6" xfId="4405"/>
    <cellStyle name="level1a 3 2 2 4 6 2" xfId="4406"/>
    <cellStyle name="level1a 3 2 2 4 7" xfId="4407"/>
    <cellStyle name="level1a 3 2 2 5" xfId="459"/>
    <cellStyle name="level1a 3 2 2 5 2" xfId="4408"/>
    <cellStyle name="level1a 3 2 2 5 2 2" xfId="4409"/>
    <cellStyle name="level1a 3 2 2 5 2 2 2" xfId="4410"/>
    <cellStyle name="level1a 3 2 2 5 2 3" xfId="4411"/>
    <cellStyle name="level1a 3 2 2 5 2 3 2" xfId="4412"/>
    <cellStyle name="level1a 3 2 2 5 2 3 2 2" xfId="4413"/>
    <cellStyle name="level1a 3 2 2 5 2 4" xfId="4414"/>
    <cellStyle name="level1a 3 2 2 5 3" xfId="4415"/>
    <cellStyle name="level1a 3 2 2 5 3 2" xfId="4416"/>
    <cellStyle name="level1a 3 2 2 5 3 2 2" xfId="4417"/>
    <cellStyle name="level1a 3 2 2 5 3 3" xfId="4418"/>
    <cellStyle name="level1a 3 2 2 5 3 3 2" xfId="4419"/>
    <cellStyle name="level1a 3 2 2 5 3 3 2 2" xfId="4420"/>
    <cellStyle name="level1a 3 2 2 5 3 4" xfId="4421"/>
    <cellStyle name="level1a 3 2 2 5 3 4 2" xfId="4422"/>
    <cellStyle name="level1a 3 2 2 5 4" xfId="4423"/>
    <cellStyle name="level1a 3 2 2 5 5" xfId="4424"/>
    <cellStyle name="level1a 3 2 2 5 5 2" xfId="4425"/>
    <cellStyle name="level1a 3 2 2 5 6" xfId="4426"/>
    <cellStyle name="level1a 3 2 2 5 6 2" xfId="4427"/>
    <cellStyle name="level1a 3 2 2 5 6 2 2" xfId="4428"/>
    <cellStyle name="level1a 3 2 2 5 7" xfId="4429"/>
    <cellStyle name="level1a 3 2 2 5 7 2" xfId="4430"/>
    <cellStyle name="level1a 3 2 2 5 8" xfId="4431"/>
    <cellStyle name="level1a 3 2 2 6" xfId="4432"/>
    <cellStyle name="level1a 3 2 2 6 2" xfId="4433"/>
    <cellStyle name="level1a 3 2 2 6 2 2" xfId="4434"/>
    <cellStyle name="level1a 3 2 2 6 2 2 2" xfId="4435"/>
    <cellStyle name="level1a 3 2 2 6 2 3" xfId="4436"/>
    <cellStyle name="level1a 3 2 2 6 2 3 2" xfId="4437"/>
    <cellStyle name="level1a 3 2 2 6 2 3 2 2" xfId="4438"/>
    <cellStyle name="level1a 3 2 2 6 2 4" xfId="4439"/>
    <cellStyle name="level1a 3 2 2 6 3" xfId="4440"/>
    <cellStyle name="level1a 3 2 2 6 3 2" xfId="4441"/>
    <cellStyle name="level1a 3 2 2 6 3 2 2" xfId="4442"/>
    <cellStyle name="level1a 3 2 2 6 3 3" xfId="4443"/>
    <cellStyle name="level1a 3 2 2 6 3 3 2" xfId="4444"/>
    <cellStyle name="level1a 3 2 2 6 3 3 2 2" xfId="4445"/>
    <cellStyle name="level1a 3 2 2 6 3 4" xfId="4446"/>
    <cellStyle name="level1a 3 2 2 6 3 4 2" xfId="4447"/>
    <cellStyle name="level1a 3 2 2 6 4" xfId="4448"/>
    <cellStyle name="level1a 3 2 2 6 5" xfId="4449"/>
    <cellStyle name="level1a 3 2 2 6 5 2" xfId="4450"/>
    <cellStyle name="level1a 3 2 2 6 5 2 2" xfId="4451"/>
    <cellStyle name="level1a 3 2 2 6 6" xfId="4452"/>
    <cellStyle name="level1a 3 2 2 6 6 2" xfId="4453"/>
    <cellStyle name="level1a 3 2 2 7" xfId="4454"/>
    <cellStyle name="level1a 3 2 2 7 2" xfId="4455"/>
    <cellStyle name="level1a 3 2 2 7 2 2" xfId="4456"/>
    <cellStyle name="level1a 3 2 2 7 2 2 2" xfId="4457"/>
    <cellStyle name="level1a 3 2 2 7 2 3" xfId="4458"/>
    <cellStyle name="level1a 3 2 2 7 2 3 2" xfId="4459"/>
    <cellStyle name="level1a 3 2 2 7 2 3 2 2" xfId="4460"/>
    <cellStyle name="level1a 3 2 2 7 2 4" xfId="4461"/>
    <cellStyle name="level1a 3 2 2 7 3" xfId="4462"/>
    <cellStyle name="level1a 3 2 2 7 3 2" xfId="4463"/>
    <cellStyle name="level1a 3 2 2 7 3 2 2" xfId="4464"/>
    <cellStyle name="level1a 3 2 2 7 3 3" xfId="4465"/>
    <cellStyle name="level1a 3 2 2 7 3 3 2" xfId="4466"/>
    <cellStyle name="level1a 3 2 2 7 3 3 2 2" xfId="4467"/>
    <cellStyle name="level1a 3 2 2 7 3 4" xfId="4468"/>
    <cellStyle name="level1a 3 2 2 7 3 4 2" xfId="4469"/>
    <cellStyle name="level1a 3 2 2 7 4" xfId="4470"/>
    <cellStyle name="level1a 3 2 2 7 5" xfId="4471"/>
    <cellStyle name="level1a 3 2 2 7 5 2" xfId="4472"/>
    <cellStyle name="level1a 3 2 2 7 6" xfId="4473"/>
    <cellStyle name="level1a 3 2 2 7 6 2" xfId="4474"/>
    <cellStyle name="level1a 3 2 2 7 6 2 2" xfId="4475"/>
    <cellStyle name="level1a 3 2 2 7 7" xfId="4476"/>
    <cellStyle name="level1a 3 2 2 7 7 2" xfId="4477"/>
    <cellStyle name="level1a 3 2 2 8" xfId="4478"/>
    <cellStyle name="level1a 3 2 2 8 2" xfId="4479"/>
    <cellStyle name="level1a 3 2 2 8 2 2" xfId="4480"/>
    <cellStyle name="level1a 3 2 2 8 2 2 2" xfId="4481"/>
    <cellStyle name="level1a 3 2 2 8 2 3" xfId="4482"/>
    <cellStyle name="level1a 3 2 2 8 2 3 2" xfId="4483"/>
    <cellStyle name="level1a 3 2 2 8 2 3 2 2" xfId="4484"/>
    <cellStyle name="level1a 3 2 2 8 2 4" xfId="4485"/>
    <cellStyle name="level1a 3 2 2 8 3" xfId="4486"/>
    <cellStyle name="level1a 3 2 2 8 3 2" xfId="4487"/>
    <cellStyle name="level1a 3 2 2 8 3 2 2" xfId="4488"/>
    <cellStyle name="level1a 3 2 2 8 3 3" xfId="4489"/>
    <cellStyle name="level1a 3 2 2 8 3 3 2" xfId="4490"/>
    <cellStyle name="level1a 3 2 2 8 3 3 2 2" xfId="4491"/>
    <cellStyle name="level1a 3 2 2 8 3 4" xfId="4492"/>
    <cellStyle name="level1a 3 2 2 8 4" xfId="4493"/>
    <cellStyle name="level1a 3 2 2 8 4 2" xfId="4494"/>
    <cellStyle name="level1a 3 2 2 8 5" xfId="4495"/>
    <cellStyle name="level1a 3 2 2 8 5 2" xfId="4496"/>
    <cellStyle name="level1a 3 2 2 8 5 2 2" xfId="4497"/>
    <cellStyle name="level1a 3 2 2 8 6" xfId="4498"/>
    <cellStyle name="level1a 3 2 2 8 6 2" xfId="4499"/>
    <cellStyle name="level1a 3 2 2 9" xfId="4500"/>
    <cellStyle name="level1a 3 2 2 9 2" xfId="4501"/>
    <cellStyle name="level1a 3 2 2 9 2 2" xfId="4502"/>
    <cellStyle name="level1a 3 2 2 9 3" xfId="4503"/>
    <cellStyle name="level1a 3 2 2 9 3 2" xfId="4504"/>
    <cellStyle name="level1a 3 2 2 9 3 2 2" xfId="4505"/>
    <cellStyle name="level1a 3 2 2 9 4" xfId="4506"/>
    <cellStyle name="level1a 3 2 2_STUD aligned by INSTIT" xfId="4507"/>
    <cellStyle name="level1a 3 2 3" xfId="140"/>
    <cellStyle name="level1a 3 2 3 10" xfId="4508"/>
    <cellStyle name="level1a 3 2 3 10 2" xfId="4509"/>
    <cellStyle name="level1a 3 2 3 11" xfId="4510"/>
    <cellStyle name="level1a 3 2 3 2" xfId="141"/>
    <cellStyle name="level1a 3 2 3 2 2" xfId="460"/>
    <cellStyle name="level1a 3 2 3 2 2 2" xfId="4511"/>
    <cellStyle name="level1a 3 2 3 2 2 2 2" xfId="4512"/>
    <cellStyle name="level1a 3 2 3 2 2 2 2 2" xfId="4513"/>
    <cellStyle name="level1a 3 2 3 2 2 2 3" xfId="4514"/>
    <cellStyle name="level1a 3 2 3 2 2 2 3 2" xfId="4515"/>
    <cellStyle name="level1a 3 2 3 2 2 2 3 2 2" xfId="4516"/>
    <cellStyle name="level1a 3 2 3 2 2 2 4" xfId="4517"/>
    <cellStyle name="level1a 3 2 3 2 2 3" xfId="4518"/>
    <cellStyle name="level1a 3 2 3 2 2 3 2" xfId="4519"/>
    <cellStyle name="level1a 3 2 3 2 2 3 2 2" xfId="4520"/>
    <cellStyle name="level1a 3 2 3 2 2 3 3" xfId="4521"/>
    <cellStyle name="level1a 3 2 3 2 2 3 3 2" xfId="4522"/>
    <cellStyle name="level1a 3 2 3 2 2 3 3 2 2" xfId="4523"/>
    <cellStyle name="level1a 3 2 3 2 2 3 4" xfId="4524"/>
    <cellStyle name="level1a 3 2 3 2 2 3 4 2" xfId="4525"/>
    <cellStyle name="level1a 3 2 3 2 2 4" xfId="4526"/>
    <cellStyle name="level1a 3 2 3 2 2 5" xfId="4527"/>
    <cellStyle name="level1a 3 2 3 2 2 5 2" xfId="4528"/>
    <cellStyle name="level1a 3 2 3 2 2 6" xfId="4529"/>
    <cellStyle name="level1a 3 2 3 2 2 6 2" xfId="4530"/>
    <cellStyle name="level1a 3 2 3 2 2 7" xfId="4531"/>
    <cellStyle name="level1a 3 2 3 2 3" xfId="461"/>
    <cellStyle name="level1a 3 2 3 2 3 2" xfId="4532"/>
    <cellStyle name="level1a 3 2 3 2 3 2 2" xfId="4533"/>
    <cellStyle name="level1a 3 2 3 2 3 2 2 2" xfId="4534"/>
    <cellStyle name="level1a 3 2 3 2 3 2 3" xfId="4535"/>
    <cellStyle name="level1a 3 2 3 2 3 2 3 2" xfId="4536"/>
    <cellStyle name="level1a 3 2 3 2 3 2 3 2 2" xfId="4537"/>
    <cellStyle name="level1a 3 2 3 2 3 2 4" xfId="4538"/>
    <cellStyle name="level1a 3 2 3 2 3 3" xfId="4539"/>
    <cellStyle name="level1a 3 2 3 2 3 3 2" xfId="4540"/>
    <cellStyle name="level1a 3 2 3 2 3 3 2 2" xfId="4541"/>
    <cellStyle name="level1a 3 2 3 2 3 3 3" xfId="4542"/>
    <cellStyle name="level1a 3 2 3 2 3 3 3 2" xfId="4543"/>
    <cellStyle name="level1a 3 2 3 2 3 3 3 2 2" xfId="4544"/>
    <cellStyle name="level1a 3 2 3 2 3 3 4" xfId="4545"/>
    <cellStyle name="level1a 3 2 3 2 3 3 4 2" xfId="4546"/>
    <cellStyle name="level1a 3 2 3 2 3 4" xfId="4547"/>
    <cellStyle name="level1a 3 2 3 2 3 5" xfId="4548"/>
    <cellStyle name="level1a 3 2 3 2 3 5 2" xfId="4549"/>
    <cellStyle name="level1a 3 2 3 2 3 5 2 2" xfId="4550"/>
    <cellStyle name="level1a 3 2 3 2 3 6" xfId="4551"/>
    <cellStyle name="level1a 3 2 3 2 3 6 2" xfId="4552"/>
    <cellStyle name="level1a 3 2 3 2 3 7" xfId="4553"/>
    <cellStyle name="level1a 3 2 3 2 4" xfId="4554"/>
    <cellStyle name="level1a 3 2 3 2 4 2" xfId="4555"/>
    <cellStyle name="level1a 3 2 3 2 4 2 2" xfId="4556"/>
    <cellStyle name="level1a 3 2 3 2 4 2 2 2" xfId="4557"/>
    <cellStyle name="level1a 3 2 3 2 4 2 3" xfId="4558"/>
    <cellStyle name="level1a 3 2 3 2 4 2 3 2" xfId="4559"/>
    <cellStyle name="level1a 3 2 3 2 4 2 3 2 2" xfId="4560"/>
    <cellStyle name="level1a 3 2 3 2 4 2 4" xfId="4561"/>
    <cellStyle name="level1a 3 2 3 2 4 3" xfId="4562"/>
    <cellStyle name="level1a 3 2 3 2 4 3 2" xfId="4563"/>
    <cellStyle name="level1a 3 2 3 2 4 3 2 2" xfId="4564"/>
    <cellStyle name="level1a 3 2 3 2 4 3 3" xfId="4565"/>
    <cellStyle name="level1a 3 2 3 2 4 3 3 2" xfId="4566"/>
    <cellStyle name="level1a 3 2 3 2 4 3 3 2 2" xfId="4567"/>
    <cellStyle name="level1a 3 2 3 2 4 3 4" xfId="4568"/>
    <cellStyle name="level1a 3 2 3 2 4 3 4 2" xfId="4569"/>
    <cellStyle name="level1a 3 2 3 2 4 4" xfId="4570"/>
    <cellStyle name="level1a 3 2 3 2 4 5" xfId="4571"/>
    <cellStyle name="level1a 3 2 3 2 4 5 2" xfId="4572"/>
    <cellStyle name="level1a 3 2 3 2 4 6" xfId="4573"/>
    <cellStyle name="level1a 3 2 3 2 4 6 2" xfId="4574"/>
    <cellStyle name="level1a 3 2 3 2 4 6 2 2" xfId="4575"/>
    <cellStyle name="level1a 3 2 3 2 4 7" xfId="4576"/>
    <cellStyle name="level1a 3 2 3 2 4 7 2" xfId="4577"/>
    <cellStyle name="level1a 3 2 3 2 5" xfId="4578"/>
    <cellStyle name="level1a 3 2 3 2 5 2" xfId="4579"/>
    <cellStyle name="level1a 3 2 3 2 5 2 2" xfId="4580"/>
    <cellStyle name="level1a 3 2 3 2 5 2 2 2" xfId="4581"/>
    <cellStyle name="level1a 3 2 3 2 5 2 3" xfId="4582"/>
    <cellStyle name="level1a 3 2 3 2 5 2 3 2" xfId="4583"/>
    <cellStyle name="level1a 3 2 3 2 5 2 3 2 2" xfId="4584"/>
    <cellStyle name="level1a 3 2 3 2 5 2 4" xfId="4585"/>
    <cellStyle name="level1a 3 2 3 2 5 3" xfId="4586"/>
    <cellStyle name="level1a 3 2 3 2 5 3 2" xfId="4587"/>
    <cellStyle name="level1a 3 2 3 2 5 3 2 2" xfId="4588"/>
    <cellStyle name="level1a 3 2 3 2 5 3 3" xfId="4589"/>
    <cellStyle name="level1a 3 2 3 2 5 3 3 2" xfId="4590"/>
    <cellStyle name="level1a 3 2 3 2 5 3 3 2 2" xfId="4591"/>
    <cellStyle name="level1a 3 2 3 2 5 3 4" xfId="4592"/>
    <cellStyle name="level1a 3 2 3 2 5 4" xfId="4593"/>
    <cellStyle name="level1a 3 2 3 2 5 4 2" xfId="4594"/>
    <cellStyle name="level1a 3 2 3 2 5 5" xfId="4595"/>
    <cellStyle name="level1a 3 2 3 2 5 5 2" xfId="4596"/>
    <cellStyle name="level1a 3 2 3 2 5 5 2 2" xfId="4597"/>
    <cellStyle name="level1a 3 2 3 2 5 6" xfId="4598"/>
    <cellStyle name="level1a 3 2 3 2 5 6 2" xfId="4599"/>
    <cellStyle name="level1a 3 2 3 2 6" xfId="4600"/>
    <cellStyle name="level1a 3 2 3 2 6 2" xfId="4601"/>
    <cellStyle name="level1a 3 2 3 2 6 2 2" xfId="4602"/>
    <cellStyle name="level1a 3 2 3 2 6 2 2 2" xfId="4603"/>
    <cellStyle name="level1a 3 2 3 2 6 2 3" xfId="4604"/>
    <cellStyle name="level1a 3 2 3 2 6 2 3 2" xfId="4605"/>
    <cellStyle name="level1a 3 2 3 2 6 2 3 2 2" xfId="4606"/>
    <cellStyle name="level1a 3 2 3 2 6 2 4" xfId="4607"/>
    <cellStyle name="level1a 3 2 3 2 6 3" xfId="4608"/>
    <cellStyle name="level1a 3 2 3 2 6 3 2" xfId="4609"/>
    <cellStyle name="level1a 3 2 3 2 6 3 2 2" xfId="4610"/>
    <cellStyle name="level1a 3 2 3 2 6 3 3" xfId="4611"/>
    <cellStyle name="level1a 3 2 3 2 6 3 3 2" xfId="4612"/>
    <cellStyle name="level1a 3 2 3 2 6 3 3 2 2" xfId="4613"/>
    <cellStyle name="level1a 3 2 3 2 6 3 4" xfId="4614"/>
    <cellStyle name="level1a 3 2 3 2 6 4" xfId="4615"/>
    <cellStyle name="level1a 3 2 3 2 6 4 2" xfId="4616"/>
    <cellStyle name="level1a 3 2 3 2 6 5" xfId="4617"/>
    <cellStyle name="level1a 3 2 3 2 6 5 2" xfId="4618"/>
    <cellStyle name="level1a 3 2 3 2 6 5 2 2" xfId="4619"/>
    <cellStyle name="level1a 3 2 3 2 6 6" xfId="4620"/>
    <cellStyle name="level1a 3 2 3 2 6 6 2" xfId="4621"/>
    <cellStyle name="level1a 3 2 3 2 7" xfId="4622"/>
    <cellStyle name="level1a 3 2 3 2 7 2" xfId="4623"/>
    <cellStyle name="level1a 3 2 3 2 7 2 2" xfId="4624"/>
    <cellStyle name="level1a 3 2 3 2 7 3" xfId="4625"/>
    <cellStyle name="level1a 3 2 3 2 7 3 2" xfId="4626"/>
    <cellStyle name="level1a 3 2 3 2 7 3 2 2" xfId="4627"/>
    <cellStyle name="level1a 3 2 3 2 7 4" xfId="4628"/>
    <cellStyle name="level1a 3 2 3 2 8" xfId="4629"/>
    <cellStyle name="level1a 3 2 3 2 8 2" xfId="4630"/>
    <cellStyle name="level1a 3 2 3 2 9" xfId="4631"/>
    <cellStyle name="level1a 3 2 3 2_STUD aligned by INSTIT" xfId="4632"/>
    <cellStyle name="level1a 3 2 3 3" xfId="142"/>
    <cellStyle name="level1a 3 2 3 3 10" xfId="4633"/>
    <cellStyle name="level1a 3 2 3 3 2" xfId="462"/>
    <cellStyle name="level1a 3 2 3 3 2 2" xfId="4634"/>
    <cellStyle name="level1a 3 2 3 3 2 2 2" xfId="4635"/>
    <cellStyle name="level1a 3 2 3 3 2 2 2 2" xfId="4636"/>
    <cellStyle name="level1a 3 2 3 3 2 2 3" xfId="4637"/>
    <cellStyle name="level1a 3 2 3 3 2 2 3 2" xfId="4638"/>
    <cellStyle name="level1a 3 2 3 3 2 2 3 2 2" xfId="4639"/>
    <cellStyle name="level1a 3 2 3 3 2 2 4" xfId="4640"/>
    <cellStyle name="level1a 3 2 3 3 2 3" xfId="4641"/>
    <cellStyle name="level1a 3 2 3 3 2 3 2" xfId="4642"/>
    <cellStyle name="level1a 3 2 3 3 2 3 2 2" xfId="4643"/>
    <cellStyle name="level1a 3 2 3 3 2 3 3" xfId="4644"/>
    <cellStyle name="level1a 3 2 3 3 2 3 3 2" xfId="4645"/>
    <cellStyle name="level1a 3 2 3 3 2 3 3 2 2" xfId="4646"/>
    <cellStyle name="level1a 3 2 3 3 2 3 4" xfId="4647"/>
    <cellStyle name="level1a 3 2 3 3 2 3 4 2" xfId="4648"/>
    <cellStyle name="level1a 3 2 3 3 2 4" xfId="4649"/>
    <cellStyle name="level1a 3 2 3 3 2 5" xfId="4650"/>
    <cellStyle name="level1a 3 2 3 3 2 5 2" xfId="4651"/>
    <cellStyle name="level1a 3 2 3 3 2 5 2 2" xfId="4652"/>
    <cellStyle name="level1a 3 2 3 3 2 6" xfId="4653"/>
    <cellStyle name="level1a 3 2 3 3 2 6 2" xfId="4654"/>
    <cellStyle name="level1a 3 2 3 3 2 7" xfId="4655"/>
    <cellStyle name="level1a 3 2 3 3 3" xfId="463"/>
    <cellStyle name="level1a 3 2 3 3 3 2" xfId="4656"/>
    <cellStyle name="level1a 3 2 3 3 3 2 2" xfId="4657"/>
    <cellStyle name="level1a 3 2 3 3 3 2 2 2" xfId="4658"/>
    <cellStyle name="level1a 3 2 3 3 3 2 3" xfId="4659"/>
    <cellStyle name="level1a 3 2 3 3 3 2 3 2" xfId="4660"/>
    <cellStyle name="level1a 3 2 3 3 3 2 3 2 2" xfId="4661"/>
    <cellStyle name="level1a 3 2 3 3 3 2 4" xfId="4662"/>
    <cellStyle name="level1a 3 2 3 3 3 3" xfId="4663"/>
    <cellStyle name="level1a 3 2 3 3 3 3 2" xfId="4664"/>
    <cellStyle name="level1a 3 2 3 3 3 3 2 2" xfId="4665"/>
    <cellStyle name="level1a 3 2 3 3 3 3 3" xfId="4666"/>
    <cellStyle name="level1a 3 2 3 3 3 3 3 2" xfId="4667"/>
    <cellStyle name="level1a 3 2 3 3 3 3 3 2 2" xfId="4668"/>
    <cellStyle name="level1a 3 2 3 3 3 3 4" xfId="4669"/>
    <cellStyle name="level1a 3 2 3 3 3 4" xfId="4670"/>
    <cellStyle name="level1a 3 2 3 3 3 4 2" xfId="4671"/>
    <cellStyle name="level1a 3 2 3 3 3 5" xfId="4672"/>
    <cellStyle name="level1a 3 2 3 3 3 5 2" xfId="4673"/>
    <cellStyle name="level1a 3 2 3 3 3 6" xfId="4674"/>
    <cellStyle name="level1a 3 2 3 3 4" xfId="4675"/>
    <cellStyle name="level1a 3 2 3 3 4 2" xfId="4676"/>
    <cellStyle name="level1a 3 2 3 3 4 2 2" xfId="4677"/>
    <cellStyle name="level1a 3 2 3 3 4 2 2 2" xfId="4678"/>
    <cellStyle name="level1a 3 2 3 3 4 2 3" xfId="4679"/>
    <cellStyle name="level1a 3 2 3 3 4 2 3 2" xfId="4680"/>
    <cellStyle name="level1a 3 2 3 3 4 2 3 2 2" xfId="4681"/>
    <cellStyle name="level1a 3 2 3 3 4 2 4" xfId="4682"/>
    <cellStyle name="level1a 3 2 3 3 4 3" xfId="4683"/>
    <cellStyle name="level1a 3 2 3 3 4 3 2" xfId="4684"/>
    <cellStyle name="level1a 3 2 3 3 4 3 2 2" xfId="4685"/>
    <cellStyle name="level1a 3 2 3 3 4 3 3" xfId="4686"/>
    <cellStyle name="level1a 3 2 3 3 4 3 3 2" xfId="4687"/>
    <cellStyle name="level1a 3 2 3 3 4 3 3 2 2" xfId="4688"/>
    <cellStyle name="level1a 3 2 3 3 4 3 4" xfId="4689"/>
    <cellStyle name="level1a 3 2 3 3 4 4" xfId="4690"/>
    <cellStyle name="level1a 3 2 3 3 4 4 2" xfId="4691"/>
    <cellStyle name="level1a 3 2 3 3 4 5" xfId="4692"/>
    <cellStyle name="level1a 3 2 3 3 4 5 2" xfId="4693"/>
    <cellStyle name="level1a 3 2 3 3 4 5 2 2" xfId="4694"/>
    <cellStyle name="level1a 3 2 3 3 4 6" xfId="4695"/>
    <cellStyle name="level1a 3 2 3 3 4 6 2" xfId="4696"/>
    <cellStyle name="level1a 3 2 3 3 5" xfId="4697"/>
    <cellStyle name="level1a 3 2 3 3 5 2" xfId="4698"/>
    <cellStyle name="level1a 3 2 3 3 5 2 2" xfId="4699"/>
    <cellStyle name="level1a 3 2 3 3 5 2 2 2" xfId="4700"/>
    <cellStyle name="level1a 3 2 3 3 5 2 3" xfId="4701"/>
    <cellStyle name="level1a 3 2 3 3 5 2 3 2" xfId="4702"/>
    <cellStyle name="level1a 3 2 3 3 5 2 3 2 2" xfId="4703"/>
    <cellStyle name="level1a 3 2 3 3 5 2 4" xfId="4704"/>
    <cellStyle name="level1a 3 2 3 3 5 3" xfId="4705"/>
    <cellStyle name="level1a 3 2 3 3 5 3 2" xfId="4706"/>
    <cellStyle name="level1a 3 2 3 3 5 3 2 2" xfId="4707"/>
    <cellStyle name="level1a 3 2 3 3 5 3 3" xfId="4708"/>
    <cellStyle name="level1a 3 2 3 3 5 3 3 2" xfId="4709"/>
    <cellStyle name="level1a 3 2 3 3 5 3 3 2 2" xfId="4710"/>
    <cellStyle name="level1a 3 2 3 3 5 3 4" xfId="4711"/>
    <cellStyle name="level1a 3 2 3 3 5 4" xfId="4712"/>
    <cellStyle name="level1a 3 2 3 3 5 4 2" xfId="4713"/>
    <cellStyle name="level1a 3 2 3 3 5 5" xfId="4714"/>
    <cellStyle name="level1a 3 2 3 3 5 5 2" xfId="4715"/>
    <cellStyle name="level1a 3 2 3 3 5 5 2 2" xfId="4716"/>
    <cellStyle name="level1a 3 2 3 3 5 6" xfId="4717"/>
    <cellStyle name="level1a 3 2 3 3 5 6 2" xfId="4718"/>
    <cellStyle name="level1a 3 2 3 3 6" xfId="4719"/>
    <cellStyle name="level1a 3 2 3 3 6 2" xfId="4720"/>
    <cellStyle name="level1a 3 2 3 3 6 2 2" xfId="4721"/>
    <cellStyle name="level1a 3 2 3 3 6 2 2 2" xfId="4722"/>
    <cellStyle name="level1a 3 2 3 3 6 2 3" xfId="4723"/>
    <cellStyle name="level1a 3 2 3 3 6 2 3 2" xfId="4724"/>
    <cellStyle name="level1a 3 2 3 3 6 2 3 2 2" xfId="4725"/>
    <cellStyle name="level1a 3 2 3 3 6 2 4" xfId="4726"/>
    <cellStyle name="level1a 3 2 3 3 6 3" xfId="4727"/>
    <cellStyle name="level1a 3 2 3 3 6 3 2" xfId="4728"/>
    <cellStyle name="level1a 3 2 3 3 6 3 2 2" xfId="4729"/>
    <cellStyle name="level1a 3 2 3 3 6 3 3" xfId="4730"/>
    <cellStyle name="level1a 3 2 3 3 6 3 3 2" xfId="4731"/>
    <cellStyle name="level1a 3 2 3 3 6 3 3 2 2" xfId="4732"/>
    <cellStyle name="level1a 3 2 3 3 6 3 4" xfId="4733"/>
    <cellStyle name="level1a 3 2 3 3 6 4" xfId="4734"/>
    <cellStyle name="level1a 3 2 3 3 6 4 2" xfId="4735"/>
    <cellStyle name="level1a 3 2 3 3 6 5" xfId="4736"/>
    <cellStyle name="level1a 3 2 3 3 6 5 2" xfId="4737"/>
    <cellStyle name="level1a 3 2 3 3 6 5 2 2" xfId="4738"/>
    <cellStyle name="level1a 3 2 3 3 6 6" xfId="4739"/>
    <cellStyle name="level1a 3 2 3 3 6 6 2" xfId="4740"/>
    <cellStyle name="level1a 3 2 3 3 7" xfId="4741"/>
    <cellStyle name="level1a 3 2 3 3 7 2" xfId="4742"/>
    <cellStyle name="level1a 3 2 3 3 7 2 2" xfId="4743"/>
    <cellStyle name="level1a 3 2 3 3 7 3" xfId="4744"/>
    <cellStyle name="level1a 3 2 3 3 7 3 2" xfId="4745"/>
    <cellStyle name="level1a 3 2 3 3 7 3 2 2" xfId="4746"/>
    <cellStyle name="level1a 3 2 3 3 7 4" xfId="4747"/>
    <cellStyle name="level1a 3 2 3 3 8" xfId="4748"/>
    <cellStyle name="level1a 3 2 3 3 8 2" xfId="4749"/>
    <cellStyle name="level1a 3 2 3 3 8 2 2" xfId="4750"/>
    <cellStyle name="level1a 3 2 3 3 8 3" xfId="4751"/>
    <cellStyle name="level1a 3 2 3 3 8 3 2" xfId="4752"/>
    <cellStyle name="level1a 3 2 3 3 8 3 2 2" xfId="4753"/>
    <cellStyle name="level1a 3 2 3 3 8 4" xfId="4754"/>
    <cellStyle name="level1a 3 2 3 3 9" xfId="4755"/>
    <cellStyle name="level1a 3 2 3 3 9 2" xfId="4756"/>
    <cellStyle name="level1a 3 2 3 3_STUD aligned by INSTIT" xfId="4757"/>
    <cellStyle name="level1a 3 2 3 4" xfId="464"/>
    <cellStyle name="level1a 3 2 3 4 2" xfId="4758"/>
    <cellStyle name="level1a 3 2 3 4 2 2" xfId="4759"/>
    <cellStyle name="level1a 3 2 3 4 2 2 2" xfId="4760"/>
    <cellStyle name="level1a 3 2 3 4 2 3" xfId="4761"/>
    <cellStyle name="level1a 3 2 3 4 2 3 2" xfId="4762"/>
    <cellStyle name="level1a 3 2 3 4 2 3 2 2" xfId="4763"/>
    <cellStyle name="level1a 3 2 3 4 2 4" xfId="4764"/>
    <cellStyle name="level1a 3 2 3 4 3" xfId="4765"/>
    <cellStyle name="level1a 3 2 3 4 3 2" xfId="4766"/>
    <cellStyle name="level1a 3 2 3 4 3 2 2" xfId="4767"/>
    <cellStyle name="level1a 3 2 3 4 3 3" xfId="4768"/>
    <cellStyle name="level1a 3 2 3 4 3 3 2" xfId="4769"/>
    <cellStyle name="level1a 3 2 3 4 3 3 2 2" xfId="4770"/>
    <cellStyle name="level1a 3 2 3 4 3 4" xfId="4771"/>
    <cellStyle name="level1a 3 2 3 4 3 4 2" xfId="4772"/>
    <cellStyle name="level1a 3 2 3 4 4" xfId="4773"/>
    <cellStyle name="level1a 3 2 3 4 5" xfId="4774"/>
    <cellStyle name="level1a 3 2 3 4 5 2" xfId="4775"/>
    <cellStyle name="level1a 3 2 3 4 6" xfId="4776"/>
    <cellStyle name="level1a 3 2 3 4 6 2" xfId="4777"/>
    <cellStyle name="level1a 3 2 3 4 7" xfId="4778"/>
    <cellStyle name="level1a 3 2 3 5" xfId="465"/>
    <cellStyle name="level1a 3 2 3 5 2" xfId="4779"/>
    <cellStyle name="level1a 3 2 3 5 2 2" xfId="4780"/>
    <cellStyle name="level1a 3 2 3 5 2 2 2" xfId="4781"/>
    <cellStyle name="level1a 3 2 3 5 2 3" xfId="4782"/>
    <cellStyle name="level1a 3 2 3 5 2 3 2" xfId="4783"/>
    <cellStyle name="level1a 3 2 3 5 2 3 2 2" xfId="4784"/>
    <cellStyle name="level1a 3 2 3 5 2 4" xfId="4785"/>
    <cellStyle name="level1a 3 2 3 5 3" xfId="4786"/>
    <cellStyle name="level1a 3 2 3 5 3 2" xfId="4787"/>
    <cellStyle name="level1a 3 2 3 5 3 2 2" xfId="4788"/>
    <cellStyle name="level1a 3 2 3 5 3 3" xfId="4789"/>
    <cellStyle name="level1a 3 2 3 5 3 3 2" xfId="4790"/>
    <cellStyle name="level1a 3 2 3 5 3 3 2 2" xfId="4791"/>
    <cellStyle name="level1a 3 2 3 5 3 4" xfId="4792"/>
    <cellStyle name="level1a 3 2 3 5 3 4 2" xfId="4793"/>
    <cellStyle name="level1a 3 2 3 5 4" xfId="4794"/>
    <cellStyle name="level1a 3 2 3 5 5" xfId="4795"/>
    <cellStyle name="level1a 3 2 3 5 5 2" xfId="4796"/>
    <cellStyle name="level1a 3 2 3 5 6" xfId="4797"/>
    <cellStyle name="level1a 3 2 3 5 6 2" xfId="4798"/>
    <cellStyle name="level1a 3 2 3 5 6 2 2" xfId="4799"/>
    <cellStyle name="level1a 3 2 3 5 7" xfId="4800"/>
    <cellStyle name="level1a 3 2 3 5 7 2" xfId="4801"/>
    <cellStyle name="level1a 3 2 3 5 8" xfId="4802"/>
    <cellStyle name="level1a 3 2 3 6" xfId="4803"/>
    <cellStyle name="level1a 3 2 3 6 2" xfId="4804"/>
    <cellStyle name="level1a 3 2 3 6 2 2" xfId="4805"/>
    <cellStyle name="level1a 3 2 3 6 2 2 2" xfId="4806"/>
    <cellStyle name="level1a 3 2 3 6 2 3" xfId="4807"/>
    <cellStyle name="level1a 3 2 3 6 2 3 2" xfId="4808"/>
    <cellStyle name="level1a 3 2 3 6 2 3 2 2" xfId="4809"/>
    <cellStyle name="level1a 3 2 3 6 2 4" xfId="4810"/>
    <cellStyle name="level1a 3 2 3 6 3" xfId="4811"/>
    <cellStyle name="level1a 3 2 3 6 3 2" xfId="4812"/>
    <cellStyle name="level1a 3 2 3 6 3 2 2" xfId="4813"/>
    <cellStyle name="level1a 3 2 3 6 3 3" xfId="4814"/>
    <cellStyle name="level1a 3 2 3 6 3 3 2" xfId="4815"/>
    <cellStyle name="level1a 3 2 3 6 3 3 2 2" xfId="4816"/>
    <cellStyle name="level1a 3 2 3 6 3 4" xfId="4817"/>
    <cellStyle name="level1a 3 2 3 6 3 4 2" xfId="4818"/>
    <cellStyle name="level1a 3 2 3 6 4" xfId="4819"/>
    <cellStyle name="level1a 3 2 3 6 5" xfId="4820"/>
    <cellStyle name="level1a 3 2 3 6 5 2" xfId="4821"/>
    <cellStyle name="level1a 3 2 3 6 5 2 2" xfId="4822"/>
    <cellStyle name="level1a 3 2 3 6 6" xfId="4823"/>
    <cellStyle name="level1a 3 2 3 6 6 2" xfId="4824"/>
    <cellStyle name="level1a 3 2 3 7" xfId="4825"/>
    <cellStyle name="level1a 3 2 3 7 2" xfId="4826"/>
    <cellStyle name="level1a 3 2 3 7 2 2" xfId="4827"/>
    <cellStyle name="level1a 3 2 3 7 2 2 2" xfId="4828"/>
    <cellStyle name="level1a 3 2 3 7 2 3" xfId="4829"/>
    <cellStyle name="level1a 3 2 3 7 2 3 2" xfId="4830"/>
    <cellStyle name="level1a 3 2 3 7 2 3 2 2" xfId="4831"/>
    <cellStyle name="level1a 3 2 3 7 2 4" xfId="4832"/>
    <cellStyle name="level1a 3 2 3 7 3" xfId="4833"/>
    <cellStyle name="level1a 3 2 3 7 3 2" xfId="4834"/>
    <cellStyle name="level1a 3 2 3 7 3 2 2" xfId="4835"/>
    <cellStyle name="level1a 3 2 3 7 3 3" xfId="4836"/>
    <cellStyle name="level1a 3 2 3 7 3 3 2" xfId="4837"/>
    <cellStyle name="level1a 3 2 3 7 3 3 2 2" xfId="4838"/>
    <cellStyle name="level1a 3 2 3 7 3 4" xfId="4839"/>
    <cellStyle name="level1a 3 2 3 7 3 4 2" xfId="4840"/>
    <cellStyle name="level1a 3 2 3 7 4" xfId="4841"/>
    <cellStyle name="level1a 3 2 3 7 5" xfId="4842"/>
    <cellStyle name="level1a 3 2 3 7 5 2" xfId="4843"/>
    <cellStyle name="level1a 3 2 3 7 6" xfId="4844"/>
    <cellStyle name="level1a 3 2 3 7 6 2" xfId="4845"/>
    <cellStyle name="level1a 3 2 3 7 6 2 2" xfId="4846"/>
    <cellStyle name="level1a 3 2 3 7 7" xfId="4847"/>
    <cellStyle name="level1a 3 2 3 7 7 2" xfId="4848"/>
    <cellStyle name="level1a 3 2 3 8" xfId="4849"/>
    <cellStyle name="level1a 3 2 3 8 2" xfId="4850"/>
    <cellStyle name="level1a 3 2 3 8 2 2" xfId="4851"/>
    <cellStyle name="level1a 3 2 3 8 2 2 2" xfId="4852"/>
    <cellStyle name="level1a 3 2 3 8 2 3" xfId="4853"/>
    <cellStyle name="level1a 3 2 3 8 2 3 2" xfId="4854"/>
    <cellStyle name="level1a 3 2 3 8 2 3 2 2" xfId="4855"/>
    <cellStyle name="level1a 3 2 3 8 2 4" xfId="4856"/>
    <cellStyle name="level1a 3 2 3 8 3" xfId="4857"/>
    <cellStyle name="level1a 3 2 3 8 3 2" xfId="4858"/>
    <cellStyle name="level1a 3 2 3 8 3 2 2" xfId="4859"/>
    <cellStyle name="level1a 3 2 3 8 3 3" xfId="4860"/>
    <cellStyle name="level1a 3 2 3 8 3 3 2" xfId="4861"/>
    <cellStyle name="level1a 3 2 3 8 3 3 2 2" xfId="4862"/>
    <cellStyle name="level1a 3 2 3 8 3 4" xfId="4863"/>
    <cellStyle name="level1a 3 2 3 8 4" xfId="4864"/>
    <cellStyle name="level1a 3 2 3 8 4 2" xfId="4865"/>
    <cellStyle name="level1a 3 2 3 8 5" xfId="4866"/>
    <cellStyle name="level1a 3 2 3 8 5 2" xfId="4867"/>
    <cellStyle name="level1a 3 2 3 8 5 2 2" xfId="4868"/>
    <cellStyle name="level1a 3 2 3 8 6" xfId="4869"/>
    <cellStyle name="level1a 3 2 3 8 6 2" xfId="4870"/>
    <cellStyle name="level1a 3 2 3 9" xfId="4871"/>
    <cellStyle name="level1a 3 2 3 9 2" xfId="4872"/>
    <cellStyle name="level1a 3 2 3 9 2 2" xfId="4873"/>
    <cellStyle name="level1a 3 2 3 9 3" xfId="4874"/>
    <cellStyle name="level1a 3 2 3 9 3 2" xfId="4875"/>
    <cellStyle name="level1a 3 2 3 9 3 2 2" xfId="4876"/>
    <cellStyle name="level1a 3 2 3 9 4" xfId="4877"/>
    <cellStyle name="level1a 3 2 3_STUD aligned by INSTIT" xfId="4878"/>
    <cellStyle name="level1a 3 2 4" xfId="143"/>
    <cellStyle name="level1a 3 2 4 2" xfId="466"/>
    <cellStyle name="level1a 3 2 4 2 2" xfId="4879"/>
    <cellStyle name="level1a 3 2 4 2 2 2" xfId="4880"/>
    <cellStyle name="level1a 3 2 4 2 2 2 2" xfId="4881"/>
    <cellStyle name="level1a 3 2 4 2 2 3" xfId="4882"/>
    <cellStyle name="level1a 3 2 4 2 2 3 2" xfId="4883"/>
    <cellStyle name="level1a 3 2 4 2 2 3 2 2" xfId="4884"/>
    <cellStyle name="level1a 3 2 4 2 2 4" xfId="4885"/>
    <cellStyle name="level1a 3 2 4 2 3" xfId="4886"/>
    <cellStyle name="level1a 3 2 4 2 3 2" xfId="4887"/>
    <cellStyle name="level1a 3 2 4 2 3 2 2" xfId="4888"/>
    <cellStyle name="level1a 3 2 4 2 3 3" xfId="4889"/>
    <cellStyle name="level1a 3 2 4 2 3 3 2" xfId="4890"/>
    <cellStyle name="level1a 3 2 4 2 3 3 2 2" xfId="4891"/>
    <cellStyle name="level1a 3 2 4 2 3 4" xfId="4892"/>
    <cellStyle name="level1a 3 2 4 2 3 4 2" xfId="4893"/>
    <cellStyle name="level1a 3 2 4 2 4" xfId="4894"/>
    <cellStyle name="level1a 3 2 4 2 5" xfId="4895"/>
    <cellStyle name="level1a 3 2 4 2 5 2" xfId="4896"/>
    <cellStyle name="level1a 3 2 4 2 6" xfId="4897"/>
    <cellStyle name="level1a 3 2 4 2 6 2" xfId="4898"/>
    <cellStyle name="level1a 3 2 4 2 7" xfId="4899"/>
    <cellStyle name="level1a 3 2 4 3" xfId="467"/>
    <cellStyle name="level1a 3 2 4 3 2" xfId="4900"/>
    <cellStyle name="level1a 3 2 4 3 2 2" xfId="4901"/>
    <cellStyle name="level1a 3 2 4 3 2 2 2" xfId="4902"/>
    <cellStyle name="level1a 3 2 4 3 2 3" xfId="4903"/>
    <cellStyle name="level1a 3 2 4 3 2 3 2" xfId="4904"/>
    <cellStyle name="level1a 3 2 4 3 2 3 2 2" xfId="4905"/>
    <cellStyle name="level1a 3 2 4 3 2 4" xfId="4906"/>
    <cellStyle name="level1a 3 2 4 3 3" xfId="4907"/>
    <cellStyle name="level1a 3 2 4 3 3 2" xfId="4908"/>
    <cellStyle name="level1a 3 2 4 3 3 2 2" xfId="4909"/>
    <cellStyle name="level1a 3 2 4 3 3 3" xfId="4910"/>
    <cellStyle name="level1a 3 2 4 3 3 3 2" xfId="4911"/>
    <cellStyle name="level1a 3 2 4 3 3 3 2 2" xfId="4912"/>
    <cellStyle name="level1a 3 2 4 3 3 4" xfId="4913"/>
    <cellStyle name="level1a 3 2 4 3 3 4 2" xfId="4914"/>
    <cellStyle name="level1a 3 2 4 3 4" xfId="4915"/>
    <cellStyle name="level1a 3 2 4 3 5" xfId="4916"/>
    <cellStyle name="level1a 3 2 4 3 5 2" xfId="4917"/>
    <cellStyle name="level1a 3 2 4 3 5 2 2" xfId="4918"/>
    <cellStyle name="level1a 3 2 4 3 6" xfId="4919"/>
    <cellStyle name="level1a 3 2 4 3 6 2" xfId="4920"/>
    <cellStyle name="level1a 3 2 4 3 7" xfId="4921"/>
    <cellStyle name="level1a 3 2 4 4" xfId="4922"/>
    <cellStyle name="level1a 3 2 4 4 2" xfId="4923"/>
    <cellStyle name="level1a 3 2 4 4 2 2" xfId="4924"/>
    <cellStyle name="level1a 3 2 4 4 2 2 2" xfId="4925"/>
    <cellStyle name="level1a 3 2 4 4 2 3" xfId="4926"/>
    <cellStyle name="level1a 3 2 4 4 2 3 2" xfId="4927"/>
    <cellStyle name="level1a 3 2 4 4 2 3 2 2" xfId="4928"/>
    <cellStyle name="level1a 3 2 4 4 2 4" xfId="4929"/>
    <cellStyle name="level1a 3 2 4 4 3" xfId="4930"/>
    <cellStyle name="level1a 3 2 4 4 3 2" xfId="4931"/>
    <cellStyle name="level1a 3 2 4 4 3 2 2" xfId="4932"/>
    <cellStyle name="level1a 3 2 4 4 3 3" xfId="4933"/>
    <cellStyle name="level1a 3 2 4 4 3 3 2" xfId="4934"/>
    <cellStyle name="level1a 3 2 4 4 3 3 2 2" xfId="4935"/>
    <cellStyle name="level1a 3 2 4 4 3 4" xfId="4936"/>
    <cellStyle name="level1a 3 2 4 4 3 4 2" xfId="4937"/>
    <cellStyle name="level1a 3 2 4 4 4" xfId="4938"/>
    <cellStyle name="level1a 3 2 4 4 5" xfId="4939"/>
    <cellStyle name="level1a 3 2 4 4 5 2" xfId="4940"/>
    <cellStyle name="level1a 3 2 4 4 6" xfId="4941"/>
    <cellStyle name="level1a 3 2 4 4 6 2" xfId="4942"/>
    <cellStyle name="level1a 3 2 4 4 6 2 2" xfId="4943"/>
    <cellStyle name="level1a 3 2 4 4 7" xfId="4944"/>
    <cellStyle name="level1a 3 2 4 4 7 2" xfId="4945"/>
    <cellStyle name="level1a 3 2 4 5" xfId="4946"/>
    <cellStyle name="level1a 3 2 4 5 2" xfId="4947"/>
    <cellStyle name="level1a 3 2 4 5 2 2" xfId="4948"/>
    <cellStyle name="level1a 3 2 4 5 2 2 2" xfId="4949"/>
    <cellStyle name="level1a 3 2 4 5 2 3" xfId="4950"/>
    <cellStyle name="level1a 3 2 4 5 2 3 2" xfId="4951"/>
    <cellStyle name="level1a 3 2 4 5 2 3 2 2" xfId="4952"/>
    <cellStyle name="level1a 3 2 4 5 2 4" xfId="4953"/>
    <cellStyle name="level1a 3 2 4 5 3" xfId="4954"/>
    <cellStyle name="level1a 3 2 4 5 3 2" xfId="4955"/>
    <cellStyle name="level1a 3 2 4 5 3 2 2" xfId="4956"/>
    <cellStyle name="level1a 3 2 4 5 3 3" xfId="4957"/>
    <cellStyle name="level1a 3 2 4 5 3 3 2" xfId="4958"/>
    <cellStyle name="level1a 3 2 4 5 3 3 2 2" xfId="4959"/>
    <cellStyle name="level1a 3 2 4 5 3 4" xfId="4960"/>
    <cellStyle name="level1a 3 2 4 5 4" xfId="4961"/>
    <cellStyle name="level1a 3 2 4 5 4 2" xfId="4962"/>
    <cellStyle name="level1a 3 2 4 5 5" xfId="4963"/>
    <cellStyle name="level1a 3 2 4 5 5 2" xfId="4964"/>
    <cellStyle name="level1a 3 2 4 5 5 2 2" xfId="4965"/>
    <cellStyle name="level1a 3 2 4 5 6" xfId="4966"/>
    <cellStyle name="level1a 3 2 4 5 6 2" xfId="4967"/>
    <cellStyle name="level1a 3 2 4 6" xfId="4968"/>
    <cellStyle name="level1a 3 2 4 6 2" xfId="4969"/>
    <cellStyle name="level1a 3 2 4 6 2 2" xfId="4970"/>
    <cellStyle name="level1a 3 2 4 6 2 2 2" xfId="4971"/>
    <cellStyle name="level1a 3 2 4 6 2 3" xfId="4972"/>
    <cellStyle name="level1a 3 2 4 6 2 3 2" xfId="4973"/>
    <cellStyle name="level1a 3 2 4 6 2 3 2 2" xfId="4974"/>
    <cellStyle name="level1a 3 2 4 6 2 4" xfId="4975"/>
    <cellStyle name="level1a 3 2 4 6 3" xfId="4976"/>
    <cellStyle name="level1a 3 2 4 6 3 2" xfId="4977"/>
    <cellStyle name="level1a 3 2 4 6 3 2 2" xfId="4978"/>
    <cellStyle name="level1a 3 2 4 6 3 3" xfId="4979"/>
    <cellStyle name="level1a 3 2 4 6 3 3 2" xfId="4980"/>
    <cellStyle name="level1a 3 2 4 6 3 3 2 2" xfId="4981"/>
    <cellStyle name="level1a 3 2 4 6 3 4" xfId="4982"/>
    <cellStyle name="level1a 3 2 4 6 4" xfId="4983"/>
    <cellStyle name="level1a 3 2 4 6 4 2" xfId="4984"/>
    <cellStyle name="level1a 3 2 4 6 5" xfId="4985"/>
    <cellStyle name="level1a 3 2 4 6 5 2" xfId="4986"/>
    <cellStyle name="level1a 3 2 4 6 5 2 2" xfId="4987"/>
    <cellStyle name="level1a 3 2 4 6 6" xfId="4988"/>
    <cellStyle name="level1a 3 2 4 6 6 2" xfId="4989"/>
    <cellStyle name="level1a 3 2 4 7" xfId="4990"/>
    <cellStyle name="level1a 3 2 4 7 2" xfId="4991"/>
    <cellStyle name="level1a 3 2 4 7 2 2" xfId="4992"/>
    <cellStyle name="level1a 3 2 4 7 3" xfId="4993"/>
    <cellStyle name="level1a 3 2 4 7 3 2" xfId="4994"/>
    <cellStyle name="level1a 3 2 4 7 3 2 2" xfId="4995"/>
    <cellStyle name="level1a 3 2 4 7 4" xfId="4996"/>
    <cellStyle name="level1a 3 2 4 8" xfId="4997"/>
    <cellStyle name="level1a 3 2 4 8 2" xfId="4998"/>
    <cellStyle name="level1a 3 2 4 9" xfId="4999"/>
    <cellStyle name="level1a 3 2 4_STUD aligned by INSTIT" xfId="5000"/>
    <cellStyle name="level1a 3 2 5" xfId="144"/>
    <cellStyle name="level1a 3 2 5 10" xfId="5001"/>
    <cellStyle name="level1a 3 2 5 2" xfId="468"/>
    <cellStyle name="level1a 3 2 5 2 2" xfId="5002"/>
    <cellStyle name="level1a 3 2 5 2 2 2" xfId="5003"/>
    <cellStyle name="level1a 3 2 5 2 2 2 2" xfId="5004"/>
    <cellStyle name="level1a 3 2 5 2 2 3" xfId="5005"/>
    <cellStyle name="level1a 3 2 5 2 2 3 2" xfId="5006"/>
    <cellStyle name="level1a 3 2 5 2 2 3 2 2" xfId="5007"/>
    <cellStyle name="level1a 3 2 5 2 2 4" xfId="5008"/>
    <cellStyle name="level1a 3 2 5 2 3" xfId="5009"/>
    <cellStyle name="level1a 3 2 5 2 3 2" xfId="5010"/>
    <cellStyle name="level1a 3 2 5 2 3 2 2" xfId="5011"/>
    <cellStyle name="level1a 3 2 5 2 3 3" xfId="5012"/>
    <cellStyle name="level1a 3 2 5 2 3 3 2" xfId="5013"/>
    <cellStyle name="level1a 3 2 5 2 3 3 2 2" xfId="5014"/>
    <cellStyle name="level1a 3 2 5 2 3 4" xfId="5015"/>
    <cellStyle name="level1a 3 2 5 2 3 4 2" xfId="5016"/>
    <cellStyle name="level1a 3 2 5 2 4" xfId="5017"/>
    <cellStyle name="level1a 3 2 5 2 5" xfId="5018"/>
    <cellStyle name="level1a 3 2 5 2 5 2" xfId="5019"/>
    <cellStyle name="level1a 3 2 5 2 6" xfId="5020"/>
    <cellStyle name="level1a 3 2 5 2 6 2" xfId="5021"/>
    <cellStyle name="level1a 3 2 5 2 6 2 2" xfId="5022"/>
    <cellStyle name="level1a 3 2 5 2 7" xfId="5023"/>
    <cellStyle name="level1a 3 2 5 2 7 2" xfId="5024"/>
    <cellStyle name="level1a 3 2 5 2 8" xfId="5025"/>
    <cellStyle name="level1a 3 2 5 3" xfId="469"/>
    <cellStyle name="level1a 3 2 5 3 2" xfId="5026"/>
    <cellStyle name="level1a 3 2 5 3 2 2" xfId="5027"/>
    <cellStyle name="level1a 3 2 5 3 2 2 2" xfId="5028"/>
    <cellStyle name="level1a 3 2 5 3 2 3" xfId="5029"/>
    <cellStyle name="level1a 3 2 5 3 2 3 2" xfId="5030"/>
    <cellStyle name="level1a 3 2 5 3 2 3 2 2" xfId="5031"/>
    <cellStyle name="level1a 3 2 5 3 2 4" xfId="5032"/>
    <cellStyle name="level1a 3 2 5 3 3" xfId="5033"/>
    <cellStyle name="level1a 3 2 5 3 3 2" xfId="5034"/>
    <cellStyle name="level1a 3 2 5 3 3 2 2" xfId="5035"/>
    <cellStyle name="level1a 3 2 5 3 3 3" xfId="5036"/>
    <cellStyle name="level1a 3 2 5 3 3 3 2" xfId="5037"/>
    <cellStyle name="level1a 3 2 5 3 3 3 2 2" xfId="5038"/>
    <cellStyle name="level1a 3 2 5 3 3 4" xfId="5039"/>
    <cellStyle name="level1a 3 2 5 3 3 4 2" xfId="5040"/>
    <cellStyle name="level1a 3 2 5 3 4" xfId="5041"/>
    <cellStyle name="level1a 3 2 5 3 5" xfId="5042"/>
    <cellStyle name="level1a 3 2 5 3 5 2" xfId="5043"/>
    <cellStyle name="level1a 3 2 5 3 6" xfId="5044"/>
    <cellStyle name="level1a 3 2 5 4" xfId="5045"/>
    <cellStyle name="level1a 3 2 5 4 2" xfId="5046"/>
    <cellStyle name="level1a 3 2 5 4 2 2" xfId="5047"/>
    <cellStyle name="level1a 3 2 5 4 2 2 2" xfId="5048"/>
    <cellStyle name="level1a 3 2 5 4 2 3" xfId="5049"/>
    <cellStyle name="level1a 3 2 5 4 2 3 2" xfId="5050"/>
    <cellStyle name="level1a 3 2 5 4 2 3 2 2" xfId="5051"/>
    <cellStyle name="level1a 3 2 5 4 2 4" xfId="5052"/>
    <cellStyle name="level1a 3 2 5 4 3" xfId="5053"/>
    <cellStyle name="level1a 3 2 5 4 3 2" xfId="5054"/>
    <cellStyle name="level1a 3 2 5 4 3 2 2" xfId="5055"/>
    <cellStyle name="level1a 3 2 5 4 3 3" xfId="5056"/>
    <cellStyle name="level1a 3 2 5 4 3 3 2" xfId="5057"/>
    <cellStyle name="level1a 3 2 5 4 3 3 2 2" xfId="5058"/>
    <cellStyle name="level1a 3 2 5 4 3 4" xfId="5059"/>
    <cellStyle name="level1a 3 2 5 4 4" xfId="5060"/>
    <cellStyle name="level1a 3 2 5 4 4 2" xfId="5061"/>
    <cellStyle name="level1a 3 2 5 4 5" xfId="5062"/>
    <cellStyle name="level1a 3 2 5 4 5 2" xfId="5063"/>
    <cellStyle name="level1a 3 2 5 4 5 2 2" xfId="5064"/>
    <cellStyle name="level1a 3 2 5 4 6" xfId="5065"/>
    <cellStyle name="level1a 3 2 5 4 6 2" xfId="5066"/>
    <cellStyle name="level1a 3 2 5 5" xfId="5067"/>
    <cellStyle name="level1a 3 2 5 5 2" xfId="5068"/>
    <cellStyle name="level1a 3 2 5 5 2 2" xfId="5069"/>
    <cellStyle name="level1a 3 2 5 5 2 2 2" xfId="5070"/>
    <cellStyle name="level1a 3 2 5 5 2 3" xfId="5071"/>
    <cellStyle name="level1a 3 2 5 5 2 3 2" xfId="5072"/>
    <cellStyle name="level1a 3 2 5 5 2 3 2 2" xfId="5073"/>
    <cellStyle name="level1a 3 2 5 5 2 4" xfId="5074"/>
    <cellStyle name="level1a 3 2 5 5 3" xfId="5075"/>
    <cellStyle name="level1a 3 2 5 5 3 2" xfId="5076"/>
    <cellStyle name="level1a 3 2 5 5 3 2 2" xfId="5077"/>
    <cellStyle name="level1a 3 2 5 5 3 3" xfId="5078"/>
    <cellStyle name="level1a 3 2 5 5 3 3 2" xfId="5079"/>
    <cellStyle name="level1a 3 2 5 5 3 3 2 2" xfId="5080"/>
    <cellStyle name="level1a 3 2 5 5 3 4" xfId="5081"/>
    <cellStyle name="level1a 3 2 5 5 4" xfId="5082"/>
    <cellStyle name="level1a 3 2 5 5 4 2" xfId="5083"/>
    <cellStyle name="level1a 3 2 5 5 5" xfId="5084"/>
    <cellStyle name="level1a 3 2 5 5 5 2" xfId="5085"/>
    <cellStyle name="level1a 3 2 5 5 5 2 2" xfId="5086"/>
    <cellStyle name="level1a 3 2 5 5 6" xfId="5087"/>
    <cellStyle name="level1a 3 2 5 5 6 2" xfId="5088"/>
    <cellStyle name="level1a 3 2 5 6" xfId="5089"/>
    <cellStyle name="level1a 3 2 5 6 2" xfId="5090"/>
    <cellStyle name="level1a 3 2 5 6 2 2" xfId="5091"/>
    <cellStyle name="level1a 3 2 5 6 2 2 2" xfId="5092"/>
    <cellStyle name="level1a 3 2 5 6 2 3" xfId="5093"/>
    <cellStyle name="level1a 3 2 5 6 2 3 2" xfId="5094"/>
    <cellStyle name="level1a 3 2 5 6 2 3 2 2" xfId="5095"/>
    <cellStyle name="level1a 3 2 5 6 2 4" xfId="5096"/>
    <cellStyle name="level1a 3 2 5 6 3" xfId="5097"/>
    <cellStyle name="level1a 3 2 5 6 3 2" xfId="5098"/>
    <cellStyle name="level1a 3 2 5 6 3 2 2" xfId="5099"/>
    <cellStyle name="level1a 3 2 5 6 3 3" xfId="5100"/>
    <cellStyle name="level1a 3 2 5 6 3 3 2" xfId="5101"/>
    <cellStyle name="level1a 3 2 5 6 3 3 2 2" xfId="5102"/>
    <cellStyle name="level1a 3 2 5 6 3 4" xfId="5103"/>
    <cellStyle name="level1a 3 2 5 6 4" xfId="5104"/>
    <cellStyle name="level1a 3 2 5 6 4 2" xfId="5105"/>
    <cellStyle name="level1a 3 2 5 6 5" xfId="5106"/>
    <cellStyle name="level1a 3 2 5 6 5 2" xfId="5107"/>
    <cellStyle name="level1a 3 2 5 6 5 2 2" xfId="5108"/>
    <cellStyle name="level1a 3 2 5 6 6" xfId="5109"/>
    <cellStyle name="level1a 3 2 5 6 6 2" xfId="5110"/>
    <cellStyle name="level1a 3 2 5 7" xfId="5111"/>
    <cellStyle name="level1a 3 2 5 7 2" xfId="5112"/>
    <cellStyle name="level1a 3 2 5 7 2 2" xfId="5113"/>
    <cellStyle name="level1a 3 2 5 7 3" xfId="5114"/>
    <cellStyle name="level1a 3 2 5 7 3 2" xfId="5115"/>
    <cellStyle name="level1a 3 2 5 7 3 2 2" xfId="5116"/>
    <cellStyle name="level1a 3 2 5 7 4" xfId="5117"/>
    <cellStyle name="level1a 3 2 5 8" xfId="5118"/>
    <cellStyle name="level1a 3 2 5 8 2" xfId="5119"/>
    <cellStyle name="level1a 3 2 5 8 2 2" xfId="5120"/>
    <cellStyle name="level1a 3 2 5 8 3" xfId="5121"/>
    <cellStyle name="level1a 3 2 5 8 3 2" xfId="5122"/>
    <cellStyle name="level1a 3 2 5 8 3 2 2" xfId="5123"/>
    <cellStyle name="level1a 3 2 5 8 4" xfId="5124"/>
    <cellStyle name="level1a 3 2 5 9" xfId="5125"/>
    <cellStyle name="level1a 3 2 5 9 2" xfId="5126"/>
    <cellStyle name="level1a 3 2 5_STUD aligned by INSTIT" xfId="5127"/>
    <cellStyle name="level1a 3 2 6" xfId="470"/>
    <cellStyle name="level1a 3 2 6 2" xfId="5128"/>
    <cellStyle name="level1a 3 2 6 2 2" xfId="5129"/>
    <cellStyle name="level1a 3 2 6 2 2 2" xfId="5130"/>
    <cellStyle name="level1a 3 2 6 2 3" xfId="5131"/>
    <cellStyle name="level1a 3 2 6 2 3 2" xfId="5132"/>
    <cellStyle name="level1a 3 2 6 2 3 2 2" xfId="5133"/>
    <cellStyle name="level1a 3 2 6 2 4" xfId="5134"/>
    <cellStyle name="level1a 3 2 6 3" xfId="5135"/>
    <cellStyle name="level1a 3 2 6 3 2" xfId="5136"/>
    <cellStyle name="level1a 3 2 6 3 2 2" xfId="5137"/>
    <cellStyle name="level1a 3 2 6 3 3" xfId="5138"/>
    <cellStyle name="level1a 3 2 6 3 3 2" xfId="5139"/>
    <cellStyle name="level1a 3 2 6 3 3 2 2" xfId="5140"/>
    <cellStyle name="level1a 3 2 6 3 4" xfId="5141"/>
    <cellStyle name="level1a 3 2 6 3 4 2" xfId="5142"/>
    <cellStyle name="level1a 3 2 6 4" xfId="5143"/>
    <cellStyle name="level1a 3 2 6 5" xfId="5144"/>
    <cellStyle name="level1a 3 2 6 5 2" xfId="5145"/>
    <cellStyle name="level1a 3 2 6 6" xfId="5146"/>
    <cellStyle name="level1a 3 2 6 6 2" xfId="5147"/>
    <cellStyle name="level1a 3 2 6 7" xfId="5148"/>
    <cellStyle name="level1a 3 2 7" xfId="471"/>
    <cellStyle name="level1a 3 2 7 2" xfId="5149"/>
    <cellStyle name="level1a 3 2 7 2 2" xfId="5150"/>
    <cellStyle name="level1a 3 2 7 2 2 2" xfId="5151"/>
    <cellStyle name="level1a 3 2 7 2 3" xfId="5152"/>
    <cellStyle name="level1a 3 2 7 2 3 2" xfId="5153"/>
    <cellStyle name="level1a 3 2 7 2 3 2 2" xfId="5154"/>
    <cellStyle name="level1a 3 2 7 2 4" xfId="5155"/>
    <cellStyle name="level1a 3 2 7 3" xfId="5156"/>
    <cellStyle name="level1a 3 2 7 3 2" xfId="5157"/>
    <cellStyle name="level1a 3 2 7 3 2 2" xfId="5158"/>
    <cellStyle name="level1a 3 2 7 3 3" xfId="5159"/>
    <cellStyle name="level1a 3 2 7 3 3 2" xfId="5160"/>
    <cellStyle name="level1a 3 2 7 3 3 2 2" xfId="5161"/>
    <cellStyle name="level1a 3 2 7 3 4" xfId="5162"/>
    <cellStyle name="level1a 3 2 7 3 4 2" xfId="5163"/>
    <cellStyle name="level1a 3 2 7 4" xfId="5164"/>
    <cellStyle name="level1a 3 2 7 5" xfId="5165"/>
    <cellStyle name="level1a 3 2 7 5 2" xfId="5166"/>
    <cellStyle name="level1a 3 2 7 6" xfId="5167"/>
    <cellStyle name="level1a 3 2 7 6 2" xfId="5168"/>
    <cellStyle name="level1a 3 2 7 6 2 2" xfId="5169"/>
    <cellStyle name="level1a 3 2 7 7" xfId="5170"/>
    <cellStyle name="level1a 3 2 7 7 2" xfId="5171"/>
    <cellStyle name="level1a 3 2 7 8" xfId="5172"/>
    <cellStyle name="level1a 3 2 8" xfId="5173"/>
    <cellStyle name="level1a 3 2 8 2" xfId="5174"/>
    <cellStyle name="level1a 3 2 8 2 2" xfId="5175"/>
    <cellStyle name="level1a 3 2 8 2 2 2" xfId="5176"/>
    <cellStyle name="level1a 3 2 8 2 3" xfId="5177"/>
    <cellStyle name="level1a 3 2 8 2 3 2" xfId="5178"/>
    <cellStyle name="level1a 3 2 8 2 3 2 2" xfId="5179"/>
    <cellStyle name="level1a 3 2 8 2 4" xfId="5180"/>
    <cellStyle name="level1a 3 2 8 3" xfId="5181"/>
    <cellStyle name="level1a 3 2 8 3 2" xfId="5182"/>
    <cellStyle name="level1a 3 2 8 3 2 2" xfId="5183"/>
    <cellStyle name="level1a 3 2 8 3 3" xfId="5184"/>
    <cellStyle name="level1a 3 2 8 3 3 2" xfId="5185"/>
    <cellStyle name="level1a 3 2 8 3 3 2 2" xfId="5186"/>
    <cellStyle name="level1a 3 2 8 3 4" xfId="5187"/>
    <cellStyle name="level1a 3 2 8 3 4 2" xfId="5188"/>
    <cellStyle name="level1a 3 2 8 4" xfId="5189"/>
    <cellStyle name="level1a 3 2 8 5" xfId="5190"/>
    <cellStyle name="level1a 3 2 8 5 2" xfId="5191"/>
    <cellStyle name="level1a 3 2 8 5 2 2" xfId="5192"/>
    <cellStyle name="level1a 3 2 8 6" xfId="5193"/>
    <cellStyle name="level1a 3 2 8 6 2" xfId="5194"/>
    <cellStyle name="level1a 3 2 9" xfId="5195"/>
    <cellStyle name="level1a 3 2 9 2" xfId="5196"/>
    <cellStyle name="level1a 3 2 9 2 2" xfId="5197"/>
    <cellStyle name="level1a 3 2 9 2 2 2" xfId="5198"/>
    <cellStyle name="level1a 3 2 9 2 3" xfId="5199"/>
    <cellStyle name="level1a 3 2 9 2 3 2" xfId="5200"/>
    <cellStyle name="level1a 3 2 9 2 3 2 2" xfId="5201"/>
    <cellStyle name="level1a 3 2 9 2 4" xfId="5202"/>
    <cellStyle name="level1a 3 2 9 3" xfId="5203"/>
    <cellStyle name="level1a 3 2 9 3 2" xfId="5204"/>
    <cellStyle name="level1a 3 2 9 3 2 2" xfId="5205"/>
    <cellStyle name="level1a 3 2 9 3 3" xfId="5206"/>
    <cellStyle name="level1a 3 2 9 3 3 2" xfId="5207"/>
    <cellStyle name="level1a 3 2 9 3 3 2 2" xfId="5208"/>
    <cellStyle name="level1a 3 2 9 3 4" xfId="5209"/>
    <cellStyle name="level1a 3 2 9 3 4 2" xfId="5210"/>
    <cellStyle name="level1a 3 2 9 4" xfId="5211"/>
    <cellStyle name="level1a 3 2 9 5" xfId="5212"/>
    <cellStyle name="level1a 3 2 9 5 2" xfId="5213"/>
    <cellStyle name="level1a 3 2 9 6" xfId="5214"/>
    <cellStyle name="level1a 3 2 9 6 2" xfId="5215"/>
    <cellStyle name="level1a 3 2 9 6 2 2" xfId="5216"/>
    <cellStyle name="level1a 3 2 9 7" xfId="5217"/>
    <cellStyle name="level1a 3 2 9 7 2" xfId="5218"/>
    <cellStyle name="level1a 3 2_STUD aligned by INSTIT" xfId="5219"/>
    <cellStyle name="level1a 3 3" xfId="145"/>
    <cellStyle name="level1a 3 3 10" xfId="5220"/>
    <cellStyle name="level1a 3 3 10 2" xfId="5221"/>
    <cellStyle name="level1a 3 3 10 2 2" xfId="5222"/>
    <cellStyle name="level1a 3 3 10 3" xfId="5223"/>
    <cellStyle name="level1a 3 3 10 3 2" xfId="5224"/>
    <cellStyle name="level1a 3 3 10 3 2 2" xfId="5225"/>
    <cellStyle name="level1a 3 3 10 4" xfId="5226"/>
    <cellStyle name="level1a 3 3 11" xfId="5227"/>
    <cellStyle name="level1a 3 3 11 2" xfId="5228"/>
    <cellStyle name="level1a 3 3 12" xfId="5229"/>
    <cellStyle name="level1a 3 3 2" xfId="146"/>
    <cellStyle name="level1a 3 3 2 10" xfId="5230"/>
    <cellStyle name="level1a 3 3 2 10 2" xfId="5231"/>
    <cellStyle name="level1a 3 3 2 11" xfId="5232"/>
    <cellStyle name="level1a 3 3 2 2" xfId="147"/>
    <cellStyle name="level1a 3 3 2 2 2" xfId="472"/>
    <cellStyle name="level1a 3 3 2 2 2 2" xfId="5233"/>
    <cellStyle name="level1a 3 3 2 2 2 2 2" xfId="5234"/>
    <cellStyle name="level1a 3 3 2 2 2 2 2 2" xfId="5235"/>
    <cellStyle name="level1a 3 3 2 2 2 2 3" xfId="5236"/>
    <cellStyle name="level1a 3 3 2 2 2 2 3 2" xfId="5237"/>
    <cellStyle name="level1a 3 3 2 2 2 2 3 2 2" xfId="5238"/>
    <cellStyle name="level1a 3 3 2 2 2 2 4" xfId="5239"/>
    <cellStyle name="level1a 3 3 2 2 2 3" xfId="5240"/>
    <cellStyle name="level1a 3 3 2 2 2 3 2" xfId="5241"/>
    <cellStyle name="level1a 3 3 2 2 2 3 2 2" xfId="5242"/>
    <cellStyle name="level1a 3 3 2 2 2 3 3" xfId="5243"/>
    <cellStyle name="level1a 3 3 2 2 2 3 3 2" xfId="5244"/>
    <cellStyle name="level1a 3 3 2 2 2 3 3 2 2" xfId="5245"/>
    <cellStyle name="level1a 3 3 2 2 2 3 4" xfId="5246"/>
    <cellStyle name="level1a 3 3 2 2 2 3 4 2" xfId="5247"/>
    <cellStyle name="level1a 3 3 2 2 2 4" xfId="5248"/>
    <cellStyle name="level1a 3 3 2 2 2 5" xfId="5249"/>
    <cellStyle name="level1a 3 3 2 2 2 5 2" xfId="5250"/>
    <cellStyle name="level1a 3 3 2 2 2 6" xfId="5251"/>
    <cellStyle name="level1a 3 3 2 2 2 6 2" xfId="5252"/>
    <cellStyle name="level1a 3 3 2 2 2 7" xfId="5253"/>
    <cellStyle name="level1a 3 3 2 2 3" xfId="473"/>
    <cellStyle name="level1a 3 3 2 2 3 2" xfId="5254"/>
    <cellStyle name="level1a 3 3 2 2 3 2 2" xfId="5255"/>
    <cellStyle name="level1a 3 3 2 2 3 2 2 2" xfId="5256"/>
    <cellStyle name="level1a 3 3 2 2 3 2 3" xfId="5257"/>
    <cellStyle name="level1a 3 3 2 2 3 2 3 2" xfId="5258"/>
    <cellStyle name="level1a 3 3 2 2 3 2 3 2 2" xfId="5259"/>
    <cellStyle name="level1a 3 3 2 2 3 2 4" xfId="5260"/>
    <cellStyle name="level1a 3 3 2 2 3 3" xfId="5261"/>
    <cellStyle name="level1a 3 3 2 2 3 3 2" xfId="5262"/>
    <cellStyle name="level1a 3 3 2 2 3 3 2 2" xfId="5263"/>
    <cellStyle name="level1a 3 3 2 2 3 3 3" xfId="5264"/>
    <cellStyle name="level1a 3 3 2 2 3 3 3 2" xfId="5265"/>
    <cellStyle name="level1a 3 3 2 2 3 3 3 2 2" xfId="5266"/>
    <cellStyle name="level1a 3 3 2 2 3 3 4" xfId="5267"/>
    <cellStyle name="level1a 3 3 2 2 3 3 4 2" xfId="5268"/>
    <cellStyle name="level1a 3 3 2 2 3 4" xfId="5269"/>
    <cellStyle name="level1a 3 3 2 2 3 5" xfId="5270"/>
    <cellStyle name="level1a 3 3 2 2 3 5 2" xfId="5271"/>
    <cellStyle name="level1a 3 3 2 2 3 5 2 2" xfId="5272"/>
    <cellStyle name="level1a 3 3 2 2 3 6" xfId="5273"/>
    <cellStyle name="level1a 3 3 2 2 3 6 2" xfId="5274"/>
    <cellStyle name="level1a 3 3 2 2 3 7" xfId="5275"/>
    <cellStyle name="level1a 3 3 2 2 4" xfId="5276"/>
    <cellStyle name="level1a 3 3 2 2 4 2" xfId="5277"/>
    <cellStyle name="level1a 3 3 2 2 4 2 2" xfId="5278"/>
    <cellStyle name="level1a 3 3 2 2 4 2 2 2" xfId="5279"/>
    <cellStyle name="level1a 3 3 2 2 4 2 3" xfId="5280"/>
    <cellStyle name="level1a 3 3 2 2 4 2 3 2" xfId="5281"/>
    <cellStyle name="level1a 3 3 2 2 4 2 3 2 2" xfId="5282"/>
    <cellStyle name="level1a 3 3 2 2 4 2 4" xfId="5283"/>
    <cellStyle name="level1a 3 3 2 2 4 3" xfId="5284"/>
    <cellStyle name="level1a 3 3 2 2 4 3 2" xfId="5285"/>
    <cellStyle name="level1a 3 3 2 2 4 3 2 2" xfId="5286"/>
    <cellStyle name="level1a 3 3 2 2 4 3 3" xfId="5287"/>
    <cellStyle name="level1a 3 3 2 2 4 3 3 2" xfId="5288"/>
    <cellStyle name="level1a 3 3 2 2 4 3 3 2 2" xfId="5289"/>
    <cellStyle name="level1a 3 3 2 2 4 3 4" xfId="5290"/>
    <cellStyle name="level1a 3 3 2 2 4 3 4 2" xfId="5291"/>
    <cellStyle name="level1a 3 3 2 2 4 4" xfId="5292"/>
    <cellStyle name="level1a 3 3 2 2 4 5" xfId="5293"/>
    <cellStyle name="level1a 3 3 2 2 4 5 2" xfId="5294"/>
    <cellStyle name="level1a 3 3 2 2 4 6" xfId="5295"/>
    <cellStyle name="level1a 3 3 2 2 4 6 2" xfId="5296"/>
    <cellStyle name="level1a 3 3 2 2 4 6 2 2" xfId="5297"/>
    <cellStyle name="level1a 3 3 2 2 4 7" xfId="5298"/>
    <cellStyle name="level1a 3 3 2 2 4 7 2" xfId="5299"/>
    <cellStyle name="level1a 3 3 2 2 5" xfId="5300"/>
    <cellStyle name="level1a 3 3 2 2 5 2" xfId="5301"/>
    <cellStyle name="level1a 3 3 2 2 5 2 2" xfId="5302"/>
    <cellStyle name="level1a 3 3 2 2 5 2 2 2" xfId="5303"/>
    <cellStyle name="level1a 3 3 2 2 5 2 3" xfId="5304"/>
    <cellStyle name="level1a 3 3 2 2 5 2 3 2" xfId="5305"/>
    <cellStyle name="level1a 3 3 2 2 5 2 3 2 2" xfId="5306"/>
    <cellStyle name="level1a 3 3 2 2 5 2 4" xfId="5307"/>
    <cellStyle name="level1a 3 3 2 2 5 3" xfId="5308"/>
    <cellStyle name="level1a 3 3 2 2 5 3 2" xfId="5309"/>
    <cellStyle name="level1a 3 3 2 2 5 3 2 2" xfId="5310"/>
    <cellStyle name="level1a 3 3 2 2 5 3 3" xfId="5311"/>
    <cellStyle name="level1a 3 3 2 2 5 3 3 2" xfId="5312"/>
    <cellStyle name="level1a 3 3 2 2 5 3 3 2 2" xfId="5313"/>
    <cellStyle name="level1a 3 3 2 2 5 3 4" xfId="5314"/>
    <cellStyle name="level1a 3 3 2 2 5 4" xfId="5315"/>
    <cellStyle name="level1a 3 3 2 2 5 4 2" xfId="5316"/>
    <cellStyle name="level1a 3 3 2 2 5 5" xfId="5317"/>
    <cellStyle name="level1a 3 3 2 2 5 5 2" xfId="5318"/>
    <cellStyle name="level1a 3 3 2 2 5 5 2 2" xfId="5319"/>
    <cellStyle name="level1a 3 3 2 2 5 6" xfId="5320"/>
    <cellStyle name="level1a 3 3 2 2 5 6 2" xfId="5321"/>
    <cellStyle name="level1a 3 3 2 2 6" xfId="5322"/>
    <cellStyle name="level1a 3 3 2 2 6 2" xfId="5323"/>
    <cellStyle name="level1a 3 3 2 2 6 2 2" xfId="5324"/>
    <cellStyle name="level1a 3 3 2 2 6 2 2 2" xfId="5325"/>
    <cellStyle name="level1a 3 3 2 2 6 2 3" xfId="5326"/>
    <cellStyle name="level1a 3 3 2 2 6 2 3 2" xfId="5327"/>
    <cellStyle name="level1a 3 3 2 2 6 2 3 2 2" xfId="5328"/>
    <cellStyle name="level1a 3 3 2 2 6 2 4" xfId="5329"/>
    <cellStyle name="level1a 3 3 2 2 6 3" xfId="5330"/>
    <cellStyle name="level1a 3 3 2 2 6 3 2" xfId="5331"/>
    <cellStyle name="level1a 3 3 2 2 6 3 2 2" xfId="5332"/>
    <cellStyle name="level1a 3 3 2 2 6 3 3" xfId="5333"/>
    <cellStyle name="level1a 3 3 2 2 6 3 3 2" xfId="5334"/>
    <cellStyle name="level1a 3 3 2 2 6 3 3 2 2" xfId="5335"/>
    <cellStyle name="level1a 3 3 2 2 6 3 4" xfId="5336"/>
    <cellStyle name="level1a 3 3 2 2 6 4" xfId="5337"/>
    <cellStyle name="level1a 3 3 2 2 6 4 2" xfId="5338"/>
    <cellStyle name="level1a 3 3 2 2 6 5" xfId="5339"/>
    <cellStyle name="level1a 3 3 2 2 6 5 2" xfId="5340"/>
    <cellStyle name="level1a 3 3 2 2 6 5 2 2" xfId="5341"/>
    <cellStyle name="level1a 3 3 2 2 6 6" xfId="5342"/>
    <cellStyle name="level1a 3 3 2 2 6 6 2" xfId="5343"/>
    <cellStyle name="level1a 3 3 2 2 7" xfId="5344"/>
    <cellStyle name="level1a 3 3 2 2 7 2" xfId="5345"/>
    <cellStyle name="level1a 3 3 2 2 7 2 2" xfId="5346"/>
    <cellStyle name="level1a 3 3 2 2 7 3" xfId="5347"/>
    <cellStyle name="level1a 3 3 2 2 7 3 2" xfId="5348"/>
    <cellStyle name="level1a 3 3 2 2 7 3 2 2" xfId="5349"/>
    <cellStyle name="level1a 3 3 2 2 7 4" xfId="5350"/>
    <cellStyle name="level1a 3 3 2 2 8" xfId="5351"/>
    <cellStyle name="level1a 3 3 2 2 8 2" xfId="5352"/>
    <cellStyle name="level1a 3 3 2 2 9" xfId="5353"/>
    <cellStyle name="level1a 3 3 2 2_STUD aligned by INSTIT" xfId="5354"/>
    <cellStyle name="level1a 3 3 2 3" xfId="148"/>
    <cellStyle name="level1a 3 3 2 3 10" xfId="5355"/>
    <cellStyle name="level1a 3 3 2 3 2" xfId="474"/>
    <cellStyle name="level1a 3 3 2 3 2 2" xfId="5356"/>
    <cellStyle name="level1a 3 3 2 3 2 2 2" xfId="5357"/>
    <cellStyle name="level1a 3 3 2 3 2 2 2 2" xfId="5358"/>
    <cellStyle name="level1a 3 3 2 3 2 2 3" xfId="5359"/>
    <cellStyle name="level1a 3 3 2 3 2 2 3 2" xfId="5360"/>
    <cellStyle name="level1a 3 3 2 3 2 2 3 2 2" xfId="5361"/>
    <cellStyle name="level1a 3 3 2 3 2 2 4" xfId="5362"/>
    <cellStyle name="level1a 3 3 2 3 2 3" xfId="5363"/>
    <cellStyle name="level1a 3 3 2 3 2 3 2" xfId="5364"/>
    <cellStyle name="level1a 3 3 2 3 2 3 2 2" xfId="5365"/>
    <cellStyle name="level1a 3 3 2 3 2 3 3" xfId="5366"/>
    <cellStyle name="level1a 3 3 2 3 2 3 3 2" xfId="5367"/>
    <cellStyle name="level1a 3 3 2 3 2 3 3 2 2" xfId="5368"/>
    <cellStyle name="level1a 3 3 2 3 2 3 4" xfId="5369"/>
    <cellStyle name="level1a 3 3 2 3 2 3 4 2" xfId="5370"/>
    <cellStyle name="level1a 3 3 2 3 2 4" xfId="5371"/>
    <cellStyle name="level1a 3 3 2 3 2 5" xfId="5372"/>
    <cellStyle name="level1a 3 3 2 3 2 5 2" xfId="5373"/>
    <cellStyle name="level1a 3 3 2 3 2 5 2 2" xfId="5374"/>
    <cellStyle name="level1a 3 3 2 3 2 6" xfId="5375"/>
    <cellStyle name="level1a 3 3 2 3 2 6 2" xfId="5376"/>
    <cellStyle name="level1a 3 3 2 3 2 7" xfId="5377"/>
    <cellStyle name="level1a 3 3 2 3 3" xfId="475"/>
    <cellStyle name="level1a 3 3 2 3 3 2" xfId="5378"/>
    <cellStyle name="level1a 3 3 2 3 3 2 2" xfId="5379"/>
    <cellStyle name="level1a 3 3 2 3 3 2 2 2" xfId="5380"/>
    <cellStyle name="level1a 3 3 2 3 3 2 3" xfId="5381"/>
    <cellStyle name="level1a 3 3 2 3 3 2 3 2" xfId="5382"/>
    <cellStyle name="level1a 3 3 2 3 3 2 3 2 2" xfId="5383"/>
    <cellStyle name="level1a 3 3 2 3 3 2 4" xfId="5384"/>
    <cellStyle name="level1a 3 3 2 3 3 3" xfId="5385"/>
    <cellStyle name="level1a 3 3 2 3 3 3 2" xfId="5386"/>
    <cellStyle name="level1a 3 3 2 3 3 3 2 2" xfId="5387"/>
    <cellStyle name="level1a 3 3 2 3 3 3 3" xfId="5388"/>
    <cellStyle name="level1a 3 3 2 3 3 3 3 2" xfId="5389"/>
    <cellStyle name="level1a 3 3 2 3 3 3 3 2 2" xfId="5390"/>
    <cellStyle name="level1a 3 3 2 3 3 3 4" xfId="5391"/>
    <cellStyle name="level1a 3 3 2 3 3 4" xfId="5392"/>
    <cellStyle name="level1a 3 3 2 3 3 4 2" xfId="5393"/>
    <cellStyle name="level1a 3 3 2 3 3 5" xfId="5394"/>
    <cellStyle name="level1a 3 3 2 3 3 5 2" xfId="5395"/>
    <cellStyle name="level1a 3 3 2 3 3 6" xfId="5396"/>
    <cellStyle name="level1a 3 3 2 3 4" xfId="5397"/>
    <cellStyle name="level1a 3 3 2 3 4 2" xfId="5398"/>
    <cellStyle name="level1a 3 3 2 3 4 2 2" xfId="5399"/>
    <cellStyle name="level1a 3 3 2 3 4 2 2 2" xfId="5400"/>
    <cellStyle name="level1a 3 3 2 3 4 2 3" xfId="5401"/>
    <cellStyle name="level1a 3 3 2 3 4 2 3 2" xfId="5402"/>
    <cellStyle name="level1a 3 3 2 3 4 2 3 2 2" xfId="5403"/>
    <cellStyle name="level1a 3 3 2 3 4 2 4" xfId="5404"/>
    <cellStyle name="level1a 3 3 2 3 4 3" xfId="5405"/>
    <cellStyle name="level1a 3 3 2 3 4 3 2" xfId="5406"/>
    <cellStyle name="level1a 3 3 2 3 4 3 2 2" xfId="5407"/>
    <cellStyle name="level1a 3 3 2 3 4 3 3" xfId="5408"/>
    <cellStyle name="level1a 3 3 2 3 4 3 3 2" xfId="5409"/>
    <cellStyle name="level1a 3 3 2 3 4 3 3 2 2" xfId="5410"/>
    <cellStyle name="level1a 3 3 2 3 4 3 4" xfId="5411"/>
    <cellStyle name="level1a 3 3 2 3 4 4" xfId="5412"/>
    <cellStyle name="level1a 3 3 2 3 4 4 2" xfId="5413"/>
    <cellStyle name="level1a 3 3 2 3 4 5" xfId="5414"/>
    <cellStyle name="level1a 3 3 2 3 4 5 2" xfId="5415"/>
    <cellStyle name="level1a 3 3 2 3 4 5 2 2" xfId="5416"/>
    <cellStyle name="level1a 3 3 2 3 4 6" xfId="5417"/>
    <cellStyle name="level1a 3 3 2 3 4 6 2" xfId="5418"/>
    <cellStyle name="level1a 3 3 2 3 5" xfId="5419"/>
    <cellStyle name="level1a 3 3 2 3 5 2" xfId="5420"/>
    <cellStyle name="level1a 3 3 2 3 5 2 2" xfId="5421"/>
    <cellStyle name="level1a 3 3 2 3 5 2 2 2" xfId="5422"/>
    <cellStyle name="level1a 3 3 2 3 5 2 3" xfId="5423"/>
    <cellStyle name="level1a 3 3 2 3 5 2 3 2" xfId="5424"/>
    <cellStyle name="level1a 3 3 2 3 5 2 3 2 2" xfId="5425"/>
    <cellStyle name="level1a 3 3 2 3 5 2 4" xfId="5426"/>
    <cellStyle name="level1a 3 3 2 3 5 3" xfId="5427"/>
    <cellStyle name="level1a 3 3 2 3 5 3 2" xfId="5428"/>
    <cellStyle name="level1a 3 3 2 3 5 3 2 2" xfId="5429"/>
    <cellStyle name="level1a 3 3 2 3 5 3 3" xfId="5430"/>
    <cellStyle name="level1a 3 3 2 3 5 3 3 2" xfId="5431"/>
    <cellStyle name="level1a 3 3 2 3 5 3 3 2 2" xfId="5432"/>
    <cellStyle name="level1a 3 3 2 3 5 3 4" xfId="5433"/>
    <cellStyle name="level1a 3 3 2 3 5 4" xfId="5434"/>
    <cellStyle name="level1a 3 3 2 3 5 4 2" xfId="5435"/>
    <cellStyle name="level1a 3 3 2 3 5 5" xfId="5436"/>
    <cellStyle name="level1a 3 3 2 3 5 5 2" xfId="5437"/>
    <cellStyle name="level1a 3 3 2 3 5 5 2 2" xfId="5438"/>
    <cellStyle name="level1a 3 3 2 3 5 6" xfId="5439"/>
    <cellStyle name="level1a 3 3 2 3 5 6 2" xfId="5440"/>
    <cellStyle name="level1a 3 3 2 3 6" xfId="5441"/>
    <cellStyle name="level1a 3 3 2 3 6 2" xfId="5442"/>
    <cellStyle name="level1a 3 3 2 3 6 2 2" xfId="5443"/>
    <cellStyle name="level1a 3 3 2 3 6 2 2 2" xfId="5444"/>
    <cellStyle name="level1a 3 3 2 3 6 2 3" xfId="5445"/>
    <cellStyle name="level1a 3 3 2 3 6 2 3 2" xfId="5446"/>
    <cellStyle name="level1a 3 3 2 3 6 2 3 2 2" xfId="5447"/>
    <cellStyle name="level1a 3 3 2 3 6 2 4" xfId="5448"/>
    <cellStyle name="level1a 3 3 2 3 6 3" xfId="5449"/>
    <cellStyle name="level1a 3 3 2 3 6 3 2" xfId="5450"/>
    <cellStyle name="level1a 3 3 2 3 6 3 2 2" xfId="5451"/>
    <cellStyle name="level1a 3 3 2 3 6 3 3" xfId="5452"/>
    <cellStyle name="level1a 3 3 2 3 6 3 3 2" xfId="5453"/>
    <cellStyle name="level1a 3 3 2 3 6 3 3 2 2" xfId="5454"/>
    <cellStyle name="level1a 3 3 2 3 6 3 4" xfId="5455"/>
    <cellStyle name="level1a 3 3 2 3 6 4" xfId="5456"/>
    <cellStyle name="level1a 3 3 2 3 6 4 2" xfId="5457"/>
    <cellStyle name="level1a 3 3 2 3 6 5" xfId="5458"/>
    <cellStyle name="level1a 3 3 2 3 6 5 2" xfId="5459"/>
    <cellStyle name="level1a 3 3 2 3 6 5 2 2" xfId="5460"/>
    <cellStyle name="level1a 3 3 2 3 6 6" xfId="5461"/>
    <cellStyle name="level1a 3 3 2 3 6 6 2" xfId="5462"/>
    <cellStyle name="level1a 3 3 2 3 7" xfId="5463"/>
    <cellStyle name="level1a 3 3 2 3 7 2" xfId="5464"/>
    <cellStyle name="level1a 3 3 2 3 7 2 2" xfId="5465"/>
    <cellStyle name="level1a 3 3 2 3 7 3" xfId="5466"/>
    <cellStyle name="level1a 3 3 2 3 7 3 2" xfId="5467"/>
    <cellStyle name="level1a 3 3 2 3 7 3 2 2" xfId="5468"/>
    <cellStyle name="level1a 3 3 2 3 7 4" xfId="5469"/>
    <cellStyle name="level1a 3 3 2 3 8" xfId="5470"/>
    <cellStyle name="level1a 3 3 2 3 8 2" xfId="5471"/>
    <cellStyle name="level1a 3 3 2 3 8 2 2" xfId="5472"/>
    <cellStyle name="level1a 3 3 2 3 8 3" xfId="5473"/>
    <cellStyle name="level1a 3 3 2 3 8 3 2" xfId="5474"/>
    <cellStyle name="level1a 3 3 2 3 8 3 2 2" xfId="5475"/>
    <cellStyle name="level1a 3 3 2 3 8 4" xfId="5476"/>
    <cellStyle name="level1a 3 3 2 3 9" xfId="5477"/>
    <cellStyle name="level1a 3 3 2 3 9 2" xfId="5478"/>
    <cellStyle name="level1a 3 3 2 3_STUD aligned by INSTIT" xfId="5479"/>
    <cellStyle name="level1a 3 3 2 4" xfId="476"/>
    <cellStyle name="level1a 3 3 2 4 2" xfId="5480"/>
    <cellStyle name="level1a 3 3 2 4 2 2" xfId="5481"/>
    <cellStyle name="level1a 3 3 2 4 2 2 2" xfId="5482"/>
    <cellStyle name="level1a 3 3 2 4 2 3" xfId="5483"/>
    <cellStyle name="level1a 3 3 2 4 2 3 2" xfId="5484"/>
    <cellStyle name="level1a 3 3 2 4 2 3 2 2" xfId="5485"/>
    <cellStyle name="level1a 3 3 2 4 2 4" xfId="5486"/>
    <cellStyle name="level1a 3 3 2 4 3" xfId="5487"/>
    <cellStyle name="level1a 3 3 2 4 3 2" xfId="5488"/>
    <cellStyle name="level1a 3 3 2 4 3 2 2" xfId="5489"/>
    <cellStyle name="level1a 3 3 2 4 3 3" xfId="5490"/>
    <cellStyle name="level1a 3 3 2 4 3 3 2" xfId="5491"/>
    <cellStyle name="level1a 3 3 2 4 3 3 2 2" xfId="5492"/>
    <cellStyle name="level1a 3 3 2 4 3 4" xfId="5493"/>
    <cellStyle name="level1a 3 3 2 4 3 4 2" xfId="5494"/>
    <cellStyle name="level1a 3 3 2 4 4" xfId="5495"/>
    <cellStyle name="level1a 3 3 2 4 5" xfId="5496"/>
    <cellStyle name="level1a 3 3 2 4 5 2" xfId="5497"/>
    <cellStyle name="level1a 3 3 2 4 6" xfId="5498"/>
    <cellStyle name="level1a 3 3 2 4 6 2" xfId="5499"/>
    <cellStyle name="level1a 3 3 2 4 7" xfId="5500"/>
    <cellStyle name="level1a 3 3 2 5" xfId="477"/>
    <cellStyle name="level1a 3 3 2 5 2" xfId="5501"/>
    <cellStyle name="level1a 3 3 2 5 2 2" xfId="5502"/>
    <cellStyle name="level1a 3 3 2 5 2 2 2" xfId="5503"/>
    <cellStyle name="level1a 3 3 2 5 2 3" xfId="5504"/>
    <cellStyle name="level1a 3 3 2 5 2 3 2" xfId="5505"/>
    <cellStyle name="level1a 3 3 2 5 2 3 2 2" xfId="5506"/>
    <cellStyle name="level1a 3 3 2 5 2 4" xfId="5507"/>
    <cellStyle name="level1a 3 3 2 5 3" xfId="5508"/>
    <cellStyle name="level1a 3 3 2 5 3 2" xfId="5509"/>
    <cellStyle name="level1a 3 3 2 5 3 2 2" xfId="5510"/>
    <cellStyle name="level1a 3 3 2 5 3 3" xfId="5511"/>
    <cellStyle name="level1a 3 3 2 5 3 3 2" xfId="5512"/>
    <cellStyle name="level1a 3 3 2 5 3 3 2 2" xfId="5513"/>
    <cellStyle name="level1a 3 3 2 5 3 4" xfId="5514"/>
    <cellStyle name="level1a 3 3 2 5 3 4 2" xfId="5515"/>
    <cellStyle name="level1a 3 3 2 5 4" xfId="5516"/>
    <cellStyle name="level1a 3 3 2 5 5" xfId="5517"/>
    <cellStyle name="level1a 3 3 2 5 5 2" xfId="5518"/>
    <cellStyle name="level1a 3 3 2 5 6" xfId="5519"/>
    <cellStyle name="level1a 3 3 2 5 6 2" xfId="5520"/>
    <cellStyle name="level1a 3 3 2 5 6 2 2" xfId="5521"/>
    <cellStyle name="level1a 3 3 2 5 7" xfId="5522"/>
    <cellStyle name="level1a 3 3 2 5 7 2" xfId="5523"/>
    <cellStyle name="level1a 3 3 2 5 8" xfId="5524"/>
    <cellStyle name="level1a 3 3 2 6" xfId="5525"/>
    <cellStyle name="level1a 3 3 2 6 2" xfId="5526"/>
    <cellStyle name="level1a 3 3 2 6 2 2" xfId="5527"/>
    <cellStyle name="level1a 3 3 2 6 2 2 2" xfId="5528"/>
    <cellStyle name="level1a 3 3 2 6 2 3" xfId="5529"/>
    <cellStyle name="level1a 3 3 2 6 2 3 2" xfId="5530"/>
    <cellStyle name="level1a 3 3 2 6 2 3 2 2" xfId="5531"/>
    <cellStyle name="level1a 3 3 2 6 2 4" xfId="5532"/>
    <cellStyle name="level1a 3 3 2 6 3" xfId="5533"/>
    <cellStyle name="level1a 3 3 2 6 3 2" xfId="5534"/>
    <cellStyle name="level1a 3 3 2 6 3 2 2" xfId="5535"/>
    <cellStyle name="level1a 3 3 2 6 3 3" xfId="5536"/>
    <cellStyle name="level1a 3 3 2 6 3 3 2" xfId="5537"/>
    <cellStyle name="level1a 3 3 2 6 3 3 2 2" xfId="5538"/>
    <cellStyle name="level1a 3 3 2 6 3 4" xfId="5539"/>
    <cellStyle name="level1a 3 3 2 6 3 4 2" xfId="5540"/>
    <cellStyle name="level1a 3 3 2 6 4" xfId="5541"/>
    <cellStyle name="level1a 3 3 2 6 5" xfId="5542"/>
    <cellStyle name="level1a 3 3 2 6 5 2" xfId="5543"/>
    <cellStyle name="level1a 3 3 2 6 5 2 2" xfId="5544"/>
    <cellStyle name="level1a 3 3 2 6 6" xfId="5545"/>
    <cellStyle name="level1a 3 3 2 6 6 2" xfId="5546"/>
    <cellStyle name="level1a 3 3 2 7" xfId="5547"/>
    <cellStyle name="level1a 3 3 2 7 2" xfId="5548"/>
    <cellStyle name="level1a 3 3 2 7 2 2" xfId="5549"/>
    <cellStyle name="level1a 3 3 2 7 2 2 2" xfId="5550"/>
    <cellStyle name="level1a 3 3 2 7 2 3" xfId="5551"/>
    <cellStyle name="level1a 3 3 2 7 2 3 2" xfId="5552"/>
    <cellStyle name="level1a 3 3 2 7 2 3 2 2" xfId="5553"/>
    <cellStyle name="level1a 3 3 2 7 2 4" xfId="5554"/>
    <cellStyle name="level1a 3 3 2 7 3" xfId="5555"/>
    <cellStyle name="level1a 3 3 2 7 3 2" xfId="5556"/>
    <cellStyle name="level1a 3 3 2 7 3 2 2" xfId="5557"/>
    <cellStyle name="level1a 3 3 2 7 3 3" xfId="5558"/>
    <cellStyle name="level1a 3 3 2 7 3 3 2" xfId="5559"/>
    <cellStyle name="level1a 3 3 2 7 3 3 2 2" xfId="5560"/>
    <cellStyle name="level1a 3 3 2 7 3 4" xfId="5561"/>
    <cellStyle name="level1a 3 3 2 7 3 4 2" xfId="5562"/>
    <cellStyle name="level1a 3 3 2 7 4" xfId="5563"/>
    <cellStyle name="level1a 3 3 2 7 5" xfId="5564"/>
    <cellStyle name="level1a 3 3 2 7 5 2" xfId="5565"/>
    <cellStyle name="level1a 3 3 2 7 6" xfId="5566"/>
    <cellStyle name="level1a 3 3 2 7 6 2" xfId="5567"/>
    <cellStyle name="level1a 3 3 2 7 6 2 2" xfId="5568"/>
    <cellStyle name="level1a 3 3 2 7 7" xfId="5569"/>
    <cellStyle name="level1a 3 3 2 7 7 2" xfId="5570"/>
    <cellStyle name="level1a 3 3 2 8" xfId="5571"/>
    <cellStyle name="level1a 3 3 2 8 2" xfId="5572"/>
    <cellStyle name="level1a 3 3 2 8 2 2" xfId="5573"/>
    <cellStyle name="level1a 3 3 2 8 2 2 2" xfId="5574"/>
    <cellStyle name="level1a 3 3 2 8 2 3" xfId="5575"/>
    <cellStyle name="level1a 3 3 2 8 2 3 2" xfId="5576"/>
    <cellStyle name="level1a 3 3 2 8 2 3 2 2" xfId="5577"/>
    <cellStyle name="level1a 3 3 2 8 2 4" xfId="5578"/>
    <cellStyle name="level1a 3 3 2 8 3" xfId="5579"/>
    <cellStyle name="level1a 3 3 2 8 3 2" xfId="5580"/>
    <cellStyle name="level1a 3 3 2 8 3 2 2" xfId="5581"/>
    <cellStyle name="level1a 3 3 2 8 3 3" xfId="5582"/>
    <cellStyle name="level1a 3 3 2 8 3 3 2" xfId="5583"/>
    <cellStyle name="level1a 3 3 2 8 3 3 2 2" xfId="5584"/>
    <cellStyle name="level1a 3 3 2 8 3 4" xfId="5585"/>
    <cellStyle name="level1a 3 3 2 8 4" xfId="5586"/>
    <cellStyle name="level1a 3 3 2 8 4 2" xfId="5587"/>
    <cellStyle name="level1a 3 3 2 8 5" xfId="5588"/>
    <cellStyle name="level1a 3 3 2 8 5 2" xfId="5589"/>
    <cellStyle name="level1a 3 3 2 8 5 2 2" xfId="5590"/>
    <cellStyle name="level1a 3 3 2 8 6" xfId="5591"/>
    <cellStyle name="level1a 3 3 2 8 6 2" xfId="5592"/>
    <cellStyle name="level1a 3 3 2 9" xfId="5593"/>
    <cellStyle name="level1a 3 3 2 9 2" xfId="5594"/>
    <cellStyle name="level1a 3 3 2 9 2 2" xfId="5595"/>
    <cellStyle name="level1a 3 3 2 9 3" xfId="5596"/>
    <cellStyle name="level1a 3 3 2 9 3 2" xfId="5597"/>
    <cellStyle name="level1a 3 3 2 9 3 2 2" xfId="5598"/>
    <cellStyle name="level1a 3 3 2 9 4" xfId="5599"/>
    <cellStyle name="level1a 3 3 2_STUD aligned by INSTIT" xfId="5600"/>
    <cellStyle name="level1a 3 3 3" xfId="149"/>
    <cellStyle name="level1a 3 3 3 2" xfId="478"/>
    <cellStyle name="level1a 3 3 3 2 2" xfId="5601"/>
    <cellStyle name="level1a 3 3 3 2 2 2" xfId="5602"/>
    <cellStyle name="level1a 3 3 3 2 2 2 2" xfId="5603"/>
    <cellStyle name="level1a 3 3 3 2 2 3" xfId="5604"/>
    <cellStyle name="level1a 3 3 3 2 2 3 2" xfId="5605"/>
    <cellStyle name="level1a 3 3 3 2 2 3 2 2" xfId="5606"/>
    <cellStyle name="level1a 3 3 3 2 2 4" xfId="5607"/>
    <cellStyle name="level1a 3 3 3 2 3" xfId="5608"/>
    <cellStyle name="level1a 3 3 3 2 3 2" xfId="5609"/>
    <cellStyle name="level1a 3 3 3 2 3 2 2" xfId="5610"/>
    <cellStyle name="level1a 3 3 3 2 3 3" xfId="5611"/>
    <cellStyle name="level1a 3 3 3 2 3 3 2" xfId="5612"/>
    <cellStyle name="level1a 3 3 3 2 3 3 2 2" xfId="5613"/>
    <cellStyle name="level1a 3 3 3 2 3 4" xfId="5614"/>
    <cellStyle name="level1a 3 3 3 2 3 4 2" xfId="5615"/>
    <cellStyle name="level1a 3 3 3 2 4" xfId="5616"/>
    <cellStyle name="level1a 3 3 3 2 5" xfId="5617"/>
    <cellStyle name="level1a 3 3 3 2 5 2" xfId="5618"/>
    <cellStyle name="level1a 3 3 3 2 6" xfId="5619"/>
    <cellStyle name="level1a 3 3 3 2 6 2" xfId="5620"/>
    <cellStyle name="level1a 3 3 3 2 7" xfId="5621"/>
    <cellStyle name="level1a 3 3 3 3" xfId="479"/>
    <cellStyle name="level1a 3 3 3 3 2" xfId="5622"/>
    <cellStyle name="level1a 3 3 3 3 2 2" xfId="5623"/>
    <cellStyle name="level1a 3 3 3 3 2 2 2" xfId="5624"/>
    <cellStyle name="level1a 3 3 3 3 2 3" xfId="5625"/>
    <cellStyle name="level1a 3 3 3 3 2 3 2" xfId="5626"/>
    <cellStyle name="level1a 3 3 3 3 2 3 2 2" xfId="5627"/>
    <cellStyle name="level1a 3 3 3 3 2 4" xfId="5628"/>
    <cellStyle name="level1a 3 3 3 3 3" xfId="5629"/>
    <cellStyle name="level1a 3 3 3 3 3 2" xfId="5630"/>
    <cellStyle name="level1a 3 3 3 3 3 2 2" xfId="5631"/>
    <cellStyle name="level1a 3 3 3 3 3 3" xfId="5632"/>
    <cellStyle name="level1a 3 3 3 3 3 3 2" xfId="5633"/>
    <cellStyle name="level1a 3 3 3 3 3 3 2 2" xfId="5634"/>
    <cellStyle name="level1a 3 3 3 3 3 4" xfId="5635"/>
    <cellStyle name="level1a 3 3 3 3 3 4 2" xfId="5636"/>
    <cellStyle name="level1a 3 3 3 3 4" xfId="5637"/>
    <cellStyle name="level1a 3 3 3 3 5" xfId="5638"/>
    <cellStyle name="level1a 3 3 3 3 5 2" xfId="5639"/>
    <cellStyle name="level1a 3 3 3 3 5 2 2" xfId="5640"/>
    <cellStyle name="level1a 3 3 3 3 6" xfId="5641"/>
    <cellStyle name="level1a 3 3 3 3 6 2" xfId="5642"/>
    <cellStyle name="level1a 3 3 3 3 7" xfId="5643"/>
    <cellStyle name="level1a 3 3 3 4" xfId="5644"/>
    <cellStyle name="level1a 3 3 3 4 2" xfId="5645"/>
    <cellStyle name="level1a 3 3 3 4 2 2" xfId="5646"/>
    <cellStyle name="level1a 3 3 3 4 2 2 2" xfId="5647"/>
    <cellStyle name="level1a 3 3 3 4 2 3" xfId="5648"/>
    <cellStyle name="level1a 3 3 3 4 2 3 2" xfId="5649"/>
    <cellStyle name="level1a 3 3 3 4 2 3 2 2" xfId="5650"/>
    <cellStyle name="level1a 3 3 3 4 2 4" xfId="5651"/>
    <cellStyle name="level1a 3 3 3 4 3" xfId="5652"/>
    <cellStyle name="level1a 3 3 3 4 3 2" xfId="5653"/>
    <cellStyle name="level1a 3 3 3 4 3 2 2" xfId="5654"/>
    <cellStyle name="level1a 3 3 3 4 3 3" xfId="5655"/>
    <cellStyle name="level1a 3 3 3 4 3 3 2" xfId="5656"/>
    <cellStyle name="level1a 3 3 3 4 3 3 2 2" xfId="5657"/>
    <cellStyle name="level1a 3 3 3 4 3 4" xfId="5658"/>
    <cellStyle name="level1a 3 3 3 4 3 4 2" xfId="5659"/>
    <cellStyle name="level1a 3 3 3 4 4" xfId="5660"/>
    <cellStyle name="level1a 3 3 3 4 5" xfId="5661"/>
    <cellStyle name="level1a 3 3 3 4 5 2" xfId="5662"/>
    <cellStyle name="level1a 3 3 3 4 6" xfId="5663"/>
    <cellStyle name="level1a 3 3 3 4 6 2" xfId="5664"/>
    <cellStyle name="level1a 3 3 3 4 6 2 2" xfId="5665"/>
    <cellStyle name="level1a 3 3 3 4 7" xfId="5666"/>
    <cellStyle name="level1a 3 3 3 4 7 2" xfId="5667"/>
    <cellStyle name="level1a 3 3 3 5" xfId="5668"/>
    <cellStyle name="level1a 3 3 3 5 2" xfId="5669"/>
    <cellStyle name="level1a 3 3 3 5 2 2" xfId="5670"/>
    <cellStyle name="level1a 3 3 3 5 2 2 2" xfId="5671"/>
    <cellStyle name="level1a 3 3 3 5 2 3" xfId="5672"/>
    <cellStyle name="level1a 3 3 3 5 2 3 2" xfId="5673"/>
    <cellStyle name="level1a 3 3 3 5 2 3 2 2" xfId="5674"/>
    <cellStyle name="level1a 3 3 3 5 2 4" xfId="5675"/>
    <cellStyle name="level1a 3 3 3 5 3" xfId="5676"/>
    <cellStyle name="level1a 3 3 3 5 3 2" xfId="5677"/>
    <cellStyle name="level1a 3 3 3 5 3 2 2" xfId="5678"/>
    <cellStyle name="level1a 3 3 3 5 3 3" xfId="5679"/>
    <cellStyle name="level1a 3 3 3 5 3 3 2" xfId="5680"/>
    <cellStyle name="level1a 3 3 3 5 3 3 2 2" xfId="5681"/>
    <cellStyle name="level1a 3 3 3 5 3 4" xfId="5682"/>
    <cellStyle name="level1a 3 3 3 5 4" xfId="5683"/>
    <cellStyle name="level1a 3 3 3 5 4 2" xfId="5684"/>
    <cellStyle name="level1a 3 3 3 5 5" xfId="5685"/>
    <cellStyle name="level1a 3 3 3 5 5 2" xfId="5686"/>
    <cellStyle name="level1a 3 3 3 5 5 2 2" xfId="5687"/>
    <cellStyle name="level1a 3 3 3 5 6" xfId="5688"/>
    <cellStyle name="level1a 3 3 3 5 6 2" xfId="5689"/>
    <cellStyle name="level1a 3 3 3 6" xfId="5690"/>
    <cellStyle name="level1a 3 3 3 6 2" xfId="5691"/>
    <cellStyle name="level1a 3 3 3 6 2 2" xfId="5692"/>
    <cellStyle name="level1a 3 3 3 6 2 2 2" xfId="5693"/>
    <cellStyle name="level1a 3 3 3 6 2 3" xfId="5694"/>
    <cellStyle name="level1a 3 3 3 6 2 3 2" xfId="5695"/>
    <cellStyle name="level1a 3 3 3 6 2 3 2 2" xfId="5696"/>
    <cellStyle name="level1a 3 3 3 6 2 4" xfId="5697"/>
    <cellStyle name="level1a 3 3 3 6 3" xfId="5698"/>
    <cellStyle name="level1a 3 3 3 6 3 2" xfId="5699"/>
    <cellStyle name="level1a 3 3 3 6 3 2 2" xfId="5700"/>
    <cellStyle name="level1a 3 3 3 6 3 3" xfId="5701"/>
    <cellStyle name="level1a 3 3 3 6 3 3 2" xfId="5702"/>
    <cellStyle name="level1a 3 3 3 6 3 3 2 2" xfId="5703"/>
    <cellStyle name="level1a 3 3 3 6 3 4" xfId="5704"/>
    <cellStyle name="level1a 3 3 3 6 4" xfId="5705"/>
    <cellStyle name="level1a 3 3 3 6 4 2" xfId="5706"/>
    <cellStyle name="level1a 3 3 3 6 5" xfId="5707"/>
    <cellStyle name="level1a 3 3 3 6 5 2" xfId="5708"/>
    <cellStyle name="level1a 3 3 3 6 5 2 2" xfId="5709"/>
    <cellStyle name="level1a 3 3 3 6 6" xfId="5710"/>
    <cellStyle name="level1a 3 3 3 6 6 2" xfId="5711"/>
    <cellStyle name="level1a 3 3 3 7" xfId="5712"/>
    <cellStyle name="level1a 3 3 3 7 2" xfId="5713"/>
    <cellStyle name="level1a 3 3 3 7 2 2" xfId="5714"/>
    <cellStyle name="level1a 3 3 3 7 3" xfId="5715"/>
    <cellStyle name="level1a 3 3 3 7 3 2" xfId="5716"/>
    <cellStyle name="level1a 3 3 3 7 3 2 2" xfId="5717"/>
    <cellStyle name="level1a 3 3 3 7 4" xfId="5718"/>
    <cellStyle name="level1a 3 3 3 8" xfId="5719"/>
    <cellStyle name="level1a 3 3 3 8 2" xfId="5720"/>
    <cellStyle name="level1a 3 3 3 9" xfId="5721"/>
    <cellStyle name="level1a 3 3 3_STUD aligned by INSTIT" xfId="5722"/>
    <cellStyle name="level1a 3 3 4" xfId="150"/>
    <cellStyle name="level1a 3 3 4 10" xfId="5723"/>
    <cellStyle name="level1a 3 3 4 2" xfId="480"/>
    <cellStyle name="level1a 3 3 4 2 2" xfId="5724"/>
    <cellStyle name="level1a 3 3 4 2 2 2" xfId="5725"/>
    <cellStyle name="level1a 3 3 4 2 2 2 2" xfId="5726"/>
    <cellStyle name="level1a 3 3 4 2 2 3" xfId="5727"/>
    <cellStyle name="level1a 3 3 4 2 2 3 2" xfId="5728"/>
    <cellStyle name="level1a 3 3 4 2 2 3 2 2" xfId="5729"/>
    <cellStyle name="level1a 3 3 4 2 2 4" xfId="5730"/>
    <cellStyle name="level1a 3 3 4 2 3" xfId="5731"/>
    <cellStyle name="level1a 3 3 4 2 3 2" xfId="5732"/>
    <cellStyle name="level1a 3 3 4 2 3 2 2" xfId="5733"/>
    <cellStyle name="level1a 3 3 4 2 3 3" xfId="5734"/>
    <cellStyle name="level1a 3 3 4 2 3 3 2" xfId="5735"/>
    <cellStyle name="level1a 3 3 4 2 3 3 2 2" xfId="5736"/>
    <cellStyle name="level1a 3 3 4 2 3 4" xfId="5737"/>
    <cellStyle name="level1a 3 3 4 2 3 4 2" xfId="5738"/>
    <cellStyle name="level1a 3 3 4 2 4" xfId="5739"/>
    <cellStyle name="level1a 3 3 4 2 5" xfId="5740"/>
    <cellStyle name="level1a 3 3 4 2 5 2" xfId="5741"/>
    <cellStyle name="level1a 3 3 4 2 6" xfId="5742"/>
    <cellStyle name="level1a 3 3 4 2 6 2" xfId="5743"/>
    <cellStyle name="level1a 3 3 4 2 6 2 2" xfId="5744"/>
    <cellStyle name="level1a 3 3 4 2 7" xfId="5745"/>
    <cellStyle name="level1a 3 3 4 2 7 2" xfId="5746"/>
    <cellStyle name="level1a 3 3 4 2 8" xfId="5747"/>
    <cellStyle name="level1a 3 3 4 3" xfId="481"/>
    <cellStyle name="level1a 3 3 4 3 2" xfId="5748"/>
    <cellStyle name="level1a 3 3 4 3 2 2" xfId="5749"/>
    <cellStyle name="level1a 3 3 4 3 2 2 2" xfId="5750"/>
    <cellStyle name="level1a 3 3 4 3 2 3" xfId="5751"/>
    <cellStyle name="level1a 3 3 4 3 2 3 2" xfId="5752"/>
    <cellStyle name="level1a 3 3 4 3 2 3 2 2" xfId="5753"/>
    <cellStyle name="level1a 3 3 4 3 2 4" xfId="5754"/>
    <cellStyle name="level1a 3 3 4 3 3" xfId="5755"/>
    <cellStyle name="level1a 3 3 4 3 3 2" xfId="5756"/>
    <cellStyle name="level1a 3 3 4 3 3 2 2" xfId="5757"/>
    <cellStyle name="level1a 3 3 4 3 3 3" xfId="5758"/>
    <cellStyle name="level1a 3 3 4 3 3 3 2" xfId="5759"/>
    <cellStyle name="level1a 3 3 4 3 3 3 2 2" xfId="5760"/>
    <cellStyle name="level1a 3 3 4 3 3 4" xfId="5761"/>
    <cellStyle name="level1a 3 3 4 3 3 4 2" xfId="5762"/>
    <cellStyle name="level1a 3 3 4 3 4" xfId="5763"/>
    <cellStyle name="level1a 3 3 4 3 5" xfId="5764"/>
    <cellStyle name="level1a 3 3 4 3 5 2" xfId="5765"/>
    <cellStyle name="level1a 3 3 4 3 6" xfId="5766"/>
    <cellStyle name="level1a 3 3 4 4" xfId="5767"/>
    <cellStyle name="level1a 3 3 4 4 2" xfId="5768"/>
    <cellStyle name="level1a 3 3 4 4 2 2" xfId="5769"/>
    <cellStyle name="level1a 3 3 4 4 2 2 2" xfId="5770"/>
    <cellStyle name="level1a 3 3 4 4 2 3" xfId="5771"/>
    <cellStyle name="level1a 3 3 4 4 2 3 2" xfId="5772"/>
    <cellStyle name="level1a 3 3 4 4 2 3 2 2" xfId="5773"/>
    <cellStyle name="level1a 3 3 4 4 2 4" xfId="5774"/>
    <cellStyle name="level1a 3 3 4 4 3" xfId="5775"/>
    <cellStyle name="level1a 3 3 4 4 3 2" xfId="5776"/>
    <cellStyle name="level1a 3 3 4 4 3 2 2" xfId="5777"/>
    <cellStyle name="level1a 3 3 4 4 3 3" xfId="5778"/>
    <cellStyle name="level1a 3 3 4 4 3 3 2" xfId="5779"/>
    <cellStyle name="level1a 3 3 4 4 3 3 2 2" xfId="5780"/>
    <cellStyle name="level1a 3 3 4 4 3 4" xfId="5781"/>
    <cellStyle name="level1a 3 3 4 4 4" xfId="5782"/>
    <cellStyle name="level1a 3 3 4 4 4 2" xfId="5783"/>
    <cellStyle name="level1a 3 3 4 4 5" xfId="5784"/>
    <cellStyle name="level1a 3 3 4 4 5 2" xfId="5785"/>
    <cellStyle name="level1a 3 3 4 4 5 2 2" xfId="5786"/>
    <cellStyle name="level1a 3 3 4 4 6" xfId="5787"/>
    <cellStyle name="level1a 3 3 4 4 6 2" xfId="5788"/>
    <cellStyle name="level1a 3 3 4 5" xfId="5789"/>
    <cellStyle name="level1a 3 3 4 5 2" xfId="5790"/>
    <cellStyle name="level1a 3 3 4 5 2 2" xfId="5791"/>
    <cellStyle name="level1a 3 3 4 5 2 2 2" xfId="5792"/>
    <cellStyle name="level1a 3 3 4 5 2 3" xfId="5793"/>
    <cellStyle name="level1a 3 3 4 5 2 3 2" xfId="5794"/>
    <cellStyle name="level1a 3 3 4 5 2 3 2 2" xfId="5795"/>
    <cellStyle name="level1a 3 3 4 5 2 4" xfId="5796"/>
    <cellStyle name="level1a 3 3 4 5 3" xfId="5797"/>
    <cellStyle name="level1a 3 3 4 5 3 2" xfId="5798"/>
    <cellStyle name="level1a 3 3 4 5 3 2 2" xfId="5799"/>
    <cellStyle name="level1a 3 3 4 5 3 3" xfId="5800"/>
    <cellStyle name="level1a 3 3 4 5 3 3 2" xfId="5801"/>
    <cellStyle name="level1a 3 3 4 5 3 3 2 2" xfId="5802"/>
    <cellStyle name="level1a 3 3 4 5 3 4" xfId="5803"/>
    <cellStyle name="level1a 3 3 4 5 4" xfId="5804"/>
    <cellStyle name="level1a 3 3 4 5 4 2" xfId="5805"/>
    <cellStyle name="level1a 3 3 4 5 5" xfId="5806"/>
    <cellStyle name="level1a 3 3 4 5 5 2" xfId="5807"/>
    <cellStyle name="level1a 3 3 4 5 5 2 2" xfId="5808"/>
    <cellStyle name="level1a 3 3 4 5 6" xfId="5809"/>
    <cellStyle name="level1a 3 3 4 5 6 2" xfId="5810"/>
    <cellStyle name="level1a 3 3 4 6" xfId="5811"/>
    <cellStyle name="level1a 3 3 4 6 2" xfId="5812"/>
    <cellStyle name="level1a 3 3 4 6 2 2" xfId="5813"/>
    <cellStyle name="level1a 3 3 4 6 2 2 2" xfId="5814"/>
    <cellStyle name="level1a 3 3 4 6 2 3" xfId="5815"/>
    <cellStyle name="level1a 3 3 4 6 2 3 2" xfId="5816"/>
    <cellStyle name="level1a 3 3 4 6 2 3 2 2" xfId="5817"/>
    <cellStyle name="level1a 3 3 4 6 2 4" xfId="5818"/>
    <cellStyle name="level1a 3 3 4 6 3" xfId="5819"/>
    <cellStyle name="level1a 3 3 4 6 3 2" xfId="5820"/>
    <cellStyle name="level1a 3 3 4 6 3 2 2" xfId="5821"/>
    <cellStyle name="level1a 3 3 4 6 3 3" xfId="5822"/>
    <cellStyle name="level1a 3 3 4 6 3 3 2" xfId="5823"/>
    <cellStyle name="level1a 3 3 4 6 3 3 2 2" xfId="5824"/>
    <cellStyle name="level1a 3 3 4 6 3 4" xfId="5825"/>
    <cellStyle name="level1a 3 3 4 6 4" xfId="5826"/>
    <cellStyle name="level1a 3 3 4 6 4 2" xfId="5827"/>
    <cellStyle name="level1a 3 3 4 6 5" xfId="5828"/>
    <cellStyle name="level1a 3 3 4 6 5 2" xfId="5829"/>
    <cellStyle name="level1a 3 3 4 6 5 2 2" xfId="5830"/>
    <cellStyle name="level1a 3 3 4 6 6" xfId="5831"/>
    <cellStyle name="level1a 3 3 4 6 6 2" xfId="5832"/>
    <cellStyle name="level1a 3 3 4 7" xfId="5833"/>
    <cellStyle name="level1a 3 3 4 7 2" xfId="5834"/>
    <cellStyle name="level1a 3 3 4 7 2 2" xfId="5835"/>
    <cellStyle name="level1a 3 3 4 7 3" xfId="5836"/>
    <cellStyle name="level1a 3 3 4 7 3 2" xfId="5837"/>
    <cellStyle name="level1a 3 3 4 7 3 2 2" xfId="5838"/>
    <cellStyle name="level1a 3 3 4 7 4" xfId="5839"/>
    <cellStyle name="level1a 3 3 4 8" xfId="5840"/>
    <cellStyle name="level1a 3 3 4 8 2" xfId="5841"/>
    <cellStyle name="level1a 3 3 4 8 2 2" xfId="5842"/>
    <cellStyle name="level1a 3 3 4 8 3" xfId="5843"/>
    <cellStyle name="level1a 3 3 4 8 3 2" xfId="5844"/>
    <cellStyle name="level1a 3 3 4 8 3 2 2" xfId="5845"/>
    <cellStyle name="level1a 3 3 4 8 4" xfId="5846"/>
    <cellStyle name="level1a 3 3 4 9" xfId="5847"/>
    <cellStyle name="level1a 3 3 4 9 2" xfId="5848"/>
    <cellStyle name="level1a 3 3 4_STUD aligned by INSTIT" xfId="5849"/>
    <cellStyle name="level1a 3 3 5" xfId="482"/>
    <cellStyle name="level1a 3 3 5 2" xfId="5850"/>
    <cellStyle name="level1a 3 3 5 2 2" xfId="5851"/>
    <cellStyle name="level1a 3 3 5 2 2 2" xfId="5852"/>
    <cellStyle name="level1a 3 3 5 2 3" xfId="5853"/>
    <cellStyle name="level1a 3 3 5 2 3 2" xfId="5854"/>
    <cellStyle name="level1a 3 3 5 2 3 2 2" xfId="5855"/>
    <cellStyle name="level1a 3 3 5 2 4" xfId="5856"/>
    <cellStyle name="level1a 3 3 5 3" xfId="5857"/>
    <cellStyle name="level1a 3 3 5 3 2" xfId="5858"/>
    <cellStyle name="level1a 3 3 5 3 2 2" xfId="5859"/>
    <cellStyle name="level1a 3 3 5 3 3" xfId="5860"/>
    <cellStyle name="level1a 3 3 5 3 3 2" xfId="5861"/>
    <cellStyle name="level1a 3 3 5 3 3 2 2" xfId="5862"/>
    <cellStyle name="level1a 3 3 5 3 4" xfId="5863"/>
    <cellStyle name="level1a 3 3 5 3 4 2" xfId="5864"/>
    <cellStyle name="level1a 3 3 5 4" xfId="5865"/>
    <cellStyle name="level1a 3 3 5 5" xfId="5866"/>
    <cellStyle name="level1a 3 3 5 5 2" xfId="5867"/>
    <cellStyle name="level1a 3 3 5 6" xfId="5868"/>
    <cellStyle name="level1a 3 3 5 6 2" xfId="5869"/>
    <cellStyle name="level1a 3 3 5 7" xfId="5870"/>
    <cellStyle name="level1a 3 3 6" xfId="483"/>
    <cellStyle name="level1a 3 3 6 2" xfId="5871"/>
    <cellStyle name="level1a 3 3 6 2 2" xfId="5872"/>
    <cellStyle name="level1a 3 3 6 2 2 2" xfId="5873"/>
    <cellStyle name="level1a 3 3 6 2 3" xfId="5874"/>
    <cellStyle name="level1a 3 3 6 2 3 2" xfId="5875"/>
    <cellStyle name="level1a 3 3 6 2 3 2 2" xfId="5876"/>
    <cellStyle name="level1a 3 3 6 2 4" xfId="5877"/>
    <cellStyle name="level1a 3 3 6 3" xfId="5878"/>
    <cellStyle name="level1a 3 3 6 3 2" xfId="5879"/>
    <cellStyle name="level1a 3 3 6 3 2 2" xfId="5880"/>
    <cellStyle name="level1a 3 3 6 3 3" xfId="5881"/>
    <cellStyle name="level1a 3 3 6 3 3 2" xfId="5882"/>
    <cellStyle name="level1a 3 3 6 3 3 2 2" xfId="5883"/>
    <cellStyle name="level1a 3 3 6 3 4" xfId="5884"/>
    <cellStyle name="level1a 3 3 6 3 4 2" xfId="5885"/>
    <cellStyle name="level1a 3 3 6 4" xfId="5886"/>
    <cellStyle name="level1a 3 3 6 5" xfId="5887"/>
    <cellStyle name="level1a 3 3 6 5 2" xfId="5888"/>
    <cellStyle name="level1a 3 3 6 6" xfId="5889"/>
    <cellStyle name="level1a 3 3 6 6 2" xfId="5890"/>
    <cellStyle name="level1a 3 3 6 6 2 2" xfId="5891"/>
    <cellStyle name="level1a 3 3 6 7" xfId="5892"/>
    <cellStyle name="level1a 3 3 6 7 2" xfId="5893"/>
    <cellStyle name="level1a 3 3 6 8" xfId="5894"/>
    <cellStyle name="level1a 3 3 7" xfId="5895"/>
    <cellStyle name="level1a 3 3 7 2" xfId="5896"/>
    <cellStyle name="level1a 3 3 7 2 2" xfId="5897"/>
    <cellStyle name="level1a 3 3 7 2 2 2" xfId="5898"/>
    <cellStyle name="level1a 3 3 7 2 3" xfId="5899"/>
    <cellStyle name="level1a 3 3 7 2 3 2" xfId="5900"/>
    <cellStyle name="level1a 3 3 7 2 3 2 2" xfId="5901"/>
    <cellStyle name="level1a 3 3 7 2 4" xfId="5902"/>
    <cellStyle name="level1a 3 3 7 3" xfId="5903"/>
    <cellStyle name="level1a 3 3 7 3 2" xfId="5904"/>
    <cellStyle name="level1a 3 3 7 3 2 2" xfId="5905"/>
    <cellStyle name="level1a 3 3 7 3 3" xfId="5906"/>
    <cellStyle name="level1a 3 3 7 3 3 2" xfId="5907"/>
    <cellStyle name="level1a 3 3 7 3 3 2 2" xfId="5908"/>
    <cellStyle name="level1a 3 3 7 3 4" xfId="5909"/>
    <cellStyle name="level1a 3 3 7 3 4 2" xfId="5910"/>
    <cellStyle name="level1a 3 3 7 4" xfId="5911"/>
    <cellStyle name="level1a 3 3 7 5" xfId="5912"/>
    <cellStyle name="level1a 3 3 7 5 2" xfId="5913"/>
    <cellStyle name="level1a 3 3 7 5 2 2" xfId="5914"/>
    <cellStyle name="level1a 3 3 7 6" xfId="5915"/>
    <cellStyle name="level1a 3 3 7 6 2" xfId="5916"/>
    <cellStyle name="level1a 3 3 8" xfId="5917"/>
    <cellStyle name="level1a 3 3 8 2" xfId="5918"/>
    <cellStyle name="level1a 3 3 8 2 2" xfId="5919"/>
    <cellStyle name="level1a 3 3 8 2 2 2" xfId="5920"/>
    <cellStyle name="level1a 3 3 8 2 3" xfId="5921"/>
    <cellStyle name="level1a 3 3 8 2 3 2" xfId="5922"/>
    <cellStyle name="level1a 3 3 8 2 3 2 2" xfId="5923"/>
    <cellStyle name="level1a 3 3 8 2 4" xfId="5924"/>
    <cellStyle name="level1a 3 3 8 3" xfId="5925"/>
    <cellStyle name="level1a 3 3 8 3 2" xfId="5926"/>
    <cellStyle name="level1a 3 3 8 3 2 2" xfId="5927"/>
    <cellStyle name="level1a 3 3 8 3 3" xfId="5928"/>
    <cellStyle name="level1a 3 3 8 3 3 2" xfId="5929"/>
    <cellStyle name="level1a 3 3 8 3 3 2 2" xfId="5930"/>
    <cellStyle name="level1a 3 3 8 3 4" xfId="5931"/>
    <cellStyle name="level1a 3 3 8 3 4 2" xfId="5932"/>
    <cellStyle name="level1a 3 3 8 4" xfId="5933"/>
    <cellStyle name="level1a 3 3 8 5" xfId="5934"/>
    <cellStyle name="level1a 3 3 8 5 2" xfId="5935"/>
    <cellStyle name="level1a 3 3 8 6" xfId="5936"/>
    <cellStyle name="level1a 3 3 8 6 2" xfId="5937"/>
    <cellStyle name="level1a 3 3 8 6 2 2" xfId="5938"/>
    <cellStyle name="level1a 3 3 8 7" xfId="5939"/>
    <cellStyle name="level1a 3 3 8 7 2" xfId="5940"/>
    <cellStyle name="level1a 3 3 9" xfId="5941"/>
    <cellStyle name="level1a 3 3 9 2" xfId="5942"/>
    <cellStyle name="level1a 3 3 9 2 2" xfId="5943"/>
    <cellStyle name="level1a 3 3 9 2 2 2" xfId="5944"/>
    <cellStyle name="level1a 3 3 9 2 3" xfId="5945"/>
    <cellStyle name="level1a 3 3 9 2 3 2" xfId="5946"/>
    <cellStyle name="level1a 3 3 9 2 3 2 2" xfId="5947"/>
    <cellStyle name="level1a 3 3 9 2 4" xfId="5948"/>
    <cellStyle name="level1a 3 3 9 3" xfId="5949"/>
    <cellStyle name="level1a 3 3 9 3 2" xfId="5950"/>
    <cellStyle name="level1a 3 3 9 3 2 2" xfId="5951"/>
    <cellStyle name="level1a 3 3 9 3 3" xfId="5952"/>
    <cellStyle name="level1a 3 3 9 3 3 2" xfId="5953"/>
    <cellStyle name="level1a 3 3 9 3 3 2 2" xfId="5954"/>
    <cellStyle name="level1a 3 3 9 3 4" xfId="5955"/>
    <cellStyle name="level1a 3 3 9 4" xfId="5956"/>
    <cellStyle name="level1a 3 3 9 4 2" xfId="5957"/>
    <cellStyle name="level1a 3 3 9 5" xfId="5958"/>
    <cellStyle name="level1a 3 3 9 5 2" xfId="5959"/>
    <cellStyle name="level1a 3 3 9 5 2 2" xfId="5960"/>
    <cellStyle name="level1a 3 3 9 6" xfId="5961"/>
    <cellStyle name="level1a 3 3 9 6 2" xfId="5962"/>
    <cellStyle name="level1a 3 3_STUD aligned by INSTIT" xfId="5963"/>
    <cellStyle name="level1a 3 4" xfId="151"/>
    <cellStyle name="level1a 3 4 10" xfId="5964"/>
    <cellStyle name="level1a 3 4 10 2" xfId="5965"/>
    <cellStyle name="level1a 3 4 11" xfId="5966"/>
    <cellStyle name="level1a 3 4 2" xfId="152"/>
    <cellStyle name="level1a 3 4 2 2" xfId="484"/>
    <cellStyle name="level1a 3 4 2 2 2" xfId="5967"/>
    <cellStyle name="level1a 3 4 2 2 2 2" xfId="5968"/>
    <cellStyle name="level1a 3 4 2 2 2 2 2" xfId="5969"/>
    <cellStyle name="level1a 3 4 2 2 2 3" xfId="5970"/>
    <cellStyle name="level1a 3 4 2 2 2 3 2" xfId="5971"/>
    <cellStyle name="level1a 3 4 2 2 2 3 2 2" xfId="5972"/>
    <cellStyle name="level1a 3 4 2 2 2 4" xfId="5973"/>
    <cellStyle name="level1a 3 4 2 2 3" xfId="5974"/>
    <cellStyle name="level1a 3 4 2 2 3 2" xfId="5975"/>
    <cellStyle name="level1a 3 4 2 2 3 2 2" xfId="5976"/>
    <cellStyle name="level1a 3 4 2 2 3 3" xfId="5977"/>
    <cellStyle name="level1a 3 4 2 2 3 3 2" xfId="5978"/>
    <cellStyle name="level1a 3 4 2 2 3 3 2 2" xfId="5979"/>
    <cellStyle name="level1a 3 4 2 2 3 4" xfId="5980"/>
    <cellStyle name="level1a 3 4 2 2 3 4 2" xfId="5981"/>
    <cellStyle name="level1a 3 4 2 2 4" xfId="5982"/>
    <cellStyle name="level1a 3 4 2 2 5" xfId="5983"/>
    <cellStyle name="level1a 3 4 2 2 5 2" xfId="5984"/>
    <cellStyle name="level1a 3 4 2 2 6" xfId="5985"/>
    <cellStyle name="level1a 3 4 2 2 6 2" xfId="5986"/>
    <cellStyle name="level1a 3 4 2 2 7" xfId="5987"/>
    <cellStyle name="level1a 3 4 2 3" xfId="485"/>
    <cellStyle name="level1a 3 4 2 3 2" xfId="5988"/>
    <cellStyle name="level1a 3 4 2 3 2 2" xfId="5989"/>
    <cellStyle name="level1a 3 4 2 3 2 2 2" xfId="5990"/>
    <cellStyle name="level1a 3 4 2 3 2 3" xfId="5991"/>
    <cellStyle name="level1a 3 4 2 3 2 3 2" xfId="5992"/>
    <cellStyle name="level1a 3 4 2 3 2 3 2 2" xfId="5993"/>
    <cellStyle name="level1a 3 4 2 3 2 4" xfId="5994"/>
    <cellStyle name="level1a 3 4 2 3 3" xfId="5995"/>
    <cellStyle name="level1a 3 4 2 3 3 2" xfId="5996"/>
    <cellStyle name="level1a 3 4 2 3 3 2 2" xfId="5997"/>
    <cellStyle name="level1a 3 4 2 3 3 3" xfId="5998"/>
    <cellStyle name="level1a 3 4 2 3 3 3 2" xfId="5999"/>
    <cellStyle name="level1a 3 4 2 3 3 3 2 2" xfId="6000"/>
    <cellStyle name="level1a 3 4 2 3 3 4" xfId="6001"/>
    <cellStyle name="level1a 3 4 2 3 3 4 2" xfId="6002"/>
    <cellStyle name="level1a 3 4 2 3 4" xfId="6003"/>
    <cellStyle name="level1a 3 4 2 3 5" xfId="6004"/>
    <cellStyle name="level1a 3 4 2 3 5 2" xfId="6005"/>
    <cellStyle name="level1a 3 4 2 3 5 2 2" xfId="6006"/>
    <cellStyle name="level1a 3 4 2 3 6" xfId="6007"/>
    <cellStyle name="level1a 3 4 2 3 6 2" xfId="6008"/>
    <cellStyle name="level1a 3 4 2 3 7" xfId="6009"/>
    <cellStyle name="level1a 3 4 2 4" xfId="6010"/>
    <cellStyle name="level1a 3 4 2 4 2" xfId="6011"/>
    <cellStyle name="level1a 3 4 2 4 2 2" xfId="6012"/>
    <cellStyle name="level1a 3 4 2 4 2 2 2" xfId="6013"/>
    <cellStyle name="level1a 3 4 2 4 2 3" xfId="6014"/>
    <cellStyle name="level1a 3 4 2 4 2 3 2" xfId="6015"/>
    <cellStyle name="level1a 3 4 2 4 2 3 2 2" xfId="6016"/>
    <cellStyle name="level1a 3 4 2 4 2 4" xfId="6017"/>
    <cellStyle name="level1a 3 4 2 4 3" xfId="6018"/>
    <cellStyle name="level1a 3 4 2 4 3 2" xfId="6019"/>
    <cellStyle name="level1a 3 4 2 4 3 2 2" xfId="6020"/>
    <cellStyle name="level1a 3 4 2 4 3 3" xfId="6021"/>
    <cellStyle name="level1a 3 4 2 4 3 3 2" xfId="6022"/>
    <cellStyle name="level1a 3 4 2 4 3 3 2 2" xfId="6023"/>
    <cellStyle name="level1a 3 4 2 4 3 4" xfId="6024"/>
    <cellStyle name="level1a 3 4 2 4 3 4 2" xfId="6025"/>
    <cellStyle name="level1a 3 4 2 4 4" xfId="6026"/>
    <cellStyle name="level1a 3 4 2 4 5" xfId="6027"/>
    <cellStyle name="level1a 3 4 2 4 5 2" xfId="6028"/>
    <cellStyle name="level1a 3 4 2 4 6" xfId="6029"/>
    <cellStyle name="level1a 3 4 2 4 6 2" xfId="6030"/>
    <cellStyle name="level1a 3 4 2 4 6 2 2" xfId="6031"/>
    <cellStyle name="level1a 3 4 2 4 7" xfId="6032"/>
    <cellStyle name="level1a 3 4 2 4 7 2" xfId="6033"/>
    <cellStyle name="level1a 3 4 2 5" xfId="6034"/>
    <cellStyle name="level1a 3 4 2 5 2" xfId="6035"/>
    <cellStyle name="level1a 3 4 2 5 2 2" xfId="6036"/>
    <cellStyle name="level1a 3 4 2 5 2 2 2" xfId="6037"/>
    <cellStyle name="level1a 3 4 2 5 2 3" xfId="6038"/>
    <cellStyle name="level1a 3 4 2 5 2 3 2" xfId="6039"/>
    <cellStyle name="level1a 3 4 2 5 2 3 2 2" xfId="6040"/>
    <cellStyle name="level1a 3 4 2 5 2 4" xfId="6041"/>
    <cellStyle name="level1a 3 4 2 5 3" xfId="6042"/>
    <cellStyle name="level1a 3 4 2 5 3 2" xfId="6043"/>
    <cellStyle name="level1a 3 4 2 5 3 2 2" xfId="6044"/>
    <cellStyle name="level1a 3 4 2 5 3 3" xfId="6045"/>
    <cellStyle name="level1a 3 4 2 5 3 3 2" xfId="6046"/>
    <cellStyle name="level1a 3 4 2 5 3 3 2 2" xfId="6047"/>
    <cellStyle name="level1a 3 4 2 5 3 4" xfId="6048"/>
    <cellStyle name="level1a 3 4 2 5 4" xfId="6049"/>
    <cellStyle name="level1a 3 4 2 5 4 2" xfId="6050"/>
    <cellStyle name="level1a 3 4 2 5 5" xfId="6051"/>
    <cellStyle name="level1a 3 4 2 5 5 2" xfId="6052"/>
    <cellStyle name="level1a 3 4 2 5 5 2 2" xfId="6053"/>
    <cellStyle name="level1a 3 4 2 5 6" xfId="6054"/>
    <cellStyle name="level1a 3 4 2 5 6 2" xfId="6055"/>
    <cellStyle name="level1a 3 4 2 6" xfId="6056"/>
    <cellStyle name="level1a 3 4 2 6 2" xfId="6057"/>
    <cellStyle name="level1a 3 4 2 6 2 2" xfId="6058"/>
    <cellStyle name="level1a 3 4 2 6 2 2 2" xfId="6059"/>
    <cellStyle name="level1a 3 4 2 6 2 3" xfId="6060"/>
    <cellStyle name="level1a 3 4 2 6 2 3 2" xfId="6061"/>
    <cellStyle name="level1a 3 4 2 6 2 3 2 2" xfId="6062"/>
    <cellStyle name="level1a 3 4 2 6 2 4" xfId="6063"/>
    <cellStyle name="level1a 3 4 2 6 3" xfId="6064"/>
    <cellStyle name="level1a 3 4 2 6 3 2" xfId="6065"/>
    <cellStyle name="level1a 3 4 2 6 3 2 2" xfId="6066"/>
    <cellStyle name="level1a 3 4 2 6 3 3" xfId="6067"/>
    <cellStyle name="level1a 3 4 2 6 3 3 2" xfId="6068"/>
    <cellStyle name="level1a 3 4 2 6 3 3 2 2" xfId="6069"/>
    <cellStyle name="level1a 3 4 2 6 3 4" xfId="6070"/>
    <cellStyle name="level1a 3 4 2 6 4" xfId="6071"/>
    <cellStyle name="level1a 3 4 2 6 4 2" xfId="6072"/>
    <cellStyle name="level1a 3 4 2 6 5" xfId="6073"/>
    <cellStyle name="level1a 3 4 2 6 5 2" xfId="6074"/>
    <cellStyle name="level1a 3 4 2 6 5 2 2" xfId="6075"/>
    <cellStyle name="level1a 3 4 2 6 6" xfId="6076"/>
    <cellStyle name="level1a 3 4 2 6 6 2" xfId="6077"/>
    <cellStyle name="level1a 3 4 2 7" xfId="6078"/>
    <cellStyle name="level1a 3 4 2 7 2" xfId="6079"/>
    <cellStyle name="level1a 3 4 2 7 2 2" xfId="6080"/>
    <cellStyle name="level1a 3 4 2 7 3" xfId="6081"/>
    <cellStyle name="level1a 3 4 2 7 3 2" xfId="6082"/>
    <cellStyle name="level1a 3 4 2 7 3 2 2" xfId="6083"/>
    <cellStyle name="level1a 3 4 2 7 4" xfId="6084"/>
    <cellStyle name="level1a 3 4 2 8" xfId="6085"/>
    <cellStyle name="level1a 3 4 2 8 2" xfId="6086"/>
    <cellStyle name="level1a 3 4 2 9" xfId="6087"/>
    <cellStyle name="level1a 3 4 2_STUD aligned by INSTIT" xfId="6088"/>
    <cellStyle name="level1a 3 4 3" xfId="153"/>
    <cellStyle name="level1a 3 4 3 10" xfId="6089"/>
    <cellStyle name="level1a 3 4 3 2" xfId="486"/>
    <cellStyle name="level1a 3 4 3 2 2" xfId="6090"/>
    <cellStyle name="level1a 3 4 3 2 2 2" xfId="6091"/>
    <cellStyle name="level1a 3 4 3 2 2 2 2" xfId="6092"/>
    <cellStyle name="level1a 3 4 3 2 2 3" xfId="6093"/>
    <cellStyle name="level1a 3 4 3 2 2 3 2" xfId="6094"/>
    <cellStyle name="level1a 3 4 3 2 2 3 2 2" xfId="6095"/>
    <cellStyle name="level1a 3 4 3 2 2 4" xfId="6096"/>
    <cellStyle name="level1a 3 4 3 2 3" xfId="6097"/>
    <cellStyle name="level1a 3 4 3 2 3 2" xfId="6098"/>
    <cellStyle name="level1a 3 4 3 2 3 2 2" xfId="6099"/>
    <cellStyle name="level1a 3 4 3 2 3 3" xfId="6100"/>
    <cellStyle name="level1a 3 4 3 2 3 3 2" xfId="6101"/>
    <cellStyle name="level1a 3 4 3 2 3 3 2 2" xfId="6102"/>
    <cellStyle name="level1a 3 4 3 2 3 4" xfId="6103"/>
    <cellStyle name="level1a 3 4 3 2 3 4 2" xfId="6104"/>
    <cellStyle name="level1a 3 4 3 2 4" xfId="6105"/>
    <cellStyle name="level1a 3 4 3 2 5" xfId="6106"/>
    <cellStyle name="level1a 3 4 3 2 5 2" xfId="6107"/>
    <cellStyle name="level1a 3 4 3 2 5 2 2" xfId="6108"/>
    <cellStyle name="level1a 3 4 3 2 6" xfId="6109"/>
    <cellStyle name="level1a 3 4 3 2 6 2" xfId="6110"/>
    <cellStyle name="level1a 3 4 3 2 7" xfId="6111"/>
    <cellStyle name="level1a 3 4 3 3" xfId="487"/>
    <cellStyle name="level1a 3 4 3 3 2" xfId="6112"/>
    <cellStyle name="level1a 3 4 3 3 2 2" xfId="6113"/>
    <cellStyle name="level1a 3 4 3 3 2 2 2" xfId="6114"/>
    <cellStyle name="level1a 3 4 3 3 2 3" xfId="6115"/>
    <cellStyle name="level1a 3 4 3 3 2 3 2" xfId="6116"/>
    <cellStyle name="level1a 3 4 3 3 2 3 2 2" xfId="6117"/>
    <cellStyle name="level1a 3 4 3 3 2 4" xfId="6118"/>
    <cellStyle name="level1a 3 4 3 3 3" xfId="6119"/>
    <cellStyle name="level1a 3 4 3 3 3 2" xfId="6120"/>
    <cellStyle name="level1a 3 4 3 3 3 2 2" xfId="6121"/>
    <cellStyle name="level1a 3 4 3 3 3 3" xfId="6122"/>
    <cellStyle name="level1a 3 4 3 3 3 3 2" xfId="6123"/>
    <cellStyle name="level1a 3 4 3 3 3 3 2 2" xfId="6124"/>
    <cellStyle name="level1a 3 4 3 3 3 4" xfId="6125"/>
    <cellStyle name="level1a 3 4 3 3 4" xfId="6126"/>
    <cellStyle name="level1a 3 4 3 3 4 2" xfId="6127"/>
    <cellStyle name="level1a 3 4 3 3 5" xfId="6128"/>
    <cellStyle name="level1a 3 4 3 3 5 2" xfId="6129"/>
    <cellStyle name="level1a 3 4 3 3 6" xfId="6130"/>
    <cellStyle name="level1a 3 4 3 4" xfId="6131"/>
    <cellStyle name="level1a 3 4 3 4 2" xfId="6132"/>
    <cellStyle name="level1a 3 4 3 4 2 2" xfId="6133"/>
    <cellStyle name="level1a 3 4 3 4 2 2 2" xfId="6134"/>
    <cellStyle name="level1a 3 4 3 4 2 3" xfId="6135"/>
    <cellStyle name="level1a 3 4 3 4 2 3 2" xfId="6136"/>
    <cellStyle name="level1a 3 4 3 4 2 3 2 2" xfId="6137"/>
    <cellStyle name="level1a 3 4 3 4 2 4" xfId="6138"/>
    <cellStyle name="level1a 3 4 3 4 3" xfId="6139"/>
    <cellStyle name="level1a 3 4 3 4 3 2" xfId="6140"/>
    <cellStyle name="level1a 3 4 3 4 3 2 2" xfId="6141"/>
    <cellStyle name="level1a 3 4 3 4 3 3" xfId="6142"/>
    <cellStyle name="level1a 3 4 3 4 3 3 2" xfId="6143"/>
    <cellStyle name="level1a 3 4 3 4 3 3 2 2" xfId="6144"/>
    <cellStyle name="level1a 3 4 3 4 3 4" xfId="6145"/>
    <cellStyle name="level1a 3 4 3 4 4" xfId="6146"/>
    <cellStyle name="level1a 3 4 3 4 4 2" xfId="6147"/>
    <cellStyle name="level1a 3 4 3 4 5" xfId="6148"/>
    <cellStyle name="level1a 3 4 3 4 5 2" xfId="6149"/>
    <cellStyle name="level1a 3 4 3 4 5 2 2" xfId="6150"/>
    <cellStyle name="level1a 3 4 3 4 6" xfId="6151"/>
    <cellStyle name="level1a 3 4 3 4 6 2" xfId="6152"/>
    <cellStyle name="level1a 3 4 3 5" xfId="6153"/>
    <cellStyle name="level1a 3 4 3 5 2" xfId="6154"/>
    <cellStyle name="level1a 3 4 3 5 2 2" xfId="6155"/>
    <cellStyle name="level1a 3 4 3 5 2 2 2" xfId="6156"/>
    <cellStyle name="level1a 3 4 3 5 2 3" xfId="6157"/>
    <cellStyle name="level1a 3 4 3 5 2 3 2" xfId="6158"/>
    <cellStyle name="level1a 3 4 3 5 2 3 2 2" xfId="6159"/>
    <cellStyle name="level1a 3 4 3 5 2 4" xfId="6160"/>
    <cellStyle name="level1a 3 4 3 5 3" xfId="6161"/>
    <cellStyle name="level1a 3 4 3 5 3 2" xfId="6162"/>
    <cellStyle name="level1a 3 4 3 5 3 2 2" xfId="6163"/>
    <cellStyle name="level1a 3 4 3 5 3 3" xfId="6164"/>
    <cellStyle name="level1a 3 4 3 5 3 3 2" xfId="6165"/>
    <cellStyle name="level1a 3 4 3 5 3 3 2 2" xfId="6166"/>
    <cellStyle name="level1a 3 4 3 5 3 4" xfId="6167"/>
    <cellStyle name="level1a 3 4 3 5 4" xfId="6168"/>
    <cellStyle name="level1a 3 4 3 5 4 2" xfId="6169"/>
    <cellStyle name="level1a 3 4 3 5 5" xfId="6170"/>
    <cellStyle name="level1a 3 4 3 5 5 2" xfId="6171"/>
    <cellStyle name="level1a 3 4 3 5 5 2 2" xfId="6172"/>
    <cellStyle name="level1a 3 4 3 5 6" xfId="6173"/>
    <cellStyle name="level1a 3 4 3 5 6 2" xfId="6174"/>
    <cellStyle name="level1a 3 4 3 6" xfId="6175"/>
    <cellStyle name="level1a 3 4 3 6 2" xfId="6176"/>
    <cellStyle name="level1a 3 4 3 6 2 2" xfId="6177"/>
    <cellStyle name="level1a 3 4 3 6 2 2 2" xfId="6178"/>
    <cellStyle name="level1a 3 4 3 6 2 3" xfId="6179"/>
    <cellStyle name="level1a 3 4 3 6 2 3 2" xfId="6180"/>
    <cellStyle name="level1a 3 4 3 6 2 3 2 2" xfId="6181"/>
    <cellStyle name="level1a 3 4 3 6 2 4" xfId="6182"/>
    <cellStyle name="level1a 3 4 3 6 3" xfId="6183"/>
    <cellStyle name="level1a 3 4 3 6 3 2" xfId="6184"/>
    <cellStyle name="level1a 3 4 3 6 3 2 2" xfId="6185"/>
    <cellStyle name="level1a 3 4 3 6 3 3" xfId="6186"/>
    <cellStyle name="level1a 3 4 3 6 3 3 2" xfId="6187"/>
    <cellStyle name="level1a 3 4 3 6 3 3 2 2" xfId="6188"/>
    <cellStyle name="level1a 3 4 3 6 3 4" xfId="6189"/>
    <cellStyle name="level1a 3 4 3 6 4" xfId="6190"/>
    <cellStyle name="level1a 3 4 3 6 4 2" xfId="6191"/>
    <cellStyle name="level1a 3 4 3 6 5" xfId="6192"/>
    <cellStyle name="level1a 3 4 3 6 5 2" xfId="6193"/>
    <cellStyle name="level1a 3 4 3 6 5 2 2" xfId="6194"/>
    <cellStyle name="level1a 3 4 3 6 6" xfId="6195"/>
    <cellStyle name="level1a 3 4 3 6 6 2" xfId="6196"/>
    <cellStyle name="level1a 3 4 3 7" xfId="6197"/>
    <cellStyle name="level1a 3 4 3 7 2" xfId="6198"/>
    <cellStyle name="level1a 3 4 3 7 2 2" xfId="6199"/>
    <cellStyle name="level1a 3 4 3 7 3" xfId="6200"/>
    <cellStyle name="level1a 3 4 3 7 3 2" xfId="6201"/>
    <cellStyle name="level1a 3 4 3 7 3 2 2" xfId="6202"/>
    <cellStyle name="level1a 3 4 3 7 4" xfId="6203"/>
    <cellStyle name="level1a 3 4 3 8" xfId="6204"/>
    <cellStyle name="level1a 3 4 3 8 2" xfId="6205"/>
    <cellStyle name="level1a 3 4 3 8 2 2" xfId="6206"/>
    <cellStyle name="level1a 3 4 3 8 3" xfId="6207"/>
    <cellStyle name="level1a 3 4 3 8 3 2" xfId="6208"/>
    <cellStyle name="level1a 3 4 3 8 3 2 2" xfId="6209"/>
    <cellStyle name="level1a 3 4 3 8 4" xfId="6210"/>
    <cellStyle name="level1a 3 4 3 9" xfId="6211"/>
    <cellStyle name="level1a 3 4 3 9 2" xfId="6212"/>
    <cellStyle name="level1a 3 4 3_STUD aligned by INSTIT" xfId="6213"/>
    <cellStyle name="level1a 3 4 4" xfId="488"/>
    <cellStyle name="level1a 3 4 4 2" xfId="6214"/>
    <cellStyle name="level1a 3 4 4 2 2" xfId="6215"/>
    <cellStyle name="level1a 3 4 4 2 2 2" xfId="6216"/>
    <cellStyle name="level1a 3 4 4 2 3" xfId="6217"/>
    <cellStyle name="level1a 3 4 4 2 3 2" xfId="6218"/>
    <cellStyle name="level1a 3 4 4 2 3 2 2" xfId="6219"/>
    <cellStyle name="level1a 3 4 4 2 4" xfId="6220"/>
    <cellStyle name="level1a 3 4 4 3" xfId="6221"/>
    <cellStyle name="level1a 3 4 4 3 2" xfId="6222"/>
    <cellStyle name="level1a 3 4 4 3 2 2" xfId="6223"/>
    <cellStyle name="level1a 3 4 4 3 3" xfId="6224"/>
    <cellStyle name="level1a 3 4 4 3 3 2" xfId="6225"/>
    <cellStyle name="level1a 3 4 4 3 3 2 2" xfId="6226"/>
    <cellStyle name="level1a 3 4 4 3 4" xfId="6227"/>
    <cellStyle name="level1a 3 4 4 3 4 2" xfId="6228"/>
    <cellStyle name="level1a 3 4 4 4" xfId="6229"/>
    <cellStyle name="level1a 3 4 4 5" xfId="6230"/>
    <cellStyle name="level1a 3 4 4 5 2" xfId="6231"/>
    <cellStyle name="level1a 3 4 4 6" xfId="6232"/>
    <cellStyle name="level1a 3 4 4 6 2" xfId="6233"/>
    <cellStyle name="level1a 3 4 4 7" xfId="6234"/>
    <cellStyle name="level1a 3 4 5" xfId="489"/>
    <cellStyle name="level1a 3 4 5 2" xfId="6235"/>
    <cellStyle name="level1a 3 4 5 2 2" xfId="6236"/>
    <cellStyle name="level1a 3 4 5 2 2 2" xfId="6237"/>
    <cellStyle name="level1a 3 4 5 2 3" xfId="6238"/>
    <cellStyle name="level1a 3 4 5 2 3 2" xfId="6239"/>
    <cellStyle name="level1a 3 4 5 2 3 2 2" xfId="6240"/>
    <cellStyle name="level1a 3 4 5 2 4" xfId="6241"/>
    <cellStyle name="level1a 3 4 5 3" xfId="6242"/>
    <cellStyle name="level1a 3 4 5 3 2" xfId="6243"/>
    <cellStyle name="level1a 3 4 5 3 2 2" xfId="6244"/>
    <cellStyle name="level1a 3 4 5 3 3" xfId="6245"/>
    <cellStyle name="level1a 3 4 5 3 3 2" xfId="6246"/>
    <cellStyle name="level1a 3 4 5 3 3 2 2" xfId="6247"/>
    <cellStyle name="level1a 3 4 5 3 4" xfId="6248"/>
    <cellStyle name="level1a 3 4 5 3 4 2" xfId="6249"/>
    <cellStyle name="level1a 3 4 5 4" xfId="6250"/>
    <cellStyle name="level1a 3 4 5 5" xfId="6251"/>
    <cellStyle name="level1a 3 4 5 5 2" xfId="6252"/>
    <cellStyle name="level1a 3 4 5 6" xfId="6253"/>
    <cellStyle name="level1a 3 4 5 6 2" xfId="6254"/>
    <cellStyle name="level1a 3 4 5 6 2 2" xfId="6255"/>
    <cellStyle name="level1a 3 4 5 7" xfId="6256"/>
    <cellStyle name="level1a 3 4 5 7 2" xfId="6257"/>
    <cellStyle name="level1a 3 4 5 8" xfId="6258"/>
    <cellStyle name="level1a 3 4 6" xfId="6259"/>
    <cellStyle name="level1a 3 4 6 2" xfId="6260"/>
    <cellStyle name="level1a 3 4 6 2 2" xfId="6261"/>
    <cellStyle name="level1a 3 4 6 2 2 2" xfId="6262"/>
    <cellStyle name="level1a 3 4 6 2 3" xfId="6263"/>
    <cellStyle name="level1a 3 4 6 2 3 2" xfId="6264"/>
    <cellStyle name="level1a 3 4 6 2 3 2 2" xfId="6265"/>
    <cellStyle name="level1a 3 4 6 2 4" xfId="6266"/>
    <cellStyle name="level1a 3 4 6 3" xfId="6267"/>
    <cellStyle name="level1a 3 4 6 3 2" xfId="6268"/>
    <cellStyle name="level1a 3 4 6 3 2 2" xfId="6269"/>
    <cellStyle name="level1a 3 4 6 3 3" xfId="6270"/>
    <cellStyle name="level1a 3 4 6 3 3 2" xfId="6271"/>
    <cellStyle name="level1a 3 4 6 3 3 2 2" xfId="6272"/>
    <cellStyle name="level1a 3 4 6 3 4" xfId="6273"/>
    <cellStyle name="level1a 3 4 6 3 4 2" xfId="6274"/>
    <cellStyle name="level1a 3 4 6 4" xfId="6275"/>
    <cellStyle name="level1a 3 4 6 5" xfId="6276"/>
    <cellStyle name="level1a 3 4 6 5 2" xfId="6277"/>
    <cellStyle name="level1a 3 4 6 5 2 2" xfId="6278"/>
    <cellStyle name="level1a 3 4 6 6" xfId="6279"/>
    <cellStyle name="level1a 3 4 6 6 2" xfId="6280"/>
    <cellStyle name="level1a 3 4 7" xfId="6281"/>
    <cellStyle name="level1a 3 4 7 2" xfId="6282"/>
    <cellStyle name="level1a 3 4 7 2 2" xfId="6283"/>
    <cellStyle name="level1a 3 4 7 2 2 2" xfId="6284"/>
    <cellStyle name="level1a 3 4 7 2 3" xfId="6285"/>
    <cellStyle name="level1a 3 4 7 2 3 2" xfId="6286"/>
    <cellStyle name="level1a 3 4 7 2 3 2 2" xfId="6287"/>
    <cellStyle name="level1a 3 4 7 2 4" xfId="6288"/>
    <cellStyle name="level1a 3 4 7 3" xfId="6289"/>
    <cellStyle name="level1a 3 4 7 3 2" xfId="6290"/>
    <cellStyle name="level1a 3 4 7 3 2 2" xfId="6291"/>
    <cellStyle name="level1a 3 4 7 3 3" xfId="6292"/>
    <cellStyle name="level1a 3 4 7 3 3 2" xfId="6293"/>
    <cellStyle name="level1a 3 4 7 3 3 2 2" xfId="6294"/>
    <cellStyle name="level1a 3 4 7 3 4" xfId="6295"/>
    <cellStyle name="level1a 3 4 7 3 4 2" xfId="6296"/>
    <cellStyle name="level1a 3 4 7 4" xfId="6297"/>
    <cellStyle name="level1a 3 4 7 5" xfId="6298"/>
    <cellStyle name="level1a 3 4 7 5 2" xfId="6299"/>
    <cellStyle name="level1a 3 4 7 6" xfId="6300"/>
    <cellStyle name="level1a 3 4 7 6 2" xfId="6301"/>
    <cellStyle name="level1a 3 4 7 6 2 2" xfId="6302"/>
    <cellStyle name="level1a 3 4 7 7" xfId="6303"/>
    <cellStyle name="level1a 3 4 7 7 2" xfId="6304"/>
    <cellStyle name="level1a 3 4 8" xfId="6305"/>
    <cellStyle name="level1a 3 4 8 2" xfId="6306"/>
    <cellStyle name="level1a 3 4 8 2 2" xfId="6307"/>
    <cellStyle name="level1a 3 4 8 2 2 2" xfId="6308"/>
    <cellStyle name="level1a 3 4 8 2 3" xfId="6309"/>
    <cellStyle name="level1a 3 4 8 2 3 2" xfId="6310"/>
    <cellStyle name="level1a 3 4 8 2 3 2 2" xfId="6311"/>
    <cellStyle name="level1a 3 4 8 2 4" xfId="6312"/>
    <cellStyle name="level1a 3 4 8 3" xfId="6313"/>
    <cellStyle name="level1a 3 4 8 3 2" xfId="6314"/>
    <cellStyle name="level1a 3 4 8 3 2 2" xfId="6315"/>
    <cellStyle name="level1a 3 4 8 3 3" xfId="6316"/>
    <cellStyle name="level1a 3 4 8 3 3 2" xfId="6317"/>
    <cellStyle name="level1a 3 4 8 3 3 2 2" xfId="6318"/>
    <cellStyle name="level1a 3 4 8 3 4" xfId="6319"/>
    <cellStyle name="level1a 3 4 8 4" xfId="6320"/>
    <cellStyle name="level1a 3 4 8 4 2" xfId="6321"/>
    <cellStyle name="level1a 3 4 8 5" xfId="6322"/>
    <cellStyle name="level1a 3 4 8 5 2" xfId="6323"/>
    <cellStyle name="level1a 3 4 8 5 2 2" xfId="6324"/>
    <cellStyle name="level1a 3 4 8 6" xfId="6325"/>
    <cellStyle name="level1a 3 4 8 6 2" xfId="6326"/>
    <cellStyle name="level1a 3 4 9" xfId="6327"/>
    <cellStyle name="level1a 3 4 9 2" xfId="6328"/>
    <cellStyle name="level1a 3 4 9 2 2" xfId="6329"/>
    <cellStyle name="level1a 3 4 9 3" xfId="6330"/>
    <cellStyle name="level1a 3 4 9 3 2" xfId="6331"/>
    <cellStyle name="level1a 3 4 9 3 2 2" xfId="6332"/>
    <cellStyle name="level1a 3 4 9 4" xfId="6333"/>
    <cellStyle name="level1a 3 4_STUD aligned by INSTIT" xfId="6334"/>
    <cellStyle name="level1a 3 5" xfId="154"/>
    <cellStyle name="level1a 3 5 2" xfId="490"/>
    <cellStyle name="level1a 3 5 2 2" xfId="6335"/>
    <cellStyle name="level1a 3 5 2 2 2" xfId="6336"/>
    <cellStyle name="level1a 3 5 2 2 2 2" xfId="6337"/>
    <cellStyle name="level1a 3 5 2 2 3" xfId="6338"/>
    <cellStyle name="level1a 3 5 2 2 3 2" xfId="6339"/>
    <cellStyle name="level1a 3 5 2 2 3 2 2" xfId="6340"/>
    <cellStyle name="level1a 3 5 2 2 4" xfId="6341"/>
    <cellStyle name="level1a 3 5 2 3" xfId="6342"/>
    <cellStyle name="level1a 3 5 2 3 2" xfId="6343"/>
    <cellStyle name="level1a 3 5 2 3 2 2" xfId="6344"/>
    <cellStyle name="level1a 3 5 2 3 3" xfId="6345"/>
    <cellStyle name="level1a 3 5 2 3 3 2" xfId="6346"/>
    <cellStyle name="level1a 3 5 2 3 3 2 2" xfId="6347"/>
    <cellStyle name="level1a 3 5 2 3 4" xfId="6348"/>
    <cellStyle name="level1a 3 5 2 3 4 2" xfId="6349"/>
    <cellStyle name="level1a 3 5 2 4" xfId="6350"/>
    <cellStyle name="level1a 3 5 2 5" xfId="6351"/>
    <cellStyle name="level1a 3 5 2 5 2" xfId="6352"/>
    <cellStyle name="level1a 3 5 2 6" xfId="6353"/>
    <cellStyle name="level1a 3 5 2 6 2" xfId="6354"/>
    <cellStyle name="level1a 3 5 2 7" xfId="6355"/>
    <cellStyle name="level1a 3 5 3" xfId="491"/>
    <cellStyle name="level1a 3 5 3 2" xfId="6356"/>
    <cellStyle name="level1a 3 5 3 2 2" xfId="6357"/>
    <cellStyle name="level1a 3 5 3 2 2 2" xfId="6358"/>
    <cellStyle name="level1a 3 5 3 2 3" xfId="6359"/>
    <cellStyle name="level1a 3 5 3 2 3 2" xfId="6360"/>
    <cellStyle name="level1a 3 5 3 2 3 2 2" xfId="6361"/>
    <cellStyle name="level1a 3 5 3 2 4" xfId="6362"/>
    <cellStyle name="level1a 3 5 3 3" xfId="6363"/>
    <cellStyle name="level1a 3 5 3 3 2" xfId="6364"/>
    <cellStyle name="level1a 3 5 3 3 2 2" xfId="6365"/>
    <cellStyle name="level1a 3 5 3 3 3" xfId="6366"/>
    <cellStyle name="level1a 3 5 3 3 3 2" xfId="6367"/>
    <cellStyle name="level1a 3 5 3 3 3 2 2" xfId="6368"/>
    <cellStyle name="level1a 3 5 3 3 4" xfId="6369"/>
    <cellStyle name="level1a 3 5 3 3 4 2" xfId="6370"/>
    <cellStyle name="level1a 3 5 3 4" xfId="6371"/>
    <cellStyle name="level1a 3 5 3 5" xfId="6372"/>
    <cellStyle name="level1a 3 5 3 5 2" xfId="6373"/>
    <cellStyle name="level1a 3 5 3 5 2 2" xfId="6374"/>
    <cellStyle name="level1a 3 5 3 6" xfId="6375"/>
    <cellStyle name="level1a 3 5 3 6 2" xfId="6376"/>
    <cellStyle name="level1a 3 5 3 7" xfId="6377"/>
    <cellStyle name="level1a 3 5 4" xfId="6378"/>
    <cellStyle name="level1a 3 5 4 2" xfId="6379"/>
    <cellStyle name="level1a 3 5 4 2 2" xfId="6380"/>
    <cellStyle name="level1a 3 5 4 2 2 2" xfId="6381"/>
    <cellStyle name="level1a 3 5 4 2 3" xfId="6382"/>
    <cellStyle name="level1a 3 5 4 2 3 2" xfId="6383"/>
    <cellStyle name="level1a 3 5 4 2 3 2 2" xfId="6384"/>
    <cellStyle name="level1a 3 5 4 2 4" xfId="6385"/>
    <cellStyle name="level1a 3 5 4 3" xfId="6386"/>
    <cellStyle name="level1a 3 5 4 3 2" xfId="6387"/>
    <cellStyle name="level1a 3 5 4 3 2 2" xfId="6388"/>
    <cellStyle name="level1a 3 5 4 3 3" xfId="6389"/>
    <cellStyle name="level1a 3 5 4 3 3 2" xfId="6390"/>
    <cellStyle name="level1a 3 5 4 3 3 2 2" xfId="6391"/>
    <cellStyle name="level1a 3 5 4 3 4" xfId="6392"/>
    <cellStyle name="level1a 3 5 4 3 4 2" xfId="6393"/>
    <cellStyle name="level1a 3 5 4 4" xfId="6394"/>
    <cellStyle name="level1a 3 5 4 5" xfId="6395"/>
    <cellStyle name="level1a 3 5 4 5 2" xfId="6396"/>
    <cellStyle name="level1a 3 5 4 6" xfId="6397"/>
    <cellStyle name="level1a 3 5 4 6 2" xfId="6398"/>
    <cellStyle name="level1a 3 5 4 6 2 2" xfId="6399"/>
    <cellStyle name="level1a 3 5 4 7" xfId="6400"/>
    <cellStyle name="level1a 3 5 4 7 2" xfId="6401"/>
    <cellStyle name="level1a 3 5 5" xfId="6402"/>
    <cellStyle name="level1a 3 5 5 2" xfId="6403"/>
    <cellStyle name="level1a 3 5 5 2 2" xfId="6404"/>
    <cellStyle name="level1a 3 5 5 2 2 2" xfId="6405"/>
    <cellStyle name="level1a 3 5 5 2 3" xfId="6406"/>
    <cellStyle name="level1a 3 5 5 2 3 2" xfId="6407"/>
    <cellStyle name="level1a 3 5 5 2 3 2 2" xfId="6408"/>
    <cellStyle name="level1a 3 5 5 2 4" xfId="6409"/>
    <cellStyle name="level1a 3 5 5 3" xfId="6410"/>
    <cellStyle name="level1a 3 5 5 3 2" xfId="6411"/>
    <cellStyle name="level1a 3 5 5 3 2 2" xfId="6412"/>
    <cellStyle name="level1a 3 5 5 3 3" xfId="6413"/>
    <cellStyle name="level1a 3 5 5 3 3 2" xfId="6414"/>
    <cellStyle name="level1a 3 5 5 3 3 2 2" xfId="6415"/>
    <cellStyle name="level1a 3 5 5 3 4" xfId="6416"/>
    <cellStyle name="level1a 3 5 5 4" xfId="6417"/>
    <cellStyle name="level1a 3 5 5 4 2" xfId="6418"/>
    <cellStyle name="level1a 3 5 5 5" xfId="6419"/>
    <cellStyle name="level1a 3 5 5 5 2" xfId="6420"/>
    <cellStyle name="level1a 3 5 5 5 2 2" xfId="6421"/>
    <cellStyle name="level1a 3 5 5 6" xfId="6422"/>
    <cellStyle name="level1a 3 5 5 6 2" xfId="6423"/>
    <cellStyle name="level1a 3 5 6" xfId="6424"/>
    <cellStyle name="level1a 3 5 6 2" xfId="6425"/>
    <cellStyle name="level1a 3 5 6 2 2" xfId="6426"/>
    <cellStyle name="level1a 3 5 6 2 2 2" xfId="6427"/>
    <cellStyle name="level1a 3 5 6 2 3" xfId="6428"/>
    <cellStyle name="level1a 3 5 6 2 3 2" xfId="6429"/>
    <cellStyle name="level1a 3 5 6 2 3 2 2" xfId="6430"/>
    <cellStyle name="level1a 3 5 6 2 4" xfId="6431"/>
    <cellStyle name="level1a 3 5 6 3" xfId="6432"/>
    <cellStyle name="level1a 3 5 6 3 2" xfId="6433"/>
    <cellStyle name="level1a 3 5 6 3 2 2" xfId="6434"/>
    <cellStyle name="level1a 3 5 6 3 3" xfId="6435"/>
    <cellStyle name="level1a 3 5 6 3 3 2" xfId="6436"/>
    <cellStyle name="level1a 3 5 6 3 3 2 2" xfId="6437"/>
    <cellStyle name="level1a 3 5 6 3 4" xfId="6438"/>
    <cellStyle name="level1a 3 5 6 4" xfId="6439"/>
    <cellStyle name="level1a 3 5 6 4 2" xfId="6440"/>
    <cellStyle name="level1a 3 5 6 5" xfId="6441"/>
    <cellStyle name="level1a 3 5 6 5 2" xfId="6442"/>
    <cellStyle name="level1a 3 5 6 5 2 2" xfId="6443"/>
    <cellStyle name="level1a 3 5 6 6" xfId="6444"/>
    <cellStyle name="level1a 3 5 6 6 2" xfId="6445"/>
    <cellStyle name="level1a 3 5 7" xfId="6446"/>
    <cellStyle name="level1a 3 5 7 2" xfId="6447"/>
    <cellStyle name="level1a 3 5 7 2 2" xfId="6448"/>
    <cellStyle name="level1a 3 5 7 3" xfId="6449"/>
    <cellStyle name="level1a 3 5 7 3 2" xfId="6450"/>
    <cellStyle name="level1a 3 5 7 3 2 2" xfId="6451"/>
    <cellStyle name="level1a 3 5 7 4" xfId="6452"/>
    <cellStyle name="level1a 3 5 8" xfId="6453"/>
    <cellStyle name="level1a 3 5 8 2" xfId="6454"/>
    <cellStyle name="level1a 3 5 9" xfId="6455"/>
    <cellStyle name="level1a 3 5_STUD aligned by INSTIT" xfId="6456"/>
    <cellStyle name="level1a 3 6" xfId="155"/>
    <cellStyle name="level1a 3 6 10" xfId="6457"/>
    <cellStyle name="level1a 3 6 2" xfId="492"/>
    <cellStyle name="level1a 3 6 2 2" xfId="6458"/>
    <cellStyle name="level1a 3 6 2 2 2" xfId="6459"/>
    <cellStyle name="level1a 3 6 2 2 2 2" xfId="6460"/>
    <cellStyle name="level1a 3 6 2 2 3" xfId="6461"/>
    <cellStyle name="level1a 3 6 2 2 3 2" xfId="6462"/>
    <cellStyle name="level1a 3 6 2 2 3 2 2" xfId="6463"/>
    <cellStyle name="level1a 3 6 2 2 4" xfId="6464"/>
    <cellStyle name="level1a 3 6 2 3" xfId="6465"/>
    <cellStyle name="level1a 3 6 2 3 2" xfId="6466"/>
    <cellStyle name="level1a 3 6 2 3 2 2" xfId="6467"/>
    <cellStyle name="level1a 3 6 2 3 3" xfId="6468"/>
    <cellStyle name="level1a 3 6 2 3 3 2" xfId="6469"/>
    <cellStyle name="level1a 3 6 2 3 3 2 2" xfId="6470"/>
    <cellStyle name="level1a 3 6 2 3 4" xfId="6471"/>
    <cellStyle name="level1a 3 6 2 3 4 2" xfId="6472"/>
    <cellStyle name="level1a 3 6 2 4" xfId="6473"/>
    <cellStyle name="level1a 3 6 2 5" xfId="6474"/>
    <cellStyle name="level1a 3 6 2 5 2" xfId="6475"/>
    <cellStyle name="level1a 3 6 2 6" xfId="6476"/>
    <cellStyle name="level1a 3 6 2 6 2" xfId="6477"/>
    <cellStyle name="level1a 3 6 2 6 2 2" xfId="6478"/>
    <cellStyle name="level1a 3 6 2 7" xfId="6479"/>
    <cellStyle name="level1a 3 6 2 7 2" xfId="6480"/>
    <cellStyle name="level1a 3 6 2 8" xfId="6481"/>
    <cellStyle name="level1a 3 6 3" xfId="493"/>
    <cellStyle name="level1a 3 6 3 2" xfId="6482"/>
    <cellStyle name="level1a 3 6 3 2 2" xfId="6483"/>
    <cellStyle name="level1a 3 6 3 2 2 2" xfId="6484"/>
    <cellStyle name="level1a 3 6 3 2 3" xfId="6485"/>
    <cellStyle name="level1a 3 6 3 2 3 2" xfId="6486"/>
    <cellStyle name="level1a 3 6 3 2 3 2 2" xfId="6487"/>
    <cellStyle name="level1a 3 6 3 2 4" xfId="6488"/>
    <cellStyle name="level1a 3 6 3 3" xfId="6489"/>
    <cellStyle name="level1a 3 6 3 3 2" xfId="6490"/>
    <cellStyle name="level1a 3 6 3 3 2 2" xfId="6491"/>
    <cellStyle name="level1a 3 6 3 3 3" xfId="6492"/>
    <cellStyle name="level1a 3 6 3 3 3 2" xfId="6493"/>
    <cellStyle name="level1a 3 6 3 3 3 2 2" xfId="6494"/>
    <cellStyle name="level1a 3 6 3 3 4" xfId="6495"/>
    <cellStyle name="level1a 3 6 3 3 4 2" xfId="6496"/>
    <cellStyle name="level1a 3 6 3 4" xfId="6497"/>
    <cellStyle name="level1a 3 6 3 5" xfId="6498"/>
    <cellStyle name="level1a 3 6 3 5 2" xfId="6499"/>
    <cellStyle name="level1a 3 6 3 6" xfId="6500"/>
    <cellStyle name="level1a 3 6 4" xfId="6501"/>
    <cellStyle name="level1a 3 6 4 2" xfId="6502"/>
    <cellStyle name="level1a 3 6 4 2 2" xfId="6503"/>
    <cellStyle name="level1a 3 6 4 2 2 2" xfId="6504"/>
    <cellStyle name="level1a 3 6 4 2 3" xfId="6505"/>
    <cellStyle name="level1a 3 6 4 2 3 2" xfId="6506"/>
    <cellStyle name="level1a 3 6 4 2 3 2 2" xfId="6507"/>
    <cellStyle name="level1a 3 6 4 2 4" xfId="6508"/>
    <cellStyle name="level1a 3 6 4 3" xfId="6509"/>
    <cellStyle name="level1a 3 6 4 3 2" xfId="6510"/>
    <cellStyle name="level1a 3 6 4 3 2 2" xfId="6511"/>
    <cellStyle name="level1a 3 6 4 3 3" xfId="6512"/>
    <cellStyle name="level1a 3 6 4 3 3 2" xfId="6513"/>
    <cellStyle name="level1a 3 6 4 3 3 2 2" xfId="6514"/>
    <cellStyle name="level1a 3 6 4 3 4" xfId="6515"/>
    <cellStyle name="level1a 3 6 4 4" xfId="6516"/>
    <cellStyle name="level1a 3 6 4 4 2" xfId="6517"/>
    <cellStyle name="level1a 3 6 4 5" xfId="6518"/>
    <cellStyle name="level1a 3 6 4 5 2" xfId="6519"/>
    <cellStyle name="level1a 3 6 4 5 2 2" xfId="6520"/>
    <cellStyle name="level1a 3 6 4 6" xfId="6521"/>
    <cellStyle name="level1a 3 6 4 6 2" xfId="6522"/>
    <cellStyle name="level1a 3 6 5" xfId="6523"/>
    <cellStyle name="level1a 3 6 5 2" xfId="6524"/>
    <cellStyle name="level1a 3 6 5 2 2" xfId="6525"/>
    <cellStyle name="level1a 3 6 5 2 2 2" xfId="6526"/>
    <cellStyle name="level1a 3 6 5 2 3" xfId="6527"/>
    <cellStyle name="level1a 3 6 5 2 3 2" xfId="6528"/>
    <cellStyle name="level1a 3 6 5 2 3 2 2" xfId="6529"/>
    <cellStyle name="level1a 3 6 5 2 4" xfId="6530"/>
    <cellStyle name="level1a 3 6 5 3" xfId="6531"/>
    <cellStyle name="level1a 3 6 5 3 2" xfId="6532"/>
    <cellStyle name="level1a 3 6 5 3 2 2" xfId="6533"/>
    <cellStyle name="level1a 3 6 5 3 3" xfId="6534"/>
    <cellStyle name="level1a 3 6 5 3 3 2" xfId="6535"/>
    <cellStyle name="level1a 3 6 5 3 3 2 2" xfId="6536"/>
    <cellStyle name="level1a 3 6 5 3 4" xfId="6537"/>
    <cellStyle name="level1a 3 6 5 4" xfId="6538"/>
    <cellStyle name="level1a 3 6 5 4 2" xfId="6539"/>
    <cellStyle name="level1a 3 6 5 5" xfId="6540"/>
    <cellStyle name="level1a 3 6 5 5 2" xfId="6541"/>
    <cellStyle name="level1a 3 6 5 5 2 2" xfId="6542"/>
    <cellStyle name="level1a 3 6 5 6" xfId="6543"/>
    <cellStyle name="level1a 3 6 5 6 2" xfId="6544"/>
    <cellStyle name="level1a 3 6 6" xfId="6545"/>
    <cellStyle name="level1a 3 6 6 2" xfId="6546"/>
    <cellStyle name="level1a 3 6 6 2 2" xfId="6547"/>
    <cellStyle name="level1a 3 6 6 2 2 2" xfId="6548"/>
    <cellStyle name="level1a 3 6 6 2 3" xfId="6549"/>
    <cellStyle name="level1a 3 6 6 2 3 2" xfId="6550"/>
    <cellStyle name="level1a 3 6 6 2 3 2 2" xfId="6551"/>
    <cellStyle name="level1a 3 6 6 2 4" xfId="6552"/>
    <cellStyle name="level1a 3 6 6 3" xfId="6553"/>
    <cellStyle name="level1a 3 6 6 3 2" xfId="6554"/>
    <cellStyle name="level1a 3 6 6 3 2 2" xfId="6555"/>
    <cellStyle name="level1a 3 6 6 3 3" xfId="6556"/>
    <cellStyle name="level1a 3 6 6 3 3 2" xfId="6557"/>
    <cellStyle name="level1a 3 6 6 3 3 2 2" xfId="6558"/>
    <cellStyle name="level1a 3 6 6 3 4" xfId="6559"/>
    <cellStyle name="level1a 3 6 6 4" xfId="6560"/>
    <cellStyle name="level1a 3 6 6 4 2" xfId="6561"/>
    <cellStyle name="level1a 3 6 6 5" xfId="6562"/>
    <cellStyle name="level1a 3 6 6 5 2" xfId="6563"/>
    <cellStyle name="level1a 3 6 6 5 2 2" xfId="6564"/>
    <cellStyle name="level1a 3 6 6 6" xfId="6565"/>
    <cellStyle name="level1a 3 6 6 6 2" xfId="6566"/>
    <cellStyle name="level1a 3 6 7" xfId="6567"/>
    <cellStyle name="level1a 3 6 7 2" xfId="6568"/>
    <cellStyle name="level1a 3 6 7 2 2" xfId="6569"/>
    <cellStyle name="level1a 3 6 7 3" xfId="6570"/>
    <cellStyle name="level1a 3 6 7 3 2" xfId="6571"/>
    <cellStyle name="level1a 3 6 7 3 2 2" xfId="6572"/>
    <cellStyle name="level1a 3 6 7 4" xfId="6573"/>
    <cellStyle name="level1a 3 6 8" xfId="6574"/>
    <cellStyle name="level1a 3 6 8 2" xfId="6575"/>
    <cellStyle name="level1a 3 6 8 2 2" xfId="6576"/>
    <cellStyle name="level1a 3 6 8 3" xfId="6577"/>
    <cellStyle name="level1a 3 6 8 3 2" xfId="6578"/>
    <cellStyle name="level1a 3 6 8 3 2 2" xfId="6579"/>
    <cellStyle name="level1a 3 6 8 4" xfId="6580"/>
    <cellStyle name="level1a 3 6 9" xfId="6581"/>
    <cellStyle name="level1a 3 6 9 2" xfId="6582"/>
    <cellStyle name="level1a 3 6_STUD aligned by INSTIT" xfId="6583"/>
    <cellStyle name="level1a 3 7" xfId="494"/>
    <cellStyle name="level1a 3 7 2" xfId="6584"/>
    <cellStyle name="level1a 3 7 2 2" xfId="6585"/>
    <cellStyle name="level1a 3 7 2 2 2" xfId="6586"/>
    <cellStyle name="level1a 3 7 2 3" xfId="6587"/>
    <cellStyle name="level1a 3 7 2 3 2" xfId="6588"/>
    <cellStyle name="level1a 3 7 2 3 2 2" xfId="6589"/>
    <cellStyle name="level1a 3 7 2 4" xfId="6590"/>
    <cellStyle name="level1a 3 7 3" xfId="6591"/>
    <cellStyle name="level1a 3 7 3 2" xfId="6592"/>
    <cellStyle name="level1a 3 7 3 2 2" xfId="6593"/>
    <cellStyle name="level1a 3 7 3 3" xfId="6594"/>
    <cellStyle name="level1a 3 7 3 3 2" xfId="6595"/>
    <cellStyle name="level1a 3 7 3 3 2 2" xfId="6596"/>
    <cellStyle name="level1a 3 7 3 4" xfId="6597"/>
    <cellStyle name="level1a 3 7 3 4 2" xfId="6598"/>
    <cellStyle name="level1a 3 7 4" xfId="6599"/>
    <cellStyle name="level1a 3 7 5" xfId="6600"/>
    <cellStyle name="level1a 3 7 5 2" xfId="6601"/>
    <cellStyle name="level1a 3 7 6" xfId="6602"/>
    <cellStyle name="level1a 3 7 6 2" xfId="6603"/>
    <cellStyle name="level1a 3 7 7" xfId="6604"/>
    <cellStyle name="level1a 3 8" xfId="495"/>
    <cellStyle name="level1a 3 8 2" xfId="6605"/>
    <cellStyle name="level1a 3 8 2 2" xfId="6606"/>
    <cellStyle name="level1a 3 8 2 2 2" xfId="6607"/>
    <cellStyle name="level1a 3 8 2 3" xfId="6608"/>
    <cellStyle name="level1a 3 8 2 3 2" xfId="6609"/>
    <cellStyle name="level1a 3 8 2 3 2 2" xfId="6610"/>
    <cellStyle name="level1a 3 8 2 4" xfId="6611"/>
    <cellStyle name="level1a 3 8 3" xfId="6612"/>
    <cellStyle name="level1a 3 8 3 2" xfId="6613"/>
    <cellStyle name="level1a 3 8 3 2 2" xfId="6614"/>
    <cellStyle name="level1a 3 8 3 3" xfId="6615"/>
    <cellStyle name="level1a 3 8 3 3 2" xfId="6616"/>
    <cellStyle name="level1a 3 8 3 3 2 2" xfId="6617"/>
    <cellStyle name="level1a 3 8 3 4" xfId="6618"/>
    <cellStyle name="level1a 3 8 3 4 2" xfId="6619"/>
    <cellStyle name="level1a 3 8 4" xfId="6620"/>
    <cellStyle name="level1a 3 8 5" xfId="6621"/>
    <cellStyle name="level1a 3 8 5 2" xfId="6622"/>
    <cellStyle name="level1a 3 8 6" xfId="6623"/>
    <cellStyle name="level1a 3 8 6 2" xfId="6624"/>
    <cellStyle name="level1a 3 8 6 2 2" xfId="6625"/>
    <cellStyle name="level1a 3 8 7" xfId="6626"/>
    <cellStyle name="level1a 3 8 7 2" xfId="6627"/>
    <cellStyle name="level1a 3 8 8" xfId="6628"/>
    <cellStyle name="level1a 3 9" xfId="6629"/>
    <cellStyle name="level1a 3 9 2" xfId="6630"/>
    <cellStyle name="level1a 3 9 2 2" xfId="6631"/>
    <cellStyle name="level1a 3 9 2 2 2" xfId="6632"/>
    <cellStyle name="level1a 3 9 2 3" xfId="6633"/>
    <cellStyle name="level1a 3 9 2 3 2" xfId="6634"/>
    <cellStyle name="level1a 3 9 2 3 2 2" xfId="6635"/>
    <cellStyle name="level1a 3 9 2 4" xfId="6636"/>
    <cellStyle name="level1a 3 9 3" xfId="6637"/>
    <cellStyle name="level1a 3 9 3 2" xfId="6638"/>
    <cellStyle name="level1a 3 9 3 2 2" xfId="6639"/>
    <cellStyle name="level1a 3 9 3 3" xfId="6640"/>
    <cellStyle name="level1a 3 9 3 3 2" xfId="6641"/>
    <cellStyle name="level1a 3 9 3 3 2 2" xfId="6642"/>
    <cellStyle name="level1a 3 9 3 4" xfId="6643"/>
    <cellStyle name="level1a 3 9 3 4 2" xfId="6644"/>
    <cellStyle name="level1a 3 9 4" xfId="6645"/>
    <cellStyle name="level1a 3 9 5" xfId="6646"/>
    <cellStyle name="level1a 3 9 5 2" xfId="6647"/>
    <cellStyle name="level1a 3 9 5 2 2" xfId="6648"/>
    <cellStyle name="level1a 3 9 6" xfId="6649"/>
    <cellStyle name="level1a 3 9 6 2" xfId="6650"/>
    <cellStyle name="level1a 3_STUD aligned by INSTIT" xfId="6651"/>
    <cellStyle name="level1a 4" xfId="156"/>
    <cellStyle name="level1a 4 10" xfId="6652"/>
    <cellStyle name="level1a 4 10 2" xfId="6653"/>
    <cellStyle name="level1a 4 11" xfId="6654"/>
    <cellStyle name="level1a 4 2" xfId="157"/>
    <cellStyle name="level1a 4 2 2" xfId="496"/>
    <cellStyle name="level1a 4 2 2 2" xfId="6655"/>
    <cellStyle name="level1a 4 2 2 2 2" xfId="6656"/>
    <cellStyle name="level1a 4 2 2 2 2 2" xfId="6657"/>
    <cellStyle name="level1a 4 2 2 2 3" xfId="6658"/>
    <cellStyle name="level1a 4 2 2 2 3 2" xfId="6659"/>
    <cellStyle name="level1a 4 2 2 2 3 2 2" xfId="6660"/>
    <cellStyle name="level1a 4 2 2 2 4" xfId="6661"/>
    <cellStyle name="level1a 4 2 2 3" xfId="6662"/>
    <cellStyle name="level1a 4 2 2 3 2" xfId="6663"/>
    <cellStyle name="level1a 4 2 2 3 2 2" xfId="6664"/>
    <cellStyle name="level1a 4 2 2 3 3" xfId="6665"/>
    <cellStyle name="level1a 4 2 2 3 3 2" xfId="6666"/>
    <cellStyle name="level1a 4 2 2 3 3 2 2" xfId="6667"/>
    <cellStyle name="level1a 4 2 2 3 4" xfId="6668"/>
    <cellStyle name="level1a 4 2 2 3 4 2" xfId="6669"/>
    <cellStyle name="level1a 4 2 2 4" xfId="6670"/>
    <cellStyle name="level1a 4 2 2 5" xfId="6671"/>
    <cellStyle name="level1a 4 2 2 5 2" xfId="6672"/>
    <cellStyle name="level1a 4 2 2 6" xfId="6673"/>
    <cellStyle name="level1a 4 2 2 6 2" xfId="6674"/>
    <cellStyle name="level1a 4 2 2 7" xfId="6675"/>
    <cellStyle name="level1a 4 2 3" xfId="497"/>
    <cellStyle name="level1a 4 2 3 2" xfId="6676"/>
    <cellStyle name="level1a 4 2 3 2 2" xfId="6677"/>
    <cellStyle name="level1a 4 2 3 2 2 2" xfId="6678"/>
    <cellStyle name="level1a 4 2 3 2 3" xfId="6679"/>
    <cellStyle name="level1a 4 2 3 2 3 2" xfId="6680"/>
    <cellStyle name="level1a 4 2 3 2 3 2 2" xfId="6681"/>
    <cellStyle name="level1a 4 2 3 2 4" xfId="6682"/>
    <cellStyle name="level1a 4 2 3 3" xfId="6683"/>
    <cellStyle name="level1a 4 2 3 3 2" xfId="6684"/>
    <cellStyle name="level1a 4 2 3 3 2 2" xfId="6685"/>
    <cellStyle name="level1a 4 2 3 3 3" xfId="6686"/>
    <cellStyle name="level1a 4 2 3 3 3 2" xfId="6687"/>
    <cellStyle name="level1a 4 2 3 3 3 2 2" xfId="6688"/>
    <cellStyle name="level1a 4 2 3 3 4" xfId="6689"/>
    <cellStyle name="level1a 4 2 3 3 4 2" xfId="6690"/>
    <cellStyle name="level1a 4 2 3 4" xfId="6691"/>
    <cellStyle name="level1a 4 2 3 5" xfId="6692"/>
    <cellStyle name="level1a 4 2 3 5 2" xfId="6693"/>
    <cellStyle name="level1a 4 2 3 5 2 2" xfId="6694"/>
    <cellStyle name="level1a 4 2 3 6" xfId="6695"/>
    <cellStyle name="level1a 4 2 3 6 2" xfId="6696"/>
    <cellStyle name="level1a 4 2 3 7" xfId="6697"/>
    <cellStyle name="level1a 4 2 4" xfId="6698"/>
    <cellStyle name="level1a 4 2 4 2" xfId="6699"/>
    <cellStyle name="level1a 4 2 4 2 2" xfId="6700"/>
    <cellStyle name="level1a 4 2 4 2 2 2" xfId="6701"/>
    <cellStyle name="level1a 4 2 4 2 3" xfId="6702"/>
    <cellStyle name="level1a 4 2 4 2 3 2" xfId="6703"/>
    <cellStyle name="level1a 4 2 4 2 3 2 2" xfId="6704"/>
    <cellStyle name="level1a 4 2 4 2 4" xfId="6705"/>
    <cellStyle name="level1a 4 2 4 3" xfId="6706"/>
    <cellStyle name="level1a 4 2 4 3 2" xfId="6707"/>
    <cellStyle name="level1a 4 2 4 3 2 2" xfId="6708"/>
    <cellStyle name="level1a 4 2 4 3 3" xfId="6709"/>
    <cellStyle name="level1a 4 2 4 3 3 2" xfId="6710"/>
    <cellStyle name="level1a 4 2 4 3 3 2 2" xfId="6711"/>
    <cellStyle name="level1a 4 2 4 3 4" xfId="6712"/>
    <cellStyle name="level1a 4 2 4 3 4 2" xfId="6713"/>
    <cellStyle name="level1a 4 2 4 4" xfId="6714"/>
    <cellStyle name="level1a 4 2 4 5" xfId="6715"/>
    <cellStyle name="level1a 4 2 4 5 2" xfId="6716"/>
    <cellStyle name="level1a 4 2 4 6" xfId="6717"/>
    <cellStyle name="level1a 4 2 4 6 2" xfId="6718"/>
    <cellStyle name="level1a 4 2 4 6 2 2" xfId="6719"/>
    <cellStyle name="level1a 4 2 4 7" xfId="6720"/>
    <cellStyle name="level1a 4 2 4 7 2" xfId="6721"/>
    <cellStyle name="level1a 4 2 5" xfId="6722"/>
    <cellStyle name="level1a 4 2 5 2" xfId="6723"/>
    <cellStyle name="level1a 4 2 5 2 2" xfId="6724"/>
    <cellStyle name="level1a 4 2 5 2 2 2" xfId="6725"/>
    <cellStyle name="level1a 4 2 5 2 3" xfId="6726"/>
    <cellStyle name="level1a 4 2 5 2 3 2" xfId="6727"/>
    <cellStyle name="level1a 4 2 5 2 3 2 2" xfId="6728"/>
    <cellStyle name="level1a 4 2 5 2 4" xfId="6729"/>
    <cellStyle name="level1a 4 2 5 3" xfId="6730"/>
    <cellStyle name="level1a 4 2 5 3 2" xfId="6731"/>
    <cellStyle name="level1a 4 2 5 3 2 2" xfId="6732"/>
    <cellStyle name="level1a 4 2 5 3 3" xfId="6733"/>
    <cellStyle name="level1a 4 2 5 3 3 2" xfId="6734"/>
    <cellStyle name="level1a 4 2 5 3 3 2 2" xfId="6735"/>
    <cellStyle name="level1a 4 2 5 3 4" xfId="6736"/>
    <cellStyle name="level1a 4 2 5 4" xfId="6737"/>
    <cellStyle name="level1a 4 2 5 4 2" xfId="6738"/>
    <cellStyle name="level1a 4 2 5 5" xfId="6739"/>
    <cellStyle name="level1a 4 2 5 5 2" xfId="6740"/>
    <cellStyle name="level1a 4 2 5 5 2 2" xfId="6741"/>
    <cellStyle name="level1a 4 2 5 6" xfId="6742"/>
    <cellStyle name="level1a 4 2 5 6 2" xfId="6743"/>
    <cellStyle name="level1a 4 2 6" xfId="6744"/>
    <cellStyle name="level1a 4 2 6 2" xfId="6745"/>
    <cellStyle name="level1a 4 2 6 2 2" xfId="6746"/>
    <cellStyle name="level1a 4 2 6 2 2 2" xfId="6747"/>
    <cellStyle name="level1a 4 2 6 2 3" xfId="6748"/>
    <cellStyle name="level1a 4 2 6 2 3 2" xfId="6749"/>
    <cellStyle name="level1a 4 2 6 2 3 2 2" xfId="6750"/>
    <cellStyle name="level1a 4 2 6 2 4" xfId="6751"/>
    <cellStyle name="level1a 4 2 6 3" xfId="6752"/>
    <cellStyle name="level1a 4 2 6 3 2" xfId="6753"/>
    <cellStyle name="level1a 4 2 6 3 2 2" xfId="6754"/>
    <cellStyle name="level1a 4 2 6 3 3" xfId="6755"/>
    <cellStyle name="level1a 4 2 6 3 3 2" xfId="6756"/>
    <cellStyle name="level1a 4 2 6 3 3 2 2" xfId="6757"/>
    <cellStyle name="level1a 4 2 6 3 4" xfId="6758"/>
    <cellStyle name="level1a 4 2 6 4" xfId="6759"/>
    <cellStyle name="level1a 4 2 6 4 2" xfId="6760"/>
    <cellStyle name="level1a 4 2 6 5" xfId="6761"/>
    <cellStyle name="level1a 4 2 6 5 2" xfId="6762"/>
    <cellStyle name="level1a 4 2 6 5 2 2" xfId="6763"/>
    <cellStyle name="level1a 4 2 6 6" xfId="6764"/>
    <cellStyle name="level1a 4 2 6 6 2" xfId="6765"/>
    <cellStyle name="level1a 4 2 7" xfId="6766"/>
    <cellStyle name="level1a 4 2 7 2" xfId="6767"/>
    <cellStyle name="level1a 4 2 7 2 2" xfId="6768"/>
    <cellStyle name="level1a 4 2 7 3" xfId="6769"/>
    <cellStyle name="level1a 4 2 7 3 2" xfId="6770"/>
    <cellStyle name="level1a 4 2 7 3 2 2" xfId="6771"/>
    <cellStyle name="level1a 4 2 7 4" xfId="6772"/>
    <cellStyle name="level1a 4 2 8" xfId="6773"/>
    <cellStyle name="level1a 4 2 8 2" xfId="6774"/>
    <cellStyle name="level1a 4 2 9" xfId="6775"/>
    <cellStyle name="level1a 4 2_STUD aligned by INSTIT" xfId="6776"/>
    <cellStyle name="level1a 4 3" xfId="158"/>
    <cellStyle name="level1a 4 3 10" xfId="6777"/>
    <cellStyle name="level1a 4 3 2" xfId="498"/>
    <cellStyle name="level1a 4 3 2 2" xfId="6778"/>
    <cellStyle name="level1a 4 3 2 2 2" xfId="6779"/>
    <cellStyle name="level1a 4 3 2 2 2 2" xfId="6780"/>
    <cellStyle name="level1a 4 3 2 2 3" xfId="6781"/>
    <cellStyle name="level1a 4 3 2 2 3 2" xfId="6782"/>
    <cellStyle name="level1a 4 3 2 2 3 2 2" xfId="6783"/>
    <cellStyle name="level1a 4 3 2 2 4" xfId="6784"/>
    <cellStyle name="level1a 4 3 2 3" xfId="6785"/>
    <cellStyle name="level1a 4 3 2 3 2" xfId="6786"/>
    <cellStyle name="level1a 4 3 2 3 2 2" xfId="6787"/>
    <cellStyle name="level1a 4 3 2 3 3" xfId="6788"/>
    <cellStyle name="level1a 4 3 2 3 3 2" xfId="6789"/>
    <cellStyle name="level1a 4 3 2 3 3 2 2" xfId="6790"/>
    <cellStyle name="level1a 4 3 2 3 4" xfId="6791"/>
    <cellStyle name="level1a 4 3 2 3 4 2" xfId="6792"/>
    <cellStyle name="level1a 4 3 2 4" xfId="6793"/>
    <cellStyle name="level1a 4 3 2 5" xfId="6794"/>
    <cellStyle name="level1a 4 3 2 5 2" xfId="6795"/>
    <cellStyle name="level1a 4 3 2 5 2 2" xfId="6796"/>
    <cellStyle name="level1a 4 3 2 6" xfId="6797"/>
    <cellStyle name="level1a 4 3 2 6 2" xfId="6798"/>
    <cellStyle name="level1a 4 3 2 7" xfId="6799"/>
    <cellStyle name="level1a 4 3 3" xfId="499"/>
    <cellStyle name="level1a 4 3 3 2" xfId="6800"/>
    <cellStyle name="level1a 4 3 3 2 2" xfId="6801"/>
    <cellStyle name="level1a 4 3 3 2 2 2" xfId="6802"/>
    <cellStyle name="level1a 4 3 3 2 3" xfId="6803"/>
    <cellStyle name="level1a 4 3 3 2 3 2" xfId="6804"/>
    <cellStyle name="level1a 4 3 3 2 3 2 2" xfId="6805"/>
    <cellStyle name="level1a 4 3 3 2 4" xfId="6806"/>
    <cellStyle name="level1a 4 3 3 3" xfId="6807"/>
    <cellStyle name="level1a 4 3 3 3 2" xfId="6808"/>
    <cellStyle name="level1a 4 3 3 3 2 2" xfId="6809"/>
    <cellStyle name="level1a 4 3 3 3 3" xfId="6810"/>
    <cellStyle name="level1a 4 3 3 3 3 2" xfId="6811"/>
    <cellStyle name="level1a 4 3 3 3 3 2 2" xfId="6812"/>
    <cellStyle name="level1a 4 3 3 3 4" xfId="6813"/>
    <cellStyle name="level1a 4 3 3 4" xfId="6814"/>
    <cellStyle name="level1a 4 3 3 4 2" xfId="6815"/>
    <cellStyle name="level1a 4 3 3 5" xfId="6816"/>
    <cellStyle name="level1a 4 3 3 5 2" xfId="6817"/>
    <cellStyle name="level1a 4 3 3 6" xfId="6818"/>
    <cellStyle name="level1a 4 3 4" xfId="6819"/>
    <cellStyle name="level1a 4 3 4 2" xfId="6820"/>
    <cellStyle name="level1a 4 3 4 2 2" xfId="6821"/>
    <cellStyle name="level1a 4 3 4 2 2 2" xfId="6822"/>
    <cellStyle name="level1a 4 3 4 2 3" xfId="6823"/>
    <cellStyle name="level1a 4 3 4 2 3 2" xfId="6824"/>
    <cellStyle name="level1a 4 3 4 2 3 2 2" xfId="6825"/>
    <cellStyle name="level1a 4 3 4 2 4" xfId="6826"/>
    <cellStyle name="level1a 4 3 4 3" xfId="6827"/>
    <cellStyle name="level1a 4 3 4 3 2" xfId="6828"/>
    <cellStyle name="level1a 4 3 4 3 2 2" xfId="6829"/>
    <cellStyle name="level1a 4 3 4 3 3" xfId="6830"/>
    <cellStyle name="level1a 4 3 4 3 3 2" xfId="6831"/>
    <cellStyle name="level1a 4 3 4 3 3 2 2" xfId="6832"/>
    <cellStyle name="level1a 4 3 4 3 4" xfId="6833"/>
    <cellStyle name="level1a 4 3 4 4" xfId="6834"/>
    <cellStyle name="level1a 4 3 4 4 2" xfId="6835"/>
    <cellStyle name="level1a 4 3 4 5" xfId="6836"/>
    <cellStyle name="level1a 4 3 4 5 2" xfId="6837"/>
    <cellStyle name="level1a 4 3 4 5 2 2" xfId="6838"/>
    <cellStyle name="level1a 4 3 4 6" xfId="6839"/>
    <cellStyle name="level1a 4 3 4 6 2" xfId="6840"/>
    <cellStyle name="level1a 4 3 5" xfId="6841"/>
    <cellStyle name="level1a 4 3 5 2" xfId="6842"/>
    <cellStyle name="level1a 4 3 5 2 2" xfId="6843"/>
    <cellStyle name="level1a 4 3 5 2 2 2" xfId="6844"/>
    <cellStyle name="level1a 4 3 5 2 3" xfId="6845"/>
    <cellStyle name="level1a 4 3 5 2 3 2" xfId="6846"/>
    <cellStyle name="level1a 4 3 5 2 3 2 2" xfId="6847"/>
    <cellStyle name="level1a 4 3 5 2 4" xfId="6848"/>
    <cellStyle name="level1a 4 3 5 3" xfId="6849"/>
    <cellStyle name="level1a 4 3 5 3 2" xfId="6850"/>
    <cellStyle name="level1a 4 3 5 3 2 2" xfId="6851"/>
    <cellStyle name="level1a 4 3 5 3 3" xfId="6852"/>
    <cellStyle name="level1a 4 3 5 3 3 2" xfId="6853"/>
    <cellStyle name="level1a 4 3 5 3 3 2 2" xfId="6854"/>
    <cellStyle name="level1a 4 3 5 3 4" xfId="6855"/>
    <cellStyle name="level1a 4 3 5 4" xfId="6856"/>
    <cellStyle name="level1a 4 3 5 4 2" xfId="6857"/>
    <cellStyle name="level1a 4 3 5 5" xfId="6858"/>
    <cellStyle name="level1a 4 3 5 5 2" xfId="6859"/>
    <cellStyle name="level1a 4 3 5 5 2 2" xfId="6860"/>
    <cellStyle name="level1a 4 3 5 6" xfId="6861"/>
    <cellStyle name="level1a 4 3 5 6 2" xfId="6862"/>
    <cellStyle name="level1a 4 3 6" xfId="6863"/>
    <cellStyle name="level1a 4 3 6 2" xfId="6864"/>
    <cellStyle name="level1a 4 3 6 2 2" xfId="6865"/>
    <cellStyle name="level1a 4 3 6 2 2 2" xfId="6866"/>
    <cellStyle name="level1a 4 3 6 2 3" xfId="6867"/>
    <cellStyle name="level1a 4 3 6 2 3 2" xfId="6868"/>
    <cellStyle name="level1a 4 3 6 2 3 2 2" xfId="6869"/>
    <cellStyle name="level1a 4 3 6 2 4" xfId="6870"/>
    <cellStyle name="level1a 4 3 6 3" xfId="6871"/>
    <cellStyle name="level1a 4 3 6 3 2" xfId="6872"/>
    <cellStyle name="level1a 4 3 6 3 2 2" xfId="6873"/>
    <cellStyle name="level1a 4 3 6 3 3" xfId="6874"/>
    <cellStyle name="level1a 4 3 6 3 3 2" xfId="6875"/>
    <cellStyle name="level1a 4 3 6 3 3 2 2" xfId="6876"/>
    <cellStyle name="level1a 4 3 6 3 4" xfId="6877"/>
    <cellStyle name="level1a 4 3 6 4" xfId="6878"/>
    <cellStyle name="level1a 4 3 6 4 2" xfId="6879"/>
    <cellStyle name="level1a 4 3 6 5" xfId="6880"/>
    <cellStyle name="level1a 4 3 6 5 2" xfId="6881"/>
    <cellStyle name="level1a 4 3 6 5 2 2" xfId="6882"/>
    <cellStyle name="level1a 4 3 6 6" xfId="6883"/>
    <cellStyle name="level1a 4 3 6 6 2" xfId="6884"/>
    <cellStyle name="level1a 4 3 7" xfId="6885"/>
    <cellStyle name="level1a 4 3 7 2" xfId="6886"/>
    <cellStyle name="level1a 4 3 7 2 2" xfId="6887"/>
    <cellStyle name="level1a 4 3 7 3" xfId="6888"/>
    <cellStyle name="level1a 4 3 7 3 2" xfId="6889"/>
    <cellStyle name="level1a 4 3 7 3 2 2" xfId="6890"/>
    <cellStyle name="level1a 4 3 7 4" xfId="6891"/>
    <cellStyle name="level1a 4 3 8" xfId="6892"/>
    <cellStyle name="level1a 4 3 8 2" xfId="6893"/>
    <cellStyle name="level1a 4 3 8 2 2" xfId="6894"/>
    <cellStyle name="level1a 4 3 8 3" xfId="6895"/>
    <cellStyle name="level1a 4 3 8 3 2" xfId="6896"/>
    <cellStyle name="level1a 4 3 8 3 2 2" xfId="6897"/>
    <cellStyle name="level1a 4 3 8 4" xfId="6898"/>
    <cellStyle name="level1a 4 3 9" xfId="6899"/>
    <cellStyle name="level1a 4 3 9 2" xfId="6900"/>
    <cellStyle name="level1a 4 3_STUD aligned by INSTIT" xfId="6901"/>
    <cellStyle name="level1a 4 4" xfId="500"/>
    <cellStyle name="level1a 4 4 2" xfId="6902"/>
    <cellStyle name="level1a 4 4 2 2" xfId="6903"/>
    <cellStyle name="level1a 4 4 2 2 2" xfId="6904"/>
    <cellStyle name="level1a 4 4 2 3" xfId="6905"/>
    <cellStyle name="level1a 4 4 2 3 2" xfId="6906"/>
    <cellStyle name="level1a 4 4 2 3 2 2" xfId="6907"/>
    <cellStyle name="level1a 4 4 2 4" xfId="6908"/>
    <cellStyle name="level1a 4 4 3" xfId="6909"/>
    <cellStyle name="level1a 4 4 3 2" xfId="6910"/>
    <cellStyle name="level1a 4 4 3 2 2" xfId="6911"/>
    <cellStyle name="level1a 4 4 3 3" xfId="6912"/>
    <cellStyle name="level1a 4 4 3 3 2" xfId="6913"/>
    <cellStyle name="level1a 4 4 3 3 2 2" xfId="6914"/>
    <cellStyle name="level1a 4 4 3 4" xfId="6915"/>
    <cellStyle name="level1a 4 4 3 4 2" xfId="6916"/>
    <cellStyle name="level1a 4 4 4" xfId="6917"/>
    <cellStyle name="level1a 4 4 5" xfId="6918"/>
    <cellStyle name="level1a 4 4 5 2" xfId="6919"/>
    <cellStyle name="level1a 4 4 6" xfId="6920"/>
    <cellStyle name="level1a 4 4 6 2" xfId="6921"/>
    <cellStyle name="level1a 4 4 7" xfId="6922"/>
    <cellStyle name="level1a 4 5" xfId="501"/>
    <cellStyle name="level1a 4 5 2" xfId="6923"/>
    <cellStyle name="level1a 4 5 2 2" xfId="6924"/>
    <cellStyle name="level1a 4 5 2 2 2" xfId="6925"/>
    <cellStyle name="level1a 4 5 2 3" xfId="6926"/>
    <cellStyle name="level1a 4 5 2 3 2" xfId="6927"/>
    <cellStyle name="level1a 4 5 2 3 2 2" xfId="6928"/>
    <cellStyle name="level1a 4 5 2 4" xfId="6929"/>
    <cellStyle name="level1a 4 5 3" xfId="6930"/>
    <cellStyle name="level1a 4 5 3 2" xfId="6931"/>
    <cellStyle name="level1a 4 5 3 2 2" xfId="6932"/>
    <cellStyle name="level1a 4 5 3 3" xfId="6933"/>
    <cellStyle name="level1a 4 5 3 3 2" xfId="6934"/>
    <cellStyle name="level1a 4 5 3 3 2 2" xfId="6935"/>
    <cellStyle name="level1a 4 5 3 4" xfId="6936"/>
    <cellStyle name="level1a 4 5 3 4 2" xfId="6937"/>
    <cellStyle name="level1a 4 5 4" xfId="6938"/>
    <cellStyle name="level1a 4 5 5" xfId="6939"/>
    <cellStyle name="level1a 4 5 5 2" xfId="6940"/>
    <cellStyle name="level1a 4 5 6" xfId="6941"/>
    <cellStyle name="level1a 4 5 6 2" xfId="6942"/>
    <cellStyle name="level1a 4 5 6 2 2" xfId="6943"/>
    <cellStyle name="level1a 4 5 7" xfId="6944"/>
    <cellStyle name="level1a 4 5 7 2" xfId="6945"/>
    <cellStyle name="level1a 4 5 8" xfId="6946"/>
    <cellStyle name="level1a 4 6" xfId="6947"/>
    <cellStyle name="level1a 4 6 2" xfId="6948"/>
    <cellStyle name="level1a 4 6 2 2" xfId="6949"/>
    <cellStyle name="level1a 4 6 2 2 2" xfId="6950"/>
    <cellStyle name="level1a 4 6 2 3" xfId="6951"/>
    <cellStyle name="level1a 4 6 2 3 2" xfId="6952"/>
    <cellStyle name="level1a 4 6 2 3 2 2" xfId="6953"/>
    <cellStyle name="level1a 4 6 2 4" xfId="6954"/>
    <cellStyle name="level1a 4 6 3" xfId="6955"/>
    <cellStyle name="level1a 4 6 3 2" xfId="6956"/>
    <cellStyle name="level1a 4 6 3 2 2" xfId="6957"/>
    <cellStyle name="level1a 4 6 3 3" xfId="6958"/>
    <cellStyle name="level1a 4 6 3 3 2" xfId="6959"/>
    <cellStyle name="level1a 4 6 3 3 2 2" xfId="6960"/>
    <cellStyle name="level1a 4 6 3 4" xfId="6961"/>
    <cellStyle name="level1a 4 6 3 4 2" xfId="6962"/>
    <cellStyle name="level1a 4 6 4" xfId="6963"/>
    <cellStyle name="level1a 4 6 5" xfId="6964"/>
    <cellStyle name="level1a 4 6 5 2" xfId="6965"/>
    <cellStyle name="level1a 4 6 5 2 2" xfId="6966"/>
    <cellStyle name="level1a 4 6 6" xfId="6967"/>
    <cellStyle name="level1a 4 6 6 2" xfId="6968"/>
    <cellStyle name="level1a 4 7" xfId="6969"/>
    <cellStyle name="level1a 4 7 2" xfId="6970"/>
    <cellStyle name="level1a 4 7 2 2" xfId="6971"/>
    <cellStyle name="level1a 4 7 2 2 2" xfId="6972"/>
    <cellStyle name="level1a 4 7 2 3" xfId="6973"/>
    <cellStyle name="level1a 4 7 2 3 2" xfId="6974"/>
    <cellStyle name="level1a 4 7 2 3 2 2" xfId="6975"/>
    <cellStyle name="level1a 4 7 2 4" xfId="6976"/>
    <cellStyle name="level1a 4 7 3" xfId="6977"/>
    <cellStyle name="level1a 4 7 3 2" xfId="6978"/>
    <cellStyle name="level1a 4 7 3 2 2" xfId="6979"/>
    <cellStyle name="level1a 4 7 3 3" xfId="6980"/>
    <cellStyle name="level1a 4 7 3 3 2" xfId="6981"/>
    <cellStyle name="level1a 4 7 3 3 2 2" xfId="6982"/>
    <cellStyle name="level1a 4 7 3 4" xfId="6983"/>
    <cellStyle name="level1a 4 7 3 4 2" xfId="6984"/>
    <cellStyle name="level1a 4 7 4" xfId="6985"/>
    <cellStyle name="level1a 4 7 5" xfId="6986"/>
    <cellStyle name="level1a 4 7 5 2" xfId="6987"/>
    <cellStyle name="level1a 4 7 6" xfId="6988"/>
    <cellStyle name="level1a 4 7 6 2" xfId="6989"/>
    <cellStyle name="level1a 4 7 6 2 2" xfId="6990"/>
    <cellStyle name="level1a 4 7 7" xfId="6991"/>
    <cellStyle name="level1a 4 7 7 2" xfId="6992"/>
    <cellStyle name="level1a 4 8" xfId="6993"/>
    <cellStyle name="level1a 4 8 2" xfId="6994"/>
    <cellStyle name="level1a 4 8 2 2" xfId="6995"/>
    <cellStyle name="level1a 4 8 2 2 2" xfId="6996"/>
    <cellStyle name="level1a 4 8 2 3" xfId="6997"/>
    <cellStyle name="level1a 4 8 2 3 2" xfId="6998"/>
    <cellStyle name="level1a 4 8 2 3 2 2" xfId="6999"/>
    <cellStyle name="level1a 4 8 2 4" xfId="7000"/>
    <cellStyle name="level1a 4 8 3" xfId="7001"/>
    <cellStyle name="level1a 4 8 3 2" xfId="7002"/>
    <cellStyle name="level1a 4 8 3 2 2" xfId="7003"/>
    <cellStyle name="level1a 4 8 3 3" xfId="7004"/>
    <cellStyle name="level1a 4 8 3 3 2" xfId="7005"/>
    <cellStyle name="level1a 4 8 3 3 2 2" xfId="7006"/>
    <cellStyle name="level1a 4 8 3 4" xfId="7007"/>
    <cellStyle name="level1a 4 8 4" xfId="7008"/>
    <cellStyle name="level1a 4 8 4 2" xfId="7009"/>
    <cellStyle name="level1a 4 8 5" xfId="7010"/>
    <cellStyle name="level1a 4 8 5 2" xfId="7011"/>
    <cellStyle name="level1a 4 8 5 2 2" xfId="7012"/>
    <cellStyle name="level1a 4 8 6" xfId="7013"/>
    <cellStyle name="level1a 4 8 6 2" xfId="7014"/>
    <cellStyle name="level1a 4 9" xfId="7015"/>
    <cellStyle name="level1a 4 9 2" xfId="7016"/>
    <cellStyle name="level1a 4 9 2 2" xfId="7017"/>
    <cellStyle name="level1a 4 9 3" xfId="7018"/>
    <cellStyle name="level1a 4 9 3 2" xfId="7019"/>
    <cellStyle name="level1a 4 9 3 2 2" xfId="7020"/>
    <cellStyle name="level1a 4 9 4" xfId="7021"/>
    <cellStyle name="level1a 4_STUD aligned by INSTIT" xfId="7022"/>
    <cellStyle name="level1a 5" xfId="159"/>
    <cellStyle name="level1a 5 2" xfId="502"/>
    <cellStyle name="level1a 5 2 2" xfId="7023"/>
    <cellStyle name="level1a 5 2 2 2" xfId="7024"/>
    <cellStyle name="level1a 5 2 2 2 2" xfId="7025"/>
    <cellStyle name="level1a 5 2 2 3" xfId="7026"/>
    <cellStyle name="level1a 5 2 2 3 2" xfId="7027"/>
    <cellStyle name="level1a 5 2 2 3 2 2" xfId="7028"/>
    <cellStyle name="level1a 5 2 2 4" xfId="7029"/>
    <cellStyle name="level1a 5 2 3" xfId="7030"/>
    <cellStyle name="level1a 5 2 3 2" xfId="7031"/>
    <cellStyle name="level1a 5 2 3 2 2" xfId="7032"/>
    <cellStyle name="level1a 5 2 3 3" xfId="7033"/>
    <cellStyle name="level1a 5 2 3 3 2" xfId="7034"/>
    <cellStyle name="level1a 5 2 3 3 2 2" xfId="7035"/>
    <cellStyle name="level1a 5 2 3 4" xfId="7036"/>
    <cellStyle name="level1a 5 2 3 4 2" xfId="7037"/>
    <cellStyle name="level1a 5 2 4" xfId="7038"/>
    <cellStyle name="level1a 5 2 5" xfId="7039"/>
    <cellStyle name="level1a 5 2 5 2" xfId="7040"/>
    <cellStyle name="level1a 5 2 6" xfId="7041"/>
    <cellStyle name="level1a 5 2 6 2" xfId="7042"/>
    <cellStyle name="level1a 5 2 7" xfId="7043"/>
    <cellStyle name="level1a 5 3" xfId="503"/>
    <cellStyle name="level1a 5 3 2" xfId="7044"/>
    <cellStyle name="level1a 5 3 2 2" xfId="7045"/>
    <cellStyle name="level1a 5 3 2 2 2" xfId="7046"/>
    <cellStyle name="level1a 5 3 2 3" xfId="7047"/>
    <cellStyle name="level1a 5 3 2 3 2" xfId="7048"/>
    <cellStyle name="level1a 5 3 2 3 2 2" xfId="7049"/>
    <cellStyle name="level1a 5 3 2 4" xfId="7050"/>
    <cellStyle name="level1a 5 3 3" xfId="7051"/>
    <cellStyle name="level1a 5 3 3 2" xfId="7052"/>
    <cellStyle name="level1a 5 3 3 2 2" xfId="7053"/>
    <cellStyle name="level1a 5 3 3 3" xfId="7054"/>
    <cellStyle name="level1a 5 3 3 3 2" xfId="7055"/>
    <cellStyle name="level1a 5 3 3 3 2 2" xfId="7056"/>
    <cellStyle name="level1a 5 3 3 4" xfId="7057"/>
    <cellStyle name="level1a 5 3 3 4 2" xfId="7058"/>
    <cellStyle name="level1a 5 3 4" xfId="7059"/>
    <cellStyle name="level1a 5 3 5" xfId="7060"/>
    <cellStyle name="level1a 5 3 5 2" xfId="7061"/>
    <cellStyle name="level1a 5 3 5 2 2" xfId="7062"/>
    <cellStyle name="level1a 5 3 6" xfId="7063"/>
    <cellStyle name="level1a 5 3 6 2" xfId="7064"/>
    <cellStyle name="level1a 5 3 7" xfId="7065"/>
    <cellStyle name="level1a 5 4" xfId="7066"/>
    <cellStyle name="level1a 5 4 2" xfId="7067"/>
    <cellStyle name="level1a 5 4 2 2" xfId="7068"/>
    <cellStyle name="level1a 5 4 2 2 2" xfId="7069"/>
    <cellStyle name="level1a 5 4 2 3" xfId="7070"/>
    <cellStyle name="level1a 5 4 2 3 2" xfId="7071"/>
    <cellStyle name="level1a 5 4 2 3 2 2" xfId="7072"/>
    <cellStyle name="level1a 5 4 2 4" xfId="7073"/>
    <cellStyle name="level1a 5 4 3" xfId="7074"/>
    <cellStyle name="level1a 5 4 3 2" xfId="7075"/>
    <cellStyle name="level1a 5 4 3 2 2" xfId="7076"/>
    <cellStyle name="level1a 5 4 3 3" xfId="7077"/>
    <cellStyle name="level1a 5 4 3 3 2" xfId="7078"/>
    <cellStyle name="level1a 5 4 3 3 2 2" xfId="7079"/>
    <cellStyle name="level1a 5 4 3 4" xfId="7080"/>
    <cellStyle name="level1a 5 4 3 4 2" xfId="7081"/>
    <cellStyle name="level1a 5 4 4" xfId="7082"/>
    <cellStyle name="level1a 5 4 5" xfId="7083"/>
    <cellStyle name="level1a 5 4 5 2" xfId="7084"/>
    <cellStyle name="level1a 5 4 6" xfId="7085"/>
    <cellStyle name="level1a 5 4 6 2" xfId="7086"/>
    <cellStyle name="level1a 5 4 6 2 2" xfId="7087"/>
    <cellStyle name="level1a 5 4 7" xfId="7088"/>
    <cellStyle name="level1a 5 4 7 2" xfId="7089"/>
    <cellStyle name="level1a 5 5" xfId="7090"/>
    <cellStyle name="level1a 5 5 2" xfId="7091"/>
    <cellStyle name="level1a 5 5 2 2" xfId="7092"/>
    <cellStyle name="level1a 5 5 2 2 2" xfId="7093"/>
    <cellStyle name="level1a 5 5 2 3" xfId="7094"/>
    <cellStyle name="level1a 5 5 2 3 2" xfId="7095"/>
    <cellStyle name="level1a 5 5 2 3 2 2" xfId="7096"/>
    <cellStyle name="level1a 5 5 2 4" xfId="7097"/>
    <cellStyle name="level1a 5 5 3" xfId="7098"/>
    <cellStyle name="level1a 5 5 3 2" xfId="7099"/>
    <cellStyle name="level1a 5 5 3 2 2" xfId="7100"/>
    <cellStyle name="level1a 5 5 3 3" xfId="7101"/>
    <cellStyle name="level1a 5 5 3 3 2" xfId="7102"/>
    <cellStyle name="level1a 5 5 3 3 2 2" xfId="7103"/>
    <cellStyle name="level1a 5 5 3 4" xfId="7104"/>
    <cellStyle name="level1a 5 5 4" xfId="7105"/>
    <cellStyle name="level1a 5 5 4 2" xfId="7106"/>
    <cellStyle name="level1a 5 5 5" xfId="7107"/>
    <cellStyle name="level1a 5 5 5 2" xfId="7108"/>
    <cellStyle name="level1a 5 5 5 2 2" xfId="7109"/>
    <cellStyle name="level1a 5 5 6" xfId="7110"/>
    <cellStyle name="level1a 5 5 6 2" xfId="7111"/>
    <cellStyle name="level1a 5 6" xfId="7112"/>
    <cellStyle name="level1a 5 6 2" xfId="7113"/>
    <cellStyle name="level1a 5 6 2 2" xfId="7114"/>
    <cellStyle name="level1a 5 6 2 2 2" xfId="7115"/>
    <cellStyle name="level1a 5 6 2 3" xfId="7116"/>
    <cellStyle name="level1a 5 6 2 3 2" xfId="7117"/>
    <cellStyle name="level1a 5 6 2 3 2 2" xfId="7118"/>
    <cellStyle name="level1a 5 6 2 4" xfId="7119"/>
    <cellStyle name="level1a 5 6 3" xfId="7120"/>
    <cellStyle name="level1a 5 6 3 2" xfId="7121"/>
    <cellStyle name="level1a 5 6 3 2 2" xfId="7122"/>
    <cellStyle name="level1a 5 6 3 3" xfId="7123"/>
    <cellStyle name="level1a 5 6 3 3 2" xfId="7124"/>
    <cellStyle name="level1a 5 6 3 3 2 2" xfId="7125"/>
    <cellStyle name="level1a 5 6 3 4" xfId="7126"/>
    <cellStyle name="level1a 5 6 4" xfId="7127"/>
    <cellStyle name="level1a 5 6 4 2" xfId="7128"/>
    <cellStyle name="level1a 5 6 5" xfId="7129"/>
    <cellStyle name="level1a 5 6 5 2" xfId="7130"/>
    <cellStyle name="level1a 5 6 5 2 2" xfId="7131"/>
    <cellStyle name="level1a 5 6 6" xfId="7132"/>
    <cellStyle name="level1a 5 6 6 2" xfId="7133"/>
    <cellStyle name="level1a 5 7" xfId="7134"/>
    <cellStyle name="level1a 5 7 2" xfId="7135"/>
    <cellStyle name="level1a 5 7 2 2" xfId="7136"/>
    <cellStyle name="level1a 5 7 3" xfId="7137"/>
    <cellStyle name="level1a 5 7 3 2" xfId="7138"/>
    <cellStyle name="level1a 5 7 3 2 2" xfId="7139"/>
    <cellStyle name="level1a 5 7 4" xfId="7140"/>
    <cellStyle name="level1a 5 8" xfId="7141"/>
    <cellStyle name="level1a 5 8 2" xfId="7142"/>
    <cellStyle name="level1a 5 9" xfId="7143"/>
    <cellStyle name="level1a 5_STUD aligned by INSTIT" xfId="7144"/>
    <cellStyle name="level1a 6" xfId="160"/>
    <cellStyle name="level1a 6 10" xfId="7145"/>
    <cellStyle name="level1a 6 2" xfId="504"/>
    <cellStyle name="level1a 6 2 2" xfId="7146"/>
    <cellStyle name="level1a 6 2 2 2" xfId="7147"/>
    <cellStyle name="level1a 6 2 2 2 2" xfId="7148"/>
    <cellStyle name="level1a 6 2 2 3" xfId="7149"/>
    <cellStyle name="level1a 6 2 2 3 2" xfId="7150"/>
    <cellStyle name="level1a 6 2 2 3 2 2" xfId="7151"/>
    <cellStyle name="level1a 6 2 2 4" xfId="7152"/>
    <cellStyle name="level1a 6 2 3" xfId="7153"/>
    <cellStyle name="level1a 6 2 3 2" xfId="7154"/>
    <cellStyle name="level1a 6 2 3 2 2" xfId="7155"/>
    <cellStyle name="level1a 6 2 3 3" xfId="7156"/>
    <cellStyle name="level1a 6 2 3 3 2" xfId="7157"/>
    <cellStyle name="level1a 6 2 3 3 2 2" xfId="7158"/>
    <cellStyle name="level1a 6 2 3 4" xfId="7159"/>
    <cellStyle name="level1a 6 2 3 4 2" xfId="7160"/>
    <cellStyle name="level1a 6 2 4" xfId="7161"/>
    <cellStyle name="level1a 6 2 5" xfId="7162"/>
    <cellStyle name="level1a 6 2 5 2" xfId="7163"/>
    <cellStyle name="level1a 6 2 6" xfId="7164"/>
    <cellStyle name="level1a 6 2 6 2" xfId="7165"/>
    <cellStyle name="level1a 6 2 6 2 2" xfId="7166"/>
    <cellStyle name="level1a 6 2 7" xfId="7167"/>
    <cellStyle name="level1a 6 2 7 2" xfId="7168"/>
    <cellStyle name="level1a 6 2 8" xfId="7169"/>
    <cellStyle name="level1a 6 3" xfId="505"/>
    <cellStyle name="level1a 6 3 2" xfId="7170"/>
    <cellStyle name="level1a 6 3 2 2" xfId="7171"/>
    <cellStyle name="level1a 6 3 2 2 2" xfId="7172"/>
    <cellStyle name="level1a 6 3 2 3" xfId="7173"/>
    <cellStyle name="level1a 6 3 2 3 2" xfId="7174"/>
    <cellStyle name="level1a 6 3 2 3 2 2" xfId="7175"/>
    <cellStyle name="level1a 6 3 2 4" xfId="7176"/>
    <cellStyle name="level1a 6 3 3" xfId="7177"/>
    <cellStyle name="level1a 6 3 3 2" xfId="7178"/>
    <cellStyle name="level1a 6 3 3 2 2" xfId="7179"/>
    <cellStyle name="level1a 6 3 3 3" xfId="7180"/>
    <cellStyle name="level1a 6 3 3 3 2" xfId="7181"/>
    <cellStyle name="level1a 6 3 3 3 2 2" xfId="7182"/>
    <cellStyle name="level1a 6 3 3 4" xfId="7183"/>
    <cellStyle name="level1a 6 3 3 4 2" xfId="7184"/>
    <cellStyle name="level1a 6 3 4" xfId="7185"/>
    <cellStyle name="level1a 6 3 5" xfId="7186"/>
    <cellStyle name="level1a 6 3 5 2" xfId="7187"/>
    <cellStyle name="level1a 6 3 6" xfId="7188"/>
    <cellStyle name="level1a 6 4" xfId="7189"/>
    <cellStyle name="level1a 6 4 2" xfId="7190"/>
    <cellStyle name="level1a 6 4 2 2" xfId="7191"/>
    <cellStyle name="level1a 6 4 2 2 2" xfId="7192"/>
    <cellStyle name="level1a 6 4 2 3" xfId="7193"/>
    <cellStyle name="level1a 6 4 2 3 2" xfId="7194"/>
    <cellStyle name="level1a 6 4 2 3 2 2" xfId="7195"/>
    <cellStyle name="level1a 6 4 2 4" xfId="7196"/>
    <cellStyle name="level1a 6 4 3" xfId="7197"/>
    <cellStyle name="level1a 6 4 3 2" xfId="7198"/>
    <cellStyle name="level1a 6 4 3 2 2" xfId="7199"/>
    <cellStyle name="level1a 6 4 3 3" xfId="7200"/>
    <cellStyle name="level1a 6 4 3 3 2" xfId="7201"/>
    <cellStyle name="level1a 6 4 3 3 2 2" xfId="7202"/>
    <cellStyle name="level1a 6 4 3 4" xfId="7203"/>
    <cellStyle name="level1a 6 4 4" xfId="7204"/>
    <cellStyle name="level1a 6 4 4 2" xfId="7205"/>
    <cellStyle name="level1a 6 4 5" xfId="7206"/>
    <cellStyle name="level1a 6 4 5 2" xfId="7207"/>
    <cellStyle name="level1a 6 4 5 2 2" xfId="7208"/>
    <cellStyle name="level1a 6 4 6" xfId="7209"/>
    <cellStyle name="level1a 6 4 6 2" xfId="7210"/>
    <cellStyle name="level1a 6 5" xfId="7211"/>
    <cellStyle name="level1a 6 5 2" xfId="7212"/>
    <cellStyle name="level1a 6 5 2 2" xfId="7213"/>
    <cellStyle name="level1a 6 5 2 2 2" xfId="7214"/>
    <cellStyle name="level1a 6 5 2 3" xfId="7215"/>
    <cellStyle name="level1a 6 5 2 3 2" xfId="7216"/>
    <cellStyle name="level1a 6 5 2 3 2 2" xfId="7217"/>
    <cellStyle name="level1a 6 5 2 4" xfId="7218"/>
    <cellStyle name="level1a 6 5 3" xfId="7219"/>
    <cellStyle name="level1a 6 5 3 2" xfId="7220"/>
    <cellStyle name="level1a 6 5 3 2 2" xfId="7221"/>
    <cellStyle name="level1a 6 5 3 3" xfId="7222"/>
    <cellStyle name="level1a 6 5 3 3 2" xfId="7223"/>
    <cellStyle name="level1a 6 5 3 3 2 2" xfId="7224"/>
    <cellStyle name="level1a 6 5 3 4" xfId="7225"/>
    <cellStyle name="level1a 6 5 4" xfId="7226"/>
    <cellStyle name="level1a 6 5 4 2" xfId="7227"/>
    <cellStyle name="level1a 6 5 5" xfId="7228"/>
    <cellStyle name="level1a 6 5 5 2" xfId="7229"/>
    <cellStyle name="level1a 6 5 5 2 2" xfId="7230"/>
    <cellStyle name="level1a 6 5 6" xfId="7231"/>
    <cellStyle name="level1a 6 5 6 2" xfId="7232"/>
    <cellStyle name="level1a 6 6" xfId="7233"/>
    <cellStyle name="level1a 6 6 2" xfId="7234"/>
    <cellStyle name="level1a 6 6 2 2" xfId="7235"/>
    <cellStyle name="level1a 6 6 2 2 2" xfId="7236"/>
    <cellStyle name="level1a 6 6 2 3" xfId="7237"/>
    <cellStyle name="level1a 6 6 2 3 2" xfId="7238"/>
    <cellStyle name="level1a 6 6 2 3 2 2" xfId="7239"/>
    <cellStyle name="level1a 6 6 2 4" xfId="7240"/>
    <cellStyle name="level1a 6 6 3" xfId="7241"/>
    <cellStyle name="level1a 6 6 3 2" xfId="7242"/>
    <cellStyle name="level1a 6 6 3 2 2" xfId="7243"/>
    <cellStyle name="level1a 6 6 3 3" xfId="7244"/>
    <cellStyle name="level1a 6 6 3 3 2" xfId="7245"/>
    <cellStyle name="level1a 6 6 3 3 2 2" xfId="7246"/>
    <cellStyle name="level1a 6 6 3 4" xfId="7247"/>
    <cellStyle name="level1a 6 6 4" xfId="7248"/>
    <cellStyle name="level1a 6 6 4 2" xfId="7249"/>
    <cellStyle name="level1a 6 6 5" xfId="7250"/>
    <cellStyle name="level1a 6 6 5 2" xfId="7251"/>
    <cellStyle name="level1a 6 6 5 2 2" xfId="7252"/>
    <cellStyle name="level1a 6 6 6" xfId="7253"/>
    <cellStyle name="level1a 6 6 6 2" xfId="7254"/>
    <cellStyle name="level1a 6 7" xfId="7255"/>
    <cellStyle name="level1a 6 7 2" xfId="7256"/>
    <cellStyle name="level1a 6 7 2 2" xfId="7257"/>
    <cellStyle name="level1a 6 7 3" xfId="7258"/>
    <cellStyle name="level1a 6 7 3 2" xfId="7259"/>
    <cellStyle name="level1a 6 7 3 2 2" xfId="7260"/>
    <cellStyle name="level1a 6 7 4" xfId="7261"/>
    <cellStyle name="level1a 6 8" xfId="7262"/>
    <cellStyle name="level1a 6 8 2" xfId="7263"/>
    <cellStyle name="level1a 6 8 2 2" xfId="7264"/>
    <cellStyle name="level1a 6 8 3" xfId="7265"/>
    <cellStyle name="level1a 6 8 3 2" xfId="7266"/>
    <cellStyle name="level1a 6 8 3 2 2" xfId="7267"/>
    <cellStyle name="level1a 6 8 4" xfId="7268"/>
    <cellStyle name="level1a 6 9" xfId="7269"/>
    <cellStyle name="level1a 6 9 2" xfId="7270"/>
    <cellStyle name="level1a 6_STUD aligned by INSTIT" xfId="7271"/>
    <cellStyle name="level1a 7" xfId="506"/>
    <cellStyle name="level1a 7 2" xfId="7272"/>
    <cellStyle name="level1a 7 2 2" xfId="7273"/>
    <cellStyle name="level1a 7 2 2 2" xfId="7274"/>
    <cellStyle name="level1a 7 2 3" xfId="7275"/>
    <cellStyle name="level1a 7 2 3 2" xfId="7276"/>
    <cellStyle name="level1a 7 2 3 2 2" xfId="7277"/>
    <cellStyle name="level1a 7 2 4" xfId="7278"/>
    <cellStyle name="level1a 7 3" xfId="7279"/>
    <cellStyle name="level1a 7 3 2" xfId="7280"/>
    <cellStyle name="level1a 7 3 2 2" xfId="7281"/>
    <cellStyle name="level1a 7 3 3" xfId="7282"/>
    <cellStyle name="level1a 7 3 3 2" xfId="7283"/>
    <cellStyle name="level1a 7 3 3 2 2" xfId="7284"/>
    <cellStyle name="level1a 7 3 4" xfId="7285"/>
    <cellStyle name="level1a 7 3 4 2" xfId="7286"/>
    <cellStyle name="level1a 7 4" xfId="7287"/>
    <cellStyle name="level1a 7 5" xfId="7288"/>
    <cellStyle name="level1a 7 5 2" xfId="7289"/>
    <cellStyle name="level1a 7 6" xfId="7290"/>
    <cellStyle name="level1a 7 6 2" xfId="7291"/>
    <cellStyle name="level1a 7 7" xfId="7292"/>
    <cellStyle name="level1a 8" xfId="7293"/>
    <cellStyle name="level1a 8 2" xfId="7294"/>
    <cellStyle name="level1a 8 2 2" xfId="7295"/>
    <cellStyle name="level1a 8 2 2 2" xfId="7296"/>
    <cellStyle name="level1a 8 2 3" xfId="7297"/>
    <cellStyle name="level1a 8 2 3 2" xfId="7298"/>
    <cellStyle name="level1a 8 2 3 2 2" xfId="7299"/>
    <cellStyle name="level1a 8 2 4" xfId="7300"/>
    <cellStyle name="level1a 8 3" xfId="7301"/>
    <cellStyle name="level1a 8 3 2" xfId="7302"/>
    <cellStyle name="level1a 8 3 2 2" xfId="7303"/>
    <cellStyle name="level1a 8 3 3" xfId="7304"/>
    <cellStyle name="level1a 8 3 3 2" xfId="7305"/>
    <cellStyle name="level1a 8 3 3 2 2" xfId="7306"/>
    <cellStyle name="level1a 8 3 4" xfId="7307"/>
    <cellStyle name="level1a 8 3 4 2" xfId="7308"/>
    <cellStyle name="level1a 8 4" xfId="7309"/>
    <cellStyle name="level1a 8 5" xfId="7310"/>
    <cellStyle name="level1a 8 5 2" xfId="7311"/>
    <cellStyle name="level1a 8 6" xfId="7312"/>
    <cellStyle name="level1a 8 6 2" xfId="7313"/>
    <cellStyle name="level1a 8 6 2 2" xfId="7314"/>
    <cellStyle name="level1a 8 7" xfId="7315"/>
    <cellStyle name="level1a 8 7 2" xfId="7316"/>
    <cellStyle name="level1a 8 8" xfId="7317"/>
    <cellStyle name="level1a 9" xfId="7318"/>
    <cellStyle name="level1a 9 2" xfId="7319"/>
    <cellStyle name="level1a 9 2 2" xfId="7320"/>
    <cellStyle name="level1a 9 2 2 2" xfId="7321"/>
    <cellStyle name="level1a 9 2 3" xfId="7322"/>
    <cellStyle name="level1a 9 2 3 2" xfId="7323"/>
    <cellStyle name="level1a 9 2 3 2 2" xfId="7324"/>
    <cellStyle name="level1a 9 2 4" xfId="7325"/>
    <cellStyle name="level1a 9 3" xfId="7326"/>
    <cellStyle name="level1a 9 3 2" xfId="7327"/>
    <cellStyle name="level1a 9 3 2 2" xfId="7328"/>
    <cellStyle name="level1a 9 3 3" xfId="7329"/>
    <cellStyle name="level1a 9 3 3 2" xfId="7330"/>
    <cellStyle name="level1a 9 3 3 2 2" xfId="7331"/>
    <cellStyle name="level1a 9 3 4" xfId="7332"/>
    <cellStyle name="level1a 9 3 4 2" xfId="7333"/>
    <cellStyle name="level1a 9 4" xfId="7334"/>
    <cellStyle name="level1a 9 5" xfId="7335"/>
    <cellStyle name="level1a 9 5 2" xfId="7336"/>
    <cellStyle name="level1a 9 5 2 2" xfId="7337"/>
    <cellStyle name="level1a 9 6" xfId="7338"/>
    <cellStyle name="level1a 9 6 2" xfId="7339"/>
    <cellStyle name="level1a 9 7" xfId="7340"/>
    <cellStyle name="level1a_STUD aligned by INSTIT" xfId="7341"/>
    <cellStyle name="level2" xfId="44"/>
    <cellStyle name="level2 2" xfId="161"/>
    <cellStyle name="level2 2 2" xfId="7342"/>
    <cellStyle name="level2 3" xfId="7343"/>
    <cellStyle name="level2 4" xfId="7344"/>
    <cellStyle name="level2a" xfId="45"/>
    <cellStyle name="level2a 2" xfId="81"/>
    <cellStyle name="level2a 2 2" xfId="162"/>
    <cellStyle name="level2a 2 2 2" xfId="163"/>
    <cellStyle name="level2a 2 2 2 2" xfId="507"/>
    <cellStyle name="level2a 2 2 2 2 2" xfId="7345"/>
    <cellStyle name="level2a 2 2 2 2 2 2" xfId="7346"/>
    <cellStyle name="level2a 2 2 2 2 3" xfId="7347"/>
    <cellStyle name="level2a 2 2 2 2 3 2" xfId="7348"/>
    <cellStyle name="level2a 2 2 2 3" xfId="508"/>
    <cellStyle name="level2a 2 2 2 3 2" xfId="7349"/>
    <cellStyle name="level2a 2 2 2 3 3" xfId="7350"/>
    <cellStyle name="level2a 2 2 2_STUD aligned by INSTIT" xfId="7351"/>
    <cellStyle name="level2a 2 2 3" xfId="164"/>
    <cellStyle name="level2a 2 2 3 2" xfId="509"/>
    <cellStyle name="level2a 2 2 3 2 2" xfId="7352"/>
    <cellStyle name="level2a 2 2 3 2 2 2" xfId="7353"/>
    <cellStyle name="level2a 2 2 3 2 3" xfId="7354"/>
    <cellStyle name="level2a 2 2 3 2 3 2" xfId="7355"/>
    <cellStyle name="level2a 2 2 3 2 4" xfId="7356"/>
    <cellStyle name="level2a 2 2 3 3" xfId="7357"/>
    <cellStyle name="level2a 2 2 3 3 2" xfId="7358"/>
    <cellStyle name="level2a 2 2 3 3 2 2" xfId="7359"/>
    <cellStyle name="level2a 2 2 3 3 3" xfId="7360"/>
    <cellStyle name="level2a 2 2 3 3 3 2" xfId="7361"/>
    <cellStyle name="level2a 2 2 3 3 4" xfId="7362"/>
    <cellStyle name="level2a 2 2 3 3 4 2" xfId="7363"/>
    <cellStyle name="level2a 2 2 3 3 5" xfId="7364"/>
    <cellStyle name="level2a 2 2 3 4" xfId="7365"/>
    <cellStyle name="level2a 2 2 3 4 2" xfId="7366"/>
    <cellStyle name="level2a 2 2 4" xfId="510"/>
    <cellStyle name="level2a 2 2 4 2" xfId="7367"/>
    <cellStyle name="level2a 2 2 4 2 2" xfId="7368"/>
    <cellStyle name="level2a 2 2 4 3" xfId="7369"/>
    <cellStyle name="level2a 2 2 4 3 2" xfId="7370"/>
    <cellStyle name="level2a 2 2 4 4" xfId="7371"/>
    <cellStyle name="level2a 2 2 5" xfId="7372"/>
    <cellStyle name="level2a 2 2 5 2" xfId="7373"/>
    <cellStyle name="level2a 2 2 5 2 2" xfId="7374"/>
    <cellStyle name="level2a 2 2 5 3" xfId="7375"/>
    <cellStyle name="level2a 2 2 6" xfId="7376"/>
    <cellStyle name="level2a 2 2 6 2" xfId="7377"/>
    <cellStyle name="level2a 2 2_STUD aligned by INSTIT" xfId="7378"/>
    <cellStyle name="level2a 2 3" xfId="165"/>
    <cellStyle name="level2a 2 3 2" xfId="166"/>
    <cellStyle name="level2a 2 3 2 2" xfId="511"/>
    <cellStyle name="level2a 2 3 2 2 2" xfId="7379"/>
    <cellStyle name="level2a 2 3 2 2 2 2" xfId="7380"/>
    <cellStyle name="level2a 2 3 2 2 3" xfId="7381"/>
    <cellStyle name="level2a 2 3 2 2 3 2" xfId="7382"/>
    <cellStyle name="level2a 2 3 2 3" xfId="512"/>
    <cellStyle name="level2a 2 3 2 3 2" xfId="7383"/>
    <cellStyle name="level2a 2 3 2 3 3" xfId="7384"/>
    <cellStyle name="level2a 2 3 2_STUD aligned by INSTIT" xfId="7385"/>
    <cellStyle name="level2a 2 3 3" xfId="167"/>
    <cellStyle name="level2a 2 3 3 2" xfId="513"/>
    <cellStyle name="level2a 2 3 3 2 2" xfId="7386"/>
    <cellStyle name="level2a 2 3 3 2 2 2" xfId="7387"/>
    <cellStyle name="level2a 2 3 3 2 3" xfId="7388"/>
    <cellStyle name="level2a 2 3 3 2 3 2" xfId="7389"/>
    <cellStyle name="level2a 2 3 3 2 4" xfId="7390"/>
    <cellStyle name="level2a 2 3 3 3" xfId="7391"/>
    <cellStyle name="level2a 2 3 3 3 2" xfId="7392"/>
    <cellStyle name="level2a 2 3 3 3 2 2" xfId="7393"/>
    <cellStyle name="level2a 2 3 3 3 3" xfId="7394"/>
    <cellStyle name="level2a 2 3 3 3 3 2" xfId="7395"/>
    <cellStyle name="level2a 2 3 3 3 4" xfId="7396"/>
    <cellStyle name="level2a 2 3 3 3 4 2" xfId="7397"/>
    <cellStyle name="level2a 2 3 3 3 5" xfId="7398"/>
    <cellStyle name="level2a 2 3 3 4" xfId="7399"/>
    <cellStyle name="level2a 2 3 3 4 2" xfId="7400"/>
    <cellStyle name="level2a 2 3 4" xfId="514"/>
    <cellStyle name="level2a 2 3 4 2" xfId="7401"/>
    <cellStyle name="level2a 2 3 4 2 2" xfId="7402"/>
    <cellStyle name="level2a 2 3 4 3" xfId="7403"/>
    <cellStyle name="level2a 2 3 4 3 2" xfId="7404"/>
    <cellStyle name="level2a 2 3 4 4" xfId="7405"/>
    <cellStyle name="level2a 2 3 5" xfId="7406"/>
    <cellStyle name="level2a 2 3 5 2" xfId="7407"/>
    <cellStyle name="level2a 2 3 5 2 2" xfId="7408"/>
    <cellStyle name="level2a 2 3 5 3" xfId="7409"/>
    <cellStyle name="level2a 2 3 6" xfId="7410"/>
    <cellStyle name="level2a 2 3 6 2" xfId="7411"/>
    <cellStyle name="level2a 2 3_STUD aligned by INSTIT" xfId="7412"/>
    <cellStyle name="level2a 2 4" xfId="7413"/>
    <cellStyle name="level2a 2 4 2" xfId="7414"/>
    <cellStyle name="level2a 2 4 2 2" xfId="7415"/>
    <cellStyle name="level2a 2 4 3" xfId="7416"/>
    <cellStyle name="level2a 2 5" xfId="7417"/>
    <cellStyle name="level2a 2 5 2" xfId="7418"/>
    <cellStyle name="level2a 2_STUD aligned by INSTIT" xfId="7419"/>
    <cellStyle name="level2a 3" xfId="168"/>
    <cellStyle name="level2a 3 2" xfId="169"/>
    <cellStyle name="level2a 3 2 2" xfId="515"/>
    <cellStyle name="level2a 3 2 2 2" xfId="7420"/>
    <cellStyle name="level2a 3 2 2 2 2" xfId="7421"/>
    <cellStyle name="level2a 3 2 2 3" xfId="7422"/>
    <cellStyle name="level2a 3 2 2 3 2" xfId="7423"/>
    <cellStyle name="level2a 3 2 3" xfId="516"/>
    <cellStyle name="level2a 3 2 3 2" xfId="7424"/>
    <cellStyle name="level2a 3 2 3 3" xfId="7425"/>
    <cellStyle name="level2a 3 2_STUD aligned by INSTIT" xfId="7426"/>
    <cellStyle name="level2a 3 3" xfId="170"/>
    <cellStyle name="level2a 3 3 2" xfId="517"/>
    <cellStyle name="level2a 3 3 2 2" xfId="7427"/>
    <cellStyle name="level2a 3 3 2 2 2" xfId="7428"/>
    <cellStyle name="level2a 3 3 2 3" xfId="7429"/>
    <cellStyle name="level2a 3 3 2 3 2" xfId="7430"/>
    <cellStyle name="level2a 3 3 2 4" xfId="7431"/>
    <cellStyle name="level2a 3 3 3" xfId="7432"/>
    <cellStyle name="level2a 3 3 3 2" xfId="7433"/>
    <cellStyle name="level2a 3 3 3 2 2" xfId="7434"/>
    <cellStyle name="level2a 3 3 3 3" xfId="7435"/>
    <cellStyle name="level2a 3 3 3 3 2" xfId="7436"/>
    <cellStyle name="level2a 3 3 3 4" xfId="7437"/>
    <cellStyle name="level2a 3 3 3 4 2" xfId="7438"/>
    <cellStyle name="level2a 3 3 3 5" xfId="7439"/>
    <cellStyle name="level2a 3 3 4" xfId="7440"/>
    <cellStyle name="level2a 3 3 4 2" xfId="7441"/>
    <cellStyle name="level2a 3 4" xfId="518"/>
    <cellStyle name="level2a 3 4 2" xfId="7442"/>
    <cellStyle name="level2a 3 4 2 2" xfId="7443"/>
    <cellStyle name="level2a 3 4 3" xfId="7444"/>
    <cellStyle name="level2a 3 4 3 2" xfId="7445"/>
    <cellStyle name="level2a 3 4 4" xfId="7446"/>
    <cellStyle name="level2a 3 5" xfId="7447"/>
    <cellStyle name="level2a 3 5 2" xfId="7448"/>
    <cellStyle name="level2a 3 5 2 2" xfId="7449"/>
    <cellStyle name="level2a 3 5 3" xfId="7450"/>
    <cellStyle name="level2a 3 6" xfId="7451"/>
    <cellStyle name="level2a 3 6 2" xfId="7452"/>
    <cellStyle name="level2a 3_STUD aligned by INSTIT" xfId="7453"/>
    <cellStyle name="level2a 4" xfId="171"/>
    <cellStyle name="level2a 4 2" xfId="172"/>
    <cellStyle name="level2a 4 2 2" xfId="519"/>
    <cellStyle name="level2a 4 2 2 2" xfId="7454"/>
    <cellStyle name="level2a 4 2 2 2 2" xfId="7455"/>
    <cellStyle name="level2a 4 2 2 3" xfId="7456"/>
    <cellStyle name="level2a 4 2 2 3 2" xfId="7457"/>
    <cellStyle name="level2a 4 2 3" xfId="520"/>
    <cellStyle name="level2a 4 2 3 2" xfId="7458"/>
    <cellStyle name="level2a 4 2 3 3" xfId="7459"/>
    <cellStyle name="level2a 4 2_STUD aligned by INSTIT" xfId="7460"/>
    <cellStyle name="level2a 4 3" xfId="173"/>
    <cellStyle name="level2a 4 3 2" xfId="521"/>
    <cellStyle name="level2a 4 3 2 2" xfId="7461"/>
    <cellStyle name="level2a 4 3 2 2 2" xfId="7462"/>
    <cellStyle name="level2a 4 3 2 3" xfId="7463"/>
    <cellStyle name="level2a 4 3 2 3 2" xfId="7464"/>
    <cellStyle name="level2a 4 3 2 4" xfId="7465"/>
    <cellStyle name="level2a 4 3 3" xfId="7466"/>
    <cellStyle name="level2a 4 3 3 2" xfId="7467"/>
    <cellStyle name="level2a 4 3 3 2 2" xfId="7468"/>
    <cellStyle name="level2a 4 3 3 3" xfId="7469"/>
    <cellStyle name="level2a 4 3 3 3 2" xfId="7470"/>
    <cellStyle name="level2a 4 3 3 4" xfId="7471"/>
    <cellStyle name="level2a 4 3 3 4 2" xfId="7472"/>
    <cellStyle name="level2a 4 3 3 5" xfId="7473"/>
    <cellStyle name="level2a 4 3 4" xfId="7474"/>
    <cellStyle name="level2a 4 3 4 2" xfId="7475"/>
    <cellStyle name="level2a 4 4" xfId="522"/>
    <cellStyle name="level2a 4 4 2" xfId="7476"/>
    <cellStyle name="level2a 4 4 2 2" xfId="7477"/>
    <cellStyle name="level2a 4 4 3" xfId="7478"/>
    <cellStyle name="level2a 4 4 3 2" xfId="7479"/>
    <cellStyle name="level2a 4 4 4" xfId="7480"/>
    <cellStyle name="level2a 4 5" xfId="7481"/>
    <cellStyle name="level2a 4 5 2" xfId="7482"/>
    <cellStyle name="level2a 4 5 2 2" xfId="7483"/>
    <cellStyle name="level2a 4 5 3" xfId="7484"/>
    <cellStyle name="level2a 4 6" xfId="7485"/>
    <cellStyle name="level2a 4 6 2" xfId="7486"/>
    <cellStyle name="level2a 4_STUD aligned by INSTIT" xfId="7487"/>
    <cellStyle name="level2a 5" xfId="7488"/>
    <cellStyle name="level2a 5 2" xfId="7489"/>
    <cellStyle name="level2a 5 2 2" xfId="7490"/>
    <cellStyle name="level2a 5 3" xfId="7491"/>
    <cellStyle name="level2a 6" xfId="7492"/>
    <cellStyle name="level2a 6 2" xfId="7493"/>
    <cellStyle name="level2a_STUD aligned by INSTIT" xfId="7494"/>
    <cellStyle name="level3" xfId="4"/>
    <cellStyle name="level3 2" xfId="82"/>
    <cellStyle name="level3 2 2" xfId="83"/>
    <cellStyle name="level3 2 2 2" xfId="174"/>
    <cellStyle name="level3 2 2 2 2" xfId="523"/>
    <cellStyle name="level3 2 2 2 2 2" xfId="7495"/>
    <cellStyle name="level3 2 2 2 2 2 2" xfId="7496"/>
    <cellStyle name="level3 2 2 2 2 2 2 2" xfId="7497"/>
    <cellStyle name="level3 2 2 2 2 2 3" xfId="7498"/>
    <cellStyle name="level3 2 2 2 2 3" xfId="7499"/>
    <cellStyle name="level3 2 2 2 2 3 2" xfId="7500"/>
    <cellStyle name="level3 2 2 2 2 3 2 2" xfId="7501"/>
    <cellStyle name="level3 2 2 2 2 3 3" xfId="7502"/>
    <cellStyle name="level3 2 2 2 2 4" xfId="7503"/>
    <cellStyle name="level3 2 2 2 2 4 2" xfId="7504"/>
    <cellStyle name="level3 2 2 2 2 5" xfId="7505"/>
    <cellStyle name="level3 2 2 2 3" xfId="7506"/>
    <cellStyle name="level3 2 2 2 3 2" xfId="7507"/>
    <cellStyle name="level3 2 2 2 3 2 2" xfId="7508"/>
    <cellStyle name="level3 2 2 2 3 3" xfId="7509"/>
    <cellStyle name="level3 2 2 3" xfId="524"/>
    <cellStyle name="level3 2 2 3 2" xfId="7510"/>
    <cellStyle name="level3 2 2 3 2 2" xfId="7511"/>
    <cellStyle name="level3 2 2 3 2 2 2" xfId="7512"/>
    <cellStyle name="level3 2 2 3 2 3" xfId="7513"/>
    <cellStyle name="level3 2 2 3 3" xfId="7514"/>
    <cellStyle name="level3 2 2 3 3 2" xfId="7515"/>
    <cellStyle name="level3 2 2 3 3 2 2" xfId="7516"/>
    <cellStyle name="level3 2 2 3 3 3" xfId="7517"/>
    <cellStyle name="level3 2 2 4" xfId="7518"/>
    <cellStyle name="level3 2 2 4 2" xfId="7519"/>
    <cellStyle name="level3 2 2 4 2 2" xfId="7520"/>
    <cellStyle name="level3 2 2 4 3" xfId="7521"/>
    <cellStyle name="level3 2 3" xfId="175"/>
    <cellStyle name="level3 2 3 2" xfId="525"/>
    <cellStyle name="level3 2 3 2 2" xfId="7522"/>
    <cellStyle name="level3 2 3 2 2 2" xfId="7523"/>
    <cellStyle name="level3 2 3 2 2 2 2" xfId="7524"/>
    <cellStyle name="level3 2 3 2 2 3" xfId="7525"/>
    <cellStyle name="level3 2 3 2 3" xfId="7526"/>
    <cellStyle name="level3 2 3 2 3 2" xfId="7527"/>
    <cellStyle name="level3 2 3 2 3 2 2" xfId="7528"/>
    <cellStyle name="level3 2 3 2 3 3" xfId="7529"/>
    <cellStyle name="level3 2 3 3" xfId="7530"/>
    <cellStyle name="level3 2 3 3 2" xfId="7531"/>
    <cellStyle name="level3 2 3 3 2 2" xfId="7532"/>
    <cellStyle name="level3 2 3 3 2 2 2" xfId="7533"/>
    <cellStyle name="level3 2 3 3 2 3" xfId="7534"/>
    <cellStyle name="level3 2 3 3 3" xfId="7535"/>
    <cellStyle name="level3 2 3 3 3 2" xfId="7536"/>
    <cellStyle name="level3 2 3 3 3 2 2" xfId="7537"/>
    <cellStyle name="level3 2 3 3 3 3" xfId="7538"/>
    <cellStyle name="level3 2 3 3 4" xfId="7539"/>
    <cellStyle name="level3 2 3 3 4 2" xfId="7540"/>
    <cellStyle name="level3 2 3 3 5" xfId="7541"/>
    <cellStyle name="level3 2 3 4" xfId="7542"/>
    <cellStyle name="level3 2 3 4 2" xfId="7543"/>
    <cellStyle name="level3 2 3 4 2 2" xfId="7544"/>
    <cellStyle name="level3 2 3 4 3" xfId="7545"/>
    <cellStyle name="level3 2 4" xfId="7546"/>
    <cellStyle name="level3 2 4 2" xfId="7547"/>
    <cellStyle name="level3 2 4 2 2" xfId="7548"/>
    <cellStyle name="level3 2 4 2 2 2" xfId="7549"/>
    <cellStyle name="level3 2 4 2 3" xfId="7550"/>
    <cellStyle name="level3 2 4 3" xfId="7551"/>
    <cellStyle name="level3 2 4 3 2" xfId="7552"/>
    <cellStyle name="level3 2 4 3 2 2" xfId="7553"/>
    <cellStyle name="level3 2 4 3 3" xfId="7554"/>
    <cellStyle name="level3 2 4 4" xfId="7555"/>
    <cellStyle name="level3 2 4 4 2" xfId="7556"/>
    <cellStyle name="level3 2 4 5" xfId="7557"/>
    <cellStyle name="level3 2 4 6" xfId="7558"/>
    <cellStyle name="level3 2 5" xfId="7559"/>
    <cellStyle name="level3 2 5 2" xfId="7560"/>
    <cellStyle name="level3 2 5 2 2" xfId="7561"/>
    <cellStyle name="level3 2 5 3" xfId="7562"/>
    <cellStyle name="level3 3" xfId="84"/>
    <cellStyle name="level3 3 2" xfId="176"/>
    <cellStyle name="level3 3 2 2" xfId="526"/>
    <cellStyle name="level3 3 2 2 2" xfId="7563"/>
    <cellStyle name="level3 3 2 2 2 2" xfId="7564"/>
    <cellStyle name="level3 3 2 2 2 2 2" xfId="7565"/>
    <cellStyle name="level3 3 2 2 2 3" xfId="7566"/>
    <cellStyle name="level3 3 2 2 3" xfId="7567"/>
    <cellStyle name="level3 3 2 2 3 2" xfId="7568"/>
    <cellStyle name="level3 3 2 2 3 2 2" xfId="7569"/>
    <cellStyle name="level3 3 2 2 3 3" xfId="7570"/>
    <cellStyle name="level3 3 2 2 4" xfId="7571"/>
    <cellStyle name="level3 3 2 2 4 2" xfId="7572"/>
    <cellStyle name="level3 3 2 2 5" xfId="7573"/>
    <cellStyle name="level3 3 2 3" xfId="7574"/>
    <cellStyle name="level3 3 2 3 2" xfId="7575"/>
    <cellStyle name="level3 3 2 3 2 2" xfId="7576"/>
    <cellStyle name="level3 3 2 3 3" xfId="7577"/>
    <cellStyle name="level3 3 3" xfId="527"/>
    <cellStyle name="level3 3 3 2" xfId="7578"/>
    <cellStyle name="level3 3 3 2 2" xfId="7579"/>
    <cellStyle name="level3 3 3 2 2 2" xfId="7580"/>
    <cellStyle name="level3 3 3 2 3" xfId="7581"/>
    <cellStyle name="level3 3 3 3" xfId="7582"/>
    <cellStyle name="level3 3 3 3 2" xfId="7583"/>
    <cellStyle name="level3 3 3 3 2 2" xfId="7584"/>
    <cellStyle name="level3 3 3 3 3" xfId="7585"/>
    <cellStyle name="level3 3 4" xfId="7586"/>
    <cellStyle name="level3 3 4 2" xfId="7587"/>
    <cellStyle name="level3 3 4 2 2" xfId="7588"/>
    <cellStyle name="level3 3 4 3" xfId="7589"/>
    <cellStyle name="level3 4" xfId="177"/>
    <cellStyle name="level3 4 2" xfId="528"/>
    <cellStyle name="level3 4 2 2" xfId="7590"/>
    <cellStyle name="level3 4 2 2 2" xfId="7591"/>
    <cellStyle name="level3 4 2 2 2 2" xfId="7592"/>
    <cellStyle name="level3 4 2 2 3" xfId="7593"/>
    <cellStyle name="level3 4 2 3" xfId="7594"/>
    <cellStyle name="level3 4 2 3 2" xfId="7595"/>
    <cellStyle name="level3 4 2 3 2 2" xfId="7596"/>
    <cellStyle name="level3 4 2 3 3" xfId="7597"/>
    <cellStyle name="level3 4 3" xfId="7598"/>
    <cellStyle name="level3 4 3 2" xfId="7599"/>
    <cellStyle name="level3 4 3 2 2" xfId="7600"/>
    <cellStyle name="level3 4 3 2 2 2" xfId="7601"/>
    <cellStyle name="level3 4 3 2 3" xfId="7602"/>
    <cellStyle name="level3 4 3 3" xfId="7603"/>
    <cellStyle name="level3 4 3 3 2" xfId="7604"/>
    <cellStyle name="level3 4 3 3 2 2" xfId="7605"/>
    <cellStyle name="level3 4 3 3 3" xfId="7606"/>
    <cellStyle name="level3 4 3 4" xfId="7607"/>
    <cellStyle name="level3 4 3 4 2" xfId="7608"/>
    <cellStyle name="level3 4 3 5" xfId="7609"/>
    <cellStyle name="level3 4 4" xfId="7610"/>
    <cellStyle name="level3 4 4 2" xfId="7611"/>
    <cellStyle name="level3 4 4 2 2" xfId="7612"/>
    <cellStyle name="level3 4 4 3" xfId="7613"/>
    <cellStyle name="level3 5" xfId="7614"/>
    <cellStyle name="level3 5 2" xfId="7615"/>
    <cellStyle name="level3 5 2 2" xfId="7616"/>
    <cellStyle name="level3 5 2 2 2" xfId="7617"/>
    <cellStyle name="level3 5 2 3" xfId="7618"/>
    <cellStyle name="level3 5 3" xfId="7619"/>
    <cellStyle name="level3 5 3 2" xfId="7620"/>
    <cellStyle name="level3 5 3 2 2" xfId="7621"/>
    <cellStyle name="level3 5 3 3" xfId="7622"/>
    <cellStyle name="level3 5 4" xfId="7623"/>
    <cellStyle name="level3 5 4 2" xfId="7624"/>
    <cellStyle name="level3 5 5" xfId="7625"/>
    <cellStyle name="level3 5 6" xfId="7626"/>
    <cellStyle name="level3 6" xfId="7627"/>
    <cellStyle name="level3 6 2" xfId="7628"/>
    <cellStyle name="level3 6 2 2" xfId="7629"/>
    <cellStyle name="level3 6 3" xfId="7630"/>
    <cellStyle name="level3_STUD aligned by INSTIT" xfId="7631"/>
    <cellStyle name="Normal" xfId="0" builtinId="0"/>
    <cellStyle name="Normal 10" xfId="99"/>
    <cellStyle name="Normal 10 2" xfId="377"/>
    <cellStyle name="Normal 10 2 2" xfId="7632"/>
    <cellStyle name="Normal 10 3" xfId="776"/>
    <cellStyle name="Normal 10 4" xfId="780"/>
    <cellStyle name="Normal 11" xfId="178"/>
    <cellStyle name="Normal 11 2" xfId="85"/>
    <cellStyle name="Normal 11 3" xfId="777"/>
    <cellStyle name="Normal 11 3 2" xfId="7633"/>
    <cellStyle name="Normal 11 3 3" xfId="7634"/>
    <cellStyle name="Normal 11 4" xfId="7635"/>
    <cellStyle name="Normal 11 5" xfId="7636"/>
    <cellStyle name="Normal 11 6" xfId="7637"/>
    <cellStyle name="Normal 11 7" xfId="7638"/>
    <cellStyle name="Normal 11_STUD aligned by INSTIT" xfId="7639"/>
    <cellStyle name="Normal 12" xfId="179"/>
    <cellStyle name="Normal 12 2" xfId="529"/>
    <cellStyle name="Normal 12 3" xfId="7640"/>
    <cellStyle name="Normal 13" xfId="375"/>
    <cellStyle name="Normal 13 2" xfId="379"/>
    <cellStyle name="Normal 13 2 2" xfId="7641"/>
    <cellStyle name="Normal 13 3" xfId="7642"/>
    <cellStyle name="Normal 13 4" xfId="7643"/>
    <cellStyle name="Normal 13 5" xfId="7644"/>
    <cellStyle name="Normal 14" xfId="380"/>
    <cellStyle name="Normal 14 2" xfId="7645"/>
    <cellStyle name="Normal 14 3" xfId="7646"/>
    <cellStyle name="Normal 14 4" xfId="7647"/>
    <cellStyle name="Normal 15" xfId="775"/>
    <cellStyle name="Normal 15 2" xfId="7648"/>
    <cellStyle name="Normal 15 3" xfId="7649"/>
    <cellStyle name="Normal 15 4" xfId="7650"/>
    <cellStyle name="Normal 15 5" xfId="7651"/>
    <cellStyle name="Normal 16" xfId="7652"/>
    <cellStyle name="Normal 16 2" xfId="7653"/>
    <cellStyle name="Normal 16 3" xfId="7654"/>
    <cellStyle name="Normal 17" xfId="7655"/>
    <cellStyle name="Normal 17 2" xfId="7656"/>
    <cellStyle name="Normal 17 3" xfId="7657"/>
    <cellStyle name="Normal 18" xfId="7658"/>
    <cellStyle name="Normal 18 2" xfId="7659"/>
    <cellStyle name="Normal 18 3" xfId="7660"/>
    <cellStyle name="Normal 19" xfId="378"/>
    <cellStyle name="Normal 19 2" xfId="7661"/>
    <cellStyle name="Normal 19 3" xfId="7662"/>
    <cellStyle name="Normal 19 4" xfId="7663"/>
    <cellStyle name="Normal 2" xfId="2"/>
    <cellStyle name="Normal 2 2" xfId="86"/>
    <cellStyle name="Normal 2 2 2" xfId="530"/>
    <cellStyle name="Normal 2 2 2 2" xfId="782"/>
    <cellStyle name="Normal 2 3" xfId="376"/>
    <cellStyle name="Normal 2 3 2" xfId="7664"/>
    <cellStyle name="Normal 2 4" xfId="7665"/>
    <cellStyle name="Normal 2 5" xfId="7666"/>
    <cellStyle name="Normal 2_STUD aligned by INSTIT" xfId="7667"/>
    <cellStyle name="Normal 20" xfId="7668"/>
    <cellStyle name="Normal 21" xfId="778"/>
    <cellStyle name="Normal 21 2" xfId="779"/>
    <cellStyle name="Normal 22" xfId="7669"/>
    <cellStyle name="Normal 23" xfId="781"/>
    <cellStyle name="Normal 23 2" xfId="783"/>
    <cellStyle name="Normal 3" xfId="9"/>
    <cellStyle name="Normal 3 2" xfId="75"/>
    <cellStyle name="Normal 3 2 2" xfId="97"/>
    <cellStyle name="Normal 3 2 2 2" xfId="531"/>
    <cellStyle name="Normal 3 2 3" xfId="7670"/>
    <cellStyle name="Normal 3 2 4" xfId="7671"/>
    <cellStyle name="Normal 3 3" xfId="532"/>
    <cellStyle name="Normal 3 3 2" xfId="7672"/>
    <cellStyle name="Normal 3 4" xfId="180"/>
    <cellStyle name="Normal 3 4 2" xfId="7673"/>
    <cellStyle name="Normal 3 5" xfId="7674"/>
    <cellStyle name="Normal 3 6" xfId="7675"/>
    <cellStyle name="Normal 4" xfId="8"/>
    <cellStyle name="Normal 4 2" xfId="87"/>
    <cellStyle name="Normal 4 2 2" xfId="181"/>
    <cellStyle name="Normal 4 2 2 2" xfId="182"/>
    <cellStyle name="Normal 4 2 2 2 2" xfId="7676"/>
    <cellStyle name="Normal 4 2 2 2 2 2" xfId="7677"/>
    <cellStyle name="Normal 4 2 2 2 2 3" xfId="7678"/>
    <cellStyle name="Normal 4 2 2 2 3" xfId="7679"/>
    <cellStyle name="Normal 4 2 2 2 4" xfId="7680"/>
    <cellStyle name="Normal 4 2 2 2 5" xfId="7681"/>
    <cellStyle name="Normal 4 2 2 2 6" xfId="7682"/>
    <cellStyle name="Normal 4 2 2 2_STUD aligned by INSTIT" xfId="7683"/>
    <cellStyle name="Normal 4 2 2 3" xfId="7684"/>
    <cellStyle name="Normal 4 2 2 3 2" xfId="7685"/>
    <cellStyle name="Normal 4 2 2 3 3" xfId="7686"/>
    <cellStyle name="Normal 4 2 2 4" xfId="7687"/>
    <cellStyle name="Normal 4 2 2 5" xfId="7688"/>
    <cellStyle name="Normal 4 2 2 6" xfId="7689"/>
    <cellStyle name="Normal 4 2 2 7" xfId="7690"/>
    <cellStyle name="Normal 4 2 2_STUD aligned by INSTIT" xfId="7691"/>
    <cellStyle name="Normal 4 2 3" xfId="183"/>
    <cellStyle name="Normal 4 2 3 2" xfId="7692"/>
    <cellStyle name="Normal 4 2 3 2 2" xfId="7693"/>
    <cellStyle name="Normal 4 2 3 2 3" xfId="7694"/>
    <cellStyle name="Normal 4 2 3 3" xfId="7695"/>
    <cellStyle name="Normal 4 2 3 4" xfId="7696"/>
    <cellStyle name="Normal 4 2 3 5" xfId="7697"/>
    <cellStyle name="Normal 4 2 3 6" xfId="7698"/>
    <cellStyle name="Normal 4 2 3_STUD aligned by INSTIT" xfId="7699"/>
    <cellStyle name="Normal 4 2 4" xfId="7700"/>
    <cellStyle name="Normal 4 2 4 2" xfId="7701"/>
    <cellStyle name="Normal 4 2 4 3" xfId="7702"/>
    <cellStyle name="Normal 4 2 5" xfId="7703"/>
    <cellStyle name="Normal 4 2 6" xfId="7704"/>
    <cellStyle name="Normal 4 2 7" xfId="7705"/>
    <cellStyle name="Normal 4 2 8" xfId="7706"/>
    <cellStyle name="Normal 4 2_STUD aligned by INSTIT" xfId="7707"/>
    <cellStyle name="Normal 4 3" xfId="7708"/>
    <cellStyle name="Normal 4 4" xfId="7709"/>
    <cellStyle name="Normal 4 5" xfId="7710"/>
    <cellStyle name="Normal 5" xfId="14"/>
    <cellStyle name="Normal 5 2" xfId="88"/>
    <cellStyle name="Normal 5 3" xfId="7711"/>
    <cellStyle name="Normal 5 3 2" xfId="7712"/>
    <cellStyle name="Normal 6" xfId="76"/>
    <cellStyle name="Normal 6 2" xfId="89"/>
    <cellStyle name="Normal 6 2 2" xfId="184"/>
    <cellStyle name="Normal 6 2 2 2" xfId="185"/>
    <cellStyle name="Normal 6 2 2 2 2" xfId="7713"/>
    <cellStyle name="Normal 6 2 2 2 2 2" xfId="7714"/>
    <cellStyle name="Normal 6 2 2 2 2 3" xfId="7715"/>
    <cellStyle name="Normal 6 2 2 2 3" xfId="7716"/>
    <cellStyle name="Normal 6 2 2 2 4" xfId="7717"/>
    <cellStyle name="Normal 6 2 2 2 5" xfId="7718"/>
    <cellStyle name="Normal 6 2 2 2 6" xfId="7719"/>
    <cellStyle name="Normal 6 2 2 2_STUD aligned by INSTIT" xfId="7720"/>
    <cellStyle name="Normal 6 2 2 3" xfId="7721"/>
    <cellStyle name="Normal 6 2 2 3 2" xfId="7722"/>
    <cellStyle name="Normal 6 2 2 3 3" xfId="7723"/>
    <cellStyle name="Normal 6 2 2 4" xfId="7724"/>
    <cellStyle name="Normal 6 2 2 5" xfId="7725"/>
    <cellStyle name="Normal 6 2 2 6" xfId="7726"/>
    <cellStyle name="Normal 6 2 2 7" xfId="7727"/>
    <cellStyle name="Normal 6 2 2_STUD aligned by INSTIT" xfId="7728"/>
    <cellStyle name="Normal 6 2 3" xfId="186"/>
    <cellStyle name="Normal 6 2 3 2" xfId="7729"/>
    <cellStyle name="Normal 6 2 3 2 2" xfId="7730"/>
    <cellStyle name="Normal 6 2 3 2 3" xfId="7731"/>
    <cellStyle name="Normal 6 2 3 3" xfId="7732"/>
    <cellStyle name="Normal 6 2 3 4" xfId="7733"/>
    <cellStyle name="Normal 6 2 3 5" xfId="7734"/>
    <cellStyle name="Normal 6 2 3 6" xfId="7735"/>
    <cellStyle name="Normal 6 2 3_STUD aligned by INSTIT" xfId="7736"/>
    <cellStyle name="Normal 6 2 4" xfId="7737"/>
    <cellStyle name="Normal 6 2 4 2" xfId="7738"/>
    <cellStyle name="Normal 6 2 4 3" xfId="7739"/>
    <cellStyle name="Normal 6 2 5" xfId="7740"/>
    <cellStyle name="Normal 6 2 6" xfId="7741"/>
    <cellStyle name="Normal 6 2 7" xfId="7742"/>
    <cellStyle name="Normal 6 2 8" xfId="7743"/>
    <cellStyle name="Normal 6 2_STUD aligned by INSTIT" xfId="7744"/>
    <cellStyle name="Normal 6 3" xfId="187"/>
    <cellStyle name="Normal 6 3 2" xfId="188"/>
    <cellStyle name="Normal 6 3 2 2" xfId="7745"/>
    <cellStyle name="Normal 6 3 2 2 2" xfId="7746"/>
    <cellStyle name="Normal 6 3 2 2 3" xfId="7747"/>
    <cellStyle name="Normal 6 3 2 3" xfId="7748"/>
    <cellStyle name="Normal 6 3 2 4" xfId="7749"/>
    <cellStyle name="Normal 6 3 2 5" xfId="7750"/>
    <cellStyle name="Normal 6 3 2 6" xfId="7751"/>
    <cellStyle name="Normal 6 3 2_STUD aligned by INSTIT" xfId="7752"/>
    <cellStyle name="Normal 6 3 3" xfId="7753"/>
    <cellStyle name="Normal 6 3 3 2" xfId="7754"/>
    <cellStyle name="Normal 6 3 3 3" xfId="7755"/>
    <cellStyle name="Normal 6 3 4" xfId="7756"/>
    <cellStyle name="Normal 6 3 5" xfId="7757"/>
    <cellStyle name="Normal 6 3 6" xfId="7758"/>
    <cellStyle name="Normal 6 3 7" xfId="7759"/>
    <cellStyle name="Normal 6 3_STUD aligned by INSTIT" xfId="7760"/>
    <cellStyle name="Normal 6 4" xfId="189"/>
    <cellStyle name="Normal 6 4 2" xfId="7761"/>
    <cellStyle name="Normal 6 4 2 2" xfId="7762"/>
    <cellStyle name="Normal 6 4 2 3" xfId="7763"/>
    <cellStyle name="Normal 6 4 3" xfId="7764"/>
    <cellStyle name="Normal 6 4 4" xfId="7765"/>
    <cellStyle name="Normal 6 4 5" xfId="7766"/>
    <cellStyle name="Normal 6 4 6" xfId="7767"/>
    <cellStyle name="Normal 6 4_STUD aligned by INSTIT" xfId="7768"/>
    <cellStyle name="Normal 6 5" xfId="7769"/>
    <cellStyle name="Normal 6 5 2" xfId="7770"/>
    <cellStyle name="Normal 6 5 3" xfId="7771"/>
    <cellStyle name="Normal 6 6" xfId="7772"/>
    <cellStyle name="Normal 6 7" xfId="7773"/>
    <cellStyle name="Normal 6 8" xfId="7774"/>
    <cellStyle name="Normal 6 9" xfId="7775"/>
    <cellStyle name="Normal 6_STUD aligned by INSTIT" xfId="7776"/>
    <cellStyle name="Normal 7" xfId="90"/>
    <cellStyle name="Normal 7 2" xfId="7777"/>
    <cellStyle name="Normal 8" xfId="91"/>
    <cellStyle name="Normal 8 2" xfId="190"/>
    <cellStyle name="Normal 8 2 2" xfId="191"/>
    <cellStyle name="Normal 8 2 2 2" xfId="7778"/>
    <cellStyle name="Normal 8 2 2 2 2" xfId="7779"/>
    <cellStyle name="Normal 8 2 2 2 3" xfId="7780"/>
    <cellStyle name="Normal 8 2 2 3" xfId="7781"/>
    <cellStyle name="Normal 8 2 2 4" xfId="7782"/>
    <cellStyle name="Normal 8 2 2 5" xfId="7783"/>
    <cellStyle name="Normal 8 2 2 6" xfId="7784"/>
    <cellStyle name="Normal 8 2 2_STUD aligned by INSTIT" xfId="7785"/>
    <cellStyle name="Normal 8 2 3" xfId="7786"/>
    <cellStyle name="Normal 8 2 3 2" xfId="7787"/>
    <cellStyle name="Normal 8 2 3 3" xfId="7788"/>
    <cellStyle name="Normal 8 2 4" xfId="7789"/>
    <cellStyle name="Normal 8 2 5" xfId="7790"/>
    <cellStyle name="Normal 8 2 6" xfId="7791"/>
    <cellStyle name="Normal 8 2 7" xfId="7792"/>
    <cellStyle name="Normal 8 2_STUD aligned by INSTIT" xfId="7793"/>
    <cellStyle name="Normal 8 3" xfId="192"/>
    <cellStyle name="Normal 8 3 2" xfId="7794"/>
    <cellStyle name="Normal 8 3 2 2" xfId="7795"/>
    <cellStyle name="Normal 8 3 2 3" xfId="7796"/>
    <cellStyle name="Normal 8 3 3" xfId="7797"/>
    <cellStyle name="Normal 8 3 4" xfId="7798"/>
    <cellStyle name="Normal 8 3 5" xfId="7799"/>
    <cellStyle name="Normal 8 3 6" xfId="7800"/>
    <cellStyle name="Normal 8 3_STUD aligned by INSTIT" xfId="7801"/>
    <cellStyle name="Normal 8 4" xfId="7802"/>
    <cellStyle name="Normal 8 4 2" xfId="7803"/>
    <cellStyle name="Normal 8 4 3" xfId="7804"/>
    <cellStyle name="Normal 8 5" xfId="7805"/>
    <cellStyle name="Normal 8 6" xfId="7806"/>
    <cellStyle name="Normal 8 7" xfId="7807"/>
    <cellStyle name="Normal 8 8" xfId="7808"/>
    <cellStyle name="Normal 8_STUD aligned by INSTIT" xfId="7809"/>
    <cellStyle name="Normal 9" xfId="92"/>
    <cellStyle name="Normal 9 2" xfId="7810"/>
    <cellStyle name="row" xfId="5"/>
    <cellStyle name="row 10" xfId="7811"/>
    <cellStyle name="row 11" xfId="7812"/>
    <cellStyle name="row 12" xfId="7813"/>
    <cellStyle name="row 2" xfId="11"/>
    <cellStyle name="row 2 10" xfId="7814"/>
    <cellStyle name="row 2 10 2" xfId="7815"/>
    <cellStyle name="row 2 10 2 2" xfId="7816"/>
    <cellStyle name="row 2 10 3" xfId="7817"/>
    <cellStyle name="row 2 10 3 2" xfId="7818"/>
    <cellStyle name="row 2 10 4" xfId="7819"/>
    <cellStyle name="row 2 10 5" xfId="7820"/>
    <cellStyle name="row 2 10 6" xfId="7821"/>
    <cellStyle name="row 2 10 7" xfId="7822"/>
    <cellStyle name="row 2 10 8" xfId="7823"/>
    <cellStyle name="row 2 11" xfId="7824"/>
    <cellStyle name="row 2 11 2" xfId="7825"/>
    <cellStyle name="row 2 11 2 2" xfId="7826"/>
    <cellStyle name="row 2 11 3" xfId="7827"/>
    <cellStyle name="row 2 11 3 2" xfId="7828"/>
    <cellStyle name="row 2 11 4" xfId="7829"/>
    <cellStyle name="row 2 11 5" xfId="7830"/>
    <cellStyle name="row 2 11 6" xfId="7831"/>
    <cellStyle name="row 2 11 7" xfId="7832"/>
    <cellStyle name="row 2 11 8" xfId="7833"/>
    <cellStyle name="row 2 12" xfId="7834"/>
    <cellStyle name="row 2 12 2" xfId="7835"/>
    <cellStyle name="row 2 13" xfId="7836"/>
    <cellStyle name="row 2 14" xfId="7837"/>
    <cellStyle name="row 2 15" xfId="7838"/>
    <cellStyle name="row 2 16" xfId="7839"/>
    <cellStyle name="row 2 2" xfId="93"/>
    <cellStyle name="row 2 2 2" xfId="193"/>
    <cellStyle name="row 2 2 2 2" xfId="533"/>
    <cellStyle name="row 2 2 2 2 2" xfId="7840"/>
    <cellStyle name="row 2 2 2 2 3" xfId="7841"/>
    <cellStyle name="row 2 2 2 2 4" xfId="7842"/>
    <cellStyle name="row 2 2 2 2 5" xfId="7843"/>
    <cellStyle name="row 2 2 2 2 6" xfId="7844"/>
    <cellStyle name="row 2 2 2 3" xfId="7845"/>
    <cellStyle name="row 2 2 2 4" xfId="7846"/>
    <cellStyle name="row 2 2 2 5" xfId="7847"/>
    <cellStyle name="row 2 2 2 6" xfId="7848"/>
    <cellStyle name="row 2 2 2_STUD aligned by INSTIT" xfId="7849"/>
    <cellStyle name="row 2 2 3" xfId="534"/>
    <cellStyle name="row 2 2 3 2" xfId="7850"/>
    <cellStyle name="row 2 2 3 3" xfId="7851"/>
    <cellStyle name="row 2 2 3 4" xfId="7852"/>
    <cellStyle name="row 2 2 3 5" xfId="7853"/>
    <cellStyle name="row 2 2 3 6" xfId="7854"/>
    <cellStyle name="row 2 2 4" xfId="7855"/>
    <cellStyle name="row 2 2 4 2" xfId="7856"/>
    <cellStyle name="row 2 2 5" xfId="7857"/>
    <cellStyle name="row 2 2 6" xfId="7858"/>
    <cellStyle name="row 2 2 7" xfId="7859"/>
    <cellStyle name="row 2 2_STUD aligned by INSTIT" xfId="7860"/>
    <cellStyle name="row 2 3" xfId="194"/>
    <cellStyle name="row 2 3 2" xfId="535"/>
    <cellStyle name="row 2 3 2 2" xfId="7861"/>
    <cellStyle name="row 2 3 2 3" xfId="7862"/>
    <cellStyle name="row 2 3 2 4" xfId="7863"/>
    <cellStyle name="row 2 3 2 5" xfId="7864"/>
    <cellStyle name="row 2 3 2 6" xfId="7865"/>
    <cellStyle name="row 2 3 3" xfId="7866"/>
    <cellStyle name="row 2 3 4" xfId="7867"/>
    <cellStyle name="row 2 3 5" xfId="7868"/>
    <cellStyle name="row 2 3 6" xfId="7869"/>
    <cellStyle name="row 2 3_STUD aligned by INSTIT" xfId="7870"/>
    <cellStyle name="row 2 4" xfId="195"/>
    <cellStyle name="row 2 4 10" xfId="7871"/>
    <cellStyle name="row 2 4 11" xfId="7872"/>
    <cellStyle name="row 2 4 2" xfId="536"/>
    <cellStyle name="row 2 4 2 2" xfId="7873"/>
    <cellStyle name="row 2 4 2 3" xfId="7874"/>
    <cellStyle name="row 2 4 2 4" xfId="7875"/>
    <cellStyle name="row 2 4 2 5" xfId="7876"/>
    <cellStyle name="row 2 4 2 6" xfId="7877"/>
    <cellStyle name="row 2 4 3" xfId="7878"/>
    <cellStyle name="row 2 4 3 2" xfId="7879"/>
    <cellStyle name="row 2 4 3 2 2" xfId="7880"/>
    <cellStyle name="row 2 4 3 3" xfId="7881"/>
    <cellStyle name="row 2 4 3 3 2" xfId="7882"/>
    <cellStyle name="row 2 4 3 4" xfId="7883"/>
    <cellStyle name="row 2 4 3 5" xfId="7884"/>
    <cellStyle name="row 2 4 3 6" xfId="7885"/>
    <cellStyle name="row 2 4 3 7" xfId="7886"/>
    <cellStyle name="row 2 4 4" xfId="7887"/>
    <cellStyle name="row 2 4 4 2" xfId="7888"/>
    <cellStyle name="row 2 4 4 2 2" xfId="7889"/>
    <cellStyle name="row 2 4 4 3" xfId="7890"/>
    <cellStyle name="row 2 4 4 3 2" xfId="7891"/>
    <cellStyle name="row 2 4 4 4" xfId="7892"/>
    <cellStyle name="row 2 4 4 5" xfId="7893"/>
    <cellStyle name="row 2 4 4 6" xfId="7894"/>
    <cellStyle name="row 2 4 4 7" xfId="7895"/>
    <cellStyle name="row 2 4 5" xfId="7896"/>
    <cellStyle name="row 2 4 5 2" xfId="7897"/>
    <cellStyle name="row 2 4 5 2 2" xfId="7898"/>
    <cellStyle name="row 2 4 5 3" xfId="7899"/>
    <cellStyle name="row 2 4 5 3 2" xfId="7900"/>
    <cellStyle name="row 2 4 5 4" xfId="7901"/>
    <cellStyle name="row 2 4 5 5" xfId="7902"/>
    <cellStyle name="row 2 4 5 6" xfId="7903"/>
    <cellStyle name="row 2 4 5 7" xfId="7904"/>
    <cellStyle name="row 2 4 6" xfId="7905"/>
    <cellStyle name="row 2 4 6 2" xfId="7906"/>
    <cellStyle name="row 2 4 6 2 2" xfId="7907"/>
    <cellStyle name="row 2 4 6 3" xfId="7908"/>
    <cellStyle name="row 2 4 6 3 2" xfId="7909"/>
    <cellStyle name="row 2 4 6 4" xfId="7910"/>
    <cellStyle name="row 2 4 6 5" xfId="7911"/>
    <cellStyle name="row 2 4 6 6" xfId="7912"/>
    <cellStyle name="row 2 4 6 7" xfId="7913"/>
    <cellStyle name="row 2 4 7" xfId="7914"/>
    <cellStyle name="row 2 4 8" xfId="7915"/>
    <cellStyle name="row 2 4 9" xfId="7916"/>
    <cellStyle name="row 2 4_STUD aligned by INSTIT" xfId="7917"/>
    <cellStyle name="row 2 5" xfId="196"/>
    <cellStyle name="row 2 5 10" xfId="7918"/>
    <cellStyle name="row 2 5 11" xfId="7919"/>
    <cellStyle name="row 2 5 12" xfId="7920"/>
    <cellStyle name="row 2 5 2" xfId="537"/>
    <cellStyle name="row 2 5 2 2" xfId="7921"/>
    <cellStyle name="row 2 5 2 2 2" xfId="7922"/>
    <cellStyle name="row 2 5 2 3" xfId="7923"/>
    <cellStyle name="row 2 5 2 3 2" xfId="7924"/>
    <cellStyle name="row 2 5 2 4" xfId="7925"/>
    <cellStyle name="row 2 5 2 5" xfId="7926"/>
    <cellStyle name="row 2 5 2 6" xfId="7927"/>
    <cellStyle name="row 2 5 2 7" xfId="7928"/>
    <cellStyle name="row 2 5 3" xfId="7929"/>
    <cellStyle name="row 2 5 3 2" xfId="7930"/>
    <cellStyle name="row 2 5 3 2 2" xfId="7931"/>
    <cellStyle name="row 2 5 3 3" xfId="7932"/>
    <cellStyle name="row 2 5 3 3 2" xfId="7933"/>
    <cellStyle name="row 2 5 3 4" xfId="7934"/>
    <cellStyle name="row 2 5 3 5" xfId="7935"/>
    <cellStyle name="row 2 5 3 6" xfId="7936"/>
    <cellStyle name="row 2 5 3 7" xfId="7937"/>
    <cellStyle name="row 2 5 3 8" xfId="7938"/>
    <cellStyle name="row 2 5 4" xfId="7939"/>
    <cellStyle name="row 2 5 4 2" xfId="7940"/>
    <cellStyle name="row 2 5 4 2 2" xfId="7941"/>
    <cellStyle name="row 2 5 4 3" xfId="7942"/>
    <cellStyle name="row 2 5 4 3 2" xfId="7943"/>
    <cellStyle name="row 2 5 4 4" xfId="7944"/>
    <cellStyle name="row 2 5 4 5" xfId="7945"/>
    <cellStyle name="row 2 5 4 6" xfId="7946"/>
    <cellStyle name="row 2 5 4 7" xfId="7947"/>
    <cellStyle name="row 2 5 5" xfId="7948"/>
    <cellStyle name="row 2 5 5 2" xfId="7949"/>
    <cellStyle name="row 2 5 5 2 2" xfId="7950"/>
    <cellStyle name="row 2 5 5 3" xfId="7951"/>
    <cellStyle name="row 2 5 5 3 2" xfId="7952"/>
    <cellStyle name="row 2 5 5 4" xfId="7953"/>
    <cellStyle name="row 2 5 5 5" xfId="7954"/>
    <cellStyle name="row 2 5 5 6" xfId="7955"/>
    <cellStyle name="row 2 5 5 7" xfId="7956"/>
    <cellStyle name="row 2 5 6" xfId="7957"/>
    <cellStyle name="row 2 5 6 2" xfId="7958"/>
    <cellStyle name="row 2 5 6 2 2" xfId="7959"/>
    <cellStyle name="row 2 5 6 3" xfId="7960"/>
    <cellStyle name="row 2 5 6 3 2" xfId="7961"/>
    <cellStyle name="row 2 5 6 4" xfId="7962"/>
    <cellStyle name="row 2 5 6 5" xfId="7963"/>
    <cellStyle name="row 2 5 6 6" xfId="7964"/>
    <cellStyle name="row 2 5 6 7" xfId="7965"/>
    <cellStyle name="row 2 5 7" xfId="7966"/>
    <cellStyle name="row 2 5 7 2" xfId="7967"/>
    <cellStyle name="row 2 5 8" xfId="7968"/>
    <cellStyle name="row 2 5 8 2" xfId="7969"/>
    <cellStyle name="row 2 5 9" xfId="7970"/>
    <cellStyle name="row 2 5_STUD aligned by INSTIT" xfId="7971"/>
    <cellStyle name="row 2 6" xfId="197"/>
    <cellStyle name="row 2 6 10" xfId="7972"/>
    <cellStyle name="row 2 6 11" xfId="7973"/>
    <cellStyle name="row 2 6 12" xfId="7974"/>
    <cellStyle name="row 2 6 2" xfId="538"/>
    <cellStyle name="row 2 6 2 2" xfId="7975"/>
    <cellStyle name="row 2 6 2 2 2" xfId="7976"/>
    <cellStyle name="row 2 6 2 3" xfId="7977"/>
    <cellStyle name="row 2 6 2 3 2" xfId="7978"/>
    <cellStyle name="row 2 6 2 4" xfId="7979"/>
    <cellStyle name="row 2 6 2 5" xfId="7980"/>
    <cellStyle name="row 2 6 2 6" xfId="7981"/>
    <cellStyle name="row 2 6 2 7" xfId="7982"/>
    <cellStyle name="row 2 6 3" xfId="7983"/>
    <cellStyle name="row 2 6 3 2" xfId="7984"/>
    <cellStyle name="row 2 6 3 2 2" xfId="7985"/>
    <cellStyle name="row 2 6 3 3" xfId="7986"/>
    <cellStyle name="row 2 6 3 3 2" xfId="7987"/>
    <cellStyle name="row 2 6 3 4" xfId="7988"/>
    <cellStyle name="row 2 6 3 5" xfId="7989"/>
    <cellStyle name="row 2 6 3 6" xfId="7990"/>
    <cellStyle name="row 2 6 3 7" xfId="7991"/>
    <cellStyle name="row 2 6 3 8" xfId="7992"/>
    <cellStyle name="row 2 6 4" xfId="7993"/>
    <cellStyle name="row 2 6 4 2" xfId="7994"/>
    <cellStyle name="row 2 6 4 2 2" xfId="7995"/>
    <cellStyle name="row 2 6 4 3" xfId="7996"/>
    <cellStyle name="row 2 6 4 3 2" xfId="7997"/>
    <cellStyle name="row 2 6 4 4" xfId="7998"/>
    <cellStyle name="row 2 6 4 5" xfId="7999"/>
    <cellStyle name="row 2 6 4 6" xfId="8000"/>
    <cellStyle name="row 2 6 4 7" xfId="8001"/>
    <cellStyle name="row 2 6 5" xfId="8002"/>
    <cellStyle name="row 2 6 5 2" xfId="8003"/>
    <cellStyle name="row 2 6 5 2 2" xfId="8004"/>
    <cellStyle name="row 2 6 5 3" xfId="8005"/>
    <cellStyle name="row 2 6 5 3 2" xfId="8006"/>
    <cellStyle name="row 2 6 5 4" xfId="8007"/>
    <cellStyle name="row 2 6 5 5" xfId="8008"/>
    <cellStyle name="row 2 6 5 6" xfId="8009"/>
    <cellStyle name="row 2 6 5 7" xfId="8010"/>
    <cellStyle name="row 2 6 6" xfId="8011"/>
    <cellStyle name="row 2 6 6 2" xfId="8012"/>
    <cellStyle name="row 2 6 6 2 2" xfId="8013"/>
    <cellStyle name="row 2 6 6 3" xfId="8014"/>
    <cellStyle name="row 2 6 6 3 2" xfId="8015"/>
    <cellStyle name="row 2 6 6 4" xfId="8016"/>
    <cellStyle name="row 2 6 6 5" xfId="8017"/>
    <cellStyle name="row 2 6 6 6" xfId="8018"/>
    <cellStyle name="row 2 6 6 7" xfId="8019"/>
    <cellStyle name="row 2 6 7" xfId="8020"/>
    <cellStyle name="row 2 6 7 2" xfId="8021"/>
    <cellStyle name="row 2 6 8" xfId="8022"/>
    <cellStyle name="row 2 6 8 2" xfId="8023"/>
    <cellStyle name="row 2 6 9" xfId="8024"/>
    <cellStyle name="row 2 6_STUD aligned by INSTIT" xfId="8025"/>
    <cellStyle name="row 2 7" xfId="539"/>
    <cellStyle name="row 2 7 2" xfId="8026"/>
    <cellStyle name="row 2 7 3" xfId="8027"/>
    <cellStyle name="row 2 7 4" xfId="8028"/>
    <cellStyle name="row 2 7 5" xfId="8029"/>
    <cellStyle name="row 2 7 6" xfId="8030"/>
    <cellStyle name="row 2 8" xfId="8031"/>
    <cellStyle name="row 2 8 2" xfId="8032"/>
    <cellStyle name="row 2 8 2 2" xfId="8033"/>
    <cellStyle name="row 2 8 3" xfId="8034"/>
    <cellStyle name="row 2 8 3 2" xfId="8035"/>
    <cellStyle name="row 2 8 4" xfId="8036"/>
    <cellStyle name="row 2 8 5" xfId="8037"/>
    <cellStyle name="row 2 8 6" xfId="8038"/>
    <cellStyle name="row 2 8 7" xfId="8039"/>
    <cellStyle name="row 2 8 8" xfId="8040"/>
    <cellStyle name="row 2 9" xfId="8041"/>
    <cellStyle name="row 2 9 2" xfId="8042"/>
    <cellStyle name="row 2 9 2 2" xfId="8043"/>
    <cellStyle name="row 2 9 3" xfId="8044"/>
    <cellStyle name="row 2 9 3 2" xfId="8045"/>
    <cellStyle name="row 2 9 4" xfId="8046"/>
    <cellStyle name="row 2 9 5" xfId="8047"/>
    <cellStyle name="row 2 9 6" xfId="8048"/>
    <cellStyle name="row 2 9 7" xfId="8049"/>
    <cellStyle name="row 2 9 8" xfId="8050"/>
    <cellStyle name="row 2_STUD aligned by INSTIT" xfId="8051"/>
    <cellStyle name="row 3" xfId="57"/>
    <cellStyle name="row 3 2" xfId="198"/>
    <cellStyle name="row 3 2 2" xfId="540"/>
    <cellStyle name="row 3 2 2 2" xfId="8052"/>
    <cellStyle name="row 3 2 2 3" xfId="8053"/>
    <cellStyle name="row 3 2 2 4" xfId="8054"/>
    <cellStyle name="row 3 2 2 5" xfId="8055"/>
    <cellStyle name="row 3 2 2 6" xfId="8056"/>
    <cellStyle name="row 3 2 3" xfId="8057"/>
    <cellStyle name="row 3 2 4" xfId="8058"/>
    <cellStyle name="row 3 2 5" xfId="8059"/>
    <cellStyle name="row 3 2 6" xfId="8060"/>
    <cellStyle name="row 3 2_STUD aligned by INSTIT" xfId="8061"/>
    <cellStyle name="row 3 3" xfId="541"/>
    <cellStyle name="row 3 3 2" xfId="8062"/>
    <cellStyle name="row 3 3 3" xfId="8063"/>
    <cellStyle name="row 3 3 4" xfId="8064"/>
    <cellStyle name="row 3 3 5" xfId="8065"/>
    <cellStyle name="row 3 3 6" xfId="8066"/>
    <cellStyle name="row 3 4" xfId="542"/>
    <cellStyle name="row 3 4 2" xfId="8067"/>
    <cellStyle name="row 3 5" xfId="8068"/>
    <cellStyle name="row 3 6" xfId="8069"/>
    <cellStyle name="row 3 7" xfId="8070"/>
    <cellStyle name="row 3 8" xfId="8071"/>
    <cellStyle name="row 3_STUD aligned by INSTIT" xfId="8072"/>
    <cellStyle name="row 4" xfId="69"/>
    <cellStyle name="row 4 10" xfId="8073"/>
    <cellStyle name="row 4 11" xfId="8074"/>
    <cellStyle name="row 4 2" xfId="199"/>
    <cellStyle name="row 4 2 2" xfId="543"/>
    <cellStyle name="row 4 2 2 2" xfId="8075"/>
    <cellStyle name="row 4 2 2 3" xfId="8076"/>
    <cellStyle name="row 4 2 2 4" xfId="8077"/>
    <cellStyle name="row 4 2 2 5" xfId="8078"/>
    <cellStyle name="row 4 2 2 6" xfId="8079"/>
    <cellStyle name="row 4 2 3" xfId="8080"/>
    <cellStyle name="row 4 2 4" xfId="8081"/>
    <cellStyle name="row 4 2 5" xfId="8082"/>
    <cellStyle name="row 4 2 6" xfId="8083"/>
    <cellStyle name="row 4 2_STUD aligned by INSTIT" xfId="8084"/>
    <cellStyle name="row 4 3" xfId="544"/>
    <cellStyle name="row 4 3 2" xfId="8085"/>
    <cellStyle name="row 4 3 3" xfId="8086"/>
    <cellStyle name="row 4 3 4" xfId="8087"/>
    <cellStyle name="row 4 3 5" xfId="8088"/>
    <cellStyle name="row 4 3 6" xfId="8089"/>
    <cellStyle name="row 4 4" xfId="545"/>
    <cellStyle name="row 4 4 2" xfId="8090"/>
    <cellStyle name="row 4 5" xfId="8091"/>
    <cellStyle name="row 4 5 2" xfId="8092"/>
    <cellStyle name="row 4 6" xfId="8093"/>
    <cellStyle name="row 4 6 2" xfId="8094"/>
    <cellStyle name="row 4 7" xfId="8095"/>
    <cellStyle name="row 4 7 2" xfId="8096"/>
    <cellStyle name="row 4 8" xfId="8097"/>
    <cellStyle name="row 4 8 2" xfId="8098"/>
    <cellStyle name="row 4 9" xfId="8099"/>
    <cellStyle name="row 4_STUD aligned by INSTIT" xfId="8100"/>
    <cellStyle name="row 5" xfId="200"/>
    <cellStyle name="row 5 10" xfId="8101"/>
    <cellStyle name="row 5 11" xfId="8102"/>
    <cellStyle name="row 5 2" xfId="546"/>
    <cellStyle name="row 5 2 2" xfId="8103"/>
    <cellStyle name="row 5 2 3" xfId="8104"/>
    <cellStyle name="row 5 2 4" xfId="8105"/>
    <cellStyle name="row 5 2 5" xfId="8106"/>
    <cellStyle name="row 5 2 6" xfId="8107"/>
    <cellStyle name="row 5 3" xfId="8108"/>
    <cellStyle name="row 5 3 2" xfId="8109"/>
    <cellStyle name="row 5 3 2 2" xfId="8110"/>
    <cellStyle name="row 5 3 3" xfId="8111"/>
    <cellStyle name="row 5 3 3 2" xfId="8112"/>
    <cellStyle name="row 5 3 4" xfId="8113"/>
    <cellStyle name="row 5 3 5" xfId="8114"/>
    <cellStyle name="row 5 3 6" xfId="8115"/>
    <cellStyle name="row 5 3 7" xfId="8116"/>
    <cellStyle name="row 5 4" xfId="8117"/>
    <cellStyle name="row 5 4 2" xfId="8118"/>
    <cellStyle name="row 5 4 2 2" xfId="8119"/>
    <cellStyle name="row 5 4 3" xfId="8120"/>
    <cellStyle name="row 5 4 3 2" xfId="8121"/>
    <cellStyle name="row 5 4 4" xfId="8122"/>
    <cellStyle name="row 5 4 5" xfId="8123"/>
    <cellStyle name="row 5 4 6" xfId="8124"/>
    <cellStyle name="row 5 4 7" xfId="8125"/>
    <cellStyle name="row 5 5" xfId="8126"/>
    <cellStyle name="row 5 5 2" xfId="8127"/>
    <cellStyle name="row 5 5 2 2" xfId="8128"/>
    <cellStyle name="row 5 5 3" xfId="8129"/>
    <cellStyle name="row 5 5 3 2" xfId="8130"/>
    <cellStyle name="row 5 5 4" xfId="8131"/>
    <cellStyle name="row 5 5 5" xfId="8132"/>
    <cellStyle name="row 5 5 6" xfId="8133"/>
    <cellStyle name="row 5 5 7" xfId="8134"/>
    <cellStyle name="row 5 6" xfId="8135"/>
    <cellStyle name="row 5 6 2" xfId="8136"/>
    <cellStyle name="row 5 6 2 2" xfId="8137"/>
    <cellStyle name="row 5 6 3" xfId="8138"/>
    <cellStyle name="row 5 6 3 2" xfId="8139"/>
    <cellStyle name="row 5 6 4" xfId="8140"/>
    <cellStyle name="row 5 6 5" xfId="8141"/>
    <cellStyle name="row 5 6 6" xfId="8142"/>
    <cellStyle name="row 5 6 7" xfId="8143"/>
    <cellStyle name="row 5 7" xfId="8144"/>
    <cellStyle name="row 5 8" xfId="8145"/>
    <cellStyle name="row 5 9" xfId="8146"/>
    <cellStyle name="row 5_STUD aligned by INSTIT" xfId="8147"/>
    <cellStyle name="row 6" xfId="201"/>
    <cellStyle name="row 6 10" xfId="8148"/>
    <cellStyle name="row 6 11" xfId="8149"/>
    <cellStyle name="row 6 12" xfId="8150"/>
    <cellStyle name="row 6 2" xfId="547"/>
    <cellStyle name="row 6 2 2" xfId="8151"/>
    <cellStyle name="row 6 2 2 2" xfId="8152"/>
    <cellStyle name="row 6 2 3" xfId="8153"/>
    <cellStyle name="row 6 2 3 2" xfId="8154"/>
    <cellStyle name="row 6 2 4" xfId="8155"/>
    <cellStyle name="row 6 2 5" xfId="8156"/>
    <cellStyle name="row 6 2 6" xfId="8157"/>
    <cellStyle name="row 6 2 7" xfId="8158"/>
    <cellStyle name="row 6 3" xfId="8159"/>
    <cellStyle name="row 6 3 2" xfId="8160"/>
    <cellStyle name="row 6 3 2 2" xfId="8161"/>
    <cellStyle name="row 6 3 3" xfId="8162"/>
    <cellStyle name="row 6 3 3 2" xfId="8163"/>
    <cellStyle name="row 6 3 4" xfId="8164"/>
    <cellStyle name="row 6 3 5" xfId="8165"/>
    <cellStyle name="row 6 3 6" xfId="8166"/>
    <cellStyle name="row 6 3 7" xfId="8167"/>
    <cellStyle name="row 6 3 8" xfId="8168"/>
    <cellStyle name="row 6 4" xfId="8169"/>
    <cellStyle name="row 6 4 2" xfId="8170"/>
    <cellStyle name="row 6 4 2 2" xfId="8171"/>
    <cellStyle name="row 6 4 3" xfId="8172"/>
    <cellStyle name="row 6 4 3 2" xfId="8173"/>
    <cellStyle name="row 6 4 4" xfId="8174"/>
    <cellStyle name="row 6 4 5" xfId="8175"/>
    <cellStyle name="row 6 4 6" xfId="8176"/>
    <cellStyle name="row 6 4 7" xfId="8177"/>
    <cellStyle name="row 6 5" xfId="8178"/>
    <cellStyle name="row 6 5 2" xfId="8179"/>
    <cellStyle name="row 6 5 2 2" xfId="8180"/>
    <cellStyle name="row 6 5 3" xfId="8181"/>
    <cellStyle name="row 6 5 3 2" xfId="8182"/>
    <cellStyle name="row 6 5 4" xfId="8183"/>
    <cellStyle name="row 6 5 5" xfId="8184"/>
    <cellStyle name="row 6 5 6" xfId="8185"/>
    <cellStyle name="row 6 5 7" xfId="8186"/>
    <cellStyle name="row 6 6" xfId="8187"/>
    <cellStyle name="row 6 6 2" xfId="8188"/>
    <cellStyle name="row 6 6 2 2" xfId="8189"/>
    <cellStyle name="row 6 6 3" xfId="8190"/>
    <cellStyle name="row 6 6 3 2" xfId="8191"/>
    <cellStyle name="row 6 6 4" xfId="8192"/>
    <cellStyle name="row 6 6 5" xfId="8193"/>
    <cellStyle name="row 6 6 6" xfId="8194"/>
    <cellStyle name="row 6 6 7" xfId="8195"/>
    <cellStyle name="row 6 7" xfId="8196"/>
    <cellStyle name="row 6 7 2" xfId="8197"/>
    <cellStyle name="row 6 8" xfId="8198"/>
    <cellStyle name="row 6 8 2" xfId="8199"/>
    <cellStyle name="row 6 9" xfId="8200"/>
    <cellStyle name="row 6_STUD aligned by INSTIT" xfId="8201"/>
    <cellStyle name="row 7" xfId="548"/>
    <cellStyle name="row 7 2" xfId="8202"/>
    <cellStyle name="row 7 3" xfId="8203"/>
    <cellStyle name="row 7 4" xfId="8204"/>
    <cellStyle name="row 7 5" xfId="8205"/>
    <cellStyle name="row 7 6" xfId="8206"/>
    <cellStyle name="row 8" xfId="8207"/>
    <cellStyle name="row 9" xfId="8208"/>
    <cellStyle name="row_ENRLSUP5" xfId="46"/>
    <cellStyle name="RowCodes" xfId="47"/>
    <cellStyle name="Row-Col Headings" xfId="48"/>
    <cellStyle name="RowTitles" xfId="49"/>
    <cellStyle name="RowTitles 2" xfId="94"/>
    <cellStyle name="RowTitles 2 10" xfId="8209"/>
    <cellStyle name="RowTitles 2 2" xfId="202"/>
    <cellStyle name="RowTitles 2 2 2" xfId="549"/>
    <cellStyle name="RowTitles 2 2 2 2" xfId="8210"/>
    <cellStyle name="RowTitles 2 2 2 3" xfId="8211"/>
    <cellStyle name="RowTitles 2 2 2 4" xfId="8212"/>
    <cellStyle name="RowTitles 2 2 2 5" xfId="8213"/>
    <cellStyle name="RowTitles 2 2 2 6" xfId="8214"/>
    <cellStyle name="RowTitles 2 2 3" xfId="8215"/>
    <cellStyle name="RowTitles 2 2 4" xfId="8216"/>
    <cellStyle name="RowTitles 2 2 5" xfId="8217"/>
    <cellStyle name="RowTitles 2 2 6" xfId="8218"/>
    <cellStyle name="RowTitles 2 2_STUD aligned by INSTIT" xfId="8219"/>
    <cellStyle name="RowTitles 2 3" xfId="550"/>
    <cellStyle name="RowTitles 2 3 2" xfId="8220"/>
    <cellStyle name="RowTitles 2 3 3" xfId="8221"/>
    <cellStyle name="RowTitles 2 3 4" xfId="8222"/>
    <cellStyle name="RowTitles 2 3 5" xfId="8223"/>
    <cellStyle name="RowTitles 2 3 6" xfId="8224"/>
    <cellStyle name="RowTitles 2 4" xfId="8225"/>
    <cellStyle name="RowTitles 2 4 2" xfId="8226"/>
    <cellStyle name="RowTitles 2 5" xfId="8227"/>
    <cellStyle name="RowTitles 2 5 2" xfId="8228"/>
    <cellStyle name="RowTitles 2 6" xfId="8229"/>
    <cellStyle name="RowTitles 2 6 2" xfId="8230"/>
    <cellStyle name="RowTitles 2 7" xfId="8231"/>
    <cellStyle name="RowTitles 2 7 2" xfId="8232"/>
    <cellStyle name="RowTitles 2 8" xfId="8233"/>
    <cellStyle name="RowTitles 2 9" xfId="8234"/>
    <cellStyle name="RowTitles 2_STUD aligned by INSTIT" xfId="8235"/>
    <cellStyle name="RowTitles 3" xfId="203"/>
    <cellStyle name="RowTitles 3 2" xfId="551"/>
    <cellStyle name="RowTitles 3 2 2" xfId="8236"/>
    <cellStyle name="RowTitles 3 2 3" xfId="8237"/>
    <cellStyle name="RowTitles 3 2 4" xfId="8238"/>
    <cellStyle name="RowTitles 3 2 5" xfId="8239"/>
    <cellStyle name="RowTitles 3 2 6" xfId="8240"/>
    <cellStyle name="RowTitles 3 3" xfId="8241"/>
    <cellStyle name="RowTitles 3 4" xfId="8242"/>
    <cellStyle name="RowTitles 3 5" xfId="8243"/>
    <cellStyle name="RowTitles 3 6" xfId="8244"/>
    <cellStyle name="RowTitles 3_STUD aligned by INSTIT" xfId="8245"/>
    <cellStyle name="RowTitles 4" xfId="552"/>
    <cellStyle name="RowTitles 4 2" xfId="8246"/>
    <cellStyle name="RowTitles 4 3" xfId="8247"/>
    <cellStyle name="RowTitles 4 4" xfId="8248"/>
    <cellStyle name="RowTitles 4 5" xfId="8249"/>
    <cellStyle name="RowTitles 4 6" xfId="8250"/>
    <cellStyle name="RowTitles 5" xfId="8251"/>
    <cellStyle name="RowTitles 6" xfId="8252"/>
    <cellStyle name="RowTitles 7" xfId="8253"/>
    <cellStyle name="RowTitles 8" xfId="8254"/>
    <cellStyle name="RowTitles_CENTRAL_GOVT" xfId="8255"/>
    <cellStyle name="RowTitles1-Detail" xfId="7"/>
    <cellStyle name="RowTitles1-Detail 10" xfId="8256"/>
    <cellStyle name="RowTitles1-Detail 10 2" xfId="8257"/>
    <cellStyle name="RowTitles1-Detail 10 2 2" xfId="8258"/>
    <cellStyle name="RowTitles1-Detail 10 2 2 2" xfId="8259"/>
    <cellStyle name="RowTitles1-Detail 10 2 2 2 2" xfId="8260"/>
    <cellStyle name="RowTitles1-Detail 10 2 2 3" xfId="8261"/>
    <cellStyle name="RowTitles1-Detail 10 2 3" xfId="8262"/>
    <cellStyle name="RowTitles1-Detail 10 2 3 2" xfId="8263"/>
    <cellStyle name="RowTitles1-Detail 10 2 3 2 2" xfId="8264"/>
    <cellStyle name="RowTitles1-Detail 10 2 4" xfId="8265"/>
    <cellStyle name="RowTitles1-Detail 10 2 4 2" xfId="8266"/>
    <cellStyle name="RowTitles1-Detail 10 2 5" xfId="8267"/>
    <cellStyle name="RowTitles1-Detail 10 3" xfId="8268"/>
    <cellStyle name="RowTitles1-Detail 10 3 2" xfId="8269"/>
    <cellStyle name="RowTitles1-Detail 10 3 2 2" xfId="8270"/>
    <cellStyle name="RowTitles1-Detail 10 3 2 2 2" xfId="8271"/>
    <cellStyle name="RowTitles1-Detail 10 3 2 3" xfId="8272"/>
    <cellStyle name="RowTitles1-Detail 10 3 3" xfId="8273"/>
    <cellStyle name="RowTitles1-Detail 10 3 3 2" xfId="8274"/>
    <cellStyle name="RowTitles1-Detail 10 3 3 2 2" xfId="8275"/>
    <cellStyle name="RowTitles1-Detail 10 3 4" xfId="8276"/>
    <cellStyle name="RowTitles1-Detail 10 3 4 2" xfId="8277"/>
    <cellStyle name="RowTitles1-Detail 10 3 5" xfId="8278"/>
    <cellStyle name="RowTitles1-Detail 10 4" xfId="8279"/>
    <cellStyle name="RowTitles1-Detail 10 4 2" xfId="8280"/>
    <cellStyle name="RowTitles1-Detail 10 4 2 2" xfId="8281"/>
    <cellStyle name="RowTitles1-Detail 10 4 3" xfId="8282"/>
    <cellStyle name="RowTitles1-Detail 10 5" xfId="8283"/>
    <cellStyle name="RowTitles1-Detail 10 5 2" xfId="8284"/>
    <cellStyle name="RowTitles1-Detail 10 5 2 2" xfId="8285"/>
    <cellStyle name="RowTitles1-Detail 10 6" xfId="8286"/>
    <cellStyle name="RowTitles1-Detail 10 6 2" xfId="8287"/>
    <cellStyle name="RowTitles1-Detail 10 7" xfId="8288"/>
    <cellStyle name="RowTitles1-Detail 10 8" xfId="8289"/>
    <cellStyle name="RowTitles1-Detail 11" xfId="8290"/>
    <cellStyle name="RowTitles1-Detail 11 2" xfId="8291"/>
    <cellStyle name="RowTitles1-Detail 11 2 2" xfId="8292"/>
    <cellStyle name="RowTitles1-Detail 11 2 2 2" xfId="8293"/>
    <cellStyle name="RowTitles1-Detail 11 2 2 2 2" xfId="8294"/>
    <cellStyle name="RowTitles1-Detail 11 2 2 3" xfId="8295"/>
    <cellStyle name="RowTitles1-Detail 11 2 3" xfId="8296"/>
    <cellStyle name="RowTitles1-Detail 11 2 3 2" xfId="8297"/>
    <cellStyle name="RowTitles1-Detail 11 2 3 2 2" xfId="8298"/>
    <cellStyle name="RowTitles1-Detail 11 2 4" xfId="8299"/>
    <cellStyle name="RowTitles1-Detail 11 2 4 2" xfId="8300"/>
    <cellStyle name="RowTitles1-Detail 11 2 5" xfId="8301"/>
    <cellStyle name="RowTitles1-Detail 11 3" xfId="8302"/>
    <cellStyle name="RowTitles1-Detail 11 3 2" xfId="8303"/>
    <cellStyle name="RowTitles1-Detail 11 3 2 2" xfId="8304"/>
    <cellStyle name="RowTitles1-Detail 11 3 2 2 2" xfId="8305"/>
    <cellStyle name="RowTitles1-Detail 11 3 2 3" xfId="8306"/>
    <cellStyle name="RowTitles1-Detail 11 3 3" xfId="8307"/>
    <cellStyle name="RowTitles1-Detail 11 3 3 2" xfId="8308"/>
    <cellStyle name="RowTitles1-Detail 11 3 3 2 2" xfId="8309"/>
    <cellStyle name="RowTitles1-Detail 11 3 4" xfId="8310"/>
    <cellStyle name="RowTitles1-Detail 11 3 4 2" xfId="8311"/>
    <cellStyle name="RowTitles1-Detail 11 3 5" xfId="8312"/>
    <cellStyle name="RowTitles1-Detail 11 4" xfId="8313"/>
    <cellStyle name="RowTitles1-Detail 11 4 2" xfId="8314"/>
    <cellStyle name="RowTitles1-Detail 11 4 2 2" xfId="8315"/>
    <cellStyle name="RowTitles1-Detail 11 4 3" xfId="8316"/>
    <cellStyle name="RowTitles1-Detail 11 5" xfId="8317"/>
    <cellStyle name="RowTitles1-Detail 11 5 2" xfId="8318"/>
    <cellStyle name="RowTitles1-Detail 11 5 2 2" xfId="8319"/>
    <cellStyle name="RowTitles1-Detail 11 6" xfId="8320"/>
    <cellStyle name="RowTitles1-Detail 11 6 2" xfId="8321"/>
    <cellStyle name="RowTitles1-Detail 11 7" xfId="8322"/>
    <cellStyle name="RowTitles1-Detail 11 8" xfId="8323"/>
    <cellStyle name="RowTitles1-Detail 12" xfId="8324"/>
    <cellStyle name="RowTitles1-Detail 12 2" xfId="8325"/>
    <cellStyle name="RowTitles1-Detail 12 2 2" xfId="8326"/>
    <cellStyle name="RowTitles1-Detail 12 2 2 2" xfId="8327"/>
    <cellStyle name="RowTitles1-Detail 12 2 2 2 2" xfId="8328"/>
    <cellStyle name="RowTitles1-Detail 12 2 2 3" xfId="8329"/>
    <cellStyle name="RowTitles1-Detail 12 2 3" xfId="8330"/>
    <cellStyle name="RowTitles1-Detail 12 2 3 2" xfId="8331"/>
    <cellStyle name="RowTitles1-Detail 12 2 3 2 2" xfId="8332"/>
    <cellStyle name="RowTitles1-Detail 12 2 4" xfId="8333"/>
    <cellStyle name="RowTitles1-Detail 12 2 4 2" xfId="8334"/>
    <cellStyle name="RowTitles1-Detail 12 2 5" xfId="8335"/>
    <cellStyle name="RowTitles1-Detail 12 3" xfId="8336"/>
    <cellStyle name="RowTitles1-Detail 12 3 2" xfId="8337"/>
    <cellStyle name="RowTitles1-Detail 12 3 2 2" xfId="8338"/>
    <cellStyle name="RowTitles1-Detail 12 3 2 2 2" xfId="8339"/>
    <cellStyle name="RowTitles1-Detail 12 3 2 3" xfId="8340"/>
    <cellStyle name="RowTitles1-Detail 12 3 3" xfId="8341"/>
    <cellStyle name="RowTitles1-Detail 12 3 3 2" xfId="8342"/>
    <cellStyle name="RowTitles1-Detail 12 3 3 2 2" xfId="8343"/>
    <cellStyle name="RowTitles1-Detail 12 3 4" xfId="8344"/>
    <cellStyle name="RowTitles1-Detail 12 3 4 2" xfId="8345"/>
    <cellStyle name="RowTitles1-Detail 12 3 5" xfId="8346"/>
    <cellStyle name="RowTitles1-Detail 12 4" xfId="8347"/>
    <cellStyle name="RowTitles1-Detail 12 4 2" xfId="8348"/>
    <cellStyle name="RowTitles1-Detail 12 4 2 2" xfId="8349"/>
    <cellStyle name="RowTitles1-Detail 12 4 3" xfId="8350"/>
    <cellStyle name="RowTitles1-Detail 12 5" xfId="8351"/>
    <cellStyle name="RowTitles1-Detail 12 5 2" xfId="8352"/>
    <cellStyle name="RowTitles1-Detail 12 5 2 2" xfId="8353"/>
    <cellStyle name="RowTitles1-Detail 12 6" xfId="8354"/>
    <cellStyle name="RowTitles1-Detail 12 6 2" xfId="8355"/>
    <cellStyle name="RowTitles1-Detail 12 7" xfId="8356"/>
    <cellStyle name="RowTitles1-Detail 12 8" xfId="8357"/>
    <cellStyle name="RowTitles1-Detail 13" xfId="8358"/>
    <cellStyle name="RowTitles1-Detail 13 2" xfId="8359"/>
    <cellStyle name="RowTitles1-Detail 13 2 2" xfId="8360"/>
    <cellStyle name="RowTitles1-Detail 13 2 2 2" xfId="8361"/>
    <cellStyle name="RowTitles1-Detail 13 2 3" xfId="8362"/>
    <cellStyle name="RowTitles1-Detail 13 3" xfId="8363"/>
    <cellStyle name="RowTitles1-Detail 13 3 2" xfId="8364"/>
    <cellStyle name="RowTitles1-Detail 13 3 2 2" xfId="8365"/>
    <cellStyle name="RowTitles1-Detail 13 4" xfId="8366"/>
    <cellStyle name="RowTitles1-Detail 13 4 2" xfId="8367"/>
    <cellStyle name="RowTitles1-Detail 13 5" xfId="8368"/>
    <cellStyle name="RowTitles1-Detail 13 6" xfId="8369"/>
    <cellStyle name="RowTitles1-Detail 14" xfId="8370"/>
    <cellStyle name="RowTitles1-Detail 14 2" xfId="8371"/>
    <cellStyle name="RowTitles1-Detail 14 2 2" xfId="8372"/>
    <cellStyle name="RowTitles1-Detail 14 3" xfId="8373"/>
    <cellStyle name="RowTitles1-Detail 15" xfId="8374"/>
    <cellStyle name="RowTitles1-Detail 15 2" xfId="8375"/>
    <cellStyle name="RowTitles1-Detail 15 2 2" xfId="8376"/>
    <cellStyle name="RowTitles1-Detail 15 3" xfId="8377"/>
    <cellStyle name="RowTitles1-Detail 16" xfId="8378"/>
    <cellStyle name="RowTitles1-Detail 2" xfId="13"/>
    <cellStyle name="RowTitles1-Detail 2 10" xfId="8379"/>
    <cellStyle name="RowTitles1-Detail 2 10 2" xfId="8380"/>
    <cellStyle name="RowTitles1-Detail 2 10 2 2" xfId="8381"/>
    <cellStyle name="RowTitles1-Detail 2 10 2 2 2" xfId="8382"/>
    <cellStyle name="RowTitles1-Detail 2 10 2 2 2 2" xfId="8383"/>
    <cellStyle name="RowTitles1-Detail 2 10 2 2 3" xfId="8384"/>
    <cellStyle name="RowTitles1-Detail 2 10 2 3" xfId="8385"/>
    <cellStyle name="RowTitles1-Detail 2 10 2 3 2" xfId="8386"/>
    <cellStyle name="RowTitles1-Detail 2 10 2 3 2 2" xfId="8387"/>
    <cellStyle name="RowTitles1-Detail 2 10 2 4" xfId="8388"/>
    <cellStyle name="RowTitles1-Detail 2 10 2 4 2" xfId="8389"/>
    <cellStyle name="RowTitles1-Detail 2 10 2 5" xfId="8390"/>
    <cellStyle name="RowTitles1-Detail 2 10 3" xfId="8391"/>
    <cellStyle name="RowTitles1-Detail 2 10 3 2" xfId="8392"/>
    <cellStyle name="RowTitles1-Detail 2 10 3 2 2" xfId="8393"/>
    <cellStyle name="RowTitles1-Detail 2 10 3 2 2 2" xfId="8394"/>
    <cellStyle name="RowTitles1-Detail 2 10 3 2 3" xfId="8395"/>
    <cellStyle name="RowTitles1-Detail 2 10 3 3" xfId="8396"/>
    <cellStyle name="RowTitles1-Detail 2 10 3 3 2" xfId="8397"/>
    <cellStyle name="RowTitles1-Detail 2 10 3 3 2 2" xfId="8398"/>
    <cellStyle name="RowTitles1-Detail 2 10 3 4" xfId="8399"/>
    <cellStyle name="RowTitles1-Detail 2 10 3 4 2" xfId="8400"/>
    <cellStyle name="RowTitles1-Detail 2 10 3 5" xfId="8401"/>
    <cellStyle name="RowTitles1-Detail 2 10 4" xfId="8402"/>
    <cellStyle name="RowTitles1-Detail 2 10 4 2" xfId="8403"/>
    <cellStyle name="RowTitles1-Detail 2 10 5" xfId="8404"/>
    <cellStyle name="RowTitles1-Detail 2 10 5 2" xfId="8405"/>
    <cellStyle name="RowTitles1-Detail 2 10 5 2 2" xfId="8406"/>
    <cellStyle name="RowTitles1-Detail 2 10 5 3" xfId="8407"/>
    <cellStyle name="RowTitles1-Detail 2 10 6" xfId="8408"/>
    <cellStyle name="RowTitles1-Detail 2 10 6 2" xfId="8409"/>
    <cellStyle name="RowTitles1-Detail 2 10 6 2 2" xfId="8410"/>
    <cellStyle name="RowTitles1-Detail 2 10 7" xfId="8411"/>
    <cellStyle name="RowTitles1-Detail 2 10 7 2" xfId="8412"/>
    <cellStyle name="RowTitles1-Detail 2 10 8" xfId="8413"/>
    <cellStyle name="RowTitles1-Detail 2 10 9" xfId="8414"/>
    <cellStyle name="RowTitles1-Detail 2 11" xfId="8415"/>
    <cellStyle name="RowTitles1-Detail 2 11 2" xfId="8416"/>
    <cellStyle name="RowTitles1-Detail 2 11 2 2" xfId="8417"/>
    <cellStyle name="RowTitles1-Detail 2 11 2 2 2" xfId="8418"/>
    <cellStyle name="RowTitles1-Detail 2 11 2 2 2 2" xfId="8419"/>
    <cellStyle name="RowTitles1-Detail 2 11 2 2 3" xfId="8420"/>
    <cellStyle name="RowTitles1-Detail 2 11 2 3" xfId="8421"/>
    <cellStyle name="RowTitles1-Detail 2 11 2 3 2" xfId="8422"/>
    <cellStyle name="RowTitles1-Detail 2 11 2 3 2 2" xfId="8423"/>
    <cellStyle name="RowTitles1-Detail 2 11 2 4" xfId="8424"/>
    <cellStyle name="RowTitles1-Detail 2 11 2 4 2" xfId="8425"/>
    <cellStyle name="RowTitles1-Detail 2 11 2 5" xfId="8426"/>
    <cellStyle name="RowTitles1-Detail 2 11 3" xfId="8427"/>
    <cellStyle name="RowTitles1-Detail 2 11 3 2" xfId="8428"/>
    <cellStyle name="RowTitles1-Detail 2 11 3 2 2" xfId="8429"/>
    <cellStyle name="RowTitles1-Detail 2 11 3 2 2 2" xfId="8430"/>
    <cellStyle name="RowTitles1-Detail 2 11 3 2 3" xfId="8431"/>
    <cellStyle name="RowTitles1-Detail 2 11 3 3" xfId="8432"/>
    <cellStyle name="RowTitles1-Detail 2 11 3 3 2" xfId="8433"/>
    <cellStyle name="RowTitles1-Detail 2 11 3 3 2 2" xfId="8434"/>
    <cellStyle name="RowTitles1-Detail 2 11 3 4" xfId="8435"/>
    <cellStyle name="RowTitles1-Detail 2 11 3 4 2" xfId="8436"/>
    <cellStyle name="RowTitles1-Detail 2 11 3 5" xfId="8437"/>
    <cellStyle name="RowTitles1-Detail 2 11 4" xfId="8438"/>
    <cellStyle name="RowTitles1-Detail 2 11 4 2" xfId="8439"/>
    <cellStyle name="RowTitles1-Detail 2 11 4 2 2" xfId="8440"/>
    <cellStyle name="RowTitles1-Detail 2 11 4 3" xfId="8441"/>
    <cellStyle name="RowTitles1-Detail 2 11 5" xfId="8442"/>
    <cellStyle name="RowTitles1-Detail 2 11 5 2" xfId="8443"/>
    <cellStyle name="RowTitles1-Detail 2 11 5 2 2" xfId="8444"/>
    <cellStyle name="RowTitles1-Detail 2 11 6" xfId="8445"/>
    <cellStyle name="RowTitles1-Detail 2 11 6 2" xfId="8446"/>
    <cellStyle name="RowTitles1-Detail 2 11 7" xfId="8447"/>
    <cellStyle name="RowTitles1-Detail 2 11 8" xfId="8448"/>
    <cellStyle name="RowTitles1-Detail 2 12" xfId="8449"/>
    <cellStyle name="RowTitles1-Detail 2 12 2" xfId="8450"/>
    <cellStyle name="RowTitles1-Detail 2 12 2 2" xfId="8451"/>
    <cellStyle name="RowTitles1-Detail 2 12 2 2 2" xfId="8452"/>
    <cellStyle name="RowTitles1-Detail 2 12 2 2 2 2" xfId="8453"/>
    <cellStyle name="RowTitles1-Detail 2 12 2 2 3" xfId="8454"/>
    <cellStyle name="RowTitles1-Detail 2 12 2 3" xfId="8455"/>
    <cellStyle name="RowTitles1-Detail 2 12 2 3 2" xfId="8456"/>
    <cellStyle name="RowTitles1-Detail 2 12 2 3 2 2" xfId="8457"/>
    <cellStyle name="RowTitles1-Detail 2 12 2 4" xfId="8458"/>
    <cellStyle name="RowTitles1-Detail 2 12 2 4 2" xfId="8459"/>
    <cellStyle name="RowTitles1-Detail 2 12 2 5" xfId="8460"/>
    <cellStyle name="RowTitles1-Detail 2 12 3" xfId="8461"/>
    <cellStyle name="RowTitles1-Detail 2 12 3 2" xfId="8462"/>
    <cellStyle name="RowTitles1-Detail 2 12 3 2 2" xfId="8463"/>
    <cellStyle name="RowTitles1-Detail 2 12 3 2 2 2" xfId="8464"/>
    <cellStyle name="RowTitles1-Detail 2 12 3 2 3" xfId="8465"/>
    <cellStyle name="RowTitles1-Detail 2 12 3 3" xfId="8466"/>
    <cellStyle name="RowTitles1-Detail 2 12 3 3 2" xfId="8467"/>
    <cellStyle name="RowTitles1-Detail 2 12 3 3 2 2" xfId="8468"/>
    <cellStyle name="RowTitles1-Detail 2 12 3 4" xfId="8469"/>
    <cellStyle name="RowTitles1-Detail 2 12 3 4 2" xfId="8470"/>
    <cellStyle name="RowTitles1-Detail 2 12 3 5" xfId="8471"/>
    <cellStyle name="RowTitles1-Detail 2 12 4" xfId="8472"/>
    <cellStyle name="RowTitles1-Detail 2 12 4 2" xfId="8473"/>
    <cellStyle name="RowTitles1-Detail 2 12 4 2 2" xfId="8474"/>
    <cellStyle name="RowTitles1-Detail 2 12 4 3" xfId="8475"/>
    <cellStyle name="RowTitles1-Detail 2 12 5" xfId="8476"/>
    <cellStyle name="RowTitles1-Detail 2 12 5 2" xfId="8477"/>
    <cellStyle name="RowTitles1-Detail 2 12 5 2 2" xfId="8478"/>
    <cellStyle name="RowTitles1-Detail 2 12 6" xfId="8479"/>
    <cellStyle name="RowTitles1-Detail 2 12 6 2" xfId="8480"/>
    <cellStyle name="RowTitles1-Detail 2 12 7" xfId="8481"/>
    <cellStyle name="RowTitles1-Detail 2 12 8" xfId="8482"/>
    <cellStyle name="RowTitles1-Detail 2 13" xfId="8483"/>
    <cellStyle name="RowTitles1-Detail 2 13 2" xfId="8484"/>
    <cellStyle name="RowTitles1-Detail 2 13 2 2" xfId="8485"/>
    <cellStyle name="RowTitles1-Detail 2 13 2 2 2" xfId="8486"/>
    <cellStyle name="RowTitles1-Detail 2 13 2 3" xfId="8487"/>
    <cellStyle name="RowTitles1-Detail 2 13 3" xfId="8488"/>
    <cellStyle name="RowTitles1-Detail 2 13 3 2" xfId="8489"/>
    <cellStyle name="RowTitles1-Detail 2 13 3 2 2" xfId="8490"/>
    <cellStyle name="RowTitles1-Detail 2 13 4" xfId="8491"/>
    <cellStyle name="RowTitles1-Detail 2 13 4 2" xfId="8492"/>
    <cellStyle name="RowTitles1-Detail 2 13 5" xfId="8493"/>
    <cellStyle name="RowTitles1-Detail 2 14" xfId="8494"/>
    <cellStyle name="RowTitles1-Detail 2 14 2" xfId="8495"/>
    <cellStyle name="RowTitles1-Detail 2 14 2 2" xfId="8496"/>
    <cellStyle name="RowTitles1-Detail 2 15" xfId="8497"/>
    <cellStyle name="RowTitles1-Detail 2 15 2" xfId="8498"/>
    <cellStyle name="RowTitles1-Detail 2 16" xfId="8499"/>
    <cellStyle name="RowTitles1-Detail 2 16 2" xfId="8500"/>
    <cellStyle name="RowTitles1-Detail 2 16 2 2" xfId="8501"/>
    <cellStyle name="RowTitles1-Detail 2 17" xfId="8502"/>
    <cellStyle name="RowTitles1-Detail 2 2" xfId="62"/>
    <cellStyle name="RowTitles1-Detail 2 2 10" xfId="8503"/>
    <cellStyle name="RowTitles1-Detail 2 2 10 2" xfId="8504"/>
    <cellStyle name="RowTitles1-Detail 2 2 10 2 2" xfId="8505"/>
    <cellStyle name="RowTitles1-Detail 2 2 10 2 2 2" xfId="8506"/>
    <cellStyle name="RowTitles1-Detail 2 2 10 2 2 2 2" xfId="8507"/>
    <cellStyle name="RowTitles1-Detail 2 2 10 2 2 3" xfId="8508"/>
    <cellStyle name="RowTitles1-Detail 2 2 10 2 3" xfId="8509"/>
    <cellStyle name="RowTitles1-Detail 2 2 10 2 3 2" xfId="8510"/>
    <cellStyle name="RowTitles1-Detail 2 2 10 2 3 2 2" xfId="8511"/>
    <cellStyle name="RowTitles1-Detail 2 2 10 2 4" xfId="8512"/>
    <cellStyle name="RowTitles1-Detail 2 2 10 2 4 2" xfId="8513"/>
    <cellStyle name="RowTitles1-Detail 2 2 10 2 5" xfId="8514"/>
    <cellStyle name="RowTitles1-Detail 2 2 10 3" xfId="8515"/>
    <cellStyle name="RowTitles1-Detail 2 2 10 3 2" xfId="8516"/>
    <cellStyle name="RowTitles1-Detail 2 2 10 3 2 2" xfId="8517"/>
    <cellStyle name="RowTitles1-Detail 2 2 10 3 2 2 2" xfId="8518"/>
    <cellStyle name="RowTitles1-Detail 2 2 10 3 2 3" xfId="8519"/>
    <cellStyle name="RowTitles1-Detail 2 2 10 3 3" xfId="8520"/>
    <cellStyle name="RowTitles1-Detail 2 2 10 3 3 2" xfId="8521"/>
    <cellStyle name="RowTitles1-Detail 2 2 10 3 3 2 2" xfId="8522"/>
    <cellStyle name="RowTitles1-Detail 2 2 10 3 4" xfId="8523"/>
    <cellStyle name="RowTitles1-Detail 2 2 10 3 4 2" xfId="8524"/>
    <cellStyle name="RowTitles1-Detail 2 2 10 3 5" xfId="8525"/>
    <cellStyle name="RowTitles1-Detail 2 2 10 4" xfId="8526"/>
    <cellStyle name="RowTitles1-Detail 2 2 10 4 2" xfId="8527"/>
    <cellStyle name="RowTitles1-Detail 2 2 10 4 2 2" xfId="8528"/>
    <cellStyle name="RowTitles1-Detail 2 2 10 4 3" xfId="8529"/>
    <cellStyle name="RowTitles1-Detail 2 2 10 5" xfId="8530"/>
    <cellStyle name="RowTitles1-Detail 2 2 10 5 2" xfId="8531"/>
    <cellStyle name="RowTitles1-Detail 2 2 10 5 2 2" xfId="8532"/>
    <cellStyle name="RowTitles1-Detail 2 2 10 6" xfId="8533"/>
    <cellStyle name="RowTitles1-Detail 2 2 10 6 2" xfId="8534"/>
    <cellStyle name="RowTitles1-Detail 2 2 10 7" xfId="8535"/>
    <cellStyle name="RowTitles1-Detail 2 2 10 8" xfId="8536"/>
    <cellStyle name="RowTitles1-Detail 2 2 11" xfId="8537"/>
    <cellStyle name="RowTitles1-Detail 2 2 11 2" xfId="8538"/>
    <cellStyle name="RowTitles1-Detail 2 2 11 2 2" xfId="8539"/>
    <cellStyle name="RowTitles1-Detail 2 2 11 2 2 2" xfId="8540"/>
    <cellStyle name="RowTitles1-Detail 2 2 11 2 2 2 2" xfId="8541"/>
    <cellStyle name="RowTitles1-Detail 2 2 11 2 2 3" xfId="8542"/>
    <cellStyle name="RowTitles1-Detail 2 2 11 2 3" xfId="8543"/>
    <cellStyle name="RowTitles1-Detail 2 2 11 2 3 2" xfId="8544"/>
    <cellStyle name="RowTitles1-Detail 2 2 11 2 3 2 2" xfId="8545"/>
    <cellStyle name="RowTitles1-Detail 2 2 11 2 4" xfId="8546"/>
    <cellStyle name="RowTitles1-Detail 2 2 11 2 4 2" xfId="8547"/>
    <cellStyle name="RowTitles1-Detail 2 2 11 2 5" xfId="8548"/>
    <cellStyle name="RowTitles1-Detail 2 2 11 3" xfId="8549"/>
    <cellStyle name="RowTitles1-Detail 2 2 11 3 2" xfId="8550"/>
    <cellStyle name="RowTitles1-Detail 2 2 11 3 2 2" xfId="8551"/>
    <cellStyle name="RowTitles1-Detail 2 2 11 3 2 2 2" xfId="8552"/>
    <cellStyle name="RowTitles1-Detail 2 2 11 3 2 3" xfId="8553"/>
    <cellStyle name="RowTitles1-Detail 2 2 11 3 3" xfId="8554"/>
    <cellStyle name="RowTitles1-Detail 2 2 11 3 3 2" xfId="8555"/>
    <cellStyle name="RowTitles1-Detail 2 2 11 3 3 2 2" xfId="8556"/>
    <cellStyle name="RowTitles1-Detail 2 2 11 3 4" xfId="8557"/>
    <cellStyle name="RowTitles1-Detail 2 2 11 3 4 2" xfId="8558"/>
    <cellStyle name="RowTitles1-Detail 2 2 11 3 5" xfId="8559"/>
    <cellStyle name="RowTitles1-Detail 2 2 11 4" xfId="8560"/>
    <cellStyle name="RowTitles1-Detail 2 2 11 4 2" xfId="8561"/>
    <cellStyle name="RowTitles1-Detail 2 2 11 4 2 2" xfId="8562"/>
    <cellStyle name="RowTitles1-Detail 2 2 11 4 3" xfId="8563"/>
    <cellStyle name="RowTitles1-Detail 2 2 11 5" xfId="8564"/>
    <cellStyle name="RowTitles1-Detail 2 2 11 5 2" xfId="8565"/>
    <cellStyle name="RowTitles1-Detail 2 2 11 5 2 2" xfId="8566"/>
    <cellStyle name="RowTitles1-Detail 2 2 11 6" xfId="8567"/>
    <cellStyle name="RowTitles1-Detail 2 2 11 6 2" xfId="8568"/>
    <cellStyle name="RowTitles1-Detail 2 2 11 7" xfId="8569"/>
    <cellStyle name="RowTitles1-Detail 2 2 11 8" xfId="8570"/>
    <cellStyle name="RowTitles1-Detail 2 2 12" xfId="8571"/>
    <cellStyle name="RowTitles1-Detail 2 2 12 2" xfId="8572"/>
    <cellStyle name="RowTitles1-Detail 2 2 12 2 2" xfId="8573"/>
    <cellStyle name="RowTitles1-Detail 2 2 12 2 2 2" xfId="8574"/>
    <cellStyle name="RowTitles1-Detail 2 2 12 2 3" xfId="8575"/>
    <cellStyle name="RowTitles1-Detail 2 2 12 3" xfId="8576"/>
    <cellStyle name="RowTitles1-Detail 2 2 12 3 2" xfId="8577"/>
    <cellStyle name="RowTitles1-Detail 2 2 12 3 2 2" xfId="8578"/>
    <cellStyle name="RowTitles1-Detail 2 2 12 4" xfId="8579"/>
    <cellStyle name="RowTitles1-Detail 2 2 12 4 2" xfId="8580"/>
    <cellStyle name="RowTitles1-Detail 2 2 12 5" xfId="8581"/>
    <cellStyle name="RowTitles1-Detail 2 2 13" xfId="8582"/>
    <cellStyle name="RowTitles1-Detail 2 2 13 2" xfId="8583"/>
    <cellStyle name="RowTitles1-Detail 2 2 13 2 2" xfId="8584"/>
    <cellStyle name="RowTitles1-Detail 2 2 14" xfId="8585"/>
    <cellStyle name="RowTitles1-Detail 2 2 14 2" xfId="8586"/>
    <cellStyle name="RowTitles1-Detail 2 2 15" xfId="8587"/>
    <cellStyle name="RowTitles1-Detail 2 2 15 2" xfId="8588"/>
    <cellStyle name="RowTitles1-Detail 2 2 15 2 2" xfId="8589"/>
    <cellStyle name="RowTitles1-Detail 2 2 16" xfId="8590"/>
    <cellStyle name="RowTitles1-Detail 2 2 2" xfId="204"/>
    <cellStyle name="RowTitles1-Detail 2 2 2 10" xfId="8591"/>
    <cellStyle name="RowTitles1-Detail 2 2 2 10 2" xfId="8592"/>
    <cellStyle name="RowTitles1-Detail 2 2 2 10 2 2" xfId="8593"/>
    <cellStyle name="RowTitles1-Detail 2 2 2 10 2 2 2" xfId="8594"/>
    <cellStyle name="RowTitles1-Detail 2 2 2 10 2 2 2 2" xfId="8595"/>
    <cellStyle name="RowTitles1-Detail 2 2 2 10 2 2 3" xfId="8596"/>
    <cellStyle name="RowTitles1-Detail 2 2 2 10 2 3" xfId="8597"/>
    <cellStyle name="RowTitles1-Detail 2 2 2 10 2 3 2" xfId="8598"/>
    <cellStyle name="RowTitles1-Detail 2 2 2 10 2 3 2 2" xfId="8599"/>
    <cellStyle name="RowTitles1-Detail 2 2 2 10 2 4" xfId="8600"/>
    <cellStyle name="RowTitles1-Detail 2 2 2 10 2 4 2" xfId="8601"/>
    <cellStyle name="RowTitles1-Detail 2 2 2 10 2 5" xfId="8602"/>
    <cellStyle name="RowTitles1-Detail 2 2 2 10 3" xfId="8603"/>
    <cellStyle name="RowTitles1-Detail 2 2 2 10 3 2" xfId="8604"/>
    <cellStyle name="RowTitles1-Detail 2 2 2 10 3 2 2" xfId="8605"/>
    <cellStyle name="RowTitles1-Detail 2 2 2 10 3 2 2 2" xfId="8606"/>
    <cellStyle name="RowTitles1-Detail 2 2 2 10 3 2 3" xfId="8607"/>
    <cellStyle name="RowTitles1-Detail 2 2 2 10 3 3" xfId="8608"/>
    <cellStyle name="RowTitles1-Detail 2 2 2 10 3 3 2" xfId="8609"/>
    <cellStyle name="RowTitles1-Detail 2 2 2 10 3 3 2 2" xfId="8610"/>
    <cellStyle name="RowTitles1-Detail 2 2 2 10 3 4" xfId="8611"/>
    <cellStyle name="RowTitles1-Detail 2 2 2 10 3 4 2" xfId="8612"/>
    <cellStyle name="RowTitles1-Detail 2 2 2 10 3 5" xfId="8613"/>
    <cellStyle name="RowTitles1-Detail 2 2 2 10 4" xfId="8614"/>
    <cellStyle name="RowTitles1-Detail 2 2 2 10 4 2" xfId="8615"/>
    <cellStyle name="RowTitles1-Detail 2 2 2 10 4 2 2" xfId="8616"/>
    <cellStyle name="RowTitles1-Detail 2 2 2 10 4 3" xfId="8617"/>
    <cellStyle name="RowTitles1-Detail 2 2 2 10 5" xfId="8618"/>
    <cellStyle name="RowTitles1-Detail 2 2 2 10 5 2" xfId="8619"/>
    <cellStyle name="RowTitles1-Detail 2 2 2 10 5 2 2" xfId="8620"/>
    <cellStyle name="RowTitles1-Detail 2 2 2 10 6" xfId="8621"/>
    <cellStyle name="RowTitles1-Detail 2 2 2 10 6 2" xfId="8622"/>
    <cellStyle name="RowTitles1-Detail 2 2 2 10 7" xfId="8623"/>
    <cellStyle name="RowTitles1-Detail 2 2 2 11" xfId="8624"/>
    <cellStyle name="RowTitles1-Detail 2 2 2 11 2" xfId="8625"/>
    <cellStyle name="RowTitles1-Detail 2 2 2 11 2 2" xfId="8626"/>
    <cellStyle name="RowTitles1-Detail 2 2 2 11 2 2 2" xfId="8627"/>
    <cellStyle name="RowTitles1-Detail 2 2 2 11 2 3" xfId="8628"/>
    <cellStyle name="RowTitles1-Detail 2 2 2 11 3" xfId="8629"/>
    <cellStyle name="RowTitles1-Detail 2 2 2 11 3 2" xfId="8630"/>
    <cellStyle name="RowTitles1-Detail 2 2 2 11 3 2 2" xfId="8631"/>
    <cellStyle name="RowTitles1-Detail 2 2 2 11 4" xfId="8632"/>
    <cellStyle name="RowTitles1-Detail 2 2 2 11 4 2" xfId="8633"/>
    <cellStyle name="RowTitles1-Detail 2 2 2 11 5" xfId="8634"/>
    <cellStyle name="RowTitles1-Detail 2 2 2 12" xfId="8635"/>
    <cellStyle name="RowTitles1-Detail 2 2 2 12 2" xfId="8636"/>
    <cellStyle name="RowTitles1-Detail 2 2 2 13" xfId="8637"/>
    <cellStyle name="RowTitles1-Detail 2 2 2 13 2" xfId="8638"/>
    <cellStyle name="RowTitles1-Detail 2 2 2 13 2 2" xfId="8639"/>
    <cellStyle name="RowTitles1-Detail 2 2 2 14" xfId="8640"/>
    <cellStyle name="RowTitles1-Detail 2 2 2 2" xfId="205"/>
    <cellStyle name="RowTitles1-Detail 2 2 2 2 10" xfId="8641"/>
    <cellStyle name="RowTitles1-Detail 2 2 2 2 10 2" xfId="8642"/>
    <cellStyle name="RowTitles1-Detail 2 2 2 2 10 2 2" xfId="8643"/>
    <cellStyle name="RowTitles1-Detail 2 2 2 2 10 2 2 2" xfId="8644"/>
    <cellStyle name="RowTitles1-Detail 2 2 2 2 10 2 3" xfId="8645"/>
    <cellStyle name="RowTitles1-Detail 2 2 2 2 10 3" xfId="8646"/>
    <cellStyle name="RowTitles1-Detail 2 2 2 2 10 3 2" xfId="8647"/>
    <cellStyle name="RowTitles1-Detail 2 2 2 2 10 3 2 2" xfId="8648"/>
    <cellStyle name="RowTitles1-Detail 2 2 2 2 10 4" xfId="8649"/>
    <cellStyle name="RowTitles1-Detail 2 2 2 2 10 4 2" xfId="8650"/>
    <cellStyle name="RowTitles1-Detail 2 2 2 2 10 5" xfId="8651"/>
    <cellStyle name="RowTitles1-Detail 2 2 2 2 11" xfId="8652"/>
    <cellStyle name="RowTitles1-Detail 2 2 2 2 11 2" xfId="8653"/>
    <cellStyle name="RowTitles1-Detail 2 2 2 2 12" xfId="8654"/>
    <cellStyle name="RowTitles1-Detail 2 2 2 2 12 2" xfId="8655"/>
    <cellStyle name="RowTitles1-Detail 2 2 2 2 12 2 2" xfId="8656"/>
    <cellStyle name="RowTitles1-Detail 2 2 2 2 13" xfId="8657"/>
    <cellStyle name="RowTitles1-Detail 2 2 2 2 2" xfId="206"/>
    <cellStyle name="RowTitles1-Detail 2 2 2 2 2 10" xfId="8658"/>
    <cellStyle name="RowTitles1-Detail 2 2 2 2 2 2" xfId="553"/>
    <cellStyle name="RowTitles1-Detail 2 2 2 2 2 2 2" xfId="8659"/>
    <cellStyle name="RowTitles1-Detail 2 2 2 2 2 2 2 2" xfId="8660"/>
    <cellStyle name="RowTitles1-Detail 2 2 2 2 2 2 2 2 2" xfId="8661"/>
    <cellStyle name="RowTitles1-Detail 2 2 2 2 2 2 2 2 2 2" xfId="8662"/>
    <cellStyle name="RowTitles1-Detail 2 2 2 2 2 2 2 2 3" xfId="8663"/>
    <cellStyle name="RowTitles1-Detail 2 2 2 2 2 2 2 3" xfId="8664"/>
    <cellStyle name="RowTitles1-Detail 2 2 2 2 2 2 2 3 2" xfId="8665"/>
    <cellStyle name="RowTitles1-Detail 2 2 2 2 2 2 2 3 2 2" xfId="8666"/>
    <cellStyle name="RowTitles1-Detail 2 2 2 2 2 2 2 4" xfId="8667"/>
    <cellStyle name="RowTitles1-Detail 2 2 2 2 2 2 2 4 2" xfId="8668"/>
    <cellStyle name="RowTitles1-Detail 2 2 2 2 2 2 2 5" xfId="8669"/>
    <cellStyle name="RowTitles1-Detail 2 2 2 2 2 2 3" xfId="8670"/>
    <cellStyle name="RowTitles1-Detail 2 2 2 2 2 2 3 2" xfId="8671"/>
    <cellStyle name="RowTitles1-Detail 2 2 2 2 2 2 3 2 2" xfId="8672"/>
    <cellStyle name="RowTitles1-Detail 2 2 2 2 2 2 3 2 2 2" xfId="8673"/>
    <cellStyle name="RowTitles1-Detail 2 2 2 2 2 2 3 2 3" xfId="8674"/>
    <cellStyle name="RowTitles1-Detail 2 2 2 2 2 2 3 3" xfId="8675"/>
    <cellStyle name="RowTitles1-Detail 2 2 2 2 2 2 3 3 2" xfId="8676"/>
    <cellStyle name="RowTitles1-Detail 2 2 2 2 2 2 3 3 2 2" xfId="8677"/>
    <cellStyle name="RowTitles1-Detail 2 2 2 2 2 2 3 4" xfId="8678"/>
    <cellStyle name="RowTitles1-Detail 2 2 2 2 2 2 3 4 2" xfId="8679"/>
    <cellStyle name="RowTitles1-Detail 2 2 2 2 2 2 3 5" xfId="8680"/>
    <cellStyle name="RowTitles1-Detail 2 2 2 2 2 2 4" xfId="8681"/>
    <cellStyle name="RowTitles1-Detail 2 2 2 2 2 2 4 2" xfId="8682"/>
    <cellStyle name="RowTitles1-Detail 2 2 2 2 2 2 5" xfId="8683"/>
    <cellStyle name="RowTitles1-Detail 2 2 2 2 2 2 5 2" xfId="8684"/>
    <cellStyle name="RowTitles1-Detail 2 2 2 2 2 2 5 2 2" xfId="8685"/>
    <cellStyle name="RowTitles1-Detail 2 2 2 2 2 2 6" xfId="8686"/>
    <cellStyle name="RowTitles1-Detail 2 2 2 2 2 3" xfId="8687"/>
    <cellStyle name="RowTitles1-Detail 2 2 2 2 2 3 2" xfId="8688"/>
    <cellStyle name="RowTitles1-Detail 2 2 2 2 2 3 2 2" xfId="8689"/>
    <cellStyle name="RowTitles1-Detail 2 2 2 2 2 3 2 2 2" xfId="8690"/>
    <cellStyle name="RowTitles1-Detail 2 2 2 2 2 3 2 2 2 2" xfId="8691"/>
    <cellStyle name="RowTitles1-Detail 2 2 2 2 2 3 2 2 3" xfId="8692"/>
    <cellStyle name="RowTitles1-Detail 2 2 2 2 2 3 2 3" xfId="8693"/>
    <cellStyle name="RowTitles1-Detail 2 2 2 2 2 3 2 3 2" xfId="8694"/>
    <cellStyle name="RowTitles1-Detail 2 2 2 2 2 3 2 3 2 2" xfId="8695"/>
    <cellStyle name="RowTitles1-Detail 2 2 2 2 2 3 2 4" xfId="8696"/>
    <cellStyle name="RowTitles1-Detail 2 2 2 2 2 3 2 4 2" xfId="8697"/>
    <cellStyle name="RowTitles1-Detail 2 2 2 2 2 3 2 5" xfId="8698"/>
    <cellStyle name="RowTitles1-Detail 2 2 2 2 2 3 3" xfId="8699"/>
    <cellStyle name="RowTitles1-Detail 2 2 2 2 2 3 3 2" xfId="8700"/>
    <cellStyle name="RowTitles1-Detail 2 2 2 2 2 3 3 2 2" xfId="8701"/>
    <cellStyle name="RowTitles1-Detail 2 2 2 2 2 3 3 2 2 2" xfId="8702"/>
    <cellStyle name="RowTitles1-Detail 2 2 2 2 2 3 3 2 3" xfId="8703"/>
    <cellStyle name="RowTitles1-Detail 2 2 2 2 2 3 3 3" xfId="8704"/>
    <cellStyle name="RowTitles1-Detail 2 2 2 2 2 3 3 3 2" xfId="8705"/>
    <cellStyle name="RowTitles1-Detail 2 2 2 2 2 3 3 3 2 2" xfId="8706"/>
    <cellStyle name="RowTitles1-Detail 2 2 2 2 2 3 3 4" xfId="8707"/>
    <cellStyle name="RowTitles1-Detail 2 2 2 2 2 3 3 4 2" xfId="8708"/>
    <cellStyle name="RowTitles1-Detail 2 2 2 2 2 3 3 5" xfId="8709"/>
    <cellStyle name="RowTitles1-Detail 2 2 2 2 2 3 4" xfId="8710"/>
    <cellStyle name="RowTitles1-Detail 2 2 2 2 2 3 4 2" xfId="8711"/>
    <cellStyle name="RowTitles1-Detail 2 2 2 2 2 3 5" xfId="8712"/>
    <cellStyle name="RowTitles1-Detail 2 2 2 2 2 3 5 2" xfId="8713"/>
    <cellStyle name="RowTitles1-Detail 2 2 2 2 2 3 5 2 2" xfId="8714"/>
    <cellStyle name="RowTitles1-Detail 2 2 2 2 2 3 5 3" xfId="8715"/>
    <cellStyle name="RowTitles1-Detail 2 2 2 2 2 3 6" xfId="8716"/>
    <cellStyle name="RowTitles1-Detail 2 2 2 2 2 3 6 2" xfId="8717"/>
    <cellStyle name="RowTitles1-Detail 2 2 2 2 2 3 6 2 2" xfId="8718"/>
    <cellStyle name="RowTitles1-Detail 2 2 2 2 2 3 7" xfId="8719"/>
    <cellStyle name="RowTitles1-Detail 2 2 2 2 2 3 7 2" xfId="8720"/>
    <cellStyle name="RowTitles1-Detail 2 2 2 2 2 3 8" xfId="8721"/>
    <cellStyle name="RowTitles1-Detail 2 2 2 2 2 4" xfId="8722"/>
    <cellStyle name="RowTitles1-Detail 2 2 2 2 2 4 2" xfId="8723"/>
    <cellStyle name="RowTitles1-Detail 2 2 2 2 2 4 2 2" xfId="8724"/>
    <cellStyle name="RowTitles1-Detail 2 2 2 2 2 4 2 2 2" xfId="8725"/>
    <cellStyle name="RowTitles1-Detail 2 2 2 2 2 4 2 2 2 2" xfId="8726"/>
    <cellStyle name="RowTitles1-Detail 2 2 2 2 2 4 2 2 3" xfId="8727"/>
    <cellStyle name="RowTitles1-Detail 2 2 2 2 2 4 2 3" xfId="8728"/>
    <cellStyle name="RowTitles1-Detail 2 2 2 2 2 4 2 3 2" xfId="8729"/>
    <cellStyle name="RowTitles1-Detail 2 2 2 2 2 4 2 3 2 2" xfId="8730"/>
    <cellStyle name="RowTitles1-Detail 2 2 2 2 2 4 2 4" xfId="8731"/>
    <cellStyle name="RowTitles1-Detail 2 2 2 2 2 4 2 4 2" xfId="8732"/>
    <cellStyle name="RowTitles1-Detail 2 2 2 2 2 4 2 5" xfId="8733"/>
    <cellStyle name="RowTitles1-Detail 2 2 2 2 2 4 3" xfId="8734"/>
    <cellStyle name="RowTitles1-Detail 2 2 2 2 2 4 3 2" xfId="8735"/>
    <cellStyle name="RowTitles1-Detail 2 2 2 2 2 4 3 2 2" xfId="8736"/>
    <cellStyle name="RowTitles1-Detail 2 2 2 2 2 4 3 2 2 2" xfId="8737"/>
    <cellStyle name="RowTitles1-Detail 2 2 2 2 2 4 3 2 3" xfId="8738"/>
    <cellStyle name="RowTitles1-Detail 2 2 2 2 2 4 3 3" xfId="8739"/>
    <cellStyle name="RowTitles1-Detail 2 2 2 2 2 4 3 3 2" xfId="8740"/>
    <cellStyle name="RowTitles1-Detail 2 2 2 2 2 4 3 3 2 2" xfId="8741"/>
    <cellStyle name="RowTitles1-Detail 2 2 2 2 2 4 3 4" xfId="8742"/>
    <cellStyle name="RowTitles1-Detail 2 2 2 2 2 4 3 4 2" xfId="8743"/>
    <cellStyle name="RowTitles1-Detail 2 2 2 2 2 4 3 5" xfId="8744"/>
    <cellStyle name="RowTitles1-Detail 2 2 2 2 2 4 4" xfId="8745"/>
    <cellStyle name="RowTitles1-Detail 2 2 2 2 2 4 4 2" xfId="8746"/>
    <cellStyle name="RowTitles1-Detail 2 2 2 2 2 4 4 2 2" xfId="8747"/>
    <cellStyle name="RowTitles1-Detail 2 2 2 2 2 4 4 3" xfId="8748"/>
    <cellStyle name="RowTitles1-Detail 2 2 2 2 2 4 5" xfId="8749"/>
    <cellStyle name="RowTitles1-Detail 2 2 2 2 2 4 5 2" xfId="8750"/>
    <cellStyle name="RowTitles1-Detail 2 2 2 2 2 4 5 2 2" xfId="8751"/>
    <cellStyle name="RowTitles1-Detail 2 2 2 2 2 4 6" xfId="8752"/>
    <cellStyle name="RowTitles1-Detail 2 2 2 2 2 4 6 2" xfId="8753"/>
    <cellStyle name="RowTitles1-Detail 2 2 2 2 2 4 7" xfId="8754"/>
    <cellStyle name="RowTitles1-Detail 2 2 2 2 2 5" xfId="8755"/>
    <cellStyle name="RowTitles1-Detail 2 2 2 2 2 5 2" xfId="8756"/>
    <cellStyle name="RowTitles1-Detail 2 2 2 2 2 5 2 2" xfId="8757"/>
    <cellStyle name="RowTitles1-Detail 2 2 2 2 2 5 2 2 2" xfId="8758"/>
    <cellStyle name="RowTitles1-Detail 2 2 2 2 2 5 2 2 2 2" xfId="8759"/>
    <cellStyle name="RowTitles1-Detail 2 2 2 2 2 5 2 2 3" xfId="8760"/>
    <cellStyle name="RowTitles1-Detail 2 2 2 2 2 5 2 3" xfId="8761"/>
    <cellStyle name="RowTitles1-Detail 2 2 2 2 2 5 2 3 2" xfId="8762"/>
    <cellStyle name="RowTitles1-Detail 2 2 2 2 2 5 2 3 2 2" xfId="8763"/>
    <cellStyle name="RowTitles1-Detail 2 2 2 2 2 5 2 4" xfId="8764"/>
    <cellStyle name="RowTitles1-Detail 2 2 2 2 2 5 2 4 2" xfId="8765"/>
    <cellStyle name="RowTitles1-Detail 2 2 2 2 2 5 2 5" xfId="8766"/>
    <cellStyle name="RowTitles1-Detail 2 2 2 2 2 5 3" xfId="8767"/>
    <cellStyle name="RowTitles1-Detail 2 2 2 2 2 5 3 2" xfId="8768"/>
    <cellStyle name="RowTitles1-Detail 2 2 2 2 2 5 3 2 2" xfId="8769"/>
    <cellStyle name="RowTitles1-Detail 2 2 2 2 2 5 3 2 2 2" xfId="8770"/>
    <cellStyle name="RowTitles1-Detail 2 2 2 2 2 5 3 2 3" xfId="8771"/>
    <cellStyle name="RowTitles1-Detail 2 2 2 2 2 5 3 3" xfId="8772"/>
    <cellStyle name="RowTitles1-Detail 2 2 2 2 2 5 3 3 2" xfId="8773"/>
    <cellStyle name="RowTitles1-Detail 2 2 2 2 2 5 3 3 2 2" xfId="8774"/>
    <cellStyle name="RowTitles1-Detail 2 2 2 2 2 5 3 4" xfId="8775"/>
    <cellStyle name="RowTitles1-Detail 2 2 2 2 2 5 3 4 2" xfId="8776"/>
    <cellStyle name="RowTitles1-Detail 2 2 2 2 2 5 3 5" xfId="8777"/>
    <cellStyle name="RowTitles1-Detail 2 2 2 2 2 5 4" xfId="8778"/>
    <cellStyle name="RowTitles1-Detail 2 2 2 2 2 5 4 2" xfId="8779"/>
    <cellStyle name="RowTitles1-Detail 2 2 2 2 2 5 4 2 2" xfId="8780"/>
    <cellStyle name="RowTitles1-Detail 2 2 2 2 2 5 4 3" xfId="8781"/>
    <cellStyle name="RowTitles1-Detail 2 2 2 2 2 5 5" xfId="8782"/>
    <cellStyle name="RowTitles1-Detail 2 2 2 2 2 5 5 2" xfId="8783"/>
    <cellStyle name="RowTitles1-Detail 2 2 2 2 2 5 5 2 2" xfId="8784"/>
    <cellStyle name="RowTitles1-Detail 2 2 2 2 2 5 6" xfId="8785"/>
    <cellStyle name="RowTitles1-Detail 2 2 2 2 2 5 6 2" xfId="8786"/>
    <cellStyle name="RowTitles1-Detail 2 2 2 2 2 5 7" xfId="8787"/>
    <cellStyle name="RowTitles1-Detail 2 2 2 2 2 6" xfId="8788"/>
    <cellStyle name="RowTitles1-Detail 2 2 2 2 2 6 2" xfId="8789"/>
    <cellStyle name="RowTitles1-Detail 2 2 2 2 2 6 2 2" xfId="8790"/>
    <cellStyle name="RowTitles1-Detail 2 2 2 2 2 6 2 2 2" xfId="8791"/>
    <cellStyle name="RowTitles1-Detail 2 2 2 2 2 6 2 2 2 2" xfId="8792"/>
    <cellStyle name="RowTitles1-Detail 2 2 2 2 2 6 2 2 3" xfId="8793"/>
    <cellStyle name="RowTitles1-Detail 2 2 2 2 2 6 2 3" xfId="8794"/>
    <cellStyle name="RowTitles1-Detail 2 2 2 2 2 6 2 3 2" xfId="8795"/>
    <cellStyle name="RowTitles1-Detail 2 2 2 2 2 6 2 3 2 2" xfId="8796"/>
    <cellStyle name="RowTitles1-Detail 2 2 2 2 2 6 2 4" xfId="8797"/>
    <cellStyle name="RowTitles1-Detail 2 2 2 2 2 6 2 4 2" xfId="8798"/>
    <cellStyle name="RowTitles1-Detail 2 2 2 2 2 6 2 5" xfId="8799"/>
    <cellStyle name="RowTitles1-Detail 2 2 2 2 2 6 3" xfId="8800"/>
    <cellStyle name="RowTitles1-Detail 2 2 2 2 2 6 3 2" xfId="8801"/>
    <cellStyle name="RowTitles1-Detail 2 2 2 2 2 6 3 2 2" xfId="8802"/>
    <cellStyle name="RowTitles1-Detail 2 2 2 2 2 6 3 2 2 2" xfId="8803"/>
    <cellStyle name="RowTitles1-Detail 2 2 2 2 2 6 3 2 3" xfId="8804"/>
    <cellStyle name="RowTitles1-Detail 2 2 2 2 2 6 3 3" xfId="8805"/>
    <cellStyle name="RowTitles1-Detail 2 2 2 2 2 6 3 3 2" xfId="8806"/>
    <cellStyle name="RowTitles1-Detail 2 2 2 2 2 6 3 3 2 2" xfId="8807"/>
    <cellStyle name="RowTitles1-Detail 2 2 2 2 2 6 3 4" xfId="8808"/>
    <cellStyle name="RowTitles1-Detail 2 2 2 2 2 6 3 4 2" xfId="8809"/>
    <cellStyle name="RowTitles1-Detail 2 2 2 2 2 6 3 5" xfId="8810"/>
    <cellStyle name="RowTitles1-Detail 2 2 2 2 2 6 4" xfId="8811"/>
    <cellStyle name="RowTitles1-Detail 2 2 2 2 2 6 4 2" xfId="8812"/>
    <cellStyle name="RowTitles1-Detail 2 2 2 2 2 6 4 2 2" xfId="8813"/>
    <cellStyle name="RowTitles1-Detail 2 2 2 2 2 6 4 3" xfId="8814"/>
    <cellStyle name="RowTitles1-Detail 2 2 2 2 2 6 5" xfId="8815"/>
    <cellStyle name="RowTitles1-Detail 2 2 2 2 2 6 5 2" xfId="8816"/>
    <cellStyle name="RowTitles1-Detail 2 2 2 2 2 6 5 2 2" xfId="8817"/>
    <cellStyle name="RowTitles1-Detail 2 2 2 2 2 6 6" xfId="8818"/>
    <cellStyle name="RowTitles1-Detail 2 2 2 2 2 6 6 2" xfId="8819"/>
    <cellStyle name="RowTitles1-Detail 2 2 2 2 2 6 7" xfId="8820"/>
    <cellStyle name="RowTitles1-Detail 2 2 2 2 2 7" xfId="8821"/>
    <cellStyle name="RowTitles1-Detail 2 2 2 2 2 7 2" xfId="8822"/>
    <cellStyle name="RowTitles1-Detail 2 2 2 2 2 7 2 2" xfId="8823"/>
    <cellStyle name="RowTitles1-Detail 2 2 2 2 2 7 2 2 2" xfId="8824"/>
    <cellStyle name="RowTitles1-Detail 2 2 2 2 2 7 2 3" xfId="8825"/>
    <cellStyle name="RowTitles1-Detail 2 2 2 2 2 7 3" xfId="8826"/>
    <cellStyle name="RowTitles1-Detail 2 2 2 2 2 7 3 2" xfId="8827"/>
    <cellStyle name="RowTitles1-Detail 2 2 2 2 2 7 3 2 2" xfId="8828"/>
    <cellStyle name="RowTitles1-Detail 2 2 2 2 2 7 4" xfId="8829"/>
    <cellStyle name="RowTitles1-Detail 2 2 2 2 2 7 4 2" xfId="8830"/>
    <cellStyle name="RowTitles1-Detail 2 2 2 2 2 7 5" xfId="8831"/>
    <cellStyle name="RowTitles1-Detail 2 2 2 2 2 8" xfId="8832"/>
    <cellStyle name="RowTitles1-Detail 2 2 2 2 2 8 2" xfId="8833"/>
    <cellStyle name="RowTitles1-Detail 2 2 2 2 2 9" xfId="8834"/>
    <cellStyle name="RowTitles1-Detail 2 2 2 2 2 9 2" xfId="8835"/>
    <cellStyle name="RowTitles1-Detail 2 2 2 2 2 9 2 2" xfId="8836"/>
    <cellStyle name="RowTitles1-Detail 2 2 2 2 2_STUD aligned by INSTIT" xfId="8837"/>
    <cellStyle name="RowTitles1-Detail 2 2 2 2 3" xfId="207"/>
    <cellStyle name="RowTitles1-Detail 2 2 2 2 3 10" xfId="8838"/>
    <cellStyle name="RowTitles1-Detail 2 2 2 2 3 2" xfId="554"/>
    <cellStyle name="RowTitles1-Detail 2 2 2 2 3 2 2" xfId="8839"/>
    <cellStyle name="RowTitles1-Detail 2 2 2 2 3 2 2 2" xfId="8840"/>
    <cellStyle name="RowTitles1-Detail 2 2 2 2 3 2 2 2 2" xfId="8841"/>
    <cellStyle name="RowTitles1-Detail 2 2 2 2 3 2 2 2 2 2" xfId="8842"/>
    <cellStyle name="RowTitles1-Detail 2 2 2 2 3 2 2 2 3" xfId="8843"/>
    <cellStyle name="RowTitles1-Detail 2 2 2 2 3 2 2 3" xfId="8844"/>
    <cellStyle name="RowTitles1-Detail 2 2 2 2 3 2 2 3 2" xfId="8845"/>
    <cellStyle name="RowTitles1-Detail 2 2 2 2 3 2 2 3 2 2" xfId="8846"/>
    <cellStyle name="RowTitles1-Detail 2 2 2 2 3 2 2 4" xfId="8847"/>
    <cellStyle name="RowTitles1-Detail 2 2 2 2 3 2 2 4 2" xfId="8848"/>
    <cellStyle name="RowTitles1-Detail 2 2 2 2 3 2 2 5" xfId="8849"/>
    <cellStyle name="RowTitles1-Detail 2 2 2 2 3 2 3" xfId="8850"/>
    <cellStyle name="RowTitles1-Detail 2 2 2 2 3 2 3 2" xfId="8851"/>
    <cellStyle name="RowTitles1-Detail 2 2 2 2 3 2 3 2 2" xfId="8852"/>
    <cellStyle name="RowTitles1-Detail 2 2 2 2 3 2 3 2 2 2" xfId="8853"/>
    <cellStyle name="RowTitles1-Detail 2 2 2 2 3 2 3 2 3" xfId="8854"/>
    <cellStyle name="RowTitles1-Detail 2 2 2 2 3 2 3 3" xfId="8855"/>
    <cellStyle name="RowTitles1-Detail 2 2 2 2 3 2 3 3 2" xfId="8856"/>
    <cellStyle name="RowTitles1-Detail 2 2 2 2 3 2 3 3 2 2" xfId="8857"/>
    <cellStyle name="RowTitles1-Detail 2 2 2 2 3 2 3 4" xfId="8858"/>
    <cellStyle name="RowTitles1-Detail 2 2 2 2 3 2 3 4 2" xfId="8859"/>
    <cellStyle name="RowTitles1-Detail 2 2 2 2 3 2 3 5" xfId="8860"/>
    <cellStyle name="RowTitles1-Detail 2 2 2 2 3 2 4" xfId="8861"/>
    <cellStyle name="RowTitles1-Detail 2 2 2 2 3 2 4 2" xfId="8862"/>
    <cellStyle name="RowTitles1-Detail 2 2 2 2 3 2 5" xfId="8863"/>
    <cellStyle name="RowTitles1-Detail 2 2 2 2 3 2 5 2" xfId="8864"/>
    <cellStyle name="RowTitles1-Detail 2 2 2 2 3 2 5 2 2" xfId="8865"/>
    <cellStyle name="RowTitles1-Detail 2 2 2 2 3 2 5 3" xfId="8866"/>
    <cellStyle name="RowTitles1-Detail 2 2 2 2 3 2 6" xfId="8867"/>
    <cellStyle name="RowTitles1-Detail 2 2 2 2 3 2 6 2" xfId="8868"/>
    <cellStyle name="RowTitles1-Detail 2 2 2 2 3 2 6 2 2" xfId="8869"/>
    <cellStyle name="RowTitles1-Detail 2 2 2 2 3 2 7" xfId="8870"/>
    <cellStyle name="RowTitles1-Detail 2 2 2 2 3 2 7 2" xfId="8871"/>
    <cellStyle name="RowTitles1-Detail 2 2 2 2 3 2 8" xfId="8872"/>
    <cellStyle name="RowTitles1-Detail 2 2 2 2 3 2 9" xfId="8873"/>
    <cellStyle name="RowTitles1-Detail 2 2 2 2 3 3" xfId="8874"/>
    <cellStyle name="RowTitles1-Detail 2 2 2 2 3 3 2" xfId="8875"/>
    <cellStyle name="RowTitles1-Detail 2 2 2 2 3 3 2 2" xfId="8876"/>
    <cellStyle name="RowTitles1-Detail 2 2 2 2 3 3 2 2 2" xfId="8877"/>
    <cellStyle name="RowTitles1-Detail 2 2 2 2 3 3 2 2 2 2" xfId="8878"/>
    <cellStyle name="RowTitles1-Detail 2 2 2 2 3 3 2 2 3" xfId="8879"/>
    <cellStyle name="RowTitles1-Detail 2 2 2 2 3 3 2 3" xfId="8880"/>
    <cellStyle name="RowTitles1-Detail 2 2 2 2 3 3 2 3 2" xfId="8881"/>
    <cellStyle name="RowTitles1-Detail 2 2 2 2 3 3 2 3 2 2" xfId="8882"/>
    <cellStyle name="RowTitles1-Detail 2 2 2 2 3 3 2 4" xfId="8883"/>
    <cellStyle name="RowTitles1-Detail 2 2 2 2 3 3 2 4 2" xfId="8884"/>
    <cellStyle name="RowTitles1-Detail 2 2 2 2 3 3 2 5" xfId="8885"/>
    <cellStyle name="RowTitles1-Detail 2 2 2 2 3 3 3" xfId="8886"/>
    <cellStyle name="RowTitles1-Detail 2 2 2 2 3 3 3 2" xfId="8887"/>
    <cellStyle name="RowTitles1-Detail 2 2 2 2 3 3 3 2 2" xfId="8888"/>
    <cellStyle name="RowTitles1-Detail 2 2 2 2 3 3 3 2 2 2" xfId="8889"/>
    <cellStyle name="RowTitles1-Detail 2 2 2 2 3 3 3 2 3" xfId="8890"/>
    <cellStyle name="RowTitles1-Detail 2 2 2 2 3 3 3 3" xfId="8891"/>
    <cellStyle name="RowTitles1-Detail 2 2 2 2 3 3 3 3 2" xfId="8892"/>
    <cellStyle name="RowTitles1-Detail 2 2 2 2 3 3 3 3 2 2" xfId="8893"/>
    <cellStyle name="RowTitles1-Detail 2 2 2 2 3 3 3 4" xfId="8894"/>
    <cellStyle name="RowTitles1-Detail 2 2 2 2 3 3 3 4 2" xfId="8895"/>
    <cellStyle name="RowTitles1-Detail 2 2 2 2 3 3 3 5" xfId="8896"/>
    <cellStyle name="RowTitles1-Detail 2 2 2 2 3 3 4" xfId="8897"/>
    <cellStyle name="RowTitles1-Detail 2 2 2 2 3 3 4 2" xfId="8898"/>
    <cellStyle name="RowTitles1-Detail 2 2 2 2 3 3 5" xfId="8899"/>
    <cellStyle name="RowTitles1-Detail 2 2 2 2 3 3 5 2" xfId="8900"/>
    <cellStyle name="RowTitles1-Detail 2 2 2 2 3 3 5 2 2" xfId="8901"/>
    <cellStyle name="RowTitles1-Detail 2 2 2 2 3 4" xfId="8902"/>
    <cellStyle name="RowTitles1-Detail 2 2 2 2 3 4 2" xfId="8903"/>
    <cellStyle name="RowTitles1-Detail 2 2 2 2 3 4 2 2" xfId="8904"/>
    <cellStyle name="RowTitles1-Detail 2 2 2 2 3 4 2 2 2" xfId="8905"/>
    <cellStyle name="RowTitles1-Detail 2 2 2 2 3 4 2 2 2 2" xfId="8906"/>
    <cellStyle name="RowTitles1-Detail 2 2 2 2 3 4 2 2 3" xfId="8907"/>
    <cellStyle name="RowTitles1-Detail 2 2 2 2 3 4 2 3" xfId="8908"/>
    <cellStyle name="RowTitles1-Detail 2 2 2 2 3 4 2 3 2" xfId="8909"/>
    <cellStyle name="RowTitles1-Detail 2 2 2 2 3 4 2 3 2 2" xfId="8910"/>
    <cellStyle name="RowTitles1-Detail 2 2 2 2 3 4 2 4" xfId="8911"/>
    <cellStyle name="RowTitles1-Detail 2 2 2 2 3 4 2 4 2" xfId="8912"/>
    <cellStyle name="RowTitles1-Detail 2 2 2 2 3 4 2 5" xfId="8913"/>
    <cellStyle name="RowTitles1-Detail 2 2 2 2 3 4 3" xfId="8914"/>
    <cellStyle name="RowTitles1-Detail 2 2 2 2 3 4 3 2" xfId="8915"/>
    <cellStyle name="RowTitles1-Detail 2 2 2 2 3 4 3 2 2" xfId="8916"/>
    <cellStyle name="RowTitles1-Detail 2 2 2 2 3 4 3 2 2 2" xfId="8917"/>
    <cellStyle name="RowTitles1-Detail 2 2 2 2 3 4 3 2 3" xfId="8918"/>
    <cellStyle name="RowTitles1-Detail 2 2 2 2 3 4 3 3" xfId="8919"/>
    <cellStyle name="RowTitles1-Detail 2 2 2 2 3 4 3 3 2" xfId="8920"/>
    <cellStyle name="RowTitles1-Detail 2 2 2 2 3 4 3 3 2 2" xfId="8921"/>
    <cellStyle name="RowTitles1-Detail 2 2 2 2 3 4 3 4" xfId="8922"/>
    <cellStyle name="RowTitles1-Detail 2 2 2 2 3 4 3 4 2" xfId="8923"/>
    <cellStyle name="RowTitles1-Detail 2 2 2 2 3 4 3 5" xfId="8924"/>
    <cellStyle name="RowTitles1-Detail 2 2 2 2 3 4 4" xfId="8925"/>
    <cellStyle name="RowTitles1-Detail 2 2 2 2 3 4 4 2" xfId="8926"/>
    <cellStyle name="RowTitles1-Detail 2 2 2 2 3 4 4 2 2" xfId="8927"/>
    <cellStyle name="RowTitles1-Detail 2 2 2 2 3 4 4 3" xfId="8928"/>
    <cellStyle name="RowTitles1-Detail 2 2 2 2 3 4 5" xfId="8929"/>
    <cellStyle name="RowTitles1-Detail 2 2 2 2 3 4 5 2" xfId="8930"/>
    <cellStyle name="RowTitles1-Detail 2 2 2 2 3 4 5 2 2" xfId="8931"/>
    <cellStyle name="RowTitles1-Detail 2 2 2 2 3 4 6" xfId="8932"/>
    <cellStyle name="RowTitles1-Detail 2 2 2 2 3 4 6 2" xfId="8933"/>
    <cellStyle name="RowTitles1-Detail 2 2 2 2 3 4 7" xfId="8934"/>
    <cellStyle name="RowTitles1-Detail 2 2 2 2 3 5" xfId="8935"/>
    <cellStyle name="RowTitles1-Detail 2 2 2 2 3 5 2" xfId="8936"/>
    <cellStyle name="RowTitles1-Detail 2 2 2 2 3 5 2 2" xfId="8937"/>
    <cellStyle name="RowTitles1-Detail 2 2 2 2 3 5 2 2 2" xfId="8938"/>
    <cellStyle name="RowTitles1-Detail 2 2 2 2 3 5 2 2 2 2" xfId="8939"/>
    <cellStyle name="RowTitles1-Detail 2 2 2 2 3 5 2 2 3" xfId="8940"/>
    <cellStyle name="RowTitles1-Detail 2 2 2 2 3 5 2 3" xfId="8941"/>
    <cellStyle name="RowTitles1-Detail 2 2 2 2 3 5 2 3 2" xfId="8942"/>
    <cellStyle name="RowTitles1-Detail 2 2 2 2 3 5 2 3 2 2" xfId="8943"/>
    <cellStyle name="RowTitles1-Detail 2 2 2 2 3 5 2 4" xfId="8944"/>
    <cellStyle name="RowTitles1-Detail 2 2 2 2 3 5 2 4 2" xfId="8945"/>
    <cellStyle name="RowTitles1-Detail 2 2 2 2 3 5 2 5" xfId="8946"/>
    <cellStyle name="RowTitles1-Detail 2 2 2 2 3 5 3" xfId="8947"/>
    <cellStyle name="RowTitles1-Detail 2 2 2 2 3 5 3 2" xfId="8948"/>
    <cellStyle name="RowTitles1-Detail 2 2 2 2 3 5 3 2 2" xfId="8949"/>
    <cellStyle name="RowTitles1-Detail 2 2 2 2 3 5 3 2 2 2" xfId="8950"/>
    <cellStyle name="RowTitles1-Detail 2 2 2 2 3 5 3 2 3" xfId="8951"/>
    <cellStyle name="RowTitles1-Detail 2 2 2 2 3 5 3 3" xfId="8952"/>
    <cellStyle name="RowTitles1-Detail 2 2 2 2 3 5 3 3 2" xfId="8953"/>
    <cellStyle name="RowTitles1-Detail 2 2 2 2 3 5 3 3 2 2" xfId="8954"/>
    <cellStyle name="RowTitles1-Detail 2 2 2 2 3 5 3 4" xfId="8955"/>
    <cellStyle name="RowTitles1-Detail 2 2 2 2 3 5 3 4 2" xfId="8956"/>
    <cellStyle name="RowTitles1-Detail 2 2 2 2 3 5 3 5" xfId="8957"/>
    <cellStyle name="RowTitles1-Detail 2 2 2 2 3 5 4" xfId="8958"/>
    <cellStyle name="RowTitles1-Detail 2 2 2 2 3 5 4 2" xfId="8959"/>
    <cellStyle name="RowTitles1-Detail 2 2 2 2 3 5 4 2 2" xfId="8960"/>
    <cellStyle name="RowTitles1-Detail 2 2 2 2 3 5 4 3" xfId="8961"/>
    <cellStyle name="RowTitles1-Detail 2 2 2 2 3 5 5" xfId="8962"/>
    <cellStyle name="RowTitles1-Detail 2 2 2 2 3 5 5 2" xfId="8963"/>
    <cellStyle name="RowTitles1-Detail 2 2 2 2 3 5 5 2 2" xfId="8964"/>
    <cellStyle name="RowTitles1-Detail 2 2 2 2 3 5 6" xfId="8965"/>
    <cellStyle name="RowTitles1-Detail 2 2 2 2 3 5 6 2" xfId="8966"/>
    <cellStyle name="RowTitles1-Detail 2 2 2 2 3 5 7" xfId="8967"/>
    <cellStyle name="RowTitles1-Detail 2 2 2 2 3 6" xfId="8968"/>
    <cellStyle name="RowTitles1-Detail 2 2 2 2 3 6 2" xfId="8969"/>
    <cellStyle name="RowTitles1-Detail 2 2 2 2 3 6 2 2" xfId="8970"/>
    <cellStyle name="RowTitles1-Detail 2 2 2 2 3 6 2 2 2" xfId="8971"/>
    <cellStyle name="RowTitles1-Detail 2 2 2 2 3 6 2 2 2 2" xfId="8972"/>
    <cellStyle name="RowTitles1-Detail 2 2 2 2 3 6 2 2 3" xfId="8973"/>
    <cellStyle name="RowTitles1-Detail 2 2 2 2 3 6 2 3" xfId="8974"/>
    <cellStyle name="RowTitles1-Detail 2 2 2 2 3 6 2 3 2" xfId="8975"/>
    <cellStyle name="RowTitles1-Detail 2 2 2 2 3 6 2 3 2 2" xfId="8976"/>
    <cellStyle name="RowTitles1-Detail 2 2 2 2 3 6 2 4" xfId="8977"/>
    <cellStyle name="RowTitles1-Detail 2 2 2 2 3 6 2 4 2" xfId="8978"/>
    <cellStyle name="RowTitles1-Detail 2 2 2 2 3 6 2 5" xfId="8979"/>
    <cellStyle name="RowTitles1-Detail 2 2 2 2 3 6 3" xfId="8980"/>
    <cellStyle name="RowTitles1-Detail 2 2 2 2 3 6 3 2" xfId="8981"/>
    <cellStyle name="RowTitles1-Detail 2 2 2 2 3 6 3 2 2" xfId="8982"/>
    <cellStyle name="RowTitles1-Detail 2 2 2 2 3 6 3 2 2 2" xfId="8983"/>
    <cellStyle name="RowTitles1-Detail 2 2 2 2 3 6 3 2 3" xfId="8984"/>
    <cellStyle name="RowTitles1-Detail 2 2 2 2 3 6 3 3" xfId="8985"/>
    <cellStyle name="RowTitles1-Detail 2 2 2 2 3 6 3 3 2" xfId="8986"/>
    <cellStyle name="RowTitles1-Detail 2 2 2 2 3 6 3 3 2 2" xfId="8987"/>
    <cellStyle name="RowTitles1-Detail 2 2 2 2 3 6 3 4" xfId="8988"/>
    <cellStyle name="RowTitles1-Detail 2 2 2 2 3 6 3 4 2" xfId="8989"/>
    <cellStyle name="RowTitles1-Detail 2 2 2 2 3 6 3 5" xfId="8990"/>
    <cellStyle name="RowTitles1-Detail 2 2 2 2 3 6 4" xfId="8991"/>
    <cellStyle name="RowTitles1-Detail 2 2 2 2 3 6 4 2" xfId="8992"/>
    <cellStyle name="RowTitles1-Detail 2 2 2 2 3 6 4 2 2" xfId="8993"/>
    <cellStyle name="RowTitles1-Detail 2 2 2 2 3 6 4 3" xfId="8994"/>
    <cellStyle name="RowTitles1-Detail 2 2 2 2 3 6 5" xfId="8995"/>
    <cellStyle name="RowTitles1-Detail 2 2 2 2 3 6 5 2" xfId="8996"/>
    <cellStyle name="RowTitles1-Detail 2 2 2 2 3 6 5 2 2" xfId="8997"/>
    <cellStyle name="RowTitles1-Detail 2 2 2 2 3 6 6" xfId="8998"/>
    <cellStyle name="RowTitles1-Detail 2 2 2 2 3 6 6 2" xfId="8999"/>
    <cellStyle name="RowTitles1-Detail 2 2 2 2 3 6 7" xfId="9000"/>
    <cellStyle name="RowTitles1-Detail 2 2 2 2 3 7" xfId="9001"/>
    <cellStyle name="RowTitles1-Detail 2 2 2 2 3 7 2" xfId="9002"/>
    <cellStyle name="RowTitles1-Detail 2 2 2 2 3 7 2 2" xfId="9003"/>
    <cellStyle name="RowTitles1-Detail 2 2 2 2 3 7 2 2 2" xfId="9004"/>
    <cellStyle name="RowTitles1-Detail 2 2 2 2 3 7 2 3" xfId="9005"/>
    <cellStyle name="RowTitles1-Detail 2 2 2 2 3 7 3" xfId="9006"/>
    <cellStyle name="RowTitles1-Detail 2 2 2 2 3 7 3 2" xfId="9007"/>
    <cellStyle name="RowTitles1-Detail 2 2 2 2 3 7 3 2 2" xfId="9008"/>
    <cellStyle name="RowTitles1-Detail 2 2 2 2 3 7 4" xfId="9009"/>
    <cellStyle name="RowTitles1-Detail 2 2 2 2 3 7 4 2" xfId="9010"/>
    <cellStyle name="RowTitles1-Detail 2 2 2 2 3 7 5" xfId="9011"/>
    <cellStyle name="RowTitles1-Detail 2 2 2 2 3 8" xfId="9012"/>
    <cellStyle name="RowTitles1-Detail 2 2 2 2 3 8 2" xfId="9013"/>
    <cellStyle name="RowTitles1-Detail 2 2 2 2 3 8 2 2" xfId="9014"/>
    <cellStyle name="RowTitles1-Detail 2 2 2 2 3 8 2 2 2" xfId="9015"/>
    <cellStyle name="RowTitles1-Detail 2 2 2 2 3 8 2 3" xfId="9016"/>
    <cellStyle name="RowTitles1-Detail 2 2 2 2 3 8 3" xfId="9017"/>
    <cellStyle name="RowTitles1-Detail 2 2 2 2 3 8 3 2" xfId="9018"/>
    <cellStyle name="RowTitles1-Detail 2 2 2 2 3 8 3 2 2" xfId="9019"/>
    <cellStyle name="RowTitles1-Detail 2 2 2 2 3 8 4" xfId="9020"/>
    <cellStyle name="RowTitles1-Detail 2 2 2 2 3 8 4 2" xfId="9021"/>
    <cellStyle name="RowTitles1-Detail 2 2 2 2 3 8 5" xfId="9022"/>
    <cellStyle name="RowTitles1-Detail 2 2 2 2 3 9" xfId="9023"/>
    <cellStyle name="RowTitles1-Detail 2 2 2 2 3 9 2" xfId="9024"/>
    <cellStyle name="RowTitles1-Detail 2 2 2 2 3 9 2 2" xfId="9025"/>
    <cellStyle name="RowTitles1-Detail 2 2 2 2 3_STUD aligned by INSTIT" xfId="9026"/>
    <cellStyle name="RowTitles1-Detail 2 2 2 2 4" xfId="208"/>
    <cellStyle name="RowTitles1-Detail 2 2 2 2 4 10" xfId="9027"/>
    <cellStyle name="RowTitles1-Detail 2 2 2 2 4 2" xfId="555"/>
    <cellStyle name="RowTitles1-Detail 2 2 2 2 4 2 2" xfId="9028"/>
    <cellStyle name="RowTitles1-Detail 2 2 2 2 4 2 2 2" xfId="9029"/>
    <cellStyle name="RowTitles1-Detail 2 2 2 2 4 2 2 2 2" xfId="9030"/>
    <cellStyle name="RowTitles1-Detail 2 2 2 2 4 2 2 2 2 2" xfId="9031"/>
    <cellStyle name="RowTitles1-Detail 2 2 2 2 4 2 2 2 3" xfId="9032"/>
    <cellStyle name="RowTitles1-Detail 2 2 2 2 4 2 2 3" xfId="9033"/>
    <cellStyle name="RowTitles1-Detail 2 2 2 2 4 2 2 3 2" xfId="9034"/>
    <cellStyle name="RowTitles1-Detail 2 2 2 2 4 2 2 3 2 2" xfId="9035"/>
    <cellStyle name="RowTitles1-Detail 2 2 2 2 4 2 2 4" xfId="9036"/>
    <cellStyle name="RowTitles1-Detail 2 2 2 2 4 2 2 4 2" xfId="9037"/>
    <cellStyle name="RowTitles1-Detail 2 2 2 2 4 2 2 5" xfId="9038"/>
    <cellStyle name="RowTitles1-Detail 2 2 2 2 4 2 3" xfId="9039"/>
    <cellStyle name="RowTitles1-Detail 2 2 2 2 4 2 3 2" xfId="9040"/>
    <cellStyle name="RowTitles1-Detail 2 2 2 2 4 2 3 2 2" xfId="9041"/>
    <cellStyle name="RowTitles1-Detail 2 2 2 2 4 2 3 2 2 2" xfId="9042"/>
    <cellStyle name="RowTitles1-Detail 2 2 2 2 4 2 3 2 3" xfId="9043"/>
    <cellStyle name="RowTitles1-Detail 2 2 2 2 4 2 3 3" xfId="9044"/>
    <cellStyle name="RowTitles1-Detail 2 2 2 2 4 2 3 3 2" xfId="9045"/>
    <cellStyle name="RowTitles1-Detail 2 2 2 2 4 2 3 3 2 2" xfId="9046"/>
    <cellStyle name="RowTitles1-Detail 2 2 2 2 4 2 3 4" xfId="9047"/>
    <cellStyle name="RowTitles1-Detail 2 2 2 2 4 2 3 4 2" xfId="9048"/>
    <cellStyle name="RowTitles1-Detail 2 2 2 2 4 2 3 5" xfId="9049"/>
    <cellStyle name="RowTitles1-Detail 2 2 2 2 4 2 4" xfId="9050"/>
    <cellStyle name="RowTitles1-Detail 2 2 2 2 4 2 4 2" xfId="9051"/>
    <cellStyle name="RowTitles1-Detail 2 2 2 2 4 2 5" xfId="9052"/>
    <cellStyle name="RowTitles1-Detail 2 2 2 2 4 2 5 2" xfId="9053"/>
    <cellStyle name="RowTitles1-Detail 2 2 2 2 4 2 5 2 2" xfId="9054"/>
    <cellStyle name="RowTitles1-Detail 2 2 2 2 4 2 5 3" xfId="9055"/>
    <cellStyle name="RowTitles1-Detail 2 2 2 2 4 2 6" xfId="9056"/>
    <cellStyle name="RowTitles1-Detail 2 2 2 2 4 2 6 2" xfId="9057"/>
    <cellStyle name="RowTitles1-Detail 2 2 2 2 4 2 6 2 2" xfId="9058"/>
    <cellStyle name="RowTitles1-Detail 2 2 2 2 4 2 7" xfId="9059"/>
    <cellStyle name="RowTitles1-Detail 2 2 2 2 4 3" xfId="9060"/>
    <cellStyle name="RowTitles1-Detail 2 2 2 2 4 3 2" xfId="9061"/>
    <cellStyle name="RowTitles1-Detail 2 2 2 2 4 3 2 2" xfId="9062"/>
    <cellStyle name="RowTitles1-Detail 2 2 2 2 4 3 2 2 2" xfId="9063"/>
    <cellStyle name="RowTitles1-Detail 2 2 2 2 4 3 2 2 2 2" xfId="9064"/>
    <cellStyle name="RowTitles1-Detail 2 2 2 2 4 3 2 2 3" xfId="9065"/>
    <cellStyle name="RowTitles1-Detail 2 2 2 2 4 3 2 3" xfId="9066"/>
    <cellStyle name="RowTitles1-Detail 2 2 2 2 4 3 2 3 2" xfId="9067"/>
    <cellStyle name="RowTitles1-Detail 2 2 2 2 4 3 2 3 2 2" xfId="9068"/>
    <cellStyle name="RowTitles1-Detail 2 2 2 2 4 3 2 4" xfId="9069"/>
    <cellStyle name="RowTitles1-Detail 2 2 2 2 4 3 2 4 2" xfId="9070"/>
    <cellStyle name="RowTitles1-Detail 2 2 2 2 4 3 2 5" xfId="9071"/>
    <cellStyle name="RowTitles1-Detail 2 2 2 2 4 3 3" xfId="9072"/>
    <cellStyle name="RowTitles1-Detail 2 2 2 2 4 3 3 2" xfId="9073"/>
    <cellStyle name="RowTitles1-Detail 2 2 2 2 4 3 3 2 2" xfId="9074"/>
    <cellStyle name="RowTitles1-Detail 2 2 2 2 4 3 3 2 2 2" xfId="9075"/>
    <cellStyle name="RowTitles1-Detail 2 2 2 2 4 3 3 2 3" xfId="9076"/>
    <cellStyle name="RowTitles1-Detail 2 2 2 2 4 3 3 3" xfId="9077"/>
    <cellStyle name="RowTitles1-Detail 2 2 2 2 4 3 3 3 2" xfId="9078"/>
    <cellStyle name="RowTitles1-Detail 2 2 2 2 4 3 3 3 2 2" xfId="9079"/>
    <cellStyle name="RowTitles1-Detail 2 2 2 2 4 3 3 4" xfId="9080"/>
    <cellStyle name="RowTitles1-Detail 2 2 2 2 4 3 3 4 2" xfId="9081"/>
    <cellStyle name="RowTitles1-Detail 2 2 2 2 4 3 3 5" xfId="9082"/>
    <cellStyle name="RowTitles1-Detail 2 2 2 2 4 3 4" xfId="9083"/>
    <cellStyle name="RowTitles1-Detail 2 2 2 2 4 3 4 2" xfId="9084"/>
    <cellStyle name="RowTitles1-Detail 2 2 2 2 4 3 5" xfId="9085"/>
    <cellStyle name="RowTitles1-Detail 2 2 2 2 4 3 5 2" xfId="9086"/>
    <cellStyle name="RowTitles1-Detail 2 2 2 2 4 3 5 2 2" xfId="9087"/>
    <cellStyle name="RowTitles1-Detail 2 2 2 2 4 3 6" xfId="9088"/>
    <cellStyle name="RowTitles1-Detail 2 2 2 2 4 3 6 2" xfId="9089"/>
    <cellStyle name="RowTitles1-Detail 2 2 2 2 4 3 7" xfId="9090"/>
    <cellStyle name="RowTitles1-Detail 2 2 2 2 4 4" xfId="9091"/>
    <cellStyle name="RowTitles1-Detail 2 2 2 2 4 4 2" xfId="9092"/>
    <cellStyle name="RowTitles1-Detail 2 2 2 2 4 4 2 2" xfId="9093"/>
    <cellStyle name="RowTitles1-Detail 2 2 2 2 4 4 2 2 2" xfId="9094"/>
    <cellStyle name="RowTitles1-Detail 2 2 2 2 4 4 2 2 2 2" xfId="9095"/>
    <cellStyle name="RowTitles1-Detail 2 2 2 2 4 4 2 2 3" xfId="9096"/>
    <cellStyle name="RowTitles1-Detail 2 2 2 2 4 4 2 3" xfId="9097"/>
    <cellStyle name="RowTitles1-Detail 2 2 2 2 4 4 2 3 2" xfId="9098"/>
    <cellStyle name="RowTitles1-Detail 2 2 2 2 4 4 2 3 2 2" xfId="9099"/>
    <cellStyle name="RowTitles1-Detail 2 2 2 2 4 4 2 4" xfId="9100"/>
    <cellStyle name="RowTitles1-Detail 2 2 2 2 4 4 2 4 2" xfId="9101"/>
    <cellStyle name="RowTitles1-Detail 2 2 2 2 4 4 2 5" xfId="9102"/>
    <cellStyle name="RowTitles1-Detail 2 2 2 2 4 4 3" xfId="9103"/>
    <cellStyle name="RowTitles1-Detail 2 2 2 2 4 4 3 2" xfId="9104"/>
    <cellStyle name="RowTitles1-Detail 2 2 2 2 4 4 3 2 2" xfId="9105"/>
    <cellStyle name="RowTitles1-Detail 2 2 2 2 4 4 3 2 2 2" xfId="9106"/>
    <cellStyle name="RowTitles1-Detail 2 2 2 2 4 4 3 2 3" xfId="9107"/>
    <cellStyle name="RowTitles1-Detail 2 2 2 2 4 4 3 3" xfId="9108"/>
    <cellStyle name="RowTitles1-Detail 2 2 2 2 4 4 3 3 2" xfId="9109"/>
    <cellStyle name="RowTitles1-Detail 2 2 2 2 4 4 3 3 2 2" xfId="9110"/>
    <cellStyle name="RowTitles1-Detail 2 2 2 2 4 4 3 4" xfId="9111"/>
    <cellStyle name="RowTitles1-Detail 2 2 2 2 4 4 3 4 2" xfId="9112"/>
    <cellStyle name="RowTitles1-Detail 2 2 2 2 4 4 3 5" xfId="9113"/>
    <cellStyle name="RowTitles1-Detail 2 2 2 2 4 4 4" xfId="9114"/>
    <cellStyle name="RowTitles1-Detail 2 2 2 2 4 4 4 2" xfId="9115"/>
    <cellStyle name="RowTitles1-Detail 2 2 2 2 4 4 5" xfId="9116"/>
    <cellStyle name="RowTitles1-Detail 2 2 2 2 4 4 5 2" xfId="9117"/>
    <cellStyle name="RowTitles1-Detail 2 2 2 2 4 4 5 2 2" xfId="9118"/>
    <cellStyle name="RowTitles1-Detail 2 2 2 2 4 4 5 3" xfId="9119"/>
    <cellStyle name="RowTitles1-Detail 2 2 2 2 4 4 6" xfId="9120"/>
    <cellStyle name="RowTitles1-Detail 2 2 2 2 4 4 6 2" xfId="9121"/>
    <cellStyle name="RowTitles1-Detail 2 2 2 2 4 4 6 2 2" xfId="9122"/>
    <cellStyle name="RowTitles1-Detail 2 2 2 2 4 4 7" xfId="9123"/>
    <cellStyle name="RowTitles1-Detail 2 2 2 2 4 4 7 2" xfId="9124"/>
    <cellStyle name="RowTitles1-Detail 2 2 2 2 4 4 8" xfId="9125"/>
    <cellStyle name="RowTitles1-Detail 2 2 2 2 4 5" xfId="9126"/>
    <cellStyle name="RowTitles1-Detail 2 2 2 2 4 5 2" xfId="9127"/>
    <cellStyle name="RowTitles1-Detail 2 2 2 2 4 5 2 2" xfId="9128"/>
    <cellStyle name="RowTitles1-Detail 2 2 2 2 4 5 2 2 2" xfId="9129"/>
    <cellStyle name="RowTitles1-Detail 2 2 2 2 4 5 2 2 2 2" xfId="9130"/>
    <cellStyle name="RowTitles1-Detail 2 2 2 2 4 5 2 2 3" xfId="9131"/>
    <cellStyle name="RowTitles1-Detail 2 2 2 2 4 5 2 3" xfId="9132"/>
    <cellStyle name="RowTitles1-Detail 2 2 2 2 4 5 2 3 2" xfId="9133"/>
    <cellStyle name="RowTitles1-Detail 2 2 2 2 4 5 2 3 2 2" xfId="9134"/>
    <cellStyle name="RowTitles1-Detail 2 2 2 2 4 5 2 4" xfId="9135"/>
    <cellStyle name="RowTitles1-Detail 2 2 2 2 4 5 2 4 2" xfId="9136"/>
    <cellStyle name="RowTitles1-Detail 2 2 2 2 4 5 2 5" xfId="9137"/>
    <cellStyle name="RowTitles1-Detail 2 2 2 2 4 5 3" xfId="9138"/>
    <cellStyle name="RowTitles1-Detail 2 2 2 2 4 5 3 2" xfId="9139"/>
    <cellStyle name="RowTitles1-Detail 2 2 2 2 4 5 3 2 2" xfId="9140"/>
    <cellStyle name="RowTitles1-Detail 2 2 2 2 4 5 3 2 2 2" xfId="9141"/>
    <cellStyle name="RowTitles1-Detail 2 2 2 2 4 5 3 2 3" xfId="9142"/>
    <cellStyle name="RowTitles1-Detail 2 2 2 2 4 5 3 3" xfId="9143"/>
    <cellStyle name="RowTitles1-Detail 2 2 2 2 4 5 3 3 2" xfId="9144"/>
    <cellStyle name="RowTitles1-Detail 2 2 2 2 4 5 3 3 2 2" xfId="9145"/>
    <cellStyle name="RowTitles1-Detail 2 2 2 2 4 5 3 4" xfId="9146"/>
    <cellStyle name="RowTitles1-Detail 2 2 2 2 4 5 3 4 2" xfId="9147"/>
    <cellStyle name="RowTitles1-Detail 2 2 2 2 4 5 3 5" xfId="9148"/>
    <cellStyle name="RowTitles1-Detail 2 2 2 2 4 5 4" xfId="9149"/>
    <cellStyle name="RowTitles1-Detail 2 2 2 2 4 5 4 2" xfId="9150"/>
    <cellStyle name="RowTitles1-Detail 2 2 2 2 4 5 4 2 2" xfId="9151"/>
    <cellStyle name="RowTitles1-Detail 2 2 2 2 4 5 4 3" xfId="9152"/>
    <cellStyle name="RowTitles1-Detail 2 2 2 2 4 5 5" xfId="9153"/>
    <cellStyle name="RowTitles1-Detail 2 2 2 2 4 5 5 2" xfId="9154"/>
    <cellStyle name="RowTitles1-Detail 2 2 2 2 4 5 5 2 2" xfId="9155"/>
    <cellStyle name="RowTitles1-Detail 2 2 2 2 4 5 6" xfId="9156"/>
    <cellStyle name="RowTitles1-Detail 2 2 2 2 4 5 6 2" xfId="9157"/>
    <cellStyle name="RowTitles1-Detail 2 2 2 2 4 5 7" xfId="9158"/>
    <cellStyle name="RowTitles1-Detail 2 2 2 2 4 6" xfId="9159"/>
    <cellStyle name="RowTitles1-Detail 2 2 2 2 4 6 2" xfId="9160"/>
    <cellStyle name="RowTitles1-Detail 2 2 2 2 4 6 2 2" xfId="9161"/>
    <cellStyle name="RowTitles1-Detail 2 2 2 2 4 6 2 2 2" xfId="9162"/>
    <cellStyle name="RowTitles1-Detail 2 2 2 2 4 6 2 2 2 2" xfId="9163"/>
    <cellStyle name="RowTitles1-Detail 2 2 2 2 4 6 2 2 3" xfId="9164"/>
    <cellStyle name="RowTitles1-Detail 2 2 2 2 4 6 2 3" xfId="9165"/>
    <cellStyle name="RowTitles1-Detail 2 2 2 2 4 6 2 3 2" xfId="9166"/>
    <cellStyle name="RowTitles1-Detail 2 2 2 2 4 6 2 3 2 2" xfId="9167"/>
    <cellStyle name="RowTitles1-Detail 2 2 2 2 4 6 2 4" xfId="9168"/>
    <cellStyle name="RowTitles1-Detail 2 2 2 2 4 6 2 4 2" xfId="9169"/>
    <cellStyle name="RowTitles1-Detail 2 2 2 2 4 6 2 5" xfId="9170"/>
    <cellStyle name="RowTitles1-Detail 2 2 2 2 4 6 3" xfId="9171"/>
    <cellStyle name="RowTitles1-Detail 2 2 2 2 4 6 3 2" xfId="9172"/>
    <cellStyle name="RowTitles1-Detail 2 2 2 2 4 6 3 2 2" xfId="9173"/>
    <cellStyle name="RowTitles1-Detail 2 2 2 2 4 6 3 2 2 2" xfId="9174"/>
    <cellStyle name="RowTitles1-Detail 2 2 2 2 4 6 3 2 3" xfId="9175"/>
    <cellStyle name="RowTitles1-Detail 2 2 2 2 4 6 3 3" xfId="9176"/>
    <cellStyle name="RowTitles1-Detail 2 2 2 2 4 6 3 3 2" xfId="9177"/>
    <cellStyle name="RowTitles1-Detail 2 2 2 2 4 6 3 3 2 2" xfId="9178"/>
    <cellStyle name="RowTitles1-Detail 2 2 2 2 4 6 3 4" xfId="9179"/>
    <cellStyle name="RowTitles1-Detail 2 2 2 2 4 6 3 4 2" xfId="9180"/>
    <cellStyle name="RowTitles1-Detail 2 2 2 2 4 6 3 5" xfId="9181"/>
    <cellStyle name="RowTitles1-Detail 2 2 2 2 4 6 4" xfId="9182"/>
    <cellStyle name="RowTitles1-Detail 2 2 2 2 4 6 4 2" xfId="9183"/>
    <cellStyle name="RowTitles1-Detail 2 2 2 2 4 6 4 2 2" xfId="9184"/>
    <cellStyle name="RowTitles1-Detail 2 2 2 2 4 6 4 3" xfId="9185"/>
    <cellStyle name="RowTitles1-Detail 2 2 2 2 4 6 5" xfId="9186"/>
    <cellStyle name="RowTitles1-Detail 2 2 2 2 4 6 5 2" xfId="9187"/>
    <cellStyle name="RowTitles1-Detail 2 2 2 2 4 6 5 2 2" xfId="9188"/>
    <cellStyle name="RowTitles1-Detail 2 2 2 2 4 6 6" xfId="9189"/>
    <cellStyle name="RowTitles1-Detail 2 2 2 2 4 6 6 2" xfId="9190"/>
    <cellStyle name="RowTitles1-Detail 2 2 2 2 4 6 7" xfId="9191"/>
    <cellStyle name="RowTitles1-Detail 2 2 2 2 4 7" xfId="9192"/>
    <cellStyle name="RowTitles1-Detail 2 2 2 2 4 7 2" xfId="9193"/>
    <cellStyle name="RowTitles1-Detail 2 2 2 2 4 7 2 2" xfId="9194"/>
    <cellStyle name="RowTitles1-Detail 2 2 2 2 4 7 2 2 2" xfId="9195"/>
    <cellStyle name="RowTitles1-Detail 2 2 2 2 4 7 2 3" xfId="9196"/>
    <cellStyle name="RowTitles1-Detail 2 2 2 2 4 7 3" xfId="9197"/>
    <cellStyle name="RowTitles1-Detail 2 2 2 2 4 7 3 2" xfId="9198"/>
    <cellStyle name="RowTitles1-Detail 2 2 2 2 4 7 3 2 2" xfId="9199"/>
    <cellStyle name="RowTitles1-Detail 2 2 2 2 4 7 4" xfId="9200"/>
    <cellStyle name="RowTitles1-Detail 2 2 2 2 4 7 4 2" xfId="9201"/>
    <cellStyle name="RowTitles1-Detail 2 2 2 2 4 7 5" xfId="9202"/>
    <cellStyle name="RowTitles1-Detail 2 2 2 2 4 8" xfId="9203"/>
    <cellStyle name="RowTitles1-Detail 2 2 2 2 4 8 2" xfId="9204"/>
    <cellStyle name="RowTitles1-Detail 2 2 2 2 4 9" xfId="9205"/>
    <cellStyle name="RowTitles1-Detail 2 2 2 2 4 9 2" xfId="9206"/>
    <cellStyle name="RowTitles1-Detail 2 2 2 2 4 9 2 2" xfId="9207"/>
    <cellStyle name="RowTitles1-Detail 2 2 2 2 4_STUD aligned by INSTIT" xfId="9208"/>
    <cellStyle name="RowTitles1-Detail 2 2 2 2 5" xfId="556"/>
    <cellStyle name="RowTitles1-Detail 2 2 2 2 5 2" xfId="9209"/>
    <cellStyle name="RowTitles1-Detail 2 2 2 2 5 2 2" xfId="9210"/>
    <cellStyle name="RowTitles1-Detail 2 2 2 2 5 2 2 2" xfId="9211"/>
    <cellStyle name="RowTitles1-Detail 2 2 2 2 5 2 2 2 2" xfId="9212"/>
    <cellStyle name="RowTitles1-Detail 2 2 2 2 5 2 2 3" xfId="9213"/>
    <cellStyle name="RowTitles1-Detail 2 2 2 2 5 2 3" xfId="9214"/>
    <cellStyle name="RowTitles1-Detail 2 2 2 2 5 2 3 2" xfId="9215"/>
    <cellStyle name="RowTitles1-Detail 2 2 2 2 5 2 3 2 2" xfId="9216"/>
    <cellStyle name="RowTitles1-Detail 2 2 2 2 5 2 4" xfId="9217"/>
    <cellStyle name="RowTitles1-Detail 2 2 2 2 5 2 4 2" xfId="9218"/>
    <cellStyle name="RowTitles1-Detail 2 2 2 2 5 2 5" xfId="9219"/>
    <cellStyle name="RowTitles1-Detail 2 2 2 2 5 3" xfId="9220"/>
    <cellStyle name="RowTitles1-Detail 2 2 2 2 5 3 2" xfId="9221"/>
    <cellStyle name="RowTitles1-Detail 2 2 2 2 5 3 2 2" xfId="9222"/>
    <cellStyle name="RowTitles1-Detail 2 2 2 2 5 3 2 2 2" xfId="9223"/>
    <cellStyle name="RowTitles1-Detail 2 2 2 2 5 3 2 3" xfId="9224"/>
    <cellStyle name="RowTitles1-Detail 2 2 2 2 5 3 3" xfId="9225"/>
    <cellStyle name="RowTitles1-Detail 2 2 2 2 5 3 3 2" xfId="9226"/>
    <cellStyle name="RowTitles1-Detail 2 2 2 2 5 3 3 2 2" xfId="9227"/>
    <cellStyle name="RowTitles1-Detail 2 2 2 2 5 3 4" xfId="9228"/>
    <cellStyle name="RowTitles1-Detail 2 2 2 2 5 3 4 2" xfId="9229"/>
    <cellStyle name="RowTitles1-Detail 2 2 2 2 5 3 5" xfId="9230"/>
    <cellStyle name="RowTitles1-Detail 2 2 2 2 5 4" xfId="9231"/>
    <cellStyle name="RowTitles1-Detail 2 2 2 2 5 4 2" xfId="9232"/>
    <cellStyle name="RowTitles1-Detail 2 2 2 2 5 5" xfId="9233"/>
    <cellStyle name="RowTitles1-Detail 2 2 2 2 5 5 2" xfId="9234"/>
    <cellStyle name="RowTitles1-Detail 2 2 2 2 5 5 2 2" xfId="9235"/>
    <cellStyle name="RowTitles1-Detail 2 2 2 2 5 5 3" xfId="9236"/>
    <cellStyle name="RowTitles1-Detail 2 2 2 2 5 6" xfId="9237"/>
    <cellStyle name="RowTitles1-Detail 2 2 2 2 5 6 2" xfId="9238"/>
    <cellStyle name="RowTitles1-Detail 2 2 2 2 5 6 2 2" xfId="9239"/>
    <cellStyle name="RowTitles1-Detail 2 2 2 2 5 7" xfId="9240"/>
    <cellStyle name="RowTitles1-Detail 2 2 2 2 6" xfId="9241"/>
    <cellStyle name="RowTitles1-Detail 2 2 2 2 6 2" xfId="9242"/>
    <cellStyle name="RowTitles1-Detail 2 2 2 2 6 2 2" xfId="9243"/>
    <cellStyle name="RowTitles1-Detail 2 2 2 2 6 2 2 2" xfId="9244"/>
    <cellStyle name="RowTitles1-Detail 2 2 2 2 6 2 2 2 2" xfId="9245"/>
    <cellStyle name="RowTitles1-Detail 2 2 2 2 6 2 2 3" xfId="9246"/>
    <cellStyle name="RowTitles1-Detail 2 2 2 2 6 2 3" xfId="9247"/>
    <cellStyle name="RowTitles1-Detail 2 2 2 2 6 2 3 2" xfId="9248"/>
    <cellStyle name="RowTitles1-Detail 2 2 2 2 6 2 3 2 2" xfId="9249"/>
    <cellStyle name="RowTitles1-Detail 2 2 2 2 6 2 4" xfId="9250"/>
    <cellStyle name="RowTitles1-Detail 2 2 2 2 6 2 4 2" xfId="9251"/>
    <cellStyle name="RowTitles1-Detail 2 2 2 2 6 2 5" xfId="9252"/>
    <cellStyle name="RowTitles1-Detail 2 2 2 2 6 3" xfId="9253"/>
    <cellStyle name="RowTitles1-Detail 2 2 2 2 6 3 2" xfId="9254"/>
    <cellStyle name="RowTitles1-Detail 2 2 2 2 6 3 2 2" xfId="9255"/>
    <cellStyle name="RowTitles1-Detail 2 2 2 2 6 3 2 2 2" xfId="9256"/>
    <cellStyle name="RowTitles1-Detail 2 2 2 2 6 3 2 3" xfId="9257"/>
    <cellStyle name="RowTitles1-Detail 2 2 2 2 6 3 3" xfId="9258"/>
    <cellStyle name="RowTitles1-Detail 2 2 2 2 6 3 3 2" xfId="9259"/>
    <cellStyle name="RowTitles1-Detail 2 2 2 2 6 3 3 2 2" xfId="9260"/>
    <cellStyle name="RowTitles1-Detail 2 2 2 2 6 3 4" xfId="9261"/>
    <cellStyle name="RowTitles1-Detail 2 2 2 2 6 3 4 2" xfId="9262"/>
    <cellStyle name="RowTitles1-Detail 2 2 2 2 6 3 5" xfId="9263"/>
    <cellStyle name="RowTitles1-Detail 2 2 2 2 6 4" xfId="9264"/>
    <cellStyle name="RowTitles1-Detail 2 2 2 2 6 4 2" xfId="9265"/>
    <cellStyle name="RowTitles1-Detail 2 2 2 2 6 5" xfId="9266"/>
    <cellStyle name="RowTitles1-Detail 2 2 2 2 6 5 2" xfId="9267"/>
    <cellStyle name="RowTitles1-Detail 2 2 2 2 6 5 2 2" xfId="9268"/>
    <cellStyle name="RowTitles1-Detail 2 2 2 2 6 6" xfId="9269"/>
    <cellStyle name="RowTitles1-Detail 2 2 2 2 6 6 2" xfId="9270"/>
    <cellStyle name="RowTitles1-Detail 2 2 2 2 6 7" xfId="9271"/>
    <cellStyle name="RowTitles1-Detail 2 2 2 2 7" xfId="9272"/>
    <cellStyle name="RowTitles1-Detail 2 2 2 2 7 2" xfId="9273"/>
    <cellStyle name="RowTitles1-Detail 2 2 2 2 7 2 2" xfId="9274"/>
    <cellStyle name="RowTitles1-Detail 2 2 2 2 7 2 2 2" xfId="9275"/>
    <cellStyle name="RowTitles1-Detail 2 2 2 2 7 2 2 2 2" xfId="9276"/>
    <cellStyle name="RowTitles1-Detail 2 2 2 2 7 2 2 3" xfId="9277"/>
    <cellStyle name="RowTitles1-Detail 2 2 2 2 7 2 3" xfId="9278"/>
    <cellStyle name="RowTitles1-Detail 2 2 2 2 7 2 3 2" xfId="9279"/>
    <cellStyle name="RowTitles1-Detail 2 2 2 2 7 2 3 2 2" xfId="9280"/>
    <cellStyle name="RowTitles1-Detail 2 2 2 2 7 2 4" xfId="9281"/>
    <cellStyle name="RowTitles1-Detail 2 2 2 2 7 2 4 2" xfId="9282"/>
    <cellStyle name="RowTitles1-Detail 2 2 2 2 7 2 5" xfId="9283"/>
    <cellStyle name="RowTitles1-Detail 2 2 2 2 7 3" xfId="9284"/>
    <cellStyle name="RowTitles1-Detail 2 2 2 2 7 3 2" xfId="9285"/>
    <cellStyle name="RowTitles1-Detail 2 2 2 2 7 3 2 2" xfId="9286"/>
    <cellStyle name="RowTitles1-Detail 2 2 2 2 7 3 2 2 2" xfId="9287"/>
    <cellStyle name="RowTitles1-Detail 2 2 2 2 7 3 2 3" xfId="9288"/>
    <cellStyle name="RowTitles1-Detail 2 2 2 2 7 3 3" xfId="9289"/>
    <cellStyle name="RowTitles1-Detail 2 2 2 2 7 3 3 2" xfId="9290"/>
    <cellStyle name="RowTitles1-Detail 2 2 2 2 7 3 3 2 2" xfId="9291"/>
    <cellStyle name="RowTitles1-Detail 2 2 2 2 7 3 4" xfId="9292"/>
    <cellStyle name="RowTitles1-Detail 2 2 2 2 7 3 4 2" xfId="9293"/>
    <cellStyle name="RowTitles1-Detail 2 2 2 2 7 3 5" xfId="9294"/>
    <cellStyle name="RowTitles1-Detail 2 2 2 2 7 4" xfId="9295"/>
    <cellStyle name="RowTitles1-Detail 2 2 2 2 7 4 2" xfId="9296"/>
    <cellStyle name="RowTitles1-Detail 2 2 2 2 7 5" xfId="9297"/>
    <cellStyle name="RowTitles1-Detail 2 2 2 2 7 5 2" xfId="9298"/>
    <cellStyle name="RowTitles1-Detail 2 2 2 2 7 5 2 2" xfId="9299"/>
    <cellStyle name="RowTitles1-Detail 2 2 2 2 7 5 3" xfId="9300"/>
    <cellStyle name="RowTitles1-Detail 2 2 2 2 7 6" xfId="9301"/>
    <cellStyle name="RowTitles1-Detail 2 2 2 2 7 6 2" xfId="9302"/>
    <cellStyle name="RowTitles1-Detail 2 2 2 2 7 6 2 2" xfId="9303"/>
    <cellStyle name="RowTitles1-Detail 2 2 2 2 7 7" xfId="9304"/>
    <cellStyle name="RowTitles1-Detail 2 2 2 2 7 7 2" xfId="9305"/>
    <cellStyle name="RowTitles1-Detail 2 2 2 2 7 8" xfId="9306"/>
    <cellStyle name="RowTitles1-Detail 2 2 2 2 8" xfId="9307"/>
    <cellStyle name="RowTitles1-Detail 2 2 2 2 8 2" xfId="9308"/>
    <cellStyle name="RowTitles1-Detail 2 2 2 2 8 2 2" xfId="9309"/>
    <cellStyle name="RowTitles1-Detail 2 2 2 2 8 2 2 2" xfId="9310"/>
    <cellStyle name="RowTitles1-Detail 2 2 2 2 8 2 2 2 2" xfId="9311"/>
    <cellStyle name="RowTitles1-Detail 2 2 2 2 8 2 2 3" xfId="9312"/>
    <cellStyle name="RowTitles1-Detail 2 2 2 2 8 2 3" xfId="9313"/>
    <cellStyle name="RowTitles1-Detail 2 2 2 2 8 2 3 2" xfId="9314"/>
    <cellStyle name="RowTitles1-Detail 2 2 2 2 8 2 3 2 2" xfId="9315"/>
    <cellStyle name="RowTitles1-Detail 2 2 2 2 8 2 4" xfId="9316"/>
    <cellStyle name="RowTitles1-Detail 2 2 2 2 8 2 4 2" xfId="9317"/>
    <cellStyle name="RowTitles1-Detail 2 2 2 2 8 2 5" xfId="9318"/>
    <cellStyle name="RowTitles1-Detail 2 2 2 2 8 3" xfId="9319"/>
    <cellStyle name="RowTitles1-Detail 2 2 2 2 8 3 2" xfId="9320"/>
    <cellStyle name="RowTitles1-Detail 2 2 2 2 8 3 2 2" xfId="9321"/>
    <cellStyle name="RowTitles1-Detail 2 2 2 2 8 3 2 2 2" xfId="9322"/>
    <cellStyle name="RowTitles1-Detail 2 2 2 2 8 3 2 3" xfId="9323"/>
    <cellStyle name="RowTitles1-Detail 2 2 2 2 8 3 3" xfId="9324"/>
    <cellStyle name="RowTitles1-Detail 2 2 2 2 8 3 3 2" xfId="9325"/>
    <cellStyle name="RowTitles1-Detail 2 2 2 2 8 3 3 2 2" xfId="9326"/>
    <cellStyle name="RowTitles1-Detail 2 2 2 2 8 3 4" xfId="9327"/>
    <cellStyle name="RowTitles1-Detail 2 2 2 2 8 3 4 2" xfId="9328"/>
    <cellStyle name="RowTitles1-Detail 2 2 2 2 8 3 5" xfId="9329"/>
    <cellStyle name="RowTitles1-Detail 2 2 2 2 8 4" xfId="9330"/>
    <cellStyle name="RowTitles1-Detail 2 2 2 2 8 4 2" xfId="9331"/>
    <cellStyle name="RowTitles1-Detail 2 2 2 2 8 4 2 2" xfId="9332"/>
    <cellStyle name="RowTitles1-Detail 2 2 2 2 8 4 3" xfId="9333"/>
    <cellStyle name="RowTitles1-Detail 2 2 2 2 8 5" xfId="9334"/>
    <cellStyle name="RowTitles1-Detail 2 2 2 2 8 5 2" xfId="9335"/>
    <cellStyle name="RowTitles1-Detail 2 2 2 2 8 5 2 2" xfId="9336"/>
    <cellStyle name="RowTitles1-Detail 2 2 2 2 8 6" xfId="9337"/>
    <cellStyle name="RowTitles1-Detail 2 2 2 2 8 6 2" xfId="9338"/>
    <cellStyle name="RowTitles1-Detail 2 2 2 2 8 7" xfId="9339"/>
    <cellStyle name="RowTitles1-Detail 2 2 2 2 9" xfId="9340"/>
    <cellStyle name="RowTitles1-Detail 2 2 2 2 9 2" xfId="9341"/>
    <cellStyle name="RowTitles1-Detail 2 2 2 2 9 2 2" xfId="9342"/>
    <cellStyle name="RowTitles1-Detail 2 2 2 2 9 2 2 2" xfId="9343"/>
    <cellStyle name="RowTitles1-Detail 2 2 2 2 9 2 2 2 2" xfId="9344"/>
    <cellStyle name="RowTitles1-Detail 2 2 2 2 9 2 2 3" xfId="9345"/>
    <cellStyle name="RowTitles1-Detail 2 2 2 2 9 2 3" xfId="9346"/>
    <cellStyle name="RowTitles1-Detail 2 2 2 2 9 2 3 2" xfId="9347"/>
    <cellStyle name="RowTitles1-Detail 2 2 2 2 9 2 3 2 2" xfId="9348"/>
    <cellStyle name="RowTitles1-Detail 2 2 2 2 9 2 4" xfId="9349"/>
    <cellStyle name="RowTitles1-Detail 2 2 2 2 9 2 4 2" xfId="9350"/>
    <cellStyle name="RowTitles1-Detail 2 2 2 2 9 2 5" xfId="9351"/>
    <cellStyle name="RowTitles1-Detail 2 2 2 2 9 3" xfId="9352"/>
    <cellStyle name="RowTitles1-Detail 2 2 2 2 9 3 2" xfId="9353"/>
    <cellStyle name="RowTitles1-Detail 2 2 2 2 9 3 2 2" xfId="9354"/>
    <cellStyle name="RowTitles1-Detail 2 2 2 2 9 3 2 2 2" xfId="9355"/>
    <cellStyle name="RowTitles1-Detail 2 2 2 2 9 3 2 3" xfId="9356"/>
    <cellStyle name="RowTitles1-Detail 2 2 2 2 9 3 3" xfId="9357"/>
    <cellStyle name="RowTitles1-Detail 2 2 2 2 9 3 3 2" xfId="9358"/>
    <cellStyle name="RowTitles1-Detail 2 2 2 2 9 3 3 2 2" xfId="9359"/>
    <cellStyle name="RowTitles1-Detail 2 2 2 2 9 3 4" xfId="9360"/>
    <cellStyle name="RowTitles1-Detail 2 2 2 2 9 3 4 2" xfId="9361"/>
    <cellStyle name="RowTitles1-Detail 2 2 2 2 9 3 5" xfId="9362"/>
    <cellStyle name="RowTitles1-Detail 2 2 2 2 9 4" xfId="9363"/>
    <cellStyle name="RowTitles1-Detail 2 2 2 2 9 4 2" xfId="9364"/>
    <cellStyle name="RowTitles1-Detail 2 2 2 2 9 4 2 2" xfId="9365"/>
    <cellStyle name="RowTitles1-Detail 2 2 2 2 9 4 3" xfId="9366"/>
    <cellStyle name="RowTitles1-Detail 2 2 2 2 9 5" xfId="9367"/>
    <cellStyle name="RowTitles1-Detail 2 2 2 2 9 5 2" xfId="9368"/>
    <cellStyle name="RowTitles1-Detail 2 2 2 2 9 5 2 2" xfId="9369"/>
    <cellStyle name="RowTitles1-Detail 2 2 2 2 9 6" xfId="9370"/>
    <cellStyle name="RowTitles1-Detail 2 2 2 2 9 6 2" xfId="9371"/>
    <cellStyle name="RowTitles1-Detail 2 2 2 2 9 7" xfId="9372"/>
    <cellStyle name="RowTitles1-Detail 2 2 2 2_STUD aligned by INSTIT" xfId="9373"/>
    <cellStyle name="RowTitles1-Detail 2 2 2 3" xfId="209"/>
    <cellStyle name="RowTitles1-Detail 2 2 2 3 10" xfId="9374"/>
    <cellStyle name="RowTitles1-Detail 2 2 2 3 2" xfId="557"/>
    <cellStyle name="RowTitles1-Detail 2 2 2 3 2 2" xfId="9375"/>
    <cellStyle name="RowTitles1-Detail 2 2 2 3 2 2 2" xfId="9376"/>
    <cellStyle name="RowTitles1-Detail 2 2 2 3 2 2 2 2" xfId="9377"/>
    <cellStyle name="RowTitles1-Detail 2 2 2 3 2 2 2 2 2" xfId="9378"/>
    <cellStyle name="RowTitles1-Detail 2 2 2 3 2 2 2 3" xfId="9379"/>
    <cellStyle name="RowTitles1-Detail 2 2 2 3 2 2 3" xfId="9380"/>
    <cellStyle name="RowTitles1-Detail 2 2 2 3 2 2 3 2" xfId="9381"/>
    <cellStyle name="RowTitles1-Detail 2 2 2 3 2 2 3 2 2" xfId="9382"/>
    <cellStyle name="RowTitles1-Detail 2 2 2 3 2 2 4" xfId="9383"/>
    <cellStyle name="RowTitles1-Detail 2 2 2 3 2 2 4 2" xfId="9384"/>
    <cellStyle name="RowTitles1-Detail 2 2 2 3 2 2 5" xfId="9385"/>
    <cellStyle name="RowTitles1-Detail 2 2 2 3 2 3" xfId="9386"/>
    <cellStyle name="RowTitles1-Detail 2 2 2 3 2 3 2" xfId="9387"/>
    <cellStyle name="RowTitles1-Detail 2 2 2 3 2 3 2 2" xfId="9388"/>
    <cellStyle name="RowTitles1-Detail 2 2 2 3 2 3 2 2 2" xfId="9389"/>
    <cellStyle name="RowTitles1-Detail 2 2 2 3 2 3 2 3" xfId="9390"/>
    <cellStyle name="RowTitles1-Detail 2 2 2 3 2 3 3" xfId="9391"/>
    <cellStyle name="RowTitles1-Detail 2 2 2 3 2 3 3 2" xfId="9392"/>
    <cellStyle name="RowTitles1-Detail 2 2 2 3 2 3 3 2 2" xfId="9393"/>
    <cellStyle name="RowTitles1-Detail 2 2 2 3 2 3 4" xfId="9394"/>
    <cellStyle name="RowTitles1-Detail 2 2 2 3 2 3 4 2" xfId="9395"/>
    <cellStyle name="RowTitles1-Detail 2 2 2 3 2 3 5" xfId="9396"/>
    <cellStyle name="RowTitles1-Detail 2 2 2 3 2 4" xfId="9397"/>
    <cellStyle name="RowTitles1-Detail 2 2 2 3 2 4 2" xfId="9398"/>
    <cellStyle name="RowTitles1-Detail 2 2 2 3 2 5" xfId="9399"/>
    <cellStyle name="RowTitles1-Detail 2 2 2 3 2 5 2" xfId="9400"/>
    <cellStyle name="RowTitles1-Detail 2 2 2 3 2 5 2 2" xfId="9401"/>
    <cellStyle name="RowTitles1-Detail 2 2 2 3 2 6" xfId="9402"/>
    <cellStyle name="RowTitles1-Detail 2 2 2 3 3" xfId="9403"/>
    <cellStyle name="RowTitles1-Detail 2 2 2 3 3 2" xfId="9404"/>
    <cellStyle name="RowTitles1-Detail 2 2 2 3 3 2 2" xfId="9405"/>
    <cellStyle name="RowTitles1-Detail 2 2 2 3 3 2 2 2" xfId="9406"/>
    <cellStyle name="RowTitles1-Detail 2 2 2 3 3 2 2 2 2" xfId="9407"/>
    <cellStyle name="RowTitles1-Detail 2 2 2 3 3 2 2 3" xfId="9408"/>
    <cellStyle name="RowTitles1-Detail 2 2 2 3 3 2 3" xfId="9409"/>
    <cellStyle name="RowTitles1-Detail 2 2 2 3 3 2 3 2" xfId="9410"/>
    <cellStyle name="RowTitles1-Detail 2 2 2 3 3 2 3 2 2" xfId="9411"/>
    <cellStyle name="RowTitles1-Detail 2 2 2 3 3 2 4" xfId="9412"/>
    <cellStyle name="RowTitles1-Detail 2 2 2 3 3 2 4 2" xfId="9413"/>
    <cellStyle name="RowTitles1-Detail 2 2 2 3 3 2 5" xfId="9414"/>
    <cellStyle name="RowTitles1-Detail 2 2 2 3 3 3" xfId="9415"/>
    <cellStyle name="RowTitles1-Detail 2 2 2 3 3 3 2" xfId="9416"/>
    <cellStyle name="RowTitles1-Detail 2 2 2 3 3 3 2 2" xfId="9417"/>
    <cellStyle name="RowTitles1-Detail 2 2 2 3 3 3 2 2 2" xfId="9418"/>
    <cellStyle name="RowTitles1-Detail 2 2 2 3 3 3 2 3" xfId="9419"/>
    <cellStyle name="RowTitles1-Detail 2 2 2 3 3 3 3" xfId="9420"/>
    <cellStyle name="RowTitles1-Detail 2 2 2 3 3 3 3 2" xfId="9421"/>
    <cellStyle name="RowTitles1-Detail 2 2 2 3 3 3 3 2 2" xfId="9422"/>
    <cellStyle name="RowTitles1-Detail 2 2 2 3 3 3 4" xfId="9423"/>
    <cellStyle name="RowTitles1-Detail 2 2 2 3 3 3 4 2" xfId="9424"/>
    <cellStyle name="RowTitles1-Detail 2 2 2 3 3 3 5" xfId="9425"/>
    <cellStyle name="RowTitles1-Detail 2 2 2 3 3 4" xfId="9426"/>
    <cellStyle name="RowTitles1-Detail 2 2 2 3 3 4 2" xfId="9427"/>
    <cellStyle name="RowTitles1-Detail 2 2 2 3 3 5" xfId="9428"/>
    <cellStyle name="RowTitles1-Detail 2 2 2 3 3 5 2" xfId="9429"/>
    <cellStyle name="RowTitles1-Detail 2 2 2 3 3 5 2 2" xfId="9430"/>
    <cellStyle name="RowTitles1-Detail 2 2 2 3 3 5 3" xfId="9431"/>
    <cellStyle name="RowTitles1-Detail 2 2 2 3 3 6" xfId="9432"/>
    <cellStyle name="RowTitles1-Detail 2 2 2 3 3 6 2" xfId="9433"/>
    <cellStyle name="RowTitles1-Detail 2 2 2 3 3 6 2 2" xfId="9434"/>
    <cellStyle name="RowTitles1-Detail 2 2 2 3 3 7" xfId="9435"/>
    <cellStyle name="RowTitles1-Detail 2 2 2 3 3 7 2" xfId="9436"/>
    <cellStyle name="RowTitles1-Detail 2 2 2 3 3 8" xfId="9437"/>
    <cellStyle name="RowTitles1-Detail 2 2 2 3 4" xfId="9438"/>
    <cellStyle name="RowTitles1-Detail 2 2 2 3 4 2" xfId="9439"/>
    <cellStyle name="RowTitles1-Detail 2 2 2 3 4 2 2" xfId="9440"/>
    <cellStyle name="RowTitles1-Detail 2 2 2 3 4 2 2 2" xfId="9441"/>
    <cellStyle name="RowTitles1-Detail 2 2 2 3 4 2 2 2 2" xfId="9442"/>
    <cellStyle name="RowTitles1-Detail 2 2 2 3 4 2 2 3" xfId="9443"/>
    <cellStyle name="RowTitles1-Detail 2 2 2 3 4 2 3" xfId="9444"/>
    <cellStyle name="RowTitles1-Detail 2 2 2 3 4 2 3 2" xfId="9445"/>
    <cellStyle name="RowTitles1-Detail 2 2 2 3 4 2 3 2 2" xfId="9446"/>
    <cellStyle name="RowTitles1-Detail 2 2 2 3 4 2 4" xfId="9447"/>
    <cellStyle name="RowTitles1-Detail 2 2 2 3 4 2 4 2" xfId="9448"/>
    <cellStyle name="RowTitles1-Detail 2 2 2 3 4 2 5" xfId="9449"/>
    <cellStyle name="RowTitles1-Detail 2 2 2 3 4 3" xfId="9450"/>
    <cellStyle name="RowTitles1-Detail 2 2 2 3 4 3 2" xfId="9451"/>
    <cellStyle name="RowTitles1-Detail 2 2 2 3 4 3 2 2" xfId="9452"/>
    <cellStyle name="RowTitles1-Detail 2 2 2 3 4 3 2 2 2" xfId="9453"/>
    <cellStyle name="RowTitles1-Detail 2 2 2 3 4 3 2 3" xfId="9454"/>
    <cellStyle name="RowTitles1-Detail 2 2 2 3 4 3 3" xfId="9455"/>
    <cellStyle name="RowTitles1-Detail 2 2 2 3 4 3 3 2" xfId="9456"/>
    <cellStyle name="RowTitles1-Detail 2 2 2 3 4 3 3 2 2" xfId="9457"/>
    <cellStyle name="RowTitles1-Detail 2 2 2 3 4 3 4" xfId="9458"/>
    <cellStyle name="RowTitles1-Detail 2 2 2 3 4 3 4 2" xfId="9459"/>
    <cellStyle name="RowTitles1-Detail 2 2 2 3 4 3 5" xfId="9460"/>
    <cellStyle name="RowTitles1-Detail 2 2 2 3 4 4" xfId="9461"/>
    <cellStyle name="RowTitles1-Detail 2 2 2 3 4 4 2" xfId="9462"/>
    <cellStyle name="RowTitles1-Detail 2 2 2 3 4 4 2 2" xfId="9463"/>
    <cellStyle name="RowTitles1-Detail 2 2 2 3 4 4 3" xfId="9464"/>
    <cellStyle name="RowTitles1-Detail 2 2 2 3 4 5" xfId="9465"/>
    <cellStyle name="RowTitles1-Detail 2 2 2 3 4 5 2" xfId="9466"/>
    <cellStyle name="RowTitles1-Detail 2 2 2 3 4 5 2 2" xfId="9467"/>
    <cellStyle name="RowTitles1-Detail 2 2 2 3 4 6" xfId="9468"/>
    <cellStyle name="RowTitles1-Detail 2 2 2 3 4 6 2" xfId="9469"/>
    <cellStyle name="RowTitles1-Detail 2 2 2 3 4 7" xfId="9470"/>
    <cellStyle name="RowTitles1-Detail 2 2 2 3 5" xfId="9471"/>
    <cellStyle name="RowTitles1-Detail 2 2 2 3 5 2" xfId="9472"/>
    <cellStyle name="RowTitles1-Detail 2 2 2 3 5 2 2" xfId="9473"/>
    <cellStyle name="RowTitles1-Detail 2 2 2 3 5 2 2 2" xfId="9474"/>
    <cellStyle name="RowTitles1-Detail 2 2 2 3 5 2 2 2 2" xfId="9475"/>
    <cellStyle name="RowTitles1-Detail 2 2 2 3 5 2 2 3" xfId="9476"/>
    <cellStyle name="RowTitles1-Detail 2 2 2 3 5 2 3" xfId="9477"/>
    <cellStyle name="RowTitles1-Detail 2 2 2 3 5 2 3 2" xfId="9478"/>
    <cellStyle name="RowTitles1-Detail 2 2 2 3 5 2 3 2 2" xfId="9479"/>
    <cellStyle name="RowTitles1-Detail 2 2 2 3 5 2 4" xfId="9480"/>
    <cellStyle name="RowTitles1-Detail 2 2 2 3 5 2 4 2" xfId="9481"/>
    <cellStyle name="RowTitles1-Detail 2 2 2 3 5 2 5" xfId="9482"/>
    <cellStyle name="RowTitles1-Detail 2 2 2 3 5 3" xfId="9483"/>
    <cellStyle name="RowTitles1-Detail 2 2 2 3 5 3 2" xfId="9484"/>
    <cellStyle name="RowTitles1-Detail 2 2 2 3 5 3 2 2" xfId="9485"/>
    <cellStyle name="RowTitles1-Detail 2 2 2 3 5 3 2 2 2" xfId="9486"/>
    <cellStyle name="RowTitles1-Detail 2 2 2 3 5 3 2 3" xfId="9487"/>
    <cellStyle name="RowTitles1-Detail 2 2 2 3 5 3 3" xfId="9488"/>
    <cellStyle name="RowTitles1-Detail 2 2 2 3 5 3 3 2" xfId="9489"/>
    <cellStyle name="RowTitles1-Detail 2 2 2 3 5 3 3 2 2" xfId="9490"/>
    <cellStyle name="RowTitles1-Detail 2 2 2 3 5 3 4" xfId="9491"/>
    <cellStyle name="RowTitles1-Detail 2 2 2 3 5 3 4 2" xfId="9492"/>
    <cellStyle name="RowTitles1-Detail 2 2 2 3 5 3 5" xfId="9493"/>
    <cellStyle name="RowTitles1-Detail 2 2 2 3 5 4" xfId="9494"/>
    <cellStyle name="RowTitles1-Detail 2 2 2 3 5 4 2" xfId="9495"/>
    <cellStyle name="RowTitles1-Detail 2 2 2 3 5 4 2 2" xfId="9496"/>
    <cellStyle name="RowTitles1-Detail 2 2 2 3 5 4 3" xfId="9497"/>
    <cellStyle name="RowTitles1-Detail 2 2 2 3 5 5" xfId="9498"/>
    <cellStyle name="RowTitles1-Detail 2 2 2 3 5 5 2" xfId="9499"/>
    <cellStyle name="RowTitles1-Detail 2 2 2 3 5 5 2 2" xfId="9500"/>
    <cellStyle name="RowTitles1-Detail 2 2 2 3 5 6" xfId="9501"/>
    <cellStyle name="RowTitles1-Detail 2 2 2 3 5 6 2" xfId="9502"/>
    <cellStyle name="RowTitles1-Detail 2 2 2 3 5 7" xfId="9503"/>
    <cellStyle name="RowTitles1-Detail 2 2 2 3 6" xfId="9504"/>
    <cellStyle name="RowTitles1-Detail 2 2 2 3 6 2" xfId="9505"/>
    <cellStyle name="RowTitles1-Detail 2 2 2 3 6 2 2" xfId="9506"/>
    <cellStyle name="RowTitles1-Detail 2 2 2 3 6 2 2 2" xfId="9507"/>
    <cellStyle name="RowTitles1-Detail 2 2 2 3 6 2 2 2 2" xfId="9508"/>
    <cellStyle name="RowTitles1-Detail 2 2 2 3 6 2 2 3" xfId="9509"/>
    <cellStyle name="RowTitles1-Detail 2 2 2 3 6 2 3" xfId="9510"/>
    <cellStyle name="RowTitles1-Detail 2 2 2 3 6 2 3 2" xfId="9511"/>
    <cellStyle name="RowTitles1-Detail 2 2 2 3 6 2 3 2 2" xfId="9512"/>
    <cellStyle name="RowTitles1-Detail 2 2 2 3 6 2 4" xfId="9513"/>
    <cellStyle name="RowTitles1-Detail 2 2 2 3 6 2 4 2" xfId="9514"/>
    <cellStyle name="RowTitles1-Detail 2 2 2 3 6 2 5" xfId="9515"/>
    <cellStyle name="RowTitles1-Detail 2 2 2 3 6 3" xfId="9516"/>
    <cellStyle name="RowTitles1-Detail 2 2 2 3 6 3 2" xfId="9517"/>
    <cellStyle name="RowTitles1-Detail 2 2 2 3 6 3 2 2" xfId="9518"/>
    <cellStyle name="RowTitles1-Detail 2 2 2 3 6 3 2 2 2" xfId="9519"/>
    <cellStyle name="RowTitles1-Detail 2 2 2 3 6 3 2 3" xfId="9520"/>
    <cellStyle name="RowTitles1-Detail 2 2 2 3 6 3 3" xfId="9521"/>
    <cellStyle name="RowTitles1-Detail 2 2 2 3 6 3 3 2" xfId="9522"/>
    <cellStyle name="RowTitles1-Detail 2 2 2 3 6 3 3 2 2" xfId="9523"/>
    <cellStyle name="RowTitles1-Detail 2 2 2 3 6 3 4" xfId="9524"/>
    <cellStyle name="RowTitles1-Detail 2 2 2 3 6 3 4 2" xfId="9525"/>
    <cellStyle name="RowTitles1-Detail 2 2 2 3 6 3 5" xfId="9526"/>
    <cellStyle name="RowTitles1-Detail 2 2 2 3 6 4" xfId="9527"/>
    <cellStyle name="RowTitles1-Detail 2 2 2 3 6 4 2" xfId="9528"/>
    <cellStyle name="RowTitles1-Detail 2 2 2 3 6 4 2 2" xfId="9529"/>
    <cellStyle name="RowTitles1-Detail 2 2 2 3 6 4 3" xfId="9530"/>
    <cellStyle name="RowTitles1-Detail 2 2 2 3 6 5" xfId="9531"/>
    <cellStyle name="RowTitles1-Detail 2 2 2 3 6 5 2" xfId="9532"/>
    <cellStyle name="RowTitles1-Detail 2 2 2 3 6 5 2 2" xfId="9533"/>
    <cellStyle name="RowTitles1-Detail 2 2 2 3 6 6" xfId="9534"/>
    <cellStyle name="RowTitles1-Detail 2 2 2 3 6 6 2" xfId="9535"/>
    <cellStyle name="RowTitles1-Detail 2 2 2 3 6 7" xfId="9536"/>
    <cellStyle name="RowTitles1-Detail 2 2 2 3 7" xfId="9537"/>
    <cellStyle name="RowTitles1-Detail 2 2 2 3 7 2" xfId="9538"/>
    <cellStyle name="RowTitles1-Detail 2 2 2 3 7 2 2" xfId="9539"/>
    <cellStyle name="RowTitles1-Detail 2 2 2 3 7 2 2 2" xfId="9540"/>
    <cellStyle name="RowTitles1-Detail 2 2 2 3 7 2 3" xfId="9541"/>
    <cellStyle name="RowTitles1-Detail 2 2 2 3 7 3" xfId="9542"/>
    <cellStyle name="RowTitles1-Detail 2 2 2 3 7 3 2" xfId="9543"/>
    <cellStyle name="RowTitles1-Detail 2 2 2 3 7 3 2 2" xfId="9544"/>
    <cellStyle name="RowTitles1-Detail 2 2 2 3 7 4" xfId="9545"/>
    <cellStyle name="RowTitles1-Detail 2 2 2 3 7 4 2" xfId="9546"/>
    <cellStyle name="RowTitles1-Detail 2 2 2 3 7 5" xfId="9547"/>
    <cellStyle name="RowTitles1-Detail 2 2 2 3 8" xfId="9548"/>
    <cellStyle name="RowTitles1-Detail 2 2 2 3 8 2" xfId="9549"/>
    <cellStyle name="RowTitles1-Detail 2 2 2 3 9" xfId="9550"/>
    <cellStyle name="RowTitles1-Detail 2 2 2 3 9 2" xfId="9551"/>
    <cellStyle name="RowTitles1-Detail 2 2 2 3 9 2 2" xfId="9552"/>
    <cellStyle name="RowTitles1-Detail 2 2 2 3_STUD aligned by INSTIT" xfId="9553"/>
    <cellStyle name="RowTitles1-Detail 2 2 2 4" xfId="210"/>
    <cellStyle name="RowTitles1-Detail 2 2 2 4 10" xfId="9554"/>
    <cellStyle name="RowTitles1-Detail 2 2 2 4 2" xfId="558"/>
    <cellStyle name="RowTitles1-Detail 2 2 2 4 2 2" xfId="9555"/>
    <cellStyle name="RowTitles1-Detail 2 2 2 4 2 2 2" xfId="9556"/>
    <cellStyle name="RowTitles1-Detail 2 2 2 4 2 2 2 2" xfId="9557"/>
    <cellStyle name="RowTitles1-Detail 2 2 2 4 2 2 2 2 2" xfId="9558"/>
    <cellStyle name="RowTitles1-Detail 2 2 2 4 2 2 2 3" xfId="9559"/>
    <cellStyle name="RowTitles1-Detail 2 2 2 4 2 2 3" xfId="9560"/>
    <cellStyle name="RowTitles1-Detail 2 2 2 4 2 2 3 2" xfId="9561"/>
    <cellStyle name="RowTitles1-Detail 2 2 2 4 2 2 3 2 2" xfId="9562"/>
    <cellStyle name="RowTitles1-Detail 2 2 2 4 2 2 4" xfId="9563"/>
    <cellStyle name="RowTitles1-Detail 2 2 2 4 2 2 4 2" xfId="9564"/>
    <cellStyle name="RowTitles1-Detail 2 2 2 4 2 2 5" xfId="9565"/>
    <cellStyle name="RowTitles1-Detail 2 2 2 4 2 3" xfId="9566"/>
    <cellStyle name="RowTitles1-Detail 2 2 2 4 2 3 2" xfId="9567"/>
    <cellStyle name="RowTitles1-Detail 2 2 2 4 2 3 2 2" xfId="9568"/>
    <cellStyle name="RowTitles1-Detail 2 2 2 4 2 3 2 2 2" xfId="9569"/>
    <cellStyle name="RowTitles1-Detail 2 2 2 4 2 3 2 3" xfId="9570"/>
    <cellStyle name="RowTitles1-Detail 2 2 2 4 2 3 3" xfId="9571"/>
    <cellStyle name="RowTitles1-Detail 2 2 2 4 2 3 3 2" xfId="9572"/>
    <cellStyle name="RowTitles1-Detail 2 2 2 4 2 3 3 2 2" xfId="9573"/>
    <cellStyle name="RowTitles1-Detail 2 2 2 4 2 3 4" xfId="9574"/>
    <cellStyle name="RowTitles1-Detail 2 2 2 4 2 3 4 2" xfId="9575"/>
    <cellStyle name="RowTitles1-Detail 2 2 2 4 2 3 5" xfId="9576"/>
    <cellStyle name="RowTitles1-Detail 2 2 2 4 2 4" xfId="9577"/>
    <cellStyle name="RowTitles1-Detail 2 2 2 4 2 4 2" xfId="9578"/>
    <cellStyle name="RowTitles1-Detail 2 2 2 4 2 5" xfId="9579"/>
    <cellStyle name="RowTitles1-Detail 2 2 2 4 2 5 2" xfId="9580"/>
    <cellStyle name="RowTitles1-Detail 2 2 2 4 2 5 2 2" xfId="9581"/>
    <cellStyle name="RowTitles1-Detail 2 2 2 4 2 5 3" xfId="9582"/>
    <cellStyle name="RowTitles1-Detail 2 2 2 4 2 6" xfId="9583"/>
    <cellStyle name="RowTitles1-Detail 2 2 2 4 2 6 2" xfId="9584"/>
    <cellStyle name="RowTitles1-Detail 2 2 2 4 2 6 2 2" xfId="9585"/>
    <cellStyle name="RowTitles1-Detail 2 2 2 4 2 7" xfId="9586"/>
    <cellStyle name="RowTitles1-Detail 2 2 2 4 2 7 2" xfId="9587"/>
    <cellStyle name="RowTitles1-Detail 2 2 2 4 2 8" xfId="9588"/>
    <cellStyle name="RowTitles1-Detail 2 2 2 4 2 9" xfId="9589"/>
    <cellStyle name="RowTitles1-Detail 2 2 2 4 3" xfId="9590"/>
    <cellStyle name="RowTitles1-Detail 2 2 2 4 3 2" xfId="9591"/>
    <cellStyle name="RowTitles1-Detail 2 2 2 4 3 2 2" xfId="9592"/>
    <cellStyle name="RowTitles1-Detail 2 2 2 4 3 2 2 2" xfId="9593"/>
    <cellStyle name="RowTitles1-Detail 2 2 2 4 3 2 2 2 2" xfId="9594"/>
    <cellStyle name="RowTitles1-Detail 2 2 2 4 3 2 2 3" xfId="9595"/>
    <cellStyle name="RowTitles1-Detail 2 2 2 4 3 2 3" xfId="9596"/>
    <cellStyle name="RowTitles1-Detail 2 2 2 4 3 2 3 2" xfId="9597"/>
    <cellStyle name="RowTitles1-Detail 2 2 2 4 3 2 3 2 2" xfId="9598"/>
    <cellStyle name="RowTitles1-Detail 2 2 2 4 3 2 4" xfId="9599"/>
    <cellStyle name="RowTitles1-Detail 2 2 2 4 3 2 4 2" xfId="9600"/>
    <cellStyle name="RowTitles1-Detail 2 2 2 4 3 2 5" xfId="9601"/>
    <cellStyle name="RowTitles1-Detail 2 2 2 4 3 3" xfId="9602"/>
    <cellStyle name="RowTitles1-Detail 2 2 2 4 3 3 2" xfId="9603"/>
    <cellStyle name="RowTitles1-Detail 2 2 2 4 3 3 2 2" xfId="9604"/>
    <cellStyle name="RowTitles1-Detail 2 2 2 4 3 3 2 2 2" xfId="9605"/>
    <cellStyle name="RowTitles1-Detail 2 2 2 4 3 3 2 3" xfId="9606"/>
    <cellStyle name="RowTitles1-Detail 2 2 2 4 3 3 3" xfId="9607"/>
    <cellStyle name="RowTitles1-Detail 2 2 2 4 3 3 3 2" xfId="9608"/>
    <cellStyle name="RowTitles1-Detail 2 2 2 4 3 3 3 2 2" xfId="9609"/>
    <cellStyle name="RowTitles1-Detail 2 2 2 4 3 3 4" xfId="9610"/>
    <cellStyle name="RowTitles1-Detail 2 2 2 4 3 3 4 2" xfId="9611"/>
    <cellStyle name="RowTitles1-Detail 2 2 2 4 3 3 5" xfId="9612"/>
    <cellStyle name="RowTitles1-Detail 2 2 2 4 3 4" xfId="9613"/>
    <cellStyle name="RowTitles1-Detail 2 2 2 4 3 4 2" xfId="9614"/>
    <cellStyle name="RowTitles1-Detail 2 2 2 4 3 5" xfId="9615"/>
    <cellStyle name="RowTitles1-Detail 2 2 2 4 3 5 2" xfId="9616"/>
    <cellStyle name="RowTitles1-Detail 2 2 2 4 3 5 2 2" xfId="9617"/>
    <cellStyle name="RowTitles1-Detail 2 2 2 4 4" xfId="9618"/>
    <cellStyle name="RowTitles1-Detail 2 2 2 4 4 2" xfId="9619"/>
    <cellStyle name="RowTitles1-Detail 2 2 2 4 4 2 2" xfId="9620"/>
    <cellStyle name="RowTitles1-Detail 2 2 2 4 4 2 2 2" xfId="9621"/>
    <cellStyle name="RowTitles1-Detail 2 2 2 4 4 2 2 2 2" xfId="9622"/>
    <cellStyle name="RowTitles1-Detail 2 2 2 4 4 2 2 3" xfId="9623"/>
    <cellStyle name="RowTitles1-Detail 2 2 2 4 4 2 3" xfId="9624"/>
    <cellStyle name="RowTitles1-Detail 2 2 2 4 4 2 3 2" xfId="9625"/>
    <cellStyle name="RowTitles1-Detail 2 2 2 4 4 2 3 2 2" xfId="9626"/>
    <cellStyle name="RowTitles1-Detail 2 2 2 4 4 2 4" xfId="9627"/>
    <cellStyle name="RowTitles1-Detail 2 2 2 4 4 2 4 2" xfId="9628"/>
    <cellStyle name="RowTitles1-Detail 2 2 2 4 4 2 5" xfId="9629"/>
    <cellStyle name="RowTitles1-Detail 2 2 2 4 4 3" xfId="9630"/>
    <cellStyle name="RowTitles1-Detail 2 2 2 4 4 3 2" xfId="9631"/>
    <cellStyle name="RowTitles1-Detail 2 2 2 4 4 3 2 2" xfId="9632"/>
    <cellStyle name="RowTitles1-Detail 2 2 2 4 4 3 2 2 2" xfId="9633"/>
    <cellStyle name="RowTitles1-Detail 2 2 2 4 4 3 2 3" xfId="9634"/>
    <cellStyle name="RowTitles1-Detail 2 2 2 4 4 3 3" xfId="9635"/>
    <cellStyle name="RowTitles1-Detail 2 2 2 4 4 3 3 2" xfId="9636"/>
    <cellStyle name="RowTitles1-Detail 2 2 2 4 4 3 3 2 2" xfId="9637"/>
    <cellStyle name="RowTitles1-Detail 2 2 2 4 4 3 4" xfId="9638"/>
    <cellStyle name="RowTitles1-Detail 2 2 2 4 4 3 4 2" xfId="9639"/>
    <cellStyle name="RowTitles1-Detail 2 2 2 4 4 3 5" xfId="9640"/>
    <cellStyle name="RowTitles1-Detail 2 2 2 4 4 4" xfId="9641"/>
    <cellStyle name="RowTitles1-Detail 2 2 2 4 4 4 2" xfId="9642"/>
    <cellStyle name="RowTitles1-Detail 2 2 2 4 4 4 2 2" xfId="9643"/>
    <cellStyle name="RowTitles1-Detail 2 2 2 4 4 4 3" xfId="9644"/>
    <cellStyle name="RowTitles1-Detail 2 2 2 4 4 5" xfId="9645"/>
    <cellStyle name="RowTitles1-Detail 2 2 2 4 4 5 2" xfId="9646"/>
    <cellStyle name="RowTitles1-Detail 2 2 2 4 4 5 2 2" xfId="9647"/>
    <cellStyle name="RowTitles1-Detail 2 2 2 4 4 6" xfId="9648"/>
    <cellStyle name="RowTitles1-Detail 2 2 2 4 4 6 2" xfId="9649"/>
    <cellStyle name="RowTitles1-Detail 2 2 2 4 4 7" xfId="9650"/>
    <cellStyle name="RowTitles1-Detail 2 2 2 4 5" xfId="9651"/>
    <cellStyle name="RowTitles1-Detail 2 2 2 4 5 2" xfId="9652"/>
    <cellStyle name="RowTitles1-Detail 2 2 2 4 5 2 2" xfId="9653"/>
    <cellStyle name="RowTitles1-Detail 2 2 2 4 5 2 2 2" xfId="9654"/>
    <cellStyle name="RowTitles1-Detail 2 2 2 4 5 2 2 2 2" xfId="9655"/>
    <cellStyle name="RowTitles1-Detail 2 2 2 4 5 2 2 3" xfId="9656"/>
    <cellStyle name="RowTitles1-Detail 2 2 2 4 5 2 3" xfId="9657"/>
    <cellStyle name="RowTitles1-Detail 2 2 2 4 5 2 3 2" xfId="9658"/>
    <cellStyle name="RowTitles1-Detail 2 2 2 4 5 2 3 2 2" xfId="9659"/>
    <cellStyle name="RowTitles1-Detail 2 2 2 4 5 2 4" xfId="9660"/>
    <cellStyle name="RowTitles1-Detail 2 2 2 4 5 2 4 2" xfId="9661"/>
    <cellStyle name="RowTitles1-Detail 2 2 2 4 5 2 5" xfId="9662"/>
    <cellStyle name="RowTitles1-Detail 2 2 2 4 5 3" xfId="9663"/>
    <cellStyle name="RowTitles1-Detail 2 2 2 4 5 3 2" xfId="9664"/>
    <cellStyle name="RowTitles1-Detail 2 2 2 4 5 3 2 2" xfId="9665"/>
    <cellStyle name="RowTitles1-Detail 2 2 2 4 5 3 2 2 2" xfId="9666"/>
    <cellStyle name="RowTitles1-Detail 2 2 2 4 5 3 2 3" xfId="9667"/>
    <cellStyle name="RowTitles1-Detail 2 2 2 4 5 3 3" xfId="9668"/>
    <cellStyle name="RowTitles1-Detail 2 2 2 4 5 3 3 2" xfId="9669"/>
    <cellStyle name="RowTitles1-Detail 2 2 2 4 5 3 3 2 2" xfId="9670"/>
    <cellStyle name="RowTitles1-Detail 2 2 2 4 5 3 4" xfId="9671"/>
    <cellStyle name="RowTitles1-Detail 2 2 2 4 5 3 4 2" xfId="9672"/>
    <cellStyle name="RowTitles1-Detail 2 2 2 4 5 3 5" xfId="9673"/>
    <cellStyle name="RowTitles1-Detail 2 2 2 4 5 4" xfId="9674"/>
    <cellStyle name="RowTitles1-Detail 2 2 2 4 5 4 2" xfId="9675"/>
    <cellStyle name="RowTitles1-Detail 2 2 2 4 5 4 2 2" xfId="9676"/>
    <cellStyle name="RowTitles1-Detail 2 2 2 4 5 4 3" xfId="9677"/>
    <cellStyle name="RowTitles1-Detail 2 2 2 4 5 5" xfId="9678"/>
    <cellStyle name="RowTitles1-Detail 2 2 2 4 5 5 2" xfId="9679"/>
    <cellStyle name="RowTitles1-Detail 2 2 2 4 5 5 2 2" xfId="9680"/>
    <cellStyle name="RowTitles1-Detail 2 2 2 4 5 6" xfId="9681"/>
    <cellStyle name="RowTitles1-Detail 2 2 2 4 5 6 2" xfId="9682"/>
    <cellStyle name="RowTitles1-Detail 2 2 2 4 5 7" xfId="9683"/>
    <cellStyle name="RowTitles1-Detail 2 2 2 4 6" xfId="9684"/>
    <cellStyle name="RowTitles1-Detail 2 2 2 4 6 2" xfId="9685"/>
    <cellStyle name="RowTitles1-Detail 2 2 2 4 6 2 2" xfId="9686"/>
    <cellStyle name="RowTitles1-Detail 2 2 2 4 6 2 2 2" xfId="9687"/>
    <cellStyle name="RowTitles1-Detail 2 2 2 4 6 2 2 2 2" xfId="9688"/>
    <cellStyle name="RowTitles1-Detail 2 2 2 4 6 2 2 3" xfId="9689"/>
    <cellStyle name="RowTitles1-Detail 2 2 2 4 6 2 3" xfId="9690"/>
    <cellStyle name="RowTitles1-Detail 2 2 2 4 6 2 3 2" xfId="9691"/>
    <cellStyle name="RowTitles1-Detail 2 2 2 4 6 2 3 2 2" xfId="9692"/>
    <cellStyle name="RowTitles1-Detail 2 2 2 4 6 2 4" xfId="9693"/>
    <cellStyle name="RowTitles1-Detail 2 2 2 4 6 2 4 2" xfId="9694"/>
    <cellStyle name="RowTitles1-Detail 2 2 2 4 6 2 5" xfId="9695"/>
    <cellStyle name="RowTitles1-Detail 2 2 2 4 6 3" xfId="9696"/>
    <cellStyle name="RowTitles1-Detail 2 2 2 4 6 3 2" xfId="9697"/>
    <cellStyle name="RowTitles1-Detail 2 2 2 4 6 3 2 2" xfId="9698"/>
    <cellStyle name="RowTitles1-Detail 2 2 2 4 6 3 2 2 2" xfId="9699"/>
    <cellStyle name="RowTitles1-Detail 2 2 2 4 6 3 2 3" xfId="9700"/>
    <cellStyle name="RowTitles1-Detail 2 2 2 4 6 3 3" xfId="9701"/>
    <cellStyle name="RowTitles1-Detail 2 2 2 4 6 3 3 2" xfId="9702"/>
    <cellStyle name="RowTitles1-Detail 2 2 2 4 6 3 3 2 2" xfId="9703"/>
    <cellStyle name="RowTitles1-Detail 2 2 2 4 6 3 4" xfId="9704"/>
    <cellStyle name="RowTitles1-Detail 2 2 2 4 6 3 4 2" xfId="9705"/>
    <cellStyle name="RowTitles1-Detail 2 2 2 4 6 3 5" xfId="9706"/>
    <cellStyle name="RowTitles1-Detail 2 2 2 4 6 4" xfId="9707"/>
    <cellStyle name="RowTitles1-Detail 2 2 2 4 6 4 2" xfId="9708"/>
    <cellStyle name="RowTitles1-Detail 2 2 2 4 6 4 2 2" xfId="9709"/>
    <cellStyle name="RowTitles1-Detail 2 2 2 4 6 4 3" xfId="9710"/>
    <cellStyle name="RowTitles1-Detail 2 2 2 4 6 5" xfId="9711"/>
    <cellStyle name="RowTitles1-Detail 2 2 2 4 6 5 2" xfId="9712"/>
    <cellStyle name="RowTitles1-Detail 2 2 2 4 6 5 2 2" xfId="9713"/>
    <cellStyle name="RowTitles1-Detail 2 2 2 4 6 6" xfId="9714"/>
    <cellStyle name="RowTitles1-Detail 2 2 2 4 6 6 2" xfId="9715"/>
    <cellStyle name="RowTitles1-Detail 2 2 2 4 6 7" xfId="9716"/>
    <cellStyle name="RowTitles1-Detail 2 2 2 4 7" xfId="9717"/>
    <cellStyle name="RowTitles1-Detail 2 2 2 4 7 2" xfId="9718"/>
    <cellStyle name="RowTitles1-Detail 2 2 2 4 7 2 2" xfId="9719"/>
    <cellStyle name="RowTitles1-Detail 2 2 2 4 7 2 2 2" xfId="9720"/>
    <cellStyle name="RowTitles1-Detail 2 2 2 4 7 2 3" xfId="9721"/>
    <cellStyle name="RowTitles1-Detail 2 2 2 4 7 3" xfId="9722"/>
    <cellStyle name="RowTitles1-Detail 2 2 2 4 7 3 2" xfId="9723"/>
    <cellStyle name="RowTitles1-Detail 2 2 2 4 7 3 2 2" xfId="9724"/>
    <cellStyle name="RowTitles1-Detail 2 2 2 4 7 4" xfId="9725"/>
    <cellStyle name="RowTitles1-Detail 2 2 2 4 7 4 2" xfId="9726"/>
    <cellStyle name="RowTitles1-Detail 2 2 2 4 7 5" xfId="9727"/>
    <cellStyle name="RowTitles1-Detail 2 2 2 4 8" xfId="9728"/>
    <cellStyle name="RowTitles1-Detail 2 2 2 4 8 2" xfId="9729"/>
    <cellStyle name="RowTitles1-Detail 2 2 2 4 8 2 2" xfId="9730"/>
    <cellStyle name="RowTitles1-Detail 2 2 2 4 8 2 2 2" xfId="9731"/>
    <cellStyle name="RowTitles1-Detail 2 2 2 4 8 2 3" xfId="9732"/>
    <cellStyle name="RowTitles1-Detail 2 2 2 4 8 3" xfId="9733"/>
    <cellStyle name="RowTitles1-Detail 2 2 2 4 8 3 2" xfId="9734"/>
    <cellStyle name="RowTitles1-Detail 2 2 2 4 8 3 2 2" xfId="9735"/>
    <cellStyle name="RowTitles1-Detail 2 2 2 4 8 4" xfId="9736"/>
    <cellStyle name="RowTitles1-Detail 2 2 2 4 8 4 2" xfId="9737"/>
    <cellStyle name="RowTitles1-Detail 2 2 2 4 8 5" xfId="9738"/>
    <cellStyle name="RowTitles1-Detail 2 2 2 4 9" xfId="9739"/>
    <cellStyle name="RowTitles1-Detail 2 2 2 4 9 2" xfId="9740"/>
    <cellStyle name="RowTitles1-Detail 2 2 2 4 9 2 2" xfId="9741"/>
    <cellStyle name="RowTitles1-Detail 2 2 2 4_STUD aligned by INSTIT" xfId="9742"/>
    <cellStyle name="RowTitles1-Detail 2 2 2 5" xfId="211"/>
    <cellStyle name="RowTitles1-Detail 2 2 2 5 10" xfId="9743"/>
    <cellStyle name="RowTitles1-Detail 2 2 2 5 2" xfId="559"/>
    <cellStyle name="RowTitles1-Detail 2 2 2 5 2 2" xfId="9744"/>
    <cellStyle name="RowTitles1-Detail 2 2 2 5 2 2 2" xfId="9745"/>
    <cellStyle name="RowTitles1-Detail 2 2 2 5 2 2 2 2" xfId="9746"/>
    <cellStyle name="RowTitles1-Detail 2 2 2 5 2 2 2 2 2" xfId="9747"/>
    <cellStyle name="RowTitles1-Detail 2 2 2 5 2 2 2 3" xfId="9748"/>
    <cellStyle name="RowTitles1-Detail 2 2 2 5 2 2 3" xfId="9749"/>
    <cellStyle name="RowTitles1-Detail 2 2 2 5 2 2 3 2" xfId="9750"/>
    <cellStyle name="RowTitles1-Detail 2 2 2 5 2 2 3 2 2" xfId="9751"/>
    <cellStyle name="RowTitles1-Detail 2 2 2 5 2 2 4" xfId="9752"/>
    <cellStyle name="RowTitles1-Detail 2 2 2 5 2 2 4 2" xfId="9753"/>
    <cellStyle name="RowTitles1-Detail 2 2 2 5 2 2 5" xfId="9754"/>
    <cellStyle name="RowTitles1-Detail 2 2 2 5 2 3" xfId="9755"/>
    <cellStyle name="RowTitles1-Detail 2 2 2 5 2 3 2" xfId="9756"/>
    <cellStyle name="RowTitles1-Detail 2 2 2 5 2 3 2 2" xfId="9757"/>
    <cellStyle name="RowTitles1-Detail 2 2 2 5 2 3 2 2 2" xfId="9758"/>
    <cellStyle name="RowTitles1-Detail 2 2 2 5 2 3 2 3" xfId="9759"/>
    <cellStyle name="RowTitles1-Detail 2 2 2 5 2 3 3" xfId="9760"/>
    <cellStyle name="RowTitles1-Detail 2 2 2 5 2 3 3 2" xfId="9761"/>
    <cellStyle name="RowTitles1-Detail 2 2 2 5 2 3 3 2 2" xfId="9762"/>
    <cellStyle name="RowTitles1-Detail 2 2 2 5 2 3 4" xfId="9763"/>
    <cellStyle name="RowTitles1-Detail 2 2 2 5 2 3 4 2" xfId="9764"/>
    <cellStyle name="RowTitles1-Detail 2 2 2 5 2 3 5" xfId="9765"/>
    <cellStyle name="RowTitles1-Detail 2 2 2 5 2 4" xfId="9766"/>
    <cellStyle name="RowTitles1-Detail 2 2 2 5 2 4 2" xfId="9767"/>
    <cellStyle name="RowTitles1-Detail 2 2 2 5 2 5" xfId="9768"/>
    <cellStyle name="RowTitles1-Detail 2 2 2 5 2 5 2" xfId="9769"/>
    <cellStyle name="RowTitles1-Detail 2 2 2 5 2 5 2 2" xfId="9770"/>
    <cellStyle name="RowTitles1-Detail 2 2 2 5 2 5 3" xfId="9771"/>
    <cellStyle name="RowTitles1-Detail 2 2 2 5 2 6" xfId="9772"/>
    <cellStyle name="RowTitles1-Detail 2 2 2 5 2 6 2" xfId="9773"/>
    <cellStyle name="RowTitles1-Detail 2 2 2 5 2 6 2 2" xfId="9774"/>
    <cellStyle name="RowTitles1-Detail 2 2 2 5 2 7" xfId="9775"/>
    <cellStyle name="RowTitles1-Detail 2 2 2 5 3" xfId="9776"/>
    <cellStyle name="RowTitles1-Detail 2 2 2 5 3 2" xfId="9777"/>
    <cellStyle name="RowTitles1-Detail 2 2 2 5 3 2 2" xfId="9778"/>
    <cellStyle name="RowTitles1-Detail 2 2 2 5 3 2 2 2" xfId="9779"/>
    <cellStyle name="RowTitles1-Detail 2 2 2 5 3 2 2 2 2" xfId="9780"/>
    <cellStyle name="RowTitles1-Detail 2 2 2 5 3 2 2 3" xfId="9781"/>
    <cellStyle name="RowTitles1-Detail 2 2 2 5 3 2 3" xfId="9782"/>
    <cellStyle name="RowTitles1-Detail 2 2 2 5 3 2 3 2" xfId="9783"/>
    <cellStyle name="RowTitles1-Detail 2 2 2 5 3 2 3 2 2" xfId="9784"/>
    <cellStyle name="RowTitles1-Detail 2 2 2 5 3 2 4" xfId="9785"/>
    <cellStyle name="RowTitles1-Detail 2 2 2 5 3 2 4 2" xfId="9786"/>
    <cellStyle name="RowTitles1-Detail 2 2 2 5 3 2 5" xfId="9787"/>
    <cellStyle name="RowTitles1-Detail 2 2 2 5 3 3" xfId="9788"/>
    <cellStyle name="RowTitles1-Detail 2 2 2 5 3 3 2" xfId="9789"/>
    <cellStyle name="RowTitles1-Detail 2 2 2 5 3 3 2 2" xfId="9790"/>
    <cellStyle name="RowTitles1-Detail 2 2 2 5 3 3 2 2 2" xfId="9791"/>
    <cellStyle name="RowTitles1-Detail 2 2 2 5 3 3 2 3" xfId="9792"/>
    <cellStyle name="RowTitles1-Detail 2 2 2 5 3 3 3" xfId="9793"/>
    <cellStyle name="RowTitles1-Detail 2 2 2 5 3 3 3 2" xfId="9794"/>
    <cellStyle name="RowTitles1-Detail 2 2 2 5 3 3 3 2 2" xfId="9795"/>
    <cellStyle name="RowTitles1-Detail 2 2 2 5 3 3 4" xfId="9796"/>
    <cellStyle name="RowTitles1-Detail 2 2 2 5 3 3 4 2" xfId="9797"/>
    <cellStyle name="RowTitles1-Detail 2 2 2 5 3 3 5" xfId="9798"/>
    <cellStyle name="RowTitles1-Detail 2 2 2 5 3 4" xfId="9799"/>
    <cellStyle name="RowTitles1-Detail 2 2 2 5 3 4 2" xfId="9800"/>
    <cellStyle name="RowTitles1-Detail 2 2 2 5 3 5" xfId="9801"/>
    <cellStyle name="RowTitles1-Detail 2 2 2 5 3 5 2" xfId="9802"/>
    <cellStyle name="RowTitles1-Detail 2 2 2 5 3 5 2 2" xfId="9803"/>
    <cellStyle name="RowTitles1-Detail 2 2 2 5 3 6" xfId="9804"/>
    <cellStyle name="RowTitles1-Detail 2 2 2 5 3 6 2" xfId="9805"/>
    <cellStyle name="RowTitles1-Detail 2 2 2 5 3 7" xfId="9806"/>
    <cellStyle name="RowTitles1-Detail 2 2 2 5 4" xfId="9807"/>
    <cellStyle name="RowTitles1-Detail 2 2 2 5 4 2" xfId="9808"/>
    <cellStyle name="RowTitles1-Detail 2 2 2 5 4 2 2" xfId="9809"/>
    <cellStyle name="RowTitles1-Detail 2 2 2 5 4 2 2 2" xfId="9810"/>
    <cellStyle name="RowTitles1-Detail 2 2 2 5 4 2 2 2 2" xfId="9811"/>
    <cellStyle name="RowTitles1-Detail 2 2 2 5 4 2 2 3" xfId="9812"/>
    <cellStyle name="RowTitles1-Detail 2 2 2 5 4 2 3" xfId="9813"/>
    <cellStyle name="RowTitles1-Detail 2 2 2 5 4 2 3 2" xfId="9814"/>
    <cellStyle name="RowTitles1-Detail 2 2 2 5 4 2 3 2 2" xfId="9815"/>
    <cellStyle name="RowTitles1-Detail 2 2 2 5 4 2 4" xfId="9816"/>
    <cellStyle name="RowTitles1-Detail 2 2 2 5 4 2 4 2" xfId="9817"/>
    <cellStyle name="RowTitles1-Detail 2 2 2 5 4 2 5" xfId="9818"/>
    <cellStyle name="RowTitles1-Detail 2 2 2 5 4 3" xfId="9819"/>
    <cellStyle name="RowTitles1-Detail 2 2 2 5 4 3 2" xfId="9820"/>
    <cellStyle name="RowTitles1-Detail 2 2 2 5 4 3 2 2" xfId="9821"/>
    <cellStyle name="RowTitles1-Detail 2 2 2 5 4 3 2 2 2" xfId="9822"/>
    <cellStyle name="RowTitles1-Detail 2 2 2 5 4 3 2 3" xfId="9823"/>
    <cellStyle name="RowTitles1-Detail 2 2 2 5 4 3 3" xfId="9824"/>
    <cellStyle name="RowTitles1-Detail 2 2 2 5 4 3 3 2" xfId="9825"/>
    <cellStyle name="RowTitles1-Detail 2 2 2 5 4 3 3 2 2" xfId="9826"/>
    <cellStyle name="RowTitles1-Detail 2 2 2 5 4 3 4" xfId="9827"/>
    <cellStyle name="RowTitles1-Detail 2 2 2 5 4 3 4 2" xfId="9828"/>
    <cellStyle name="RowTitles1-Detail 2 2 2 5 4 3 5" xfId="9829"/>
    <cellStyle name="RowTitles1-Detail 2 2 2 5 4 4" xfId="9830"/>
    <cellStyle name="RowTitles1-Detail 2 2 2 5 4 4 2" xfId="9831"/>
    <cellStyle name="RowTitles1-Detail 2 2 2 5 4 5" xfId="9832"/>
    <cellStyle name="RowTitles1-Detail 2 2 2 5 4 5 2" xfId="9833"/>
    <cellStyle name="RowTitles1-Detail 2 2 2 5 4 5 2 2" xfId="9834"/>
    <cellStyle name="RowTitles1-Detail 2 2 2 5 4 5 3" xfId="9835"/>
    <cellStyle name="RowTitles1-Detail 2 2 2 5 4 6" xfId="9836"/>
    <cellStyle name="RowTitles1-Detail 2 2 2 5 4 6 2" xfId="9837"/>
    <cellStyle name="RowTitles1-Detail 2 2 2 5 4 6 2 2" xfId="9838"/>
    <cellStyle name="RowTitles1-Detail 2 2 2 5 4 7" xfId="9839"/>
    <cellStyle name="RowTitles1-Detail 2 2 2 5 4 7 2" xfId="9840"/>
    <cellStyle name="RowTitles1-Detail 2 2 2 5 4 8" xfId="9841"/>
    <cellStyle name="RowTitles1-Detail 2 2 2 5 5" xfId="9842"/>
    <cellStyle name="RowTitles1-Detail 2 2 2 5 5 2" xfId="9843"/>
    <cellStyle name="RowTitles1-Detail 2 2 2 5 5 2 2" xfId="9844"/>
    <cellStyle name="RowTitles1-Detail 2 2 2 5 5 2 2 2" xfId="9845"/>
    <cellStyle name="RowTitles1-Detail 2 2 2 5 5 2 2 2 2" xfId="9846"/>
    <cellStyle name="RowTitles1-Detail 2 2 2 5 5 2 2 3" xfId="9847"/>
    <cellStyle name="RowTitles1-Detail 2 2 2 5 5 2 3" xfId="9848"/>
    <cellStyle name="RowTitles1-Detail 2 2 2 5 5 2 3 2" xfId="9849"/>
    <cellStyle name="RowTitles1-Detail 2 2 2 5 5 2 3 2 2" xfId="9850"/>
    <cellStyle name="RowTitles1-Detail 2 2 2 5 5 2 4" xfId="9851"/>
    <cellStyle name="RowTitles1-Detail 2 2 2 5 5 2 4 2" xfId="9852"/>
    <cellStyle name="RowTitles1-Detail 2 2 2 5 5 2 5" xfId="9853"/>
    <cellStyle name="RowTitles1-Detail 2 2 2 5 5 3" xfId="9854"/>
    <cellStyle name="RowTitles1-Detail 2 2 2 5 5 3 2" xfId="9855"/>
    <cellStyle name="RowTitles1-Detail 2 2 2 5 5 3 2 2" xfId="9856"/>
    <cellStyle name="RowTitles1-Detail 2 2 2 5 5 3 2 2 2" xfId="9857"/>
    <cellStyle name="RowTitles1-Detail 2 2 2 5 5 3 2 3" xfId="9858"/>
    <cellStyle name="RowTitles1-Detail 2 2 2 5 5 3 3" xfId="9859"/>
    <cellStyle name="RowTitles1-Detail 2 2 2 5 5 3 3 2" xfId="9860"/>
    <cellStyle name="RowTitles1-Detail 2 2 2 5 5 3 3 2 2" xfId="9861"/>
    <cellStyle name="RowTitles1-Detail 2 2 2 5 5 3 4" xfId="9862"/>
    <cellStyle name="RowTitles1-Detail 2 2 2 5 5 3 4 2" xfId="9863"/>
    <cellStyle name="RowTitles1-Detail 2 2 2 5 5 3 5" xfId="9864"/>
    <cellStyle name="RowTitles1-Detail 2 2 2 5 5 4" xfId="9865"/>
    <cellStyle name="RowTitles1-Detail 2 2 2 5 5 4 2" xfId="9866"/>
    <cellStyle name="RowTitles1-Detail 2 2 2 5 5 4 2 2" xfId="9867"/>
    <cellStyle name="RowTitles1-Detail 2 2 2 5 5 4 3" xfId="9868"/>
    <cellStyle name="RowTitles1-Detail 2 2 2 5 5 5" xfId="9869"/>
    <cellStyle name="RowTitles1-Detail 2 2 2 5 5 5 2" xfId="9870"/>
    <cellStyle name="RowTitles1-Detail 2 2 2 5 5 5 2 2" xfId="9871"/>
    <cellStyle name="RowTitles1-Detail 2 2 2 5 5 6" xfId="9872"/>
    <cellStyle name="RowTitles1-Detail 2 2 2 5 5 6 2" xfId="9873"/>
    <cellStyle name="RowTitles1-Detail 2 2 2 5 5 7" xfId="9874"/>
    <cellStyle name="RowTitles1-Detail 2 2 2 5 6" xfId="9875"/>
    <cellStyle name="RowTitles1-Detail 2 2 2 5 6 2" xfId="9876"/>
    <cellStyle name="RowTitles1-Detail 2 2 2 5 6 2 2" xfId="9877"/>
    <cellStyle name="RowTitles1-Detail 2 2 2 5 6 2 2 2" xfId="9878"/>
    <cellStyle name="RowTitles1-Detail 2 2 2 5 6 2 2 2 2" xfId="9879"/>
    <cellStyle name="RowTitles1-Detail 2 2 2 5 6 2 2 3" xfId="9880"/>
    <cellStyle name="RowTitles1-Detail 2 2 2 5 6 2 3" xfId="9881"/>
    <cellStyle name="RowTitles1-Detail 2 2 2 5 6 2 3 2" xfId="9882"/>
    <cellStyle name="RowTitles1-Detail 2 2 2 5 6 2 3 2 2" xfId="9883"/>
    <cellStyle name="RowTitles1-Detail 2 2 2 5 6 2 4" xfId="9884"/>
    <cellStyle name="RowTitles1-Detail 2 2 2 5 6 2 4 2" xfId="9885"/>
    <cellStyle name="RowTitles1-Detail 2 2 2 5 6 2 5" xfId="9886"/>
    <cellStyle name="RowTitles1-Detail 2 2 2 5 6 3" xfId="9887"/>
    <cellStyle name="RowTitles1-Detail 2 2 2 5 6 3 2" xfId="9888"/>
    <cellStyle name="RowTitles1-Detail 2 2 2 5 6 3 2 2" xfId="9889"/>
    <cellStyle name="RowTitles1-Detail 2 2 2 5 6 3 2 2 2" xfId="9890"/>
    <cellStyle name="RowTitles1-Detail 2 2 2 5 6 3 2 3" xfId="9891"/>
    <cellStyle name="RowTitles1-Detail 2 2 2 5 6 3 3" xfId="9892"/>
    <cellStyle name="RowTitles1-Detail 2 2 2 5 6 3 3 2" xfId="9893"/>
    <cellStyle name="RowTitles1-Detail 2 2 2 5 6 3 3 2 2" xfId="9894"/>
    <cellStyle name="RowTitles1-Detail 2 2 2 5 6 3 4" xfId="9895"/>
    <cellStyle name="RowTitles1-Detail 2 2 2 5 6 3 4 2" xfId="9896"/>
    <cellStyle name="RowTitles1-Detail 2 2 2 5 6 3 5" xfId="9897"/>
    <cellStyle name="RowTitles1-Detail 2 2 2 5 6 4" xfId="9898"/>
    <cellStyle name="RowTitles1-Detail 2 2 2 5 6 4 2" xfId="9899"/>
    <cellStyle name="RowTitles1-Detail 2 2 2 5 6 4 2 2" xfId="9900"/>
    <cellStyle name="RowTitles1-Detail 2 2 2 5 6 4 3" xfId="9901"/>
    <cellStyle name="RowTitles1-Detail 2 2 2 5 6 5" xfId="9902"/>
    <cellStyle name="RowTitles1-Detail 2 2 2 5 6 5 2" xfId="9903"/>
    <cellStyle name="RowTitles1-Detail 2 2 2 5 6 5 2 2" xfId="9904"/>
    <cellStyle name="RowTitles1-Detail 2 2 2 5 6 6" xfId="9905"/>
    <cellStyle name="RowTitles1-Detail 2 2 2 5 6 6 2" xfId="9906"/>
    <cellStyle name="RowTitles1-Detail 2 2 2 5 6 7" xfId="9907"/>
    <cellStyle name="RowTitles1-Detail 2 2 2 5 7" xfId="9908"/>
    <cellStyle name="RowTitles1-Detail 2 2 2 5 7 2" xfId="9909"/>
    <cellStyle name="RowTitles1-Detail 2 2 2 5 7 2 2" xfId="9910"/>
    <cellStyle name="RowTitles1-Detail 2 2 2 5 7 2 2 2" xfId="9911"/>
    <cellStyle name="RowTitles1-Detail 2 2 2 5 7 2 3" xfId="9912"/>
    <cellStyle name="RowTitles1-Detail 2 2 2 5 7 3" xfId="9913"/>
    <cellStyle name="RowTitles1-Detail 2 2 2 5 7 3 2" xfId="9914"/>
    <cellStyle name="RowTitles1-Detail 2 2 2 5 7 3 2 2" xfId="9915"/>
    <cellStyle name="RowTitles1-Detail 2 2 2 5 7 4" xfId="9916"/>
    <cellStyle name="RowTitles1-Detail 2 2 2 5 7 4 2" xfId="9917"/>
    <cellStyle name="RowTitles1-Detail 2 2 2 5 7 5" xfId="9918"/>
    <cellStyle name="RowTitles1-Detail 2 2 2 5 8" xfId="9919"/>
    <cellStyle name="RowTitles1-Detail 2 2 2 5 8 2" xfId="9920"/>
    <cellStyle name="RowTitles1-Detail 2 2 2 5 9" xfId="9921"/>
    <cellStyle name="RowTitles1-Detail 2 2 2 5 9 2" xfId="9922"/>
    <cellStyle name="RowTitles1-Detail 2 2 2 5 9 2 2" xfId="9923"/>
    <cellStyle name="RowTitles1-Detail 2 2 2 5_STUD aligned by INSTIT" xfId="9924"/>
    <cellStyle name="RowTitles1-Detail 2 2 2 6" xfId="560"/>
    <cellStyle name="RowTitles1-Detail 2 2 2 6 2" xfId="9925"/>
    <cellStyle name="RowTitles1-Detail 2 2 2 6 2 2" xfId="9926"/>
    <cellStyle name="RowTitles1-Detail 2 2 2 6 2 2 2" xfId="9927"/>
    <cellStyle name="RowTitles1-Detail 2 2 2 6 2 2 2 2" xfId="9928"/>
    <cellStyle name="RowTitles1-Detail 2 2 2 6 2 2 3" xfId="9929"/>
    <cellStyle name="RowTitles1-Detail 2 2 2 6 2 3" xfId="9930"/>
    <cellStyle name="RowTitles1-Detail 2 2 2 6 2 3 2" xfId="9931"/>
    <cellStyle name="RowTitles1-Detail 2 2 2 6 2 3 2 2" xfId="9932"/>
    <cellStyle name="RowTitles1-Detail 2 2 2 6 2 4" xfId="9933"/>
    <cellStyle name="RowTitles1-Detail 2 2 2 6 2 4 2" xfId="9934"/>
    <cellStyle name="RowTitles1-Detail 2 2 2 6 2 5" xfId="9935"/>
    <cellStyle name="RowTitles1-Detail 2 2 2 6 3" xfId="9936"/>
    <cellStyle name="RowTitles1-Detail 2 2 2 6 3 2" xfId="9937"/>
    <cellStyle name="RowTitles1-Detail 2 2 2 6 3 2 2" xfId="9938"/>
    <cellStyle name="RowTitles1-Detail 2 2 2 6 3 2 2 2" xfId="9939"/>
    <cellStyle name="RowTitles1-Detail 2 2 2 6 3 2 3" xfId="9940"/>
    <cellStyle name="RowTitles1-Detail 2 2 2 6 3 3" xfId="9941"/>
    <cellStyle name="RowTitles1-Detail 2 2 2 6 3 3 2" xfId="9942"/>
    <cellStyle name="RowTitles1-Detail 2 2 2 6 3 3 2 2" xfId="9943"/>
    <cellStyle name="RowTitles1-Detail 2 2 2 6 3 4" xfId="9944"/>
    <cellStyle name="RowTitles1-Detail 2 2 2 6 3 4 2" xfId="9945"/>
    <cellStyle name="RowTitles1-Detail 2 2 2 6 3 5" xfId="9946"/>
    <cellStyle name="RowTitles1-Detail 2 2 2 6 4" xfId="9947"/>
    <cellStyle name="RowTitles1-Detail 2 2 2 6 4 2" xfId="9948"/>
    <cellStyle name="RowTitles1-Detail 2 2 2 6 5" xfId="9949"/>
    <cellStyle name="RowTitles1-Detail 2 2 2 6 5 2" xfId="9950"/>
    <cellStyle name="RowTitles1-Detail 2 2 2 6 5 2 2" xfId="9951"/>
    <cellStyle name="RowTitles1-Detail 2 2 2 6 5 3" xfId="9952"/>
    <cellStyle name="RowTitles1-Detail 2 2 2 6 6" xfId="9953"/>
    <cellStyle name="RowTitles1-Detail 2 2 2 6 6 2" xfId="9954"/>
    <cellStyle name="RowTitles1-Detail 2 2 2 6 6 2 2" xfId="9955"/>
    <cellStyle name="RowTitles1-Detail 2 2 2 6 7" xfId="9956"/>
    <cellStyle name="RowTitles1-Detail 2 2 2 7" xfId="9957"/>
    <cellStyle name="RowTitles1-Detail 2 2 2 7 2" xfId="9958"/>
    <cellStyle name="RowTitles1-Detail 2 2 2 7 2 2" xfId="9959"/>
    <cellStyle name="RowTitles1-Detail 2 2 2 7 2 2 2" xfId="9960"/>
    <cellStyle name="RowTitles1-Detail 2 2 2 7 2 2 2 2" xfId="9961"/>
    <cellStyle name="RowTitles1-Detail 2 2 2 7 2 2 3" xfId="9962"/>
    <cellStyle name="RowTitles1-Detail 2 2 2 7 2 3" xfId="9963"/>
    <cellStyle name="RowTitles1-Detail 2 2 2 7 2 3 2" xfId="9964"/>
    <cellStyle name="RowTitles1-Detail 2 2 2 7 2 3 2 2" xfId="9965"/>
    <cellStyle name="RowTitles1-Detail 2 2 2 7 2 4" xfId="9966"/>
    <cellStyle name="RowTitles1-Detail 2 2 2 7 2 4 2" xfId="9967"/>
    <cellStyle name="RowTitles1-Detail 2 2 2 7 2 5" xfId="9968"/>
    <cellStyle name="RowTitles1-Detail 2 2 2 7 3" xfId="9969"/>
    <cellStyle name="RowTitles1-Detail 2 2 2 7 3 2" xfId="9970"/>
    <cellStyle name="RowTitles1-Detail 2 2 2 7 3 2 2" xfId="9971"/>
    <cellStyle name="RowTitles1-Detail 2 2 2 7 3 2 2 2" xfId="9972"/>
    <cellStyle name="RowTitles1-Detail 2 2 2 7 3 2 3" xfId="9973"/>
    <cellStyle name="RowTitles1-Detail 2 2 2 7 3 3" xfId="9974"/>
    <cellStyle name="RowTitles1-Detail 2 2 2 7 3 3 2" xfId="9975"/>
    <cellStyle name="RowTitles1-Detail 2 2 2 7 3 3 2 2" xfId="9976"/>
    <cellStyle name="RowTitles1-Detail 2 2 2 7 3 4" xfId="9977"/>
    <cellStyle name="RowTitles1-Detail 2 2 2 7 3 4 2" xfId="9978"/>
    <cellStyle name="RowTitles1-Detail 2 2 2 7 3 5" xfId="9979"/>
    <cellStyle name="RowTitles1-Detail 2 2 2 7 4" xfId="9980"/>
    <cellStyle name="RowTitles1-Detail 2 2 2 7 4 2" xfId="9981"/>
    <cellStyle name="RowTitles1-Detail 2 2 2 7 5" xfId="9982"/>
    <cellStyle name="RowTitles1-Detail 2 2 2 7 5 2" xfId="9983"/>
    <cellStyle name="RowTitles1-Detail 2 2 2 7 5 2 2" xfId="9984"/>
    <cellStyle name="RowTitles1-Detail 2 2 2 7 6" xfId="9985"/>
    <cellStyle name="RowTitles1-Detail 2 2 2 7 6 2" xfId="9986"/>
    <cellStyle name="RowTitles1-Detail 2 2 2 7 7" xfId="9987"/>
    <cellStyle name="RowTitles1-Detail 2 2 2 8" xfId="9988"/>
    <cellStyle name="RowTitles1-Detail 2 2 2 8 2" xfId="9989"/>
    <cellStyle name="RowTitles1-Detail 2 2 2 8 2 2" xfId="9990"/>
    <cellStyle name="RowTitles1-Detail 2 2 2 8 2 2 2" xfId="9991"/>
    <cellStyle name="RowTitles1-Detail 2 2 2 8 2 2 2 2" xfId="9992"/>
    <cellStyle name="RowTitles1-Detail 2 2 2 8 2 2 3" xfId="9993"/>
    <cellStyle name="RowTitles1-Detail 2 2 2 8 2 3" xfId="9994"/>
    <cellStyle name="RowTitles1-Detail 2 2 2 8 2 3 2" xfId="9995"/>
    <cellStyle name="RowTitles1-Detail 2 2 2 8 2 3 2 2" xfId="9996"/>
    <cellStyle name="RowTitles1-Detail 2 2 2 8 2 4" xfId="9997"/>
    <cellStyle name="RowTitles1-Detail 2 2 2 8 2 4 2" xfId="9998"/>
    <cellStyle name="RowTitles1-Detail 2 2 2 8 2 5" xfId="9999"/>
    <cellStyle name="RowTitles1-Detail 2 2 2 8 3" xfId="10000"/>
    <cellStyle name="RowTitles1-Detail 2 2 2 8 3 2" xfId="10001"/>
    <cellStyle name="RowTitles1-Detail 2 2 2 8 3 2 2" xfId="10002"/>
    <cellStyle name="RowTitles1-Detail 2 2 2 8 3 2 2 2" xfId="10003"/>
    <cellStyle name="RowTitles1-Detail 2 2 2 8 3 2 3" xfId="10004"/>
    <cellStyle name="RowTitles1-Detail 2 2 2 8 3 3" xfId="10005"/>
    <cellStyle name="RowTitles1-Detail 2 2 2 8 3 3 2" xfId="10006"/>
    <cellStyle name="RowTitles1-Detail 2 2 2 8 3 3 2 2" xfId="10007"/>
    <cellStyle name="RowTitles1-Detail 2 2 2 8 3 4" xfId="10008"/>
    <cellStyle name="RowTitles1-Detail 2 2 2 8 3 4 2" xfId="10009"/>
    <cellStyle name="RowTitles1-Detail 2 2 2 8 3 5" xfId="10010"/>
    <cellStyle name="RowTitles1-Detail 2 2 2 8 4" xfId="10011"/>
    <cellStyle name="RowTitles1-Detail 2 2 2 8 4 2" xfId="10012"/>
    <cellStyle name="RowTitles1-Detail 2 2 2 8 5" xfId="10013"/>
    <cellStyle name="RowTitles1-Detail 2 2 2 8 5 2" xfId="10014"/>
    <cellStyle name="RowTitles1-Detail 2 2 2 8 5 2 2" xfId="10015"/>
    <cellStyle name="RowTitles1-Detail 2 2 2 8 5 3" xfId="10016"/>
    <cellStyle name="RowTitles1-Detail 2 2 2 8 6" xfId="10017"/>
    <cellStyle name="RowTitles1-Detail 2 2 2 8 6 2" xfId="10018"/>
    <cellStyle name="RowTitles1-Detail 2 2 2 8 6 2 2" xfId="10019"/>
    <cellStyle name="RowTitles1-Detail 2 2 2 8 7" xfId="10020"/>
    <cellStyle name="RowTitles1-Detail 2 2 2 8 7 2" xfId="10021"/>
    <cellStyle name="RowTitles1-Detail 2 2 2 8 8" xfId="10022"/>
    <cellStyle name="RowTitles1-Detail 2 2 2 9" xfId="10023"/>
    <cellStyle name="RowTitles1-Detail 2 2 2 9 2" xfId="10024"/>
    <cellStyle name="RowTitles1-Detail 2 2 2 9 2 2" xfId="10025"/>
    <cellStyle name="RowTitles1-Detail 2 2 2 9 2 2 2" xfId="10026"/>
    <cellStyle name="RowTitles1-Detail 2 2 2 9 2 2 2 2" xfId="10027"/>
    <cellStyle name="RowTitles1-Detail 2 2 2 9 2 2 3" xfId="10028"/>
    <cellStyle name="RowTitles1-Detail 2 2 2 9 2 3" xfId="10029"/>
    <cellStyle name="RowTitles1-Detail 2 2 2 9 2 3 2" xfId="10030"/>
    <cellStyle name="RowTitles1-Detail 2 2 2 9 2 3 2 2" xfId="10031"/>
    <cellStyle name="RowTitles1-Detail 2 2 2 9 2 4" xfId="10032"/>
    <cellStyle name="RowTitles1-Detail 2 2 2 9 2 4 2" xfId="10033"/>
    <cellStyle name="RowTitles1-Detail 2 2 2 9 2 5" xfId="10034"/>
    <cellStyle name="RowTitles1-Detail 2 2 2 9 3" xfId="10035"/>
    <cellStyle name="RowTitles1-Detail 2 2 2 9 3 2" xfId="10036"/>
    <cellStyle name="RowTitles1-Detail 2 2 2 9 3 2 2" xfId="10037"/>
    <cellStyle name="RowTitles1-Detail 2 2 2 9 3 2 2 2" xfId="10038"/>
    <cellStyle name="RowTitles1-Detail 2 2 2 9 3 2 3" xfId="10039"/>
    <cellStyle name="RowTitles1-Detail 2 2 2 9 3 3" xfId="10040"/>
    <cellStyle name="RowTitles1-Detail 2 2 2 9 3 3 2" xfId="10041"/>
    <cellStyle name="RowTitles1-Detail 2 2 2 9 3 3 2 2" xfId="10042"/>
    <cellStyle name="RowTitles1-Detail 2 2 2 9 3 4" xfId="10043"/>
    <cellStyle name="RowTitles1-Detail 2 2 2 9 3 4 2" xfId="10044"/>
    <cellStyle name="RowTitles1-Detail 2 2 2 9 3 5" xfId="10045"/>
    <cellStyle name="RowTitles1-Detail 2 2 2 9 4" xfId="10046"/>
    <cellStyle name="RowTitles1-Detail 2 2 2 9 4 2" xfId="10047"/>
    <cellStyle name="RowTitles1-Detail 2 2 2 9 4 2 2" xfId="10048"/>
    <cellStyle name="RowTitles1-Detail 2 2 2 9 4 3" xfId="10049"/>
    <cellStyle name="RowTitles1-Detail 2 2 2 9 5" xfId="10050"/>
    <cellStyle name="RowTitles1-Detail 2 2 2 9 5 2" xfId="10051"/>
    <cellStyle name="RowTitles1-Detail 2 2 2 9 5 2 2" xfId="10052"/>
    <cellStyle name="RowTitles1-Detail 2 2 2 9 6" xfId="10053"/>
    <cellStyle name="RowTitles1-Detail 2 2 2 9 6 2" xfId="10054"/>
    <cellStyle name="RowTitles1-Detail 2 2 2 9 7" xfId="10055"/>
    <cellStyle name="RowTitles1-Detail 2 2 2_STUD aligned by INSTIT" xfId="10056"/>
    <cellStyle name="RowTitles1-Detail 2 2 3" xfId="212"/>
    <cellStyle name="RowTitles1-Detail 2 2 3 10" xfId="10057"/>
    <cellStyle name="RowTitles1-Detail 2 2 3 10 2" xfId="10058"/>
    <cellStyle name="RowTitles1-Detail 2 2 3 10 2 2" xfId="10059"/>
    <cellStyle name="RowTitles1-Detail 2 2 3 10 2 2 2" xfId="10060"/>
    <cellStyle name="RowTitles1-Detail 2 2 3 10 2 3" xfId="10061"/>
    <cellStyle name="RowTitles1-Detail 2 2 3 10 3" xfId="10062"/>
    <cellStyle name="RowTitles1-Detail 2 2 3 10 3 2" xfId="10063"/>
    <cellStyle name="RowTitles1-Detail 2 2 3 10 3 2 2" xfId="10064"/>
    <cellStyle name="RowTitles1-Detail 2 2 3 10 4" xfId="10065"/>
    <cellStyle name="RowTitles1-Detail 2 2 3 10 4 2" xfId="10066"/>
    <cellStyle name="RowTitles1-Detail 2 2 3 10 5" xfId="10067"/>
    <cellStyle name="RowTitles1-Detail 2 2 3 11" xfId="10068"/>
    <cellStyle name="RowTitles1-Detail 2 2 3 11 2" xfId="10069"/>
    <cellStyle name="RowTitles1-Detail 2 2 3 12" xfId="10070"/>
    <cellStyle name="RowTitles1-Detail 2 2 3 12 2" xfId="10071"/>
    <cellStyle name="RowTitles1-Detail 2 2 3 12 2 2" xfId="10072"/>
    <cellStyle name="RowTitles1-Detail 2 2 3 13" xfId="10073"/>
    <cellStyle name="RowTitles1-Detail 2 2 3 2" xfId="213"/>
    <cellStyle name="RowTitles1-Detail 2 2 3 2 10" xfId="10074"/>
    <cellStyle name="RowTitles1-Detail 2 2 3 2 2" xfId="561"/>
    <cellStyle name="RowTitles1-Detail 2 2 3 2 2 2" xfId="10075"/>
    <cellStyle name="RowTitles1-Detail 2 2 3 2 2 2 2" xfId="10076"/>
    <cellStyle name="RowTitles1-Detail 2 2 3 2 2 2 2 2" xfId="10077"/>
    <cellStyle name="RowTitles1-Detail 2 2 3 2 2 2 2 2 2" xfId="10078"/>
    <cellStyle name="RowTitles1-Detail 2 2 3 2 2 2 2 3" xfId="10079"/>
    <cellStyle name="RowTitles1-Detail 2 2 3 2 2 2 3" xfId="10080"/>
    <cellStyle name="RowTitles1-Detail 2 2 3 2 2 2 3 2" xfId="10081"/>
    <cellStyle name="RowTitles1-Detail 2 2 3 2 2 2 3 2 2" xfId="10082"/>
    <cellStyle name="RowTitles1-Detail 2 2 3 2 2 2 4" xfId="10083"/>
    <cellStyle name="RowTitles1-Detail 2 2 3 2 2 2 4 2" xfId="10084"/>
    <cellStyle name="RowTitles1-Detail 2 2 3 2 2 2 5" xfId="10085"/>
    <cellStyle name="RowTitles1-Detail 2 2 3 2 2 3" xfId="10086"/>
    <cellStyle name="RowTitles1-Detail 2 2 3 2 2 3 2" xfId="10087"/>
    <cellStyle name="RowTitles1-Detail 2 2 3 2 2 3 2 2" xfId="10088"/>
    <cellStyle name="RowTitles1-Detail 2 2 3 2 2 3 2 2 2" xfId="10089"/>
    <cellStyle name="RowTitles1-Detail 2 2 3 2 2 3 2 3" xfId="10090"/>
    <cellStyle name="RowTitles1-Detail 2 2 3 2 2 3 3" xfId="10091"/>
    <cellStyle name="RowTitles1-Detail 2 2 3 2 2 3 3 2" xfId="10092"/>
    <cellStyle name="RowTitles1-Detail 2 2 3 2 2 3 3 2 2" xfId="10093"/>
    <cellStyle name="RowTitles1-Detail 2 2 3 2 2 3 4" xfId="10094"/>
    <cellStyle name="RowTitles1-Detail 2 2 3 2 2 3 4 2" xfId="10095"/>
    <cellStyle name="RowTitles1-Detail 2 2 3 2 2 3 5" xfId="10096"/>
    <cellStyle name="RowTitles1-Detail 2 2 3 2 2 4" xfId="10097"/>
    <cellStyle name="RowTitles1-Detail 2 2 3 2 2 4 2" xfId="10098"/>
    <cellStyle name="RowTitles1-Detail 2 2 3 2 2 5" xfId="10099"/>
    <cellStyle name="RowTitles1-Detail 2 2 3 2 2 5 2" xfId="10100"/>
    <cellStyle name="RowTitles1-Detail 2 2 3 2 2 5 2 2" xfId="10101"/>
    <cellStyle name="RowTitles1-Detail 2 2 3 2 2 6" xfId="10102"/>
    <cellStyle name="RowTitles1-Detail 2 2 3 2 3" xfId="10103"/>
    <cellStyle name="RowTitles1-Detail 2 2 3 2 3 2" xfId="10104"/>
    <cellStyle name="RowTitles1-Detail 2 2 3 2 3 2 2" xfId="10105"/>
    <cellStyle name="RowTitles1-Detail 2 2 3 2 3 2 2 2" xfId="10106"/>
    <cellStyle name="RowTitles1-Detail 2 2 3 2 3 2 2 2 2" xfId="10107"/>
    <cellStyle name="RowTitles1-Detail 2 2 3 2 3 2 2 3" xfId="10108"/>
    <cellStyle name="RowTitles1-Detail 2 2 3 2 3 2 3" xfId="10109"/>
    <cellStyle name="RowTitles1-Detail 2 2 3 2 3 2 3 2" xfId="10110"/>
    <cellStyle name="RowTitles1-Detail 2 2 3 2 3 2 3 2 2" xfId="10111"/>
    <cellStyle name="RowTitles1-Detail 2 2 3 2 3 2 4" xfId="10112"/>
    <cellStyle name="RowTitles1-Detail 2 2 3 2 3 2 4 2" xfId="10113"/>
    <cellStyle name="RowTitles1-Detail 2 2 3 2 3 2 5" xfId="10114"/>
    <cellStyle name="RowTitles1-Detail 2 2 3 2 3 3" xfId="10115"/>
    <cellStyle name="RowTitles1-Detail 2 2 3 2 3 3 2" xfId="10116"/>
    <cellStyle name="RowTitles1-Detail 2 2 3 2 3 3 2 2" xfId="10117"/>
    <cellStyle name="RowTitles1-Detail 2 2 3 2 3 3 2 2 2" xfId="10118"/>
    <cellStyle name="RowTitles1-Detail 2 2 3 2 3 3 2 3" xfId="10119"/>
    <cellStyle name="RowTitles1-Detail 2 2 3 2 3 3 3" xfId="10120"/>
    <cellStyle name="RowTitles1-Detail 2 2 3 2 3 3 3 2" xfId="10121"/>
    <cellStyle name="RowTitles1-Detail 2 2 3 2 3 3 3 2 2" xfId="10122"/>
    <cellStyle name="RowTitles1-Detail 2 2 3 2 3 3 4" xfId="10123"/>
    <cellStyle name="RowTitles1-Detail 2 2 3 2 3 3 4 2" xfId="10124"/>
    <cellStyle name="RowTitles1-Detail 2 2 3 2 3 3 5" xfId="10125"/>
    <cellStyle name="RowTitles1-Detail 2 2 3 2 3 4" xfId="10126"/>
    <cellStyle name="RowTitles1-Detail 2 2 3 2 3 4 2" xfId="10127"/>
    <cellStyle name="RowTitles1-Detail 2 2 3 2 3 5" xfId="10128"/>
    <cellStyle name="RowTitles1-Detail 2 2 3 2 3 5 2" xfId="10129"/>
    <cellStyle name="RowTitles1-Detail 2 2 3 2 3 5 2 2" xfId="10130"/>
    <cellStyle name="RowTitles1-Detail 2 2 3 2 3 5 3" xfId="10131"/>
    <cellStyle name="RowTitles1-Detail 2 2 3 2 3 6" xfId="10132"/>
    <cellStyle name="RowTitles1-Detail 2 2 3 2 3 6 2" xfId="10133"/>
    <cellStyle name="RowTitles1-Detail 2 2 3 2 3 6 2 2" xfId="10134"/>
    <cellStyle name="RowTitles1-Detail 2 2 3 2 3 7" xfId="10135"/>
    <cellStyle name="RowTitles1-Detail 2 2 3 2 3 7 2" xfId="10136"/>
    <cellStyle name="RowTitles1-Detail 2 2 3 2 3 8" xfId="10137"/>
    <cellStyle name="RowTitles1-Detail 2 2 3 2 4" xfId="10138"/>
    <cellStyle name="RowTitles1-Detail 2 2 3 2 4 2" xfId="10139"/>
    <cellStyle name="RowTitles1-Detail 2 2 3 2 4 2 2" xfId="10140"/>
    <cellStyle name="RowTitles1-Detail 2 2 3 2 4 2 2 2" xfId="10141"/>
    <cellStyle name="RowTitles1-Detail 2 2 3 2 4 2 2 2 2" xfId="10142"/>
    <cellStyle name="RowTitles1-Detail 2 2 3 2 4 2 2 3" xfId="10143"/>
    <cellStyle name="RowTitles1-Detail 2 2 3 2 4 2 3" xfId="10144"/>
    <cellStyle name="RowTitles1-Detail 2 2 3 2 4 2 3 2" xfId="10145"/>
    <cellStyle name="RowTitles1-Detail 2 2 3 2 4 2 3 2 2" xfId="10146"/>
    <cellStyle name="RowTitles1-Detail 2 2 3 2 4 2 4" xfId="10147"/>
    <cellStyle name="RowTitles1-Detail 2 2 3 2 4 2 4 2" xfId="10148"/>
    <cellStyle name="RowTitles1-Detail 2 2 3 2 4 2 5" xfId="10149"/>
    <cellStyle name="RowTitles1-Detail 2 2 3 2 4 3" xfId="10150"/>
    <cellStyle name="RowTitles1-Detail 2 2 3 2 4 3 2" xfId="10151"/>
    <cellStyle name="RowTitles1-Detail 2 2 3 2 4 3 2 2" xfId="10152"/>
    <cellStyle name="RowTitles1-Detail 2 2 3 2 4 3 2 2 2" xfId="10153"/>
    <cellStyle name="RowTitles1-Detail 2 2 3 2 4 3 2 3" xfId="10154"/>
    <cellStyle name="RowTitles1-Detail 2 2 3 2 4 3 3" xfId="10155"/>
    <cellStyle name="RowTitles1-Detail 2 2 3 2 4 3 3 2" xfId="10156"/>
    <cellStyle name="RowTitles1-Detail 2 2 3 2 4 3 3 2 2" xfId="10157"/>
    <cellStyle name="RowTitles1-Detail 2 2 3 2 4 3 4" xfId="10158"/>
    <cellStyle name="RowTitles1-Detail 2 2 3 2 4 3 4 2" xfId="10159"/>
    <cellStyle name="RowTitles1-Detail 2 2 3 2 4 3 5" xfId="10160"/>
    <cellStyle name="RowTitles1-Detail 2 2 3 2 4 4" xfId="10161"/>
    <cellStyle name="RowTitles1-Detail 2 2 3 2 4 4 2" xfId="10162"/>
    <cellStyle name="RowTitles1-Detail 2 2 3 2 4 4 2 2" xfId="10163"/>
    <cellStyle name="RowTitles1-Detail 2 2 3 2 4 4 3" xfId="10164"/>
    <cellStyle name="RowTitles1-Detail 2 2 3 2 4 5" xfId="10165"/>
    <cellStyle name="RowTitles1-Detail 2 2 3 2 4 5 2" xfId="10166"/>
    <cellStyle name="RowTitles1-Detail 2 2 3 2 4 5 2 2" xfId="10167"/>
    <cellStyle name="RowTitles1-Detail 2 2 3 2 4 6" xfId="10168"/>
    <cellStyle name="RowTitles1-Detail 2 2 3 2 4 6 2" xfId="10169"/>
    <cellStyle name="RowTitles1-Detail 2 2 3 2 4 7" xfId="10170"/>
    <cellStyle name="RowTitles1-Detail 2 2 3 2 5" xfId="10171"/>
    <cellStyle name="RowTitles1-Detail 2 2 3 2 5 2" xfId="10172"/>
    <cellStyle name="RowTitles1-Detail 2 2 3 2 5 2 2" xfId="10173"/>
    <cellStyle name="RowTitles1-Detail 2 2 3 2 5 2 2 2" xfId="10174"/>
    <cellStyle name="RowTitles1-Detail 2 2 3 2 5 2 2 2 2" xfId="10175"/>
    <cellStyle name="RowTitles1-Detail 2 2 3 2 5 2 2 3" xfId="10176"/>
    <cellStyle name="RowTitles1-Detail 2 2 3 2 5 2 3" xfId="10177"/>
    <cellStyle name="RowTitles1-Detail 2 2 3 2 5 2 3 2" xfId="10178"/>
    <cellStyle name="RowTitles1-Detail 2 2 3 2 5 2 3 2 2" xfId="10179"/>
    <cellStyle name="RowTitles1-Detail 2 2 3 2 5 2 4" xfId="10180"/>
    <cellStyle name="RowTitles1-Detail 2 2 3 2 5 2 4 2" xfId="10181"/>
    <cellStyle name="RowTitles1-Detail 2 2 3 2 5 2 5" xfId="10182"/>
    <cellStyle name="RowTitles1-Detail 2 2 3 2 5 3" xfId="10183"/>
    <cellStyle name="RowTitles1-Detail 2 2 3 2 5 3 2" xfId="10184"/>
    <cellStyle name="RowTitles1-Detail 2 2 3 2 5 3 2 2" xfId="10185"/>
    <cellStyle name="RowTitles1-Detail 2 2 3 2 5 3 2 2 2" xfId="10186"/>
    <cellStyle name="RowTitles1-Detail 2 2 3 2 5 3 2 3" xfId="10187"/>
    <cellStyle name="RowTitles1-Detail 2 2 3 2 5 3 3" xfId="10188"/>
    <cellStyle name="RowTitles1-Detail 2 2 3 2 5 3 3 2" xfId="10189"/>
    <cellStyle name="RowTitles1-Detail 2 2 3 2 5 3 3 2 2" xfId="10190"/>
    <cellStyle name="RowTitles1-Detail 2 2 3 2 5 3 4" xfId="10191"/>
    <cellStyle name="RowTitles1-Detail 2 2 3 2 5 3 4 2" xfId="10192"/>
    <cellStyle name="RowTitles1-Detail 2 2 3 2 5 3 5" xfId="10193"/>
    <cellStyle name="RowTitles1-Detail 2 2 3 2 5 4" xfId="10194"/>
    <cellStyle name="RowTitles1-Detail 2 2 3 2 5 4 2" xfId="10195"/>
    <cellStyle name="RowTitles1-Detail 2 2 3 2 5 4 2 2" xfId="10196"/>
    <cellStyle name="RowTitles1-Detail 2 2 3 2 5 4 3" xfId="10197"/>
    <cellStyle name="RowTitles1-Detail 2 2 3 2 5 5" xfId="10198"/>
    <cellStyle name="RowTitles1-Detail 2 2 3 2 5 5 2" xfId="10199"/>
    <cellStyle name="RowTitles1-Detail 2 2 3 2 5 5 2 2" xfId="10200"/>
    <cellStyle name="RowTitles1-Detail 2 2 3 2 5 6" xfId="10201"/>
    <cellStyle name="RowTitles1-Detail 2 2 3 2 5 6 2" xfId="10202"/>
    <cellStyle name="RowTitles1-Detail 2 2 3 2 5 7" xfId="10203"/>
    <cellStyle name="RowTitles1-Detail 2 2 3 2 6" xfId="10204"/>
    <cellStyle name="RowTitles1-Detail 2 2 3 2 6 2" xfId="10205"/>
    <cellStyle name="RowTitles1-Detail 2 2 3 2 6 2 2" xfId="10206"/>
    <cellStyle name="RowTitles1-Detail 2 2 3 2 6 2 2 2" xfId="10207"/>
    <cellStyle name="RowTitles1-Detail 2 2 3 2 6 2 2 2 2" xfId="10208"/>
    <cellStyle name="RowTitles1-Detail 2 2 3 2 6 2 2 3" xfId="10209"/>
    <cellStyle name="RowTitles1-Detail 2 2 3 2 6 2 3" xfId="10210"/>
    <cellStyle name="RowTitles1-Detail 2 2 3 2 6 2 3 2" xfId="10211"/>
    <cellStyle name="RowTitles1-Detail 2 2 3 2 6 2 3 2 2" xfId="10212"/>
    <cellStyle name="RowTitles1-Detail 2 2 3 2 6 2 4" xfId="10213"/>
    <cellStyle name="RowTitles1-Detail 2 2 3 2 6 2 4 2" xfId="10214"/>
    <cellStyle name="RowTitles1-Detail 2 2 3 2 6 2 5" xfId="10215"/>
    <cellStyle name="RowTitles1-Detail 2 2 3 2 6 3" xfId="10216"/>
    <cellStyle name="RowTitles1-Detail 2 2 3 2 6 3 2" xfId="10217"/>
    <cellStyle name="RowTitles1-Detail 2 2 3 2 6 3 2 2" xfId="10218"/>
    <cellStyle name="RowTitles1-Detail 2 2 3 2 6 3 2 2 2" xfId="10219"/>
    <cellStyle name="RowTitles1-Detail 2 2 3 2 6 3 2 3" xfId="10220"/>
    <cellStyle name="RowTitles1-Detail 2 2 3 2 6 3 3" xfId="10221"/>
    <cellStyle name="RowTitles1-Detail 2 2 3 2 6 3 3 2" xfId="10222"/>
    <cellStyle name="RowTitles1-Detail 2 2 3 2 6 3 3 2 2" xfId="10223"/>
    <cellStyle name="RowTitles1-Detail 2 2 3 2 6 3 4" xfId="10224"/>
    <cellStyle name="RowTitles1-Detail 2 2 3 2 6 3 4 2" xfId="10225"/>
    <cellStyle name="RowTitles1-Detail 2 2 3 2 6 3 5" xfId="10226"/>
    <cellStyle name="RowTitles1-Detail 2 2 3 2 6 4" xfId="10227"/>
    <cellStyle name="RowTitles1-Detail 2 2 3 2 6 4 2" xfId="10228"/>
    <cellStyle name="RowTitles1-Detail 2 2 3 2 6 4 2 2" xfId="10229"/>
    <cellStyle name="RowTitles1-Detail 2 2 3 2 6 4 3" xfId="10230"/>
    <cellStyle name="RowTitles1-Detail 2 2 3 2 6 5" xfId="10231"/>
    <cellStyle name="RowTitles1-Detail 2 2 3 2 6 5 2" xfId="10232"/>
    <cellStyle name="RowTitles1-Detail 2 2 3 2 6 5 2 2" xfId="10233"/>
    <cellStyle name="RowTitles1-Detail 2 2 3 2 6 6" xfId="10234"/>
    <cellStyle name="RowTitles1-Detail 2 2 3 2 6 6 2" xfId="10235"/>
    <cellStyle name="RowTitles1-Detail 2 2 3 2 6 7" xfId="10236"/>
    <cellStyle name="RowTitles1-Detail 2 2 3 2 7" xfId="10237"/>
    <cellStyle name="RowTitles1-Detail 2 2 3 2 7 2" xfId="10238"/>
    <cellStyle name="RowTitles1-Detail 2 2 3 2 7 2 2" xfId="10239"/>
    <cellStyle name="RowTitles1-Detail 2 2 3 2 7 2 2 2" xfId="10240"/>
    <cellStyle name="RowTitles1-Detail 2 2 3 2 7 2 3" xfId="10241"/>
    <cellStyle name="RowTitles1-Detail 2 2 3 2 7 3" xfId="10242"/>
    <cellStyle name="RowTitles1-Detail 2 2 3 2 7 3 2" xfId="10243"/>
    <cellStyle name="RowTitles1-Detail 2 2 3 2 7 3 2 2" xfId="10244"/>
    <cellStyle name="RowTitles1-Detail 2 2 3 2 7 4" xfId="10245"/>
    <cellStyle name="RowTitles1-Detail 2 2 3 2 7 4 2" xfId="10246"/>
    <cellStyle name="RowTitles1-Detail 2 2 3 2 7 5" xfId="10247"/>
    <cellStyle name="RowTitles1-Detail 2 2 3 2 8" xfId="10248"/>
    <cellStyle name="RowTitles1-Detail 2 2 3 2 8 2" xfId="10249"/>
    <cellStyle name="RowTitles1-Detail 2 2 3 2 9" xfId="10250"/>
    <cellStyle name="RowTitles1-Detail 2 2 3 2 9 2" xfId="10251"/>
    <cellStyle name="RowTitles1-Detail 2 2 3 2 9 2 2" xfId="10252"/>
    <cellStyle name="RowTitles1-Detail 2 2 3 2_STUD aligned by INSTIT" xfId="10253"/>
    <cellStyle name="RowTitles1-Detail 2 2 3 3" xfId="214"/>
    <cellStyle name="RowTitles1-Detail 2 2 3 3 10" xfId="10254"/>
    <cellStyle name="RowTitles1-Detail 2 2 3 3 2" xfId="562"/>
    <cellStyle name="RowTitles1-Detail 2 2 3 3 2 2" xfId="10255"/>
    <cellStyle name="RowTitles1-Detail 2 2 3 3 2 2 2" xfId="10256"/>
    <cellStyle name="RowTitles1-Detail 2 2 3 3 2 2 2 2" xfId="10257"/>
    <cellStyle name="RowTitles1-Detail 2 2 3 3 2 2 2 2 2" xfId="10258"/>
    <cellStyle name="RowTitles1-Detail 2 2 3 3 2 2 2 3" xfId="10259"/>
    <cellStyle name="RowTitles1-Detail 2 2 3 3 2 2 3" xfId="10260"/>
    <cellStyle name="RowTitles1-Detail 2 2 3 3 2 2 3 2" xfId="10261"/>
    <cellStyle name="RowTitles1-Detail 2 2 3 3 2 2 3 2 2" xfId="10262"/>
    <cellStyle name="RowTitles1-Detail 2 2 3 3 2 2 4" xfId="10263"/>
    <cellStyle name="RowTitles1-Detail 2 2 3 3 2 2 4 2" xfId="10264"/>
    <cellStyle name="RowTitles1-Detail 2 2 3 3 2 2 5" xfId="10265"/>
    <cellStyle name="RowTitles1-Detail 2 2 3 3 2 3" xfId="10266"/>
    <cellStyle name="RowTitles1-Detail 2 2 3 3 2 3 2" xfId="10267"/>
    <cellStyle name="RowTitles1-Detail 2 2 3 3 2 3 2 2" xfId="10268"/>
    <cellStyle name="RowTitles1-Detail 2 2 3 3 2 3 2 2 2" xfId="10269"/>
    <cellStyle name="RowTitles1-Detail 2 2 3 3 2 3 2 3" xfId="10270"/>
    <cellStyle name="RowTitles1-Detail 2 2 3 3 2 3 3" xfId="10271"/>
    <cellStyle name="RowTitles1-Detail 2 2 3 3 2 3 3 2" xfId="10272"/>
    <cellStyle name="RowTitles1-Detail 2 2 3 3 2 3 3 2 2" xfId="10273"/>
    <cellStyle name="RowTitles1-Detail 2 2 3 3 2 3 4" xfId="10274"/>
    <cellStyle name="RowTitles1-Detail 2 2 3 3 2 3 4 2" xfId="10275"/>
    <cellStyle name="RowTitles1-Detail 2 2 3 3 2 3 5" xfId="10276"/>
    <cellStyle name="RowTitles1-Detail 2 2 3 3 2 4" xfId="10277"/>
    <cellStyle name="RowTitles1-Detail 2 2 3 3 2 4 2" xfId="10278"/>
    <cellStyle name="RowTitles1-Detail 2 2 3 3 2 5" xfId="10279"/>
    <cellStyle name="RowTitles1-Detail 2 2 3 3 2 5 2" xfId="10280"/>
    <cellStyle name="RowTitles1-Detail 2 2 3 3 2 5 2 2" xfId="10281"/>
    <cellStyle name="RowTitles1-Detail 2 2 3 3 2 5 3" xfId="10282"/>
    <cellStyle name="RowTitles1-Detail 2 2 3 3 2 6" xfId="10283"/>
    <cellStyle name="RowTitles1-Detail 2 2 3 3 2 6 2" xfId="10284"/>
    <cellStyle name="RowTitles1-Detail 2 2 3 3 2 6 2 2" xfId="10285"/>
    <cellStyle name="RowTitles1-Detail 2 2 3 3 2 7" xfId="10286"/>
    <cellStyle name="RowTitles1-Detail 2 2 3 3 2 7 2" xfId="10287"/>
    <cellStyle name="RowTitles1-Detail 2 2 3 3 2 8" xfId="10288"/>
    <cellStyle name="RowTitles1-Detail 2 2 3 3 2 9" xfId="10289"/>
    <cellStyle name="RowTitles1-Detail 2 2 3 3 3" xfId="10290"/>
    <cellStyle name="RowTitles1-Detail 2 2 3 3 3 2" xfId="10291"/>
    <cellStyle name="RowTitles1-Detail 2 2 3 3 3 2 2" xfId="10292"/>
    <cellStyle name="RowTitles1-Detail 2 2 3 3 3 2 2 2" xfId="10293"/>
    <cellStyle name="RowTitles1-Detail 2 2 3 3 3 2 2 2 2" xfId="10294"/>
    <cellStyle name="RowTitles1-Detail 2 2 3 3 3 2 2 3" xfId="10295"/>
    <cellStyle name="RowTitles1-Detail 2 2 3 3 3 2 3" xfId="10296"/>
    <cellStyle name="RowTitles1-Detail 2 2 3 3 3 2 3 2" xfId="10297"/>
    <cellStyle name="RowTitles1-Detail 2 2 3 3 3 2 3 2 2" xfId="10298"/>
    <cellStyle name="RowTitles1-Detail 2 2 3 3 3 2 4" xfId="10299"/>
    <cellStyle name="RowTitles1-Detail 2 2 3 3 3 2 4 2" xfId="10300"/>
    <cellStyle name="RowTitles1-Detail 2 2 3 3 3 2 5" xfId="10301"/>
    <cellStyle name="RowTitles1-Detail 2 2 3 3 3 3" xfId="10302"/>
    <cellStyle name="RowTitles1-Detail 2 2 3 3 3 3 2" xfId="10303"/>
    <cellStyle name="RowTitles1-Detail 2 2 3 3 3 3 2 2" xfId="10304"/>
    <cellStyle name="RowTitles1-Detail 2 2 3 3 3 3 2 2 2" xfId="10305"/>
    <cellStyle name="RowTitles1-Detail 2 2 3 3 3 3 2 3" xfId="10306"/>
    <cellStyle name="RowTitles1-Detail 2 2 3 3 3 3 3" xfId="10307"/>
    <cellStyle name="RowTitles1-Detail 2 2 3 3 3 3 3 2" xfId="10308"/>
    <cellStyle name="RowTitles1-Detail 2 2 3 3 3 3 3 2 2" xfId="10309"/>
    <cellStyle name="RowTitles1-Detail 2 2 3 3 3 3 4" xfId="10310"/>
    <cellStyle name="RowTitles1-Detail 2 2 3 3 3 3 4 2" xfId="10311"/>
    <cellStyle name="RowTitles1-Detail 2 2 3 3 3 3 5" xfId="10312"/>
    <cellStyle name="RowTitles1-Detail 2 2 3 3 3 4" xfId="10313"/>
    <cellStyle name="RowTitles1-Detail 2 2 3 3 3 4 2" xfId="10314"/>
    <cellStyle name="RowTitles1-Detail 2 2 3 3 3 5" xfId="10315"/>
    <cellStyle name="RowTitles1-Detail 2 2 3 3 3 5 2" xfId="10316"/>
    <cellStyle name="RowTitles1-Detail 2 2 3 3 3 5 2 2" xfId="10317"/>
    <cellStyle name="RowTitles1-Detail 2 2 3 3 4" xfId="10318"/>
    <cellStyle name="RowTitles1-Detail 2 2 3 3 4 2" xfId="10319"/>
    <cellStyle name="RowTitles1-Detail 2 2 3 3 4 2 2" xfId="10320"/>
    <cellStyle name="RowTitles1-Detail 2 2 3 3 4 2 2 2" xfId="10321"/>
    <cellStyle name="RowTitles1-Detail 2 2 3 3 4 2 2 2 2" xfId="10322"/>
    <cellStyle name="RowTitles1-Detail 2 2 3 3 4 2 2 3" xfId="10323"/>
    <cellStyle name="RowTitles1-Detail 2 2 3 3 4 2 3" xfId="10324"/>
    <cellStyle name="RowTitles1-Detail 2 2 3 3 4 2 3 2" xfId="10325"/>
    <cellStyle name="RowTitles1-Detail 2 2 3 3 4 2 3 2 2" xfId="10326"/>
    <cellStyle name="RowTitles1-Detail 2 2 3 3 4 2 4" xfId="10327"/>
    <cellStyle name="RowTitles1-Detail 2 2 3 3 4 2 4 2" xfId="10328"/>
    <cellStyle name="RowTitles1-Detail 2 2 3 3 4 2 5" xfId="10329"/>
    <cellStyle name="RowTitles1-Detail 2 2 3 3 4 3" xfId="10330"/>
    <cellStyle name="RowTitles1-Detail 2 2 3 3 4 3 2" xfId="10331"/>
    <cellStyle name="RowTitles1-Detail 2 2 3 3 4 3 2 2" xfId="10332"/>
    <cellStyle name="RowTitles1-Detail 2 2 3 3 4 3 2 2 2" xfId="10333"/>
    <cellStyle name="RowTitles1-Detail 2 2 3 3 4 3 2 3" xfId="10334"/>
    <cellStyle name="RowTitles1-Detail 2 2 3 3 4 3 3" xfId="10335"/>
    <cellStyle name="RowTitles1-Detail 2 2 3 3 4 3 3 2" xfId="10336"/>
    <cellStyle name="RowTitles1-Detail 2 2 3 3 4 3 3 2 2" xfId="10337"/>
    <cellStyle name="RowTitles1-Detail 2 2 3 3 4 3 4" xfId="10338"/>
    <cellStyle name="RowTitles1-Detail 2 2 3 3 4 3 4 2" xfId="10339"/>
    <cellStyle name="RowTitles1-Detail 2 2 3 3 4 3 5" xfId="10340"/>
    <cellStyle name="RowTitles1-Detail 2 2 3 3 4 4" xfId="10341"/>
    <cellStyle name="RowTitles1-Detail 2 2 3 3 4 4 2" xfId="10342"/>
    <cellStyle name="RowTitles1-Detail 2 2 3 3 4 4 2 2" xfId="10343"/>
    <cellStyle name="RowTitles1-Detail 2 2 3 3 4 4 3" xfId="10344"/>
    <cellStyle name="RowTitles1-Detail 2 2 3 3 4 5" xfId="10345"/>
    <cellStyle name="RowTitles1-Detail 2 2 3 3 4 5 2" xfId="10346"/>
    <cellStyle name="RowTitles1-Detail 2 2 3 3 4 5 2 2" xfId="10347"/>
    <cellStyle name="RowTitles1-Detail 2 2 3 3 4 6" xfId="10348"/>
    <cellStyle name="RowTitles1-Detail 2 2 3 3 4 6 2" xfId="10349"/>
    <cellStyle name="RowTitles1-Detail 2 2 3 3 4 7" xfId="10350"/>
    <cellStyle name="RowTitles1-Detail 2 2 3 3 5" xfId="10351"/>
    <cellStyle name="RowTitles1-Detail 2 2 3 3 5 2" xfId="10352"/>
    <cellStyle name="RowTitles1-Detail 2 2 3 3 5 2 2" xfId="10353"/>
    <cellStyle name="RowTitles1-Detail 2 2 3 3 5 2 2 2" xfId="10354"/>
    <cellStyle name="RowTitles1-Detail 2 2 3 3 5 2 2 2 2" xfId="10355"/>
    <cellStyle name="RowTitles1-Detail 2 2 3 3 5 2 2 3" xfId="10356"/>
    <cellStyle name="RowTitles1-Detail 2 2 3 3 5 2 3" xfId="10357"/>
    <cellStyle name="RowTitles1-Detail 2 2 3 3 5 2 3 2" xfId="10358"/>
    <cellStyle name="RowTitles1-Detail 2 2 3 3 5 2 3 2 2" xfId="10359"/>
    <cellStyle name="RowTitles1-Detail 2 2 3 3 5 2 4" xfId="10360"/>
    <cellStyle name="RowTitles1-Detail 2 2 3 3 5 2 4 2" xfId="10361"/>
    <cellStyle name="RowTitles1-Detail 2 2 3 3 5 2 5" xfId="10362"/>
    <cellStyle name="RowTitles1-Detail 2 2 3 3 5 3" xfId="10363"/>
    <cellStyle name="RowTitles1-Detail 2 2 3 3 5 3 2" xfId="10364"/>
    <cellStyle name="RowTitles1-Detail 2 2 3 3 5 3 2 2" xfId="10365"/>
    <cellStyle name="RowTitles1-Detail 2 2 3 3 5 3 2 2 2" xfId="10366"/>
    <cellStyle name="RowTitles1-Detail 2 2 3 3 5 3 2 3" xfId="10367"/>
    <cellStyle name="RowTitles1-Detail 2 2 3 3 5 3 3" xfId="10368"/>
    <cellStyle name="RowTitles1-Detail 2 2 3 3 5 3 3 2" xfId="10369"/>
    <cellStyle name="RowTitles1-Detail 2 2 3 3 5 3 3 2 2" xfId="10370"/>
    <cellStyle name="RowTitles1-Detail 2 2 3 3 5 3 4" xfId="10371"/>
    <cellStyle name="RowTitles1-Detail 2 2 3 3 5 3 4 2" xfId="10372"/>
    <cellStyle name="RowTitles1-Detail 2 2 3 3 5 3 5" xfId="10373"/>
    <cellStyle name="RowTitles1-Detail 2 2 3 3 5 4" xfId="10374"/>
    <cellStyle name="RowTitles1-Detail 2 2 3 3 5 4 2" xfId="10375"/>
    <cellStyle name="RowTitles1-Detail 2 2 3 3 5 4 2 2" xfId="10376"/>
    <cellStyle name="RowTitles1-Detail 2 2 3 3 5 4 3" xfId="10377"/>
    <cellStyle name="RowTitles1-Detail 2 2 3 3 5 5" xfId="10378"/>
    <cellStyle name="RowTitles1-Detail 2 2 3 3 5 5 2" xfId="10379"/>
    <cellStyle name="RowTitles1-Detail 2 2 3 3 5 5 2 2" xfId="10380"/>
    <cellStyle name="RowTitles1-Detail 2 2 3 3 5 6" xfId="10381"/>
    <cellStyle name="RowTitles1-Detail 2 2 3 3 5 6 2" xfId="10382"/>
    <cellStyle name="RowTitles1-Detail 2 2 3 3 5 7" xfId="10383"/>
    <cellStyle name="RowTitles1-Detail 2 2 3 3 6" xfId="10384"/>
    <cellStyle name="RowTitles1-Detail 2 2 3 3 6 2" xfId="10385"/>
    <cellStyle name="RowTitles1-Detail 2 2 3 3 6 2 2" xfId="10386"/>
    <cellStyle name="RowTitles1-Detail 2 2 3 3 6 2 2 2" xfId="10387"/>
    <cellStyle name="RowTitles1-Detail 2 2 3 3 6 2 2 2 2" xfId="10388"/>
    <cellStyle name="RowTitles1-Detail 2 2 3 3 6 2 2 3" xfId="10389"/>
    <cellStyle name="RowTitles1-Detail 2 2 3 3 6 2 3" xfId="10390"/>
    <cellStyle name="RowTitles1-Detail 2 2 3 3 6 2 3 2" xfId="10391"/>
    <cellStyle name="RowTitles1-Detail 2 2 3 3 6 2 3 2 2" xfId="10392"/>
    <cellStyle name="RowTitles1-Detail 2 2 3 3 6 2 4" xfId="10393"/>
    <cellStyle name="RowTitles1-Detail 2 2 3 3 6 2 4 2" xfId="10394"/>
    <cellStyle name="RowTitles1-Detail 2 2 3 3 6 2 5" xfId="10395"/>
    <cellStyle name="RowTitles1-Detail 2 2 3 3 6 3" xfId="10396"/>
    <cellStyle name="RowTitles1-Detail 2 2 3 3 6 3 2" xfId="10397"/>
    <cellStyle name="RowTitles1-Detail 2 2 3 3 6 3 2 2" xfId="10398"/>
    <cellStyle name="RowTitles1-Detail 2 2 3 3 6 3 2 2 2" xfId="10399"/>
    <cellStyle name="RowTitles1-Detail 2 2 3 3 6 3 2 3" xfId="10400"/>
    <cellStyle name="RowTitles1-Detail 2 2 3 3 6 3 3" xfId="10401"/>
    <cellStyle name="RowTitles1-Detail 2 2 3 3 6 3 3 2" xfId="10402"/>
    <cellStyle name="RowTitles1-Detail 2 2 3 3 6 3 3 2 2" xfId="10403"/>
    <cellStyle name="RowTitles1-Detail 2 2 3 3 6 3 4" xfId="10404"/>
    <cellStyle name="RowTitles1-Detail 2 2 3 3 6 3 4 2" xfId="10405"/>
    <cellStyle name="RowTitles1-Detail 2 2 3 3 6 3 5" xfId="10406"/>
    <cellStyle name="RowTitles1-Detail 2 2 3 3 6 4" xfId="10407"/>
    <cellStyle name="RowTitles1-Detail 2 2 3 3 6 4 2" xfId="10408"/>
    <cellStyle name="RowTitles1-Detail 2 2 3 3 6 4 2 2" xfId="10409"/>
    <cellStyle name="RowTitles1-Detail 2 2 3 3 6 4 3" xfId="10410"/>
    <cellStyle name="RowTitles1-Detail 2 2 3 3 6 5" xfId="10411"/>
    <cellStyle name="RowTitles1-Detail 2 2 3 3 6 5 2" xfId="10412"/>
    <cellStyle name="RowTitles1-Detail 2 2 3 3 6 5 2 2" xfId="10413"/>
    <cellStyle name="RowTitles1-Detail 2 2 3 3 6 6" xfId="10414"/>
    <cellStyle name="RowTitles1-Detail 2 2 3 3 6 6 2" xfId="10415"/>
    <cellStyle name="RowTitles1-Detail 2 2 3 3 6 7" xfId="10416"/>
    <cellStyle name="RowTitles1-Detail 2 2 3 3 7" xfId="10417"/>
    <cellStyle name="RowTitles1-Detail 2 2 3 3 7 2" xfId="10418"/>
    <cellStyle name="RowTitles1-Detail 2 2 3 3 7 2 2" xfId="10419"/>
    <cellStyle name="RowTitles1-Detail 2 2 3 3 7 2 2 2" xfId="10420"/>
    <cellStyle name="RowTitles1-Detail 2 2 3 3 7 2 3" xfId="10421"/>
    <cellStyle name="RowTitles1-Detail 2 2 3 3 7 3" xfId="10422"/>
    <cellStyle name="RowTitles1-Detail 2 2 3 3 7 3 2" xfId="10423"/>
    <cellStyle name="RowTitles1-Detail 2 2 3 3 7 3 2 2" xfId="10424"/>
    <cellStyle name="RowTitles1-Detail 2 2 3 3 7 4" xfId="10425"/>
    <cellStyle name="RowTitles1-Detail 2 2 3 3 7 4 2" xfId="10426"/>
    <cellStyle name="RowTitles1-Detail 2 2 3 3 7 5" xfId="10427"/>
    <cellStyle name="RowTitles1-Detail 2 2 3 3 8" xfId="10428"/>
    <cellStyle name="RowTitles1-Detail 2 2 3 3 8 2" xfId="10429"/>
    <cellStyle name="RowTitles1-Detail 2 2 3 3 8 2 2" xfId="10430"/>
    <cellStyle name="RowTitles1-Detail 2 2 3 3 8 2 2 2" xfId="10431"/>
    <cellStyle name="RowTitles1-Detail 2 2 3 3 8 2 3" xfId="10432"/>
    <cellStyle name="RowTitles1-Detail 2 2 3 3 8 3" xfId="10433"/>
    <cellStyle name="RowTitles1-Detail 2 2 3 3 8 3 2" xfId="10434"/>
    <cellStyle name="RowTitles1-Detail 2 2 3 3 8 3 2 2" xfId="10435"/>
    <cellStyle name="RowTitles1-Detail 2 2 3 3 8 4" xfId="10436"/>
    <cellStyle name="RowTitles1-Detail 2 2 3 3 8 4 2" xfId="10437"/>
    <cellStyle name="RowTitles1-Detail 2 2 3 3 8 5" xfId="10438"/>
    <cellStyle name="RowTitles1-Detail 2 2 3 3 9" xfId="10439"/>
    <cellStyle name="RowTitles1-Detail 2 2 3 3 9 2" xfId="10440"/>
    <cellStyle name="RowTitles1-Detail 2 2 3 3 9 2 2" xfId="10441"/>
    <cellStyle name="RowTitles1-Detail 2 2 3 3_STUD aligned by INSTIT" xfId="10442"/>
    <cellStyle name="RowTitles1-Detail 2 2 3 4" xfId="215"/>
    <cellStyle name="RowTitles1-Detail 2 2 3 4 10" xfId="10443"/>
    <cellStyle name="RowTitles1-Detail 2 2 3 4 2" xfId="563"/>
    <cellStyle name="RowTitles1-Detail 2 2 3 4 2 2" xfId="10444"/>
    <cellStyle name="RowTitles1-Detail 2 2 3 4 2 2 2" xfId="10445"/>
    <cellStyle name="RowTitles1-Detail 2 2 3 4 2 2 2 2" xfId="10446"/>
    <cellStyle name="RowTitles1-Detail 2 2 3 4 2 2 2 2 2" xfId="10447"/>
    <cellStyle name="RowTitles1-Detail 2 2 3 4 2 2 2 3" xfId="10448"/>
    <cellStyle name="RowTitles1-Detail 2 2 3 4 2 2 3" xfId="10449"/>
    <cellStyle name="RowTitles1-Detail 2 2 3 4 2 2 3 2" xfId="10450"/>
    <cellStyle name="RowTitles1-Detail 2 2 3 4 2 2 3 2 2" xfId="10451"/>
    <cellStyle name="RowTitles1-Detail 2 2 3 4 2 2 4" xfId="10452"/>
    <cellStyle name="RowTitles1-Detail 2 2 3 4 2 2 4 2" xfId="10453"/>
    <cellStyle name="RowTitles1-Detail 2 2 3 4 2 2 5" xfId="10454"/>
    <cellStyle name="RowTitles1-Detail 2 2 3 4 2 3" xfId="10455"/>
    <cellStyle name="RowTitles1-Detail 2 2 3 4 2 3 2" xfId="10456"/>
    <cellStyle name="RowTitles1-Detail 2 2 3 4 2 3 2 2" xfId="10457"/>
    <cellStyle name="RowTitles1-Detail 2 2 3 4 2 3 2 2 2" xfId="10458"/>
    <cellStyle name="RowTitles1-Detail 2 2 3 4 2 3 2 3" xfId="10459"/>
    <cellStyle name="RowTitles1-Detail 2 2 3 4 2 3 3" xfId="10460"/>
    <cellStyle name="RowTitles1-Detail 2 2 3 4 2 3 3 2" xfId="10461"/>
    <cellStyle name="RowTitles1-Detail 2 2 3 4 2 3 3 2 2" xfId="10462"/>
    <cellStyle name="RowTitles1-Detail 2 2 3 4 2 3 4" xfId="10463"/>
    <cellStyle name="RowTitles1-Detail 2 2 3 4 2 3 4 2" xfId="10464"/>
    <cellStyle name="RowTitles1-Detail 2 2 3 4 2 3 5" xfId="10465"/>
    <cellStyle name="RowTitles1-Detail 2 2 3 4 2 4" xfId="10466"/>
    <cellStyle name="RowTitles1-Detail 2 2 3 4 2 4 2" xfId="10467"/>
    <cellStyle name="RowTitles1-Detail 2 2 3 4 2 5" xfId="10468"/>
    <cellStyle name="RowTitles1-Detail 2 2 3 4 2 5 2" xfId="10469"/>
    <cellStyle name="RowTitles1-Detail 2 2 3 4 2 5 2 2" xfId="10470"/>
    <cellStyle name="RowTitles1-Detail 2 2 3 4 2 5 3" xfId="10471"/>
    <cellStyle name="RowTitles1-Detail 2 2 3 4 2 6" xfId="10472"/>
    <cellStyle name="RowTitles1-Detail 2 2 3 4 2 6 2" xfId="10473"/>
    <cellStyle name="RowTitles1-Detail 2 2 3 4 2 6 2 2" xfId="10474"/>
    <cellStyle name="RowTitles1-Detail 2 2 3 4 2 7" xfId="10475"/>
    <cellStyle name="RowTitles1-Detail 2 2 3 4 3" xfId="10476"/>
    <cellStyle name="RowTitles1-Detail 2 2 3 4 3 2" xfId="10477"/>
    <cellStyle name="RowTitles1-Detail 2 2 3 4 3 2 2" xfId="10478"/>
    <cellStyle name="RowTitles1-Detail 2 2 3 4 3 2 2 2" xfId="10479"/>
    <cellStyle name="RowTitles1-Detail 2 2 3 4 3 2 2 2 2" xfId="10480"/>
    <cellStyle name="RowTitles1-Detail 2 2 3 4 3 2 2 3" xfId="10481"/>
    <cellStyle name="RowTitles1-Detail 2 2 3 4 3 2 3" xfId="10482"/>
    <cellStyle name="RowTitles1-Detail 2 2 3 4 3 2 3 2" xfId="10483"/>
    <cellStyle name="RowTitles1-Detail 2 2 3 4 3 2 3 2 2" xfId="10484"/>
    <cellStyle name="RowTitles1-Detail 2 2 3 4 3 2 4" xfId="10485"/>
    <cellStyle name="RowTitles1-Detail 2 2 3 4 3 2 4 2" xfId="10486"/>
    <cellStyle name="RowTitles1-Detail 2 2 3 4 3 2 5" xfId="10487"/>
    <cellStyle name="RowTitles1-Detail 2 2 3 4 3 3" xfId="10488"/>
    <cellStyle name="RowTitles1-Detail 2 2 3 4 3 3 2" xfId="10489"/>
    <cellStyle name="RowTitles1-Detail 2 2 3 4 3 3 2 2" xfId="10490"/>
    <cellStyle name="RowTitles1-Detail 2 2 3 4 3 3 2 2 2" xfId="10491"/>
    <cellStyle name="RowTitles1-Detail 2 2 3 4 3 3 2 3" xfId="10492"/>
    <cellStyle name="RowTitles1-Detail 2 2 3 4 3 3 3" xfId="10493"/>
    <cellStyle name="RowTitles1-Detail 2 2 3 4 3 3 3 2" xfId="10494"/>
    <cellStyle name="RowTitles1-Detail 2 2 3 4 3 3 3 2 2" xfId="10495"/>
    <cellStyle name="RowTitles1-Detail 2 2 3 4 3 3 4" xfId="10496"/>
    <cellStyle name="RowTitles1-Detail 2 2 3 4 3 3 4 2" xfId="10497"/>
    <cellStyle name="RowTitles1-Detail 2 2 3 4 3 3 5" xfId="10498"/>
    <cellStyle name="RowTitles1-Detail 2 2 3 4 3 4" xfId="10499"/>
    <cellStyle name="RowTitles1-Detail 2 2 3 4 3 4 2" xfId="10500"/>
    <cellStyle name="RowTitles1-Detail 2 2 3 4 3 5" xfId="10501"/>
    <cellStyle name="RowTitles1-Detail 2 2 3 4 3 5 2" xfId="10502"/>
    <cellStyle name="RowTitles1-Detail 2 2 3 4 3 5 2 2" xfId="10503"/>
    <cellStyle name="RowTitles1-Detail 2 2 3 4 3 6" xfId="10504"/>
    <cellStyle name="RowTitles1-Detail 2 2 3 4 3 6 2" xfId="10505"/>
    <cellStyle name="RowTitles1-Detail 2 2 3 4 3 7" xfId="10506"/>
    <cellStyle name="RowTitles1-Detail 2 2 3 4 4" xfId="10507"/>
    <cellStyle name="RowTitles1-Detail 2 2 3 4 4 2" xfId="10508"/>
    <cellStyle name="RowTitles1-Detail 2 2 3 4 4 2 2" xfId="10509"/>
    <cellStyle name="RowTitles1-Detail 2 2 3 4 4 2 2 2" xfId="10510"/>
    <cellStyle name="RowTitles1-Detail 2 2 3 4 4 2 2 2 2" xfId="10511"/>
    <cellStyle name="RowTitles1-Detail 2 2 3 4 4 2 2 3" xfId="10512"/>
    <cellStyle name="RowTitles1-Detail 2 2 3 4 4 2 3" xfId="10513"/>
    <cellStyle name="RowTitles1-Detail 2 2 3 4 4 2 3 2" xfId="10514"/>
    <cellStyle name="RowTitles1-Detail 2 2 3 4 4 2 3 2 2" xfId="10515"/>
    <cellStyle name="RowTitles1-Detail 2 2 3 4 4 2 4" xfId="10516"/>
    <cellStyle name="RowTitles1-Detail 2 2 3 4 4 2 4 2" xfId="10517"/>
    <cellStyle name="RowTitles1-Detail 2 2 3 4 4 2 5" xfId="10518"/>
    <cellStyle name="RowTitles1-Detail 2 2 3 4 4 3" xfId="10519"/>
    <cellStyle name="RowTitles1-Detail 2 2 3 4 4 3 2" xfId="10520"/>
    <cellStyle name="RowTitles1-Detail 2 2 3 4 4 3 2 2" xfId="10521"/>
    <cellStyle name="RowTitles1-Detail 2 2 3 4 4 3 2 2 2" xfId="10522"/>
    <cellStyle name="RowTitles1-Detail 2 2 3 4 4 3 2 3" xfId="10523"/>
    <cellStyle name="RowTitles1-Detail 2 2 3 4 4 3 3" xfId="10524"/>
    <cellStyle name="RowTitles1-Detail 2 2 3 4 4 3 3 2" xfId="10525"/>
    <cellStyle name="RowTitles1-Detail 2 2 3 4 4 3 3 2 2" xfId="10526"/>
    <cellStyle name="RowTitles1-Detail 2 2 3 4 4 3 4" xfId="10527"/>
    <cellStyle name="RowTitles1-Detail 2 2 3 4 4 3 4 2" xfId="10528"/>
    <cellStyle name="RowTitles1-Detail 2 2 3 4 4 3 5" xfId="10529"/>
    <cellStyle name="RowTitles1-Detail 2 2 3 4 4 4" xfId="10530"/>
    <cellStyle name="RowTitles1-Detail 2 2 3 4 4 4 2" xfId="10531"/>
    <cellStyle name="RowTitles1-Detail 2 2 3 4 4 5" xfId="10532"/>
    <cellStyle name="RowTitles1-Detail 2 2 3 4 4 5 2" xfId="10533"/>
    <cellStyle name="RowTitles1-Detail 2 2 3 4 4 5 2 2" xfId="10534"/>
    <cellStyle name="RowTitles1-Detail 2 2 3 4 4 5 3" xfId="10535"/>
    <cellStyle name="RowTitles1-Detail 2 2 3 4 4 6" xfId="10536"/>
    <cellStyle name="RowTitles1-Detail 2 2 3 4 4 6 2" xfId="10537"/>
    <cellStyle name="RowTitles1-Detail 2 2 3 4 4 6 2 2" xfId="10538"/>
    <cellStyle name="RowTitles1-Detail 2 2 3 4 4 7" xfId="10539"/>
    <cellStyle name="RowTitles1-Detail 2 2 3 4 4 7 2" xfId="10540"/>
    <cellStyle name="RowTitles1-Detail 2 2 3 4 4 8" xfId="10541"/>
    <cellStyle name="RowTitles1-Detail 2 2 3 4 5" xfId="10542"/>
    <cellStyle name="RowTitles1-Detail 2 2 3 4 5 2" xfId="10543"/>
    <cellStyle name="RowTitles1-Detail 2 2 3 4 5 2 2" xfId="10544"/>
    <cellStyle name="RowTitles1-Detail 2 2 3 4 5 2 2 2" xfId="10545"/>
    <cellStyle name="RowTitles1-Detail 2 2 3 4 5 2 2 2 2" xfId="10546"/>
    <cellStyle name="RowTitles1-Detail 2 2 3 4 5 2 2 3" xfId="10547"/>
    <cellStyle name="RowTitles1-Detail 2 2 3 4 5 2 3" xfId="10548"/>
    <cellStyle name="RowTitles1-Detail 2 2 3 4 5 2 3 2" xfId="10549"/>
    <cellStyle name="RowTitles1-Detail 2 2 3 4 5 2 3 2 2" xfId="10550"/>
    <cellStyle name="RowTitles1-Detail 2 2 3 4 5 2 4" xfId="10551"/>
    <cellStyle name="RowTitles1-Detail 2 2 3 4 5 2 4 2" xfId="10552"/>
    <cellStyle name="RowTitles1-Detail 2 2 3 4 5 2 5" xfId="10553"/>
    <cellStyle name="RowTitles1-Detail 2 2 3 4 5 3" xfId="10554"/>
    <cellStyle name="RowTitles1-Detail 2 2 3 4 5 3 2" xfId="10555"/>
    <cellStyle name="RowTitles1-Detail 2 2 3 4 5 3 2 2" xfId="10556"/>
    <cellStyle name="RowTitles1-Detail 2 2 3 4 5 3 2 2 2" xfId="10557"/>
    <cellStyle name="RowTitles1-Detail 2 2 3 4 5 3 2 3" xfId="10558"/>
    <cellStyle name="RowTitles1-Detail 2 2 3 4 5 3 3" xfId="10559"/>
    <cellStyle name="RowTitles1-Detail 2 2 3 4 5 3 3 2" xfId="10560"/>
    <cellStyle name="RowTitles1-Detail 2 2 3 4 5 3 3 2 2" xfId="10561"/>
    <cellStyle name="RowTitles1-Detail 2 2 3 4 5 3 4" xfId="10562"/>
    <cellStyle name="RowTitles1-Detail 2 2 3 4 5 3 4 2" xfId="10563"/>
    <cellStyle name="RowTitles1-Detail 2 2 3 4 5 3 5" xfId="10564"/>
    <cellStyle name="RowTitles1-Detail 2 2 3 4 5 4" xfId="10565"/>
    <cellStyle name="RowTitles1-Detail 2 2 3 4 5 4 2" xfId="10566"/>
    <cellStyle name="RowTitles1-Detail 2 2 3 4 5 4 2 2" xfId="10567"/>
    <cellStyle name="RowTitles1-Detail 2 2 3 4 5 4 3" xfId="10568"/>
    <cellStyle name="RowTitles1-Detail 2 2 3 4 5 5" xfId="10569"/>
    <cellStyle name="RowTitles1-Detail 2 2 3 4 5 5 2" xfId="10570"/>
    <cellStyle name="RowTitles1-Detail 2 2 3 4 5 5 2 2" xfId="10571"/>
    <cellStyle name="RowTitles1-Detail 2 2 3 4 5 6" xfId="10572"/>
    <cellStyle name="RowTitles1-Detail 2 2 3 4 5 6 2" xfId="10573"/>
    <cellStyle name="RowTitles1-Detail 2 2 3 4 5 7" xfId="10574"/>
    <cellStyle name="RowTitles1-Detail 2 2 3 4 6" xfId="10575"/>
    <cellStyle name="RowTitles1-Detail 2 2 3 4 6 2" xfId="10576"/>
    <cellStyle name="RowTitles1-Detail 2 2 3 4 6 2 2" xfId="10577"/>
    <cellStyle name="RowTitles1-Detail 2 2 3 4 6 2 2 2" xfId="10578"/>
    <cellStyle name="RowTitles1-Detail 2 2 3 4 6 2 2 2 2" xfId="10579"/>
    <cellStyle name="RowTitles1-Detail 2 2 3 4 6 2 2 3" xfId="10580"/>
    <cellStyle name="RowTitles1-Detail 2 2 3 4 6 2 3" xfId="10581"/>
    <cellStyle name="RowTitles1-Detail 2 2 3 4 6 2 3 2" xfId="10582"/>
    <cellStyle name="RowTitles1-Detail 2 2 3 4 6 2 3 2 2" xfId="10583"/>
    <cellStyle name="RowTitles1-Detail 2 2 3 4 6 2 4" xfId="10584"/>
    <cellStyle name="RowTitles1-Detail 2 2 3 4 6 2 4 2" xfId="10585"/>
    <cellStyle name="RowTitles1-Detail 2 2 3 4 6 2 5" xfId="10586"/>
    <cellStyle name="RowTitles1-Detail 2 2 3 4 6 3" xfId="10587"/>
    <cellStyle name="RowTitles1-Detail 2 2 3 4 6 3 2" xfId="10588"/>
    <cellStyle name="RowTitles1-Detail 2 2 3 4 6 3 2 2" xfId="10589"/>
    <cellStyle name="RowTitles1-Detail 2 2 3 4 6 3 2 2 2" xfId="10590"/>
    <cellStyle name="RowTitles1-Detail 2 2 3 4 6 3 2 3" xfId="10591"/>
    <cellStyle name="RowTitles1-Detail 2 2 3 4 6 3 3" xfId="10592"/>
    <cellStyle name="RowTitles1-Detail 2 2 3 4 6 3 3 2" xfId="10593"/>
    <cellStyle name="RowTitles1-Detail 2 2 3 4 6 3 3 2 2" xfId="10594"/>
    <cellStyle name="RowTitles1-Detail 2 2 3 4 6 3 4" xfId="10595"/>
    <cellStyle name="RowTitles1-Detail 2 2 3 4 6 3 4 2" xfId="10596"/>
    <cellStyle name="RowTitles1-Detail 2 2 3 4 6 3 5" xfId="10597"/>
    <cellStyle name="RowTitles1-Detail 2 2 3 4 6 4" xfId="10598"/>
    <cellStyle name="RowTitles1-Detail 2 2 3 4 6 4 2" xfId="10599"/>
    <cellStyle name="RowTitles1-Detail 2 2 3 4 6 4 2 2" xfId="10600"/>
    <cellStyle name="RowTitles1-Detail 2 2 3 4 6 4 3" xfId="10601"/>
    <cellStyle name="RowTitles1-Detail 2 2 3 4 6 5" xfId="10602"/>
    <cellStyle name="RowTitles1-Detail 2 2 3 4 6 5 2" xfId="10603"/>
    <cellStyle name="RowTitles1-Detail 2 2 3 4 6 5 2 2" xfId="10604"/>
    <cellStyle name="RowTitles1-Detail 2 2 3 4 6 6" xfId="10605"/>
    <cellStyle name="RowTitles1-Detail 2 2 3 4 6 6 2" xfId="10606"/>
    <cellStyle name="RowTitles1-Detail 2 2 3 4 6 7" xfId="10607"/>
    <cellStyle name="RowTitles1-Detail 2 2 3 4 7" xfId="10608"/>
    <cellStyle name="RowTitles1-Detail 2 2 3 4 7 2" xfId="10609"/>
    <cellStyle name="RowTitles1-Detail 2 2 3 4 7 2 2" xfId="10610"/>
    <cellStyle name="RowTitles1-Detail 2 2 3 4 7 2 2 2" xfId="10611"/>
    <cellStyle name="RowTitles1-Detail 2 2 3 4 7 2 3" xfId="10612"/>
    <cellStyle name="RowTitles1-Detail 2 2 3 4 7 3" xfId="10613"/>
    <cellStyle name="RowTitles1-Detail 2 2 3 4 7 3 2" xfId="10614"/>
    <cellStyle name="RowTitles1-Detail 2 2 3 4 7 3 2 2" xfId="10615"/>
    <cellStyle name="RowTitles1-Detail 2 2 3 4 7 4" xfId="10616"/>
    <cellStyle name="RowTitles1-Detail 2 2 3 4 7 4 2" xfId="10617"/>
    <cellStyle name="RowTitles1-Detail 2 2 3 4 7 5" xfId="10618"/>
    <cellStyle name="RowTitles1-Detail 2 2 3 4 8" xfId="10619"/>
    <cellStyle name="RowTitles1-Detail 2 2 3 4 8 2" xfId="10620"/>
    <cellStyle name="RowTitles1-Detail 2 2 3 4 9" xfId="10621"/>
    <cellStyle name="RowTitles1-Detail 2 2 3 4 9 2" xfId="10622"/>
    <cellStyle name="RowTitles1-Detail 2 2 3 4 9 2 2" xfId="10623"/>
    <cellStyle name="RowTitles1-Detail 2 2 3 4_STUD aligned by INSTIT" xfId="10624"/>
    <cellStyle name="RowTitles1-Detail 2 2 3 5" xfId="564"/>
    <cellStyle name="RowTitles1-Detail 2 2 3 5 2" xfId="10625"/>
    <cellStyle name="RowTitles1-Detail 2 2 3 5 2 2" xfId="10626"/>
    <cellStyle name="RowTitles1-Detail 2 2 3 5 2 2 2" xfId="10627"/>
    <cellStyle name="RowTitles1-Detail 2 2 3 5 2 2 2 2" xfId="10628"/>
    <cellStyle name="RowTitles1-Detail 2 2 3 5 2 2 3" xfId="10629"/>
    <cellStyle name="RowTitles1-Detail 2 2 3 5 2 3" xfId="10630"/>
    <cellStyle name="RowTitles1-Detail 2 2 3 5 2 3 2" xfId="10631"/>
    <cellStyle name="RowTitles1-Detail 2 2 3 5 2 3 2 2" xfId="10632"/>
    <cellStyle name="RowTitles1-Detail 2 2 3 5 2 4" xfId="10633"/>
    <cellStyle name="RowTitles1-Detail 2 2 3 5 2 4 2" xfId="10634"/>
    <cellStyle name="RowTitles1-Detail 2 2 3 5 2 5" xfId="10635"/>
    <cellStyle name="RowTitles1-Detail 2 2 3 5 3" xfId="10636"/>
    <cellStyle name="RowTitles1-Detail 2 2 3 5 3 2" xfId="10637"/>
    <cellStyle name="RowTitles1-Detail 2 2 3 5 3 2 2" xfId="10638"/>
    <cellStyle name="RowTitles1-Detail 2 2 3 5 3 2 2 2" xfId="10639"/>
    <cellStyle name="RowTitles1-Detail 2 2 3 5 3 2 3" xfId="10640"/>
    <cellStyle name="RowTitles1-Detail 2 2 3 5 3 3" xfId="10641"/>
    <cellStyle name="RowTitles1-Detail 2 2 3 5 3 3 2" xfId="10642"/>
    <cellStyle name="RowTitles1-Detail 2 2 3 5 3 3 2 2" xfId="10643"/>
    <cellStyle name="RowTitles1-Detail 2 2 3 5 3 4" xfId="10644"/>
    <cellStyle name="RowTitles1-Detail 2 2 3 5 3 4 2" xfId="10645"/>
    <cellStyle name="RowTitles1-Detail 2 2 3 5 3 5" xfId="10646"/>
    <cellStyle name="RowTitles1-Detail 2 2 3 5 4" xfId="10647"/>
    <cellStyle name="RowTitles1-Detail 2 2 3 5 4 2" xfId="10648"/>
    <cellStyle name="RowTitles1-Detail 2 2 3 5 5" xfId="10649"/>
    <cellStyle name="RowTitles1-Detail 2 2 3 5 5 2" xfId="10650"/>
    <cellStyle name="RowTitles1-Detail 2 2 3 5 5 2 2" xfId="10651"/>
    <cellStyle name="RowTitles1-Detail 2 2 3 5 5 3" xfId="10652"/>
    <cellStyle name="RowTitles1-Detail 2 2 3 5 6" xfId="10653"/>
    <cellStyle name="RowTitles1-Detail 2 2 3 5 6 2" xfId="10654"/>
    <cellStyle name="RowTitles1-Detail 2 2 3 5 6 2 2" xfId="10655"/>
    <cellStyle name="RowTitles1-Detail 2 2 3 5 7" xfId="10656"/>
    <cellStyle name="RowTitles1-Detail 2 2 3 6" xfId="10657"/>
    <cellStyle name="RowTitles1-Detail 2 2 3 6 2" xfId="10658"/>
    <cellStyle name="RowTitles1-Detail 2 2 3 6 2 2" xfId="10659"/>
    <cellStyle name="RowTitles1-Detail 2 2 3 6 2 2 2" xfId="10660"/>
    <cellStyle name="RowTitles1-Detail 2 2 3 6 2 2 2 2" xfId="10661"/>
    <cellStyle name="RowTitles1-Detail 2 2 3 6 2 2 3" xfId="10662"/>
    <cellStyle name="RowTitles1-Detail 2 2 3 6 2 3" xfId="10663"/>
    <cellStyle name="RowTitles1-Detail 2 2 3 6 2 3 2" xfId="10664"/>
    <cellStyle name="RowTitles1-Detail 2 2 3 6 2 3 2 2" xfId="10665"/>
    <cellStyle name="RowTitles1-Detail 2 2 3 6 2 4" xfId="10666"/>
    <cellStyle name="RowTitles1-Detail 2 2 3 6 2 4 2" xfId="10667"/>
    <cellStyle name="RowTitles1-Detail 2 2 3 6 2 5" xfId="10668"/>
    <cellStyle name="RowTitles1-Detail 2 2 3 6 3" xfId="10669"/>
    <cellStyle name="RowTitles1-Detail 2 2 3 6 3 2" xfId="10670"/>
    <cellStyle name="RowTitles1-Detail 2 2 3 6 3 2 2" xfId="10671"/>
    <cellStyle name="RowTitles1-Detail 2 2 3 6 3 2 2 2" xfId="10672"/>
    <cellStyle name="RowTitles1-Detail 2 2 3 6 3 2 3" xfId="10673"/>
    <cellStyle name="RowTitles1-Detail 2 2 3 6 3 3" xfId="10674"/>
    <cellStyle name="RowTitles1-Detail 2 2 3 6 3 3 2" xfId="10675"/>
    <cellStyle name="RowTitles1-Detail 2 2 3 6 3 3 2 2" xfId="10676"/>
    <cellStyle name="RowTitles1-Detail 2 2 3 6 3 4" xfId="10677"/>
    <cellStyle name="RowTitles1-Detail 2 2 3 6 3 4 2" xfId="10678"/>
    <cellStyle name="RowTitles1-Detail 2 2 3 6 3 5" xfId="10679"/>
    <cellStyle name="RowTitles1-Detail 2 2 3 6 4" xfId="10680"/>
    <cellStyle name="RowTitles1-Detail 2 2 3 6 4 2" xfId="10681"/>
    <cellStyle name="RowTitles1-Detail 2 2 3 6 5" xfId="10682"/>
    <cellStyle name="RowTitles1-Detail 2 2 3 6 5 2" xfId="10683"/>
    <cellStyle name="RowTitles1-Detail 2 2 3 6 5 2 2" xfId="10684"/>
    <cellStyle name="RowTitles1-Detail 2 2 3 6 6" xfId="10685"/>
    <cellStyle name="RowTitles1-Detail 2 2 3 6 6 2" xfId="10686"/>
    <cellStyle name="RowTitles1-Detail 2 2 3 6 7" xfId="10687"/>
    <cellStyle name="RowTitles1-Detail 2 2 3 7" xfId="10688"/>
    <cellStyle name="RowTitles1-Detail 2 2 3 7 2" xfId="10689"/>
    <cellStyle name="RowTitles1-Detail 2 2 3 7 2 2" xfId="10690"/>
    <cellStyle name="RowTitles1-Detail 2 2 3 7 2 2 2" xfId="10691"/>
    <cellStyle name="RowTitles1-Detail 2 2 3 7 2 2 2 2" xfId="10692"/>
    <cellStyle name="RowTitles1-Detail 2 2 3 7 2 2 3" xfId="10693"/>
    <cellStyle name="RowTitles1-Detail 2 2 3 7 2 3" xfId="10694"/>
    <cellStyle name="RowTitles1-Detail 2 2 3 7 2 3 2" xfId="10695"/>
    <cellStyle name="RowTitles1-Detail 2 2 3 7 2 3 2 2" xfId="10696"/>
    <cellStyle name="RowTitles1-Detail 2 2 3 7 2 4" xfId="10697"/>
    <cellStyle name="RowTitles1-Detail 2 2 3 7 2 4 2" xfId="10698"/>
    <cellStyle name="RowTitles1-Detail 2 2 3 7 2 5" xfId="10699"/>
    <cellStyle name="RowTitles1-Detail 2 2 3 7 3" xfId="10700"/>
    <cellStyle name="RowTitles1-Detail 2 2 3 7 3 2" xfId="10701"/>
    <cellStyle name="RowTitles1-Detail 2 2 3 7 3 2 2" xfId="10702"/>
    <cellStyle name="RowTitles1-Detail 2 2 3 7 3 2 2 2" xfId="10703"/>
    <cellStyle name="RowTitles1-Detail 2 2 3 7 3 2 3" xfId="10704"/>
    <cellStyle name="RowTitles1-Detail 2 2 3 7 3 3" xfId="10705"/>
    <cellStyle name="RowTitles1-Detail 2 2 3 7 3 3 2" xfId="10706"/>
    <cellStyle name="RowTitles1-Detail 2 2 3 7 3 3 2 2" xfId="10707"/>
    <cellStyle name="RowTitles1-Detail 2 2 3 7 3 4" xfId="10708"/>
    <cellStyle name="RowTitles1-Detail 2 2 3 7 3 4 2" xfId="10709"/>
    <cellStyle name="RowTitles1-Detail 2 2 3 7 3 5" xfId="10710"/>
    <cellStyle name="RowTitles1-Detail 2 2 3 7 4" xfId="10711"/>
    <cellStyle name="RowTitles1-Detail 2 2 3 7 4 2" xfId="10712"/>
    <cellStyle name="RowTitles1-Detail 2 2 3 7 5" xfId="10713"/>
    <cellStyle name="RowTitles1-Detail 2 2 3 7 5 2" xfId="10714"/>
    <cellStyle name="RowTitles1-Detail 2 2 3 7 5 2 2" xfId="10715"/>
    <cellStyle name="RowTitles1-Detail 2 2 3 7 5 3" xfId="10716"/>
    <cellStyle name="RowTitles1-Detail 2 2 3 7 6" xfId="10717"/>
    <cellStyle name="RowTitles1-Detail 2 2 3 7 6 2" xfId="10718"/>
    <cellStyle name="RowTitles1-Detail 2 2 3 7 6 2 2" xfId="10719"/>
    <cellStyle name="RowTitles1-Detail 2 2 3 7 7" xfId="10720"/>
    <cellStyle name="RowTitles1-Detail 2 2 3 7 7 2" xfId="10721"/>
    <cellStyle name="RowTitles1-Detail 2 2 3 7 8" xfId="10722"/>
    <cellStyle name="RowTitles1-Detail 2 2 3 8" xfId="10723"/>
    <cellStyle name="RowTitles1-Detail 2 2 3 8 2" xfId="10724"/>
    <cellStyle name="RowTitles1-Detail 2 2 3 8 2 2" xfId="10725"/>
    <cellStyle name="RowTitles1-Detail 2 2 3 8 2 2 2" xfId="10726"/>
    <cellStyle name="RowTitles1-Detail 2 2 3 8 2 2 2 2" xfId="10727"/>
    <cellStyle name="RowTitles1-Detail 2 2 3 8 2 2 3" xfId="10728"/>
    <cellStyle name="RowTitles1-Detail 2 2 3 8 2 3" xfId="10729"/>
    <cellStyle name="RowTitles1-Detail 2 2 3 8 2 3 2" xfId="10730"/>
    <cellStyle name="RowTitles1-Detail 2 2 3 8 2 3 2 2" xfId="10731"/>
    <cellStyle name="RowTitles1-Detail 2 2 3 8 2 4" xfId="10732"/>
    <cellStyle name="RowTitles1-Detail 2 2 3 8 2 4 2" xfId="10733"/>
    <cellStyle name="RowTitles1-Detail 2 2 3 8 2 5" xfId="10734"/>
    <cellStyle name="RowTitles1-Detail 2 2 3 8 3" xfId="10735"/>
    <cellStyle name="RowTitles1-Detail 2 2 3 8 3 2" xfId="10736"/>
    <cellStyle name="RowTitles1-Detail 2 2 3 8 3 2 2" xfId="10737"/>
    <cellStyle name="RowTitles1-Detail 2 2 3 8 3 2 2 2" xfId="10738"/>
    <cellStyle name="RowTitles1-Detail 2 2 3 8 3 2 3" xfId="10739"/>
    <cellStyle name="RowTitles1-Detail 2 2 3 8 3 3" xfId="10740"/>
    <cellStyle name="RowTitles1-Detail 2 2 3 8 3 3 2" xfId="10741"/>
    <cellStyle name="RowTitles1-Detail 2 2 3 8 3 3 2 2" xfId="10742"/>
    <cellStyle name="RowTitles1-Detail 2 2 3 8 3 4" xfId="10743"/>
    <cellStyle name="RowTitles1-Detail 2 2 3 8 3 4 2" xfId="10744"/>
    <cellStyle name="RowTitles1-Detail 2 2 3 8 3 5" xfId="10745"/>
    <cellStyle name="RowTitles1-Detail 2 2 3 8 4" xfId="10746"/>
    <cellStyle name="RowTitles1-Detail 2 2 3 8 4 2" xfId="10747"/>
    <cellStyle name="RowTitles1-Detail 2 2 3 8 4 2 2" xfId="10748"/>
    <cellStyle name="RowTitles1-Detail 2 2 3 8 4 3" xfId="10749"/>
    <cellStyle name="RowTitles1-Detail 2 2 3 8 5" xfId="10750"/>
    <cellStyle name="RowTitles1-Detail 2 2 3 8 5 2" xfId="10751"/>
    <cellStyle name="RowTitles1-Detail 2 2 3 8 5 2 2" xfId="10752"/>
    <cellStyle name="RowTitles1-Detail 2 2 3 8 6" xfId="10753"/>
    <cellStyle name="RowTitles1-Detail 2 2 3 8 6 2" xfId="10754"/>
    <cellStyle name="RowTitles1-Detail 2 2 3 8 7" xfId="10755"/>
    <cellStyle name="RowTitles1-Detail 2 2 3 9" xfId="10756"/>
    <cellStyle name="RowTitles1-Detail 2 2 3 9 2" xfId="10757"/>
    <cellStyle name="RowTitles1-Detail 2 2 3 9 2 2" xfId="10758"/>
    <cellStyle name="RowTitles1-Detail 2 2 3 9 2 2 2" xfId="10759"/>
    <cellStyle name="RowTitles1-Detail 2 2 3 9 2 2 2 2" xfId="10760"/>
    <cellStyle name="RowTitles1-Detail 2 2 3 9 2 2 3" xfId="10761"/>
    <cellStyle name="RowTitles1-Detail 2 2 3 9 2 3" xfId="10762"/>
    <cellStyle name="RowTitles1-Detail 2 2 3 9 2 3 2" xfId="10763"/>
    <cellStyle name="RowTitles1-Detail 2 2 3 9 2 3 2 2" xfId="10764"/>
    <cellStyle name="RowTitles1-Detail 2 2 3 9 2 4" xfId="10765"/>
    <cellStyle name="RowTitles1-Detail 2 2 3 9 2 4 2" xfId="10766"/>
    <cellStyle name="RowTitles1-Detail 2 2 3 9 2 5" xfId="10767"/>
    <cellStyle name="RowTitles1-Detail 2 2 3 9 3" xfId="10768"/>
    <cellStyle name="RowTitles1-Detail 2 2 3 9 3 2" xfId="10769"/>
    <cellStyle name="RowTitles1-Detail 2 2 3 9 3 2 2" xfId="10770"/>
    <cellStyle name="RowTitles1-Detail 2 2 3 9 3 2 2 2" xfId="10771"/>
    <cellStyle name="RowTitles1-Detail 2 2 3 9 3 2 3" xfId="10772"/>
    <cellStyle name="RowTitles1-Detail 2 2 3 9 3 3" xfId="10773"/>
    <cellStyle name="RowTitles1-Detail 2 2 3 9 3 3 2" xfId="10774"/>
    <cellStyle name="RowTitles1-Detail 2 2 3 9 3 3 2 2" xfId="10775"/>
    <cellStyle name="RowTitles1-Detail 2 2 3 9 3 4" xfId="10776"/>
    <cellStyle name="RowTitles1-Detail 2 2 3 9 3 4 2" xfId="10777"/>
    <cellStyle name="RowTitles1-Detail 2 2 3 9 3 5" xfId="10778"/>
    <cellStyle name="RowTitles1-Detail 2 2 3 9 4" xfId="10779"/>
    <cellStyle name="RowTitles1-Detail 2 2 3 9 4 2" xfId="10780"/>
    <cellStyle name="RowTitles1-Detail 2 2 3 9 4 2 2" xfId="10781"/>
    <cellStyle name="RowTitles1-Detail 2 2 3 9 4 3" xfId="10782"/>
    <cellStyle name="RowTitles1-Detail 2 2 3 9 5" xfId="10783"/>
    <cellStyle name="RowTitles1-Detail 2 2 3 9 5 2" xfId="10784"/>
    <cellStyle name="RowTitles1-Detail 2 2 3 9 5 2 2" xfId="10785"/>
    <cellStyle name="RowTitles1-Detail 2 2 3 9 6" xfId="10786"/>
    <cellStyle name="RowTitles1-Detail 2 2 3 9 6 2" xfId="10787"/>
    <cellStyle name="RowTitles1-Detail 2 2 3 9 7" xfId="10788"/>
    <cellStyle name="RowTitles1-Detail 2 2 3_STUD aligned by INSTIT" xfId="10789"/>
    <cellStyle name="RowTitles1-Detail 2 2 4" xfId="216"/>
    <cellStyle name="RowTitles1-Detail 2 2 4 10" xfId="10790"/>
    <cellStyle name="RowTitles1-Detail 2 2 4 2" xfId="565"/>
    <cellStyle name="RowTitles1-Detail 2 2 4 2 2" xfId="10791"/>
    <cellStyle name="RowTitles1-Detail 2 2 4 2 2 2" xfId="10792"/>
    <cellStyle name="RowTitles1-Detail 2 2 4 2 2 2 2" xfId="10793"/>
    <cellStyle name="RowTitles1-Detail 2 2 4 2 2 2 2 2" xfId="10794"/>
    <cellStyle name="RowTitles1-Detail 2 2 4 2 2 2 3" xfId="10795"/>
    <cellStyle name="RowTitles1-Detail 2 2 4 2 2 3" xfId="10796"/>
    <cellStyle name="RowTitles1-Detail 2 2 4 2 2 3 2" xfId="10797"/>
    <cellStyle name="RowTitles1-Detail 2 2 4 2 2 3 2 2" xfId="10798"/>
    <cellStyle name="RowTitles1-Detail 2 2 4 2 2 4" xfId="10799"/>
    <cellStyle name="RowTitles1-Detail 2 2 4 2 2 4 2" xfId="10800"/>
    <cellStyle name="RowTitles1-Detail 2 2 4 2 2 5" xfId="10801"/>
    <cellStyle name="RowTitles1-Detail 2 2 4 2 3" xfId="10802"/>
    <cellStyle name="RowTitles1-Detail 2 2 4 2 3 2" xfId="10803"/>
    <cellStyle name="RowTitles1-Detail 2 2 4 2 3 2 2" xfId="10804"/>
    <cellStyle name="RowTitles1-Detail 2 2 4 2 3 2 2 2" xfId="10805"/>
    <cellStyle name="RowTitles1-Detail 2 2 4 2 3 2 3" xfId="10806"/>
    <cellStyle name="RowTitles1-Detail 2 2 4 2 3 3" xfId="10807"/>
    <cellStyle name="RowTitles1-Detail 2 2 4 2 3 3 2" xfId="10808"/>
    <cellStyle name="RowTitles1-Detail 2 2 4 2 3 3 2 2" xfId="10809"/>
    <cellStyle name="RowTitles1-Detail 2 2 4 2 3 4" xfId="10810"/>
    <cellStyle name="RowTitles1-Detail 2 2 4 2 3 4 2" xfId="10811"/>
    <cellStyle name="RowTitles1-Detail 2 2 4 2 3 5" xfId="10812"/>
    <cellStyle name="RowTitles1-Detail 2 2 4 2 4" xfId="10813"/>
    <cellStyle name="RowTitles1-Detail 2 2 4 2 4 2" xfId="10814"/>
    <cellStyle name="RowTitles1-Detail 2 2 4 2 5" xfId="10815"/>
    <cellStyle name="RowTitles1-Detail 2 2 4 2 5 2" xfId="10816"/>
    <cellStyle name="RowTitles1-Detail 2 2 4 2 5 2 2" xfId="10817"/>
    <cellStyle name="RowTitles1-Detail 2 2 4 2 6" xfId="10818"/>
    <cellStyle name="RowTitles1-Detail 2 2 4 3" xfId="10819"/>
    <cellStyle name="RowTitles1-Detail 2 2 4 3 2" xfId="10820"/>
    <cellStyle name="RowTitles1-Detail 2 2 4 3 2 2" xfId="10821"/>
    <cellStyle name="RowTitles1-Detail 2 2 4 3 2 2 2" xfId="10822"/>
    <cellStyle name="RowTitles1-Detail 2 2 4 3 2 2 2 2" xfId="10823"/>
    <cellStyle name="RowTitles1-Detail 2 2 4 3 2 2 3" xfId="10824"/>
    <cellStyle name="RowTitles1-Detail 2 2 4 3 2 3" xfId="10825"/>
    <cellStyle name="RowTitles1-Detail 2 2 4 3 2 3 2" xfId="10826"/>
    <cellStyle name="RowTitles1-Detail 2 2 4 3 2 3 2 2" xfId="10827"/>
    <cellStyle name="RowTitles1-Detail 2 2 4 3 2 4" xfId="10828"/>
    <cellStyle name="RowTitles1-Detail 2 2 4 3 2 4 2" xfId="10829"/>
    <cellStyle name="RowTitles1-Detail 2 2 4 3 2 5" xfId="10830"/>
    <cellStyle name="RowTitles1-Detail 2 2 4 3 3" xfId="10831"/>
    <cellStyle name="RowTitles1-Detail 2 2 4 3 3 2" xfId="10832"/>
    <cellStyle name="RowTitles1-Detail 2 2 4 3 3 2 2" xfId="10833"/>
    <cellStyle name="RowTitles1-Detail 2 2 4 3 3 2 2 2" xfId="10834"/>
    <cellStyle name="RowTitles1-Detail 2 2 4 3 3 2 3" xfId="10835"/>
    <cellStyle name="RowTitles1-Detail 2 2 4 3 3 3" xfId="10836"/>
    <cellStyle name="RowTitles1-Detail 2 2 4 3 3 3 2" xfId="10837"/>
    <cellStyle name="RowTitles1-Detail 2 2 4 3 3 3 2 2" xfId="10838"/>
    <cellStyle name="RowTitles1-Detail 2 2 4 3 3 4" xfId="10839"/>
    <cellStyle name="RowTitles1-Detail 2 2 4 3 3 4 2" xfId="10840"/>
    <cellStyle name="RowTitles1-Detail 2 2 4 3 3 5" xfId="10841"/>
    <cellStyle name="RowTitles1-Detail 2 2 4 3 4" xfId="10842"/>
    <cellStyle name="RowTitles1-Detail 2 2 4 3 4 2" xfId="10843"/>
    <cellStyle name="RowTitles1-Detail 2 2 4 3 5" xfId="10844"/>
    <cellStyle name="RowTitles1-Detail 2 2 4 3 5 2" xfId="10845"/>
    <cellStyle name="RowTitles1-Detail 2 2 4 3 5 2 2" xfId="10846"/>
    <cellStyle name="RowTitles1-Detail 2 2 4 3 5 3" xfId="10847"/>
    <cellStyle name="RowTitles1-Detail 2 2 4 3 6" xfId="10848"/>
    <cellStyle name="RowTitles1-Detail 2 2 4 3 6 2" xfId="10849"/>
    <cellStyle name="RowTitles1-Detail 2 2 4 3 6 2 2" xfId="10850"/>
    <cellStyle name="RowTitles1-Detail 2 2 4 3 7" xfId="10851"/>
    <cellStyle name="RowTitles1-Detail 2 2 4 3 7 2" xfId="10852"/>
    <cellStyle name="RowTitles1-Detail 2 2 4 3 8" xfId="10853"/>
    <cellStyle name="RowTitles1-Detail 2 2 4 4" xfId="10854"/>
    <cellStyle name="RowTitles1-Detail 2 2 4 4 2" xfId="10855"/>
    <cellStyle name="RowTitles1-Detail 2 2 4 4 2 2" xfId="10856"/>
    <cellStyle name="RowTitles1-Detail 2 2 4 4 2 2 2" xfId="10857"/>
    <cellStyle name="RowTitles1-Detail 2 2 4 4 2 2 2 2" xfId="10858"/>
    <cellStyle name="RowTitles1-Detail 2 2 4 4 2 2 3" xfId="10859"/>
    <cellStyle name="RowTitles1-Detail 2 2 4 4 2 3" xfId="10860"/>
    <cellStyle name="RowTitles1-Detail 2 2 4 4 2 3 2" xfId="10861"/>
    <cellStyle name="RowTitles1-Detail 2 2 4 4 2 3 2 2" xfId="10862"/>
    <cellStyle name="RowTitles1-Detail 2 2 4 4 2 4" xfId="10863"/>
    <cellStyle name="RowTitles1-Detail 2 2 4 4 2 4 2" xfId="10864"/>
    <cellStyle name="RowTitles1-Detail 2 2 4 4 2 5" xfId="10865"/>
    <cellStyle name="RowTitles1-Detail 2 2 4 4 3" xfId="10866"/>
    <cellStyle name="RowTitles1-Detail 2 2 4 4 3 2" xfId="10867"/>
    <cellStyle name="RowTitles1-Detail 2 2 4 4 3 2 2" xfId="10868"/>
    <cellStyle name="RowTitles1-Detail 2 2 4 4 3 2 2 2" xfId="10869"/>
    <cellStyle name="RowTitles1-Detail 2 2 4 4 3 2 3" xfId="10870"/>
    <cellStyle name="RowTitles1-Detail 2 2 4 4 3 3" xfId="10871"/>
    <cellStyle name="RowTitles1-Detail 2 2 4 4 3 3 2" xfId="10872"/>
    <cellStyle name="RowTitles1-Detail 2 2 4 4 3 3 2 2" xfId="10873"/>
    <cellStyle name="RowTitles1-Detail 2 2 4 4 3 4" xfId="10874"/>
    <cellStyle name="RowTitles1-Detail 2 2 4 4 3 4 2" xfId="10875"/>
    <cellStyle name="RowTitles1-Detail 2 2 4 4 3 5" xfId="10876"/>
    <cellStyle name="RowTitles1-Detail 2 2 4 4 4" xfId="10877"/>
    <cellStyle name="RowTitles1-Detail 2 2 4 4 4 2" xfId="10878"/>
    <cellStyle name="RowTitles1-Detail 2 2 4 4 4 2 2" xfId="10879"/>
    <cellStyle name="RowTitles1-Detail 2 2 4 4 4 3" xfId="10880"/>
    <cellStyle name="RowTitles1-Detail 2 2 4 4 5" xfId="10881"/>
    <cellStyle name="RowTitles1-Detail 2 2 4 4 5 2" xfId="10882"/>
    <cellStyle name="RowTitles1-Detail 2 2 4 4 5 2 2" xfId="10883"/>
    <cellStyle name="RowTitles1-Detail 2 2 4 4 6" xfId="10884"/>
    <cellStyle name="RowTitles1-Detail 2 2 4 4 6 2" xfId="10885"/>
    <cellStyle name="RowTitles1-Detail 2 2 4 4 7" xfId="10886"/>
    <cellStyle name="RowTitles1-Detail 2 2 4 5" xfId="10887"/>
    <cellStyle name="RowTitles1-Detail 2 2 4 5 2" xfId="10888"/>
    <cellStyle name="RowTitles1-Detail 2 2 4 5 2 2" xfId="10889"/>
    <cellStyle name="RowTitles1-Detail 2 2 4 5 2 2 2" xfId="10890"/>
    <cellStyle name="RowTitles1-Detail 2 2 4 5 2 2 2 2" xfId="10891"/>
    <cellStyle name="RowTitles1-Detail 2 2 4 5 2 2 3" xfId="10892"/>
    <cellStyle name="RowTitles1-Detail 2 2 4 5 2 3" xfId="10893"/>
    <cellStyle name="RowTitles1-Detail 2 2 4 5 2 3 2" xfId="10894"/>
    <cellStyle name="RowTitles1-Detail 2 2 4 5 2 3 2 2" xfId="10895"/>
    <cellStyle name="RowTitles1-Detail 2 2 4 5 2 4" xfId="10896"/>
    <cellStyle name="RowTitles1-Detail 2 2 4 5 2 4 2" xfId="10897"/>
    <cellStyle name="RowTitles1-Detail 2 2 4 5 2 5" xfId="10898"/>
    <cellStyle name="RowTitles1-Detail 2 2 4 5 3" xfId="10899"/>
    <cellStyle name="RowTitles1-Detail 2 2 4 5 3 2" xfId="10900"/>
    <cellStyle name="RowTitles1-Detail 2 2 4 5 3 2 2" xfId="10901"/>
    <cellStyle name="RowTitles1-Detail 2 2 4 5 3 2 2 2" xfId="10902"/>
    <cellStyle name="RowTitles1-Detail 2 2 4 5 3 2 3" xfId="10903"/>
    <cellStyle name="RowTitles1-Detail 2 2 4 5 3 3" xfId="10904"/>
    <cellStyle name="RowTitles1-Detail 2 2 4 5 3 3 2" xfId="10905"/>
    <cellStyle name="RowTitles1-Detail 2 2 4 5 3 3 2 2" xfId="10906"/>
    <cellStyle name="RowTitles1-Detail 2 2 4 5 3 4" xfId="10907"/>
    <cellStyle name="RowTitles1-Detail 2 2 4 5 3 4 2" xfId="10908"/>
    <cellStyle name="RowTitles1-Detail 2 2 4 5 3 5" xfId="10909"/>
    <cellStyle name="RowTitles1-Detail 2 2 4 5 4" xfId="10910"/>
    <cellStyle name="RowTitles1-Detail 2 2 4 5 4 2" xfId="10911"/>
    <cellStyle name="RowTitles1-Detail 2 2 4 5 4 2 2" xfId="10912"/>
    <cellStyle name="RowTitles1-Detail 2 2 4 5 4 3" xfId="10913"/>
    <cellStyle name="RowTitles1-Detail 2 2 4 5 5" xfId="10914"/>
    <cellStyle name="RowTitles1-Detail 2 2 4 5 5 2" xfId="10915"/>
    <cellStyle name="RowTitles1-Detail 2 2 4 5 5 2 2" xfId="10916"/>
    <cellStyle name="RowTitles1-Detail 2 2 4 5 6" xfId="10917"/>
    <cellStyle name="RowTitles1-Detail 2 2 4 5 6 2" xfId="10918"/>
    <cellStyle name="RowTitles1-Detail 2 2 4 5 7" xfId="10919"/>
    <cellStyle name="RowTitles1-Detail 2 2 4 6" xfId="10920"/>
    <cellStyle name="RowTitles1-Detail 2 2 4 6 2" xfId="10921"/>
    <cellStyle name="RowTitles1-Detail 2 2 4 6 2 2" xfId="10922"/>
    <cellStyle name="RowTitles1-Detail 2 2 4 6 2 2 2" xfId="10923"/>
    <cellStyle name="RowTitles1-Detail 2 2 4 6 2 2 2 2" xfId="10924"/>
    <cellStyle name="RowTitles1-Detail 2 2 4 6 2 2 3" xfId="10925"/>
    <cellStyle name="RowTitles1-Detail 2 2 4 6 2 3" xfId="10926"/>
    <cellStyle name="RowTitles1-Detail 2 2 4 6 2 3 2" xfId="10927"/>
    <cellStyle name="RowTitles1-Detail 2 2 4 6 2 3 2 2" xfId="10928"/>
    <cellStyle name="RowTitles1-Detail 2 2 4 6 2 4" xfId="10929"/>
    <cellStyle name="RowTitles1-Detail 2 2 4 6 2 4 2" xfId="10930"/>
    <cellStyle name="RowTitles1-Detail 2 2 4 6 2 5" xfId="10931"/>
    <cellStyle name="RowTitles1-Detail 2 2 4 6 3" xfId="10932"/>
    <cellStyle name="RowTitles1-Detail 2 2 4 6 3 2" xfId="10933"/>
    <cellStyle name="RowTitles1-Detail 2 2 4 6 3 2 2" xfId="10934"/>
    <cellStyle name="RowTitles1-Detail 2 2 4 6 3 2 2 2" xfId="10935"/>
    <cellStyle name="RowTitles1-Detail 2 2 4 6 3 2 3" xfId="10936"/>
    <cellStyle name="RowTitles1-Detail 2 2 4 6 3 3" xfId="10937"/>
    <cellStyle name="RowTitles1-Detail 2 2 4 6 3 3 2" xfId="10938"/>
    <cellStyle name="RowTitles1-Detail 2 2 4 6 3 3 2 2" xfId="10939"/>
    <cellStyle name="RowTitles1-Detail 2 2 4 6 3 4" xfId="10940"/>
    <cellStyle name="RowTitles1-Detail 2 2 4 6 3 4 2" xfId="10941"/>
    <cellStyle name="RowTitles1-Detail 2 2 4 6 3 5" xfId="10942"/>
    <cellStyle name="RowTitles1-Detail 2 2 4 6 4" xfId="10943"/>
    <cellStyle name="RowTitles1-Detail 2 2 4 6 4 2" xfId="10944"/>
    <cellStyle name="RowTitles1-Detail 2 2 4 6 4 2 2" xfId="10945"/>
    <cellStyle name="RowTitles1-Detail 2 2 4 6 4 3" xfId="10946"/>
    <cellStyle name="RowTitles1-Detail 2 2 4 6 5" xfId="10947"/>
    <cellStyle name="RowTitles1-Detail 2 2 4 6 5 2" xfId="10948"/>
    <cellStyle name="RowTitles1-Detail 2 2 4 6 5 2 2" xfId="10949"/>
    <cellStyle name="RowTitles1-Detail 2 2 4 6 6" xfId="10950"/>
    <cellStyle name="RowTitles1-Detail 2 2 4 6 6 2" xfId="10951"/>
    <cellStyle name="RowTitles1-Detail 2 2 4 6 7" xfId="10952"/>
    <cellStyle name="RowTitles1-Detail 2 2 4 7" xfId="10953"/>
    <cellStyle name="RowTitles1-Detail 2 2 4 7 2" xfId="10954"/>
    <cellStyle name="RowTitles1-Detail 2 2 4 7 2 2" xfId="10955"/>
    <cellStyle name="RowTitles1-Detail 2 2 4 7 2 2 2" xfId="10956"/>
    <cellStyle name="RowTitles1-Detail 2 2 4 7 2 3" xfId="10957"/>
    <cellStyle name="RowTitles1-Detail 2 2 4 7 3" xfId="10958"/>
    <cellStyle name="RowTitles1-Detail 2 2 4 7 3 2" xfId="10959"/>
    <cellStyle name="RowTitles1-Detail 2 2 4 7 3 2 2" xfId="10960"/>
    <cellStyle name="RowTitles1-Detail 2 2 4 7 4" xfId="10961"/>
    <cellStyle name="RowTitles1-Detail 2 2 4 7 4 2" xfId="10962"/>
    <cellStyle name="RowTitles1-Detail 2 2 4 7 5" xfId="10963"/>
    <cellStyle name="RowTitles1-Detail 2 2 4 8" xfId="10964"/>
    <cellStyle name="RowTitles1-Detail 2 2 4 8 2" xfId="10965"/>
    <cellStyle name="RowTitles1-Detail 2 2 4 9" xfId="10966"/>
    <cellStyle name="RowTitles1-Detail 2 2 4 9 2" xfId="10967"/>
    <cellStyle name="RowTitles1-Detail 2 2 4 9 2 2" xfId="10968"/>
    <cellStyle name="RowTitles1-Detail 2 2 4_STUD aligned by INSTIT" xfId="10969"/>
    <cellStyle name="RowTitles1-Detail 2 2 5" xfId="217"/>
    <cellStyle name="RowTitles1-Detail 2 2 5 10" xfId="10970"/>
    <cellStyle name="RowTitles1-Detail 2 2 5 2" xfId="566"/>
    <cellStyle name="RowTitles1-Detail 2 2 5 2 2" xfId="10971"/>
    <cellStyle name="RowTitles1-Detail 2 2 5 2 2 2" xfId="10972"/>
    <cellStyle name="RowTitles1-Detail 2 2 5 2 2 2 2" xfId="10973"/>
    <cellStyle name="RowTitles1-Detail 2 2 5 2 2 2 2 2" xfId="10974"/>
    <cellStyle name="RowTitles1-Detail 2 2 5 2 2 2 3" xfId="10975"/>
    <cellStyle name="RowTitles1-Detail 2 2 5 2 2 3" xfId="10976"/>
    <cellStyle name="RowTitles1-Detail 2 2 5 2 2 3 2" xfId="10977"/>
    <cellStyle name="RowTitles1-Detail 2 2 5 2 2 3 2 2" xfId="10978"/>
    <cellStyle name="RowTitles1-Detail 2 2 5 2 2 4" xfId="10979"/>
    <cellStyle name="RowTitles1-Detail 2 2 5 2 2 4 2" xfId="10980"/>
    <cellStyle name="RowTitles1-Detail 2 2 5 2 2 5" xfId="10981"/>
    <cellStyle name="RowTitles1-Detail 2 2 5 2 3" xfId="10982"/>
    <cellStyle name="RowTitles1-Detail 2 2 5 2 3 2" xfId="10983"/>
    <cellStyle name="RowTitles1-Detail 2 2 5 2 3 2 2" xfId="10984"/>
    <cellStyle name="RowTitles1-Detail 2 2 5 2 3 2 2 2" xfId="10985"/>
    <cellStyle name="RowTitles1-Detail 2 2 5 2 3 2 3" xfId="10986"/>
    <cellStyle name="RowTitles1-Detail 2 2 5 2 3 3" xfId="10987"/>
    <cellStyle name="RowTitles1-Detail 2 2 5 2 3 3 2" xfId="10988"/>
    <cellStyle name="RowTitles1-Detail 2 2 5 2 3 3 2 2" xfId="10989"/>
    <cellStyle name="RowTitles1-Detail 2 2 5 2 3 4" xfId="10990"/>
    <cellStyle name="RowTitles1-Detail 2 2 5 2 3 4 2" xfId="10991"/>
    <cellStyle name="RowTitles1-Detail 2 2 5 2 3 5" xfId="10992"/>
    <cellStyle name="RowTitles1-Detail 2 2 5 2 4" xfId="10993"/>
    <cellStyle name="RowTitles1-Detail 2 2 5 2 4 2" xfId="10994"/>
    <cellStyle name="RowTitles1-Detail 2 2 5 2 5" xfId="10995"/>
    <cellStyle name="RowTitles1-Detail 2 2 5 2 5 2" xfId="10996"/>
    <cellStyle name="RowTitles1-Detail 2 2 5 2 5 2 2" xfId="10997"/>
    <cellStyle name="RowTitles1-Detail 2 2 5 2 5 3" xfId="10998"/>
    <cellStyle name="RowTitles1-Detail 2 2 5 2 6" xfId="10999"/>
    <cellStyle name="RowTitles1-Detail 2 2 5 2 6 2" xfId="11000"/>
    <cellStyle name="RowTitles1-Detail 2 2 5 2 6 2 2" xfId="11001"/>
    <cellStyle name="RowTitles1-Detail 2 2 5 2 7" xfId="11002"/>
    <cellStyle name="RowTitles1-Detail 2 2 5 2 7 2" xfId="11003"/>
    <cellStyle name="RowTitles1-Detail 2 2 5 2 8" xfId="11004"/>
    <cellStyle name="RowTitles1-Detail 2 2 5 2 9" xfId="11005"/>
    <cellStyle name="RowTitles1-Detail 2 2 5 3" xfId="11006"/>
    <cellStyle name="RowTitles1-Detail 2 2 5 3 2" xfId="11007"/>
    <cellStyle name="RowTitles1-Detail 2 2 5 3 2 2" xfId="11008"/>
    <cellStyle name="RowTitles1-Detail 2 2 5 3 2 2 2" xfId="11009"/>
    <cellStyle name="RowTitles1-Detail 2 2 5 3 2 2 2 2" xfId="11010"/>
    <cellStyle name="RowTitles1-Detail 2 2 5 3 2 2 3" xfId="11011"/>
    <cellStyle name="RowTitles1-Detail 2 2 5 3 2 3" xfId="11012"/>
    <cellStyle name="RowTitles1-Detail 2 2 5 3 2 3 2" xfId="11013"/>
    <cellStyle name="RowTitles1-Detail 2 2 5 3 2 3 2 2" xfId="11014"/>
    <cellStyle name="RowTitles1-Detail 2 2 5 3 2 4" xfId="11015"/>
    <cellStyle name="RowTitles1-Detail 2 2 5 3 2 4 2" xfId="11016"/>
    <cellStyle name="RowTitles1-Detail 2 2 5 3 2 5" xfId="11017"/>
    <cellStyle name="RowTitles1-Detail 2 2 5 3 3" xfId="11018"/>
    <cellStyle name="RowTitles1-Detail 2 2 5 3 3 2" xfId="11019"/>
    <cellStyle name="RowTitles1-Detail 2 2 5 3 3 2 2" xfId="11020"/>
    <cellStyle name="RowTitles1-Detail 2 2 5 3 3 2 2 2" xfId="11021"/>
    <cellStyle name="RowTitles1-Detail 2 2 5 3 3 2 3" xfId="11022"/>
    <cellStyle name="RowTitles1-Detail 2 2 5 3 3 3" xfId="11023"/>
    <cellStyle name="RowTitles1-Detail 2 2 5 3 3 3 2" xfId="11024"/>
    <cellStyle name="RowTitles1-Detail 2 2 5 3 3 3 2 2" xfId="11025"/>
    <cellStyle name="RowTitles1-Detail 2 2 5 3 3 4" xfId="11026"/>
    <cellStyle name="RowTitles1-Detail 2 2 5 3 3 4 2" xfId="11027"/>
    <cellStyle name="RowTitles1-Detail 2 2 5 3 3 5" xfId="11028"/>
    <cellStyle name="RowTitles1-Detail 2 2 5 3 4" xfId="11029"/>
    <cellStyle name="RowTitles1-Detail 2 2 5 3 4 2" xfId="11030"/>
    <cellStyle name="RowTitles1-Detail 2 2 5 3 5" xfId="11031"/>
    <cellStyle name="RowTitles1-Detail 2 2 5 3 5 2" xfId="11032"/>
    <cellStyle name="RowTitles1-Detail 2 2 5 3 5 2 2" xfId="11033"/>
    <cellStyle name="RowTitles1-Detail 2 2 5 4" xfId="11034"/>
    <cellStyle name="RowTitles1-Detail 2 2 5 4 2" xfId="11035"/>
    <cellStyle name="RowTitles1-Detail 2 2 5 4 2 2" xfId="11036"/>
    <cellStyle name="RowTitles1-Detail 2 2 5 4 2 2 2" xfId="11037"/>
    <cellStyle name="RowTitles1-Detail 2 2 5 4 2 2 2 2" xfId="11038"/>
    <cellStyle name="RowTitles1-Detail 2 2 5 4 2 2 3" xfId="11039"/>
    <cellStyle name="RowTitles1-Detail 2 2 5 4 2 3" xfId="11040"/>
    <cellStyle name="RowTitles1-Detail 2 2 5 4 2 3 2" xfId="11041"/>
    <cellStyle name="RowTitles1-Detail 2 2 5 4 2 3 2 2" xfId="11042"/>
    <cellStyle name="RowTitles1-Detail 2 2 5 4 2 4" xfId="11043"/>
    <cellStyle name="RowTitles1-Detail 2 2 5 4 2 4 2" xfId="11044"/>
    <cellStyle name="RowTitles1-Detail 2 2 5 4 2 5" xfId="11045"/>
    <cellStyle name="RowTitles1-Detail 2 2 5 4 3" xfId="11046"/>
    <cellStyle name="RowTitles1-Detail 2 2 5 4 3 2" xfId="11047"/>
    <cellStyle name="RowTitles1-Detail 2 2 5 4 3 2 2" xfId="11048"/>
    <cellStyle name="RowTitles1-Detail 2 2 5 4 3 2 2 2" xfId="11049"/>
    <cellStyle name="RowTitles1-Detail 2 2 5 4 3 2 3" xfId="11050"/>
    <cellStyle name="RowTitles1-Detail 2 2 5 4 3 3" xfId="11051"/>
    <cellStyle name="RowTitles1-Detail 2 2 5 4 3 3 2" xfId="11052"/>
    <cellStyle name="RowTitles1-Detail 2 2 5 4 3 3 2 2" xfId="11053"/>
    <cellStyle name="RowTitles1-Detail 2 2 5 4 3 4" xfId="11054"/>
    <cellStyle name="RowTitles1-Detail 2 2 5 4 3 4 2" xfId="11055"/>
    <cellStyle name="RowTitles1-Detail 2 2 5 4 3 5" xfId="11056"/>
    <cellStyle name="RowTitles1-Detail 2 2 5 4 4" xfId="11057"/>
    <cellStyle name="RowTitles1-Detail 2 2 5 4 4 2" xfId="11058"/>
    <cellStyle name="RowTitles1-Detail 2 2 5 4 4 2 2" xfId="11059"/>
    <cellStyle name="RowTitles1-Detail 2 2 5 4 4 3" xfId="11060"/>
    <cellStyle name="RowTitles1-Detail 2 2 5 4 5" xfId="11061"/>
    <cellStyle name="RowTitles1-Detail 2 2 5 4 5 2" xfId="11062"/>
    <cellStyle name="RowTitles1-Detail 2 2 5 4 5 2 2" xfId="11063"/>
    <cellStyle name="RowTitles1-Detail 2 2 5 4 6" xfId="11064"/>
    <cellStyle name="RowTitles1-Detail 2 2 5 4 6 2" xfId="11065"/>
    <cellStyle name="RowTitles1-Detail 2 2 5 4 7" xfId="11066"/>
    <cellStyle name="RowTitles1-Detail 2 2 5 5" xfId="11067"/>
    <cellStyle name="RowTitles1-Detail 2 2 5 5 2" xfId="11068"/>
    <cellStyle name="RowTitles1-Detail 2 2 5 5 2 2" xfId="11069"/>
    <cellStyle name="RowTitles1-Detail 2 2 5 5 2 2 2" xfId="11070"/>
    <cellStyle name="RowTitles1-Detail 2 2 5 5 2 2 2 2" xfId="11071"/>
    <cellStyle name="RowTitles1-Detail 2 2 5 5 2 2 3" xfId="11072"/>
    <cellStyle name="RowTitles1-Detail 2 2 5 5 2 3" xfId="11073"/>
    <cellStyle name="RowTitles1-Detail 2 2 5 5 2 3 2" xfId="11074"/>
    <cellStyle name="RowTitles1-Detail 2 2 5 5 2 3 2 2" xfId="11075"/>
    <cellStyle name="RowTitles1-Detail 2 2 5 5 2 4" xfId="11076"/>
    <cellStyle name="RowTitles1-Detail 2 2 5 5 2 4 2" xfId="11077"/>
    <cellStyle name="RowTitles1-Detail 2 2 5 5 2 5" xfId="11078"/>
    <cellStyle name="RowTitles1-Detail 2 2 5 5 3" xfId="11079"/>
    <cellStyle name="RowTitles1-Detail 2 2 5 5 3 2" xfId="11080"/>
    <cellStyle name="RowTitles1-Detail 2 2 5 5 3 2 2" xfId="11081"/>
    <cellStyle name="RowTitles1-Detail 2 2 5 5 3 2 2 2" xfId="11082"/>
    <cellStyle name="RowTitles1-Detail 2 2 5 5 3 2 3" xfId="11083"/>
    <cellStyle name="RowTitles1-Detail 2 2 5 5 3 3" xfId="11084"/>
    <cellStyle name="RowTitles1-Detail 2 2 5 5 3 3 2" xfId="11085"/>
    <cellStyle name="RowTitles1-Detail 2 2 5 5 3 3 2 2" xfId="11086"/>
    <cellStyle name="RowTitles1-Detail 2 2 5 5 3 4" xfId="11087"/>
    <cellStyle name="RowTitles1-Detail 2 2 5 5 3 4 2" xfId="11088"/>
    <cellStyle name="RowTitles1-Detail 2 2 5 5 3 5" xfId="11089"/>
    <cellStyle name="RowTitles1-Detail 2 2 5 5 4" xfId="11090"/>
    <cellStyle name="RowTitles1-Detail 2 2 5 5 4 2" xfId="11091"/>
    <cellStyle name="RowTitles1-Detail 2 2 5 5 4 2 2" xfId="11092"/>
    <cellStyle name="RowTitles1-Detail 2 2 5 5 4 3" xfId="11093"/>
    <cellStyle name="RowTitles1-Detail 2 2 5 5 5" xfId="11094"/>
    <cellStyle name="RowTitles1-Detail 2 2 5 5 5 2" xfId="11095"/>
    <cellStyle name="RowTitles1-Detail 2 2 5 5 5 2 2" xfId="11096"/>
    <cellStyle name="RowTitles1-Detail 2 2 5 5 6" xfId="11097"/>
    <cellStyle name="RowTitles1-Detail 2 2 5 5 6 2" xfId="11098"/>
    <cellStyle name="RowTitles1-Detail 2 2 5 5 7" xfId="11099"/>
    <cellStyle name="RowTitles1-Detail 2 2 5 6" xfId="11100"/>
    <cellStyle name="RowTitles1-Detail 2 2 5 6 2" xfId="11101"/>
    <cellStyle name="RowTitles1-Detail 2 2 5 6 2 2" xfId="11102"/>
    <cellStyle name="RowTitles1-Detail 2 2 5 6 2 2 2" xfId="11103"/>
    <cellStyle name="RowTitles1-Detail 2 2 5 6 2 2 2 2" xfId="11104"/>
    <cellStyle name="RowTitles1-Detail 2 2 5 6 2 2 3" xfId="11105"/>
    <cellStyle name="RowTitles1-Detail 2 2 5 6 2 3" xfId="11106"/>
    <cellStyle name="RowTitles1-Detail 2 2 5 6 2 3 2" xfId="11107"/>
    <cellStyle name="RowTitles1-Detail 2 2 5 6 2 3 2 2" xfId="11108"/>
    <cellStyle name="RowTitles1-Detail 2 2 5 6 2 4" xfId="11109"/>
    <cellStyle name="RowTitles1-Detail 2 2 5 6 2 4 2" xfId="11110"/>
    <cellStyle name="RowTitles1-Detail 2 2 5 6 2 5" xfId="11111"/>
    <cellStyle name="RowTitles1-Detail 2 2 5 6 3" xfId="11112"/>
    <cellStyle name="RowTitles1-Detail 2 2 5 6 3 2" xfId="11113"/>
    <cellStyle name="RowTitles1-Detail 2 2 5 6 3 2 2" xfId="11114"/>
    <cellStyle name="RowTitles1-Detail 2 2 5 6 3 2 2 2" xfId="11115"/>
    <cellStyle name="RowTitles1-Detail 2 2 5 6 3 2 3" xfId="11116"/>
    <cellStyle name="RowTitles1-Detail 2 2 5 6 3 3" xfId="11117"/>
    <cellStyle name="RowTitles1-Detail 2 2 5 6 3 3 2" xfId="11118"/>
    <cellStyle name="RowTitles1-Detail 2 2 5 6 3 3 2 2" xfId="11119"/>
    <cellStyle name="RowTitles1-Detail 2 2 5 6 3 4" xfId="11120"/>
    <cellStyle name="RowTitles1-Detail 2 2 5 6 3 4 2" xfId="11121"/>
    <cellStyle name="RowTitles1-Detail 2 2 5 6 3 5" xfId="11122"/>
    <cellStyle name="RowTitles1-Detail 2 2 5 6 4" xfId="11123"/>
    <cellStyle name="RowTitles1-Detail 2 2 5 6 4 2" xfId="11124"/>
    <cellStyle name="RowTitles1-Detail 2 2 5 6 4 2 2" xfId="11125"/>
    <cellStyle name="RowTitles1-Detail 2 2 5 6 4 3" xfId="11126"/>
    <cellStyle name="RowTitles1-Detail 2 2 5 6 5" xfId="11127"/>
    <cellStyle name="RowTitles1-Detail 2 2 5 6 5 2" xfId="11128"/>
    <cellStyle name="RowTitles1-Detail 2 2 5 6 5 2 2" xfId="11129"/>
    <cellStyle name="RowTitles1-Detail 2 2 5 6 6" xfId="11130"/>
    <cellStyle name="RowTitles1-Detail 2 2 5 6 6 2" xfId="11131"/>
    <cellStyle name="RowTitles1-Detail 2 2 5 6 7" xfId="11132"/>
    <cellStyle name="RowTitles1-Detail 2 2 5 7" xfId="11133"/>
    <cellStyle name="RowTitles1-Detail 2 2 5 7 2" xfId="11134"/>
    <cellStyle name="RowTitles1-Detail 2 2 5 7 2 2" xfId="11135"/>
    <cellStyle name="RowTitles1-Detail 2 2 5 7 2 2 2" xfId="11136"/>
    <cellStyle name="RowTitles1-Detail 2 2 5 7 2 3" xfId="11137"/>
    <cellStyle name="RowTitles1-Detail 2 2 5 7 3" xfId="11138"/>
    <cellStyle name="RowTitles1-Detail 2 2 5 7 3 2" xfId="11139"/>
    <cellStyle name="RowTitles1-Detail 2 2 5 7 3 2 2" xfId="11140"/>
    <cellStyle name="RowTitles1-Detail 2 2 5 7 4" xfId="11141"/>
    <cellStyle name="RowTitles1-Detail 2 2 5 7 4 2" xfId="11142"/>
    <cellStyle name="RowTitles1-Detail 2 2 5 7 5" xfId="11143"/>
    <cellStyle name="RowTitles1-Detail 2 2 5 8" xfId="11144"/>
    <cellStyle name="RowTitles1-Detail 2 2 5 8 2" xfId="11145"/>
    <cellStyle name="RowTitles1-Detail 2 2 5 8 2 2" xfId="11146"/>
    <cellStyle name="RowTitles1-Detail 2 2 5 8 2 2 2" xfId="11147"/>
    <cellStyle name="RowTitles1-Detail 2 2 5 8 2 3" xfId="11148"/>
    <cellStyle name="RowTitles1-Detail 2 2 5 8 3" xfId="11149"/>
    <cellStyle name="RowTitles1-Detail 2 2 5 8 3 2" xfId="11150"/>
    <cellStyle name="RowTitles1-Detail 2 2 5 8 3 2 2" xfId="11151"/>
    <cellStyle name="RowTitles1-Detail 2 2 5 8 4" xfId="11152"/>
    <cellStyle name="RowTitles1-Detail 2 2 5 8 4 2" xfId="11153"/>
    <cellStyle name="RowTitles1-Detail 2 2 5 8 5" xfId="11154"/>
    <cellStyle name="RowTitles1-Detail 2 2 5 9" xfId="11155"/>
    <cellStyle name="RowTitles1-Detail 2 2 5 9 2" xfId="11156"/>
    <cellStyle name="RowTitles1-Detail 2 2 5 9 2 2" xfId="11157"/>
    <cellStyle name="RowTitles1-Detail 2 2 5_STUD aligned by INSTIT" xfId="11158"/>
    <cellStyle name="RowTitles1-Detail 2 2 6" xfId="218"/>
    <cellStyle name="RowTitles1-Detail 2 2 6 10" xfId="11159"/>
    <cellStyle name="RowTitles1-Detail 2 2 6 2" xfId="567"/>
    <cellStyle name="RowTitles1-Detail 2 2 6 2 2" xfId="11160"/>
    <cellStyle name="RowTitles1-Detail 2 2 6 2 2 2" xfId="11161"/>
    <cellStyle name="RowTitles1-Detail 2 2 6 2 2 2 2" xfId="11162"/>
    <cellStyle name="RowTitles1-Detail 2 2 6 2 2 2 2 2" xfId="11163"/>
    <cellStyle name="RowTitles1-Detail 2 2 6 2 2 2 3" xfId="11164"/>
    <cellStyle name="RowTitles1-Detail 2 2 6 2 2 3" xfId="11165"/>
    <cellStyle name="RowTitles1-Detail 2 2 6 2 2 3 2" xfId="11166"/>
    <cellStyle name="RowTitles1-Detail 2 2 6 2 2 3 2 2" xfId="11167"/>
    <cellStyle name="RowTitles1-Detail 2 2 6 2 2 4" xfId="11168"/>
    <cellStyle name="RowTitles1-Detail 2 2 6 2 2 4 2" xfId="11169"/>
    <cellStyle name="RowTitles1-Detail 2 2 6 2 2 5" xfId="11170"/>
    <cellStyle name="RowTitles1-Detail 2 2 6 2 3" xfId="11171"/>
    <cellStyle name="RowTitles1-Detail 2 2 6 2 3 2" xfId="11172"/>
    <cellStyle name="RowTitles1-Detail 2 2 6 2 3 2 2" xfId="11173"/>
    <cellStyle name="RowTitles1-Detail 2 2 6 2 3 2 2 2" xfId="11174"/>
    <cellStyle name="RowTitles1-Detail 2 2 6 2 3 2 3" xfId="11175"/>
    <cellStyle name="RowTitles1-Detail 2 2 6 2 3 3" xfId="11176"/>
    <cellStyle name="RowTitles1-Detail 2 2 6 2 3 3 2" xfId="11177"/>
    <cellStyle name="RowTitles1-Detail 2 2 6 2 3 3 2 2" xfId="11178"/>
    <cellStyle name="RowTitles1-Detail 2 2 6 2 3 4" xfId="11179"/>
    <cellStyle name="RowTitles1-Detail 2 2 6 2 3 4 2" xfId="11180"/>
    <cellStyle name="RowTitles1-Detail 2 2 6 2 3 5" xfId="11181"/>
    <cellStyle name="RowTitles1-Detail 2 2 6 2 4" xfId="11182"/>
    <cellStyle name="RowTitles1-Detail 2 2 6 2 4 2" xfId="11183"/>
    <cellStyle name="RowTitles1-Detail 2 2 6 2 5" xfId="11184"/>
    <cellStyle name="RowTitles1-Detail 2 2 6 2 5 2" xfId="11185"/>
    <cellStyle name="RowTitles1-Detail 2 2 6 2 5 2 2" xfId="11186"/>
    <cellStyle name="RowTitles1-Detail 2 2 6 2 5 3" xfId="11187"/>
    <cellStyle name="RowTitles1-Detail 2 2 6 2 6" xfId="11188"/>
    <cellStyle name="RowTitles1-Detail 2 2 6 2 6 2" xfId="11189"/>
    <cellStyle name="RowTitles1-Detail 2 2 6 2 6 2 2" xfId="11190"/>
    <cellStyle name="RowTitles1-Detail 2 2 6 2 7" xfId="11191"/>
    <cellStyle name="RowTitles1-Detail 2 2 6 3" xfId="11192"/>
    <cellStyle name="RowTitles1-Detail 2 2 6 3 2" xfId="11193"/>
    <cellStyle name="RowTitles1-Detail 2 2 6 3 2 2" xfId="11194"/>
    <cellStyle name="RowTitles1-Detail 2 2 6 3 2 2 2" xfId="11195"/>
    <cellStyle name="RowTitles1-Detail 2 2 6 3 2 2 2 2" xfId="11196"/>
    <cellStyle name="RowTitles1-Detail 2 2 6 3 2 2 3" xfId="11197"/>
    <cellStyle name="RowTitles1-Detail 2 2 6 3 2 3" xfId="11198"/>
    <cellStyle name="RowTitles1-Detail 2 2 6 3 2 3 2" xfId="11199"/>
    <cellStyle name="RowTitles1-Detail 2 2 6 3 2 3 2 2" xfId="11200"/>
    <cellStyle name="RowTitles1-Detail 2 2 6 3 2 4" xfId="11201"/>
    <cellStyle name="RowTitles1-Detail 2 2 6 3 2 4 2" xfId="11202"/>
    <cellStyle name="RowTitles1-Detail 2 2 6 3 2 5" xfId="11203"/>
    <cellStyle name="RowTitles1-Detail 2 2 6 3 3" xfId="11204"/>
    <cellStyle name="RowTitles1-Detail 2 2 6 3 3 2" xfId="11205"/>
    <cellStyle name="RowTitles1-Detail 2 2 6 3 3 2 2" xfId="11206"/>
    <cellStyle name="RowTitles1-Detail 2 2 6 3 3 2 2 2" xfId="11207"/>
    <cellStyle name="RowTitles1-Detail 2 2 6 3 3 2 3" xfId="11208"/>
    <cellStyle name="RowTitles1-Detail 2 2 6 3 3 3" xfId="11209"/>
    <cellStyle name="RowTitles1-Detail 2 2 6 3 3 3 2" xfId="11210"/>
    <cellStyle name="RowTitles1-Detail 2 2 6 3 3 3 2 2" xfId="11211"/>
    <cellStyle name="RowTitles1-Detail 2 2 6 3 3 4" xfId="11212"/>
    <cellStyle name="RowTitles1-Detail 2 2 6 3 3 4 2" xfId="11213"/>
    <cellStyle name="RowTitles1-Detail 2 2 6 3 3 5" xfId="11214"/>
    <cellStyle name="RowTitles1-Detail 2 2 6 3 4" xfId="11215"/>
    <cellStyle name="RowTitles1-Detail 2 2 6 3 4 2" xfId="11216"/>
    <cellStyle name="RowTitles1-Detail 2 2 6 3 5" xfId="11217"/>
    <cellStyle name="RowTitles1-Detail 2 2 6 3 5 2" xfId="11218"/>
    <cellStyle name="RowTitles1-Detail 2 2 6 3 5 2 2" xfId="11219"/>
    <cellStyle name="RowTitles1-Detail 2 2 6 3 6" xfId="11220"/>
    <cellStyle name="RowTitles1-Detail 2 2 6 3 6 2" xfId="11221"/>
    <cellStyle name="RowTitles1-Detail 2 2 6 3 7" xfId="11222"/>
    <cellStyle name="RowTitles1-Detail 2 2 6 4" xfId="11223"/>
    <cellStyle name="RowTitles1-Detail 2 2 6 4 2" xfId="11224"/>
    <cellStyle name="RowTitles1-Detail 2 2 6 4 2 2" xfId="11225"/>
    <cellStyle name="RowTitles1-Detail 2 2 6 4 2 2 2" xfId="11226"/>
    <cellStyle name="RowTitles1-Detail 2 2 6 4 2 2 2 2" xfId="11227"/>
    <cellStyle name="RowTitles1-Detail 2 2 6 4 2 2 3" xfId="11228"/>
    <cellStyle name="RowTitles1-Detail 2 2 6 4 2 3" xfId="11229"/>
    <cellStyle name="RowTitles1-Detail 2 2 6 4 2 3 2" xfId="11230"/>
    <cellStyle name="RowTitles1-Detail 2 2 6 4 2 3 2 2" xfId="11231"/>
    <cellStyle name="RowTitles1-Detail 2 2 6 4 2 4" xfId="11232"/>
    <cellStyle name="RowTitles1-Detail 2 2 6 4 2 4 2" xfId="11233"/>
    <cellStyle name="RowTitles1-Detail 2 2 6 4 2 5" xfId="11234"/>
    <cellStyle name="RowTitles1-Detail 2 2 6 4 3" xfId="11235"/>
    <cellStyle name="RowTitles1-Detail 2 2 6 4 3 2" xfId="11236"/>
    <cellStyle name="RowTitles1-Detail 2 2 6 4 3 2 2" xfId="11237"/>
    <cellStyle name="RowTitles1-Detail 2 2 6 4 3 2 2 2" xfId="11238"/>
    <cellStyle name="RowTitles1-Detail 2 2 6 4 3 2 3" xfId="11239"/>
    <cellStyle name="RowTitles1-Detail 2 2 6 4 3 3" xfId="11240"/>
    <cellStyle name="RowTitles1-Detail 2 2 6 4 3 3 2" xfId="11241"/>
    <cellStyle name="RowTitles1-Detail 2 2 6 4 3 3 2 2" xfId="11242"/>
    <cellStyle name="RowTitles1-Detail 2 2 6 4 3 4" xfId="11243"/>
    <cellStyle name="RowTitles1-Detail 2 2 6 4 3 4 2" xfId="11244"/>
    <cellStyle name="RowTitles1-Detail 2 2 6 4 3 5" xfId="11245"/>
    <cellStyle name="RowTitles1-Detail 2 2 6 4 4" xfId="11246"/>
    <cellStyle name="RowTitles1-Detail 2 2 6 4 4 2" xfId="11247"/>
    <cellStyle name="RowTitles1-Detail 2 2 6 4 5" xfId="11248"/>
    <cellStyle name="RowTitles1-Detail 2 2 6 4 5 2" xfId="11249"/>
    <cellStyle name="RowTitles1-Detail 2 2 6 4 5 2 2" xfId="11250"/>
    <cellStyle name="RowTitles1-Detail 2 2 6 4 5 3" xfId="11251"/>
    <cellStyle name="RowTitles1-Detail 2 2 6 4 6" xfId="11252"/>
    <cellStyle name="RowTitles1-Detail 2 2 6 4 6 2" xfId="11253"/>
    <cellStyle name="RowTitles1-Detail 2 2 6 4 6 2 2" xfId="11254"/>
    <cellStyle name="RowTitles1-Detail 2 2 6 4 7" xfId="11255"/>
    <cellStyle name="RowTitles1-Detail 2 2 6 4 7 2" xfId="11256"/>
    <cellStyle name="RowTitles1-Detail 2 2 6 4 8" xfId="11257"/>
    <cellStyle name="RowTitles1-Detail 2 2 6 5" xfId="11258"/>
    <cellStyle name="RowTitles1-Detail 2 2 6 5 2" xfId="11259"/>
    <cellStyle name="RowTitles1-Detail 2 2 6 5 2 2" xfId="11260"/>
    <cellStyle name="RowTitles1-Detail 2 2 6 5 2 2 2" xfId="11261"/>
    <cellStyle name="RowTitles1-Detail 2 2 6 5 2 2 2 2" xfId="11262"/>
    <cellStyle name="RowTitles1-Detail 2 2 6 5 2 2 3" xfId="11263"/>
    <cellStyle name="RowTitles1-Detail 2 2 6 5 2 3" xfId="11264"/>
    <cellStyle name="RowTitles1-Detail 2 2 6 5 2 3 2" xfId="11265"/>
    <cellStyle name="RowTitles1-Detail 2 2 6 5 2 3 2 2" xfId="11266"/>
    <cellStyle name="RowTitles1-Detail 2 2 6 5 2 4" xfId="11267"/>
    <cellStyle name="RowTitles1-Detail 2 2 6 5 2 4 2" xfId="11268"/>
    <cellStyle name="RowTitles1-Detail 2 2 6 5 2 5" xfId="11269"/>
    <cellStyle name="RowTitles1-Detail 2 2 6 5 3" xfId="11270"/>
    <cellStyle name="RowTitles1-Detail 2 2 6 5 3 2" xfId="11271"/>
    <cellStyle name="RowTitles1-Detail 2 2 6 5 3 2 2" xfId="11272"/>
    <cellStyle name="RowTitles1-Detail 2 2 6 5 3 2 2 2" xfId="11273"/>
    <cellStyle name="RowTitles1-Detail 2 2 6 5 3 2 3" xfId="11274"/>
    <cellStyle name="RowTitles1-Detail 2 2 6 5 3 3" xfId="11275"/>
    <cellStyle name="RowTitles1-Detail 2 2 6 5 3 3 2" xfId="11276"/>
    <cellStyle name="RowTitles1-Detail 2 2 6 5 3 3 2 2" xfId="11277"/>
    <cellStyle name="RowTitles1-Detail 2 2 6 5 3 4" xfId="11278"/>
    <cellStyle name="RowTitles1-Detail 2 2 6 5 3 4 2" xfId="11279"/>
    <cellStyle name="RowTitles1-Detail 2 2 6 5 3 5" xfId="11280"/>
    <cellStyle name="RowTitles1-Detail 2 2 6 5 4" xfId="11281"/>
    <cellStyle name="RowTitles1-Detail 2 2 6 5 4 2" xfId="11282"/>
    <cellStyle name="RowTitles1-Detail 2 2 6 5 4 2 2" xfId="11283"/>
    <cellStyle name="RowTitles1-Detail 2 2 6 5 4 3" xfId="11284"/>
    <cellStyle name="RowTitles1-Detail 2 2 6 5 5" xfId="11285"/>
    <cellStyle name="RowTitles1-Detail 2 2 6 5 5 2" xfId="11286"/>
    <cellStyle name="RowTitles1-Detail 2 2 6 5 5 2 2" xfId="11287"/>
    <cellStyle name="RowTitles1-Detail 2 2 6 5 6" xfId="11288"/>
    <cellStyle name="RowTitles1-Detail 2 2 6 5 6 2" xfId="11289"/>
    <cellStyle name="RowTitles1-Detail 2 2 6 5 7" xfId="11290"/>
    <cellStyle name="RowTitles1-Detail 2 2 6 6" xfId="11291"/>
    <cellStyle name="RowTitles1-Detail 2 2 6 6 2" xfId="11292"/>
    <cellStyle name="RowTitles1-Detail 2 2 6 6 2 2" xfId="11293"/>
    <cellStyle name="RowTitles1-Detail 2 2 6 6 2 2 2" xfId="11294"/>
    <cellStyle name="RowTitles1-Detail 2 2 6 6 2 2 2 2" xfId="11295"/>
    <cellStyle name="RowTitles1-Detail 2 2 6 6 2 2 3" xfId="11296"/>
    <cellStyle name="RowTitles1-Detail 2 2 6 6 2 3" xfId="11297"/>
    <cellStyle name="RowTitles1-Detail 2 2 6 6 2 3 2" xfId="11298"/>
    <cellStyle name="RowTitles1-Detail 2 2 6 6 2 3 2 2" xfId="11299"/>
    <cellStyle name="RowTitles1-Detail 2 2 6 6 2 4" xfId="11300"/>
    <cellStyle name="RowTitles1-Detail 2 2 6 6 2 4 2" xfId="11301"/>
    <cellStyle name="RowTitles1-Detail 2 2 6 6 2 5" xfId="11302"/>
    <cellStyle name="RowTitles1-Detail 2 2 6 6 3" xfId="11303"/>
    <cellStyle name="RowTitles1-Detail 2 2 6 6 3 2" xfId="11304"/>
    <cellStyle name="RowTitles1-Detail 2 2 6 6 3 2 2" xfId="11305"/>
    <cellStyle name="RowTitles1-Detail 2 2 6 6 3 2 2 2" xfId="11306"/>
    <cellStyle name="RowTitles1-Detail 2 2 6 6 3 2 3" xfId="11307"/>
    <cellStyle name="RowTitles1-Detail 2 2 6 6 3 3" xfId="11308"/>
    <cellStyle name="RowTitles1-Detail 2 2 6 6 3 3 2" xfId="11309"/>
    <cellStyle name="RowTitles1-Detail 2 2 6 6 3 3 2 2" xfId="11310"/>
    <cellStyle name="RowTitles1-Detail 2 2 6 6 3 4" xfId="11311"/>
    <cellStyle name="RowTitles1-Detail 2 2 6 6 3 4 2" xfId="11312"/>
    <cellStyle name="RowTitles1-Detail 2 2 6 6 3 5" xfId="11313"/>
    <cellStyle name="RowTitles1-Detail 2 2 6 6 4" xfId="11314"/>
    <cellStyle name="RowTitles1-Detail 2 2 6 6 4 2" xfId="11315"/>
    <cellStyle name="RowTitles1-Detail 2 2 6 6 4 2 2" xfId="11316"/>
    <cellStyle name="RowTitles1-Detail 2 2 6 6 4 3" xfId="11317"/>
    <cellStyle name="RowTitles1-Detail 2 2 6 6 5" xfId="11318"/>
    <cellStyle name="RowTitles1-Detail 2 2 6 6 5 2" xfId="11319"/>
    <cellStyle name="RowTitles1-Detail 2 2 6 6 5 2 2" xfId="11320"/>
    <cellStyle name="RowTitles1-Detail 2 2 6 6 6" xfId="11321"/>
    <cellStyle name="RowTitles1-Detail 2 2 6 6 6 2" xfId="11322"/>
    <cellStyle name="RowTitles1-Detail 2 2 6 6 7" xfId="11323"/>
    <cellStyle name="RowTitles1-Detail 2 2 6 7" xfId="11324"/>
    <cellStyle name="RowTitles1-Detail 2 2 6 7 2" xfId="11325"/>
    <cellStyle name="RowTitles1-Detail 2 2 6 7 2 2" xfId="11326"/>
    <cellStyle name="RowTitles1-Detail 2 2 6 7 2 2 2" xfId="11327"/>
    <cellStyle name="RowTitles1-Detail 2 2 6 7 2 3" xfId="11328"/>
    <cellStyle name="RowTitles1-Detail 2 2 6 7 3" xfId="11329"/>
    <cellStyle name="RowTitles1-Detail 2 2 6 7 3 2" xfId="11330"/>
    <cellStyle name="RowTitles1-Detail 2 2 6 7 3 2 2" xfId="11331"/>
    <cellStyle name="RowTitles1-Detail 2 2 6 7 4" xfId="11332"/>
    <cellStyle name="RowTitles1-Detail 2 2 6 7 4 2" xfId="11333"/>
    <cellStyle name="RowTitles1-Detail 2 2 6 7 5" xfId="11334"/>
    <cellStyle name="RowTitles1-Detail 2 2 6 8" xfId="11335"/>
    <cellStyle name="RowTitles1-Detail 2 2 6 8 2" xfId="11336"/>
    <cellStyle name="RowTitles1-Detail 2 2 6 9" xfId="11337"/>
    <cellStyle name="RowTitles1-Detail 2 2 6 9 2" xfId="11338"/>
    <cellStyle name="RowTitles1-Detail 2 2 6 9 2 2" xfId="11339"/>
    <cellStyle name="RowTitles1-Detail 2 2 6_STUD aligned by INSTIT" xfId="11340"/>
    <cellStyle name="RowTitles1-Detail 2 2 7" xfId="568"/>
    <cellStyle name="RowTitles1-Detail 2 2 7 2" xfId="11341"/>
    <cellStyle name="RowTitles1-Detail 2 2 7 2 2" xfId="11342"/>
    <cellStyle name="RowTitles1-Detail 2 2 7 2 2 2" xfId="11343"/>
    <cellStyle name="RowTitles1-Detail 2 2 7 2 2 2 2" xfId="11344"/>
    <cellStyle name="RowTitles1-Detail 2 2 7 2 2 3" xfId="11345"/>
    <cellStyle name="RowTitles1-Detail 2 2 7 2 3" xfId="11346"/>
    <cellStyle name="RowTitles1-Detail 2 2 7 2 3 2" xfId="11347"/>
    <cellStyle name="RowTitles1-Detail 2 2 7 2 3 2 2" xfId="11348"/>
    <cellStyle name="RowTitles1-Detail 2 2 7 2 4" xfId="11349"/>
    <cellStyle name="RowTitles1-Detail 2 2 7 2 4 2" xfId="11350"/>
    <cellStyle name="RowTitles1-Detail 2 2 7 2 5" xfId="11351"/>
    <cellStyle name="RowTitles1-Detail 2 2 7 3" xfId="11352"/>
    <cellStyle name="RowTitles1-Detail 2 2 7 3 2" xfId="11353"/>
    <cellStyle name="RowTitles1-Detail 2 2 7 3 2 2" xfId="11354"/>
    <cellStyle name="RowTitles1-Detail 2 2 7 3 2 2 2" xfId="11355"/>
    <cellStyle name="RowTitles1-Detail 2 2 7 3 2 3" xfId="11356"/>
    <cellStyle name="RowTitles1-Detail 2 2 7 3 3" xfId="11357"/>
    <cellStyle name="RowTitles1-Detail 2 2 7 3 3 2" xfId="11358"/>
    <cellStyle name="RowTitles1-Detail 2 2 7 3 3 2 2" xfId="11359"/>
    <cellStyle name="RowTitles1-Detail 2 2 7 3 4" xfId="11360"/>
    <cellStyle name="RowTitles1-Detail 2 2 7 3 4 2" xfId="11361"/>
    <cellStyle name="RowTitles1-Detail 2 2 7 3 5" xfId="11362"/>
    <cellStyle name="RowTitles1-Detail 2 2 7 4" xfId="11363"/>
    <cellStyle name="RowTitles1-Detail 2 2 7 4 2" xfId="11364"/>
    <cellStyle name="RowTitles1-Detail 2 2 7 5" xfId="11365"/>
    <cellStyle name="RowTitles1-Detail 2 2 7 5 2" xfId="11366"/>
    <cellStyle name="RowTitles1-Detail 2 2 7 5 2 2" xfId="11367"/>
    <cellStyle name="RowTitles1-Detail 2 2 7 5 3" xfId="11368"/>
    <cellStyle name="RowTitles1-Detail 2 2 7 6" xfId="11369"/>
    <cellStyle name="RowTitles1-Detail 2 2 7 6 2" xfId="11370"/>
    <cellStyle name="RowTitles1-Detail 2 2 7 6 2 2" xfId="11371"/>
    <cellStyle name="RowTitles1-Detail 2 2 7 7" xfId="11372"/>
    <cellStyle name="RowTitles1-Detail 2 2 8" xfId="569"/>
    <cellStyle name="RowTitles1-Detail 2 2 8 2" xfId="11373"/>
    <cellStyle name="RowTitles1-Detail 2 2 8 2 2" xfId="11374"/>
    <cellStyle name="RowTitles1-Detail 2 2 8 2 2 2" xfId="11375"/>
    <cellStyle name="RowTitles1-Detail 2 2 8 2 2 2 2" xfId="11376"/>
    <cellStyle name="RowTitles1-Detail 2 2 8 2 2 3" xfId="11377"/>
    <cellStyle name="RowTitles1-Detail 2 2 8 2 3" xfId="11378"/>
    <cellStyle name="RowTitles1-Detail 2 2 8 2 3 2" xfId="11379"/>
    <cellStyle name="RowTitles1-Detail 2 2 8 2 3 2 2" xfId="11380"/>
    <cellStyle name="RowTitles1-Detail 2 2 8 2 4" xfId="11381"/>
    <cellStyle name="RowTitles1-Detail 2 2 8 2 4 2" xfId="11382"/>
    <cellStyle name="RowTitles1-Detail 2 2 8 2 5" xfId="11383"/>
    <cellStyle name="RowTitles1-Detail 2 2 8 3" xfId="11384"/>
    <cellStyle name="RowTitles1-Detail 2 2 8 3 2" xfId="11385"/>
    <cellStyle name="RowTitles1-Detail 2 2 8 3 2 2" xfId="11386"/>
    <cellStyle name="RowTitles1-Detail 2 2 8 3 2 2 2" xfId="11387"/>
    <cellStyle name="RowTitles1-Detail 2 2 8 3 2 3" xfId="11388"/>
    <cellStyle name="RowTitles1-Detail 2 2 8 3 3" xfId="11389"/>
    <cellStyle name="RowTitles1-Detail 2 2 8 3 3 2" xfId="11390"/>
    <cellStyle name="RowTitles1-Detail 2 2 8 3 3 2 2" xfId="11391"/>
    <cellStyle name="RowTitles1-Detail 2 2 8 3 4" xfId="11392"/>
    <cellStyle name="RowTitles1-Detail 2 2 8 3 4 2" xfId="11393"/>
    <cellStyle name="RowTitles1-Detail 2 2 8 3 5" xfId="11394"/>
    <cellStyle name="RowTitles1-Detail 2 2 8 4" xfId="11395"/>
    <cellStyle name="RowTitles1-Detail 2 2 8 4 2" xfId="11396"/>
    <cellStyle name="RowTitles1-Detail 2 2 8 5" xfId="11397"/>
    <cellStyle name="RowTitles1-Detail 2 2 8 5 2" xfId="11398"/>
    <cellStyle name="RowTitles1-Detail 2 2 8 5 2 2" xfId="11399"/>
    <cellStyle name="RowTitles1-Detail 2 2 8 6" xfId="11400"/>
    <cellStyle name="RowTitles1-Detail 2 2 8 6 2" xfId="11401"/>
    <cellStyle name="RowTitles1-Detail 2 2 8 7" xfId="11402"/>
    <cellStyle name="RowTitles1-Detail 2 2 8 8" xfId="11403"/>
    <cellStyle name="RowTitles1-Detail 2 2 9" xfId="11404"/>
    <cellStyle name="RowTitles1-Detail 2 2 9 2" xfId="11405"/>
    <cellStyle name="RowTitles1-Detail 2 2 9 2 2" xfId="11406"/>
    <cellStyle name="RowTitles1-Detail 2 2 9 2 2 2" xfId="11407"/>
    <cellStyle name="RowTitles1-Detail 2 2 9 2 2 2 2" xfId="11408"/>
    <cellStyle name="RowTitles1-Detail 2 2 9 2 2 3" xfId="11409"/>
    <cellStyle name="RowTitles1-Detail 2 2 9 2 3" xfId="11410"/>
    <cellStyle name="RowTitles1-Detail 2 2 9 2 3 2" xfId="11411"/>
    <cellStyle name="RowTitles1-Detail 2 2 9 2 3 2 2" xfId="11412"/>
    <cellStyle name="RowTitles1-Detail 2 2 9 2 4" xfId="11413"/>
    <cellStyle name="RowTitles1-Detail 2 2 9 2 4 2" xfId="11414"/>
    <cellStyle name="RowTitles1-Detail 2 2 9 2 5" xfId="11415"/>
    <cellStyle name="RowTitles1-Detail 2 2 9 3" xfId="11416"/>
    <cellStyle name="RowTitles1-Detail 2 2 9 3 2" xfId="11417"/>
    <cellStyle name="RowTitles1-Detail 2 2 9 3 2 2" xfId="11418"/>
    <cellStyle name="RowTitles1-Detail 2 2 9 3 2 2 2" xfId="11419"/>
    <cellStyle name="RowTitles1-Detail 2 2 9 3 2 3" xfId="11420"/>
    <cellStyle name="RowTitles1-Detail 2 2 9 3 3" xfId="11421"/>
    <cellStyle name="RowTitles1-Detail 2 2 9 3 3 2" xfId="11422"/>
    <cellStyle name="RowTitles1-Detail 2 2 9 3 3 2 2" xfId="11423"/>
    <cellStyle name="RowTitles1-Detail 2 2 9 3 4" xfId="11424"/>
    <cellStyle name="RowTitles1-Detail 2 2 9 3 4 2" xfId="11425"/>
    <cellStyle name="RowTitles1-Detail 2 2 9 3 5" xfId="11426"/>
    <cellStyle name="RowTitles1-Detail 2 2 9 4" xfId="11427"/>
    <cellStyle name="RowTitles1-Detail 2 2 9 4 2" xfId="11428"/>
    <cellStyle name="RowTitles1-Detail 2 2 9 5" xfId="11429"/>
    <cellStyle name="RowTitles1-Detail 2 2 9 5 2" xfId="11430"/>
    <cellStyle name="RowTitles1-Detail 2 2 9 5 2 2" xfId="11431"/>
    <cellStyle name="RowTitles1-Detail 2 2 9 5 3" xfId="11432"/>
    <cellStyle name="RowTitles1-Detail 2 2 9 6" xfId="11433"/>
    <cellStyle name="RowTitles1-Detail 2 2 9 6 2" xfId="11434"/>
    <cellStyle name="RowTitles1-Detail 2 2 9 6 2 2" xfId="11435"/>
    <cellStyle name="RowTitles1-Detail 2 2 9 7" xfId="11436"/>
    <cellStyle name="RowTitles1-Detail 2 2 9 7 2" xfId="11437"/>
    <cellStyle name="RowTitles1-Detail 2 2 9 8" xfId="11438"/>
    <cellStyle name="RowTitles1-Detail 2 2 9 9" xfId="11439"/>
    <cellStyle name="RowTitles1-Detail 2 2_STUD aligned by INSTIT" xfId="11440"/>
    <cellStyle name="RowTitles1-Detail 2 3" xfId="56"/>
    <cellStyle name="RowTitles1-Detail 2 3 10" xfId="11441"/>
    <cellStyle name="RowTitles1-Detail 2 3 10 2" xfId="11442"/>
    <cellStyle name="RowTitles1-Detail 2 3 10 2 2" xfId="11443"/>
    <cellStyle name="RowTitles1-Detail 2 3 10 2 2 2" xfId="11444"/>
    <cellStyle name="RowTitles1-Detail 2 3 10 2 2 2 2" xfId="11445"/>
    <cellStyle name="RowTitles1-Detail 2 3 10 2 2 3" xfId="11446"/>
    <cellStyle name="RowTitles1-Detail 2 3 10 2 3" xfId="11447"/>
    <cellStyle name="RowTitles1-Detail 2 3 10 2 3 2" xfId="11448"/>
    <cellStyle name="RowTitles1-Detail 2 3 10 2 3 2 2" xfId="11449"/>
    <cellStyle name="RowTitles1-Detail 2 3 10 2 4" xfId="11450"/>
    <cellStyle name="RowTitles1-Detail 2 3 10 2 4 2" xfId="11451"/>
    <cellStyle name="RowTitles1-Detail 2 3 10 2 5" xfId="11452"/>
    <cellStyle name="RowTitles1-Detail 2 3 10 3" xfId="11453"/>
    <cellStyle name="RowTitles1-Detail 2 3 10 3 2" xfId="11454"/>
    <cellStyle name="RowTitles1-Detail 2 3 10 3 2 2" xfId="11455"/>
    <cellStyle name="RowTitles1-Detail 2 3 10 3 2 2 2" xfId="11456"/>
    <cellStyle name="RowTitles1-Detail 2 3 10 3 2 3" xfId="11457"/>
    <cellStyle name="RowTitles1-Detail 2 3 10 3 3" xfId="11458"/>
    <cellStyle name="RowTitles1-Detail 2 3 10 3 3 2" xfId="11459"/>
    <cellStyle name="RowTitles1-Detail 2 3 10 3 3 2 2" xfId="11460"/>
    <cellStyle name="RowTitles1-Detail 2 3 10 3 4" xfId="11461"/>
    <cellStyle name="RowTitles1-Detail 2 3 10 3 4 2" xfId="11462"/>
    <cellStyle name="RowTitles1-Detail 2 3 10 3 5" xfId="11463"/>
    <cellStyle name="RowTitles1-Detail 2 3 10 4" xfId="11464"/>
    <cellStyle name="RowTitles1-Detail 2 3 10 4 2" xfId="11465"/>
    <cellStyle name="RowTitles1-Detail 2 3 10 4 2 2" xfId="11466"/>
    <cellStyle name="RowTitles1-Detail 2 3 10 4 3" xfId="11467"/>
    <cellStyle name="RowTitles1-Detail 2 3 10 5" xfId="11468"/>
    <cellStyle name="RowTitles1-Detail 2 3 10 5 2" xfId="11469"/>
    <cellStyle name="RowTitles1-Detail 2 3 10 5 2 2" xfId="11470"/>
    <cellStyle name="RowTitles1-Detail 2 3 10 6" xfId="11471"/>
    <cellStyle name="RowTitles1-Detail 2 3 10 6 2" xfId="11472"/>
    <cellStyle name="RowTitles1-Detail 2 3 10 7" xfId="11473"/>
    <cellStyle name="RowTitles1-Detail 2 3 11" xfId="11474"/>
    <cellStyle name="RowTitles1-Detail 2 3 11 2" xfId="11475"/>
    <cellStyle name="RowTitles1-Detail 2 3 11 2 2" xfId="11476"/>
    <cellStyle name="RowTitles1-Detail 2 3 11 2 2 2" xfId="11477"/>
    <cellStyle name="RowTitles1-Detail 2 3 11 2 2 2 2" xfId="11478"/>
    <cellStyle name="RowTitles1-Detail 2 3 11 2 2 3" xfId="11479"/>
    <cellStyle name="RowTitles1-Detail 2 3 11 2 3" xfId="11480"/>
    <cellStyle name="RowTitles1-Detail 2 3 11 2 3 2" xfId="11481"/>
    <cellStyle name="RowTitles1-Detail 2 3 11 2 3 2 2" xfId="11482"/>
    <cellStyle name="RowTitles1-Detail 2 3 11 2 4" xfId="11483"/>
    <cellStyle name="RowTitles1-Detail 2 3 11 2 4 2" xfId="11484"/>
    <cellStyle name="RowTitles1-Detail 2 3 11 2 5" xfId="11485"/>
    <cellStyle name="RowTitles1-Detail 2 3 11 3" xfId="11486"/>
    <cellStyle name="RowTitles1-Detail 2 3 11 3 2" xfId="11487"/>
    <cellStyle name="RowTitles1-Detail 2 3 11 3 2 2" xfId="11488"/>
    <cellStyle name="RowTitles1-Detail 2 3 11 3 2 2 2" xfId="11489"/>
    <cellStyle name="RowTitles1-Detail 2 3 11 3 2 3" xfId="11490"/>
    <cellStyle name="RowTitles1-Detail 2 3 11 3 3" xfId="11491"/>
    <cellStyle name="RowTitles1-Detail 2 3 11 3 3 2" xfId="11492"/>
    <cellStyle name="RowTitles1-Detail 2 3 11 3 3 2 2" xfId="11493"/>
    <cellStyle name="RowTitles1-Detail 2 3 11 3 4" xfId="11494"/>
    <cellStyle name="RowTitles1-Detail 2 3 11 3 4 2" xfId="11495"/>
    <cellStyle name="RowTitles1-Detail 2 3 11 3 5" xfId="11496"/>
    <cellStyle name="RowTitles1-Detail 2 3 11 4" xfId="11497"/>
    <cellStyle name="RowTitles1-Detail 2 3 11 4 2" xfId="11498"/>
    <cellStyle name="RowTitles1-Detail 2 3 11 4 2 2" xfId="11499"/>
    <cellStyle name="RowTitles1-Detail 2 3 11 4 3" xfId="11500"/>
    <cellStyle name="RowTitles1-Detail 2 3 11 5" xfId="11501"/>
    <cellStyle name="RowTitles1-Detail 2 3 11 5 2" xfId="11502"/>
    <cellStyle name="RowTitles1-Detail 2 3 11 5 2 2" xfId="11503"/>
    <cellStyle name="RowTitles1-Detail 2 3 11 6" xfId="11504"/>
    <cellStyle name="RowTitles1-Detail 2 3 11 6 2" xfId="11505"/>
    <cellStyle name="RowTitles1-Detail 2 3 11 7" xfId="11506"/>
    <cellStyle name="RowTitles1-Detail 2 3 12" xfId="11507"/>
    <cellStyle name="RowTitles1-Detail 2 3 12 2" xfId="11508"/>
    <cellStyle name="RowTitles1-Detail 2 3 12 2 2" xfId="11509"/>
    <cellStyle name="RowTitles1-Detail 2 3 12 2 2 2" xfId="11510"/>
    <cellStyle name="RowTitles1-Detail 2 3 12 2 3" xfId="11511"/>
    <cellStyle name="RowTitles1-Detail 2 3 12 3" xfId="11512"/>
    <cellStyle name="RowTitles1-Detail 2 3 12 3 2" xfId="11513"/>
    <cellStyle name="RowTitles1-Detail 2 3 12 3 2 2" xfId="11514"/>
    <cellStyle name="RowTitles1-Detail 2 3 12 4" xfId="11515"/>
    <cellStyle name="RowTitles1-Detail 2 3 12 4 2" xfId="11516"/>
    <cellStyle name="RowTitles1-Detail 2 3 12 5" xfId="11517"/>
    <cellStyle name="RowTitles1-Detail 2 3 13" xfId="11518"/>
    <cellStyle name="RowTitles1-Detail 2 3 13 2" xfId="11519"/>
    <cellStyle name="RowTitles1-Detail 2 3 13 2 2" xfId="11520"/>
    <cellStyle name="RowTitles1-Detail 2 3 14" xfId="11521"/>
    <cellStyle name="RowTitles1-Detail 2 3 14 2" xfId="11522"/>
    <cellStyle name="RowTitles1-Detail 2 3 15" xfId="11523"/>
    <cellStyle name="RowTitles1-Detail 2 3 15 2" xfId="11524"/>
    <cellStyle name="RowTitles1-Detail 2 3 15 2 2" xfId="11525"/>
    <cellStyle name="RowTitles1-Detail 2 3 16" xfId="11526"/>
    <cellStyle name="RowTitles1-Detail 2 3 2" xfId="219"/>
    <cellStyle name="RowTitles1-Detail 2 3 2 10" xfId="11527"/>
    <cellStyle name="RowTitles1-Detail 2 3 2 10 2" xfId="11528"/>
    <cellStyle name="RowTitles1-Detail 2 3 2 10 2 2" xfId="11529"/>
    <cellStyle name="RowTitles1-Detail 2 3 2 10 2 2 2" xfId="11530"/>
    <cellStyle name="RowTitles1-Detail 2 3 2 10 2 2 2 2" xfId="11531"/>
    <cellStyle name="RowTitles1-Detail 2 3 2 10 2 2 3" xfId="11532"/>
    <cellStyle name="RowTitles1-Detail 2 3 2 10 2 3" xfId="11533"/>
    <cellStyle name="RowTitles1-Detail 2 3 2 10 2 3 2" xfId="11534"/>
    <cellStyle name="RowTitles1-Detail 2 3 2 10 2 3 2 2" xfId="11535"/>
    <cellStyle name="RowTitles1-Detail 2 3 2 10 2 4" xfId="11536"/>
    <cellStyle name="RowTitles1-Detail 2 3 2 10 2 4 2" xfId="11537"/>
    <cellStyle name="RowTitles1-Detail 2 3 2 10 2 5" xfId="11538"/>
    <cellStyle name="RowTitles1-Detail 2 3 2 10 3" xfId="11539"/>
    <cellStyle name="RowTitles1-Detail 2 3 2 10 3 2" xfId="11540"/>
    <cellStyle name="RowTitles1-Detail 2 3 2 10 3 2 2" xfId="11541"/>
    <cellStyle name="RowTitles1-Detail 2 3 2 10 3 2 2 2" xfId="11542"/>
    <cellStyle name="RowTitles1-Detail 2 3 2 10 3 2 3" xfId="11543"/>
    <cellStyle name="RowTitles1-Detail 2 3 2 10 3 3" xfId="11544"/>
    <cellStyle name="RowTitles1-Detail 2 3 2 10 3 3 2" xfId="11545"/>
    <cellStyle name="RowTitles1-Detail 2 3 2 10 3 3 2 2" xfId="11546"/>
    <cellStyle name="RowTitles1-Detail 2 3 2 10 3 4" xfId="11547"/>
    <cellStyle name="RowTitles1-Detail 2 3 2 10 3 4 2" xfId="11548"/>
    <cellStyle name="RowTitles1-Detail 2 3 2 10 3 5" xfId="11549"/>
    <cellStyle name="RowTitles1-Detail 2 3 2 10 4" xfId="11550"/>
    <cellStyle name="RowTitles1-Detail 2 3 2 10 4 2" xfId="11551"/>
    <cellStyle name="RowTitles1-Detail 2 3 2 10 4 2 2" xfId="11552"/>
    <cellStyle name="RowTitles1-Detail 2 3 2 10 4 3" xfId="11553"/>
    <cellStyle name="RowTitles1-Detail 2 3 2 10 5" xfId="11554"/>
    <cellStyle name="RowTitles1-Detail 2 3 2 10 5 2" xfId="11555"/>
    <cellStyle name="RowTitles1-Detail 2 3 2 10 5 2 2" xfId="11556"/>
    <cellStyle name="RowTitles1-Detail 2 3 2 10 6" xfId="11557"/>
    <cellStyle name="RowTitles1-Detail 2 3 2 10 6 2" xfId="11558"/>
    <cellStyle name="RowTitles1-Detail 2 3 2 10 7" xfId="11559"/>
    <cellStyle name="RowTitles1-Detail 2 3 2 11" xfId="11560"/>
    <cellStyle name="RowTitles1-Detail 2 3 2 11 2" xfId="11561"/>
    <cellStyle name="RowTitles1-Detail 2 3 2 11 2 2" xfId="11562"/>
    <cellStyle name="RowTitles1-Detail 2 3 2 11 2 2 2" xfId="11563"/>
    <cellStyle name="RowTitles1-Detail 2 3 2 11 2 3" xfId="11564"/>
    <cellStyle name="RowTitles1-Detail 2 3 2 11 3" xfId="11565"/>
    <cellStyle name="RowTitles1-Detail 2 3 2 11 3 2" xfId="11566"/>
    <cellStyle name="RowTitles1-Detail 2 3 2 11 3 2 2" xfId="11567"/>
    <cellStyle name="RowTitles1-Detail 2 3 2 11 4" xfId="11568"/>
    <cellStyle name="RowTitles1-Detail 2 3 2 11 4 2" xfId="11569"/>
    <cellStyle name="RowTitles1-Detail 2 3 2 11 5" xfId="11570"/>
    <cellStyle name="RowTitles1-Detail 2 3 2 12" xfId="11571"/>
    <cellStyle name="RowTitles1-Detail 2 3 2 12 2" xfId="11572"/>
    <cellStyle name="RowTitles1-Detail 2 3 2 13" xfId="11573"/>
    <cellStyle name="RowTitles1-Detail 2 3 2 13 2" xfId="11574"/>
    <cellStyle name="RowTitles1-Detail 2 3 2 13 2 2" xfId="11575"/>
    <cellStyle name="RowTitles1-Detail 2 3 2 14" xfId="11576"/>
    <cellStyle name="RowTitles1-Detail 2 3 2 2" xfId="220"/>
    <cellStyle name="RowTitles1-Detail 2 3 2 2 10" xfId="11577"/>
    <cellStyle name="RowTitles1-Detail 2 3 2 2 10 2" xfId="11578"/>
    <cellStyle name="RowTitles1-Detail 2 3 2 2 10 2 2" xfId="11579"/>
    <cellStyle name="RowTitles1-Detail 2 3 2 2 10 2 2 2" xfId="11580"/>
    <cellStyle name="RowTitles1-Detail 2 3 2 2 10 2 3" xfId="11581"/>
    <cellStyle name="RowTitles1-Detail 2 3 2 2 10 3" xfId="11582"/>
    <cellStyle name="RowTitles1-Detail 2 3 2 2 10 3 2" xfId="11583"/>
    <cellStyle name="RowTitles1-Detail 2 3 2 2 10 3 2 2" xfId="11584"/>
    <cellStyle name="RowTitles1-Detail 2 3 2 2 10 4" xfId="11585"/>
    <cellStyle name="RowTitles1-Detail 2 3 2 2 10 4 2" xfId="11586"/>
    <cellStyle name="RowTitles1-Detail 2 3 2 2 10 5" xfId="11587"/>
    <cellStyle name="RowTitles1-Detail 2 3 2 2 11" xfId="11588"/>
    <cellStyle name="RowTitles1-Detail 2 3 2 2 11 2" xfId="11589"/>
    <cellStyle name="RowTitles1-Detail 2 3 2 2 12" xfId="11590"/>
    <cellStyle name="RowTitles1-Detail 2 3 2 2 12 2" xfId="11591"/>
    <cellStyle name="RowTitles1-Detail 2 3 2 2 12 2 2" xfId="11592"/>
    <cellStyle name="RowTitles1-Detail 2 3 2 2 13" xfId="11593"/>
    <cellStyle name="RowTitles1-Detail 2 3 2 2 2" xfId="221"/>
    <cellStyle name="RowTitles1-Detail 2 3 2 2 2 10" xfId="11594"/>
    <cellStyle name="RowTitles1-Detail 2 3 2 2 2 2" xfId="570"/>
    <cellStyle name="RowTitles1-Detail 2 3 2 2 2 2 2" xfId="11595"/>
    <cellStyle name="RowTitles1-Detail 2 3 2 2 2 2 2 2" xfId="11596"/>
    <cellStyle name="RowTitles1-Detail 2 3 2 2 2 2 2 2 2" xfId="11597"/>
    <cellStyle name="RowTitles1-Detail 2 3 2 2 2 2 2 2 2 2" xfId="11598"/>
    <cellStyle name="RowTitles1-Detail 2 3 2 2 2 2 2 2 3" xfId="11599"/>
    <cellStyle name="RowTitles1-Detail 2 3 2 2 2 2 2 3" xfId="11600"/>
    <cellStyle name="RowTitles1-Detail 2 3 2 2 2 2 2 3 2" xfId="11601"/>
    <cellStyle name="RowTitles1-Detail 2 3 2 2 2 2 2 3 2 2" xfId="11602"/>
    <cellStyle name="RowTitles1-Detail 2 3 2 2 2 2 2 4" xfId="11603"/>
    <cellStyle name="RowTitles1-Detail 2 3 2 2 2 2 2 4 2" xfId="11604"/>
    <cellStyle name="RowTitles1-Detail 2 3 2 2 2 2 2 5" xfId="11605"/>
    <cellStyle name="RowTitles1-Detail 2 3 2 2 2 2 3" xfId="11606"/>
    <cellStyle name="RowTitles1-Detail 2 3 2 2 2 2 3 2" xfId="11607"/>
    <cellStyle name="RowTitles1-Detail 2 3 2 2 2 2 3 2 2" xfId="11608"/>
    <cellStyle name="RowTitles1-Detail 2 3 2 2 2 2 3 2 2 2" xfId="11609"/>
    <cellStyle name="RowTitles1-Detail 2 3 2 2 2 2 3 2 3" xfId="11610"/>
    <cellStyle name="RowTitles1-Detail 2 3 2 2 2 2 3 3" xfId="11611"/>
    <cellStyle name="RowTitles1-Detail 2 3 2 2 2 2 3 3 2" xfId="11612"/>
    <cellStyle name="RowTitles1-Detail 2 3 2 2 2 2 3 3 2 2" xfId="11613"/>
    <cellStyle name="RowTitles1-Detail 2 3 2 2 2 2 3 4" xfId="11614"/>
    <cellStyle name="RowTitles1-Detail 2 3 2 2 2 2 3 4 2" xfId="11615"/>
    <cellStyle name="RowTitles1-Detail 2 3 2 2 2 2 3 5" xfId="11616"/>
    <cellStyle name="RowTitles1-Detail 2 3 2 2 2 2 4" xfId="11617"/>
    <cellStyle name="RowTitles1-Detail 2 3 2 2 2 2 4 2" xfId="11618"/>
    <cellStyle name="RowTitles1-Detail 2 3 2 2 2 2 5" xfId="11619"/>
    <cellStyle name="RowTitles1-Detail 2 3 2 2 2 2 5 2" xfId="11620"/>
    <cellStyle name="RowTitles1-Detail 2 3 2 2 2 2 5 2 2" xfId="11621"/>
    <cellStyle name="RowTitles1-Detail 2 3 2 2 2 2 6" xfId="11622"/>
    <cellStyle name="RowTitles1-Detail 2 3 2 2 2 3" xfId="11623"/>
    <cellStyle name="RowTitles1-Detail 2 3 2 2 2 3 2" xfId="11624"/>
    <cellStyle name="RowTitles1-Detail 2 3 2 2 2 3 2 2" xfId="11625"/>
    <cellStyle name="RowTitles1-Detail 2 3 2 2 2 3 2 2 2" xfId="11626"/>
    <cellStyle name="RowTitles1-Detail 2 3 2 2 2 3 2 2 2 2" xfId="11627"/>
    <cellStyle name="RowTitles1-Detail 2 3 2 2 2 3 2 2 3" xfId="11628"/>
    <cellStyle name="RowTitles1-Detail 2 3 2 2 2 3 2 3" xfId="11629"/>
    <cellStyle name="RowTitles1-Detail 2 3 2 2 2 3 2 3 2" xfId="11630"/>
    <cellStyle name="RowTitles1-Detail 2 3 2 2 2 3 2 3 2 2" xfId="11631"/>
    <cellStyle name="RowTitles1-Detail 2 3 2 2 2 3 2 4" xfId="11632"/>
    <cellStyle name="RowTitles1-Detail 2 3 2 2 2 3 2 4 2" xfId="11633"/>
    <cellStyle name="RowTitles1-Detail 2 3 2 2 2 3 2 5" xfId="11634"/>
    <cellStyle name="RowTitles1-Detail 2 3 2 2 2 3 3" xfId="11635"/>
    <cellStyle name="RowTitles1-Detail 2 3 2 2 2 3 3 2" xfId="11636"/>
    <cellStyle name="RowTitles1-Detail 2 3 2 2 2 3 3 2 2" xfId="11637"/>
    <cellStyle name="RowTitles1-Detail 2 3 2 2 2 3 3 2 2 2" xfId="11638"/>
    <cellStyle name="RowTitles1-Detail 2 3 2 2 2 3 3 2 3" xfId="11639"/>
    <cellStyle name="RowTitles1-Detail 2 3 2 2 2 3 3 3" xfId="11640"/>
    <cellStyle name="RowTitles1-Detail 2 3 2 2 2 3 3 3 2" xfId="11641"/>
    <cellStyle name="RowTitles1-Detail 2 3 2 2 2 3 3 3 2 2" xfId="11642"/>
    <cellStyle name="RowTitles1-Detail 2 3 2 2 2 3 3 4" xfId="11643"/>
    <cellStyle name="RowTitles1-Detail 2 3 2 2 2 3 3 4 2" xfId="11644"/>
    <cellStyle name="RowTitles1-Detail 2 3 2 2 2 3 3 5" xfId="11645"/>
    <cellStyle name="RowTitles1-Detail 2 3 2 2 2 3 4" xfId="11646"/>
    <cellStyle name="RowTitles1-Detail 2 3 2 2 2 3 4 2" xfId="11647"/>
    <cellStyle name="RowTitles1-Detail 2 3 2 2 2 3 5" xfId="11648"/>
    <cellStyle name="RowTitles1-Detail 2 3 2 2 2 3 5 2" xfId="11649"/>
    <cellStyle name="RowTitles1-Detail 2 3 2 2 2 3 5 2 2" xfId="11650"/>
    <cellStyle name="RowTitles1-Detail 2 3 2 2 2 3 5 3" xfId="11651"/>
    <cellStyle name="RowTitles1-Detail 2 3 2 2 2 3 6" xfId="11652"/>
    <cellStyle name="RowTitles1-Detail 2 3 2 2 2 3 6 2" xfId="11653"/>
    <cellStyle name="RowTitles1-Detail 2 3 2 2 2 3 6 2 2" xfId="11654"/>
    <cellStyle name="RowTitles1-Detail 2 3 2 2 2 3 7" xfId="11655"/>
    <cellStyle name="RowTitles1-Detail 2 3 2 2 2 3 7 2" xfId="11656"/>
    <cellStyle name="RowTitles1-Detail 2 3 2 2 2 3 8" xfId="11657"/>
    <cellStyle name="RowTitles1-Detail 2 3 2 2 2 4" xfId="11658"/>
    <cellStyle name="RowTitles1-Detail 2 3 2 2 2 4 2" xfId="11659"/>
    <cellStyle name="RowTitles1-Detail 2 3 2 2 2 4 2 2" xfId="11660"/>
    <cellStyle name="RowTitles1-Detail 2 3 2 2 2 4 2 2 2" xfId="11661"/>
    <cellStyle name="RowTitles1-Detail 2 3 2 2 2 4 2 2 2 2" xfId="11662"/>
    <cellStyle name="RowTitles1-Detail 2 3 2 2 2 4 2 2 3" xfId="11663"/>
    <cellStyle name="RowTitles1-Detail 2 3 2 2 2 4 2 3" xfId="11664"/>
    <cellStyle name="RowTitles1-Detail 2 3 2 2 2 4 2 3 2" xfId="11665"/>
    <cellStyle name="RowTitles1-Detail 2 3 2 2 2 4 2 3 2 2" xfId="11666"/>
    <cellStyle name="RowTitles1-Detail 2 3 2 2 2 4 2 4" xfId="11667"/>
    <cellStyle name="RowTitles1-Detail 2 3 2 2 2 4 2 4 2" xfId="11668"/>
    <cellStyle name="RowTitles1-Detail 2 3 2 2 2 4 2 5" xfId="11669"/>
    <cellStyle name="RowTitles1-Detail 2 3 2 2 2 4 3" xfId="11670"/>
    <cellStyle name="RowTitles1-Detail 2 3 2 2 2 4 3 2" xfId="11671"/>
    <cellStyle name="RowTitles1-Detail 2 3 2 2 2 4 3 2 2" xfId="11672"/>
    <cellStyle name="RowTitles1-Detail 2 3 2 2 2 4 3 2 2 2" xfId="11673"/>
    <cellStyle name="RowTitles1-Detail 2 3 2 2 2 4 3 2 3" xfId="11674"/>
    <cellStyle name="RowTitles1-Detail 2 3 2 2 2 4 3 3" xfId="11675"/>
    <cellStyle name="RowTitles1-Detail 2 3 2 2 2 4 3 3 2" xfId="11676"/>
    <cellStyle name="RowTitles1-Detail 2 3 2 2 2 4 3 3 2 2" xfId="11677"/>
    <cellStyle name="RowTitles1-Detail 2 3 2 2 2 4 3 4" xfId="11678"/>
    <cellStyle name="RowTitles1-Detail 2 3 2 2 2 4 3 4 2" xfId="11679"/>
    <cellStyle name="RowTitles1-Detail 2 3 2 2 2 4 3 5" xfId="11680"/>
    <cellStyle name="RowTitles1-Detail 2 3 2 2 2 4 4" xfId="11681"/>
    <cellStyle name="RowTitles1-Detail 2 3 2 2 2 4 4 2" xfId="11682"/>
    <cellStyle name="RowTitles1-Detail 2 3 2 2 2 4 4 2 2" xfId="11683"/>
    <cellStyle name="RowTitles1-Detail 2 3 2 2 2 4 4 3" xfId="11684"/>
    <cellStyle name="RowTitles1-Detail 2 3 2 2 2 4 5" xfId="11685"/>
    <cellStyle name="RowTitles1-Detail 2 3 2 2 2 4 5 2" xfId="11686"/>
    <cellStyle name="RowTitles1-Detail 2 3 2 2 2 4 5 2 2" xfId="11687"/>
    <cellStyle name="RowTitles1-Detail 2 3 2 2 2 4 6" xfId="11688"/>
    <cellStyle name="RowTitles1-Detail 2 3 2 2 2 4 6 2" xfId="11689"/>
    <cellStyle name="RowTitles1-Detail 2 3 2 2 2 4 7" xfId="11690"/>
    <cellStyle name="RowTitles1-Detail 2 3 2 2 2 5" xfId="11691"/>
    <cellStyle name="RowTitles1-Detail 2 3 2 2 2 5 2" xfId="11692"/>
    <cellStyle name="RowTitles1-Detail 2 3 2 2 2 5 2 2" xfId="11693"/>
    <cellStyle name="RowTitles1-Detail 2 3 2 2 2 5 2 2 2" xfId="11694"/>
    <cellStyle name="RowTitles1-Detail 2 3 2 2 2 5 2 2 2 2" xfId="11695"/>
    <cellStyle name="RowTitles1-Detail 2 3 2 2 2 5 2 2 3" xfId="11696"/>
    <cellStyle name="RowTitles1-Detail 2 3 2 2 2 5 2 3" xfId="11697"/>
    <cellStyle name="RowTitles1-Detail 2 3 2 2 2 5 2 3 2" xfId="11698"/>
    <cellStyle name="RowTitles1-Detail 2 3 2 2 2 5 2 3 2 2" xfId="11699"/>
    <cellStyle name="RowTitles1-Detail 2 3 2 2 2 5 2 4" xfId="11700"/>
    <cellStyle name="RowTitles1-Detail 2 3 2 2 2 5 2 4 2" xfId="11701"/>
    <cellStyle name="RowTitles1-Detail 2 3 2 2 2 5 2 5" xfId="11702"/>
    <cellStyle name="RowTitles1-Detail 2 3 2 2 2 5 3" xfId="11703"/>
    <cellStyle name="RowTitles1-Detail 2 3 2 2 2 5 3 2" xfId="11704"/>
    <cellStyle name="RowTitles1-Detail 2 3 2 2 2 5 3 2 2" xfId="11705"/>
    <cellStyle name="RowTitles1-Detail 2 3 2 2 2 5 3 2 2 2" xfId="11706"/>
    <cellStyle name="RowTitles1-Detail 2 3 2 2 2 5 3 2 3" xfId="11707"/>
    <cellStyle name="RowTitles1-Detail 2 3 2 2 2 5 3 3" xfId="11708"/>
    <cellStyle name="RowTitles1-Detail 2 3 2 2 2 5 3 3 2" xfId="11709"/>
    <cellStyle name="RowTitles1-Detail 2 3 2 2 2 5 3 3 2 2" xfId="11710"/>
    <cellStyle name="RowTitles1-Detail 2 3 2 2 2 5 3 4" xfId="11711"/>
    <cellStyle name="RowTitles1-Detail 2 3 2 2 2 5 3 4 2" xfId="11712"/>
    <cellStyle name="RowTitles1-Detail 2 3 2 2 2 5 3 5" xfId="11713"/>
    <cellStyle name="RowTitles1-Detail 2 3 2 2 2 5 4" xfId="11714"/>
    <cellStyle name="RowTitles1-Detail 2 3 2 2 2 5 4 2" xfId="11715"/>
    <cellStyle name="RowTitles1-Detail 2 3 2 2 2 5 4 2 2" xfId="11716"/>
    <cellStyle name="RowTitles1-Detail 2 3 2 2 2 5 4 3" xfId="11717"/>
    <cellStyle name="RowTitles1-Detail 2 3 2 2 2 5 5" xfId="11718"/>
    <cellStyle name="RowTitles1-Detail 2 3 2 2 2 5 5 2" xfId="11719"/>
    <cellStyle name="RowTitles1-Detail 2 3 2 2 2 5 5 2 2" xfId="11720"/>
    <cellStyle name="RowTitles1-Detail 2 3 2 2 2 5 6" xfId="11721"/>
    <cellStyle name="RowTitles1-Detail 2 3 2 2 2 5 6 2" xfId="11722"/>
    <cellStyle name="RowTitles1-Detail 2 3 2 2 2 5 7" xfId="11723"/>
    <cellStyle name="RowTitles1-Detail 2 3 2 2 2 6" xfId="11724"/>
    <cellStyle name="RowTitles1-Detail 2 3 2 2 2 6 2" xfId="11725"/>
    <cellStyle name="RowTitles1-Detail 2 3 2 2 2 6 2 2" xfId="11726"/>
    <cellStyle name="RowTitles1-Detail 2 3 2 2 2 6 2 2 2" xfId="11727"/>
    <cellStyle name="RowTitles1-Detail 2 3 2 2 2 6 2 2 2 2" xfId="11728"/>
    <cellStyle name="RowTitles1-Detail 2 3 2 2 2 6 2 2 3" xfId="11729"/>
    <cellStyle name="RowTitles1-Detail 2 3 2 2 2 6 2 3" xfId="11730"/>
    <cellStyle name="RowTitles1-Detail 2 3 2 2 2 6 2 3 2" xfId="11731"/>
    <cellStyle name="RowTitles1-Detail 2 3 2 2 2 6 2 3 2 2" xfId="11732"/>
    <cellStyle name="RowTitles1-Detail 2 3 2 2 2 6 2 4" xfId="11733"/>
    <cellStyle name="RowTitles1-Detail 2 3 2 2 2 6 2 4 2" xfId="11734"/>
    <cellStyle name="RowTitles1-Detail 2 3 2 2 2 6 2 5" xfId="11735"/>
    <cellStyle name="RowTitles1-Detail 2 3 2 2 2 6 3" xfId="11736"/>
    <cellStyle name="RowTitles1-Detail 2 3 2 2 2 6 3 2" xfId="11737"/>
    <cellStyle name="RowTitles1-Detail 2 3 2 2 2 6 3 2 2" xfId="11738"/>
    <cellStyle name="RowTitles1-Detail 2 3 2 2 2 6 3 2 2 2" xfId="11739"/>
    <cellStyle name="RowTitles1-Detail 2 3 2 2 2 6 3 2 3" xfId="11740"/>
    <cellStyle name="RowTitles1-Detail 2 3 2 2 2 6 3 3" xfId="11741"/>
    <cellStyle name="RowTitles1-Detail 2 3 2 2 2 6 3 3 2" xfId="11742"/>
    <cellStyle name="RowTitles1-Detail 2 3 2 2 2 6 3 3 2 2" xfId="11743"/>
    <cellStyle name="RowTitles1-Detail 2 3 2 2 2 6 3 4" xfId="11744"/>
    <cellStyle name="RowTitles1-Detail 2 3 2 2 2 6 3 4 2" xfId="11745"/>
    <cellStyle name="RowTitles1-Detail 2 3 2 2 2 6 3 5" xfId="11746"/>
    <cellStyle name="RowTitles1-Detail 2 3 2 2 2 6 4" xfId="11747"/>
    <cellStyle name="RowTitles1-Detail 2 3 2 2 2 6 4 2" xfId="11748"/>
    <cellStyle name="RowTitles1-Detail 2 3 2 2 2 6 4 2 2" xfId="11749"/>
    <cellStyle name="RowTitles1-Detail 2 3 2 2 2 6 4 3" xfId="11750"/>
    <cellStyle name="RowTitles1-Detail 2 3 2 2 2 6 5" xfId="11751"/>
    <cellStyle name="RowTitles1-Detail 2 3 2 2 2 6 5 2" xfId="11752"/>
    <cellStyle name="RowTitles1-Detail 2 3 2 2 2 6 5 2 2" xfId="11753"/>
    <cellStyle name="RowTitles1-Detail 2 3 2 2 2 6 6" xfId="11754"/>
    <cellStyle name="RowTitles1-Detail 2 3 2 2 2 6 6 2" xfId="11755"/>
    <cellStyle name="RowTitles1-Detail 2 3 2 2 2 6 7" xfId="11756"/>
    <cellStyle name="RowTitles1-Detail 2 3 2 2 2 7" xfId="11757"/>
    <cellStyle name="RowTitles1-Detail 2 3 2 2 2 7 2" xfId="11758"/>
    <cellStyle name="RowTitles1-Detail 2 3 2 2 2 7 2 2" xfId="11759"/>
    <cellStyle name="RowTitles1-Detail 2 3 2 2 2 7 2 2 2" xfId="11760"/>
    <cellStyle name="RowTitles1-Detail 2 3 2 2 2 7 2 3" xfId="11761"/>
    <cellStyle name="RowTitles1-Detail 2 3 2 2 2 7 3" xfId="11762"/>
    <cellStyle name="RowTitles1-Detail 2 3 2 2 2 7 3 2" xfId="11763"/>
    <cellStyle name="RowTitles1-Detail 2 3 2 2 2 7 3 2 2" xfId="11764"/>
    <cellStyle name="RowTitles1-Detail 2 3 2 2 2 7 4" xfId="11765"/>
    <cellStyle name="RowTitles1-Detail 2 3 2 2 2 7 4 2" xfId="11766"/>
    <cellStyle name="RowTitles1-Detail 2 3 2 2 2 7 5" xfId="11767"/>
    <cellStyle name="RowTitles1-Detail 2 3 2 2 2 8" xfId="11768"/>
    <cellStyle name="RowTitles1-Detail 2 3 2 2 2 8 2" xfId="11769"/>
    <cellStyle name="RowTitles1-Detail 2 3 2 2 2 9" xfId="11770"/>
    <cellStyle name="RowTitles1-Detail 2 3 2 2 2 9 2" xfId="11771"/>
    <cellStyle name="RowTitles1-Detail 2 3 2 2 2 9 2 2" xfId="11772"/>
    <cellStyle name="RowTitles1-Detail 2 3 2 2 2_STUD aligned by INSTIT" xfId="11773"/>
    <cellStyle name="RowTitles1-Detail 2 3 2 2 3" xfId="222"/>
    <cellStyle name="RowTitles1-Detail 2 3 2 2 3 10" xfId="11774"/>
    <cellStyle name="RowTitles1-Detail 2 3 2 2 3 2" xfId="571"/>
    <cellStyle name="RowTitles1-Detail 2 3 2 2 3 2 2" xfId="11775"/>
    <cellStyle name="RowTitles1-Detail 2 3 2 2 3 2 2 2" xfId="11776"/>
    <cellStyle name="RowTitles1-Detail 2 3 2 2 3 2 2 2 2" xfId="11777"/>
    <cellStyle name="RowTitles1-Detail 2 3 2 2 3 2 2 2 2 2" xfId="11778"/>
    <cellStyle name="RowTitles1-Detail 2 3 2 2 3 2 2 2 3" xfId="11779"/>
    <cellStyle name="RowTitles1-Detail 2 3 2 2 3 2 2 3" xfId="11780"/>
    <cellStyle name="RowTitles1-Detail 2 3 2 2 3 2 2 3 2" xfId="11781"/>
    <cellStyle name="RowTitles1-Detail 2 3 2 2 3 2 2 3 2 2" xfId="11782"/>
    <cellStyle name="RowTitles1-Detail 2 3 2 2 3 2 2 4" xfId="11783"/>
    <cellStyle name="RowTitles1-Detail 2 3 2 2 3 2 2 4 2" xfId="11784"/>
    <cellStyle name="RowTitles1-Detail 2 3 2 2 3 2 2 5" xfId="11785"/>
    <cellStyle name="RowTitles1-Detail 2 3 2 2 3 2 3" xfId="11786"/>
    <cellStyle name="RowTitles1-Detail 2 3 2 2 3 2 3 2" xfId="11787"/>
    <cellStyle name="RowTitles1-Detail 2 3 2 2 3 2 3 2 2" xfId="11788"/>
    <cellStyle name="RowTitles1-Detail 2 3 2 2 3 2 3 2 2 2" xfId="11789"/>
    <cellStyle name="RowTitles1-Detail 2 3 2 2 3 2 3 2 3" xfId="11790"/>
    <cellStyle name="RowTitles1-Detail 2 3 2 2 3 2 3 3" xfId="11791"/>
    <cellStyle name="RowTitles1-Detail 2 3 2 2 3 2 3 3 2" xfId="11792"/>
    <cellStyle name="RowTitles1-Detail 2 3 2 2 3 2 3 3 2 2" xfId="11793"/>
    <cellStyle name="RowTitles1-Detail 2 3 2 2 3 2 3 4" xfId="11794"/>
    <cellStyle name="RowTitles1-Detail 2 3 2 2 3 2 3 4 2" xfId="11795"/>
    <cellStyle name="RowTitles1-Detail 2 3 2 2 3 2 3 5" xfId="11796"/>
    <cellStyle name="RowTitles1-Detail 2 3 2 2 3 2 4" xfId="11797"/>
    <cellStyle name="RowTitles1-Detail 2 3 2 2 3 2 4 2" xfId="11798"/>
    <cellStyle name="RowTitles1-Detail 2 3 2 2 3 2 5" xfId="11799"/>
    <cellStyle name="RowTitles1-Detail 2 3 2 2 3 2 5 2" xfId="11800"/>
    <cellStyle name="RowTitles1-Detail 2 3 2 2 3 2 5 2 2" xfId="11801"/>
    <cellStyle name="RowTitles1-Detail 2 3 2 2 3 2 5 3" xfId="11802"/>
    <cellStyle name="RowTitles1-Detail 2 3 2 2 3 2 6" xfId="11803"/>
    <cellStyle name="RowTitles1-Detail 2 3 2 2 3 2 6 2" xfId="11804"/>
    <cellStyle name="RowTitles1-Detail 2 3 2 2 3 2 6 2 2" xfId="11805"/>
    <cellStyle name="RowTitles1-Detail 2 3 2 2 3 2 7" xfId="11806"/>
    <cellStyle name="RowTitles1-Detail 2 3 2 2 3 2 7 2" xfId="11807"/>
    <cellStyle name="RowTitles1-Detail 2 3 2 2 3 2 8" xfId="11808"/>
    <cellStyle name="RowTitles1-Detail 2 3 2 2 3 2 9" xfId="11809"/>
    <cellStyle name="RowTitles1-Detail 2 3 2 2 3 3" xfId="11810"/>
    <cellStyle name="RowTitles1-Detail 2 3 2 2 3 3 2" xfId="11811"/>
    <cellStyle name="RowTitles1-Detail 2 3 2 2 3 3 2 2" xfId="11812"/>
    <cellStyle name="RowTitles1-Detail 2 3 2 2 3 3 2 2 2" xfId="11813"/>
    <cellStyle name="RowTitles1-Detail 2 3 2 2 3 3 2 2 2 2" xfId="11814"/>
    <cellStyle name="RowTitles1-Detail 2 3 2 2 3 3 2 2 3" xfId="11815"/>
    <cellStyle name="RowTitles1-Detail 2 3 2 2 3 3 2 3" xfId="11816"/>
    <cellStyle name="RowTitles1-Detail 2 3 2 2 3 3 2 3 2" xfId="11817"/>
    <cellStyle name="RowTitles1-Detail 2 3 2 2 3 3 2 3 2 2" xfId="11818"/>
    <cellStyle name="RowTitles1-Detail 2 3 2 2 3 3 2 4" xfId="11819"/>
    <cellStyle name="RowTitles1-Detail 2 3 2 2 3 3 2 4 2" xfId="11820"/>
    <cellStyle name="RowTitles1-Detail 2 3 2 2 3 3 2 5" xfId="11821"/>
    <cellStyle name="RowTitles1-Detail 2 3 2 2 3 3 3" xfId="11822"/>
    <cellStyle name="RowTitles1-Detail 2 3 2 2 3 3 3 2" xfId="11823"/>
    <cellStyle name="RowTitles1-Detail 2 3 2 2 3 3 3 2 2" xfId="11824"/>
    <cellStyle name="RowTitles1-Detail 2 3 2 2 3 3 3 2 2 2" xfId="11825"/>
    <cellStyle name="RowTitles1-Detail 2 3 2 2 3 3 3 2 3" xfId="11826"/>
    <cellStyle name="RowTitles1-Detail 2 3 2 2 3 3 3 3" xfId="11827"/>
    <cellStyle name="RowTitles1-Detail 2 3 2 2 3 3 3 3 2" xfId="11828"/>
    <cellStyle name="RowTitles1-Detail 2 3 2 2 3 3 3 3 2 2" xfId="11829"/>
    <cellStyle name="RowTitles1-Detail 2 3 2 2 3 3 3 4" xfId="11830"/>
    <cellStyle name="RowTitles1-Detail 2 3 2 2 3 3 3 4 2" xfId="11831"/>
    <cellStyle name="RowTitles1-Detail 2 3 2 2 3 3 3 5" xfId="11832"/>
    <cellStyle name="RowTitles1-Detail 2 3 2 2 3 3 4" xfId="11833"/>
    <cellStyle name="RowTitles1-Detail 2 3 2 2 3 3 4 2" xfId="11834"/>
    <cellStyle name="RowTitles1-Detail 2 3 2 2 3 3 5" xfId="11835"/>
    <cellStyle name="RowTitles1-Detail 2 3 2 2 3 3 5 2" xfId="11836"/>
    <cellStyle name="RowTitles1-Detail 2 3 2 2 3 3 5 2 2" xfId="11837"/>
    <cellStyle name="RowTitles1-Detail 2 3 2 2 3 4" xfId="11838"/>
    <cellStyle name="RowTitles1-Detail 2 3 2 2 3 4 2" xfId="11839"/>
    <cellStyle name="RowTitles1-Detail 2 3 2 2 3 4 2 2" xfId="11840"/>
    <cellStyle name="RowTitles1-Detail 2 3 2 2 3 4 2 2 2" xfId="11841"/>
    <cellStyle name="RowTitles1-Detail 2 3 2 2 3 4 2 2 2 2" xfId="11842"/>
    <cellStyle name="RowTitles1-Detail 2 3 2 2 3 4 2 2 3" xfId="11843"/>
    <cellStyle name="RowTitles1-Detail 2 3 2 2 3 4 2 3" xfId="11844"/>
    <cellStyle name="RowTitles1-Detail 2 3 2 2 3 4 2 3 2" xfId="11845"/>
    <cellStyle name="RowTitles1-Detail 2 3 2 2 3 4 2 3 2 2" xfId="11846"/>
    <cellStyle name="RowTitles1-Detail 2 3 2 2 3 4 2 4" xfId="11847"/>
    <cellStyle name="RowTitles1-Detail 2 3 2 2 3 4 2 4 2" xfId="11848"/>
    <cellStyle name="RowTitles1-Detail 2 3 2 2 3 4 2 5" xfId="11849"/>
    <cellStyle name="RowTitles1-Detail 2 3 2 2 3 4 3" xfId="11850"/>
    <cellStyle name="RowTitles1-Detail 2 3 2 2 3 4 3 2" xfId="11851"/>
    <cellStyle name="RowTitles1-Detail 2 3 2 2 3 4 3 2 2" xfId="11852"/>
    <cellStyle name="RowTitles1-Detail 2 3 2 2 3 4 3 2 2 2" xfId="11853"/>
    <cellStyle name="RowTitles1-Detail 2 3 2 2 3 4 3 2 3" xfId="11854"/>
    <cellStyle name="RowTitles1-Detail 2 3 2 2 3 4 3 3" xfId="11855"/>
    <cellStyle name="RowTitles1-Detail 2 3 2 2 3 4 3 3 2" xfId="11856"/>
    <cellStyle name="RowTitles1-Detail 2 3 2 2 3 4 3 3 2 2" xfId="11857"/>
    <cellStyle name="RowTitles1-Detail 2 3 2 2 3 4 3 4" xfId="11858"/>
    <cellStyle name="RowTitles1-Detail 2 3 2 2 3 4 3 4 2" xfId="11859"/>
    <cellStyle name="RowTitles1-Detail 2 3 2 2 3 4 3 5" xfId="11860"/>
    <cellStyle name="RowTitles1-Detail 2 3 2 2 3 4 4" xfId="11861"/>
    <cellStyle name="RowTitles1-Detail 2 3 2 2 3 4 4 2" xfId="11862"/>
    <cellStyle name="RowTitles1-Detail 2 3 2 2 3 4 4 2 2" xfId="11863"/>
    <cellStyle name="RowTitles1-Detail 2 3 2 2 3 4 4 3" xfId="11864"/>
    <cellStyle name="RowTitles1-Detail 2 3 2 2 3 4 5" xfId="11865"/>
    <cellStyle name="RowTitles1-Detail 2 3 2 2 3 4 5 2" xfId="11866"/>
    <cellStyle name="RowTitles1-Detail 2 3 2 2 3 4 5 2 2" xfId="11867"/>
    <cellStyle name="RowTitles1-Detail 2 3 2 2 3 4 6" xfId="11868"/>
    <cellStyle name="RowTitles1-Detail 2 3 2 2 3 4 6 2" xfId="11869"/>
    <cellStyle name="RowTitles1-Detail 2 3 2 2 3 4 7" xfId="11870"/>
    <cellStyle name="RowTitles1-Detail 2 3 2 2 3 5" xfId="11871"/>
    <cellStyle name="RowTitles1-Detail 2 3 2 2 3 5 2" xfId="11872"/>
    <cellStyle name="RowTitles1-Detail 2 3 2 2 3 5 2 2" xfId="11873"/>
    <cellStyle name="RowTitles1-Detail 2 3 2 2 3 5 2 2 2" xfId="11874"/>
    <cellStyle name="RowTitles1-Detail 2 3 2 2 3 5 2 2 2 2" xfId="11875"/>
    <cellStyle name="RowTitles1-Detail 2 3 2 2 3 5 2 2 3" xfId="11876"/>
    <cellStyle name="RowTitles1-Detail 2 3 2 2 3 5 2 3" xfId="11877"/>
    <cellStyle name="RowTitles1-Detail 2 3 2 2 3 5 2 3 2" xfId="11878"/>
    <cellStyle name="RowTitles1-Detail 2 3 2 2 3 5 2 3 2 2" xfId="11879"/>
    <cellStyle name="RowTitles1-Detail 2 3 2 2 3 5 2 4" xfId="11880"/>
    <cellStyle name="RowTitles1-Detail 2 3 2 2 3 5 2 4 2" xfId="11881"/>
    <cellStyle name="RowTitles1-Detail 2 3 2 2 3 5 2 5" xfId="11882"/>
    <cellStyle name="RowTitles1-Detail 2 3 2 2 3 5 3" xfId="11883"/>
    <cellStyle name="RowTitles1-Detail 2 3 2 2 3 5 3 2" xfId="11884"/>
    <cellStyle name="RowTitles1-Detail 2 3 2 2 3 5 3 2 2" xfId="11885"/>
    <cellStyle name="RowTitles1-Detail 2 3 2 2 3 5 3 2 2 2" xfId="11886"/>
    <cellStyle name="RowTitles1-Detail 2 3 2 2 3 5 3 2 3" xfId="11887"/>
    <cellStyle name="RowTitles1-Detail 2 3 2 2 3 5 3 3" xfId="11888"/>
    <cellStyle name="RowTitles1-Detail 2 3 2 2 3 5 3 3 2" xfId="11889"/>
    <cellStyle name="RowTitles1-Detail 2 3 2 2 3 5 3 3 2 2" xfId="11890"/>
    <cellStyle name="RowTitles1-Detail 2 3 2 2 3 5 3 4" xfId="11891"/>
    <cellStyle name="RowTitles1-Detail 2 3 2 2 3 5 3 4 2" xfId="11892"/>
    <cellStyle name="RowTitles1-Detail 2 3 2 2 3 5 3 5" xfId="11893"/>
    <cellStyle name="RowTitles1-Detail 2 3 2 2 3 5 4" xfId="11894"/>
    <cellStyle name="RowTitles1-Detail 2 3 2 2 3 5 4 2" xfId="11895"/>
    <cellStyle name="RowTitles1-Detail 2 3 2 2 3 5 4 2 2" xfId="11896"/>
    <cellStyle name="RowTitles1-Detail 2 3 2 2 3 5 4 3" xfId="11897"/>
    <cellStyle name="RowTitles1-Detail 2 3 2 2 3 5 5" xfId="11898"/>
    <cellStyle name="RowTitles1-Detail 2 3 2 2 3 5 5 2" xfId="11899"/>
    <cellStyle name="RowTitles1-Detail 2 3 2 2 3 5 5 2 2" xfId="11900"/>
    <cellStyle name="RowTitles1-Detail 2 3 2 2 3 5 6" xfId="11901"/>
    <cellStyle name="RowTitles1-Detail 2 3 2 2 3 5 6 2" xfId="11902"/>
    <cellStyle name="RowTitles1-Detail 2 3 2 2 3 5 7" xfId="11903"/>
    <cellStyle name="RowTitles1-Detail 2 3 2 2 3 6" xfId="11904"/>
    <cellStyle name="RowTitles1-Detail 2 3 2 2 3 6 2" xfId="11905"/>
    <cellStyle name="RowTitles1-Detail 2 3 2 2 3 6 2 2" xfId="11906"/>
    <cellStyle name="RowTitles1-Detail 2 3 2 2 3 6 2 2 2" xfId="11907"/>
    <cellStyle name="RowTitles1-Detail 2 3 2 2 3 6 2 2 2 2" xfId="11908"/>
    <cellStyle name="RowTitles1-Detail 2 3 2 2 3 6 2 2 3" xfId="11909"/>
    <cellStyle name="RowTitles1-Detail 2 3 2 2 3 6 2 3" xfId="11910"/>
    <cellStyle name="RowTitles1-Detail 2 3 2 2 3 6 2 3 2" xfId="11911"/>
    <cellStyle name="RowTitles1-Detail 2 3 2 2 3 6 2 3 2 2" xfId="11912"/>
    <cellStyle name="RowTitles1-Detail 2 3 2 2 3 6 2 4" xfId="11913"/>
    <cellStyle name="RowTitles1-Detail 2 3 2 2 3 6 2 4 2" xfId="11914"/>
    <cellStyle name="RowTitles1-Detail 2 3 2 2 3 6 2 5" xfId="11915"/>
    <cellStyle name="RowTitles1-Detail 2 3 2 2 3 6 3" xfId="11916"/>
    <cellStyle name="RowTitles1-Detail 2 3 2 2 3 6 3 2" xfId="11917"/>
    <cellStyle name="RowTitles1-Detail 2 3 2 2 3 6 3 2 2" xfId="11918"/>
    <cellStyle name="RowTitles1-Detail 2 3 2 2 3 6 3 2 2 2" xfId="11919"/>
    <cellStyle name="RowTitles1-Detail 2 3 2 2 3 6 3 2 3" xfId="11920"/>
    <cellStyle name="RowTitles1-Detail 2 3 2 2 3 6 3 3" xfId="11921"/>
    <cellStyle name="RowTitles1-Detail 2 3 2 2 3 6 3 3 2" xfId="11922"/>
    <cellStyle name="RowTitles1-Detail 2 3 2 2 3 6 3 3 2 2" xfId="11923"/>
    <cellStyle name="RowTitles1-Detail 2 3 2 2 3 6 3 4" xfId="11924"/>
    <cellStyle name="RowTitles1-Detail 2 3 2 2 3 6 3 4 2" xfId="11925"/>
    <cellStyle name="RowTitles1-Detail 2 3 2 2 3 6 3 5" xfId="11926"/>
    <cellStyle name="RowTitles1-Detail 2 3 2 2 3 6 4" xfId="11927"/>
    <cellStyle name="RowTitles1-Detail 2 3 2 2 3 6 4 2" xfId="11928"/>
    <cellStyle name="RowTitles1-Detail 2 3 2 2 3 6 4 2 2" xfId="11929"/>
    <cellStyle name="RowTitles1-Detail 2 3 2 2 3 6 4 3" xfId="11930"/>
    <cellStyle name="RowTitles1-Detail 2 3 2 2 3 6 5" xfId="11931"/>
    <cellStyle name="RowTitles1-Detail 2 3 2 2 3 6 5 2" xfId="11932"/>
    <cellStyle name="RowTitles1-Detail 2 3 2 2 3 6 5 2 2" xfId="11933"/>
    <cellStyle name="RowTitles1-Detail 2 3 2 2 3 6 6" xfId="11934"/>
    <cellStyle name="RowTitles1-Detail 2 3 2 2 3 6 6 2" xfId="11935"/>
    <cellStyle name="RowTitles1-Detail 2 3 2 2 3 6 7" xfId="11936"/>
    <cellStyle name="RowTitles1-Detail 2 3 2 2 3 7" xfId="11937"/>
    <cellStyle name="RowTitles1-Detail 2 3 2 2 3 7 2" xfId="11938"/>
    <cellStyle name="RowTitles1-Detail 2 3 2 2 3 7 2 2" xfId="11939"/>
    <cellStyle name="RowTitles1-Detail 2 3 2 2 3 7 2 2 2" xfId="11940"/>
    <cellStyle name="RowTitles1-Detail 2 3 2 2 3 7 2 3" xfId="11941"/>
    <cellStyle name="RowTitles1-Detail 2 3 2 2 3 7 3" xfId="11942"/>
    <cellStyle name="RowTitles1-Detail 2 3 2 2 3 7 3 2" xfId="11943"/>
    <cellStyle name="RowTitles1-Detail 2 3 2 2 3 7 3 2 2" xfId="11944"/>
    <cellStyle name="RowTitles1-Detail 2 3 2 2 3 7 4" xfId="11945"/>
    <cellStyle name="RowTitles1-Detail 2 3 2 2 3 7 4 2" xfId="11946"/>
    <cellStyle name="RowTitles1-Detail 2 3 2 2 3 7 5" xfId="11947"/>
    <cellStyle name="RowTitles1-Detail 2 3 2 2 3 8" xfId="11948"/>
    <cellStyle name="RowTitles1-Detail 2 3 2 2 3 8 2" xfId="11949"/>
    <cellStyle name="RowTitles1-Detail 2 3 2 2 3 8 2 2" xfId="11950"/>
    <cellStyle name="RowTitles1-Detail 2 3 2 2 3 8 2 2 2" xfId="11951"/>
    <cellStyle name="RowTitles1-Detail 2 3 2 2 3 8 2 3" xfId="11952"/>
    <cellStyle name="RowTitles1-Detail 2 3 2 2 3 8 3" xfId="11953"/>
    <cellStyle name="RowTitles1-Detail 2 3 2 2 3 8 3 2" xfId="11954"/>
    <cellStyle name="RowTitles1-Detail 2 3 2 2 3 8 3 2 2" xfId="11955"/>
    <cellStyle name="RowTitles1-Detail 2 3 2 2 3 8 4" xfId="11956"/>
    <cellStyle name="RowTitles1-Detail 2 3 2 2 3 8 4 2" xfId="11957"/>
    <cellStyle name="RowTitles1-Detail 2 3 2 2 3 8 5" xfId="11958"/>
    <cellStyle name="RowTitles1-Detail 2 3 2 2 3 9" xfId="11959"/>
    <cellStyle name="RowTitles1-Detail 2 3 2 2 3 9 2" xfId="11960"/>
    <cellStyle name="RowTitles1-Detail 2 3 2 2 3 9 2 2" xfId="11961"/>
    <cellStyle name="RowTitles1-Detail 2 3 2 2 3_STUD aligned by INSTIT" xfId="11962"/>
    <cellStyle name="RowTitles1-Detail 2 3 2 2 4" xfId="223"/>
    <cellStyle name="RowTitles1-Detail 2 3 2 2 4 10" xfId="11963"/>
    <cellStyle name="RowTitles1-Detail 2 3 2 2 4 2" xfId="572"/>
    <cellStyle name="RowTitles1-Detail 2 3 2 2 4 2 2" xfId="11964"/>
    <cellStyle name="RowTitles1-Detail 2 3 2 2 4 2 2 2" xfId="11965"/>
    <cellStyle name="RowTitles1-Detail 2 3 2 2 4 2 2 2 2" xfId="11966"/>
    <cellStyle name="RowTitles1-Detail 2 3 2 2 4 2 2 2 2 2" xfId="11967"/>
    <cellStyle name="RowTitles1-Detail 2 3 2 2 4 2 2 2 3" xfId="11968"/>
    <cellStyle name="RowTitles1-Detail 2 3 2 2 4 2 2 3" xfId="11969"/>
    <cellStyle name="RowTitles1-Detail 2 3 2 2 4 2 2 3 2" xfId="11970"/>
    <cellStyle name="RowTitles1-Detail 2 3 2 2 4 2 2 3 2 2" xfId="11971"/>
    <cellStyle name="RowTitles1-Detail 2 3 2 2 4 2 2 4" xfId="11972"/>
    <cellStyle name="RowTitles1-Detail 2 3 2 2 4 2 2 4 2" xfId="11973"/>
    <cellStyle name="RowTitles1-Detail 2 3 2 2 4 2 2 5" xfId="11974"/>
    <cellStyle name="RowTitles1-Detail 2 3 2 2 4 2 3" xfId="11975"/>
    <cellStyle name="RowTitles1-Detail 2 3 2 2 4 2 3 2" xfId="11976"/>
    <cellStyle name="RowTitles1-Detail 2 3 2 2 4 2 3 2 2" xfId="11977"/>
    <cellStyle name="RowTitles1-Detail 2 3 2 2 4 2 3 2 2 2" xfId="11978"/>
    <cellStyle name="RowTitles1-Detail 2 3 2 2 4 2 3 2 3" xfId="11979"/>
    <cellStyle name="RowTitles1-Detail 2 3 2 2 4 2 3 3" xfId="11980"/>
    <cellStyle name="RowTitles1-Detail 2 3 2 2 4 2 3 3 2" xfId="11981"/>
    <cellStyle name="RowTitles1-Detail 2 3 2 2 4 2 3 3 2 2" xfId="11982"/>
    <cellStyle name="RowTitles1-Detail 2 3 2 2 4 2 3 4" xfId="11983"/>
    <cellStyle name="RowTitles1-Detail 2 3 2 2 4 2 3 4 2" xfId="11984"/>
    <cellStyle name="RowTitles1-Detail 2 3 2 2 4 2 3 5" xfId="11985"/>
    <cellStyle name="RowTitles1-Detail 2 3 2 2 4 2 4" xfId="11986"/>
    <cellStyle name="RowTitles1-Detail 2 3 2 2 4 2 4 2" xfId="11987"/>
    <cellStyle name="RowTitles1-Detail 2 3 2 2 4 2 5" xfId="11988"/>
    <cellStyle name="RowTitles1-Detail 2 3 2 2 4 2 5 2" xfId="11989"/>
    <cellStyle name="RowTitles1-Detail 2 3 2 2 4 2 5 2 2" xfId="11990"/>
    <cellStyle name="RowTitles1-Detail 2 3 2 2 4 2 5 3" xfId="11991"/>
    <cellStyle name="RowTitles1-Detail 2 3 2 2 4 2 6" xfId="11992"/>
    <cellStyle name="RowTitles1-Detail 2 3 2 2 4 2 6 2" xfId="11993"/>
    <cellStyle name="RowTitles1-Detail 2 3 2 2 4 2 6 2 2" xfId="11994"/>
    <cellStyle name="RowTitles1-Detail 2 3 2 2 4 2 7" xfId="11995"/>
    <cellStyle name="RowTitles1-Detail 2 3 2 2 4 3" xfId="11996"/>
    <cellStyle name="RowTitles1-Detail 2 3 2 2 4 3 2" xfId="11997"/>
    <cellStyle name="RowTitles1-Detail 2 3 2 2 4 3 2 2" xfId="11998"/>
    <cellStyle name="RowTitles1-Detail 2 3 2 2 4 3 2 2 2" xfId="11999"/>
    <cellStyle name="RowTitles1-Detail 2 3 2 2 4 3 2 2 2 2" xfId="12000"/>
    <cellStyle name="RowTitles1-Detail 2 3 2 2 4 3 2 2 3" xfId="12001"/>
    <cellStyle name="RowTitles1-Detail 2 3 2 2 4 3 2 3" xfId="12002"/>
    <cellStyle name="RowTitles1-Detail 2 3 2 2 4 3 2 3 2" xfId="12003"/>
    <cellStyle name="RowTitles1-Detail 2 3 2 2 4 3 2 3 2 2" xfId="12004"/>
    <cellStyle name="RowTitles1-Detail 2 3 2 2 4 3 2 4" xfId="12005"/>
    <cellStyle name="RowTitles1-Detail 2 3 2 2 4 3 2 4 2" xfId="12006"/>
    <cellStyle name="RowTitles1-Detail 2 3 2 2 4 3 2 5" xfId="12007"/>
    <cellStyle name="RowTitles1-Detail 2 3 2 2 4 3 3" xfId="12008"/>
    <cellStyle name="RowTitles1-Detail 2 3 2 2 4 3 3 2" xfId="12009"/>
    <cellStyle name="RowTitles1-Detail 2 3 2 2 4 3 3 2 2" xfId="12010"/>
    <cellStyle name="RowTitles1-Detail 2 3 2 2 4 3 3 2 2 2" xfId="12011"/>
    <cellStyle name="RowTitles1-Detail 2 3 2 2 4 3 3 2 3" xfId="12012"/>
    <cellStyle name="RowTitles1-Detail 2 3 2 2 4 3 3 3" xfId="12013"/>
    <cellStyle name="RowTitles1-Detail 2 3 2 2 4 3 3 3 2" xfId="12014"/>
    <cellStyle name="RowTitles1-Detail 2 3 2 2 4 3 3 3 2 2" xfId="12015"/>
    <cellStyle name="RowTitles1-Detail 2 3 2 2 4 3 3 4" xfId="12016"/>
    <cellStyle name="RowTitles1-Detail 2 3 2 2 4 3 3 4 2" xfId="12017"/>
    <cellStyle name="RowTitles1-Detail 2 3 2 2 4 3 3 5" xfId="12018"/>
    <cellStyle name="RowTitles1-Detail 2 3 2 2 4 3 4" xfId="12019"/>
    <cellStyle name="RowTitles1-Detail 2 3 2 2 4 3 4 2" xfId="12020"/>
    <cellStyle name="RowTitles1-Detail 2 3 2 2 4 3 5" xfId="12021"/>
    <cellStyle name="RowTitles1-Detail 2 3 2 2 4 3 5 2" xfId="12022"/>
    <cellStyle name="RowTitles1-Detail 2 3 2 2 4 3 5 2 2" xfId="12023"/>
    <cellStyle name="RowTitles1-Detail 2 3 2 2 4 3 6" xfId="12024"/>
    <cellStyle name="RowTitles1-Detail 2 3 2 2 4 3 6 2" xfId="12025"/>
    <cellStyle name="RowTitles1-Detail 2 3 2 2 4 3 7" xfId="12026"/>
    <cellStyle name="RowTitles1-Detail 2 3 2 2 4 4" xfId="12027"/>
    <cellStyle name="RowTitles1-Detail 2 3 2 2 4 4 2" xfId="12028"/>
    <cellStyle name="RowTitles1-Detail 2 3 2 2 4 4 2 2" xfId="12029"/>
    <cellStyle name="RowTitles1-Detail 2 3 2 2 4 4 2 2 2" xfId="12030"/>
    <cellStyle name="RowTitles1-Detail 2 3 2 2 4 4 2 2 2 2" xfId="12031"/>
    <cellStyle name="RowTitles1-Detail 2 3 2 2 4 4 2 2 3" xfId="12032"/>
    <cellStyle name="RowTitles1-Detail 2 3 2 2 4 4 2 3" xfId="12033"/>
    <cellStyle name="RowTitles1-Detail 2 3 2 2 4 4 2 3 2" xfId="12034"/>
    <cellStyle name="RowTitles1-Detail 2 3 2 2 4 4 2 3 2 2" xfId="12035"/>
    <cellStyle name="RowTitles1-Detail 2 3 2 2 4 4 2 4" xfId="12036"/>
    <cellStyle name="RowTitles1-Detail 2 3 2 2 4 4 2 4 2" xfId="12037"/>
    <cellStyle name="RowTitles1-Detail 2 3 2 2 4 4 2 5" xfId="12038"/>
    <cellStyle name="RowTitles1-Detail 2 3 2 2 4 4 3" xfId="12039"/>
    <cellStyle name="RowTitles1-Detail 2 3 2 2 4 4 3 2" xfId="12040"/>
    <cellStyle name="RowTitles1-Detail 2 3 2 2 4 4 3 2 2" xfId="12041"/>
    <cellStyle name="RowTitles1-Detail 2 3 2 2 4 4 3 2 2 2" xfId="12042"/>
    <cellStyle name="RowTitles1-Detail 2 3 2 2 4 4 3 2 3" xfId="12043"/>
    <cellStyle name="RowTitles1-Detail 2 3 2 2 4 4 3 3" xfId="12044"/>
    <cellStyle name="RowTitles1-Detail 2 3 2 2 4 4 3 3 2" xfId="12045"/>
    <cellStyle name="RowTitles1-Detail 2 3 2 2 4 4 3 3 2 2" xfId="12046"/>
    <cellStyle name="RowTitles1-Detail 2 3 2 2 4 4 3 4" xfId="12047"/>
    <cellStyle name="RowTitles1-Detail 2 3 2 2 4 4 3 4 2" xfId="12048"/>
    <cellStyle name="RowTitles1-Detail 2 3 2 2 4 4 3 5" xfId="12049"/>
    <cellStyle name="RowTitles1-Detail 2 3 2 2 4 4 4" xfId="12050"/>
    <cellStyle name="RowTitles1-Detail 2 3 2 2 4 4 4 2" xfId="12051"/>
    <cellStyle name="RowTitles1-Detail 2 3 2 2 4 4 5" xfId="12052"/>
    <cellStyle name="RowTitles1-Detail 2 3 2 2 4 4 5 2" xfId="12053"/>
    <cellStyle name="RowTitles1-Detail 2 3 2 2 4 4 5 2 2" xfId="12054"/>
    <cellStyle name="RowTitles1-Detail 2 3 2 2 4 4 5 3" xfId="12055"/>
    <cellStyle name="RowTitles1-Detail 2 3 2 2 4 4 6" xfId="12056"/>
    <cellStyle name="RowTitles1-Detail 2 3 2 2 4 4 6 2" xfId="12057"/>
    <cellStyle name="RowTitles1-Detail 2 3 2 2 4 4 6 2 2" xfId="12058"/>
    <cellStyle name="RowTitles1-Detail 2 3 2 2 4 4 7" xfId="12059"/>
    <cellStyle name="RowTitles1-Detail 2 3 2 2 4 4 7 2" xfId="12060"/>
    <cellStyle name="RowTitles1-Detail 2 3 2 2 4 4 8" xfId="12061"/>
    <cellStyle name="RowTitles1-Detail 2 3 2 2 4 5" xfId="12062"/>
    <cellStyle name="RowTitles1-Detail 2 3 2 2 4 5 2" xfId="12063"/>
    <cellStyle name="RowTitles1-Detail 2 3 2 2 4 5 2 2" xfId="12064"/>
    <cellStyle name="RowTitles1-Detail 2 3 2 2 4 5 2 2 2" xfId="12065"/>
    <cellStyle name="RowTitles1-Detail 2 3 2 2 4 5 2 2 2 2" xfId="12066"/>
    <cellStyle name="RowTitles1-Detail 2 3 2 2 4 5 2 2 3" xfId="12067"/>
    <cellStyle name="RowTitles1-Detail 2 3 2 2 4 5 2 3" xfId="12068"/>
    <cellStyle name="RowTitles1-Detail 2 3 2 2 4 5 2 3 2" xfId="12069"/>
    <cellStyle name="RowTitles1-Detail 2 3 2 2 4 5 2 3 2 2" xfId="12070"/>
    <cellStyle name="RowTitles1-Detail 2 3 2 2 4 5 2 4" xfId="12071"/>
    <cellStyle name="RowTitles1-Detail 2 3 2 2 4 5 2 4 2" xfId="12072"/>
    <cellStyle name="RowTitles1-Detail 2 3 2 2 4 5 2 5" xfId="12073"/>
    <cellStyle name="RowTitles1-Detail 2 3 2 2 4 5 3" xfId="12074"/>
    <cellStyle name="RowTitles1-Detail 2 3 2 2 4 5 3 2" xfId="12075"/>
    <cellStyle name="RowTitles1-Detail 2 3 2 2 4 5 3 2 2" xfId="12076"/>
    <cellStyle name="RowTitles1-Detail 2 3 2 2 4 5 3 2 2 2" xfId="12077"/>
    <cellStyle name="RowTitles1-Detail 2 3 2 2 4 5 3 2 3" xfId="12078"/>
    <cellStyle name="RowTitles1-Detail 2 3 2 2 4 5 3 3" xfId="12079"/>
    <cellStyle name="RowTitles1-Detail 2 3 2 2 4 5 3 3 2" xfId="12080"/>
    <cellStyle name="RowTitles1-Detail 2 3 2 2 4 5 3 3 2 2" xfId="12081"/>
    <cellStyle name="RowTitles1-Detail 2 3 2 2 4 5 3 4" xfId="12082"/>
    <cellStyle name="RowTitles1-Detail 2 3 2 2 4 5 3 4 2" xfId="12083"/>
    <cellStyle name="RowTitles1-Detail 2 3 2 2 4 5 3 5" xfId="12084"/>
    <cellStyle name="RowTitles1-Detail 2 3 2 2 4 5 4" xfId="12085"/>
    <cellStyle name="RowTitles1-Detail 2 3 2 2 4 5 4 2" xfId="12086"/>
    <cellStyle name="RowTitles1-Detail 2 3 2 2 4 5 4 2 2" xfId="12087"/>
    <cellStyle name="RowTitles1-Detail 2 3 2 2 4 5 4 3" xfId="12088"/>
    <cellStyle name="RowTitles1-Detail 2 3 2 2 4 5 5" xfId="12089"/>
    <cellStyle name="RowTitles1-Detail 2 3 2 2 4 5 5 2" xfId="12090"/>
    <cellStyle name="RowTitles1-Detail 2 3 2 2 4 5 5 2 2" xfId="12091"/>
    <cellStyle name="RowTitles1-Detail 2 3 2 2 4 5 6" xfId="12092"/>
    <cellStyle name="RowTitles1-Detail 2 3 2 2 4 5 6 2" xfId="12093"/>
    <cellStyle name="RowTitles1-Detail 2 3 2 2 4 5 7" xfId="12094"/>
    <cellStyle name="RowTitles1-Detail 2 3 2 2 4 6" xfId="12095"/>
    <cellStyle name="RowTitles1-Detail 2 3 2 2 4 6 2" xfId="12096"/>
    <cellStyle name="RowTitles1-Detail 2 3 2 2 4 6 2 2" xfId="12097"/>
    <cellStyle name="RowTitles1-Detail 2 3 2 2 4 6 2 2 2" xfId="12098"/>
    <cellStyle name="RowTitles1-Detail 2 3 2 2 4 6 2 2 2 2" xfId="12099"/>
    <cellStyle name="RowTitles1-Detail 2 3 2 2 4 6 2 2 3" xfId="12100"/>
    <cellStyle name="RowTitles1-Detail 2 3 2 2 4 6 2 3" xfId="12101"/>
    <cellStyle name="RowTitles1-Detail 2 3 2 2 4 6 2 3 2" xfId="12102"/>
    <cellStyle name="RowTitles1-Detail 2 3 2 2 4 6 2 3 2 2" xfId="12103"/>
    <cellStyle name="RowTitles1-Detail 2 3 2 2 4 6 2 4" xfId="12104"/>
    <cellStyle name="RowTitles1-Detail 2 3 2 2 4 6 2 4 2" xfId="12105"/>
    <cellStyle name="RowTitles1-Detail 2 3 2 2 4 6 2 5" xfId="12106"/>
    <cellStyle name="RowTitles1-Detail 2 3 2 2 4 6 3" xfId="12107"/>
    <cellStyle name="RowTitles1-Detail 2 3 2 2 4 6 3 2" xfId="12108"/>
    <cellStyle name="RowTitles1-Detail 2 3 2 2 4 6 3 2 2" xfId="12109"/>
    <cellStyle name="RowTitles1-Detail 2 3 2 2 4 6 3 2 2 2" xfId="12110"/>
    <cellStyle name="RowTitles1-Detail 2 3 2 2 4 6 3 2 3" xfId="12111"/>
    <cellStyle name="RowTitles1-Detail 2 3 2 2 4 6 3 3" xfId="12112"/>
    <cellStyle name="RowTitles1-Detail 2 3 2 2 4 6 3 3 2" xfId="12113"/>
    <cellStyle name="RowTitles1-Detail 2 3 2 2 4 6 3 3 2 2" xfId="12114"/>
    <cellStyle name="RowTitles1-Detail 2 3 2 2 4 6 3 4" xfId="12115"/>
    <cellStyle name="RowTitles1-Detail 2 3 2 2 4 6 3 4 2" xfId="12116"/>
    <cellStyle name="RowTitles1-Detail 2 3 2 2 4 6 3 5" xfId="12117"/>
    <cellStyle name="RowTitles1-Detail 2 3 2 2 4 6 4" xfId="12118"/>
    <cellStyle name="RowTitles1-Detail 2 3 2 2 4 6 4 2" xfId="12119"/>
    <cellStyle name="RowTitles1-Detail 2 3 2 2 4 6 4 2 2" xfId="12120"/>
    <cellStyle name="RowTitles1-Detail 2 3 2 2 4 6 4 3" xfId="12121"/>
    <cellStyle name="RowTitles1-Detail 2 3 2 2 4 6 5" xfId="12122"/>
    <cellStyle name="RowTitles1-Detail 2 3 2 2 4 6 5 2" xfId="12123"/>
    <cellStyle name="RowTitles1-Detail 2 3 2 2 4 6 5 2 2" xfId="12124"/>
    <cellStyle name="RowTitles1-Detail 2 3 2 2 4 6 6" xfId="12125"/>
    <cellStyle name="RowTitles1-Detail 2 3 2 2 4 6 6 2" xfId="12126"/>
    <cellStyle name="RowTitles1-Detail 2 3 2 2 4 6 7" xfId="12127"/>
    <cellStyle name="RowTitles1-Detail 2 3 2 2 4 7" xfId="12128"/>
    <cellStyle name="RowTitles1-Detail 2 3 2 2 4 7 2" xfId="12129"/>
    <cellStyle name="RowTitles1-Detail 2 3 2 2 4 7 2 2" xfId="12130"/>
    <cellStyle name="RowTitles1-Detail 2 3 2 2 4 7 2 2 2" xfId="12131"/>
    <cellStyle name="RowTitles1-Detail 2 3 2 2 4 7 2 3" xfId="12132"/>
    <cellStyle name="RowTitles1-Detail 2 3 2 2 4 7 3" xfId="12133"/>
    <cellStyle name="RowTitles1-Detail 2 3 2 2 4 7 3 2" xfId="12134"/>
    <cellStyle name="RowTitles1-Detail 2 3 2 2 4 7 3 2 2" xfId="12135"/>
    <cellStyle name="RowTitles1-Detail 2 3 2 2 4 7 4" xfId="12136"/>
    <cellStyle name="RowTitles1-Detail 2 3 2 2 4 7 4 2" xfId="12137"/>
    <cellStyle name="RowTitles1-Detail 2 3 2 2 4 7 5" xfId="12138"/>
    <cellStyle name="RowTitles1-Detail 2 3 2 2 4 8" xfId="12139"/>
    <cellStyle name="RowTitles1-Detail 2 3 2 2 4 8 2" xfId="12140"/>
    <cellStyle name="RowTitles1-Detail 2 3 2 2 4 9" xfId="12141"/>
    <cellStyle name="RowTitles1-Detail 2 3 2 2 4 9 2" xfId="12142"/>
    <cellStyle name="RowTitles1-Detail 2 3 2 2 4 9 2 2" xfId="12143"/>
    <cellStyle name="RowTitles1-Detail 2 3 2 2 4_STUD aligned by INSTIT" xfId="12144"/>
    <cellStyle name="RowTitles1-Detail 2 3 2 2 5" xfId="573"/>
    <cellStyle name="RowTitles1-Detail 2 3 2 2 5 2" xfId="12145"/>
    <cellStyle name="RowTitles1-Detail 2 3 2 2 5 2 2" xfId="12146"/>
    <cellStyle name="RowTitles1-Detail 2 3 2 2 5 2 2 2" xfId="12147"/>
    <cellStyle name="RowTitles1-Detail 2 3 2 2 5 2 2 2 2" xfId="12148"/>
    <cellStyle name="RowTitles1-Detail 2 3 2 2 5 2 2 3" xfId="12149"/>
    <cellStyle name="RowTitles1-Detail 2 3 2 2 5 2 3" xfId="12150"/>
    <cellStyle name="RowTitles1-Detail 2 3 2 2 5 2 3 2" xfId="12151"/>
    <cellStyle name="RowTitles1-Detail 2 3 2 2 5 2 3 2 2" xfId="12152"/>
    <cellStyle name="RowTitles1-Detail 2 3 2 2 5 2 4" xfId="12153"/>
    <cellStyle name="RowTitles1-Detail 2 3 2 2 5 2 4 2" xfId="12154"/>
    <cellStyle name="RowTitles1-Detail 2 3 2 2 5 2 5" xfId="12155"/>
    <cellStyle name="RowTitles1-Detail 2 3 2 2 5 3" xfId="12156"/>
    <cellStyle name="RowTitles1-Detail 2 3 2 2 5 3 2" xfId="12157"/>
    <cellStyle name="RowTitles1-Detail 2 3 2 2 5 3 2 2" xfId="12158"/>
    <cellStyle name="RowTitles1-Detail 2 3 2 2 5 3 2 2 2" xfId="12159"/>
    <cellStyle name="RowTitles1-Detail 2 3 2 2 5 3 2 3" xfId="12160"/>
    <cellStyle name="RowTitles1-Detail 2 3 2 2 5 3 3" xfId="12161"/>
    <cellStyle name="RowTitles1-Detail 2 3 2 2 5 3 3 2" xfId="12162"/>
    <cellStyle name="RowTitles1-Detail 2 3 2 2 5 3 3 2 2" xfId="12163"/>
    <cellStyle name="RowTitles1-Detail 2 3 2 2 5 3 4" xfId="12164"/>
    <cellStyle name="RowTitles1-Detail 2 3 2 2 5 3 4 2" xfId="12165"/>
    <cellStyle name="RowTitles1-Detail 2 3 2 2 5 3 5" xfId="12166"/>
    <cellStyle name="RowTitles1-Detail 2 3 2 2 5 4" xfId="12167"/>
    <cellStyle name="RowTitles1-Detail 2 3 2 2 5 4 2" xfId="12168"/>
    <cellStyle name="RowTitles1-Detail 2 3 2 2 5 5" xfId="12169"/>
    <cellStyle name="RowTitles1-Detail 2 3 2 2 5 5 2" xfId="12170"/>
    <cellStyle name="RowTitles1-Detail 2 3 2 2 5 5 2 2" xfId="12171"/>
    <cellStyle name="RowTitles1-Detail 2 3 2 2 5 5 3" xfId="12172"/>
    <cellStyle name="RowTitles1-Detail 2 3 2 2 5 6" xfId="12173"/>
    <cellStyle name="RowTitles1-Detail 2 3 2 2 5 6 2" xfId="12174"/>
    <cellStyle name="RowTitles1-Detail 2 3 2 2 5 6 2 2" xfId="12175"/>
    <cellStyle name="RowTitles1-Detail 2 3 2 2 5 7" xfId="12176"/>
    <cellStyle name="RowTitles1-Detail 2 3 2 2 6" xfId="12177"/>
    <cellStyle name="RowTitles1-Detail 2 3 2 2 6 2" xfId="12178"/>
    <cellStyle name="RowTitles1-Detail 2 3 2 2 6 2 2" xfId="12179"/>
    <cellStyle name="RowTitles1-Detail 2 3 2 2 6 2 2 2" xfId="12180"/>
    <cellStyle name="RowTitles1-Detail 2 3 2 2 6 2 2 2 2" xfId="12181"/>
    <cellStyle name="RowTitles1-Detail 2 3 2 2 6 2 2 3" xfId="12182"/>
    <cellStyle name="RowTitles1-Detail 2 3 2 2 6 2 3" xfId="12183"/>
    <cellStyle name="RowTitles1-Detail 2 3 2 2 6 2 3 2" xfId="12184"/>
    <cellStyle name="RowTitles1-Detail 2 3 2 2 6 2 3 2 2" xfId="12185"/>
    <cellStyle name="RowTitles1-Detail 2 3 2 2 6 2 4" xfId="12186"/>
    <cellStyle name="RowTitles1-Detail 2 3 2 2 6 2 4 2" xfId="12187"/>
    <cellStyle name="RowTitles1-Detail 2 3 2 2 6 2 5" xfId="12188"/>
    <cellStyle name="RowTitles1-Detail 2 3 2 2 6 3" xfId="12189"/>
    <cellStyle name="RowTitles1-Detail 2 3 2 2 6 3 2" xfId="12190"/>
    <cellStyle name="RowTitles1-Detail 2 3 2 2 6 3 2 2" xfId="12191"/>
    <cellStyle name="RowTitles1-Detail 2 3 2 2 6 3 2 2 2" xfId="12192"/>
    <cellStyle name="RowTitles1-Detail 2 3 2 2 6 3 2 3" xfId="12193"/>
    <cellStyle name="RowTitles1-Detail 2 3 2 2 6 3 3" xfId="12194"/>
    <cellStyle name="RowTitles1-Detail 2 3 2 2 6 3 3 2" xfId="12195"/>
    <cellStyle name="RowTitles1-Detail 2 3 2 2 6 3 3 2 2" xfId="12196"/>
    <cellStyle name="RowTitles1-Detail 2 3 2 2 6 3 4" xfId="12197"/>
    <cellStyle name="RowTitles1-Detail 2 3 2 2 6 3 4 2" xfId="12198"/>
    <cellStyle name="RowTitles1-Detail 2 3 2 2 6 3 5" xfId="12199"/>
    <cellStyle name="RowTitles1-Detail 2 3 2 2 6 4" xfId="12200"/>
    <cellStyle name="RowTitles1-Detail 2 3 2 2 6 4 2" xfId="12201"/>
    <cellStyle name="RowTitles1-Detail 2 3 2 2 6 5" xfId="12202"/>
    <cellStyle name="RowTitles1-Detail 2 3 2 2 6 5 2" xfId="12203"/>
    <cellStyle name="RowTitles1-Detail 2 3 2 2 6 5 2 2" xfId="12204"/>
    <cellStyle name="RowTitles1-Detail 2 3 2 2 6 6" xfId="12205"/>
    <cellStyle name="RowTitles1-Detail 2 3 2 2 6 6 2" xfId="12206"/>
    <cellStyle name="RowTitles1-Detail 2 3 2 2 6 7" xfId="12207"/>
    <cellStyle name="RowTitles1-Detail 2 3 2 2 7" xfId="12208"/>
    <cellStyle name="RowTitles1-Detail 2 3 2 2 7 2" xfId="12209"/>
    <cellStyle name="RowTitles1-Detail 2 3 2 2 7 2 2" xfId="12210"/>
    <cellStyle name="RowTitles1-Detail 2 3 2 2 7 2 2 2" xfId="12211"/>
    <cellStyle name="RowTitles1-Detail 2 3 2 2 7 2 2 2 2" xfId="12212"/>
    <cellStyle name="RowTitles1-Detail 2 3 2 2 7 2 2 3" xfId="12213"/>
    <cellStyle name="RowTitles1-Detail 2 3 2 2 7 2 3" xfId="12214"/>
    <cellStyle name="RowTitles1-Detail 2 3 2 2 7 2 3 2" xfId="12215"/>
    <cellStyle name="RowTitles1-Detail 2 3 2 2 7 2 3 2 2" xfId="12216"/>
    <cellStyle name="RowTitles1-Detail 2 3 2 2 7 2 4" xfId="12217"/>
    <cellStyle name="RowTitles1-Detail 2 3 2 2 7 2 4 2" xfId="12218"/>
    <cellStyle name="RowTitles1-Detail 2 3 2 2 7 2 5" xfId="12219"/>
    <cellStyle name="RowTitles1-Detail 2 3 2 2 7 3" xfId="12220"/>
    <cellStyle name="RowTitles1-Detail 2 3 2 2 7 3 2" xfId="12221"/>
    <cellStyle name="RowTitles1-Detail 2 3 2 2 7 3 2 2" xfId="12222"/>
    <cellStyle name="RowTitles1-Detail 2 3 2 2 7 3 2 2 2" xfId="12223"/>
    <cellStyle name="RowTitles1-Detail 2 3 2 2 7 3 2 3" xfId="12224"/>
    <cellStyle name="RowTitles1-Detail 2 3 2 2 7 3 3" xfId="12225"/>
    <cellStyle name="RowTitles1-Detail 2 3 2 2 7 3 3 2" xfId="12226"/>
    <cellStyle name="RowTitles1-Detail 2 3 2 2 7 3 3 2 2" xfId="12227"/>
    <cellStyle name="RowTitles1-Detail 2 3 2 2 7 3 4" xfId="12228"/>
    <cellStyle name="RowTitles1-Detail 2 3 2 2 7 3 4 2" xfId="12229"/>
    <cellStyle name="RowTitles1-Detail 2 3 2 2 7 3 5" xfId="12230"/>
    <cellStyle name="RowTitles1-Detail 2 3 2 2 7 4" xfId="12231"/>
    <cellStyle name="RowTitles1-Detail 2 3 2 2 7 4 2" xfId="12232"/>
    <cellStyle name="RowTitles1-Detail 2 3 2 2 7 5" xfId="12233"/>
    <cellStyle name="RowTitles1-Detail 2 3 2 2 7 5 2" xfId="12234"/>
    <cellStyle name="RowTitles1-Detail 2 3 2 2 7 5 2 2" xfId="12235"/>
    <cellStyle name="RowTitles1-Detail 2 3 2 2 7 5 3" xfId="12236"/>
    <cellStyle name="RowTitles1-Detail 2 3 2 2 7 6" xfId="12237"/>
    <cellStyle name="RowTitles1-Detail 2 3 2 2 7 6 2" xfId="12238"/>
    <cellStyle name="RowTitles1-Detail 2 3 2 2 7 6 2 2" xfId="12239"/>
    <cellStyle name="RowTitles1-Detail 2 3 2 2 7 7" xfId="12240"/>
    <cellStyle name="RowTitles1-Detail 2 3 2 2 7 7 2" xfId="12241"/>
    <cellStyle name="RowTitles1-Detail 2 3 2 2 7 8" xfId="12242"/>
    <cellStyle name="RowTitles1-Detail 2 3 2 2 8" xfId="12243"/>
    <cellStyle name="RowTitles1-Detail 2 3 2 2 8 2" xfId="12244"/>
    <cellStyle name="RowTitles1-Detail 2 3 2 2 8 2 2" xfId="12245"/>
    <cellStyle name="RowTitles1-Detail 2 3 2 2 8 2 2 2" xfId="12246"/>
    <cellStyle name="RowTitles1-Detail 2 3 2 2 8 2 2 2 2" xfId="12247"/>
    <cellStyle name="RowTitles1-Detail 2 3 2 2 8 2 2 3" xfId="12248"/>
    <cellStyle name="RowTitles1-Detail 2 3 2 2 8 2 3" xfId="12249"/>
    <cellStyle name="RowTitles1-Detail 2 3 2 2 8 2 3 2" xfId="12250"/>
    <cellStyle name="RowTitles1-Detail 2 3 2 2 8 2 3 2 2" xfId="12251"/>
    <cellStyle name="RowTitles1-Detail 2 3 2 2 8 2 4" xfId="12252"/>
    <cellStyle name="RowTitles1-Detail 2 3 2 2 8 2 4 2" xfId="12253"/>
    <cellStyle name="RowTitles1-Detail 2 3 2 2 8 2 5" xfId="12254"/>
    <cellStyle name="RowTitles1-Detail 2 3 2 2 8 3" xfId="12255"/>
    <cellStyle name="RowTitles1-Detail 2 3 2 2 8 3 2" xfId="12256"/>
    <cellStyle name="RowTitles1-Detail 2 3 2 2 8 3 2 2" xfId="12257"/>
    <cellStyle name="RowTitles1-Detail 2 3 2 2 8 3 2 2 2" xfId="12258"/>
    <cellStyle name="RowTitles1-Detail 2 3 2 2 8 3 2 3" xfId="12259"/>
    <cellStyle name="RowTitles1-Detail 2 3 2 2 8 3 3" xfId="12260"/>
    <cellStyle name="RowTitles1-Detail 2 3 2 2 8 3 3 2" xfId="12261"/>
    <cellStyle name="RowTitles1-Detail 2 3 2 2 8 3 3 2 2" xfId="12262"/>
    <cellStyle name="RowTitles1-Detail 2 3 2 2 8 3 4" xfId="12263"/>
    <cellStyle name="RowTitles1-Detail 2 3 2 2 8 3 4 2" xfId="12264"/>
    <cellStyle name="RowTitles1-Detail 2 3 2 2 8 3 5" xfId="12265"/>
    <cellStyle name="RowTitles1-Detail 2 3 2 2 8 4" xfId="12266"/>
    <cellStyle name="RowTitles1-Detail 2 3 2 2 8 4 2" xfId="12267"/>
    <cellStyle name="RowTitles1-Detail 2 3 2 2 8 4 2 2" xfId="12268"/>
    <cellStyle name="RowTitles1-Detail 2 3 2 2 8 4 3" xfId="12269"/>
    <cellStyle name="RowTitles1-Detail 2 3 2 2 8 5" xfId="12270"/>
    <cellStyle name="RowTitles1-Detail 2 3 2 2 8 5 2" xfId="12271"/>
    <cellStyle name="RowTitles1-Detail 2 3 2 2 8 5 2 2" xfId="12272"/>
    <cellStyle name="RowTitles1-Detail 2 3 2 2 8 6" xfId="12273"/>
    <cellStyle name="RowTitles1-Detail 2 3 2 2 8 6 2" xfId="12274"/>
    <cellStyle name="RowTitles1-Detail 2 3 2 2 8 7" xfId="12275"/>
    <cellStyle name="RowTitles1-Detail 2 3 2 2 9" xfId="12276"/>
    <cellStyle name="RowTitles1-Detail 2 3 2 2 9 2" xfId="12277"/>
    <cellStyle name="RowTitles1-Detail 2 3 2 2 9 2 2" xfId="12278"/>
    <cellStyle name="RowTitles1-Detail 2 3 2 2 9 2 2 2" xfId="12279"/>
    <cellStyle name="RowTitles1-Detail 2 3 2 2 9 2 2 2 2" xfId="12280"/>
    <cellStyle name="RowTitles1-Detail 2 3 2 2 9 2 2 3" xfId="12281"/>
    <cellStyle name="RowTitles1-Detail 2 3 2 2 9 2 3" xfId="12282"/>
    <cellStyle name="RowTitles1-Detail 2 3 2 2 9 2 3 2" xfId="12283"/>
    <cellStyle name="RowTitles1-Detail 2 3 2 2 9 2 3 2 2" xfId="12284"/>
    <cellStyle name="RowTitles1-Detail 2 3 2 2 9 2 4" xfId="12285"/>
    <cellStyle name="RowTitles1-Detail 2 3 2 2 9 2 4 2" xfId="12286"/>
    <cellStyle name="RowTitles1-Detail 2 3 2 2 9 2 5" xfId="12287"/>
    <cellStyle name="RowTitles1-Detail 2 3 2 2 9 3" xfId="12288"/>
    <cellStyle name="RowTitles1-Detail 2 3 2 2 9 3 2" xfId="12289"/>
    <cellStyle name="RowTitles1-Detail 2 3 2 2 9 3 2 2" xfId="12290"/>
    <cellStyle name="RowTitles1-Detail 2 3 2 2 9 3 2 2 2" xfId="12291"/>
    <cellStyle name="RowTitles1-Detail 2 3 2 2 9 3 2 3" xfId="12292"/>
    <cellStyle name="RowTitles1-Detail 2 3 2 2 9 3 3" xfId="12293"/>
    <cellStyle name="RowTitles1-Detail 2 3 2 2 9 3 3 2" xfId="12294"/>
    <cellStyle name="RowTitles1-Detail 2 3 2 2 9 3 3 2 2" xfId="12295"/>
    <cellStyle name="RowTitles1-Detail 2 3 2 2 9 3 4" xfId="12296"/>
    <cellStyle name="RowTitles1-Detail 2 3 2 2 9 3 4 2" xfId="12297"/>
    <cellStyle name="RowTitles1-Detail 2 3 2 2 9 3 5" xfId="12298"/>
    <cellStyle name="RowTitles1-Detail 2 3 2 2 9 4" xfId="12299"/>
    <cellStyle name="RowTitles1-Detail 2 3 2 2 9 4 2" xfId="12300"/>
    <cellStyle name="RowTitles1-Detail 2 3 2 2 9 4 2 2" xfId="12301"/>
    <cellStyle name="RowTitles1-Detail 2 3 2 2 9 4 3" xfId="12302"/>
    <cellStyle name="RowTitles1-Detail 2 3 2 2 9 5" xfId="12303"/>
    <cellStyle name="RowTitles1-Detail 2 3 2 2 9 5 2" xfId="12304"/>
    <cellStyle name="RowTitles1-Detail 2 3 2 2 9 5 2 2" xfId="12305"/>
    <cellStyle name="RowTitles1-Detail 2 3 2 2 9 6" xfId="12306"/>
    <cellStyle name="RowTitles1-Detail 2 3 2 2 9 6 2" xfId="12307"/>
    <cellStyle name="RowTitles1-Detail 2 3 2 2 9 7" xfId="12308"/>
    <cellStyle name="RowTitles1-Detail 2 3 2 2_STUD aligned by INSTIT" xfId="12309"/>
    <cellStyle name="RowTitles1-Detail 2 3 2 3" xfId="224"/>
    <cellStyle name="RowTitles1-Detail 2 3 2 3 10" xfId="12310"/>
    <cellStyle name="RowTitles1-Detail 2 3 2 3 2" xfId="574"/>
    <cellStyle name="RowTitles1-Detail 2 3 2 3 2 2" xfId="12311"/>
    <cellStyle name="RowTitles1-Detail 2 3 2 3 2 2 2" xfId="12312"/>
    <cellStyle name="RowTitles1-Detail 2 3 2 3 2 2 2 2" xfId="12313"/>
    <cellStyle name="RowTitles1-Detail 2 3 2 3 2 2 2 2 2" xfId="12314"/>
    <cellStyle name="RowTitles1-Detail 2 3 2 3 2 2 2 3" xfId="12315"/>
    <cellStyle name="RowTitles1-Detail 2 3 2 3 2 2 3" xfId="12316"/>
    <cellStyle name="RowTitles1-Detail 2 3 2 3 2 2 3 2" xfId="12317"/>
    <cellStyle name="RowTitles1-Detail 2 3 2 3 2 2 3 2 2" xfId="12318"/>
    <cellStyle name="RowTitles1-Detail 2 3 2 3 2 2 4" xfId="12319"/>
    <cellStyle name="RowTitles1-Detail 2 3 2 3 2 2 4 2" xfId="12320"/>
    <cellStyle name="RowTitles1-Detail 2 3 2 3 2 2 5" xfId="12321"/>
    <cellStyle name="RowTitles1-Detail 2 3 2 3 2 3" xfId="12322"/>
    <cellStyle name="RowTitles1-Detail 2 3 2 3 2 3 2" xfId="12323"/>
    <cellStyle name="RowTitles1-Detail 2 3 2 3 2 3 2 2" xfId="12324"/>
    <cellStyle name="RowTitles1-Detail 2 3 2 3 2 3 2 2 2" xfId="12325"/>
    <cellStyle name="RowTitles1-Detail 2 3 2 3 2 3 2 3" xfId="12326"/>
    <cellStyle name="RowTitles1-Detail 2 3 2 3 2 3 3" xfId="12327"/>
    <cellStyle name="RowTitles1-Detail 2 3 2 3 2 3 3 2" xfId="12328"/>
    <cellStyle name="RowTitles1-Detail 2 3 2 3 2 3 3 2 2" xfId="12329"/>
    <cellStyle name="RowTitles1-Detail 2 3 2 3 2 3 4" xfId="12330"/>
    <cellStyle name="RowTitles1-Detail 2 3 2 3 2 3 4 2" xfId="12331"/>
    <cellStyle name="RowTitles1-Detail 2 3 2 3 2 3 5" xfId="12332"/>
    <cellStyle name="RowTitles1-Detail 2 3 2 3 2 4" xfId="12333"/>
    <cellStyle name="RowTitles1-Detail 2 3 2 3 2 4 2" xfId="12334"/>
    <cellStyle name="RowTitles1-Detail 2 3 2 3 2 5" xfId="12335"/>
    <cellStyle name="RowTitles1-Detail 2 3 2 3 2 5 2" xfId="12336"/>
    <cellStyle name="RowTitles1-Detail 2 3 2 3 2 5 2 2" xfId="12337"/>
    <cellStyle name="RowTitles1-Detail 2 3 2 3 2 6" xfId="12338"/>
    <cellStyle name="RowTitles1-Detail 2 3 2 3 3" xfId="12339"/>
    <cellStyle name="RowTitles1-Detail 2 3 2 3 3 2" xfId="12340"/>
    <cellStyle name="RowTitles1-Detail 2 3 2 3 3 2 2" xfId="12341"/>
    <cellStyle name="RowTitles1-Detail 2 3 2 3 3 2 2 2" xfId="12342"/>
    <cellStyle name="RowTitles1-Detail 2 3 2 3 3 2 2 2 2" xfId="12343"/>
    <cellStyle name="RowTitles1-Detail 2 3 2 3 3 2 2 3" xfId="12344"/>
    <cellStyle name="RowTitles1-Detail 2 3 2 3 3 2 3" xfId="12345"/>
    <cellStyle name="RowTitles1-Detail 2 3 2 3 3 2 3 2" xfId="12346"/>
    <cellStyle name="RowTitles1-Detail 2 3 2 3 3 2 3 2 2" xfId="12347"/>
    <cellStyle name="RowTitles1-Detail 2 3 2 3 3 2 4" xfId="12348"/>
    <cellStyle name="RowTitles1-Detail 2 3 2 3 3 2 4 2" xfId="12349"/>
    <cellStyle name="RowTitles1-Detail 2 3 2 3 3 2 5" xfId="12350"/>
    <cellStyle name="RowTitles1-Detail 2 3 2 3 3 3" xfId="12351"/>
    <cellStyle name="RowTitles1-Detail 2 3 2 3 3 3 2" xfId="12352"/>
    <cellStyle name="RowTitles1-Detail 2 3 2 3 3 3 2 2" xfId="12353"/>
    <cellStyle name="RowTitles1-Detail 2 3 2 3 3 3 2 2 2" xfId="12354"/>
    <cellStyle name="RowTitles1-Detail 2 3 2 3 3 3 2 3" xfId="12355"/>
    <cellStyle name="RowTitles1-Detail 2 3 2 3 3 3 3" xfId="12356"/>
    <cellStyle name="RowTitles1-Detail 2 3 2 3 3 3 3 2" xfId="12357"/>
    <cellStyle name="RowTitles1-Detail 2 3 2 3 3 3 3 2 2" xfId="12358"/>
    <cellStyle name="RowTitles1-Detail 2 3 2 3 3 3 4" xfId="12359"/>
    <cellStyle name="RowTitles1-Detail 2 3 2 3 3 3 4 2" xfId="12360"/>
    <cellStyle name="RowTitles1-Detail 2 3 2 3 3 3 5" xfId="12361"/>
    <cellStyle name="RowTitles1-Detail 2 3 2 3 3 4" xfId="12362"/>
    <cellStyle name="RowTitles1-Detail 2 3 2 3 3 4 2" xfId="12363"/>
    <cellStyle name="RowTitles1-Detail 2 3 2 3 3 5" xfId="12364"/>
    <cellStyle name="RowTitles1-Detail 2 3 2 3 3 5 2" xfId="12365"/>
    <cellStyle name="RowTitles1-Detail 2 3 2 3 3 5 2 2" xfId="12366"/>
    <cellStyle name="RowTitles1-Detail 2 3 2 3 3 5 3" xfId="12367"/>
    <cellStyle name="RowTitles1-Detail 2 3 2 3 3 6" xfId="12368"/>
    <cellStyle name="RowTitles1-Detail 2 3 2 3 3 6 2" xfId="12369"/>
    <cellStyle name="RowTitles1-Detail 2 3 2 3 3 6 2 2" xfId="12370"/>
    <cellStyle name="RowTitles1-Detail 2 3 2 3 3 7" xfId="12371"/>
    <cellStyle name="RowTitles1-Detail 2 3 2 3 3 7 2" xfId="12372"/>
    <cellStyle name="RowTitles1-Detail 2 3 2 3 3 8" xfId="12373"/>
    <cellStyle name="RowTitles1-Detail 2 3 2 3 4" xfId="12374"/>
    <cellStyle name="RowTitles1-Detail 2 3 2 3 4 2" xfId="12375"/>
    <cellStyle name="RowTitles1-Detail 2 3 2 3 4 2 2" xfId="12376"/>
    <cellStyle name="RowTitles1-Detail 2 3 2 3 4 2 2 2" xfId="12377"/>
    <cellStyle name="RowTitles1-Detail 2 3 2 3 4 2 2 2 2" xfId="12378"/>
    <cellStyle name="RowTitles1-Detail 2 3 2 3 4 2 2 3" xfId="12379"/>
    <cellStyle name="RowTitles1-Detail 2 3 2 3 4 2 3" xfId="12380"/>
    <cellStyle name="RowTitles1-Detail 2 3 2 3 4 2 3 2" xfId="12381"/>
    <cellStyle name="RowTitles1-Detail 2 3 2 3 4 2 3 2 2" xfId="12382"/>
    <cellStyle name="RowTitles1-Detail 2 3 2 3 4 2 4" xfId="12383"/>
    <cellStyle name="RowTitles1-Detail 2 3 2 3 4 2 4 2" xfId="12384"/>
    <cellStyle name="RowTitles1-Detail 2 3 2 3 4 2 5" xfId="12385"/>
    <cellStyle name="RowTitles1-Detail 2 3 2 3 4 3" xfId="12386"/>
    <cellStyle name="RowTitles1-Detail 2 3 2 3 4 3 2" xfId="12387"/>
    <cellStyle name="RowTitles1-Detail 2 3 2 3 4 3 2 2" xfId="12388"/>
    <cellStyle name="RowTitles1-Detail 2 3 2 3 4 3 2 2 2" xfId="12389"/>
    <cellStyle name="RowTitles1-Detail 2 3 2 3 4 3 2 3" xfId="12390"/>
    <cellStyle name="RowTitles1-Detail 2 3 2 3 4 3 3" xfId="12391"/>
    <cellStyle name="RowTitles1-Detail 2 3 2 3 4 3 3 2" xfId="12392"/>
    <cellStyle name="RowTitles1-Detail 2 3 2 3 4 3 3 2 2" xfId="12393"/>
    <cellStyle name="RowTitles1-Detail 2 3 2 3 4 3 4" xfId="12394"/>
    <cellStyle name="RowTitles1-Detail 2 3 2 3 4 3 4 2" xfId="12395"/>
    <cellStyle name="RowTitles1-Detail 2 3 2 3 4 3 5" xfId="12396"/>
    <cellStyle name="RowTitles1-Detail 2 3 2 3 4 4" xfId="12397"/>
    <cellStyle name="RowTitles1-Detail 2 3 2 3 4 4 2" xfId="12398"/>
    <cellStyle name="RowTitles1-Detail 2 3 2 3 4 4 2 2" xfId="12399"/>
    <cellStyle name="RowTitles1-Detail 2 3 2 3 4 4 3" xfId="12400"/>
    <cellStyle name="RowTitles1-Detail 2 3 2 3 4 5" xfId="12401"/>
    <cellStyle name="RowTitles1-Detail 2 3 2 3 4 5 2" xfId="12402"/>
    <cellStyle name="RowTitles1-Detail 2 3 2 3 4 5 2 2" xfId="12403"/>
    <cellStyle name="RowTitles1-Detail 2 3 2 3 4 6" xfId="12404"/>
    <cellStyle name="RowTitles1-Detail 2 3 2 3 4 6 2" xfId="12405"/>
    <cellStyle name="RowTitles1-Detail 2 3 2 3 4 7" xfId="12406"/>
    <cellStyle name="RowTitles1-Detail 2 3 2 3 5" xfId="12407"/>
    <cellStyle name="RowTitles1-Detail 2 3 2 3 5 2" xfId="12408"/>
    <cellStyle name="RowTitles1-Detail 2 3 2 3 5 2 2" xfId="12409"/>
    <cellStyle name="RowTitles1-Detail 2 3 2 3 5 2 2 2" xfId="12410"/>
    <cellStyle name="RowTitles1-Detail 2 3 2 3 5 2 2 2 2" xfId="12411"/>
    <cellStyle name="RowTitles1-Detail 2 3 2 3 5 2 2 3" xfId="12412"/>
    <cellStyle name="RowTitles1-Detail 2 3 2 3 5 2 3" xfId="12413"/>
    <cellStyle name="RowTitles1-Detail 2 3 2 3 5 2 3 2" xfId="12414"/>
    <cellStyle name="RowTitles1-Detail 2 3 2 3 5 2 3 2 2" xfId="12415"/>
    <cellStyle name="RowTitles1-Detail 2 3 2 3 5 2 4" xfId="12416"/>
    <cellStyle name="RowTitles1-Detail 2 3 2 3 5 2 4 2" xfId="12417"/>
    <cellStyle name="RowTitles1-Detail 2 3 2 3 5 2 5" xfId="12418"/>
    <cellStyle name="RowTitles1-Detail 2 3 2 3 5 3" xfId="12419"/>
    <cellStyle name="RowTitles1-Detail 2 3 2 3 5 3 2" xfId="12420"/>
    <cellStyle name="RowTitles1-Detail 2 3 2 3 5 3 2 2" xfId="12421"/>
    <cellStyle name="RowTitles1-Detail 2 3 2 3 5 3 2 2 2" xfId="12422"/>
    <cellStyle name="RowTitles1-Detail 2 3 2 3 5 3 2 3" xfId="12423"/>
    <cellStyle name="RowTitles1-Detail 2 3 2 3 5 3 3" xfId="12424"/>
    <cellStyle name="RowTitles1-Detail 2 3 2 3 5 3 3 2" xfId="12425"/>
    <cellStyle name="RowTitles1-Detail 2 3 2 3 5 3 3 2 2" xfId="12426"/>
    <cellStyle name="RowTitles1-Detail 2 3 2 3 5 3 4" xfId="12427"/>
    <cellStyle name="RowTitles1-Detail 2 3 2 3 5 3 4 2" xfId="12428"/>
    <cellStyle name="RowTitles1-Detail 2 3 2 3 5 3 5" xfId="12429"/>
    <cellStyle name="RowTitles1-Detail 2 3 2 3 5 4" xfId="12430"/>
    <cellStyle name="RowTitles1-Detail 2 3 2 3 5 4 2" xfId="12431"/>
    <cellStyle name="RowTitles1-Detail 2 3 2 3 5 4 2 2" xfId="12432"/>
    <cellStyle name="RowTitles1-Detail 2 3 2 3 5 4 3" xfId="12433"/>
    <cellStyle name="RowTitles1-Detail 2 3 2 3 5 5" xfId="12434"/>
    <cellStyle name="RowTitles1-Detail 2 3 2 3 5 5 2" xfId="12435"/>
    <cellStyle name="RowTitles1-Detail 2 3 2 3 5 5 2 2" xfId="12436"/>
    <cellStyle name="RowTitles1-Detail 2 3 2 3 5 6" xfId="12437"/>
    <cellStyle name="RowTitles1-Detail 2 3 2 3 5 6 2" xfId="12438"/>
    <cellStyle name="RowTitles1-Detail 2 3 2 3 5 7" xfId="12439"/>
    <cellStyle name="RowTitles1-Detail 2 3 2 3 6" xfId="12440"/>
    <cellStyle name="RowTitles1-Detail 2 3 2 3 6 2" xfId="12441"/>
    <cellStyle name="RowTitles1-Detail 2 3 2 3 6 2 2" xfId="12442"/>
    <cellStyle name="RowTitles1-Detail 2 3 2 3 6 2 2 2" xfId="12443"/>
    <cellStyle name="RowTitles1-Detail 2 3 2 3 6 2 2 2 2" xfId="12444"/>
    <cellStyle name="RowTitles1-Detail 2 3 2 3 6 2 2 3" xfId="12445"/>
    <cellStyle name="RowTitles1-Detail 2 3 2 3 6 2 3" xfId="12446"/>
    <cellStyle name="RowTitles1-Detail 2 3 2 3 6 2 3 2" xfId="12447"/>
    <cellStyle name="RowTitles1-Detail 2 3 2 3 6 2 3 2 2" xfId="12448"/>
    <cellStyle name="RowTitles1-Detail 2 3 2 3 6 2 4" xfId="12449"/>
    <cellStyle name="RowTitles1-Detail 2 3 2 3 6 2 4 2" xfId="12450"/>
    <cellStyle name="RowTitles1-Detail 2 3 2 3 6 2 5" xfId="12451"/>
    <cellStyle name="RowTitles1-Detail 2 3 2 3 6 3" xfId="12452"/>
    <cellStyle name="RowTitles1-Detail 2 3 2 3 6 3 2" xfId="12453"/>
    <cellStyle name="RowTitles1-Detail 2 3 2 3 6 3 2 2" xfId="12454"/>
    <cellStyle name="RowTitles1-Detail 2 3 2 3 6 3 2 2 2" xfId="12455"/>
    <cellStyle name="RowTitles1-Detail 2 3 2 3 6 3 2 3" xfId="12456"/>
    <cellStyle name="RowTitles1-Detail 2 3 2 3 6 3 3" xfId="12457"/>
    <cellStyle name="RowTitles1-Detail 2 3 2 3 6 3 3 2" xfId="12458"/>
    <cellStyle name="RowTitles1-Detail 2 3 2 3 6 3 3 2 2" xfId="12459"/>
    <cellStyle name="RowTitles1-Detail 2 3 2 3 6 3 4" xfId="12460"/>
    <cellStyle name="RowTitles1-Detail 2 3 2 3 6 3 4 2" xfId="12461"/>
    <cellStyle name="RowTitles1-Detail 2 3 2 3 6 3 5" xfId="12462"/>
    <cellStyle name="RowTitles1-Detail 2 3 2 3 6 4" xfId="12463"/>
    <cellStyle name="RowTitles1-Detail 2 3 2 3 6 4 2" xfId="12464"/>
    <cellStyle name="RowTitles1-Detail 2 3 2 3 6 4 2 2" xfId="12465"/>
    <cellStyle name="RowTitles1-Detail 2 3 2 3 6 4 3" xfId="12466"/>
    <cellStyle name="RowTitles1-Detail 2 3 2 3 6 5" xfId="12467"/>
    <cellStyle name="RowTitles1-Detail 2 3 2 3 6 5 2" xfId="12468"/>
    <cellStyle name="RowTitles1-Detail 2 3 2 3 6 5 2 2" xfId="12469"/>
    <cellStyle name="RowTitles1-Detail 2 3 2 3 6 6" xfId="12470"/>
    <cellStyle name="RowTitles1-Detail 2 3 2 3 6 6 2" xfId="12471"/>
    <cellStyle name="RowTitles1-Detail 2 3 2 3 6 7" xfId="12472"/>
    <cellStyle name="RowTitles1-Detail 2 3 2 3 7" xfId="12473"/>
    <cellStyle name="RowTitles1-Detail 2 3 2 3 7 2" xfId="12474"/>
    <cellStyle name="RowTitles1-Detail 2 3 2 3 7 2 2" xfId="12475"/>
    <cellStyle name="RowTitles1-Detail 2 3 2 3 7 2 2 2" xfId="12476"/>
    <cellStyle name="RowTitles1-Detail 2 3 2 3 7 2 3" xfId="12477"/>
    <cellStyle name="RowTitles1-Detail 2 3 2 3 7 3" xfId="12478"/>
    <cellStyle name="RowTitles1-Detail 2 3 2 3 7 3 2" xfId="12479"/>
    <cellStyle name="RowTitles1-Detail 2 3 2 3 7 3 2 2" xfId="12480"/>
    <cellStyle name="RowTitles1-Detail 2 3 2 3 7 4" xfId="12481"/>
    <cellStyle name="RowTitles1-Detail 2 3 2 3 7 4 2" xfId="12482"/>
    <cellStyle name="RowTitles1-Detail 2 3 2 3 7 5" xfId="12483"/>
    <cellStyle name="RowTitles1-Detail 2 3 2 3 8" xfId="12484"/>
    <cellStyle name="RowTitles1-Detail 2 3 2 3 8 2" xfId="12485"/>
    <cellStyle name="RowTitles1-Detail 2 3 2 3 9" xfId="12486"/>
    <cellStyle name="RowTitles1-Detail 2 3 2 3 9 2" xfId="12487"/>
    <cellStyle name="RowTitles1-Detail 2 3 2 3 9 2 2" xfId="12488"/>
    <cellStyle name="RowTitles1-Detail 2 3 2 3_STUD aligned by INSTIT" xfId="12489"/>
    <cellStyle name="RowTitles1-Detail 2 3 2 4" xfId="225"/>
    <cellStyle name="RowTitles1-Detail 2 3 2 4 10" xfId="12490"/>
    <cellStyle name="RowTitles1-Detail 2 3 2 4 2" xfId="575"/>
    <cellStyle name="RowTitles1-Detail 2 3 2 4 2 2" xfId="12491"/>
    <cellStyle name="RowTitles1-Detail 2 3 2 4 2 2 2" xfId="12492"/>
    <cellStyle name="RowTitles1-Detail 2 3 2 4 2 2 2 2" xfId="12493"/>
    <cellStyle name="RowTitles1-Detail 2 3 2 4 2 2 2 2 2" xfId="12494"/>
    <cellStyle name="RowTitles1-Detail 2 3 2 4 2 2 2 3" xfId="12495"/>
    <cellStyle name="RowTitles1-Detail 2 3 2 4 2 2 3" xfId="12496"/>
    <cellStyle name="RowTitles1-Detail 2 3 2 4 2 2 3 2" xfId="12497"/>
    <cellStyle name="RowTitles1-Detail 2 3 2 4 2 2 3 2 2" xfId="12498"/>
    <cellStyle name="RowTitles1-Detail 2 3 2 4 2 2 4" xfId="12499"/>
    <cellStyle name="RowTitles1-Detail 2 3 2 4 2 2 4 2" xfId="12500"/>
    <cellStyle name="RowTitles1-Detail 2 3 2 4 2 2 5" xfId="12501"/>
    <cellStyle name="RowTitles1-Detail 2 3 2 4 2 3" xfId="12502"/>
    <cellStyle name="RowTitles1-Detail 2 3 2 4 2 3 2" xfId="12503"/>
    <cellStyle name="RowTitles1-Detail 2 3 2 4 2 3 2 2" xfId="12504"/>
    <cellStyle name="RowTitles1-Detail 2 3 2 4 2 3 2 2 2" xfId="12505"/>
    <cellStyle name="RowTitles1-Detail 2 3 2 4 2 3 2 3" xfId="12506"/>
    <cellStyle name="RowTitles1-Detail 2 3 2 4 2 3 3" xfId="12507"/>
    <cellStyle name="RowTitles1-Detail 2 3 2 4 2 3 3 2" xfId="12508"/>
    <cellStyle name="RowTitles1-Detail 2 3 2 4 2 3 3 2 2" xfId="12509"/>
    <cellStyle name="RowTitles1-Detail 2 3 2 4 2 3 4" xfId="12510"/>
    <cellStyle name="RowTitles1-Detail 2 3 2 4 2 3 4 2" xfId="12511"/>
    <cellStyle name="RowTitles1-Detail 2 3 2 4 2 3 5" xfId="12512"/>
    <cellStyle name="RowTitles1-Detail 2 3 2 4 2 4" xfId="12513"/>
    <cellStyle name="RowTitles1-Detail 2 3 2 4 2 4 2" xfId="12514"/>
    <cellStyle name="RowTitles1-Detail 2 3 2 4 2 5" xfId="12515"/>
    <cellStyle name="RowTitles1-Detail 2 3 2 4 2 5 2" xfId="12516"/>
    <cellStyle name="RowTitles1-Detail 2 3 2 4 2 5 2 2" xfId="12517"/>
    <cellStyle name="RowTitles1-Detail 2 3 2 4 2 5 3" xfId="12518"/>
    <cellStyle name="RowTitles1-Detail 2 3 2 4 2 6" xfId="12519"/>
    <cellStyle name="RowTitles1-Detail 2 3 2 4 2 6 2" xfId="12520"/>
    <cellStyle name="RowTitles1-Detail 2 3 2 4 2 6 2 2" xfId="12521"/>
    <cellStyle name="RowTitles1-Detail 2 3 2 4 2 7" xfId="12522"/>
    <cellStyle name="RowTitles1-Detail 2 3 2 4 2 7 2" xfId="12523"/>
    <cellStyle name="RowTitles1-Detail 2 3 2 4 2 8" xfId="12524"/>
    <cellStyle name="RowTitles1-Detail 2 3 2 4 2 9" xfId="12525"/>
    <cellStyle name="RowTitles1-Detail 2 3 2 4 3" xfId="12526"/>
    <cellStyle name="RowTitles1-Detail 2 3 2 4 3 2" xfId="12527"/>
    <cellStyle name="RowTitles1-Detail 2 3 2 4 3 2 2" xfId="12528"/>
    <cellStyle name="RowTitles1-Detail 2 3 2 4 3 2 2 2" xfId="12529"/>
    <cellStyle name="RowTitles1-Detail 2 3 2 4 3 2 2 2 2" xfId="12530"/>
    <cellStyle name="RowTitles1-Detail 2 3 2 4 3 2 2 3" xfId="12531"/>
    <cellStyle name="RowTitles1-Detail 2 3 2 4 3 2 3" xfId="12532"/>
    <cellStyle name="RowTitles1-Detail 2 3 2 4 3 2 3 2" xfId="12533"/>
    <cellStyle name="RowTitles1-Detail 2 3 2 4 3 2 3 2 2" xfId="12534"/>
    <cellStyle name="RowTitles1-Detail 2 3 2 4 3 2 4" xfId="12535"/>
    <cellStyle name="RowTitles1-Detail 2 3 2 4 3 2 4 2" xfId="12536"/>
    <cellStyle name="RowTitles1-Detail 2 3 2 4 3 2 5" xfId="12537"/>
    <cellStyle name="RowTitles1-Detail 2 3 2 4 3 3" xfId="12538"/>
    <cellStyle name="RowTitles1-Detail 2 3 2 4 3 3 2" xfId="12539"/>
    <cellStyle name="RowTitles1-Detail 2 3 2 4 3 3 2 2" xfId="12540"/>
    <cellStyle name="RowTitles1-Detail 2 3 2 4 3 3 2 2 2" xfId="12541"/>
    <cellStyle name="RowTitles1-Detail 2 3 2 4 3 3 2 3" xfId="12542"/>
    <cellStyle name="RowTitles1-Detail 2 3 2 4 3 3 3" xfId="12543"/>
    <cellStyle name="RowTitles1-Detail 2 3 2 4 3 3 3 2" xfId="12544"/>
    <cellStyle name="RowTitles1-Detail 2 3 2 4 3 3 3 2 2" xfId="12545"/>
    <cellStyle name="RowTitles1-Detail 2 3 2 4 3 3 4" xfId="12546"/>
    <cellStyle name="RowTitles1-Detail 2 3 2 4 3 3 4 2" xfId="12547"/>
    <cellStyle name="RowTitles1-Detail 2 3 2 4 3 3 5" xfId="12548"/>
    <cellStyle name="RowTitles1-Detail 2 3 2 4 3 4" xfId="12549"/>
    <cellStyle name="RowTitles1-Detail 2 3 2 4 3 4 2" xfId="12550"/>
    <cellStyle name="RowTitles1-Detail 2 3 2 4 3 5" xfId="12551"/>
    <cellStyle name="RowTitles1-Detail 2 3 2 4 3 5 2" xfId="12552"/>
    <cellStyle name="RowTitles1-Detail 2 3 2 4 3 5 2 2" xfId="12553"/>
    <cellStyle name="RowTitles1-Detail 2 3 2 4 4" xfId="12554"/>
    <cellStyle name="RowTitles1-Detail 2 3 2 4 4 2" xfId="12555"/>
    <cellStyle name="RowTitles1-Detail 2 3 2 4 4 2 2" xfId="12556"/>
    <cellStyle name="RowTitles1-Detail 2 3 2 4 4 2 2 2" xfId="12557"/>
    <cellStyle name="RowTitles1-Detail 2 3 2 4 4 2 2 2 2" xfId="12558"/>
    <cellStyle name="RowTitles1-Detail 2 3 2 4 4 2 2 3" xfId="12559"/>
    <cellStyle name="RowTitles1-Detail 2 3 2 4 4 2 3" xfId="12560"/>
    <cellStyle name="RowTitles1-Detail 2 3 2 4 4 2 3 2" xfId="12561"/>
    <cellStyle name="RowTitles1-Detail 2 3 2 4 4 2 3 2 2" xfId="12562"/>
    <cellStyle name="RowTitles1-Detail 2 3 2 4 4 2 4" xfId="12563"/>
    <cellStyle name="RowTitles1-Detail 2 3 2 4 4 2 4 2" xfId="12564"/>
    <cellStyle name="RowTitles1-Detail 2 3 2 4 4 2 5" xfId="12565"/>
    <cellStyle name="RowTitles1-Detail 2 3 2 4 4 3" xfId="12566"/>
    <cellStyle name="RowTitles1-Detail 2 3 2 4 4 3 2" xfId="12567"/>
    <cellStyle name="RowTitles1-Detail 2 3 2 4 4 3 2 2" xfId="12568"/>
    <cellStyle name="RowTitles1-Detail 2 3 2 4 4 3 2 2 2" xfId="12569"/>
    <cellStyle name="RowTitles1-Detail 2 3 2 4 4 3 2 3" xfId="12570"/>
    <cellStyle name="RowTitles1-Detail 2 3 2 4 4 3 3" xfId="12571"/>
    <cellStyle name="RowTitles1-Detail 2 3 2 4 4 3 3 2" xfId="12572"/>
    <cellStyle name="RowTitles1-Detail 2 3 2 4 4 3 3 2 2" xfId="12573"/>
    <cellStyle name="RowTitles1-Detail 2 3 2 4 4 3 4" xfId="12574"/>
    <cellStyle name="RowTitles1-Detail 2 3 2 4 4 3 4 2" xfId="12575"/>
    <cellStyle name="RowTitles1-Detail 2 3 2 4 4 3 5" xfId="12576"/>
    <cellStyle name="RowTitles1-Detail 2 3 2 4 4 4" xfId="12577"/>
    <cellStyle name="RowTitles1-Detail 2 3 2 4 4 4 2" xfId="12578"/>
    <cellStyle name="RowTitles1-Detail 2 3 2 4 4 4 2 2" xfId="12579"/>
    <cellStyle name="RowTitles1-Detail 2 3 2 4 4 4 3" xfId="12580"/>
    <cellStyle name="RowTitles1-Detail 2 3 2 4 4 5" xfId="12581"/>
    <cellStyle name="RowTitles1-Detail 2 3 2 4 4 5 2" xfId="12582"/>
    <cellStyle name="RowTitles1-Detail 2 3 2 4 4 5 2 2" xfId="12583"/>
    <cellStyle name="RowTitles1-Detail 2 3 2 4 4 6" xfId="12584"/>
    <cellStyle name="RowTitles1-Detail 2 3 2 4 4 6 2" xfId="12585"/>
    <cellStyle name="RowTitles1-Detail 2 3 2 4 4 7" xfId="12586"/>
    <cellStyle name="RowTitles1-Detail 2 3 2 4 5" xfId="12587"/>
    <cellStyle name="RowTitles1-Detail 2 3 2 4 5 2" xfId="12588"/>
    <cellStyle name="RowTitles1-Detail 2 3 2 4 5 2 2" xfId="12589"/>
    <cellStyle name="RowTitles1-Detail 2 3 2 4 5 2 2 2" xfId="12590"/>
    <cellStyle name="RowTitles1-Detail 2 3 2 4 5 2 2 2 2" xfId="12591"/>
    <cellStyle name="RowTitles1-Detail 2 3 2 4 5 2 2 3" xfId="12592"/>
    <cellStyle name="RowTitles1-Detail 2 3 2 4 5 2 3" xfId="12593"/>
    <cellStyle name="RowTitles1-Detail 2 3 2 4 5 2 3 2" xfId="12594"/>
    <cellStyle name="RowTitles1-Detail 2 3 2 4 5 2 3 2 2" xfId="12595"/>
    <cellStyle name="RowTitles1-Detail 2 3 2 4 5 2 4" xfId="12596"/>
    <cellStyle name="RowTitles1-Detail 2 3 2 4 5 2 4 2" xfId="12597"/>
    <cellStyle name="RowTitles1-Detail 2 3 2 4 5 2 5" xfId="12598"/>
    <cellStyle name="RowTitles1-Detail 2 3 2 4 5 3" xfId="12599"/>
    <cellStyle name="RowTitles1-Detail 2 3 2 4 5 3 2" xfId="12600"/>
    <cellStyle name="RowTitles1-Detail 2 3 2 4 5 3 2 2" xfId="12601"/>
    <cellStyle name="RowTitles1-Detail 2 3 2 4 5 3 2 2 2" xfId="12602"/>
    <cellStyle name="RowTitles1-Detail 2 3 2 4 5 3 2 3" xfId="12603"/>
    <cellStyle name="RowTitles1-Detail 2 3 2 4 5 3 3" xfId="12604"/>
    <cellStyle name="RowTitles1-Detail 2 3 2 4 5 3 3 2" xfId="12605"/>
    <cellStyle name="RowTitles1-Detail 2 3 2 4 5 3 3 2 2" xfId="12606"/>
    <cellStyle name="RowTitles1-Detail 2 3 2 4 5 3 4" xfId="12607"/>
    <cellStyle name="RowTitles1-Detail 2 3 2 4 5 3 4 2" xfId="12608"/>
    <cellStyle name="RowTitles1-Detail 2 3 2 4 5 3 5" xfId="12609"/>
    <cellStyle name="RowTitles1-Detail 2 3 2 4 5 4" xfId="12610"/>
    <cellStyle name="RowTitles1-Detail 2 3 2 4 5 4 2" xfId="12611"/>
    <cellStyle name="RowTitles1-Detail 2 3 2 4 5 4 2 2" xfId="12612"/>
    <cellStyle name="RowTitles1-Detail 2 3 2 4 5 4 3" xfId="12613"/>
    <cellStyle name="RowTitles1-Detail 2 3 2 4 5 5" xfId="12614"/>
    <cellStyle name="RowTitles1-Detail 2 3 2 4 5 5 2" xfId="12615"/>
    <cellStyle name="RowTitles1-Detail 2 3 2 4 5 5 2 2" xfId="12616"/>
    <cellStyle name="RowTitles1-Detail 2 3 2 4 5 6" xfId="12617"/>
    <cellStyle name="RowTitles1-Detail 2 3 2 4 5 6 2" xfId="12618"/>
    <cellStyle name="RowTitles1-Detail 2 3 2 4 5 7" xfId="12619"/>
    <cellStyle name="RowTitles1-Detail 2 3 2 4 6" xfId="12620"/>
    <cellStyle name="RowTitles1-Detail 2 3 2 4 6 2" xfId="12621"/>
    <cellStyle name="RowTitles1-Detail 2 3 2 4 6 2 2" xfId="12622"/>
    <cellStyle name="RowTitles1-Detail 2 3 2 4 6 2 2 2" xfId="12623"/>
    <cellStyle name="RowTitles1-Detail 2 3 2 4 6 2 2 2 2" xfId="12624"/>
    <cellStyle name="RowTitles1-Detail 2 3 2 4 6 2 2 3" xfId="12625"/>
    <cellStyle name="RowTitles1-Detail 2 3 2 4 6 2 3" xfId="12626"/>
    <cellStyle name="RowTitles1-Detail 2 3 2 4 6 2 3 2" xfId="12627"/>
    <cellStyle name="RowTitles1-Detail 2 3 2 4 6 2 3 2 2" xfId="12628"/>
    <cellStyle name="RowTitles1-Detail 2 3 2 4 6 2 4" xfId="12629"/>
    <cellStyle name="RowTitles1-Detail 2 3 2 4 6 2 4 2" xfId="12630"/>
    <cellStyle name="RowTitles1-Detail 2 3 2 4 6 2 5" xfId="12631"/>
    <cellStyle name="RowTitles1-Detail 2 3 2 4 6 3" xfId="12632"/>
    <cellStyle name="RowTitles1-Detail 2 3 2 4 6 3 2" xfId="12633"/>
    <cellStyle name="RowTitles1-Detail 2 3 2 4 6 3 2 2" xfId="12634"/>
    <cellStyle name="RowTitles1-Detail 2 3 2 4 6 3 2 2 2" xfId="12635"/>
    <cellStyle name="RowTitles1-Detail 2 3 2 4 6 3 2 3" xfId="12636"/>
    <cellStyle name="RowTitles1-Detail 2 3 2 4 6 3 3" xfId="12637"/>
    <cellStyle name="RowTitles1-Detail 2 3 2 4 6 3 3 2" xfId="12638"/>
    <cellStyle name="RowTitles1-Detail 2 3 2 4 6 3 3 2 2" xfId="12639"/>
    <cellStyle name="RowTitles1-Detail 2 3 2 4 6 3 4" xfId="12640"/>
    <cellStyle name="RowTitles1-Detail 2 3 2 4 6 3 4 2" xfId="12641"/>
    <cellStyle name="RowTitles1-Detail 2 3 2 4 6 3 5" xfId="12642"/>
    <cellStyle name="RowTitles1-Detail 2 3 2 4 6 4" xfId="12643"/>
    <cellStyle name="RowTitles1-Detail 2 3 2 4 6 4 2" xfId="12644"/>
    <cellStyle name="RowTitles1-Detail 2 3 2 4 6 4 2 2" xfId="12645"/>
    <cellStyle name="RowTitles1-Detail 2 3 2 4 6 4 3" xfId="12646"/>
    <cellStyle name="RowTitles1-Detail 2 3 2 4 6 5" xfId="12647"/>
    <cellStyle name="RowTitles1-Detail 2 3 2 4 6 5 2" xfId="12648"/>
    <cellStyle name="RowTitles1-Detail 2 3 2 4 6 5 2 2" xfId="12649"/>
    <cellStyle name="RowTitles1-Detail 2 3 2 4 6 6" xfId="12650"/>
    <cellStyle name="RowTitles1-Detail 2 3 2 4 6 6 2" xfId="12651"/>
    <cellStyle name="RowTitles1-Detail 2 3 2 4 6 7" xfId="12652"/>
    <cellStyle name="RowTitles1-Detail 2 3 2 4 7" xfId="12653"/>
    <cellStyle name="RowTitles1-Detail 2 3 2 4 7 2" xfId="12654"/>
    <cellStyle name="RowTitles1-Detail 2 3 2 4 7 2 2" xfId="12655"/>
    <cellStyle name="RowTitles1-Detail 2 3 2 4 7 2 2 2" xfId="12656"/>
    <cellStyle name="RowTitles1-Detail 2 3 2 4 7 2 3" xfId="12657"/>
    <cellStyle name="RowTitles1-Detail 2 3 2 4 7 3" xfId="12658"/>
    <cellStyle name="RowTitles1-Detail 2 3 2 4 7 3 2" xfId="12659"/>
    <cellStyle name="RowTitles1-Detail 2 3 2 4 7 3 2 2" xfId="12660"/>
    <cellStyle name="RowTitles1-Detail 2 3 2 4 7 4" xfId="12661"/>
    <cellStyle name="RowTitles1-Detail 2 3 2 4 7 4 2" xfId="12662"/>
    <cellStyle name="RowTitles1-Detail 2 3 2 4 7 5" xfId="12663"/>
    <cellStyle name="RowTitles1-Detail 2 3 2 4 8" xfId="12664"/>
    <cellStyle name="RowTitles1-Detail 2 3 2 4 8 2" xfId="12665"/>
    <cellStyle name="RowTitles1-Detail 2 3 2 4 8 2 2" xfId="12666"/>
    <cellStyle name="RowTitles1-Detail 2 3 2 4 8 2 2 2" xfId="12667"/>
    <cellStyle name="RowTitles1-Detail 2 3 2 4 8 2 3" xfId="12668"/>
    <cellStyle name="RowTitles1-Detail 2 3 2 4 8 3" xfId="12669"/>
    <cellStyle name="RowTitles1-Detail 2 3 2 4 8 3 2" xfId="12670"/>
    <cellStyle name="RowTitles1-Detail 2 3 2 4 8 3 2 2" xfId="12671"/>
    <cellStyle name="RowTitles1-Detail 2 3 2 4 8 4" xfId="12672"/>
    <cellStyle name="RowTitles1-Detail 2 3 2 4 8 4 2" xfId="12673"/>
    <cellStyle name="RowTitles1-Detail 2 3 2 4 8 5" xfId="12674"/>
    <cellStyle name="RowTitles1-Detail 2 3 2 4 9" xfId="12675"/>
    <cellStyle name="RowTitles1-Detail 2 3 2 4 9 2" xfId="12676"/>
    <cellStyle name="RowTitles1-Detail 2 3 2 4 9 2 2" xfId="12677"/>
    <cellStyle name="RowTitles1-Detail 2 3 2 4_STUD aligned by INSTIT" xfId="12678"/>
    <cellStyle name="RowTitles1-Detail 2 3 2 5" xfId="226"/>
    <cellStyle name="RowTitles1-Detail 2 3 2 5 10" xfId="12679"/>
    <cellStyle name="RowTitles1-Detail 2 3 2 5 2" xfId="576"/>
    <cellStyle name="RowTitles1-Detail 2 3 2 5 2 2" xfId="12680"/>
    <cellStyle name="RowTitles1-Detail 2 3 2 5 2 2 2" xfId="12681"/>
    <cellStyle name="RowTitles1-Detail 2 3 2 5 2 2 2 2" xfId="12682"/>
    <cellStyle name="RowTitles1-Detail 2 3 2 5 2 2 2 2 2" xfId="12683"/>
    <cellStyle name="RowTitles1-Detail 2 3 2 5 2 2 2 3" xfId="12684"/>
    <cellStyle name="RowTitles1-Detail 2 3 2 5 2 2 3" xfId="12685"/>
    <cellStyle name="RowTitles1-Detail 2 3 2 5 2 2 3 2" xfId="12686"/>
    <cellStyle name="RowTitles1-Detail 2 3 2 5 2 2 3 2 2" xfId="12687"/>
    <cellStyle name="RowTitles1-Detail 2 3 2 5 2 2 4" xfId="12688"/>
    <cellStyle name="RowTitles1-Detail 2 3 2 5 2 2 4 2" xfId="12689"/>
    <cellStyle name="RowTitles1-Detail 2 3 2 5 2 2 5" xfId="12690"/>
    <cellStyle name="RowTitles1-Detail 2 3 2 5 2 3" xfId="12691"/>
    <cellStyle name="RowTitles1-Detail 2 3 2 5 2 3 2" xfId="12692"/>
    <cellStyle name="RowTitles1-Detail 2 3 2 5 2 3 2 2" xfId="12693"/>
    <cellStyle name="RowTitles1-Detail 2 3 2 5 2 3 2 2 2" xfId="12694"/>
    <cellStyle name="RowTitles1-Detail 2 3 2 5 2 3 2 3" xfId="12695"/>
    <cellStyle name="RowTitles1-Detail 2 3 2 5 2 3 3" xfId="12696"/>
    <cellStyle name="RowTitles1-Detail 2 3 2 5 2 3 3 2" xfId="12697"/>
    <cellStyle name="RowTitles1-Detail 2 3 2 5 2 3 3 2 2" xfId="12698"/>
    <cellStyle name="RowTitles1-Detail 2 3 2 5 2 3 4" xfId="12699"/>
    <cellStyle name="RowTitles1-Detail 2 3 2 5 2 3 4 2" xfId="12700"/>
    <cellStyle name="RowTitles1-Detail 2 3 2 5 2 3 5" xfId="12701"/>
    <cellStyle name="RowTitles1-Detail 2 3 2 5 2 4" xfId="12702"/>
    <cellStyle name="RowTitles1-Detail 2 3 2 5 2 4 2" xfId="12703"/>
    <cellStyle name="RowTitles1-Detail 2 3 2 5 2 5" xfId="12704"/>
    <cellStyle name="RowTitles1-Detail 2 3 2 5 2 5 2" xfId="12705"/>
    <cellStyle name="RowTitles1-Detail 2 3 2 5 2 5 2 2" xfId="12706"/>
    <cellStyle name="RowTitles1-Detail 2 3 2 5 2 5 3" xfId="12707"/>
    <cellStyle name="RowTitles1-Detail 2 3 2 5 2 6" xfId="12708"/>
    <cellStyle name="RowTitles1-Detail 2 3 2 5 2 6 2" xfId="12709"/>
    <cellStyle name="RowTitles1-Detail 2 3 2 5 2 6 2 2" xfId="12710"/>
    <cellStyle name="RowTitles1-Detail 2 3 2 5 2 7" xfId="12711"/>
    <cellStyle name="RowTitles1-Detail 2 3 2 5 3" xfId="12712"/>
    <cellStyle name="RowTitles1-Detail 2 3 2 5 3 2" xfId="12713"/>
    <cellStyle name="RowTitles1-Detail 2 3 2 5 3 2 2" xfId="12714"/>
    <cellStyle name="RowTitles1-Detail 2 3 2 5 3 2 2 2" xfId="12715"/>
    <cellStyle name="RowTitles1-Detail 2 3 2 5 3 2 2 2 2" xfId="12716"/>
    <cellStyle name="RowTitles1-Detail 2 3 2 5 3 2 2 3" xfId="12717"/>
    <cellStyle name="RowTitles1-Detail 2 3 2 5 3 2 3" xfId="12718"/>
    <cellStyle name="RowTitles1-Detail 2 3 2 5 3 2 3 2" xfId="12719"/>
    <cellStyle name="RowTitles1-Detail 2 3 2 5 3 2 3 2 2" xfId="12720"/>
    <cellStyle name="RowTitles1-Detail 2 3 2 5 3 2 4" xfId="12721"/>
    <cellStyle name="RowTitles1-Detail 2 3 2 5 3 2 4 2" xfId="12722"/>
    <cellStyle name="RowTitles1-Detail 2 3 2 5 3 2 5" xfId="12723"/>
    <cellStyle name="RowTitles1-Detail 2 3 2 5 3 3" xfId="12724"/>
    <cellStyle name="RowTitles1-Detail 2 3 2 5 3 3 2" xfId="12725"/>
    <cellStyle name="RowTitles1-Detail 2 3 2 5 3 3 2 2" xfId="12726"/>
    <cellStyle name="RowTitles1-Detail 2 3 2 5 3 3 2 2 2" xfId="12727"/>
    <cellStyle name="RowTitles1-Detail 2 3 2 5 3 3 2 3" xfId="12728"/>
    <cellStyle name="RowTitles1-Detail 2 3 2 5 3 3 3" xfId="12729"/>
    <cellStyle name="RowTitles1-Detail 2 3 2 5 3 3 3 2" xfId="12730"/>
    <cellStyle name="RowTitles1-Detail 2 3 2 5 3 3 3 2 2" xfId="12731"/>
    <cellStyle name="RowTitles1-Detail 2 3 2 5 3 3 4" xfId="12732"/>
    <cellStyle name="RowTitles1-Detail 2 3 2 5 3 3 4 2" xfId="12733"/>
    <cellStyle name="RowTitles1-Detail 2 3 2 5 3 3 5" xfId="12734"/>
    <cellStyle name="RowTitles1-Detail 2 3 2 5 3 4" xfId="12735"/>
    <cellStyle name="RowTitles1-Detail 2 3 2 5 3 4 2" xfId="12736"/>
    <cellStyle name="RowTitles1-Detail 2 3 2 5 3 5" xfId="12737"/>
    <cellStyle name="RowTitles1-Detail 2 3 2 5 3 5 2" xfId="12738"/>
    <cellStyle name="RowTitles1-Detail 2 3 2 5 3 5 2 2" xfId="12739"/>
    <cellStyle name="RowTitles1-Detail 2 3 2 5 3 6" xfId="12740"/>
    <cellStyle name="RowTitles1-Detail 2 3 2 5 3 6 2" xfId="12741"/>
    <cellStyle name="RowTitles1-Detail 2 3 2 5 3 7" xfId="12742"/>
    <cellStyle name="RowTitles1-Detail 2 3 2 5 4" xfId="12743"/>
    <cellStyle name="RowTitles1-Detail 2 3 2 5 4 2" xfId="12744"/>
    <cellStyle name="RowTitles1-Detail 2 3 2 5 4 2 2" xfId="12745"/>
    <cellStyle name="RowTitles1-Detail 2 3 2 5 4 2 2 2" xfId="12746"/>
    <cellStyle name="RowTitles1-Detail 2 3 2 5 4 2 2 2 2" xfId="12747"/>
    <cellStyle name="RowTitles1-Detail 2 3 2 5 4 2 2 3" xfId="12748"/>
    <cellStyle name="RowTitles1-Detail 2 3 2 5 4 2 3" xfId="12749"/>
    <cellStyle name="RowTitles1-Detail 2 3 2 5 4 2 3 2" xfId="12750"/>
    <cellStyle name="RowTitles1-Detail 2 3 2 5 4 2 3 2 2" xfId="12751"/>
    <cellStyle name="RowTitles1-Detail 2 3 2 5 4 2 4" xfId="12752"/>
    <cellStyle name="RowTitles1-Detail 2 3 2 5 4 2 4 2" xfId="12753"/>
    <cellStyle name="RowTitles1-Detail 2 3 2 5 4 2 5" xfId="12754"/>
    <cellStyle name="RowTitles1-Detail 2 3 2 5 4 3" xfId="12755"/>
    <cellStyle name="RowTitles1-Detail 2 3 2 5 4 3 2" xfId="12756"/>
    <cellStyle name="RowTitles1-Detail 2 3 2 5 4 3 2 2" xfId="12757"/>
    <cellStyle name="RowTitles1-Detail 2 3 2 5 4 3 2 2 2" xfId="12758"/>
    <cellStyle name="RowTitles1-Detail 2 3 2 5 4 3 2 3" xfId="12759"/>
    <cellStyle name="RowTitles1-Detail 2 3 2 5 4 3 3" xfId="12760"/>
    <cellStyle name="RowTitles1-Detail 2 3 2 5 4 3 3 2" xfId="12761"/>
    <cellStyle name="RowTitles1-Detail 2 3 2 5 4 3 3 2 2" xfId="12762"/>
    <cellStyle name="RowTitles1-Detail 2 3 2 5 4 3 4" xfId="12763"/>
    <cellStyle name="RowTitles1-Detail 2 3 2 5 4 3 4 2" xfId="12764"/>
    <cellStyle name="RowTitles1-Detail 2 3 2 5 4 3 5" xfId="12765"/>
    <cellStyle name="RowTitles1-Detail 2 3 2 5 4 4" xfId="12766"/>
    <cellStyle name="RowTitles1-Detail 2 3 2 5 4 4 2" xfId="12767"/>
    <cellStyle name="RowTitles1-Detail 2 3 2 5 4 5" xfId="12768"/>
    <cellStyle name="RowTitles1-Detail 2 3 2 5 4 5 2" xfId="12769"/>
    <cellStyle name="RowTitles1-Detail 2 3 2 5 4 5 2 2" xfId="12770"/>
    <cellStyle name="RowTitles1-Detail 2 3 2 5 4 5 3" xfId="12771"/>
    <cellStyle name="RowTitles1-Detail 2 3 2 5 4 6" xfId="12772"/>
    <cellStyle name="RowTitles1-Detail 2 3 2 5 4 6 2" xfId="12773"/>
    <cellStyle name="RowTitles1-Detail 2 3 2 5 4 6 2 2" xfId="12774"/>
    <cellStyle name="RowTitles1-Detail 2 3 2 5 4 7" xfId="12775"/>
    <cellStyle name="RowTitles1-Detail 2 3 2 5 4 7 2" xfId="12776"/>
    <cellStyle name="RowTitles1-Detail 2 3 2 5 4 8" xfId="12777"/>
    <cellStyle name="RowTitles1-Detail 2 3 2 5 5" xfId="12778"/>
    <cellStyle name="RowTitles1-Detail 2 3 2 5 5 2" xfId="12779"/>
    <cellStyle name="RowTitles1-Detail 2 3 2 5 5 2 2" xfId="12780"/>
    <cellStyle name="RowTitles1-Detail 2 3 2 5 5 2 2 2" xfId="12781"/>
    <cellStyle name="RowTitles1-Detail 2 3 2 5 5 2 2 2 2" xfId="12782"/>
    <cellStyle name="RowTitles1-Detail 2 3 2 5 5 2 2 3" xfId="12783"/>
    <cellStyle name="RowTitles1-Detail 2 3 2 5 5 2 3" xfId="12784"/>
    <cellStyle name="RowTitles1-Detail 2 3 2 5 5 2 3 2" xfId="12785"/>
    <cellStyle name="RowTitles1-Detail 2 3 2 5 5 2 3 2 2" xfId="12786"/>
    <cellStyle name="RowTitles1-Detail 2 3 2 5 5 2 4" xfId="12787"/>
    <cellStyle name="RowTitles1-Detail 2 3 2 5 5 2 4 2" xfId="12788"/>
    <cellStyle name="RowTitles1-Detail 2 3 2 5 5 2 5" xfId="12789"/>
    <cellStyle name="RowTitles1-Detail 2 3 2 5 5 3" xfId="12790"/>
    <cellStyle name="RowTitles1-Detail 2 3 2 5 5 3 2" xfId="12791"/>
    <cellStyle name="RowTitles1-Detail 2 3 2 5 5 3 2 2" xfId="12792"/>
    <cellStyle name="RowTitles1-Detail 2 3 2 5 5 3 2 2 2" xfId="12793"/>
    <cellStyle name="RowTitles1-Detail 2 3 2 5 5 3 2 3" xfId="12794"/>
    <cellStyle name="RowTitles1-Detail 2 3 2 5 5 3 3" xfId="12795"/>
    <cellStyle name="RowTitles1-Detail 2 3 2 5 5 3 3 2" xfId="12796"/>
    <cellStyle name="RowTitles1-Detail 2 3 2 5 5 3 3 2 2" xfId="12797"/>
    <cellStyle name="RowTitles1-Detail 2 3 2 5 5 3 4" xfId="12798"/>
    <cellStyle name="RowTitles1-Detail 2 3 2 5 5 3 4 2" xfId="12799"/>
    <cellStyle name="RowTitles1-Detail 2 3 2 5 5 3 5" xfId="12800"/>
    <cellStyle name="RowTitles1-Detail 2 3 2 5 5 4" xfId="12801"/>
    <cellStyle name="RowTitles1-Detail 2 3 2 5 5 4 2" xfId="12802"/>
    <cellStyle name="RowTitles1-Detail 2 3 2 5 5 4 2 2" xfId="12803"/>
    <cellStyle name="RowTitles1-Detail 2 3 2 5 5 4 3" xfId="12804"/>
    <cellStyle name="RowTitles1-Detail 2 3 2 5 5 5" xfId="12805"/>
    <cellStyle name="RowTitles1-Detail 2 3 2 5 5 5 2" xfId="12806"/>
    <cellStyle name="RowTitles1-Detail 2 3 2 5 5 5 2 2" xfId="12807"/>
    <cellStyle name="RowTitles1-Detail 2 3 2 5 5 6" xfId="12808"/>
    <cellStyle name="RowTitles1-Detail 2 3 2 5 5 6 2" xfId="12809"/>
    <cellStyle name="RowTitles1-Detail 2 3 2 5 5 7" xfId="12810"/>
    <cellStyle name="RowTitles1-Detail 2 3 2 5 6" xfId="12811"/>
    <cellStyle name="RowTitles1-Detail 2 3 2 5 6 2" xfId="12812"/>
    <cellStyle name="RowTitles1-Detail 2 3 2 5 6 2 2" xfId="12813"/>
    <cellStyle name="RowTitles1-Detail 2 3 2 5 6 2 2 2" xfId="12814"/>
    <cellStyle name="RowTitles1-Detail 2 3 2 5 6 2 2 2 2" xfId="12815"/>
    <cellStyle name="RowTitles1-Detail 2 3 2 5 6 2 2 3" xfId="12816"/>
    <cellStyle name="RowTitles1-Detail 2 3 2 5 6 2 3" xfId="12817"/>
    <cellStyle name="RowTitles1-Detail 2 3 2 5 6 2 3 2" xfId="12818"/>
    <cellStyle name="RowTitles1-Detail 2 3 2 5 6 2 3 2 2" xfId="12819"/>
    <cellStyle name="RowTitles1-Detail 2 3 2 5 6 2 4" xfId="12820"/>
    <cellStyle name="RowTitles1-Detail 2 3 2 5 6 2 4 2" xfId="12821"/>
    <cellStyle name="RowTitles1-Detail 2 3 2 5 6 2 5" xfId="12822"/>
    <cellStyle name="RowTitles1-Detail 2 3 2 5 6 3" xfId="12823"/>
    <cellStyle name="RowTitles1-Detail 2 3 2 5 6 3 2" xfId="12824"/>
    <cellStyle name="RowTitles1-Detail 2 3 2 5 6 3 2 2" xfId="12825"/>
    <cellStyle name="RowTitles1-Detail 2 3 2 5 6 3 2 2 2" xfId="12826"/>
    <cellStyle name="RowTitles1-Detail 2 3 2 5 6 3 2 3" xfId="12827"/>
    <cellStyle name="RowTitles1-Detail 2 3 2 5 6 3 3" xfId="12828"/>
    <cellStyle name="RowTitles1-Detail 2 3 2 5 6 3 3 2" xfId="12829"/>
    <cellStyle name="RowTitles1-Detail 2 3 2 5 6 3 3 2 2" xfId="12830"/>
    <cellStyle name="RowTitles1-Detail 2 3 2 5 6 3 4" xfId="12831"/>
    <cellStyle name="RowTitles1-Detail 2 3 2 5 6 3 4 2" xfId="12832"/>
    <cellStyle name="RowTitles1-Detail 2 3 2 5 6 3 5" xfId="12833"/>
    <cellStyle name="RowTitles1-Detail 2 3 2 5 6 4" xfId="12834"/>
    <cellStyle name="RowTitles1-Detail 2 3 2 5 6 4 2" xfId="12835"/>
    <cellStyle name="RowTitles1-Detail 2 3 2 5 6 4 2 2" xfId="12836"/>
    <cellStyle name="RowTitles1-Detail 2 3 2 5 6 4 3" xfId="12837"/>
    <cellStyle name="RowTitles1-Detail 2 3 2 5 6 5" xfId="12838"/>
    <cellStyle name="RowTitles1-Detail 2 3 2 5 6 5 2" xfId="12839"/>
    <cellStyle name="RowTitles1-Detail 2 3 2 5 6 5 2 2" xfId="12840"/>
    <cellStyle name="RowTitles1-Detail 2 3 2 5 6 6" xfId="12841"/>
    <cellStyle name="RowTitles1-Detail 2 3 2 5 6 6 2" xfId="12842"/>
    <cellStyle name="RowTitles1-Detail 2 3 2 5 6 7" xfId="12843"/>
    <cellStyle name="RowTitles1-Detail 2 3 2 5 7" xfId="12844"/>
    <cellStyle name="RowTitles1-Detail 2 3 2 5 7 2" xfId="12845"/>
    <cellStyle name="RowTitles1-Detail 2 3 2 5 7 2 2" xfId="12846"/>
    <cellStyle name="RowTitles1-Detail 2 3 2 5 7 2 2 2" xfId="12847"/>
    <cellStyle name="RowTitles1-Detail 2 3 2 5 7 2 3" xfId="12848"/>
    <cellStyle name="RowTitles1-Detail 2 3 2 5 7 3" xfId="12849"/>
    <cellStyle name="RowTitles1-Detail 2 3 2 5 7 3 2" xfId="12850"/>
    <cellStyle name="RowTitles1-Detail 2 3 2 5 7 3 2 2" xfId="12851"/>
    <cellStyle name="RowTitles1-Detail 2 3 2 5 7 4" xfId="12852"/>
    <cellStyle name="RowTitles1-Detail 2 3 2 5 7 4 2" xfId="12853"/>
    <cellStyle name="RowTitles1-Detail 2 3 2 5 7 5" xfId="12854"/>
    <cellStyle name="RowTitles1-Detail 2 3 2 5 8" xfId="12855"/>
    <cellStyle name="RowTitles1-Detail 2 3 2 5 8 2" xfId="12856"/>
    <cellStyle name="RowTitles1-Detail 2 3 2 5 9" xfId="12857"/>
    <cellStyle name="RowTitles1-Detail 2 3 2 5 9 2" xfId="12858"/>
    <cellStyle name="RowTitles1-Detail 2 3 2 5 9 2 2" xfId="12859"/>
    <cellStyle name="RowTitles1-Detail 2 3 2 5_STUD aligned by INSTIT" xfId="12860"/>
    <cellStyle name="RowTitles1-Detail 2 3 2 6" xfId="577"/>
    <cellStyle name="RowTitles1-Detail 2 3 2 6 2" xfId="12861"/>
    <cellStyle name="RowTitles1-Detail 2 3 2 6 2 2" xfId="12862"/>
    <cellStyle name="RowTitles1-Detail 2 3 2 6 2 2 2" xfId="12863"/>
    <cellStyle name="RowTitles1-Detail 2 3 2 6 2 2 2 2" xfId="12864"/>
    <cellStyle name="RowTitles1-Detail 2 3 2 6 2 2 3" xfId="12865"/>
    <cellStyle name="RowTitles1-Detail 2 3 2 6 2 3" xfId="12866"/>
    <cellStyle name="RowTitles1-Detail 2 3 2 6 2 3 2" xfId="12867"/>
    <cellStyle name="RowTitles1-Detail 2 3 2 6 2 3 2 2" xfId="12868"/>
    <cellStyle name="RowTitles1-Detail 2 3 2 6 2 4" xfId="12869"/>
    <cellStyle name="RowTitles1-Detail 2 3 2 6 2 4 2" xfId="12870"/>
    <cellStyle name="RowTitles1-Detail 2 3 2 6 2 5" xfId="12871"/>
    <cellStyle name="RowTitles1-Detail 2 3 2 6 3" xfId="12872"/>
    <cellStyle name="RowTitles1-Detail 2 3 2 6 3 2" xfId="12873"/>
    <cellStyle name="RowTitles1-Detail 2 3 2 6 3 2 2" xfId="12874"/>
    <cellStyle name="RowTitles1-Detail 2 3 2 6 3 2 2 2" xfId="12875"/>
    <cellStyle name="RowTitles1-Detail 2 3 2 6 3 2 3" xfId="12876"/>
    <cellStyle name="RowTitles1-Detail 2 3 2 6 3 3" xfId="12877"/>
    <cellStyle name="RowTitles1-Detail 2 3 2 6 3 3 2" xfId="12878"/>
    <cellStyle name="RowTitles1-Detail 2 3 2 6 3 3 2 2" xfId="12879"/>
    <cellStyle name="RowTitles1-Detail 2 3 2 6 3 4" xfId="12880"/>
    <cellStyle name="RowTitles1-Detail 2 3 2 6 3 4 2" xfId="12881"/>
    <cellStyle name="RowTitles1-Detail 2 3 2 6 3 5" xfId="12882"/>
    <cellStyle name="RowTitles1-Detail 2 3 2 6 4" xfId="12883"/>
    <cellStyle name="RowTitles1-Detail 2 3 2 6 4 2" xfId="12884"/>
    <cellStyle name="RowTitles1-Detail 2 3 2 6 5" xfId="12885"/>
    <cellStyle name="RowTitles1-Detail 2 3 2 6 5 2" xfId="12886"/>
    <cellStyle name="RowTitles1-Detail 2 3 2 6 5 2 2" xfId="12887"/>
    <cellStyle name="RowTitles1-Detail 2 3 2 6 5 3" xfId="12888"/>
    <cellStyle name="RowTitles1-Detail 2 3 2 6 6" xfId="12889"/>
    <cellStyle name="RowTitles1-Detail 2 3 2 6 6 2" xfId="12890"/>
    <cellStyle name="RowTitles1-Detail 2 3 2 6 6 2 2" xfId="12891"/>
    <cellStyle name="RowTitles1-Detail 2 3 2 6 7" xfId="12892"/>
    <cellStyle name="RowTitles1-Detail 2 3 2 7" xfId="12893"/>
    <cellStyle name="RowTitles1-Detail 2 3 2 7 2" xfId="12894"/>
    <cellStyle name="RowTitles1-Detail 2 3 2 7 2 2" xfId="12895"/>
    <cellStyle name="RowTitles1-Detail 2 3 2 7 2 2 2" xfId="12896"/>
    <cellStyle name="RowTitles1-Detail 2 3 2 7 2 2 2 2" xfId="12897"/>
    <cellStyle name="RowTitles1-Detail 2 3 2 7 2 2 3" xfId="12898"/>
    <cellStyle name="RowTitles1-Detail 2 3 2 7 2 3" xfId="12899"/>
    <cellStyle name="RowTitles1-Detail 2 3 2 7 2 3 2" xfId="12900"/>
    <cellStyle name="RowTitles1-Detail 2 3 2 7 2 3 2 2" xfId="12901"/>
    <cellStyle name="RowTitles1-Detail 2 3 2 7 2 4" xfId="12902"/>
    <cellStyle name="RowTitles1-Detail 2 3 2 7 2 4 2" xfId="12903"/>
    <cellStyle name="RowTitles1-Detail 2 3 2 7 2 5" xfId="12904"/>
    <cellStyle name="RowTitles1-Detail 2 3 2 7 3" xfId="12905"/>
    <cellStyle name="RowTitles1-Detail 2 3 2 7 3 2" xfId="12906"/>
    <cellStyle name="RowTitles1-Detail 2 3 2 7 3 2 2" xfId="12907"/>
    <cellStyle name="RowTitles1-Detail 2 3 2 7 3 2 2 2" xfId="12908"/>
    <cellStyle name="RowTitles1-Detail 2 3 2 7 3 2 3" xfId="12909"/>
    <cellStyle name="RowTitles1-Detail 2 3 2 7 3 3" xfId="12910"/>
    <cellStyle name="RowTitles1-Detail 2 3 2 7 3 3 2" xfId="12911"/>
    <cellStyle name="RowTitles1-Detail 2 3 2 7 3 3 2 2" xfId="12912"/>
    <cellStyle name="RowTitles1-Detail 2 3 2 7 3 4" xfId="12913"/>
    <cellStyle name="RowTitles1-Detail 2 3 2 7 3 4 2" xfId="12914"/>
    <cellStyle name="RowTitles1-Detail 2 3 2 7 3 5" xfId="12915"/>
    <cellStyle name="RowTitles1-Detail 2 3 2 7 4" xfId="12916"/>
    <cellStyle name="RowTitles1-Detail 2 3 2 7 4 2" xfId="12917"/>
    <cellStyle name="RowTitles1-Detail 2 3 2 7 5" xfId="12918"/>
    <cellStyle name="RowTitles1-Detail 2 3 2 7 5 2" xfId="12919"/>
    <cellStyle name="RowTitles1-Detail 2 3 2 7 5 2 2" xfId="12920"/>
    <cellStyle name="RowTitles1-Detail 2 3 2 7 6" xfId="12921"/>
    <cellStyle name="RowTitles1-Detail 2 3 2 7 6 2" xfId="12922"/>
    <cellStyle name="RowTitles1-Detail 2 3 2 7 7" xfId="12923"/>
    <cellStyle name="RowTitles1-Detail 2 3 2 8" xfId="12924"/>
    <cellStyle name="RowTitles1-Detail 2 3 2 8 2" xfId="12925"/>
    <cellStyle name="RowTitles1-Detail 2 3 2 8 2 2" xfId="12926"/>
    <cellStyle name="RowTitles1-Detail 2 3 2 8 2 2 2" xfId="12927"/>
    <cellStyle name="RowTitles1-Detail 2 3 2 8 2 2 2 2" xfId="12928"/>
    <cellStyle name="RowTitles1-Detail 2 3 2 8 2 2 3" xfId="12929"/>
    <cellStyle name="RowTitles1-Detail 2 3 2 8 2 3" xfId="12930"/>
    <cellStyle name="RowTitles1-Detail 2 3 2 8 2 3 2" xfId="12931"/>
    <cellStyle name="RowTitles1-Detail 2 3 2 8 2 3 2 2" xfId="12932"/>
    <cellStyle name="RowTitles1-Detail 2 3 2 8 2 4" xfId="12933"/>
    <cellStyle name="RowTitles1-Detail 2 3 2 8 2 4 2" xfId="12934"/>
    <cellStyle name="RowTitles1-Detail 2 3 2 8 2 5" xfId="12935"/>
    <cellStyle name="RowTitles1-Detail 2 3 2 8 3" xfId="12936"/>
    <cellStyle name="RowTitles1-Detail 2 3 2 8 3 2" xfId="12937"/>
    <cellStyle name="RowTitles1-Detail 2 3 2 8 3 2 2" xfId="12938"/>
    <cellStyle name="RowTitles1-Detail 2 3 2 8 3 2 2 2" xfId="12939"/>
    <cellStyle name="RowTitles1-Detail 2 3 2 8 3 2 3" xfId="12940"/>
    <cellStyle name="RowTitles1-Detail 2 3 2 8 3 3" xfId="12941"/>
    <cellStyle name="RowTitles1-Detail 2 3 2 8 3 3 2" xfId="12942"/>
    <cellStyle name="RowTitles1-Detail 2 3 2 8 3 3 2 2" xfId="12943"/>
    <cellStyle name="RowTitles1-Detail 2 3 2 8 3 4" xfId="12944"/>
    <cellStyle name="RowTitles1-Detail 2 3 2 8 3 4 2" xfId="12945"/>
    <cellStyle name="RowTitles1-Detail 2 3 2 8 3 5" xfId="12946"/>
    <cellStyle name="RowTitles1-Detail 2 3 2 8 4" xfId="12947"/>
    <cellStyle name="RowTitles1-Detail 2 3 2 8 4 2" xfId="12948"/>
    <cellStyle name="RowTitles1-Detail 2 3 2 8 5" xfId="12949"/>
    <cellStyle name="RowTitles1-Detail 2 3 2 8 5 2" xfId="12950"/>
    <cellStyle name="RowTitles1-Detail 2 3 2 8 5 2 2" xfId="12951"/>
    <cellStyle name="RowTitles1-Detail 2 3 2 8 5 3" xfId="12952"/>
    <cellStyle name="RowTitles1-Detail 2 3 2 8 6" xfId="12953"/>
    <cellStyle name="RowTitles1-Detail 2 3 2 8 6 2" xfId="12954"/>
    <cellStyle name="RowTitles1-Detail 2 3 2 8 6 2 2" xfId="12955"/>
    <cellStyle name="RowTitles1-Detail 2 3 2 8 7" xfId="12956"/>
    <cellStyle name="RowTitles1-Detail 2 3 2 8 7 2" xfId="12957"/>
    <cellStyle name="RowTitles1-Detail 2 3 2 8 8" xfId="12958"/>
    <cellStyle name="RowTitles1-Detail 2 3 2 9" xfId="12959"/>
    <cellStyle name="RowTitles1-Detail 2 3 2 9 2" xfId="12960"/>
    <cellStyle name="RowTitles1-Detail 2 3 2 9 2 2" xfId="12961"/>
    <cellStyle name="RowTitles1-Detail 2 3 2 9 2 2 2" xfId="12962"/>
    <cellStyle name="RowTitles1-Detail 2 3 2 9 2 2 2 2" xfId="12963"/>
    <cellStyle name="RowTitles1-Detail 2 3 2 9 2 2 3" xfId="12964"/>
    <cellStyle name="RowTitles1-Detail 2 3 2 9 2 3" xfId="12965"/>
    <cellStyle name="RowTitles1-Detail 2 3 2 9 2 3 2" xfId="12966"/>
    <cellStyle name="RowTitles1-Detail 2 3 2 9 2 3 2 2" xfId="12967"/>
    <cellStyle name="RowTitles1-Detail 2 3 2 9 2 4" xfId="12968"/>
    <cellStyle name="RowTitles1-Detail 2 3 2 9 2 4 2" xfId="12969"/>
    <cellStyle name="RowTitles1-Detail 2 3 2 9 2 5" xfId="12970"/>
    <cellStyle name="RowTitles1-Detail 2 3 2 9 3" xfId="12971"/>
    <cellStyle name="RowTitles1-Detail 2 3 2 9 3 2" xfId="12972"/>
    <cellStyle name="RowTitles1-Detail 2 3 2 9 3 2 2" xfId="12973"/>
    <cellStyle name="RowTitles1-Detail 2 3 2 9 3 2 2 2" xfId="12974"/>
    <cellStyle name="RowTitles1-Detail 2 3 2 9 3 2 3" xfId="12975"/>
    <cellStyle name="RowTitles1-Detail 2 3 2 9 3 3" xfId="12976"/>
    <cellStyle name="RowTitles1-Detail 2 3 2 9 3 3 2" xfId="12977"/>
    <cellStyle name="RowTitles1-Detail 2 3 2 9 3 3 2 2" xfId="12978"/>
    <cellStyle name="RowTitles1-Detail 2 3 2 9 3 4" xfId="12979"/>
    <cellStyle name="RowTitles1-Detail 2 3 2 9 3 4 2" xfId="12980"/>
    <cellStyle name="RowTitles1-Detail 2 3 2 9 3 5" xfId="12981"/>
    <cellStyle name="RowTitles1-Detail 2 3 2 9 4" xfId="12982"/>
    <cellStyle name="RowTitles1-Detail 2 3 2 9 4 2" xfId="12983"/>
    <cellStyle name="RowTitles1-Detail 2 3 2 9 4 2 2" xfId="12984"/>
    <cellStyle name="RowTitles1-Detail 2 3 2 9 4 3" xfId="12985"/>
    <cellStyle name="RowTitles1-Detail 2 3 2 9 5" xfId="12986"/>
    <cellStyle name="RowTitles1-Detail 2 3 2 9 5 2" xfId="12987"/>
    <cellStyle name="RowTitles1-Detail 2 3 2 9 5 2 2" xfId="12988"/>
    <cellStyle name="RowTitles1-Detail 2 3 2 9 6" xfId="12989"/>
    <cellStyle name="RowTitles1-Detail 2 3 2 9 6 2" xfId="12990"/>
    <cellStyle name="RowTitles1-Detail 2 3 2 9 7" xfId="12991"/>
    <cellStyle name="RowTitles1-Detail 2 3 2_STUD aligned by INSTIT" xfId="12992"/>
    <cellStyle name="RowTitles1-Detail 2 3 3" xfId="227"/>
    <cellStyle name="RowTitles1-Detail 2 3 3 10" xfId="12993"/>
    <cellStyle name="RowTitles1-Detail 2 3 3 10 2" xfId="12994"/>
    <cellStyle name="RowTitles1-Detail 2 3 3 10 2 2" xfId="12995"/>
    <cellStyle name="RowTitles1-Detail 2 3 3 10 2 2 2" xfId="12996"/>
    <cellStyle name="RowTitles1-Detail 2 3 3 10 2 3" xfId="12997"/>
    <cellStyle name="RowTitles1-Detail 2 3 3 10 3" xfId="12998"/>
    <cellStyle name="RowTitles1-Detail 2 3 3 10 3 2" xfId="12999"/>
    <cellStyle name="RowTitles1-Detail 2 3 3 10 3 2 2" xfId="13000"/>
    <cellStyle name="RowTitles1-Detail 2 3 3 10 4" xfId="13001"/>
    <cellStyle name="RowTitles1-Detail 2 3 3 10 4 2" xfId="13002"/>
    <cellStyle name="RowTitles1-Detail 2 3 3 10 5" xfId="13003"/>
    <cellStyle name="RowTitles1-Detail 2 3 3 11" xfId="13004"/>
    <cellStyle name="RowTitles1-Detail 2 3 3 11 2" xfId="13005"/>
    <cellStyle name="RowTitles1-Detail 2 3 3 12" xfId="13006"/>
    <cellStyle name="RowTitles1-Detail 2 3 3 12 2" xfId="13007"/>
    <cellStyle name="RowTitles1-Detail 2 3 3 12 2 2" xfId="13008"/>
    <cellStyle name="RowTitles1-Detail 2 3 3 13" xfId="13009"/>
    <cellStyle name="RowTitles1-Detail 2 3 3 2" xfId="228"/>
    <cellStyle name="RowTitles1-Detail 2 3 3 2 10" xfId="13010"/>
    <cellStyle name="RowTitles1-Detail 2 3 3 2 2" xfId="578"/>
    <cellStyle name="RowTitles1-Detail 2 3 3 2 2 2" xfId="13011"/>
    <cellStyle name="RowTitles1-Detail 2 3 3 2 2 2 2" xfId="13012"/>
    <cellStyle name="RowTitles1-Detail 2 3 3 2 2 2 2 2" xfId="13013"/>
    <cellStyle name="RowTitles1-Detail 2 3 3 2 2 2 2 2 2" xfId="13014"/>
    <cellStyle name="RowTitles1-Detail 2 3 3 2 2 2 2 3" xfId="13015"/>
    <cellStyle name="RowTitles1-Detail 2 3 3 2 2 2 3" xfId="13016"/>
    <cellStyle name="RowTitles1-Detail 2 3 3 2 2 2 3 2" xfId="13017"/>
    <cellStyle name="RowTitles1-Detail 2 3 3 2 2 2 3 2 2" xfId="13018"/>
    <cellStyle name="RowTitles1-Detail 2 3 3 2 2 2 4" xfId="13019"/>
    <cellStyle name="RowTitles1-Detail 2 3 3 2 2 2 4 2" xfId="13020"/>
    <cellStyle name="RowTitles1-Detail 2 3 3 2 2 2 5" xfId="13021"/>
    <cellStyle name="RowTitles1-Detail 2 3 3 2 2 3" xfId="13022"/>
    <cellStyle name="RowTitles1-Detail 2 3 3 2 2 3 2" xfId="13023"/>
    <cellStyle name="RowTitles1-Detail 2 3 3 2 2 3 2 2" xfId="13024"/>
    <cellStyle name="RowTitles1-Detail 2 3 3 2 2 3 2 2 2" xfId="13025"/>
    <cellStyle name="RowTitles1-Detail 2 3 3 2 2 3 2 3" xfId="13026"/>
    <cellStyle name="RowTitles1-Detail 2 3 3 2 2 3 3" xfId="13027"/>
    <cellStyle name="RowTitles1-Detail 2 3 3 2 2 3 3 2" xfId="13028"/>
    <cellStyle name="RowTitles1-Detail 2 3 3 2 2 3 3 2 2" xfId="13029"/>
    <cellStyle name="RowTitles1-Detail 2 3 3 2 2 3 4" xfId="13030"/>
    <cellStyle name="RowTitles1-Detail 2 3 3 2 2 3 4 2" xfId="13031"/>
    <cellStyle name="RowTitles1-Detail 2 3 3 2 2 3 5" xfId="13032"/>
    <cellStyle name="RowTitles1-Detail 2 3 3 2 2 4" xfId="13033"/>
    <cellStyle name="RowTitles1-Detail 2 3 3 2 2 4 2" xfId="13034"/>
    <cellStyle name="RowTitles1-Detail 2 3 3 2 2 5" xfId="13035"/>
    <cellStyle name="RowTitles1-Detail 2 3 3 2 2 5 2" xfId="13036"/>
    <cellStyle name="RowTitles1-Detail 2 3 3 2 2 5 2 2" xfId="13037"/>
    <cellStyle name="RowTitles1-Detail 2 3 3 2 2 6" xfId="13038"/>
    <cellStyle name="RowTitles1-Detail 2 3 3 2 3" xfId="13039"/>
    <cellStyle name="RowTitles1-Detail 2 3 3 2 3 2" xfId="13040"/>
    <cellStyle name="RowTitles1-Detail 2 3 3 2 3 2 2" xfId="13041"/>
    <cellStyle name="RowTitles1-Detail 2 3 3 2 3 2 2 2" xfId="13042"/>
    <cellStyle name="RowTitles1-Detail 2 3 3 2 3 2 2 2 2" xfId="13043"/>
    <cellStyle name="RowTitles1-Detail 2 3 3 2 3 2 2 3" xfId="13044"/>
    <cellStyle name="RowTitles1-Detail 2 3 3 2 3 2 3" xfId="13045"/>
    <cellStyle name="RowTitles1-Detail 2 3 3 2 3 2 3 2" xfId="13046"/>
    <cellStyle name="RowTitles1-Detail 2 3 3 2 3 2 3 2 2" xfId="13047"/>
    <cellStyle name="RowTitles1-Detail 2 3 3 2 3 2 4" xfId="13048"/>
    <cellStyle name="RowTitles1-Detail 2 3 3 2 3 2 4 2" xfId="13049"/>
    <cellStyle name="RowTitles1-Detail 2 3 3 2 3 2 5" xfId="13050"/>
    <cellStyle name="RowTitles1-Detail 2 3 3 2 3 3" xfId="13051"/>
    <cellStyle name="RowTitles1-Detail 2 3 3 2 3 3 2" xfId="13052"/>
    <cellStyle name="RowTitles1-Detail 2 3 3 2 3 3 2 2" xfId="13053"/>
    <cellStyle name="RowTitles1-Detail 2 3 3 2 3 3 2 2 2" xfId="13054"/>
    <cellStyle name="RowTitles1-Detail 2 3 3 2 3 3 2 3" xfId="13055"/>
    <cellStyle name="RowTitles1-Detail 2 3 3 2 3 3 3" xfId="13056"/>
    <cellStyle name="RowTitles1-Detail 2 3 3 2 3 3 3 2" xfId="13057"/>
    <cellStyle name="RowTitles1-Detail 2 3 3 2 3 3 3 2 2" xfId="13058"/>
    <cellStyle name="RowTitles1-Detail 2 3 3 2 3 3 4" xfId="13059"/>
    <cellStyle name="RowTitles1-Detail 2 3 3 2 3 3 4 2" xfId="13060"/>
    <cellStyle name="RowTitles1-Detail 2 3 3 2 3 3 5" xfId="13061"/>
    <cellStyle name="RowTitles1-Detail 2 3 3 2 3 4" xfId="13062"/>
    <cellStyle name="RowTitles1-Detail 2 3 3 2 3 4 2" xfId="13063"/>
    <cellStyle name="RowTitles1-Detail 2 3 3 2 3 5" xfId="13064"/>
    <cellStyle name="RowTitles1-Detail 2 3 3 2 3 5 2" xfId="13065"/>
    <cellStyle name="RowTitles1-Detail 2 3 3 2 3 5 2 2" xfId="13066"/>
    <cellStyle name="RowTitles1-Detail 2 3 3 2 3 5 3" xfId="13067"/>
    <cellStyle name="RowTitles1-Detail 2 3 3 2 3 6" xfId="13068"/>
    <cellStyle name="RowTitles1-Detail 2 3 3 2 3 6 2" xfId="13069"/>
    <cellStyle name="RowTitles1-Detail 2 3 3 2 3 6 2 2" xfId="13070"/>
    <cellStyle name="RowTitles1-Detail 2 3 3 2 3 7" xfId="13071"/>
    <cellStyle name="RowTitles1-Detail 2 3 3 2 3 7 2" xfId="13072"/>
    <cellStyle name="RowTitles1-Detail 2 3 3 2 3 8" xfId="13073"/>
    <cellStyle name="RowTitles1-Detail 2 3 3 2 4" xfId="13074"/>
    <cellStyle name="RowTitles1-Detail 2 3 3 2 4 2" xfId="13075"/>
    <cellStyle name="RowTitles1-Detail 2 3 3 2 4 2 2" xfId="13076"/>
    <cellStyle name="RowTitles1-Detail 2 3 3 2 4 2 2 2" xfId="13077"/>
    <cellStyle name="RowTitles1-Detail 2 3 3 2 4 2 2 2 2" xfId="13078"/>
    <cellStyle name="RowTitles1-Detail 2 3 3 2 4 2 2 3" xfId="13079"/>
    <cellStyle name="RowTitles1-Detail 2 3 3 2 4 2 3" xfId="13080"/>
    <cellStyle name="RowTitles1-Detail 2 3 3 2 4 2 3 2" xfId="13081"/>
    <cellStyle name="RowTitles1-Detail 2 3 3 2 4 2 3 2 2" xfId="13082"/>
    <cellStyle name="RowTitles1-Detail 2 3 3 2 4 2 4" xfId="13083"/>
    <cellStyle name="RowTitles1-Detail 2 3 3 2 4 2 4 2" xfId="13084"/>
    <cellStyle name="RowTitles1-Detail 2 3 3 2 4 2 5" xfId="13085"/>
    <cellStyle name="RowTitles1-Detail 2 3 3 2 4 3" xfId="13086"/>
    <cellStyle name="RowTitles1-Detail 2 3 3 2 4 3 2" xfId="13087"/>
    <cellStyle name="RowTitles1-Detail 2 3 3 2 4 3 2 2" xfId="13088"/>
    <cellStyle name="RowTitles1-Detail 2 3 3 2 4 3 2 2 2" xfId="13089"/>
    <cellStyle name="RowTitles1-Detail 2 3 3 2 4 3 2 3" xfId="13090"/>
    <cellStyle name="RowTitles1-Detail 2 3 3 2 4 3 3" xfId="13091"/>
    <cellStyle name="RowTitles1-Detail 2 3 3 2 4 3 3 2" xfId="13092"/>
    <cellStyle name="RowTitles1-Detail 2 3 3 2 4 3 3 2 2" xfId="13093"/>
    <cellStyle name="RowTitles1-Detail 2 3 3 2 4 3 4" xfId="13094"/>
    <cellStyle name="RowTitles1-Detail 2 3 3 2 4 3 4 2" xfId="13095"/>
    <cellStyle name="RowTitles1-Detail 2 3 3 2 4 3 5" xfId="13096"/>
    <cellStyle name="RowTitles1-Detail 2 3 3 2 4 4" xfId="13097"/>
    <cellStyle name="RowTitles1-Detail 2 3 3 2 4 4 2" xfId="13098"/>
    <cellStyle name="RowTitles1-Detail 2 3 3 2 4 4 2 2" xfId="13099"/>
    <cellStyle name="RowTitles1-Detail 2 3 3 2 4 4 3" xfId="13100"/>
    <cellStyle name="RowTitles1-Detail 2 3 3 2 4 5" xfId="13101"/>
    <cellStyle name="RowTitles1-Detail 2 3 3 2 4 5 2" xfId="13102"/>
    <cellStyle name="RowTitles1-Detail 2 3 3 2 4 5 2 2" xfId="13103"/>
    <cellStyle name="RowTitles1-Detail 2 3 3 2 4 6" xfId="13104"/>
    <cellStyle name="RowTitles1-Detail 2 3 3 2 4 6 2" xfId="13105"/>
    <cellStyle name="RowTitles1-Detail 2 3 3 2 4 7" xfId="13106"/>
    <cellStyle name="RowTitles1-Detail 2 3 3 2 5" xfId="13107"/>
    <cellStyle name="RowTitles1-Detail 2 3 3 2 5 2" xfId="13108"/>
    <cellStyle name="RowTitles1-Detail 2 3 3 2 5 2 2" xfId="13109"/>
    <cellStyle name="RowTitles1-Detail 2 3 3 2 5 2 2 2" xfId="13110"/>
    <cellStyle name="RowTitles1-Detail 2 3 3 2 5 2 2 2 2" xfId="13111"/>
    <cellStyle name="RowTitles1-Detail 2 3 3 2 5 2 2 3" xfId="13112"/>
    <cellStyle name="RowTitles1-Detail 2 3 3 2 5 2 3" xfId="13113"/>
    <cellStyle name="RowTitles1-Detail 2 3 3 2 5 2 3 2" xfId="13114"/>
    <cellStyle name="RowTitles1-Detail 2 3 3 2 5 2 3 2 2" xfId="13115"/>
    <cellStyle name="RowTitles1-Detail 2 3 3 2 5 2 4" xfId="13116"/>
    <cellStyle name="RowTitles1-Detail 2 3 3 2 5 2 4 2" xfId="13117"/>
    <cellStyle name="RowTitles1-Detail 2 3 3 2 5 2 5" xfId="13118"/>
    <cellStyle name="RowTitles1-Detail 2 3 3 2 5 3" xfId="13119"/>
    <cellStyle name="RowTitles1-Detail 2 3 3 2 5 3 2" xfId="13120"/>
    <cellStyle name="RowTitles1-Detail 2 3 3 2 5 3 2 2" xfId="13121"/>
    <cellStyle name="RowTitles1-Detail 2 3 3 2 5 3 2 2 2" xfId="13122"/>
    <cellStyle name="RowTitles1-Detail 2 3 3 2 5 3 2 3" xfId="13123"/>
    <cellStyle name="RowTitles1-Detail 2 3 3 2 5 3 3" xfId="13124"/>
    <cellStyle name="RowTitles1-Detail 2 3 3 2 5 3 3 2" xfId="13125"/>
    <cellStyle name="RowTitles1-Detail 2 3 3 2 5 3 3 2 2" xfId="13126"/>
    <cellStyle name="RowTitles1-Detail 2 3 3 2 5 3 4" xfId="13127"/>
    <cellStyle name="RowTitles1-Detail 2 3 3 2 5 3 4 2" xfId="13128"/>
    <cellStyle name="RowTitles1-Detail 2 3 3 2 5 3 5" xfId="13129"/>
    <cellStyle name="RowTitles1-Detail 2 3 3 2 5 4" xfId="13130"/>
    <cellStyle name="RowTitles1-Detail 2 3 3 2 5 4 2" xfId="13131"/>
    <cellStyle name="RowTitles1-Detail 2 3 3 2 5 4 2 2" xfId="13132"/>
    <cellStyle name="RowTitles1-Detail 2 3 3 2 5 4 3" xfId="13133"/>
    <cellStyle name="RowTitles1-Detail 2 3 3 2 5 5" xfId="13134"/>
    <cellStyle name="RowTitles1-Detail 2 3 3 2 5 5 2" xfId="13135"/>
    <cellStyle name="RowTitles1-Detail 2 3 3 2 5 5 2 2" xfId="13136"/>
    <cellStyle name="RowTitles1-Detail 2 3 3 2 5 6" xfId="13137"/>
    <cellStyle name="RowTitles1-Detail 2 3 3 2 5 6 2" xfId="13138"/>
    <cellStyle name="RowTitles1-Detail 2 3 3 2 5 7" xfId="13139"/>
    <cellStyle name="RowTitles1-Detail 2 3 3 2 6" xfId="13140"/>
    <cellStyle name="RowTitles1-Detail 2 3 3 2 6 2" xfId="13141"/>
    <cellStyle name="RowTitles1-Detail 2 3 3 2 6 2 2" xfId="13142"/>
    <cellStyle name="RowTitles1-Detail 2 3 3 2 6 2 2 2" xfId="13143"/>
    <cellStyle name="RowTitles1-Detail 2 3 3 2 6 2 2 2 2" xfId="13144"/>
    <cellStyle name="RowTitles1-Detail 2 3 3 2 6 2 2 3" xfId="13145"/>
    <cellStyle name="RowTitles1-Detail 2 3 3 2 6 2 3" xfId="13146"/>
    <cellStyle name="RowTitles1-Detail 2 3 3 2 6 2 3 2" xfId="13147"/>
    <cellStyle name="RowTitles1-Detail 2 3 3 2 6 2 3 2 2" xfId="13148"/>
    <cellStyle name="RowTitles1-Detail 2 3 3 2 6 2 4" xfId="13149"/>
    <cellStyle name="RowTitles1-Detail 2 3 3 2 6 2 4 2" xfId="13150"/>
    <cellStyle name="RowTitles1-Detail 2 3 3 2 6 2 5" xfId="13151"/>
    <cellStyle name="RowTitles1-Detail 2 3 3 2 6 3" xfId="13152"/>
    <cellStyle name="RowTitles1-Detail 2 3 3 2 6 3 2" xfId="13153"/>
    <cellStyle name="RowTitles1-Detail 2 3 3 2 6 3 2 2" xfId="13154"/>
    <cellStyle name="RowTitles1-Detail 2 3 3 2 6 3 2 2 2" xfId="13155"/>
    <cellStyle name="RowTitles1-Detail 2 3 3 2 6 3 2 3" xfId="13156"/>
    <cellStyle name="RowTitles1-Detail 2 3 3 2 6 3 3" xfId="13157"/>
    <cellStyle name="RowTitles1-Detail 2 3 3 2 6 3 3 2" xfId="13158"/>
    <cellStyle name="RowTitles1-Detail 2 3 3 2 6 3 3 2 2" xfId="13159"/>
    <cellStyle name="RowTitles1-Detail 2 3 3 2 6 3 4" xfId="13160"/>
    <cellStyle name="RowTitles1-Detail 2 3 3 2 6 3 4 2" xfId="13161"/>
    <cellStyle name="RowTitles1-Detail 2 3 3 2 6 3 5" xfId="13162"/>
    <cellStyle name="RowTitles1-Detail 2 3 3 2 6 4" xfId="13163"/>
    <cellStyle name="RowTitles1-Detail 2 3 3 2 6 4 2" xfId="13164"/>
    <cellStyle name="RowTitles1-Detail 2 3 3 2 6 4 2 2" xfId="13165"/>
    <cellStyle name="RowTitles1-Detail 2 3 3 2 6 4 3" xfId="13166"/>
    <cellStyle name="RowTitles1-Detail 2 3 3 2 6 5" xfId="13167"/>
    <cellStyle name="RowTitles1-Detail 2 3 3 2 6 5 2" xfId="13168"/>
    <cellStyle name="RowTitles1-Detail 2 3 3 2 6 5 2 2" xfId="13169"/>
    <cellStyle name="RowTitles1-Detail 2 3 3 2 6 6" xfId="13170"/>
    <cellStyle name="RowTitles1-Detail 2 3 3 2 6 6 2" xfId="13171"/>
    <cellStyle name="RowTitles1-Detail 2 3 3 2 6 7" xfId="13172"/>
    <cellStyle name="RowTitles1-Detail 2 3 3 2 7" xfId="13173"/>
    <cellStyle name="RowTitles1-Detail 2 3 3 2 7 2" xfId="13174"/>
    <cellStyle name="RowTitles1-Detail 2 3 3 2 7 2 2" xfId="13175"/>
    <cellStyle name="RowTitles1-Detail 2 3 3 2 7 2 2 2" xfId="13176"/>
    <cellStyle name="RowTitles1-Detail 2 3 3 2 7 2 3" xfId="13177"/>
    <cellStyle name="RowTitles1-Detail 2 3 3 2 7 3" xfId="13178"/>
    <cellStyle name="RowTitles1-Detail 2 3 3 2 7 3 2" xfId="13179"/>
    <cellStyle name="RowTitles1-Detail 2 3 3 2 7 3 2 2" xfId="13180"/>
    <cellStyle name="RowTitles1-Detail 2 3 3 2 7 4" xfId="13181"/>
    <cellStyle name="RowTitles1-Detail 2 3 3 2 7 4 2" xfId="13182"/>
    <cellStyle name="RowTitles1-Detail 2 3 3 2 7 5" xfId="13183"/>
    <cellStyle name="RowTitles1-Detail 2 3 3 2 8" xfId="13184"/>
    <cellStyle name="RowTitles1-Detail 2 3 3 2 8 2" xfId="13185"/>
    <cellStyle name="RowTitles1-Detail 2 3 3 2 9" xfId="13186"/>
    <cellStyle name="RowTitles1-Detail 2 3 3 2 9 2" xfId="13187"/>
    <cellStyle name="RowTitles1-Detail 2 3 3 2 9 2 2" xfId="13188"/>
    <cellStyle name="RowTitles1-Detail 2 3 3 2_STUD aligned by INSTIT" xfId="13189"/>
    <cellStyle name="RowTitles1-Detail 2 3 3 3" xfId="229"/>
    <cellStyle name="RowTitles1-Detail 2 3 3 3 10" xfId="13190"/>
    <cellStyle name="RowTitles1-Detail 2 3 3 3 2" xfId="579"/>
    <cellStyle name="RowTitles1-Detail 2 3 3 3 2 2" xfId="13191"/>
    <cellStyle name="RowTitles1-Detail 2 3 3 3 2 2 2" xfId="13192"/>
    <cellStyle name="RowTitles1-Detail 2 3 3 3 2 2 2 2" xfId="13193"/>
    <cellStyle name="RowTitles1-Detail 2 3 3 3 2 2 2 2 2" xfId="13194"/>
    <cellStyle name="RowTitles1-Detail 2 3 3 3 2 2 2 3" xfId="13195"/>
    <cellStyle name="RowTitles1-Detail 2 3 3 3 2 2 3" xfId="13196"/>
    <cellStyle name="RowTitles1-Detail 2 3 3 3 2 2 3 2" xfId="13197"/>
    <cellStyle name="RowTitles1-Detail 2 3 3 3 2 2 3 2 2" xfId="13198"/>
    <cellStyle name="RowTitles1-Detail 2 3 3 3 2 2 4" xfId="13199"/>
    <cellStyle name="RowTitles1-Detail 2 3 3 3 2 2 4 2" xfId="13200"/>
    <cellStyle name="RowTitles1-Detail 2 3 3 3 2 2 5" xfId="13201"/>
    <cellStyle name="RowTitles1-Detail 2 3 3 3 2 3" xfId="13202"/>
    <cellStyle name="RowTitles1-Detail 2 3 3 3 2 3 2" xfId="13203"/>
    <cellStyle name="RowTitles1-Detail 2 3 3 3 2 3 2 2" xfId="13204"/>
    <cellStyle name="RowTitles1-Detail 2 3 3 3 2 3 2 2 2" xfId="13205"/>
    <cellStyle name="RowTitles1-Detail 2 3 3 3 2 3 2 3" xfId="13206"/>
    <cellStyle name="RowTitles1-Detail 2 3 3 3 2 3 3" xfId="13207"/>
    <cellStyle name="RowTitles1-Detail 2 3 3 3 2 3 3 2" xfId="13208"/>
    <cellStyle name="RowTitles1-Detail 2 3 3 3 2 3 3 2 2" xfId="13209"/>
    <cellStyle name="RowTitles1-Detail 2 3 3 3 2 3 4" xfId="13210"/>
    <cellStyle name="RowTitles1-Detail 2 3 3 3 2 3 4 2" xfId="13211"/>
    <cellStyle name="RowTitles1-Detail 2 3 3 3 2 3 5" xfId="13212"/>
    <cellStyle name="RowTitles1-Detail 2 3 3 3 2 4" xfId="13213"/>
    <cellStyle name="RowTitles1-Detail 2 3 3 3 2 4 2" xfId="13214"/>
    <cellStyle name="RowTitles1-Detail 2 3 3 3 2 5" xfId="13215"/>
    <cellStyle name="RowTitles1-Detail 2 3 3 3 2 5 2" xfId="13216"/>
    <cellStyle name="RowTitles1-Detail 2 3 3 3 2 5 2 2" xfId="13217"/>
    <cellStyle name="RowTitles1-Detail 2 3 3 3 2 5 3" xfId="13218"/>
    <cellStyle name="RowTitles1-Detail 2 3 3 3 2 6" xfId="13219"/>
    <cellStyle name="RowTitles1-Detail 2 3 3 3 2 6 2" xfId="13220"/>
    <cellStyle name="RowTitles1-Detail 2 3 3 3 2 6 2 2" xfId="13221"/>
    <cellStyle name="RowTitles1-Detail 2 3 3 3 2 7" xfId="13222"/>
    <cellStyle name="RowTitles1-Detail 2 3 3 3 2 7 2" xfId="13223"/>
    <cellStyle name="RowTitles1-Detail 2 3 3 3 2 8" xfId="13224"/>
    <cellStyle name="RowTitles1-Detail 2 3 3 3 2 9" xfId="13225"/>
    <cellStyle name="RowTitles1-Detail 2 3 3 3 3" xfId="13226"/>
    <cellStyle name="RowTitles1-Detail 2 3 3 3 3 2" xfId="13227"/>
    <cellStyle name="RowTitles1-Detail 2 3 3 3 3 2 2" xfId="13228"/>
    <cellStyle name="RowTitles1-Detail 2 3 3 3 3 2 2 2" xfId="13229"/>
    <cellStyle name="RowTitles1-Detail 2 3 3 3 3 2 2 2 2" xfId="13230"/>
    <cellStyle name="RowTitles1-Detail 2 3 3 3 3 2 2 3" xfId="13231"/>
    <cellStyle name="RowTitles1-Detail 2 3 3 3 3 2 3" xfId="13232"/>
    <cellStyle name="RowTitles1-Detail 2 3 3 3 3 2 3 2" xfId="13233"/>
    <cellStyle name="RowTitles1-Detail 2 3 3 3 3 2 3 2 2" xfId="13234"/>
    <cellStyle name="RowTitles1-Detail 2 3 3 3 3 2 4" xfId="13235"/>
    <cellStyle name="RowTitles1-Detail 2 3 3 3 3 2 4 2" xfId="13236"/>
    <cellStyle name="RowTitles1-Detail 2 3 3 3 3 2 5" xfId="13237"/>
    <cellStyle name="RowTitles1-Detail 2 3 3 3 3 3" xfId="13238"/>
    <cellStyle name="RowTitles1-Detail 2 3 3 3 3 3 2" xfId="13239"/>
    <cellStyle name="RowTitles1-Detail 2 3 3 3 3 3 2 2" xfId="13240"/>
    <cellStyle name="RowTitles1-Detail 2 3 3 3 3 3 2 2 2" xfId="13241"/>
    <cellStyle name="RowTitles1-Detail 2 3 3 3 3 3 2 3" xfId="13242"/>
    <cellStyle name="RowTitles1-Detail 2 3 3 3 3 3 3" xfId="13243"/>
    <cellStyle name="RowTitles1-Detail 2 3 3 3 3 3 3 2" xfId="13244"/>
    <cellStyle name="RowTitles1-Detail 2 3 3 3 3 3 3 2 2" xfId="13245"/>
    <cellStyle name="RowTitles1-Detail 2 3 3 3 3 3 4" xfId="13246"/>
    <cellStyle name="RowTitles1-Detail 2 3 3 3 3 3 4 2" xfId="13247"/>
    <cellStyle name="RowTitles1-Detail 2 3 3 3 3 3 5" xfId="13248"/>
    <cellStyle name="RowTitles1-Detail 2 3 3 3 3 4" xfId="13249"/>
    <cellStyle name="RowTitles1-Detail 2 3 3 3 3 4 2" xfId="13250"/>
    <cellStyle name="RowTitles1-Detail 2 3 3 3 3 5" xfId="13251"/>
    <cellStyle name="RowTitles1-Detail 2 3 3 3 3 5 2" xfId="13252"/>
    <cellStyle name="RowTitles1-Detail 2 3 3 3 3 5 2 2" xfId="13253"/>
    <cellStyle name="RowTitles1-Detail 2 3 3 3 4" xfId="13254"/>
    <cellStyle name="RowTitles1-Detail 2 3 3 3 4 2" xfId="13255"/>
    <cellStyle name="RowTitles1-Detail 2 3 3 3 4 2 2" xfId="13256"/>
    <cellStyle name="RowTitles1-Detail 2 3 3 3 4 2 2 2" xfId="13257"/>
    <cellStyle name="RowTitles1-Detail 2 3 3 3 4 2 2 2 2" xfId="13258"/>
    <cellStyle name="RowTitles1-Detail 2 3 3 3 4 2 2 3" xfId="13259"/>
    <cellStyle name="RowTitles1-Detail 2 3 3 3 4 2 3" xfId="13260"/>
    <cellStyle name="RowTitles1-Detail 2 3 3 3 4 2 3 2" xfId="13261"/>
    <cellStyle name="RowTitles1-Detail 2 3 3 3 4 2 3 2 2" xfId="13262"/>
    <cellStyle name="RowTitles1-Detail 2 3 3 3 4 2 4" xfId="13263"/>
    <cellStyle name="RowTitles1-Detail 2 3 3 3 4 2 4 2" xfId="13264"/>
    <cellStyle name="RowTitles1-Detail 2 3 3 3 4 2 5" xfId="13265"/>
    <cellStyle name="RowTitles1-Detail 2 3 3 3 4 3" xfId="13266"/>
    <cellStyle name="RowTitles1-Detail 2 3 3 3 4 3 2" xfId="13267"/>
    <cellStyle name="RowTitles1-Detail 2 3 3 3 4 3 2 2" xfId="13268"/>
    <cellStyle name="RowTitles1-Detail 2 3 3 3 4 3 2 2 2" xfId="13269"/>
    <cellStyle name="RowTitles1-Detail 2 3 3 3 4 3 2 3" xfId="13270"/>
    <cellStyle name="RowTitles1-Detail 2 3 3 3 4 3 3" xfId="13271"/>
    <cellStyle name="RowTitles1-Detail 2 3 3 3 4 3 3 2" xfId="13272"/>
    <cellStyle name="RowTitles1-Detail 2 3 3 3 4 3 3 2 2" xfId="13273"/>
    <cellStyle name="RowTitles1-Detail 2 3 3 3 4 3 4" xfId="13274"/>
    <cellStyle name="RowTitles1-Detail 2 3 3 3 4 3 4 2" xfId="13275"/>
    <cellStyle name="RowTitles1-Detail 2 3 3 3 4 3 5" xfId="13276"/>
    <cellStyle name="RowTitles1-Detail 2 3 3 3 4 4" xfId="13277"/>
    <cellStyle name="RowTitles1-Detail 2 3 3 3 4 4 2" xfId="13278"/>
    <cellStyle name="RowTitles1-Detail 2 3 3 3 4 4 2 2" xfId="13279"/>
    <cellStyle name="RowTitles1-Detail 2 3 3 3 4 4 3" xfId="13280"/>
    <cellStyle name="RowTitles1-Detail 2 3 3 3 4 5" xfId="13281"/>
    <cellStyle name="RowTitles1-Detail 2 3 3 3 4 5 2" xfId="13282"/>
    <cellStyle name="RowTitles1-Detail 2 3 3 3 4 5 2 2" xfId="13283"/>
    <cellStyle name="RowTitles1-Detail 2 3 3 3 4 6" xfId="13284"/>
    <cellStyle name="RowTitles1-Detail 2 3 3 3 4 6 2" xfId="13285"/>
    <cellStyle name="RowTitles1-Detail 2 3 3 3 4 7" xfId="13286"/>
    <cellStyle name="RowTitles1-Detail 2 3 3 3 5" xfId="13287"/>
    <cellStyle name="RowTitles1-Detail 2 3 3 3 5 2" xfId="13288"/>
    <cellStyle name="RowTitles1-Detail 2 3 3 3 5 2 2" xfId="13289"/>
    <cellStyle name="RowTitles1-Detail 2 3 3 3 5 2 2 2" xfId="13290"/>
    <cellStyle name="RowTitles1-Detail 2 3 3 3 5 2 2 2 2" xfId="13291"/>
    <cellStyle name="RowTitles1-Detail 2 3 3 3 5 2 2 3" xfId="13292"/>
    <cellStyle name="RowTitles1-Detail 2 3 3 3 5 2 3" xfId="13293"/>
    <cellStyle name="RowTitles1-Detail 2 3 3 3 5 2 3 2" xfId="13294"/>
    <cellStyle name="RowTitles1-Detail 2 3 3 3 5 2 3 2 2" xfId="13295"/>
    <cellStyle name="RowTitles1-Detail 2 3 3 3 5 2 4" xfId="13296"/>
    <cellStyle name="RowTitles1-Detail 2 3 3 3 5 2 4 2" xfId="13297"/>
    <cellStyle name="RowTitles1-Detail 2 3 3 3 5 2 5" xfId="13298"/>
    <cellStyle name="RowTitles1-Detail 2 3 3 3 5 3" xfId="13299"/>
    <cellStyle name="RowTitles1-Detail 2 3 3 3 5 3 2" xfId="13300"/>
    <cellStyle name="RowTitles1-Detail 2 3 3 3 5 3 2 2" xfId="13301"/>
    <cellStyle name="RowTitles1-Detail 2 3 3 3 5 3 2 2 2" xfId="13302"/>
    <cellStyle name="RowTitles1-Detail 2 3 3 3 5 3 2 3" xfId="13303"/>
    <cellStyle name="RowTitles1-Detail 2 3 3 3 5 3 3" xfId="13304"/>
    <cellStyle name="RowTitles1-Detail 2 3 3 3 5 3 3 2" xfId="13305"/>
    <cellStyle name="RowTitles1-Detail 2 3 3 3 5 3 3 2 2" xfId="13306"/>
    <cellStyle name="RowTitles1-Detail 2 3 3 3 5 3 4" xfId="13307"/>
    <cellStyle name="RowTitles1-Detail 2 3 3 3 5 3 4 2" xfId="13308"/>
    <cellStyle name="RowTitles1-Detail 2 3 3 3 5 3 5" xfId="13309"/>
    <cellStyle name="RowTitles1-Detail 2 3 3 3 5 4" xfId="13310"/>
    <cellStyle name="RowTitles1-Detail 2 3 3 3 5 4 2" xfId="13311"/>
    <cellStyle name="RowTitles1-Detail 2 3 3 3 5 4 2 2" xfId="13312"/>
    <cellStyle name="RowTitles1-Detail 2 3 3 3 5 4 3" xfId="13313"/>
    <cellStyle name="RowTitles1-Detail 2 3 3 3 5 5" xfId="13314"/>
    <cellStyle name="RowTitles1-Detail 2 3 3 3 5 5 2" xfId="13315"/>
    <cellStyle name="RowTitles1-Detail 2 3 3 3 5 5 2 2" xfId="13316"/>
    <cellStyle name="RowTitles1-Detail 2 3 3 3 5 6" xfId="13317"/>
    <cellStyle name="RowTitles1-Detail 2 3 3 3 5 6 2" xfId="13318"/>
    <cellStyle name="RowTitles1-Detail 2 3 3 3 5 7" xfId="13319"/>
    <cellStyle name="RowTitles1-Detail 2 3 3 3 6" xfId="13320"/>
    <cellStyle name="RowTitles1-Detail 2 3 3 3 6 2" xfId="13321"/>
    <cellStyle name="RowTitles1-Detail 2 3 3 3 6 2 2" xfId="13322"/>
    <cellStyle name="RowTitles1-Detail 2 3 3 3 6 2 2 2" xfId="13323"/>
    <cellStyle name="RowTitles1-Detail 2 3 3 3 6 2 2 2 2" xfId="13324"/>
    <cellStyle name="RowTitles1-Detail 2 3 3 3 6 2 2 3" xfId="13325"/>
    <cellStyle name="RowTitles1-Detail 2 3 3 3 6 2 3" xfId="13326"/>
    <cellStyle name="RowTitles1-Detail 2 3 3 3 6 2 3 2" xfId="13327"/>
    <cellStyle name="RowTitles1-Detail 2 3 3 3 6 2 3 2 2" xfId="13328"/>
    <cellStyle name="RowTitles1-Detail 2 3 3 3 6 2 4" xfId="13329"/>
    <cellStyle name="RowTitles1-Detail 2 3 3 3 6 2 4 2" xfId="13330"/>
    <cellStyle name="RowTitles1-Detail 2 3 3 3 6 2 5" xfId="13331"/>
    <cellStyle name="RowTitles1-Detail 2 3 3 3 6 3" xfId="13332"/>
    <cellStyle name="RowTitles1-Detail 2 3 3 3 6 3 2" xfId="13333"/>
    <cellStyle name="RowTitles1-Detail 2 3 3 3 6 3 2 2" xfId="13334"/>
    <cellStyle name="RowTitles1-Detail 2 3 3 3 6 3 2 2 2" xfId="13335"/>
    <cellStyle name="RowTitles1-Detail 2 3 3 3 6 3 2 3" xfId="13336"/>
    <cellStyle name="RowTitles1-Detail 2 3 3 3 6 3 3" xfId="13337"/>
    <cellStyle name="RowTitles1-Detail 2 3 3 3 6 3 3 2" xfId="13338"/>
    <cellStyle name="RowTitles1-Detail 2 3 3 3 6 3 3 2 2" xfId="13339"/>
    <cellStyle name="RowTitles1-Detail 2 3 3 3 6 3 4" xfId="13340"/>
    <cellStyle name="RowTitles1-Detail 2 3 3 3 6 3 4 2" xfId="13341"/>
    <cellStyle name="RowTitles1-Detail 2 3 3 3 6 3 5" xfId="13342"/>
    <cellStyle name="RowTitles1-Detail 2 3 3 3 6 4" xfId="13343"/>
    <cellStyle name="RowTitles1-Detail 2 3 3 3 6 4 2" xfId="13344"/>
    <cellStyle name="RowTitles1-Detail 2 3 3 3 6 4 2 2" xfId="13345"/>
    <cellStyle name="RowTitles1-Detail 2 3 3 3 6 4 3" xfId="13346"/>
    <cellStyle name="RowTitles1-Detail 2 3 3 3 6 5" xfId="13347"/>
    <cellStyle name="RowTitles1-Detail 2 3 3 3 6 5 2" xfId="13348"/>
    <cellStyle name="RowTitles1-Detail 2 3 3 3 6 5 2 2" xfId="13349"/>
    <cellStyle name="RowTitles1-Detail 2 3 3 3 6 6" xfId="13350"/>
    <cellStyle name="RowTitles1-Detail 2 3 3 3 6 6 2" xfId="13351"/>
    <cellStyle name="RowTitles1-Detail 2 3 3 3 6 7" xfId="13352"/>
    <cellStyle name="RowTitles1-Detail 2 3 3 3 7" xfId="13353"/>
    <cellStyle name="RowTitles1-Detail 2 3 3 3 7 2" xfId="13354"/>
    <cellStyle name="RowTitles1-Detail 2 3 3 3 7 2 2" xfId="13355"/>
    <cellStyle name="RowTitles1-Detail 2 3 3 3 7 2 2 2" xfId="13356"/>
    <cellStyle name="RowTitles1-Detail 2 3 3 3 7 2 3" xfId="13357"/>
    <cellStyle name="RowTitles1-Detail 2 3 3 3 7 3" xfId="13358"/>
    <cellStyle name="RowTitles1-Detail 2 3 3 3 7 3 2" xfId="13359"/>
    <cellStyle name="RowTitles1-Detail 2 3 3 3 7 3 2 2" xfId="13360"/>
    <cellStyle name="RowTitles1-Detail 2 3 3 3 7 4" xfId="13361"/>
    <cellStyle name="RowTitles1-Detail 2 3 3 3 7 4 2" xfId="13362"/>
    <cellStyle name="RowTitles1-Detail 2 3 3 3 7 5" xfId="13363"/>
    <cellStyle name="RowTitles1-Detail 2 3 3 3 8" xfId="13364"/>
    <cellStyle name="RowTitles1-Detail 2 3 3 3 8 2" xfId="13365"/>
    <cellStyle name="RowTitles1-Detail 2 3 3 3 8 2 2" xfId="13366"/>
    <cellStyle name="RowTitles1-Detail 2 3 3 3 8 2 2 2" xfId="13367"/>
    <cellStyle name="RowTitles1-Detail 2 3 3 3 8 2 3" xfId="13368"/>
    <cellStyle name="RowTitles1-Detail 2 3 3 3 8 3" xfId="13369"/>
    <cellStyle name="RowTitles1-Detail 2 3 3 3 8 3 2" xfId="13370"/>
    <cellStyle name="RowTitles1-Detail 2 3 3 3 8 3 2 2" xfId="13371"/>
    <cellStyle name="RowTitles1-Detail 2 3 3 3 8 4" xfId="13372"/>
    <cellStyle name="RowTitles1-Detail 2 3 3 3 8 4 2" xfId="13373"/>
    <cellStyle name="RowTitles1-Detail 2 3 3 3 8 5" xfId="13374"/>
    <cellStyle name="RowTitles1-Detail 2 3 3 3 9" xfId="13375"/>
    <cellStyle name="RowTitles1-Detail 2 3 3 3 9 2" xfId="13376"/>
    <cellStyle name="RowTitles1-Detail 2 3 3 3 9 2 2" xfId="13377"/>
    <cellStyle name="RowTitles1-Detail 2 3 3 3_STUD aligned by INSTIT" xfId="13378"/>
    <cellStyle name="RowTitles1-Detail 2 3 3 4" xfId="230"/>
    <cellStyle name="RowTitles1-Detail 2 3 3 4 10" xfId="13379"/>
    <cellStyle name="RowTitles1-Detail 2 3 3 4 2" xfId="580"/>
    <cellStyle name="RowTitles1-Detail 2 3 3 4 2 2" xfId="13380"/>
    <cellStyle name="RowTitles1-Detail 2 3 3 4 2 2 2" xfId="13381"/>
    <cellStyle name="RowTitles1-Detail 2 3 3 4 2 2 2 2" xfId="13382"/>
    <cellStyle name="RowTitles1-Detail 2 3 3 4 2 2 2 2 2" xfId="13383"/>
    <cellStyle name="RowTitles1-Detail 2 3 3 4 2 2 2 3" xfId="13384"/>
    <cellStyle name="RowTitles1-Detail 2 3 3 4 2 2 3" xfId="13385"/>
    <cellStyle name="RowTitles1-Detail 2 3 3 4 2 2 3 2" xfId="13386"/>
    <cellStyle name="RowTitles1-Detail 2 3 3 4 2 2 3 2 2" xfId="13387"/>
    <cellStyle name="RowTitles1-Detail 2 3 3 4 2 2 4" xfId="13388"/>
    <cellStyle name="RowTitles1-Detail 2 3 3 4 2 2 4 2" xfId="13389"/>
    <cellStyle name="RowTitles1-Detail 2 3 3 4 2 2 5" xfId="13390"/>
    <cellStyle name="RowTitles1-Detail 2 3 3 4 2 3" xfId="13391"/>
    <cellStyle name="RowTitles1-Detail 2 3 3 4 2 3 2" xfId="13392"/>
    <cellStyle name="RowTitles1-Detail 2 3 3 4 2 3 2 2" xfId="13393"/>
    <cellStyle name="RowTitles1-Detail 2 3 3 4 2 3 2 2 2" xfId="13394"/>
    <cellStyle name="RowTitles1-Detail 2 3 3 4 2 3 2 3" xfId="13395"/>
    <cellStyle name="RowTitles1-Detail 2 3 3 4 2 3 3" xfId="13396"/>
    <cellStyle name="RowTitles1-Detail 2 3 3 4 2 3 3 2" xfId="13397"/>
    <cellStyle name="RowTitles1-Detail 2 3 3 4 2 3 3 2 2" xfId="13398"/>
    <cellStyle name="RowTitles1-Detail 2 3 3 4 2 3 4" xfId="13399"/>
    <cellStyle name="RowTitles1-Detail 2 3 3 4 2 3 4 2" xfId="13400"/>
    <cellStyle name="RowTitles1-Detail 2 3 3 4 2 3 5" xfId="13401"/>
    <cellStyle name="RowTitles1-Detail 2 3 3 4 2 4" xfId="13402"/>
    <cellStyle name="RowTitles1-Detail 2 3 3 4 2 4 2" xfId="13403"/>
    <cellStyle name="RowTitles1-Detail 2 3 3 4 2 5" xfId="13404"/>
    <cellStyle name="RowTitles1-Detail 2 3 3 4 2 5 2" xfId="13405"/>
    <cellStyle name="RowTitles1-Detail 2 3 3 4 2 5 2 2" xfId="13406"/>
    <cellStyle name="RowTitles1-Detail 2 3 3 4 2 5 3" xfId="13407"/>
    <cellStyle name="RowTitles1-Detail 2 3 3 4 2 6" xfId="13408"/>
    <cellStyle name="RowTitles1-Detail 2 3 3 4 2 6 2" xfId="13409"/>
    <cellStyle name="RowTitles1-Detail 2 3 3 4 2 6 2 2" xfId="13410"/>
    <cellStyle name="RowTitles1-Detail 2 3 3 4 2 7" xfId="13411"/>
    <cellStyle name="RowTitles1-Detail 2 3 3 4 3" xfId="13412"/>
    <cellStyle name="RowTitles1-Detail 2 3 3 4 3 2" xfId="13413"/>
    <cellStyle name="RowTitles1-Detail 2 3 3 4 3 2 2" xfId="13414"/>
    <cellStyle name="RowTitles1-Detail 2 3 3 4 3 2 2 2" xfId="13415"/>
    <cellStyle name="RowTitles1-Detail 2 3 3 4 3 2 2 2 2" xfId="13416"/>
    <cellStyle name="RowTitles1-Detail 2 3 3 4 3 2 2 3" xfId="13417"/>
    <cellStyle name="RowTitles1-Detail 2 3 3 4 3 2 3" xfId="13418"/>
    <cellStyle name="RowTitles1-Detail 2 3 3 4 3 2 3 2" xfId="13419"/>
    <cellStyle name="RowTitles1-Detail 2 3 3 4 3 2 3 2 2" xfId="13420"/>
    <cellStyle name="RowTitles1-Detail 2 3 3 4 3 2 4" xfId="13421"/>
    <cellStyle name="RowTitles1-Detail 2 3 3 4 3 2 4 2" xfId="13422"/>
    <cellStyle name="RowTitles1-Detail 2 3 3 4 3 2 5" xfId="13423"/>
    <cellStyle name="RowTitles1-Detail 2 3 3 4 3 3" xfId="13424"/>
    <cellStyle name="RowTitles1-Detail 2 3 3 4 3 3 2" xfId="13425"/>
    <cellStyle name="RowTitles1-Detail 2 3 3 4 3 3 2 2" xfId="13426"/>
    <cellStyle name="RowTitles1-Detail 2 3 3 4 3 3 2 2 2" xfId="13427"/>
    <cellStyle name="RowTitles1-Detail 2 3 3 4 3 3 2 3" xfId="13428"/>
    <cellStyle name="RowTitles1-Detail 2 3 3 4 3 3 3" xfId="13429"/>
    <cellStyle name="RowTitles1-Detail 2 3 3 4 3 3 3 2" xfId="13430"/>
    <cellStyle name="RowTitles1-Detail 2 3 3 4 3 3 3 2 2" xfId="13431"/>
    <cellStyle name="RowTitles1-Detail 2 3 3 4 3 3 4" xfId="13432"/>
    <cellStyle name="RowTitles1-Detail 2 3 3 4 3 3 4 2" xfId="13433"/>
    <cellStyle name="RowTitles1-Detail 2 3 3 4 3 3 5" xfId="13434"/>
    <cellStyle name="RowTitles1-Detail 2 3 3 4 3 4" xfId="13435"/>
    <cellStyle name="RowTitles1-Detail 2 3 3 4 3 4 2" xfId="13436"/>
    <cellStyle name="RowTitles1-Detail 2 3 3 4 3 5" xfId="13437"/>
    <cellStyle name="RowTitles1-Detail 2 3 3 4 3 5 2" xfId="13438"/>
    <cellStyle name="RowTitles1-Detail 2 3 3 4 3 5 2 2" xfId="13439"/>
    <cellStyle name="RowTitles1-Detail 2 3 3 4 3 6" xfId="13440"/>
    <cellStyle name="RowTitles1-Detail 2 3 3 4 3 6 2" xfId="13441"/>
    <cellStyle name="RowTitles1-Detail 2 3 3 4 3 7" xfId="13442"/>
    <cellStyle name="RowTitles1-Detail 2 3 3 4 4" xfId="13443"/>
    <cellStyle name="RowTitles1-Detail 2 3 3 4 4 2" xfId="13444"/>
    <cellStyle name="RowTitles1-Detail 2 3 3 4 4 2 2" xfId="13445"/>
    <cellStyle name="RowTitles1-Detail 2 3 3 4 4 2 2 2" xfId="13446"/>
    <cellStyle name="RowTitles1-Detail 2 3 3 4 4 2 2 2 2" xfId="13447"/>
    <cellStyle name="RowTitles1-Detail 2 3 3 4 4 2 2 3" xfId="13448"/>
    <cellStyle name="RowTitles1-Detail 2 3 3 4 4 2 3" xfId="13449"/>
    <cellStyle name="RowTitles1-Detail 2 3 3 4 4 2 3 2" xfId="13450"/>
    <cellStyle name="RowTitles1-Detail 2 3 3 4 4 2 3 2 2" xfId="13451"/>
    <cellStyle name="RowTitles1-Detail 2 3 3 4 4 2 4" xfId="13452"/>
    <cellStyle name="RowTitles1-Detail 2 3 3 4 4 2 4 2" xfId="13453"/>
    <cellStyle name="RowTitles1-Detail 2 3 3 4 4 2 5" xfId="13454"/>
    <cellStyle name="RowTitles1-Detail 2 3 3 4 4 3" xfId="13455"/>
    <cellStyle name="RowTitles1-Detail 2 3 3 4 4 3 2" xfId="13456"/>
    <cellStyle name="RowTitles1-Detail 2 3 3 4 4 3 2 2" xfId="13457"/>
    <cellStyle name="RowTitles1-Detail 2 3 3 4 4 3 2 2 2" xfId="13458"/>
    <cellStyle name="RowTitles1-Detail 2 3 3 4 4 3 2 3" xfId="13459"/>
    <cellStyle name="RowTitles1-Detail 2 3 3 4 4 3 3" xfId="13460"/>
    <cellStyle name="RowTitles1-Detail 2 3 3 4 4 3 3 2" xfId="13461"/>
    <cellStyle name="RowTitles1-Detail 2 3 3 4 4 3 3 2 2" xfId="13462"/>
    <cellStyle name="RowTitles1-Detail 2 3 3 4 4 3 4" xfId="13463"/>
    <cellStyle name="RowTitles1-Detail 2 3 3 4 4 3 4 2" xfId="13464"/>
    <cellStyle name="RowTitles1-Detail 2 3 3 4 4 3 5" xfId="13465"/>
    <cellStyle name="RowTitles1-Detail 2 3 3 4 4 4" xfId="13466"/>
    <cellStyle name="RowTitles1-Detail 2 3 3 4 4 4 2" xfId="13467"/>
    <cellStyle name="RowTitles1-Detail 2 3 3 4 4 5" xfId="13468"/>
    <cellStyle name="RowTitles1-Detail 2 3 3 4 4 5 2" xfId="13469"/>
    <cellStyle name="RowTitles1-Detail 2 3 3 4 4 5 2 2" xfId="13470"/>
    <cellStyle name="RowTitles1-Detail 2 3 3 4 4 5 3" xfId="13471"/>
    <cellStyle name="RowTitles1-Detail 2 3 3 4 4 6" xfId="13472"/>
    <cellStyle name="RowTitles1-Detail 2 3 3 4 4 6 2" xfId="13473"/>
    <cellStyle name="RowTitles1-Detail 2 3 3 4 4 6 2 2" xfId="13474"/>
    <cellStyle name="RowTitles1-Detail 2 3 3 4 4 7" xfId="13475"/>
    <cellStyle name="RowTitles1-Detail 2 3 3 4 4 7 2" xfId="13476"/>
    <cellStyle name="RowTitles1-Detail 2 3 3 4 4 8" xfId="13477"/>
    <cellStyle name="RowTitles1-Detail 2 3 3 4 5" xfId="13478"/>
    <cellStyle name="RowTitles1-Detail 2 3 3 4 5 2" xfId="13479"/>
    <cellStyle name="RowTitles1-Detail 2 3 3 4 5 2 2" xfId="13480"/>
    <cellStyle name="RowTitles1-Detail 2 3 3 4 5 2 2 2" xfId="13481"/>
    <cellStyle name="RowTitles1-Detail 2 3 3 4 5 2 2 2 2" xfId="13482"/>
    <cellStyle name="RowTitles1-Detail 2 3 3 4 5 2 2 3" xfId="13483"/>
    <cellStyle name="RowTitles1-Detail 2 3 3 4 5 2 3" xfId="13484"/>
    <cellStyle name="RowTitles1-Detail 2 3 3 4 5 2 3 2" xfId="13485"/>
    <cellStyle name="RowTitles1-Detail 2 3 3 4 5 2 3 2 2" xfId="13486"/>
    <cellStyle name="RowTitles1-Detail 2 3 3 4 5 2 4" xfId="13487"/>
    <cellStyle name="RowTitles1-Detail 2 3 3 4 5 2 4 2" xfId="13488"/>
    <cellStyle name="RowTitles1-Detail 2 3 3 4 5 2 5" xfId="13489"/>
    <cellStyle name="RowTitles1-Detail 2 3 3 4 5 3" xfId="13490"/>
    <cellStyle name="RowTitles1-Detail 2 3 3 4 5 3 2" xfId="13491"/>
    <cellStyle name="RowTitles1-Detail 2 3 3 4 5 3 2 2" xfId="13492"/>
    <cellStyle name="RowTitles1-Detail 2 3 3 4 5 3 2 2 2" xfId="13493"/>
    <cellStyle name="RowTitles1-Detail 2 3 3 4 5 3 2 3" xfId="13494"/>
    <cellStyle name="RowTitles1-Detail 2 3 3 4 5 3 3" xfId="13495"/>
    <cellStyle name="RowTitles1-Detail 2 3 3 4 5 3 3 2" xfId="13496"/>
    <cellStyle name="RowTitles1-Detail 2 3 3 4 5 3 3 2 2" xfId="13497"/>
    <cellStyle name="RowTitles1-Detail 2 3 3 4 5 3 4" xfId="13498"/>
    <cellStyle name="RowTitles1-Detail 2 3 3 4 5 3 4 2" xfId="13499"/>
    <cellStyle name="RowTitles1-Detail 2 3 3 4 5 3 5" xfId="13500"/>
    <cellStyle name="RowTitles1-Detail 2 3 3 4 5 4" xfId="13501"/>
    <cellStyle name="RowTitles1-Detail 2 3 3 4 5 4 2" xfId="13502"/>
    <cellStyle name="RowTitles1-Detail 2 3 3 4 5 4 2 2" xfId="13503"/>
    <cellStyle name="RowTitles1-Detail 2 3 3 4 5 4 3" xfId="13504"/>
    <cellStyle name="RowTitles1-Detail 2 3 3 4 5 5" xfId="13505"/>
    <cellStyle name="RowTitles1-Detail 2 3 3 4 5 5 2" xfId="13506"/>
    <cellStyle name="RowTitles1-Detail 2 3 3 4 5 5 2 2" xfId="13507"/>
    <cellStyle name="RowTitles1-Detail 2 3 3 4 5 6" xfId="13508"/>
    <cellStyle name="RowTitles1-Detail 2 3 3 4 5 6 2" xfId="13509"/>
    <cellStyle name="RowTitles1-Detail 2 3 3 4 5 7" xfId="13510"/>
    <cellStyle name="RowTitles1-Detail 2 3 3 4 6" xfId="13511"/>
    <cellStyle name="RowTitles1-Detail 2 3 3 4 6 2" xfId="13512"/>
    <cellStyle name="RowTitles1-Detail 2 3 3 4 6 2 2" xfId="13513"/>
    <cellStyle name="RowTitles1-Detail 2 3 3 4 6 2 2 2" xfId="13514"/>
    <cellStyle name="RowTitles1-Detail 2 3 3 4 6 2 2 2 2" xfId="13515"/>
    <cellStyle name="RowTitles1-Detail 2 3 3 4 6 2 2 3" xfId="13516"/>
    <cellStyle name="RowTitles1-Detail 2 3 3 4 6 2 3" xfId="13517"/>
    <cellStyle name="RowTitles1-Detail 2 3 3 4 6 2 3 2" xfId="13518"/>
    <cellStyle name="RowTitles1-Detail 2 3 3 4 6 2 3 2 2" xfId="13519"/>
    <cellStyle name="RowTitles1-Detail 2 3 3 4 6 2 4" xfId="13520"/>
    <cellStyle name="RowTitles1-Detail 2 3 3 4 6 2 4 2" xfId="13521"/>
    <cellStyle name="RowTitles1-Detail 2 3 3 4 6 2 5" xfId="13522"/>
    <cellStyle name="RowTitles1-Detail 2 3 3 4 6 3" xfId="13523"/>
    <cellStyle name="RowTitles1-Detail 2 3 3 4 6 3 2" xfId="13524"/>
    <cellStyle name="RowTitles1-Detail 2 3 3 4 6 3 2 2" xfId="13525"/>
    <cellStyle name="RowTitles1-Detail 2 3 3 4 6 3 2 2 2" xfId="13526"/>
    <cellStyle name="RowTitles1-Detail 2 3 3 4 6 3 2 3" xfId="13527"/>
    <cellStyle name="RowTitles1-Detail 2 3 3 4 6 3 3" xfId="13528"/>
    <cellStyle name="RowTitles1-Detail 2 3 3 4 6 3 3 2" xfId="13529"/>
    <cellStyle name="RowTitles1-Detail 2 3 3 4 6 3 3 2 2" xfId="13530"/>
    <cellStyle name="RowTitles1-Detail 2 3 3 4 6 3 4" xfId="13531"/>
    <cellStyle name="RowTitles1-Detail 2 3 3 4 6 3 4 2" xfId="13532"/>
    <cellStyle name="RowTitles1-Detail 2 3 3 4 6 3 5" xfId="13533"/>
    <cellStyle name="RowTitles1-Detail 2 3 3 4 6 4" xfId="13534"/>
    <cellStyle name="RowTitles1-Detail 2 3 3 4 6 4 2" xfId="13535"/>
    <cellStyle name="RowTitles1-Detail 2 3 3 4 6 4 2 2" xfId="13536"/>
    <cellStyle name="RowTitles1-Detail 2 3 3 4 6 4 3" xfId="13537"/>
    <cellStyle name="RowTitles1-Detail 2 3 3 4 6 5" xfId="13538"/>
    <cellStyle name="RowTitles1-Detail 2 3 3 4 6 5 2" xfId="13539"/>
    <cellStyle name="RowTitles1-Detail 2 3 3 4 6 5 2 2" xfId="13540"/>
    <cellStyle name="RowTitles1-Detail 2 3 3 4 6 6" xfId="13541"/>
    <cellStyle name="RowTitles1-Detail 2 3 3 4 6 6 2" xfId="13542"/>
    <cellStyle name="RowTitles1-Detail 2 3 3 4 6 7" xfId="13543"/>
    <cellStyle name="RowTitles1-Detail 2 3 3 4 7" xfId="13544"/>
    <cellStyle name="RowTitles1-Detail 2 3 3 4 7 2" xfId="13545"/>
    <cellStyle name="RowTitles1-Detail 2 3 3 4 7 2 2" xfId="13546"/>
    <cellStyle name="RowTitles1-Detail 2 3 3 4 7 2 2 2" xfId="13547"/>
    <cellStyle name="RowTitles1-Detail 2 3 3 4 7 2 3" xfId="13548"/>
    <cellStyle name="RowTitles1-Detail 2 3 3 4 7 3" xfId="13549"/>
    <cellStyle name="RowTitles1-Detail 2 3 3 4 7 3 2" xfId="13550"/>
    <cellStyle name="RowTitles1-Detail 2 3 3 4 7 3 2 2" xfId="13551"/>
    <cellStyle name="RowTitles1-Detail 2 3 3 4 7 4" xfId="13552"/>
    <cellStyle name="RowTitles1-Detail 2 3 3 4 7 4 2" xfId="13553"/>
    <cellStyle name="RowTitles1-Detail 2 3 3 4 7 5" xfId="13554"/>
    <cellStyle name="RowTitles1-Detail 2 3 3 4 8" xfId="13555"/>
    <cellStyle name="RowTitles1-Detail 2 3 3 4 8 2" xfId="13556"/>
    <cellStyle name="RowTitles1-Detail 2 3 3 4 9" xfId="13557"/>
    <cellStyle name="RowTitles1-Detail 2 3 3 4 9 2" xfId="13558"/>
    <cellStyle name="RowTitles1-Detail 2 3 3 4 9 2 2" xfId="13559"/>
    <cellStyle name="RowTitles1-Detail 2 3 3 4_STUD aligned by INSTIT" xfId="13560"/>
    <cellStyle name="RowTitles1-Detail 2 3 3 5" xfId="581"/>
    <cellStyle name="RowTitles1-Detail 2 3 3 5 2" xfId="13561"/>
    <cellStyle name="RowTitles1-Detail 2 3 3 5 2 2" xfId="13562"/>
    <cellStyle name="RowTitles1-Detail 2 3 3 5 2 2 2" xfId="13563"/>
    <cellStyle name="RowTitles1-Detail 2 3 3 5 2 2 2 2" xfId="13564"/>
    <cellStyle name="RowTitles1-Detail 2 3 3 5 2 2 3" xfId="13565"/>
    <cellStyle name="RowTitles1-Detail 2 3 3 5 2 3" xfId="13566"/>
    <cellStyle name="RowTitles1-Detail 2 3 3 5 2 3 2" xfId="13567"/>
    <cellStyle name="RowTitles1-Detail 2 3 3 5 2 3 2 2" xfId="13568"/>
    <cellStyle name="RowTitles1-Detail 2 3 3 5 2 4" xfId="13569"/>
    <cellStyle name="RowTitles1-Detail 2 3 3 5 2 4 2" xfId="13570"/>
    <cellStyle name="RowTitles1-Detail 2 3 3 5 2 5" xfId="13571"/>
    <cellStyle name="RowTitles1-Detail 2 3 3 5 3" xfId="13572"/>
    <cellStyle name="RowTitles1-Detail 2 3 3 5 3 2" xfId="13573"/>
    <cellStyle name="RowTitles1-Detail 2 3 3 5 3 2 2" xfId="13574"/>
    <cellStyle name="RowTitles1-Detail 2 3 3 5 3 2 2 2" xfId="13575"/>
    <cellStyle name="RowTitles1-Detail 2 3 3 5 3 2 3" xfId="13576"/>
    <cellStyle name="RowTitles1-Detail 2 3 3 5 3 3" xfId="13577"/>
    <cellStyle name="RowTitles1-Detail 2 3 3 5 3 3 2" xfId="13578"/>
    <cellStyle name="RowTitles1-Detail 2 3 3 5 3 3 2 2" xfId="13579"/>
    <cellStyle name="RowTitles1-Detail 2 3 3 5 3 4" xfId="13580"/>
    <cellStyle name="RowTitles1-Detail 2 3 3 5 3 4 2" xfId="13581"/>
    <cellStyle name="RowTitles1-Detail 2 3 3 5 3 5" xfId="13582"/>
    <cellStyle name="RowTitles1-Detail 2 3 3 5 4" xfId="13583"/>
    <cellStyle name="RowTitles1-Detail 2 3 3 5 4 2" xfId="13584"/>
    <cellStyle name="RowTitles1-Detail 2 3 3 5 5" xfId="13585"/>
    <cellStyle name="RowTitles1-Detail 2 3 3 5 5 2" xfId="13586"/>
    <cellStyle name="RowTitles1-Detail 2 3 3 5 5 2 2" xfId="13587"/>
    <cellStyle name="RowTitles1-Detail 2 3 3 5 5 3" xfId="13588"/>
    <cellStyle name="RowTitles1-Detail 2 3 3 5 6" xfId="13589"/>
    <cellStyle name="RowTitles1-Detail 2 3 3 5 6 2" xfId="13590"/>
    <cellStyle name="RowTitles1-Detail 2 3 3 5 6 2 2" xfId="13591"/>
    <cellStyle name="RowTitles1-Detail 2 3 3 5 7" xfId="13592"/>
    <cellStyle name="RowTitles1-Detail 2 3 3 6" xfId="13593"/>
    <cellStyle name="RowTitles1-Detail 2 3 3 6 2" xfId="13594"/>
    <cellStyle name="RowTitles1-Detail 2 3 3 6 2 2" xfId="13595"/>
    <cellStyle name="RowTitles1-Detail 2 3 3 6 2 2 2" xfId="13596"/>
    <cellStyle name="RowTitles1-Detail 2 3 3 6 2 2 2 2" xfId="13597"/>
    <cellStyle name="RowTitles1-Detail 2 3 3 6 2 2 3" xfId="13598"/>
    <cellStyle name="RowTitles1-Detail 2 3 3 6 2 3" xfId="13599"/>
    <cellStyle name="RowTitles1-Detail 2 3 3 6 2 3 2" xfId="13600"/>
    <cellStyle name="RowTitles1-Detail 2 3 3 6 2 3 2 2" xfId="13601"/>
    <cellStyle name="RowTitles1-Detail 2 3 3 6 2 4" xfId="13602"/>
    <cellStyle name="RowTitles1-Detail 2 3 3 6 2 4 2" xfId="13603"/>
    <cellStyle name="RowTitles1-Detail 2 3 3 6 2 5" xfId="13604"/>
    <cellStyle name="RowTitles1-Detail 2 3 3 6 3" xfId="13605"/>
    <cellStyle name="RowTitles1-Detail 2 3 3 6 3 2" xfId="13606"/>
    <cellStyle name="RowTitles1-Detail 2 3 3 6 3 2 2" xfId="13607"/>
    <cellStyle name="RowTitles1-Detail 2 3 3 6 3 2 2 2" xfId="13608"/>
    <cellStyle name="RowTitles1-Detail 2 3 3 6 3 2 3" xfId="13609"/>
    <cellStyle name="RowTitles1-Detail 2 3 3 6 3 3" xfId="13610"/>
    <cellStyle name="RowTitles1-Detail 2 3 3 6 3 3 2" xfId="13611"/>
    <cellStyle name="RowTitles1-Detail 2 3 3 6 3 3 2 2" xfId="13612"/>
    <cellStyle name="RowTitles1-Detail 2 3 3 6 3 4" xfId="13613"/>
    <cellStyle name="RowTitles1-Detail 2 3 3 6 3 4 2" xfId="13614"/>
    <cellStyle name="RowTitles1-Detail 2 3 3 6 3 5" xfId="13615"/>
    <cellStyle name="RowTitles1-Detail 2 3 3 6 4" xfId="13616"/>
    <cellStyle name="RowTitles1-Detail 2 3 3 6 4 2" xfId="13617"/>
    <cellStyle name="RowTitles1-Detail 2 3 3 6 5" xfId="13618"/>
    <cellStyle name="RowTitles1-Detail 2 3 3 6 5 2" xfId="13619"/>
    <cellStyle name="RowTitles1-Detail 2 3 3 6 5 2 2" xfId="13620"/>
    <cellStyle name="RowTitles1-Detail 2 3 3 6 6" xfId="13621"/>
    <cellStyle name="RowTitles1-Detail 2 3 3 6 6 2" xfId="13622"/>
    <cellStyle name="RowTitles1-Detail 2 3 3 6 7" xfId="13623"/>
    <cellStyle name="RowTitles1-Detail 2 3 3 7" xfId="13624"/>
    <cellStyle name="RowTitles1-Detail 2 3 3 7 2" xfId="13625"/>
    <cellStyle name="RowTitles1-Detail 2 3 3 7 2 2" xfId="13626"/>
    <cellStyle name="RowTitles1-Detail 2 3 3 7 2 2 2" xfId="13627"/>
    <cellStyle name="RowTitles1-Detail 2 3 3 7 2 2 2 2" xfId="13628"/>
    <cellStyle name="RowTitles1-Detail 2 3 3 7 2 2 3" xfId="13629"/>
    <cellStyle name="RowTitles1-Detail 2 3 3 7 2 3" xfId="13630"/>
    <cellStyle name="RowTitles1-Detail 2 3 3 7 2 3 2" xfId="13631"/>
    <cellStyle name="RowTitles1-Detail 2 3 3 7 2 3 2 2" xfId="13632"/>
    <cellStyle name="RowTitles1-Detail 2 3 3 7 2 4" xfId="13633"/>
    <cellStyle name="RowTitles1-Detail 2 3 3 7 2 4 2" xfId="13634"/>
    <cellStyle name="RowTitles1-Detail 2 3 3 7 2 5" xfId="13635"/>
    <cellStyle name="RowTitles1-Detail 2 3 3 7 3" xfId="13636"/>
    <cellStyle name="RowTitles1-Detail 2 3 3 7 3 2" xfId="13637"/>
    <cellStyle name="RowTitles1-Detail 2 3 3 7 3 2 2" xfId="13638"/>
    <cellStyle name="RowTitles1-Detail 2 3 3 7 3 2 2 2" xfId="13639"/>
    <cellStyle name="RowTitles1-Detail 2 3 3 7 3 2 3" xfId="13640"/>
    <cellStyle name="RowTitles1-Detail 2 3 3 7 3 3" xfId="13641"/>
    <cellStyle name="RowTitles1-Detail 2 3 3 7 3 3 2" xfId="13642"/>
    <cellStyle name="RowTitles1-Detail 2 3 3 7 3 3 2 2" xfId="13643"/>
    <cellStyle name="RowTitles1-Detail 2 3 3 7 3 4" xfId="13644"/>
    <cellStyle name="RowTitles1-Detail 2 3 3 7 3 4 2" xfId="13645"/>
    <cellStyle name="RowTitles1-Detail 2 3 3 7 3 5" xfId="13646"/>
    <cellStyle name="RowTitles1-Detail 2 3 3 7 4" xfId="13647"/>
    <cellStyle name="RowTitles1-Detail 2 3 3 7 4 2" xfId="13648"/>
    <cellStyle name="RowTitles1-Detail 2 3 3 7 5" xfId="13649"/>
    <cellStyle name="RowTitles1-Detail 2 3 3 7 5 2" xfId="13650"/>
    <cellStyle name="RowTitles1-Detail 2 3 3 7 5 2 2" xfId="13651"/>
    <cellStyle name="RowTitles1-Detail 2 3 3 7 5 3" xfId="13652"/>
    <cellStyle name="RowTitles1-Detail 2 3 3 7 6" xfId="13653"/>
    <cellStyle name="RowTitles1-Detail 2 3 3 7 6 2" xfId="13654"/>
    <cellStyle name="RowTitles1-Detail 2 3 3 7 6 2 2" xfId="13655"/>
    <cellStyle name="RowTitles1-Detail 2 3 3 7 7" xfId="13656"/>
    <cellStyle name="RowTitles1-Detail 2 3 3 7 7 2" xfId="13657"/>
    <cellStyle name="RowTitles1-Detail 2 3 3 7 8" xfId="13658"/>
    <cellStyle name="RowTitles1-Detail 2 3 3 8" xfId="13659"/>
    <cellStyle name="RowTitles1-Detail 2 3 3 8 2" xfId="13660"/>
    <cellStyle name="RowTitles1-Detail 2 3 3 8 2 2" xfId="13661"/>
    <cellStyle name="RowTitles1-Detail 2 3 3 8 2 2 2" xfId="13662"/>
    <cellStyle name="RowTitles1-Detail 2 3 3 8 2 2 2 2" xfId="13663"/>
    <cellStyle name="RowTitles1-Detail 2 3 3 8 2 2 3" xfId="13664"/>
    <cellStyle name="RowTitles1-Detail 2 3 3 8 2 3" xfId="13665"/>
    <cellStyle name="RowTitles1-Detail 2 3 3 8 2 3 2" xfId="13666"/>
    <cellStyle name="RowTitles1-Detail 2 3 3 8 2 3 2 2" xfId="13667"/>
    <cellStyle name="RowTitles1-Detail 2 3 3 8 2 4" xfId="13668"/>
    <cellStyle name="RowTitles1-Detail 2 3 3 8 2 4 2" xfId="13669"/>
    <cellStyle name="RowTitles1-Detail 2 3 3 8 2 5" xfId="13670"/>
    <cellStyle name="RowTitles1-Detail 2 3 3 8 3" xfId="13671"/>
    <cellStyle name="RowTitles1-Detail 2 3 3 8 3 2" xfId="13672"/>
    <cellStyle name="RowTitles1-Detail 2 3 3 8 3 2 2" xfId="13673"/>
    <cellStyle name="RowTitles1-Detail 2 3 3 8 3 2 2 2" xfId="13674"/>
    <cellStyle name="RowTitles1-Detail 2 3 3 8 3 2 3" xfId="13675"/>
    <cellStyle name="RowTitles1-Detail 2 3 3 8 3 3" xfId="13676"/>
    <cellStyle name="RowTitles1-Detail 2 3 3 8 3 3 2" xfId="13677"/>
    <cellStyle name="RowTitles1-Detail 2 3 3 8 3 3 2 2" xfId="13678"/>
    <cellStyle name="RowTitles1-Detail 2 3 3 8 3 4" xfId="13679"/>
    <cellStyle name="RowTitles1-Detail 2 3 3 8 3 4 2" xfId="13680"/>
    <cellStyle name="RowTitles1-Detail 2 3 3 8 3 5" xfId="13681"/>
    <cellStyle name="RowTitles1-Detail 2 3 3 8 4" xfId="13682"/>
    <cellStyle name="RowTitles1-Detail 2 3 3 8 4 2" xfId="13683"/>
    <cellStyle name="RowTitles1-Detail 2 3 3 8 4 2 2" xfId="13684"/>
    <cellStyle name="RowTitles1-Detail 2 3 3 8 4 3" xfId="13685"/>
    <cellStyle name="RowTitles1-Detail 2 3 3 8 5" xfId="13686"/>
    <cellStyle name="RowTitles1-Detail 2 3 3 8 5 2" xfId="13687"/>
    <cellStyle name="RowTitles1-Detail 2 3 3 8 5 2 2" xfId="13688"/>
    <cellStyle name="RowTitles1-Detail 2 3 3 8 6" xfId="13689"/>
    <cellStyle name="RowTitles1-Detail 2 3 3 8 6 2" xfId="13690"/>
    <cellStyle name="RowTitles1-Detail 2 3 3 8 7" xfId="13691"/>
    <cellStyle name="RowTitles1-Detail 2 3 3 9" xfId="13692"/>
    <cellStyle name="RowTitles1-Detail 2 3 3 9 2" xfId="13693"/>
    <cellStyle name="RowTitles1-Detail 2 3 3 9 2 2" xfId="13694"/>
    <cellStyle name="RowTitles1-Detail 2 3 3 9 2 2 2" xfId="13695"/>
    <cellStyle name="RowTitles1-Detail 2 3 3 9 2 2 2 2" xfId="13696"/>
    <cellStyle name="RowTitles1-Detail 2 3 3 9 2 2 3" xfId="13697"/>
    <cellStyle name="RowTitles1-Detail 2 3 3 9 2 3" xfId="13698"/>
    <cellStyle name="RowTitles1-Detail 2 3 3 9 2 3 2" xfId="13699"/>
    <cellStyle name="RowTitles1-Detail 2 3 3 9 2 3 2 2" xfId="13700"/>
    <cellStyle name="RowTitles1-Detail 2 3 3 9 2 4" xfId="13701"/>
    <cellStyle name="RowTitles1-Detail 2 3 3 9 2 4 2" xfId="13702"/>
    <cellStyle name="RowTitles1-Detail 2 3 3 9 2 5" xfId="13703"/>
    <cellStyle name="RowTitles1-Detail 2 3 3 9 3" xfId="13704"/>
    <cellStyle name="RowTitles1-Detail 2 3 3 9 3 2" xfId="13705"/>
    <cellStyle name="RowTitles1-Detail 2 3 3 9 3 2 2" xfId="13706"/>
    <cellStyle name="RowTitles1-Detail 2 3 3 9 3 2 2 2" xfId="13707"/>
    <cellStyle name="RowTitles1-Detail 2 3 3 9 3 2 3" xfId="13708"/>
    <cellStyle name="RowTitles1-Detail 2 3 3 9 3 3" xfId="13709"/>
    <cellStyle name="RowTitles1-Detail 2 3 3 9 3 3 2" xfId="13710"/>
    <cellStyle name="RowTitles1-Detail 2 3 3 9 3 3 2 2" xfId="13711"/>
    <cellStyle name="RowTitles1-Detail 2 3 3 9 3 4" xfId="13712"/>
    <cellStyle name="RowTitles1-Detail 2 3 3 9 3 4 2" xfId="13713"/>
    <cellStyle name="RowTitles1-Detail 2 3 3 9 3 5" xfId="13714"/>
    <cellStyle name="RowTitles1-Detail 2 3 3 9 4" xfId="13715"/>
    <cellStyle name="RowTitles1-Detail 2 3 3 9 4 2" xfId="13716"/>
    <cellStyle name="RowTitles1-Detail 2 3 3 9 4 2 2" xfId="13717"/>
    <cellStyle name="RowTitles1-Detail 2 3 3 9 4 3" xfId="13718"/>
    <cellStyle name="RowTitles1-Detail 2 3 3 9 5" xfId="13719"/>
    <cellStyle name="RowTitles1-Detail 2 3 3 9 5 2" xfId="13720"/>
    <cellStyle name="RowTitles1-Detail 2 3 3 9 5 2 2" xfId="13721"/>
    <cellStyle name="RowTitles1-Detail 2 3 3 9 6" xfId="13722"/>
    <cellStyle name="RowTitles1-Detail 2 3 3 9 6 2" xfId="13723"/>
    <cellStyle name="RowTitles1-Detail 2 3 3 9 7" xfId="13724"/>
    <cellStyle name="RowTitles1-Detail 2 3 3_STUD aligned by INSTIT" xfId="13725"/>
    <cellStyle name="RowTitles1-Detail 2 3 4" xfId="231"/>
    <cellStyle name="RowTitles1-Detail 2 3 4 10" xfId="13726"/>
    <cellStyle name="RowTitles1-Detail 2 3 4 2" xfId="582"/>
    <cellStyle name="RowTitles1-Detail 2 3 4 2 2" xfId="13727"/>
    <cellStyle name="RowTitles1-Detail 2 3 4 2 2 2" xfId="13728"/>
    <cellStyle name="RowTitles1-Detail 2 3 4 2 2 2 2" xfId="13729"/>
    <cellStyle name="RowTitles1-Detail 2 3 4 2 2 2 2 2" xfId="13730"/>
    <cellStyle name="RowTitles1-Detail 2 3 4 2 2 2 3" xfId="13731"/>
    <cellStyle name="RowTitles1-Detail 2 3 4 2 2 3" xfId="13732"/>
    <cellStyle name="RowTitles1-Detail 2 3 4 2 2 3 2" xfId="13733"/>
    <cellStyle name="RowTitles1-Detail 2 3 4 2 2 3 2 2" xfId="13734"/>
    <cellStyle name="RowTitles1-Detail 2 3 4 2 2 4" xfId="13735"/>
    <cellStyle name="RowTitles1-Detail 2 3 4 2 2 4 2" xfId="13736"/>
    <cellStyle name="RowTitles1-Detail 2 3 4 2 2 5" xfId="13737"/>
    <cellStyle name="RowTitles1-Detail 2 3 4 2 3" xfId="13738"/>
    <cellStyle name="RowTitles1-Detail 2 3 4 2 3 2" xfId="13739"/>
    <cellStyle name="RowTitles1-Detail 2 3 4 2 3 2 2" xfId="13740"/>
    <cellStyle name="RowTitles1-Detail 2 3 4 2 3 2 2 2" xfId="13741"/>
    <cellStyle name="RowTitles1-Detail 2 3 4 2 3 2 3" xfId="13742"/>
    <cellStyle name="RowTitles1-Detail 2 3 4 2 3 3" xfId="13743"/>
    <cellStyle name="RowTitles1-Detail 2 3 4 2 3 3 2" xfId="13744"/>
    <cellStyle name="RowTitles1-Detail 2 3 4 2 3 3 2 2" xfId="13745"/>
    <cellStyle name="RowTitles1-Detail 2 3 4 2 3 4" xfId="13746"/>
    <cellStyle name="RowTitles1-Detail 2 3 4 2 3 4 2" xfId="13747"/>
    <cellStyle name="RowTitles1-Detail 2 3 4 2 3 5" xfId="13748"/>
    <cellStyle name="RowTitles1-Detail 2 3 4 2 4" xfId="13749"/>
    <cellStyle name="RowTitles1-Detail 2 3 4 2 4 2" xfId="13750"/>
    <cellStyle name="RowTitles1-Detail 2 3 4 2 5" xfId="13751"/>
    <cellStyle name="RowTitles1-Detail 2 3 4 2 5 2" xfId="13752"/>
    <cellStyle name="RowTitles1-Detail 2 3 4 2 5 2 2" xfId="13753"/>
    <cellStyle name="RowTitles1-Detail 2 3 4 2 6" xfId="13754"/>
    <cellStyle name="RowTitles1-Detail 2 3 4 3" xfId="13755"/>
    <cellStyle name="RowTitles1-Detail 2 3 4 3 2" xfId="13756"/>
    <cellStyle name="RowTitles1-Detail 2 3 4 3 2 2" xfId="13757"/>
    <cellStyle name="RowTitles1-Detail 2 3 4 3 2 2 2" xfId="13758"/>
    <cellStyle name="RowTitles1-Detail 2 3 4 3 2 2 2 2" xfId="13759"/>
    <cellStyle name="RowTitles1-Detail 2 3 4 3 2 2 3" xfId="13760"/>
    <cellStyle name="RowTitles1-Detail 2 3 4 3 2 3" xfId="13761"/>
    <cellStyle name="RowTitles1-Detail 2 3 4 3 2 3 2" xfId="13762"/>
    <cellStyle name="RowTitles1-Detail 2 3 4 3 2 3 2 2" xfId="13763"/>
    <cellStyle name="RowTitles1-Detail 2 3 4 3 2 4" xfId="13764"/>
    <cellStyle name="RowTitles1-Detail 2 3 4 3 2 4 2" xfId="13765"/>
    <cellStyle name="RowTitles1-Detail 2 3 4 3 2 5" xfId="13766"/>
    <cellStyle name="RowTitles1-Detail 2 3 4 3 3" xfId="13767"/>
    <cellStyle name="RowTitles1-Detail 2 3 4 3 3 2" xfId="13768"/>
    <cellStyle name="RowTitles1-Detail 2 3 4 3 3 2 2" xfId="13769"/>
    <cellStyle name="RowTitles1-Detail 2 3 4 3 3 2 2 2" xfId="13770"/>
    <cellStyle name="RowTitles1-Detail 2 3 4 3 3 2 3" xfId="13771"/>
    <cellStyle name="RowTitles1-Detail 2 3 4 3 3 3" xfId="13772"/>
    <cellStyle name="RowTitles1-Detail 2 3 4 3 3 3 2" xfId="13773"/>
    <cellStyle name="RowTitles1-Detail 2 3 4 3 3 3 2 2" xfId="13774"/>
    <cellStyle name="RowTitles1-Detail 2 3 4 3 3 4" xfId="13775"/>
    <cellStyle name="RowTitles1-Detail 2 3 4 3 3 4 2" xfId="13776"/>
    <cellStyle name="RowTitles1-Detail 2 3 4 3 3 5" xfId="13777"/>
    <cellStyle name="RowTitles1-Detail 2 3 4 3 4" xfId="13778"/>
    <cellStyle name="RowTitles1-Detail 2 3 4 3 4 2" xfId="13779"/>
    <cellStyle name="RowTitles1-Detail 2 3 4 3 5" xfId="13780"/>
    <cellStyle name="RowTitles1-Detail 2 3 4 3 5 2" xfId="13781"/>
    <cellStyle name="RowTitles1-Detail 2 3 4 3 5 2 2" xfId="13782"/>
    <cellStyle name="RowTitles1-Detail 2 3 4 3 5 3" xfId="13783"/>
    <cellStyle name="RowTitles1-Detail 2 3 4 3 6" xfId="13784"/>
    <cellStyle name="RowTitles1-Detail 2 3 4 3 6 2" xfId="13785"/>
    <cellStyle name="RowTitles1-Detail 2 3 4 3 6 2 2" xfId="13786"/>
    <cellStyle name="RowTitles1-Detail 2 3 4 3 7" xfId="13787"/>
    <cellStyle name="RowTitles1-Detail 2 3 4 3 7 2" xfId="13788"/>
    <cellStyle name="RowTitles1-Detail 2 3 4 3 8" xfId="13789"/>
    <cellStyle name="RowTitles1-Detail 2 3 4 4" xfId="13790"/>
    <cellStyle name="RowTitles1-Detail 2 3 4 4 2" xfId="13791"/>
    <cellStyle name="RowTitles1-Detail 2 3 4 4 2 2" xfId="13792"/>
    <cellStyle name="RowTitles1-Detail 2 3 4 4 2 2 2" xfId="13793"/>
    <cellStyle name="RowTitles1-Detail 2 3 4 4 2 2 2 2" xfId="13794"/>
    <cellStyle name="RowTitles1-Detail 2 3 4 4 2 2 3" xfId="13795"/>
    <cellStyle name="RowTitles1-Detail 2 3 4 4 2 3" xfId="13796"/>
    <cellStyle name="RowTitles1-Detail 2 3 4 4 2 3 2" xfId="13797"/>
    <cellStyle name="RowTitles1-Detail 2 3 4 4 2 3 2 2" xfId="13798"/>
    <cellStyle name="RowTitles1-Detail 2 3 4 4 2 4" xfId="13799"/>
    <cellStyle name="RowTitles1-Detail 2 3 4 4 2 4 2" xfId="13800"/>
    <cellStyle name="RowTitles1-Detail 2 3 4 4 2 5" xfId="13801"/>
    <cellStyle name="RowTitles1-Detail 2 3 4 4 3" xfId="13802"/>
    <cellStyle name="RowTitles1-Detail 2 3 4 4 3 2" xfId="13803"/>
    <cellStyle name="RowTitles1-Detail 2 3 4 4 3 2 2" xfId="13804"/>
    <cellStyle name="RowTitles1-Detail 2 3 4 4 3 2 2 2" xfId="13805"/>
    <cellStyle name="RowTitles1-Detail 2 3 4 4 3 2 3" xfId="13806"/>
    <cellStyle name="RowTitles1-Detail 2 3 4 4 3 3" xfId="13807"/>
    <cellStyle name="RowTitles1-Detail 2 3 4 4 3 3 2" xfId="13808"/>
    <cellStyle name="RowTitles1-Detail 2 3 4 4 3 3 2 2" xfId="13809"/>
    <cellStyle name="RowTitles1-Detail 2 3 4 4 3 4" xfId="13810"/>
    <cellStyle name="RowTitles1-Detail 2 3 4 4 3 4 2" xfId="13811"/>
    <cellStyle name="RowTitles1-Detail 2 3 4 4 3 5" xfId="13812"/>
    <cellStyle name="RowTitles1-Detail 2 3 4 4 4" xfId="13813"/>
    <cellStyle name="RowTitles1-Detail 2 3 4 4 4 2" xfId="13814"/>
    <cellStyle name="RowTitles1-Detail 2 3 4 4 4 2 2" xfId="13815"/>
    <cellStyle name="RowTitles1-Detail 2 3 4 4 4 3" xfId="13816"/>
    <cellStyle name="RowTitles1-Detail 2 3 4 4 5" xfId="13817"/>
    <cellStyle name="RowTitles1-Detail 2 3 4 4 5 2" xfId="13818"/>
    <cellStyle name="RowTitles1-Detail 2 3 4 4 5 2 2" xfId="13819"/>
    <cellStyle name="RowTitles1-Detail 2 3 4 4 6" xfId="13820"/>
    <cellStyle name="RowTitles1-Detail 2 3 4 4 6 2" xfId="13821"/>
    <cellStyle name="RowTitles1-Detail 2 3 4 4 7" xfId="13822"/>
    <cellStyle name="RowTitles1-Detail 2 3 4 5" xfId="13823"/>
    <cellStyle name="RowTitles1-Detail 2 3 4 5 2" xfId="13824"/>
    <cellStyle name="RowTitles1-Detail 2 3 4 5 2 2" xfId="13825"/>
    <cellStyle name="RowTitles1-Detail 2 3 4 5 2 2 2" xfId="13826"/>
    <cellStyle name="RowTitles1-Detail 2 3 4 5 2 2 2 2" xfId="13827"/>
    <cellStyle name="RowTitles1-Detail 2 3 4 5 2 2 3" xfId="13828"/>
    <cellStyle name="RowTitles1-Detail 2 3 4 5 2 3" xfId="13829"/>
    <cellStyle name="RowTitles1-Detail 2 3 4 5 2 3 2" xfId="13830"/>
    <cellStyle name="RowTitles1-Detail 2 3 4 5 2 3 2 2" xfId="13831"/>
    <cellStyle name="RowTitles1-Detail 2 3 4 5 2 4" xfId="13832"/>
    <cellStyle name="RowTitles1-Detail 2 3 4 5 2 4 2" xfId="13833"/>
    <cellStyle name="RowTitles1-Detail 2 3 4 5 2 5" xfId="13834"/>
    <cellStyle name="RowTitles1-Detail 2 3 4 5 3" xfId="13835"/>
    <cellStyle name="RowTitles1-Detail 2 3 4 5 3 2" xfId="13836"/>
    <cellStyle name="RowTitles1-Detail 2 3 4 5 3 2 2" xfId="13837"/>
    <cellStyle name="RowTitles1-Detail 2 3 4 5 3 2 2 2" xfId="13838"/>
    <cellStyle name="RowTitles1-Detail 2 3 4 5 3 2 3" xfId="13839"/>
    <cellStyle name="RowTitles1-Detail 2 3 4 5 3 3" xfId="13840"/>
    <cellStyle name="RowTitles1-Detail 2 3 4 5 3 3 2" xfId="13841"/>
    <cellStyle name="RowTitles1-Detail 2 3 4 5 3 3 2 2" xfId="13842"/>
    <cellStyle name="RowTitles1-Detail 2 3 4 5 3 4" xfId="13843"/>
    <cellStyle name="RowTitles1-Detail 2 3 4 5 3 4 2" xfId="13844"/>
    <cellStyle name="RowTitles1-Detail 2 3 4 5 3 5" xfId="13845"/>
    <cellStyle name="RowTitles1-Detail 2 3 4 5 4" xfId="13846"/>
    <cellStyle name="RowTitles1-Detail 2 3 4 5 4 2" xfId="13847"/>
    <cellStyle name="RowTitles1-Detail 2 3 4 5 4 2 2" xfId="13848"/>
    <cellStyle name="RowTitles1-Detail 2 3 4 5 4 3" xfId="13849"/>
    <cellStyle name="RowTitles1-Detail 2 3 4 5 5" xfId="13850"/>
    <cellStyle name="RowTitles1-Detail 2 3 4 5 5 2" xfId="13851"/>
    <cellStyle name="RowTitles1-Detail 2 3 4 5 5 2 2" xfId="13852"/>
    <cellStyle name="RowTitles1-Detail 2 3 4 5 6" xfId="13853"/>
    <cellStyle name="RowTitles1-Detail 2 3 4 5 6 2" xfId="13854"/>
    <cellStyle name="RowTitles1-Detail 2 3 4 5 7" xfId="13855"/>
    <cellStyle name="RowTitles1-Detail 2 3 4 6" xfId="13856"/>
    <cellStyle name="RowTitles1-Detail 2 3 4 6 2" xfId="13857"/>
    <cellStyle name="RowTitles1-Detail 2 3 4 6 2 2" xfId="13858"/>
    <cellStyle name="RowTitles1-Detail 2 3 4 6 2 2 2" xfId="13859"/>
    <cellStyle name="RowTitles1-Detail 2 3 4 6 2 2 2 2" xfId="13860"/>
    <cellStyle name="RowTitles1-Detail 2 3 4 6 2 2 3" xfId="13861"/>
    <cellStyle name="RowTitles1-Detail 2 3 4 6 2 3" xfId="13862"/>
    <cellStyle name="RowTitles1-Detail 2 3 4 6 2 3 2" xfId="13863"/>
    <cellStyle name="RowTitles1-Detail 2 3 4 6 2 3 2 2" xfId="13864"/>
    <cellStyle name="RowTitles1-Detail 2 3 4 6 2 4" xfId="13865"/>
    <cellStyle name="RowTitles1-Detail 2 3 4 6 2 4 2" xfId="13866"/>
    <cellStyle name="RowTitles1-Detail 2 3 4 6 2 5" xfId="13867"/>
    <cellStyle name="RowTitles1-Detail 2 3 4 6 3" xfId="13868"/>
    <cellStyle name="RowTitles1-Detail 2 3 4 6 3 2" xfId="13869"/>
    <cellStyle name="RowTitles1-Detail 2 3 4 6 3 2 2" xfId="13870"/>
    <cellStyle name="RowTitles1-Detail 2 3 4 6 3 2 2 2" xfId="13871"/>
    <cellStyle name="RowTitles1-Detail 2 3 4 6 3 2 3" xfId="13872"/>
    <cellStyle name="RowTitles1-Detail 2 3 4 6 3 3" xfId="13873"/>
    <cellStyle name="RowTitles1-Detail 2 3 4 6 3 3 2" xfId="13874"/>
    <cellStyle name="RowTitles1-Detail 2 3 4 6 3 3 2 2" xfId="13875"/>
    <cellStyle name="RowTitles1-Detail 2 3 4 6 3 4" xfId="13876"/>
    <cellStyle name="RowTitles1-Detail 2 3 4 6 3 4 2" xfId="13877"/>
    <cellStyle name="RowTitles1-Detail 2 3 4 6 3 5" xfId="13878"/>
    <cellStyle name="RowTitles1-Detail 2 3 4 6 4" xfId="13879"/>
    <cellStyle name="RowTitles1-Detail 2 3 4 6 4 2" xfId="13880"/>
    <cellStyle name="RowTitles1-Detail 2 3 4 6 4 2 2" xfId="13881"/>
    <cellStyle name="RowTitles1-Detail 2 3 4 6 4 3" xfId="13882"/>
    <cellStyle name="RowTitles1-Detail 2 3 4 6 5" xfId="13883"/>
    <cellStyle name="RowTitles1-Detail 2 3 4 6 5 2" xfId="13884"/>
    <cellStyle name="RowTitles1-Detail 2 3 4 6 5 2 2" xfId="13885"/>
    <cellStyle name="RowTitles1-Detail 2 3 4 6 6" xfId="13886"/>
    <cellStyle name="RowTitles1-Detail 2 3 4 6 6 2" xfId="13887"/>
    <cellStyle name="RowTitles1-Detail 2 3 4 6 7" xfId="13888"/>
    <cellStyle name="RowTitles1-Detail 2 3 4 7" xfId="13889"/>
    <cellStyle name="RowTitles1-Detail 2 3 4 7 2" xfId="13890"/>
    <cellStyle name="RowTitles1-Detail 2 3 4 7 2 2" xfId="13891"/>
    <cellStyle name="RowTitles1-Detail 2 3 4 7 2 2 2" xfId="13892"/>
    <cellStyle name="RowTitles1-Detail 2 3 4 7 2 3" xfId="13893"/>
    <cellStyle name="RowTitles1-Detail 2 3 4 7 3" xfId="13894"/>
    <cellStyle name="RowTitles1-Detail 2 3 4 7 3 2" xfId="13895"/>
    <cellStyle name="RowTitles1-Detail 2 3 4 7 3 2 2" xfId="13896"/>
    <cellStyle name="RowTitles1-Detail 2 3 4 7 4" xfId="13897"/>
    <cellStyle name="RowTitles1-Detail 2 3 4 7 4 2" xfId="13898"/>
    <cellStyle name="RowTitles1-Detail 2 3 4 7 5" xfId="13899"/>
    <cellStyle name="RowTitles1-Detail 2 3 4 8" xfId="13900"/>
    <cellStyle name="RowTitles1-Detail 2 3 4 8 2" xfId="13901"/>
    <cellStyle name="RowTitles1-Detail 2 3 4 9" xfId="13902"/>
    <cellStyle name="RowTitles1-Detail 2 3 4 9 2" xfId="13903"/>
    <cellStyle name="RowTitles1-Detail 2 3 4 9 2 2" xfId="13904"/>
    <cellStyle name="RowTitles1-Detail 2 3 4_STUD aligned by INSTIT" xfId="13905"/>
    <cellStyle name="RowTitles1-Detail 2 3 5" xfId="232"/>
    <cellStyle name="RowTitles1-Detail 2 3 5 10" xfId="13906"/>
    <cellStyle name="RowTitles1-Detail 2 3 5 2" xfId="583"/>
    <cellStyle name="RowTitles1-Detail 2 3 5 2 2" xfId="13907"/>
    <cellStyle name="RowTitles1-Detail 2 3 5 2 2 2" xfId="13908"/>
    <cellStyle name="RowTitles1-Detail 2 3 5 2 2 2 2" xfId="13909"/>
    <cellStyle name="RowTitles1-Detail 2 3 5 2 2 2 2 2" xfId="13910"/>
    <cellStyle name="RowTitles1-Detail 2 3 5 2 2 2 3" xfId="13911"/>
    <cellStyle name="RowTitles1-Detail 2 3 5 2 2 3" xfId="13912"/>
    <cellStyle name="RowTitles1-Detail 2 3 5 2 2 3 2" xfId="13913"/>
    <cellStyle name="RowTitles1-Detail 2 3 5 2 2 3 2 2" xfId="13914"/>
    <cellStyle name="RowTitles1-Detail 2 3 5 2 2 4" xfId="13915"/>
    <cellStyle name="RowTitles1-Detail 2 3 5 2 2 4 2" xfId="13916"/>
    <cellStyle name="RowTitles1-Detail 2 3 5 2 2 5" xfId="13917"/>
    <cellStyle name="RowTitles1-Detail 2 3 5 2 3" xfId="13918"/>
    <cellStyle name="RowTitles1-Detail 2 3 5 2 3 2" xfId="13919"/>
    <cellStyle name="RowTitles1-Detail 2 3 5 2 3 2 2" xfId="13920"/>
    <cellStyle name="RowTitles1-Detail 2 3 5 2 3 2 2 2" xfId="13921"/>
    <cellStyle name="RowTitles1-Detail 2 3 5 2 3 2 3" xfId="13922"/>
    <cellStyle name="RowTitles1-Detail 2 3 5 2 3 3" xfId="13923"/>
    <cellStyle name="RowTitles1-Detail 2 3 5 2 3 3 2" xfId="13924"/>
    <cellStyle name="RowTitles1-Detail 2 3 5 2 3 3 2 2" xfId="13925"/>
    <cellStyle name="RowTitles1-Detail 2 3 5 2 3 4" xfId="13926"/>
    <cellStyle name="RowTitles1-Detail 2 3 5 2 3 4 2" xfId="13927"/>
    <cellStyle name="RowTitles1-Detail 2 3 5 2 3 5" xfId="13928"/>
    <cellStyle name="RowTitles1-Detail 2 3 5 2 4" xfId="13929"/>
    <cellStyle name="RowTitles1-Detail 2 3 5 2 4 2" xfId="13930"/>
    <cellStyle name="RowTitles1-Detail 2 3 5 2 5" xfId="13931"/>
    <cellStyle name="RowTitles1-Detail 2 3 5 2 5 2" xfId="13932"/>
    <cellStyle name="RowTitles1-Detail 2 3 5 2 5 2 2" xfId="13933"/>
    <cellStyle name="RowTitles1-Detail 2 3 5 2 5 3" xfId="13934"/>
    <cellStyle name="RowTitles1-Detail 2 3 5 2 6" xfId="13935"/>
    <cellStyle name="RowTitles1-Detail 2 3 5 2 6 2" xfId="13936"/>
    <cellStyle name="RowTitles1-Detail 2 3 5 2 6 2 2" xfId="13937"/>
    <cellStyle name="RowTitles1-Detail 2 3 5 2 7" xfId="13938"/>
    <cellStyle name="RowTitles1-Detail 2 3 5 2 7 2" xfId="13939"/>
    <cellStyle name="RowTitles1-Detail 2 3 5 2 8" xfId="13940"/>
    <cellStyle name="RowTitles1-Detail 2 3 5 2 9" xfId="13941"/>
    <cellStyle name="RowTitles1-Detail 2 3 5 3" xfId="13942"/>
    <cellStyle name="RowTitles1-Detail 2 3 5 3 2" xfId="13943"/>
    <cellStyle name="RowTitles1-Detail 2 3 5 3 2 2" xfId="13944"/>
    <cellStyle name="RowTitles1-Detail 2 3 5 3 2 2 2" xfId="13945"/>
    <cellStyle name="RowTitles1-Detail 2 3 5 3 2 2 2 2" xfId="13946"/>
    <cellStyle name="RowTitles1-Detail 2 3 5 3 2 2 3" xfId="13947"/>
    <cellStyle name="RowTitles1-Detail 2 3 5 3 2 3" xfId="13948"/>
    <cellStyle name="RowTitles1-Detail 2 3 5 3 2 3 2" xfId="13949"/>
    <cellStyle name="RowTitles1-Detail 2 3 5 3 2 3 2 2" xfId="13950"/>
    <cellStyle name="RowTitles1-Detail 2 3 5 3 2 4" xfId="13951"/>
    <cellStyle name="RowTitles1-Detail 2 3 5 3 2 4 2" xfId="13952"/>
    <cellStyle name="RowTitles1-Detail 2 3 5 3 2 5" xfId="13953"/>
    <cellStyle name="RowTitles1-Detail 2 3 5 3 3" xfId="13954"/>
    <cellStyle name="RowTitles1-Detail 2 3 5 3 3 2" xfId="13955"/>
    <cellStyle name="RowTitles1-Detail 2 3 5 3 3 2 2" xfId="13956"/>
    <cellStyle name="RowTitles1-Detail 2 3 5 3 3 2 2 2" xfId="13957"/>
    <cellStyle name="RowTitles1-Detail 2 3 5 3 3 2 3" xfId="13958"/>
    <cellStyle name="RowTitles1-Detail 2 3 5 3 3 3" xfId="13959"/>
    <cellStyle name="RowTitles1-Detail 2 3 5 3 3 3 2" xfId="13960"/>
    <cellStyle name="RowTitles1-Detail 2 3 5 3 3 3 2 2" xfId="13961"/>
    <cellStyle name="RowTitles1-Detail 2 3 5 3 3 4" xfId="13962"/>
    <cellStyle name="RowTitles1-Detail 2 3 5 3 3 4 2" xfId="13963"/>
    <cellStyle name="RowTitles1-Detail 2 3 5 3 3 5" xfId="13964"/>
    <cellStyle name="RowTitles1-Detail 2 3 5 3 4" xfId="13965"/>
    <cellStyle name="RowTitles1-Detail 2 3 5 3 4 2" xfId="13966"/>
    <cellStyle name="RowTitles1-Detail 2 3 5 3 5" xfId="13967"/>
    <cellStyle name="RowTitles1-Detail 2 3 5 3 5 2" xfId="13968"/>
    <cellStyle name="RowTitles1-Detail 2 3 5 3 5 2 2" xfId="13969"/>
    <cellStyle name="RowTitles1-Detail 2 3 5 4" xfId="13970"/>
    <cellStyle name="RowTitles1-Detail 2 3 5 4 2" xfId="13971"/>
    <cellStyle name="RowTitles1-Detail 2 3 5 4 2 2" xfId="13972"/>
    <cellStyle name="RowTitles1-Detail 2 3 5 4 2 2 2" xfId="13973"/>
    <cellStyle name="RowTitles1-Detail 2 3 5 4 2 2 2 2" xfId="13974"/>
    <cellStyle name="RowTitles1-Detail 2 3 5 4 2 2 3" xfId="13975"/>
    <cellStyle name="RowTitles1-Detail 2 3 5 4 2 3" xfId="13976"/>
    <cellStyle name="RowTitles1-Detail 2 3 5 4 2 3 2" xfId="13977"/>
    <cellStyle name="RowTitles1-Detail 2 3 5 4 2 3 2 2" xfId="13978"/>
    <cellStyle name="RowTitles1-Detail 2 3 5 4 2 4" xfId="13979"/>
    <cellStyle name="RowTitles1-Detail 2 3 5 4 2 4 2" xfId="13980"/>
    <cellStyle name="RowTitles1-Detail 2 3 5 4 2 5" xfId="13981"/>
    <cellStyle name="RowTitles1-Detail 2 3 5 4 3" xfId="13982"/>
    <cellStyle name="RowTitles1-Detail 2 3 5 4 3 2" xfId="13983"/>
    <cellStyle name="RowTitles1-Detail 2 3 5 4 3 2 2" xfId="13984"/>
    <cellStyle name="RowTitles1-Detail 2 3 5 4 3 2 2 2" xfId="13985"/>
    <cellStyle name="RowTitles1-Detail 2 3 5 4 3 2 3" xfId="13986"/>
    <cellStyle name="RowTitles1-Detail 2 3 5 4 3 3" xfId="13987"/>
    <cellStyle name="RowTitles1-Detail 2 3 5 4 3 3 2" xfId="13988"/>
    <cellStyle name="RowTitles1-Detail 2 3 5 4 3 3 2 2" xfId="13989"/>
    <cellStyle name="RowTitles1-Detail 2 3 5 4 3 4" xfId="13990"/>
    <cellStyle name="RowTitles1-Detail 2 3 5 4 3 4 2" xfId="13991"/>
    <cellStyle name="RowTitles1-Detail 2 3 5 4 3 5" xfId="13992"/>
    <cellStyle name="RowTitles1-Detail 2 3 5 4 4" xfId="13993"/>
    <cellStyle name="RowTitles1-Detail 2 3 5 4 4 2" xfId="13994"/>
    <cellStyle name="RowTitles1-Detail 2 3 5 4 4 2 2" xfId="13995"/>
    <cellStyle name="RowTitles1-Detail 2 3 5 4 4 3" xfId="13996"/>
    <cellStyle name="RowTitles1-Detail 2 3 5 4 5" xfId="13997"/>
    <cellStyle name="RowTitles1-Detail 2 3 5 4 5 2" xfId="13998"/>
    <cellStyle name="RowTitles1-Detail 2 3 5 4 5 2 2" xfId="13999"/>
    <cellStyle name="RowTitles1-Detail 2 3 5 4 6" xfId="14000"/>
    <cellStyle name="RowTitles1-Detail 2 3 5 4 6 2" xfId="14001"/>
    <cellStyle name="RowTitles1-Detail 2 3 5 4 7" xfId="14002"/>
    <cellStyle name="RowTitles1-Detail 2 3 5 5" xfId="14003"/>
    <cellStyle name="RowTitles1-Detail 2 3 5 5 2" xfId="14004"/>
    <cellStyle name="RowTitles1-Detail 2 3 5 5 2 2" xfId="14005"/>
    <cellStyle name="RowTitles1-Detail 2 3 5 5 2 2 2" xfId="14006"/>
    <cellStyle name="RowTitles1-Detail 2 3 5 5 2 2 2 2" xfId="14007"/>
    <cellStyle name="RowTitles1-Detail 2 3 5 5 2 2 3" xfId="14008"/>
    <cellStyle name="RowTitles1-Detail 2 3 5 5 2 3" xfId="14009"/>
    <cellStyle name="RowTitles1-Detail 2 3 5 5 2 3 2" xfId="14010"/>
    <cellStyle name="RowTitles1-Detail 2 3 5 5 2 3 2 2" xfId="14011"/>
    <cellStyle name="RowTitles1-Detail 2 3 5 5 2 4" xfId="14012"/>
    <cellStyle name="RowTitles1-Detail 2 3 5 5 2 4 2" xfId="14013"/>
    <cellStyle name="RowTitles1-Detail 2 3 5 5 2 5" xfId="14014"/>
    <cellStyle name="RowTitles1-Detail 2 3 5 5 3" xfId="14015"/>
    <cellStyle name="RowTitles1-Detail 2 3 5 5 3 2" xfId="14016"/>
    <cellStyle name="RowTitles1-Detail 2 3 5 5 3 2 2" xfId="14017"/>
    <cellStyle name="RowTitles1-Detail 2 3 5 5 3 2 2 2" xfId="14018"/>
    <cellStyle name="RowTitles1-Detail 2 3 5 5 3 2 3" xfId="14019"/>
    <cellStyle name="RowTitles1-Detail 2 3 5 5 3 3" xfId="14020"/>
    <cellStyle name="RowTitles1-Detail 2 3 5 5 3 3 2" xfId="14021"/>
    <cellStyle name="RowTitles1-Detail 2 3 5 5 3 3 2 2" xfId="14022"/>
    <cellStyle name="RowTitles1-Detail 2 3 5 5 3 4" xfId="14023"/>
    <cellStyle name="RowTitles1-Detail 2 3 5 5 3 4 2" xfId="14024"/>
    <cellStyle name="RowTitles1-Detail 2 3 5 5 3 5" xfId="14025"/>
    <cellStyle name="RowTitles1-Detail 2 3 5 5 4" xfId="14026"/>
    <cellStyle name="RowTitles1-Detail 2 3 5 5 4 2" xfId="14027"/>
    <cellStyle name="RowTitles1-Detail 2 3 5 5 4 2 2" xfId="14028"/>
    <cellStyle name="RowTitles1-Detail 2 3 5 5 4 3" xfId="14029"/>
    <cellStyle name="RowTitles1-Detail 2 3 5 5 5" xfId="14030"/>
    <cellStyle name="RowTitles1-Detail 2 3 5 5 5 2" xfId="14031"/>
    <cellStyle name="RowTitles1-Detail 2 3 5 5 5 2 2" xfId="14032"/>
    <cellStyle name="RowTitles1-Detail 2 3 5 5 6" xfId="14033"/>
    <cellStyle name="RowTitles1-Detail 2 3 5 5 6 2" xfId="14034"/>
    <cellStyle name="RowTitles1-Detail 2 3 5 5 7" xfId="14035"/>
    <cellStyle name="RowTitles1-Detail 2 3 5 6" xfId="14036"/>
    <cellStyle name="RowTitles1-Detail 2 3 5 6 2" xfId="14037"/>
    <cellStyle name="RowTitles1-Detail 2 3 5 6 2 2" xfId="14038"/>
    <cellStyle name="RowTitles1-Detail 2 3 5 6 2 2 2" xfId="14039"/>
    <cellStyle name="RowTitles1-Detail 2 3 5 6 2 2 2 2" xfId="14040"/>
    <cellStyle name="RowTitles1-Detail 2 3 5 6 2 2 3" xfId="14041"/>
    <cellStyle name="RowTitles1-Detail 2 3 5 6 2 3" xfId="14042"/>
    <cellStyle name="RowTitles1-Detail 2 3 5 6 2 3 2" xfId="14043"/>
    <cellStyle name="RowTitles1-Detail 2 3 5 6 2 3 2 2" xfId="14044"/>
    <cellStyle name="RowTitles1-Detail 2 3 5 6 2 4" xfId="14045"/>
    <cellStyle name="RowTitles1-Detail 2 3 5 6 2 4 2" xfId="14046"/>
    <cellStyle name="RowTitles1-Detail 2 3 5 6 2 5" xfId="14047"/>
    <cellStyle name="RowTitles1-Detail 2 3 5 6 3" xfId="14048"/>
    <cellStyle name="RowTitles1-Detail 2 3 5 6 3 2" xfId="14049"/>
    <cellStyle name="RowTitles1-Detail 2 3 5 6 3 2 2" xfId="14050"/>
    <cellStyle name="RowTitles1-Detail 2 3 5 6 3 2 2 2" xfId="14051"/>
    <cellStyle name="RowTitles1-Detail 2 3 5 6 3 2 3" xfId="14052"/>
    <cellStyle name="RowTitles1-Detail 2 3 5 6 3 3" xfId="14053"/>
    <cellStyle name="RowTitles1-Detail 2 3 5 6 3 3 2" xfId="14054"/>
    <cellStyle name="RowTitles1-Detail 2 3 5 6 3 3 2 2" xfId="14055"/>
    <cellStyle name="RowTitles1-Detail 2 3 5 6 3 4" xfId="14056"/>
    <cellStyle name="RowTitles1-Detail 2 3 5 6 3 4 2" xfId="14057"/>
    <cellStyle name="RowTitles1-Detail 2 3 5 6 3 5" xfId="14058"/>
    <cellStyle name="RowTitles1-Detail 2 3 5 6 4" xfId="14059"/>
    <cellStyle name="RowTitles1-Detail 2 3 5 6 4 2" xfId="14060"/>
    <cellStyle name="RowTitles1-Detail 2 3 5 6 4 2 2" xfId="14061"/>
    <cellStyle name="RowTitles1-Detail 2 3 5 6 4 3" xfId="14062"/>
    <cellStyle name="RowTitles1-Detail 2 3 5 6 5" xfId="14063"/>
    <cellStyle name="RowTitles1-Detail 2 3 5 6 5 2" xfId="14064"/>
    <cellStyle name="RowTitles1-Detail 2 3 5 6 5 2 2" xfId="14065"/>
    <cellStyle name="RowTitles1-Detail 2 3 5 6 6" xfId="14066"/>
    <cellStyle name="RowTitles1-Detail 2 3 5 6 6 2" xfId="14067"/>
    <cellStyle name="RowTitles1-Detail 2 3 5 6 7" xfId="14068"/>
    <cellStyle name="RowTitles1-Detail 2 3 5 7" xfId="14069"/>
    <cellStyle name="RowTitles1-Detail 2 3 5 7 2" xfId="14070"/>
    <cellStyle name="RowTitles1-Detail 2 3 5 7 2 2" xfId="14071"/>
    <cellStyle name="RowTitles1-Detail 2 3 5 7 2 2 2" xfId="14072"/>
    <cellStyle name="RowTitles1-Detail 2 3 5 7 2 3" xfId="14073"/>
    <cellStyle name="RowTitles1-Detail 2 3 5 7 3" xfId="14074"/>
    <cellStyle name="RowTitles1-Detail 2 3 5 7 3 2" xfId="14075"/>
    <cellStyle name="RowTitles1-Detail 2 3 5 7 3 2 2" xfId="14076"/>
    <cellStyle name="RowTitles1-Detail 2 3 5 7 4" xfId="14077"/>
    <cellStyle name="RowTitles1-Detail 2 3 5 7 4 2" xfId="14078"/>
    <cellStyle name="RowTitles1-Detail 2 3 5 7 5" xfId="14079"/>
    <cellStyle name="RowTitles1-Detail 2 3 5 8" xfId="14080"/>
    <cellStyle name="RowTitles1-Detail 2 3 5 8 2" xfId="14081"/>
    <cellStyle name="RowTitles1-Detail 2 3 5 8 2 2" xfId="14082"/>
    <cellStyle name="RowTitles1-Detail 2 3 5 8 2 2 2" xfId="14083"/>
    <cellStyle name="RowTitles1-Detail 2 3 5 8 2 3" xfId="14084"/>
    <cellStyle name="RowTitles1-Detail 2 3 5 8 3" xfId="14085"/>
    <cellStyle name="RowTitles1-Detail 2 3 5 8 3 2" xfId="14086"/>
    <cellStyle name="RowTitles1-Detail 2 3 5 8 3 2 2" xfId="14087"/>
    <cellStyle name="RowTitles1-Detail 2 3 5 8 4" xfId="14088"/>
    <cellStyle name="RowTitles1-Detail 2 3 5 8 4 2" xfId="14089"/>
    <cellStyle name="RowTitles1-Detail 2 3 5 8 5" xfId="14090"/>
    <cellStyle name="RowTitles1-Detail 2 3 5 9" xfId="14091"/>
    <cellStyle name="RowTitles1-Detail 2 3 5 9 2" xfId="14092"/>
    <cellStyle name="RowTitles1-Detail 2 3 5 9 2 2" xfId="14093"/>
    <cellStyle name="RowTitles1-Detail 2 3 5_STUD aligned by INSTIT" xfId="14094"/>
    <cellStyle name="RowTitles1-Detail 2 3 6" xfId="233"/>
    <cellStyle name="RowTitles1-Detail 2 3 6 10" xfId="14095"/>
    <cellStyle name="RowTitles1-Detail 2 3 6 2" xfId="584"/>
    <cellStyle name="RowTitles1-Detail 2 3 6 2 2" xfId="14096"/>
    <cellStyle name="RowTitles1-Detail 2 3 6 2 2 2" xfId="14097"/>
    <cellStyle name="RowTitles1-Detail 2 3 6 2 2 2 2" xfId="14098"/>
    <cellStyle name="RowTitles1-Detail 2 3 6 2 2 2 2 2" xfId="14099"/>
    <cellStyle name="RowTitles1-Detail 2 3 6 2 2 2 3" xfId="14100"/>
    <cellStyle name="RowTitles1-Detail 2 3 6 2 2 3" xfId="14101"/>
    <cellStyle name="RowTitles1-Detail 2 3 6 2 2 3 2" xfId="14102"/>
    <cellStyle name="RowTitles1-Detail 2 3 6 2 2 3 2 2" xfId="14103"/>
    <cellStyle name="RowTitles1-Detail 2 3 6 2 2 4" xfId="14104"/>
    <cellStyle name="RowTitles1-Detail 2 3 6 2 2 4 2" xfId="14105"/>
    <cellStyle name="RowTitles1-Detail 2 3 6 2 2 5" xfId="14106"/>
    <cellStyle name="RowTitles1-Detail 2 3 6 2 3" xfId="14107"/>
    <cellStyle name="RowTitles1-Detail 2 3 6 2 3 2" xfId="14108"/>
    <cellStyle name="RowTitles1-Detail 2 3 6 2 3 2 2" xfId="14109"/>
    <cellStyle name="RowTitles1-Detail 2 3 6 2 3 2 2 2" xfId="14110"/>
    <cellStyle name="RowTitles1-Detail 2 3 6 2 3 2 3" xfId="14111"/>
    <cellStyle name="RowTitles1-Detail 2 3 6 2 3 3" xfId="14112"/>
    <cellStyle name="RowTitles1-Detail 2 3 6 2 3 3 2" xfId="14113"/>
    <cellStyle name="RowTitles1-Detail 2 3 6 2 3 3 2 2" xfId="14114"/>
    <cellStyle name="RowTitles1-Detail 2 3 6 2 3 4" xfId="14115"/>
    <cellStyle name="RowTitles1-Detail 2 3 6 2 3 4 2" xfId="14116"/>
    <cellStyle name="RowTitles1-Detail 2 3 6 2 3 5" xfId="14117"/>
    <cellStyle name="RowTitles1-Detail 2 3 6 2 4" xfId="14118"/>
    <cellStyle name="RowTitles1-Detail 2 3 6 2 4 2" xfId="14119"/>
    <cellStyle name="RowTitles1-Detail 2 3 6 2 5" xfId="14120"/>
    <cellStyle name="RowTitles1-Detail 2 3 6 2 5 2" xfId="14121"/>
    <cellStyle name="RowTitles1-Detail 2 3 6 2 5 2 2" xfId="14122"/>
    <cellStyle name="RowTitles1-Detail 2 3 6 2 5 3" xfId="14123"/>
    <cellStyle name="RowTitles1-Detail 2 3 6 2 6" xfId="14124"/>
    <cellStyle name="RowTitles1-Detail 2 3 6 2 6 2" xfId="14125"/>
    <cellStyle name="RowTitles1-Detail 2 3 6 2 6 2 2" xfId="14126"/>
    <cellStyle name="RowTitles1-Detail 2 3 6 2 7" xfId="14127"/>
    <cellStyle name="RowTitles1-Detail 2 3 6 3" xfId="14128"/>
    <cellStyle name="RowTitles1-Detail 2 3 6 3 2" xfId="14129"/>
    <cellStyle name="RowTitles1-Detail 2 3 6 3 2 2" xfId="14130"/>
    <cellStyle name="RowTitles1-Detail 2 3 6 3 2 2 2" xfId="14131"/>
    <cellStyle name="RowTitles1-Detail 2 3 6 3 2 2 2 2" xfId="14132"/>
    <cellStyle name="RowTitles1-Detail 2 3 6 3 2 2 3" xfId="14133"/>
    <cellStyle name="RowTitles1-Detail 2 3 6 3 2 3" xfId="14134"/>
    <cellStyle name="RowTitles1-Detail 2 3 6 3 2 3 2" xfId="14135"/>
    <cellStyle name="RowTitles1-Detail 2 3 6 3 2 3 2 2" xfId="14136"/>
    <cellStyle name="RowTitles1-Detail 2 3 6 3 2 4" xfId="14137"/>
    <cellStyle name="RowTitles1-Detail 2 3 6 3 2 4 2" xfId="14138"/>
    <cellStyle name="RowTitles1-Detail 2 3 6 3 2 5" xfId="14139"/>
    <cellStyle name="RowTitles1-Detail 2 3 6 3 3" xfId="14140"/>
    <cellStyle name="RowTitles1-Detail 2 3 6 3 3 2" xfId="14141"/>
    <cellStyle name="RowTitles1-Detail 2 3 6 3 3 2 2" xfId="14142"/>
    <cellStyle name="RowTitles1-Detail 2 3 6 3 3 2 2 2" xfId="14143"/>
    <cellStyle name="RowTitles1-Detail 2 3 6 3 3 2 3" xfId="14144"/>
    <cellStyle name="RowTitles1-Detail 2 3 6 3 3 3" xfId="14145"/>
    <cellStyle name="RowTitles1-Detail 2 3 6 3 3 3 2" xfId="14146"/>
    <cellStyle name="RowTitles1-Detail 2 3 6 3 3 3 2 2" xfId="14147"/>
    <cellStyle name="RowTitles1-Detail 2 3 6 3 3 4" xfId="14148"/>
    <cellStyle name="RowTitles1-Detail 2 3 6 3 3 4 2" xfId="14149"/>
    <cellStyle name="RowTitles1-Detail 2 3 6 3 3 5" xfId="14150"/>
    <cellStyle name="RowTitles1-Detail 2 3 6 3 4" xfId="14151"/>
    <cellStyle name="RowTitles1-Detail 2 3 6 3 4 2" xfId="14152"/>
    <cellStyle name="RowTitles1-Detail 2 3 6 3 5" xfId="14153"/>
    <cellStyle name="RowTitles1-Detail 2 3 6 3 5 2" xfId="14154"/>
    <cellStyle name="RowTitles1-Detail 2 3 6 3 5 2 2" xfId="14155"/>
    <cellStyle name="RowTitles1-Detail 2 3 6 3 6" xfId="14156"/>
    <cellStyle name="RowTitles1-Detail 2 3 6 3 6 2" xfId="14157"/>
    <cellStyle name="RowTitles1-Detail 2 3 6 3 7" xfId="14158"/>
    <cellStyle name="RowTitles1-Detail 2 3 6 4" xfId="14159"/>
    <cellStyle name="RowTitles1-Detail 2 3 6 4 2" xfId="14160"/>
    <cellStyle name="RowTitles1-Detail 2 3 6 4 2 2" xfId="14161"/>
    <cellStyle name="RowTitles1-Detail 2 3 6 4 2 2 2" xfId="14162"/>
    <cellStyle name="RowTitles1-Detail 2 3 6 4 2 2 2 2" xfId="14163"/>
    <cellStyle name="RowTitles1-Detail 2 3 6 4 2 2 3" xfId="14164"/>
    <cellStyle name="RowTitles1-Detail 2 3 6 4 2 3" xfId="14165"/>
    <cellStyle name="RowTitles1-Detail 2 3 6 4 2 3 2" xfId="14166"/>
    <cellStyle name="RowTitles1-Detail 2 3 6 4 2 3 2 2" xfId="14167"/>
    <cellStyle name="RowTitles1-Detail 2 3 6 4 2 4" xfId="14168"/>
    <cellStyle name="RowTitles1-Detail 2 3 6 4 2 4 2" xfId="14169"/>
    <cellStyle name="RowTitles1-Detail 2 3 6 4 2 5" xfId="14170"/>
    <cellStyle name="RowTitles1-Detail 2 3 6 4 3" xfId="14171"/>
    <cellStyle name="RowTitles1-Detail 2 3 6 4 3 2" xfId="14172"/>
    <cellStyle name="RowTitles1-Detail 2 3 6 4 3 2 2" xfId="14173"/>
    <cellStyle name="RowTitles1-Detail 2 3 6 4 3 2 2 2" xfId="14174"/>
    <cellStyle name="RowTitles1-Detail 2 3 6 4 3 2 3" xfId="14175"/>
    <cellStyle name="RowTitles1-Detail 2 3 6 4 3 3" xfId="14176"/>
    <cellStyle name="RowTitles1-Detail 2 3 6 4 3 3 2" xfId="14177"/>
    <cellStyle name="RowTitles1-Detail 2 3 6 4 3 3 2 2" xfId="14178"/>
    <cellStyle name="RowTitles1-Detail 2 3 6 4 3 4" xfId="14179"/>
    <cellStyle name="RowTitles1-Detail 2 3 6 4 3 4 2" xfId="14180"/>
    <cellStyle name="RowTitles1-Detail 2 3 6 4 3 5" xfId="14181"/>
    <cellStyle name="RowTitles1-Detail 2 3 6 4 4" xfId="14182"/>
    <cellStyle name="RowTitles1-Detail 2 3 6 4 4 2" xfId="14183"/>
    <cellStyle name="RowTitles1-Detail 2 3 6 4 5" xfId="14184"/>
    <cellStyle name="RowTitles1-Detail 2 3 6 4 5 2" xfId="14185"/>
    <cellStyle name="RowTitles1-Detail 2 3 6 4 5 2 2" xfId="14186"/>
    <cellStyle name="RowTitles1-Detail 2 3 6 4 5 3" xfId="14187"/>
    <cellStyle name="RowTitles1-Detail 2 3 6 4 6" xfId="14188"/>
    <cellStyle name="RowTitles1-Detail 2 3 6 4 6 2" xfId="14189"/>
    <cellStyle name="RowTitles1-Detail 2 3 6 4 6 2 2" xfId="14190"/>
    <cellStyle name="RowTitles1-Detail 2 3 6 4 7" xfId="14191"/>
    <cellStyle name="RowTitles1-Detail 2 3 6 4 7 2" xfId="14192"/>
    <cellStyle name="RowTitles1-Detail 2 3 6 4 8" xfId="14193"/>
    <cellStyle name="RowTitles1-Detail 2 3 6 5" xfId="14194"/>
    <cellStyle name="RowTitles1-Detail 2 3 6 5 2" xfId="14195"/>
    <cellStyle name="RowTitles1-Detail 2 3 6 5 2 2" xfId="14196"/>
    <cellStyle name="RowTitles1-Detail 2 3 6 5 2 2 2" xfId="14197"/>
    <cellStyle name="RowTitles1-Detail 2 3 6 5 2 2 2 2" xfId="14198"/>
    <cellStyle name="RowTitles1-Detail 2 3 6 5 2 2 3" xfId="14199"/>
    <cellStyle name="RowTitles1-Detail 2 3 6 5 2 3" xfId="14200"/>
    <cellStyle name="RowTitles1-Detail 2 3 6 5 2 3 2" xfId="14201"/>
    <cellStyle name="RowTitles1-Detail 2 3 6 5 2 3 2 2" xfId="14202"/>
    <cellStyle name="RowTitles1-Detail 2 3 6 5 2 4" xfId="14203"/>
    <cellStyle name="RowTitles1-Detail 2 3 6 5 2 4 2" xfId="14204"/>
    <cellStyle name="RowTitles1-Detail 2 3 6 5 2 5" xfId="14205"/>
    <cellStyle name="RowTitles1-Detail 2 3 6 5 3" xfId="14206"/>
    <cellStyle name="RowTitles1-Detail 2 3 6 5 3 2" xfId="14207"/>
    <cellStyle name="RowTitles1-Detail 2 3 6 5 3 2 2" xfId="14208"/>
    <cellStyle name="RowTitles1-Detail 2 3 6 5 3 2 2 2" xfId="14209"/>
    <cellStyle name="RowTitles1-Detail 2 3 6 5 3 2 3" xfId="14210"/>
    <cellStyle name="RowTitles1-Detail 2 3 6 5 3 3" xfId="14211"/>
    <cellStyle name="RowTitles1-Detail 2 3 6 5 3 3 2" xfId="14212"/>
    <cellStyle name="RowTitles1-Detail 2 3 6 5 3 3 2 2" xfId="14213"/>
    <cellStyle name="RowTitles1-Detail 2 3 6 5 3 4" xfId="14214"/>
    <cellStyle name="RowTitles1-Detail 2 3 6 5 3 4 2" xfId="14215"/>
    <cellStyle name="RowTitles1-Detail 2 3 6 5 3 5" xfId="14216"/>
    <cellStyle name="RowTitles1-Detail 2 3 6 5 4" xfId="14217"/>
    <cellStyle name="RowTitles1-Detail 2 3 6 5 4 2" xfId="14218"/>
    <cellStyle name="RowTitles1-Detail 2 3 6 5 4 2 2" xfId="14219"/>
    <cellStyle name="RowTitles1-Detail 2 3 6 5 4 3" xfId="14220"/>
    <cellStyle name="RowTitles1-Detail 2 3 6 5 5" xfId="14221"/>
    <cellStyle name="RowTitles1-Detail 2 3 6 5 5 2" xfId="14222"/>
    <cellStyle name="RowTitles1-Detail 2 3 6 5 5 2 2" xfId="14223"/>
    <cellStyle name="RowTitles1-Detail 2 3 6 5 6" xfId="14224"/>
    <cellStyle name="RowTitles1-Detail 2 3 6 5 6 2" xfId="14225"/>
    <cellStyle name="RowTitles1-Detail 2 3 6 5 7" xfId="14226"/>
    <cellStyle name="RowTitles1-Detail 2 3 6 6" xfId="14227"/>
    <cellStyle name="RowTitles1-Detail 2 3 6 6 2" xfId="14228"/>
    <cellStyle name="RowTitles1-Detail 2 3 6 6 2 2" xfId="14229"/>
    <cellStyle name="RowTitles1-Detail 2 3 6 6 2 2 2" xfId="14230"/>
    <cellStyle name="RowTitles1-Detail 2 3 6 6 2 2 2 2" xfId="14231"/>
    <cellStyle name="RowTitles1-Detail 2 3 6 6 2 2 3" xfId="14232"/>
    <cellStyle name="RowTitles1-Detail 2 3 6 6 2 3" xfId="14233"/>
    <cellStyle name="RowTitles1-Detail 2 3 6 6 2 3 2" xfId="14234"/>
    <cellStyle name="RowTitles1-Detail 2 3 6 6 2 3 2 2" xfId="14235"/>
    <cellStyle name="RowTitles1-Detail 2 3 6 6 2 4" xfId="14236"/>
    <cellStyle name="RowTitles1-Detail 2 3 6 6 2 4 2" xfId="14237"/>
    <cellStyle name="RowTitles1-Detail 2 3 6 6 2 5" xfId="14238"/>
    <cellStyle name="RowTitles1-Detail 2 3 6 6 3" xfId="14239"/>
    <cellStyle name="RowTitles1-Detail 2 3 6 6 3 2" xfId="14240"/>
    <cellStyle name="RowTitles1-Detail 2 3 6 6 3 2 2" xfId="14241"/>
    <cellStyle name="RowTitles1-Detail 2 3 6 6 3 2 2 2" xfId="14242"/>
    <cellStyle name="RowTitles1-Detail 2 3 6 6 3 2 3" xfId="14243"/>
    <cellStyle name="RowTitles1-Detail 2 3 6 6 3 3" xfId="14244"/>
    <cellStyle name="RowTitles1-Detail 2 3 6 6 3 3 2" xfId="14245"/>
    <cellStyle name="RowTitles1-Detail 2 3 6 6 3 3 2 2" xfId="14246"/>
    <cellStyle name="RowTitles1-Detail 2 3 6 6 3 4" xfId="14247"/>
    <cellStyle name="RowTitles1-Detail 2 3 6 6 3 4 2" xfId="14248"/>
    <cellStyle name="RowTitles1-Detail 2 3 6 6 3 5" xfId="14249"/>
    <cellStyle name="RowTitles1-Detail 2 3 6 6 4" xfId="14250"/>
    <cellStyle name="RowTitles1-Detail 2 3 6 6 4 2" xfId="14251"/>
    <cellStyle name="RowTitles1-Detail 2 3 6 6 4 2 2" xfId="14252"/>
    <cellStyle name="RowTitles1-Detail 2 3 6 6 4 3" xfId="14253"/>
    <cellStyle name="RowTitles1-Detail 2 3 6 6 5" xfId="14254"/>
    <cellStyle name="RowTitles1-Detail 2 3 6 6 5 2" xfId="14255"/>
    <cellStyle name="RowTitles1-Detail 2 3 6 6 5 2 2" xfId="14256"/>
    <cellStyle name="RowTitles1-Detail 2 3 6 6 6" xfId="14257"/>
    <cellStyle name="RowTitles1-Detail 2 3 6 6 6 2" xfId="14258"/>
    <cellStyle name="RowTitles1-Detail 2 3 6 6 7" xfId="14259"/>
    <cellStyle name="RowTitles1-Detail 2 3 6 7" xfId="14260"/>
    <cellStyle name="RowTitles1-Detail 2 3 6 7 2" xfId="14261"/>
    <cellStyle name="RowTitles1-Detail 2 3 6 7 2 2" xfId="14262"/>
    <cellStyle name="RowTitles1-Detail 2 3 6 7 2 2 2" xfId="14263"/>
    <cellStyle name="RowTitles1-Detail 2 3 6 7 2 3" xfId="14264"/>
    <cellStyle name="RowTitles1-Detail 2 3 6 7 3" xfId="14265"/>
    <cellStyle name="RowTitles1-Detail 2 3 6 7 3 2" xfId="14266"/>
    <cellStyle name="RowTitles1-Detail 2 3 6 7 3 2 2" xfId="14267"/>
    <cellStyle name="RowTitles1-Detail 2 3 6 7 4" xfId="14268"/>
    <cellStyle name="RowTitles1-Detail 2 3 6 7 4 2" xfId="14269"/>
    <cellStyle name="RowTitles1-Detail 2 3 6 7 5" xfId="14270"/>
    <cellStyle name="RowTitles1-Detail 2 3 6 8" xfId="14271"/>
    <cellStyle name="RowTitles1-Detail 2 3 6 8 2" xfId="14272"/>
    <cellStyle name="RowTitles1-Detail 2 3 6 9" xfId="14273"/>
    <cellStyle name="RowTitles1-Detail 2 3 6 9 2" xfId="14274"/>
    <cellStyle name="RowTitles1-Detail 2 3 6 9 2 2" xfId="14275"/>
    <cellStyle name="RowTitles1-Detail 2 3 6_STUD aligned by INSTIT" xfId="14276"/>
    <cellStyle name="RowTitles1-Detail 2 3 7" xfId="585"/>
    <cellStyle name="RowTitles1-Detail 2 3 7 2" xfId="14277"/>
    <cellStyle name="RowTitles1-Detail 2 3 7 2 2" xfId="14278"/>
    <cellStyle name="RowTitles1-Detail 2 3 7 2 2 2" xfId="14279"/>
    <cellStyle name="RowTitles1-Detail 2 3 7 2 2 2 2" xfId="14280"/>
    <cellStyle name="RowTitles1-Detail 2 3 7 2 2 3" xfId="14281"/>
    <cellStyle name="RowTitles1-Detail 2 3 7 2 3" xfId="14282"/>
    <cellStyle name="RowTitles1-Detail 2 3 7 2 3 2" xfId="14283"/>
    <cellStyle name="RowTitles1-Detail 2 3 7 2 3 2 2" xfId="14284"/>
    <cellStyle name="RowTitles1-Detail 2 3 7 2 4" xfId="14285"/>
    <cellStyle name="RowTitles1-Detail 2 3 7 2 4 2" xfId="14286"/>
    <cellStyle name="RowTitles1-Detail 2 3 7 2 5" xfId="14287"/>
    <cellStyle name="RowTitles1-Detail 2 3 7 3" xfId="14288"/>
    <cellStyle name="RowTitles1-Detail 2 3 7 3 2" xfId="14289"/>
    <cellStyle name="RowTitles1-Detail 2 3 7 3 2 2" xfId="14290"/>
    <cellStyle name="RowTitles1-Detail 2 3 7 3 2 2 2" xfId="14291"/>
    <cellStyle name="RowTitles1-Detail 2 3 7 3 2 3" xfId="14292"/>
    <cellStyle name="RowTitles1-Detail 2 3 7 3 3" xfId="14293"/>
    <cellStyle name="RowTitles1-Detail 2 3 7 3 3 2" xfId="14294"/>
    <cellStyle name="RowTitles1-Detail 2 3 7 3 3 2 2" xfId="14295"/>
    <cellStyle name="RowTitles1-Detail 2 3 7 3 4" xfId="14296"/>
    <cellStyle name="RowTitles1-Detail 2 3 7 3 4 2" xfId="14297"/>
    <cellStyle name="RowTitles1-Detail 2 3 7 3 5" xfId="14298"/>
    <cellStyle name="RowTitles1-Detail 2 3 7 4" xfId="14299"/>
    <cellStyle name="RowTitles1-Detail 2 3 7 4 2" xfId="14300"/>
    <cellStyle name="RowTitles1-Detail 2 3 7 5" xfId="14301"/>
    <cellStyle name="RowTitles1-Detail 2 3 7 5 2" xfId="14302"/>
    <cellStyle name="RowTitles1-Detail 2 3 7 5 2 2" xfId="14303"/>
    <cellStyle name="RowTitles1-Detail 2 3 7 5 3" xfId="14304"/>
    <cellStyle name="RowTitles1-Detail 2 3 7 6" xfId="14305"/>
    <cellStyle name="RowTitles1-Detail 2 3 7 6 2" xfId="14306"/>
    <cellStyle name="RowTitles1-Detail 2 3 7 6 2 2" xfId="14307"/>
    <cellStyle name="RowTitles1-Detail 2 3 7 7" xfId="14308"/>
    <cellStyle name="RowTitles1-Detail 2 3 8" xfId="586"/>
    <cellStyle name="RowTitles1-Detail 2 3 8 2" xfId="14309"/>
    <cellStyle name="RowTitles1-Detail 2 3 8 2 2" xfId="14310"/>
    <cellStyle name="RowTitles1-Detail 2 3 8 2 2 2" xfId="14311"/>
    <cellStyle name="RowTitles1-Detail 2 3 8 2 2 2 2" xfId="14312"/>
    <cellStyle name="RowTitles1-Detail 2 3 8 2 2 3" xfId="14313"/>
    <cellStyle name="RowTitles1-Detail 2 3 8 2 3" xfId="14314"/>
    <cellStyle name="RowTitles1-Detail 2 3 8 2 3 2" xfId="14315"/>
    <cellStyle name="RowTitles1-Detail 2 3 8 2 3 2 2" xfId="14316"/>
    <cellStyle name="RowTitles1-Detail 2 3 8 2 4" xfId="14317"/>
    <cellStyle name="RowTitles1-Detail 2 3 8 2 4 2" xfId="14318"/>
    <cellStyle name="RowTitles1-Detail 2 3 8 2 5" xfId="14319"/>
    <cellStyle name="RowTitles1-Detail 2 3 8 3" xfId="14320"/>
    <cellStyle name="RowTitles1-Detail 2 3 8 3 2" xfId="14321"/>
    <cellStyle name="RowTitles1-Detail 2 3 8 3 2 2" xfId="14322"/>
    <cellStyle name="RowTitles1-Detail 2 3 8 3 2 2 2" xfId="14323"/>
    <cellStyle name="RowTitles1-Detail 2 3 8 3 2 3" xfId="14324"/>
    <cellStyle name="RowTitles1-Detail 2 3 8 3 3" xfId="14325"/>
    <cellStyle name="RowTitles1-Detail 2 3 8 3 3 2" xfId="14326"/>
    <cellStyle name="RowTitles1-Detail 2 3 8 3 3 2 2" xfId="14327"/>
    <cellStyle name="RowTitles1-Detail 2 3 8 3 4" xfId="14328"/>
    <cellStyle name="RowTitles1-Detail 2 3 8 3 4 2" xfId="14329"/>
    <cellStyle name="RowTitles1-Detail 2 3 8 3 5" xfId="14330"/>
    <cellStyle name="RowTitles1-Detail 2 3 8 4" xfId="14331"/>
    <cellStyle name="RowTitles1-Detail 2 3 8 4 2" xfId="14332"/>
    <cellStyle name="RowTitles1-Detail 2 3 8 5" xfId="14333"/>
    <cellStyle name="RowTitles1-Detail 2 3 8 5 2" xfId="14334"/>
    <cellStyle name="RowTitles1-Detail 2 3 8 5 2 2" xfId="14335"/>
    <cellStyle name="RowTitles1-Detail 2 3 8 6" xfId="14336"/>
    <cellStyle name="RowTitles1-Detail 2 3 8 6 2" xfId="14337"/>
    <cellStyle name="RowTitles1-Detail 2 3 8 7" xfId="14338"/>
    <cellStyle name="RowTitles1-Detail 2 3 8 8" xfId="14339"/>
    <cellStyle name="RowTitles1-Detail 2 3 9" xfId="14340"/>
    <cellStyle name="RowTitles1-Detail 2 3 9 2" xfId="14341"/>
    <cellStyle name="RowTitles1-Detail 2 3 9 2 2" xfId="14342"/>
    <cellStyle name="RowTitles1-Detail 2 3 9 2 2 2" xfId="14343"/>
    <cellStyle name="RowTitles1-Detail 2 3 9 2 2 2 2" xfId="14344"/>
    <cellStyle name="RowTitles1-Detail 2 3 9 2 2 3" xfId="14345"/>
    <cellStyle name="RowTitles1-Detail 2 3 9 2 3" xfId="14346"/>
    <cellStyle name="RowTitles1-Detail 2 3 9 2 3 2" xfId="14347"/>
    <cellStyle name="RowTitles1-Detail 2 3 9 2 3 2 2" xfId="14348"/>
    <cellStyle name="RowTitles1-Detail 2 3 9 2 4" xfId="14349"/>
    <cellStyle name="RowTitles1-Detail 2 3 9 2 4 2" xfId="14350"/>
    <cellStyle name="RowTitles1-Detail 2 3 9 2 5" xfId="14351"/>
    <cellStyle name="RowTitles1-Detail 2 3 9 3" xfId="14352"/>
    <cellStyle name="RowTitles1-Detail 2 3 9 3 2" xfId="14353"/>
    <cellStyle name="RowTitles1-Detail 2 3 9 3 2 2" xfId="14354"/>
    <cellStyle name="RowTitles1-Detail 2 3 9 3 2 2 2" xfId="14355"/>
    <cellStyle name="RowTitles1-Detail 2 3 9 3 2 3" xfId="14356"/>
    <cellStyle name="RowTitles1-Detail 2 3 9 3 3" xfId="14357"/>
    <cellStyle name="RowTitles1-Detail 2 3 9 3 3 2" xfId="14358"/>
    <cellStyle name="RowTitles1-Detail 2 3 9 3 3 2 2" xfId="14359"/>
    <cellStyle name="RowTitles1-Detail 2 3 9 3 4" xfId="14360"/>
    <cellStyle name="RowTitles1-Detail 2 3 9 3 4 2" xfId="14361"/>
    <cellStyle name="RowTitles1-Detail 2 3 9 3 5" xfId="14362"/>
    <cellStyle name="RowTitles1-Detail 2 3 9 4" xfId="14363"/>
    <cellStyle name="RowTitles1-Detail 2 3 9 4 2" xfId="14364"/>
    <cellStyle name="RowTitles1-Detail 2 3 9 5" xfId="14365"/>
    <cellStyle name="RowTitles1-Detail 2 3 9 5 2" xfId="14366"/>
    <cellStyle name="RowTitles1-Detail 2 3 9 5 2 2" xfId="14367"/>
    <cellStyle name="RowTitles1-Detail 2 3 9 5 3" xfId="14368"/>
    <cellStyle name="RowTitles1-Detail 2 3 9 6" xfId="14369"/>
    <cellStyle name="RowTitles1-Detail 2 3 9 6 2" xfId="14370"/>
    <cellStyle name="RowTitles1-Detail 2 3 9 6 2 2" xfId="14371"/>
    <cellStyle name="RowTitles1-Detail 2 3 9 7" xfId="14372"/>
    <cellStyle name="RowTitles1-Detail 2 3 9 7 2" xfId="14373"/>
    <cellStyle name="RowTitles1-Detail 2 3 9 8" xfId="14374"/>
    <cellStyle name="RowTitles1-Detail 2 3_STUD aligned by INSTIT" xfId="14375"/>
    <cellStyle name="RowTitles1-Detail 2 4" xfId="234"/>
    <cellStyle name="RowTitles1-Detail 2 4 10" xfId="14376"/>
    <cellStyle name="RowTitles1-Detail 2 4 10 2" xfId="14377"/>
    <cellStyle name="RowTitles1-Detail 2 4 10 2 2" xfId="14378"/>
    <cellStyle name="RowTitles1-Detail 2 4 10 2 2 2" xfId="14379"/>
    <cellStyle name="RowTitles1-Detail 2 4 10 2 3" xfId="14380"/>
    <cellStyle name="RowTitles1-Detail 2 4 10 3" xfId="14381"/>
    <cellStyle name="RowTitles1-Detail 2 4 10 3 2" xfId="14382"/>
    <cellStyle name="RowTitles1-Detail 2 4 10 3 2 2" xfId="14383"/>
    <cellStyle name="RowTitles1-Detail 2 4 10 4" xfId="14384"/>
    <cellStyle name="RowTitles1-Detail 2 4 10 4 2" xfId="14385"/>
    <cellStyle name="RowTitles1-Detail 2 4 10 5" xfId="14386"/>
    <cellStyle name="RowTitles1-Detail 2 4 11" xfId="14387"/>
    <cellStyle name="RowTitles1-Detail 2 4 11 2" xfId="14388"/>
    <cellStyle name="RowTitles1-Detail 2 4 12" xfId="14389"/>
    <cellStyle name="RowTitles1-Detail 2 4 12 2" xfId="14390"/>
    <cellStyle name="RowTitles1-Detail 2 4 12 2 2" xfId="14391"/>
    <cellStyle name="RowTitles1-Detail 2 4 13" xfId="14392"/>
    <cellStyle name="RowTitles1-Detail 2 4 2" xfId="235"/>
    <cellStyle name="RowTitles1-Detail 2 4 2 10" xfId="14393"/>
    <cellStyle name="RowTitles1-Detail 2 4 2 2" xfId="587"/>
    <cellStyle name="RowTitles1-Detail 2 4 2 2 2" xfId="14394"/>
    <cellStyle name="RowTitles1-Detail 2 4 2 2 2 2" xfId="14395"/>
    <cellStyle name="RowTitles1-Detail 2 4 2 2 2 2 2" xfId="14396"/>
    <cellStyle name="RowTitles1-Detail 2 4 2 2 2 2 2 2" xfId="14397"/>
    <cellStyle name="RowTitles1-Detail 2 4 2 2 2 2 3" xfId="14398"/>
    <cellStyle name="RowTitles1-Detail 2 4 2 2 2 3" xfId="14399"/>
    <cellStyle name="RowTitles1-Detail 2 4 2 2 2 3 2" xfId="14400"/>
    <cellStyle name="RowTitles1-Detail 2 4 2 2 2 3 2 2" xfId="14401"/>
    <cellStyle name="RowTitles1-Detail 2 4 2 2 2 4" xfId="14402"/>
    <cellStyle name="RowTitles1-Detail 2 4 2 2 2 4 2" xfId="14403"/>
    <cellStyle name="RowTitles1-Detail 2 4 2 2 2 5" xfId="14404"/>
    <cellStyle name="RowTitles1-Detail 2 4 2 2 3" xfId="14405"/>
    <cellStyle name="RowTitles1-Detail 2 4 2 2 3 2" xfId="14406"/>
    <cellStyle name="RowTitles1-Detail 2 4 2 2 3 2 2" xfId="14407"/>
    <cellStyle name="RowTitles1-Detail 2 4 2 2 3 2 2 2" xfId="14408"/>
    <cellStyle name="RowTitles1-Detail 2 4 2 2 3 2 3" xfId="14409"/>
    <cellStyle name="RowTitles1-Detail 2 4 2 2 3 3" xfId="14410"/>
    <cellStyle name="RowTitles1-Detail 2 4 2 2 3 3 2" xfId="14411"/>
    <cellStyle name="RowTitles1-Detail 2 4 2 2 3 3 2 2" xfId="14412"/>
    <cellStyle name="RowTitles1-Detail 2 4 2 2 3 4" xfId="14413"/>
    <cellStyle name="RowTitles1-Detail 2 4 2 2 3 4 2" xfId="14414"/>
    <cellStyle name="RowTitles1-Detail 2 4 2 2 3 5" xfId="14415"/>
    <cellStyle name="RowTitles1-Detail 2 4 2 2 4" xfId="14416"/>
    <cellStyle name="RowTitles1-Detail 2 4 2 2 4 2" xfId="14417"/>
    <cellStyle name="RowTitles1-Detail 2 4 2 2 5" xfId="14418"/>
    <cellStyle name="RowTitles1-Detail 2 4 2 2 5 2" xfId="14419"/>
    <cellStyle name="RowTitles1-Detail 2 4 2 2 5 2 2" xfId="14420"/>
    <cellStyle name="RowTitles1-Detail 2 4 2 2 6" xfId="14421"/>
    <cellStyle name="RowTitles1-Detail 2 4 2 3" xfId="14422"/>
    <cellStyle name="RowTitles1-Detail 2 4 2 3 2" xfId="14423"/>
    <cellStyle name="RowTitles1-Detail 2 4 2 3 2 2" xfId="14424"/>
    <cellStyle name="RowTitles1-Detail 2 4 2 3 2 2 2" xfId="14425"/>
    <cellStyle name="RowTitles1-Detail 2 4 2 3 2 2 2 2" xfId="14426"/>
    <cellStyle name="RowTitles1-Detail 2 4 2 3 2 2 3" xfId="14427"/>
    <cellStyle name="RowTitles1-Detail 2 4 2 3 2 3" xfId="14428"/>
    <cellStyle name="RowTitles1-Detail 2 4 2 3 2 3 2" xfId="14429"/>
    <cellStyle name="RowTitles1-Detail 2 4 2 3 2 3 2 2" xfId="14430"/>
    <cellStyle name="RowTitles1-Detail 2 4 2 3 2 4" xfId="14431"/>
    <cellStyle name="RowTitles1-Detail 2 4 2 3 2 4 2" xfId="14432"/>
    <cellStyle name="RowTitles1-Detail 2 4 2 3 2 5" xfId="14433"/>
    <cellStyle name="RowTitles1-Detail 2 4 2 3 3" xfId="14434"/>
    <cellStyle name="RowTitles1-Detail 2 4 2 3 3 2" xfId="14435"/>
    <cellStyle name="RowTitles1-Detail 2 4 2 3 3 2 2" xfId="14436"/>
    <cellStyle name="RowTitles1-Detail 2 4 2 3 3 2 2 2" xfId="14437"/>
    <cellStyle name="RowTitles1-Detail 2 4 2 3 3 2 3" xfId="14438"/>
    <cellStyle name="RowTitles1-Detail 2 4 2 3 3 3" xfId="14439"/>
    <cellStyle name="RowTitles1-Detail 2 4 2 3 3 3 2" xfId="14440"/>
    <cellStyle name="RowTitles1-Detail 2 4 2 3 3 3 2 2" xfId="14441"/>
    <cellStyle name="RowTitles1-Detail 2 4 2 3 3 4" xfId="14442"/>
    <cellStyle name="RowTitles1-Detail 2 4 2 3 3 4 2" xfId="14443"/>
    <cellStyle name="RowTitles1-Detail 2 4 2 3 3 5" xfId="14444"/>
    <cellStyle name="RowTitles1-Detail 2 4 2 3 4" xfId="14445"/>
    <cellStyle name="RowTitles1-Detail 2 4 2 3 4 2" xfId="14446"/>
    <cellStyle name="RowTitles1-Detail 2 4 2 3 5" xfId="14447"/>
    <cellStyle name="RowTitles1-Detail 2 4 2 3 5 2" xfId="14448"/>
    <cellStyle name="RowTitles1-Detail 2 4 2 3 5 2 2" xfId="14449"/>
    <cellStyle name="RowTitles1-Detail 2 4 2 3 5 3" xfId="14450"/>
    <cellStyle name="RowTitles1-Detail 2 4 2 3 6" xfId="14451"/>
    <cellStyle name="RowTitles1-Detail 2 4 2 3 6 2" xfId="14452"/>
    <cellStyle name="RowTitles1-Detail 2 4 2 3 6 2 2" xfId="14453"/>
    <cellStyle name="RowTitles1-Detail 2 4 2 3 7" xfId="14454"/>
    <cellStyle name="RowTitles1-Detail 2 4 2 3 7 2" xfId="14455"/>
    <cellStyle name="RowTitles1-Detail 2 4 2 3 8" xfId="14456"/>
    <cellStyle name="RowTitles1-Detail 2 4 2 4" xfId="14457"/>
    <cellStyle name="RowTitles1-Detail 2 4 2 4 2" xfId="14458"/>
    <cellStyle name="RowTitles1-Detail 2 4 2 4 2 2" xfId="14459"/>
    <cellStyle name="RowTitles1-Detail 2 4 2 4 2 2 2" xfId="14460"/>
    <cellStyle name="RowTitles1-Detail 2 4 2 4 2 2 2 2" xfId="14461"/>
    <cellStyle name="RowTitles1-Detail 2 4 2 4 2 2 3" xfId="14462"/>
    <cellStyle name="RowTitles1-Detail 2 4 2 4 2 3" xfId="14463"/>
    <cellStyle name="RowTitles1-Detail 2 4 2 4 2 3 2" xfId="14464"/>
    <cellStyle name="RowTitles1-Detail 2 4 2 4 2 3 2 2" xfId="14465"/>
    <cellStyle name="RowTitles1-Detail 2 4 2 4 2 4" xfId="14466"/>
    <cellStyle name="RowTitles1-Detail 2 4 2 4 2 4 2" xfId="14467"/>
    <cellStyle name="RowTitles1-Detail 2 4 2 4 2 5" xfId="14468"/>
    <cellStyle name="RowTitles1-Detail 2 4 2 4 3" xfId="14469"/>
    <cellStyle name="RowTitles1-Detail 2 4 2 4 3 2" xfId="14470"/>
    <cellStyle name="RowTitles1-Detail 2 4 2 4 3 2 2" xfId="14471"/>
    <cellStyle name="RowTitles1-Detail 2 4 2 4 3 2 2 2" xfId="14472"/>
    <cellStyle name="RowTitles1-Detail 2 4 2 4 3 2 3" xfId="14473"/>
    <cellStyle name="RowTitles1-Detail 2 4 2 4 3 3" xfId="14474"/>
    <cellStyle name="RowTitles1-Detail 2 4 2 4 3 3 2" xfId="14475"/>
    <cellStyle name="RowTitles1-Detail 2 4 2 4 3 3 2 2" xfId="14476"/>
    <cellStyle name="RowTitles1-Detail 2 4 2 4 3 4" xfId="14477"/>
    <cellStyle name="RowTitles1-Detail 2 4 2 4 3 4 2" xfId="14478"/>
    <cellStyle name="RowTitles1-Detail 2 4 2 4 3 5" xfId="14479"/>
    <cellStyle name="RowTitles1-Detail 2 4 2 4 4" xfId="14480"/>
    <cellStyle name="RowTitles1-Detail 2 4 2 4 4 2" xfId="14481"/>
    <cellStyle name="RowTitles1-Detail 2 4 2 4 4 2 2" xfId="14482"/>
    <cellStyle name="RowTitles1-Detail 2 4 2 4 4 3" xfId="14483"/>
    <cellStyle name="RowTitles1-Detail 2 4 2 4 5" xfId="14484"/>
    <cellStyle name="RowTitles1-Detail 2 4 2 4 5 2" xfId="14485"/>
    <cellStyle name="RowTitles1-Detail 2 4 2 4 5 2 2" xfId="14486"/>
    <cellStyle name="RowTitles1-Detail 2 4 2 4 6" xfId="14487"/>
    <cellStyle name="RowTitles1-Detail 2 4 2 4 6 2" xfId="14488"/>
    <cellStyle name="RowTitles1-Detail 2 4 2 4 7" xfId="14489"/>
    <cellStyle name="RowTitles1-Detail 2 4 2 5" xfId="14490"/>
    <cellStyle name="RowTitles1-Detail 2 4 2 5 2" xfId="14491"/>
    <cellStyle name="RowTitles1-Detail 2 4 2 5 2 2" xfId="14492"/>
    <cellStyle name="RowTitles1-Detail 2 4 2 5 2 2 2" xfId="14493"/>
    <cellStyle name="RowTitles1-Detail 2 4 2 5 2 2 2 2" xfId="14494"/>
    <cellStyle name="RowTitles1-Detail 2 4 2 5 2 2 3" xfId="14495"/>
    <cellStyle name="RowTitles1-Detail 2 4 2 5 2 3" xfId="14496"/>
    <cellStyle name="RowTitles1-Detail 2 4 2 5 2 3 2" xfId="14497"/>
    <cellStyle name="RowTitles1-Detail 2 4 2 5 2 3 2 2" xfId="14498"/>
    <cellStyle name="RowTitles1-Detail 2 4 2 5 2 4" xfId="14499"/>
    <cellStyle name="RowTitles1-Detail 2 4 2 5 2 4 2" xfId="14500"/>
    <cellStyle name="RowTitles1-Detail 2 4 2 5 2 5" xfId="14501"/>
    <cellStyle name="RowTitles1-Detail 2 4 2 5 3" xfId="14502"/>
    <cellStyle name="RowTitles1-Detail 2 4 2 5 3 2" xfId="14503"/>
    <cellStyle name="RowTitles1-Detail 2 4 2 5 3 2 2" xfId="14504"/>
    <cellStyle name="RowTitles1-Detail 2 4 2 5 3 2 2 2" xfId="14505"/>
    <cellStyle name="RowTitles1-Detail 2 4 2 5 3 2 3" xfId="14506"/>
    <cellStyle name="RowTitles1-Detail 2 4 2 5 3 3" xfId="14507"/>
    <cellStyle name="RowTitles1-Detail 2 4 2 5 3 3 2" xfId="14508"/>
    <cellStyle name="RowTitles1-Detail 2 4 2 5 3 3 2 2" xfId="14509"/>
    <cellStyle name="RowTitles1-Detail 2 4 2 5 3 4" xfId="14510"/>
    <cellStyle name="RowTitles1-Detail 2 4 2 5 3 4 2" xfId="14511"/>
    <cellStyle name="RowTitles1-Detail 2 4 2 5 3 5" xfId="14512"/>
    <cellStyle name="RowTitles1-Detail 2 4 2 5 4" xfId="14513"/>
    <cellStyle name="RowTitles1-Detail 2 4 2 5 4 2" xfId="14514"/>
    <cellStyle name="RowTitles1-Detail 2 4 2 5 4 2 2" xfId="14515"/>
    <cellStyle name="RowTitles1-Detail 2 4 2 5 4 3" xfId="14516"/>
    <cellStyle name="RowTitles1-Detail 2 4 2 5 5" xfId="14517"/>
    <cellStyle name="RowTitles1-Detail 2 4 2 5 5 2" xfId="14518"/>
    <cellStyle name="RowTitles1-Detail 2 4 2 5 5 2 2" xfId="14519"/>
    <cellStyle name="RowTitles1-Detail 2 4 2 5 6" xfId="14520"/>
    <cellStyle name="RowTitles1-Detail 2 4 2 5 6 2" xfId="14521"/>
    <cellStyle name="RowTitles1-Detail 2 4 2 5 7" xfId="14522"/>
    <cellStyle name="RowTitles1-Detail 2 4 2 6" xfId="14523"/>
    <cellStyle name="RowTitles1-Detail 2 4 2 6 2" xfId="14524"/>
    <cellStyle name="RowTitles1-Detail 2 4 2 6 2 2" xfId="14525"/>
    <cellStyle name="RowTitles1-Detail 2 4 2 6 2 2 2" xfId="14526"/>
    <cellStyle name="RowTitles1-Detail 2 4 2 6 2 2 2 2" xfId="14527"/>
    <cellStyle name="RowTitles1-Detail 2 4 2 6 2 2 3" xfId="14528"/>
    <cellStyle name="RowTitles1-Detail 2 4 2 6 2 3" xfId="14529"/>
    <cellStyle name="RowTitles1-Detail 2 4 2 6 2 3 2" xfId="14530"/>
    <cellStyle name="RowTitles1-Detail 2 4 2 6 2 3 2 2" xfId="14531"/>
    <cellStyle name="RowTitles1-Detail 2 4 2 6 2 4" xfId="14532"/>
    <cellStyle name="RowTitles1-Detail 2 4 2 6 2 4 2" xfId="14533"/>
    <cellStyle name="RowTitles1-Detail 2 4 2 6 2 5" xfId="14534"/>
    <cellStyle name="RowTitles1-Detail 2 4 2 6 3" xfId="14535"/>
    <cellStyle name="RowTitles1-Detail 2 4 2 6 3 2" xfId="14536"/>
    <cellStyle name="RowTitles1-Detail 2 4 2 6 3 2 2" xfId="14537"/>
    <cellStyle name="RowTitles1-Detail 2 4 2 6 3 2 2 2" xfId="14538"/>
    <cellStyle name="RowTitles1-Detail 2 4 2 6 3 2 3" xfId="14539"/>
    <cellStyle name="RowTitles1-Detail 2 4 2 6 3 3" xfId="14540"/>
    <cellStyle name="RowTitles1-Detail 2 4 2 6 3 3 2" xfId="14541"/>
    <cellStyle name="RowTitles1-Detail 2 4 2 6 3 3 2 2" xfId="14542"/>
    <cellStyle name="RowTitles1-Detail 2 4 2 6 3 4" xfId="14543"/>
    <cellStyle name="RowTitles1-Detail 2 4 2 6 3 4 2" xfId="14544"/>
    <cellStyle name="RowTitles1-Detail 2 4 2 6 3 5" xfId="14545"/>
    <cellStyle name="RowTitles1-Detail 2 4 2 6 4" xfId="14546"/>
    <cellStyle name="RowTitles1-Detail 2 4 2 6 4 2" xfId="14547"/>
    <cellStyle name="RowTitles1-Detail 2 4 2 6 4 2 2" xfId="14548"/>
    <cellStyle name="RowTitles1-Detail 2 4 2 6 4 3" xfId="14549"/>
    <cellStyle name="RowTitles1-Detail 2 4 2 6 5" xfId="14550"/>
    <cellStyle name="RowTitles1-Detail 2 4 2 6 5 2" xfId="14551"/>
    <cellStyle name="RowTitles1-Detail 2 4 2 6 5 2 2" xfId="14552"/>
    <cellStyle name="RowTitles1-Detail 2 4 2 6 6" xfId="14553"/>
    <cellStyle name="RowTitles1-Detail 2 4 2 6 6 2" xfId="14554"/>
    <cellStyle name="RowTitles1-Detail 2 4 2 6 7" xfId="14555"/>
    <cellStyle name="RowTitles1-Detail 2 4 2 7" xfId="14556"/>
    <cellStyle name="RowTitles1-Detail 2 4 2 7 2" xfId="14557"/>
    <cellStyle name="RowTitles1-Detail 2 4 2 7 2 2" xfId="14558"/>
    <cellStyle name="RowTitles1-Detail 2 4 2 7 2 2 2" xfId="14559"/>
    <cellStyle name="RowTitles1-Detail 2 4 2 7 2 3" xfId="14560"/>
    <cellStyle name="RowTitles1-Detail 2 4 2 7 3" xfId="14561"/>
    <cellStyle name="RowTitles1-Detail 2 4 2 7 3 2" xfId="14562"/>
    <cellStyle name="RowTitles1-Detail 2 4 2 7 3 2 2" xfId="14563"/>
    <cellStyle name="RowTitles1-Detail 2 4 2 7 4" xfId="14564"/>
    <cellStyle name="RowTitles1-Detail 2 4 2 7 4 2" xfId="14565"/>
    <cellStyle name="RowTitles1-Detail 2 4 2 7 5" xfId="14566"/>
    <cellStyle name="RowTitles1-Detail 2 4 2 8" xfId="14567"/>
    <cellStyle name="RowTitles1-Detail 2 4 2 8 2" xfId="14568"/>
    <cellStyle name="RowTitles1-Detail 2 4 2 9" xfId="14569"/>
    <cellStyle name="RowTitles1-Detail 2 4 2 9 2" xfId="14570"/>
    <cellStyle name="RowTitles1-Detail 2 4 2 9 2 2" xfId="14571"/>
    <cellStyle name="RowTitles1-Detail 2 4 2_STUD aligned by INSTIT" xfId="14572"/>
    <cellStyle name="RowTitles1-Detail 2 4 3" xfId="236"/>
    <cellStyle name="RowTitles1-Detail 2 4 3 10" xfId="14573"/>
    <cellStyle name="RowTitles1-Detail 2 4 3 2" xfId="588"/>
    <cellStyle name="RowTitles1-Detail 2 4 3 2 2" xfId="14574"/>
    <cellStyle name="RowTitles1-Detail 2 4 3 2 2 2" xfId="14575"/>
    <cellStyle name="RowTitles1-Detail 2 4 3 2 2 2 2" xfId="14576"/>
    <cellStyle name="RowTitles1-Detail 2 4 3 2 2 2 2 2" xfId="14577"/>
    <cellStyle name="RowTitles1-Detail 2 4 3 2 2 2 3" xfId="14578"/>
    <cellStyle name="RowTitles1-Detail 2 4 3 2 2 3" xfId="14579"/>
    <cellStyle name="RowTitles1-Detail 2 4 3 2 2 3 2" xfId="14580"/>
    <cellStyle name="RowTitles1-Detail 2 4 3 2 2 3 2 2" xfId="14581"/>
    <cellStyle name="RowTitles1-Detail 2 4 3 2 2 4" xfId="14582"/>
    <cellStyle name="RowTitles1-Detail 2 4 3 2 2 4 2" xfId="14583"/>
    <cellStyle name="RowTitles1-Detail 2 4 3 2 2 5" xfId="14584"/>
    <cellStyle name="RowTitles1-Detail 2 4 3 2 3" xfId="14585"/>
    <cellStyle name="RowTitles1-Detail 2 4 3 2 3 2" xfId="14586"/>
    <cellStyle name="RowTitles1-Detail 2 4 3 2 3 2 2" xfId="14587"/>
    <cellStyle name="RowTitles1-Detail 2 4 3 2 3 2 2 2" xfId="14588"/>
    <cellStyle name="RowTitles1-Detail 2 4 3 2 3 2 3" xfId="14589"/>
    <cellStyle name="RowTitles1-Detail 2 4 3 2 3 3" xfId="14590"/>
    <cellStyle name="RowTitles1-Detail 2 4 3 2 3 3 2" xfId="14591"/>
    <cellStyle name="RowTitles1-Detail 2 4 3 2 3 3 2 2" xfId="14592"/>
    <cellStyle name="RowTitles1-Detail 2 4 3 2 3 4" xfId="14593"/>
    <cellStyle name="RowTitles1-Detail 2 4 3 2 3 4 2" xfId="14594"/>
    <cellStyle name="RowTitles1-Detail 2 4 3 2 3 5" xfId="14595"/>
    <cellStyle name="RowTitles1-Detail 2 4 3 2 4" xfId="14596"/>
    <cellStyle name="RowTitles1-Detail 2 4 3 2 4 2" xfId="14597"/>
    <cellStyle name="RowTitles1-Detail 2 4 3 2 5" xfId="14598"/>
    <cellStyle name="RowTitles1-Detail 2 4 3 2 5 2" xfId="14599"/>
    <cellStyle name="RowTitles1-Detail 2 4 3 2 5 2 2" xfId="14600"/>
    <cellStyle name="RowTitles1-Detail 2 4 3 2 5 3" xfId="14601"/>
    <cellStyle name="RowTitles1-Detail 2 4 3 2 6" xfId="14602"/>
    <cellStyle name="RowTitles1-Detail 2 4 3 2 6 2" xfId="14603"/>
    <cellStyle name="RowTitles1-Detail 2 4 3 2 6 2 2" xfId="14604"/>
    <cellStyle name="RowTitles1-Detail 2 4 3 2 7" xfId="14605"/>
    <cellStyle name="RowTitles1-Detail 2 4 3 2 7 2" xfId="14606"/>
    <cellStyle name="RowTitles1-Detail 2 4 3 2 8" xfId="14607"/>
    <cellStyle name="RowTitles1-Detail 2 4 3 2 9" xfId="14608"/>
    <cellStyle name="RowTitles1-Detail 2 4 3 3" xfId="14609"/>
    <cellStyle name="RowTitles1-Detail 2 4 3 3 2" xfId="14610"/>
    <cellStyle name="RowTitles1-Detail 2 4 3 3 2 2" xfId="14611"/>
    <cellStyle name="RowTitles1-Detail 2 4 3 3 2 2 2" xfId="14612"/>
    <cellStyle name="RowTitles1-Detail 2 4 3 3 2 2 2 2" xfId="14613"/>
    <cellStyle name="RowTitles1-Detail 2 4 3 3 2 2 3" xfId="14614"/>
    <cellStyle name="RowTitles1-Detail 2 4 3 3 2 3" xfId="14615"/>
    <cellStyle name="RowTitles1-Detail 2 4 3 3 2 3 2" xfId="14616"/>
    <cellStyle name="RowTitles1-Detail 2 4 3 3 2 3 2 2" xfId="14617"/>
    <cellStyle name="RowTitles1-Detail 2 4 3 3 2 4" xfId="14618"/>
    <cellStyle name="RowTitles1-Detail 2 4 3 3 2 4 2" xfId="14619"/>
    <cellStyle name="RowTitles1-Detail 2 4 3 3 2 5" xfId="14620"/>
    <cellStyle name="RowTitles1-Detail 2 4 3 3 3" xfId="14621"/>
    <cellStyle name="RowTitles1-Detail 2 4 3 3 3 2" xfId="14622"/>
    <cellStyle name="RowTitles1-Detail 2 4 3 3 3 2 2" xfId="14623"/>
    <cellStyle name="RowTitles1-Detail 2 4 3 3 3 2 2 2" xfId="14624"/>
    <cellStyle name="RowTitles1-Detail 2 4 3 3 3 2 3" xfId="14625"/>
    <cellStyle name="RowTitles1-Detail 2 4 3 3 3 3" xfId="14626"/>
    <cellStyle name="RowTitles1-Detail 2 4 3 3 3 3 2" xfId="14627"/>
    <cellStyle name="RowTitles1-Detail 2 4 3 3 3 3 2 2" xfId="14628"/>
    <cellStyle name="RowTitles1-Detail 2 4 3 3 3 4" xfId="14629"/>
    <cellStyle name="RowTitles1-Detail 2 4 3 3 3 4 2" xfId="14630"/>
    <cellStyle name="RowTitles1-Detail 2 4 3 3 3 5" xfId="14631"/>
    <cellStyle name="RowTitles1-Detail 2 4 3 3 4" xfId="14632"/>
    <cellStyle name="RowTitles1-Detail 2 4 3 3 4 2" xfId="14633"/>
    <cellStyle name="RowTitles1-Detail 2 4 3 3 5" xfId="14634"/>
    <cellStyle name="RowTitles1-Detail 2 4 3 3 5 2" xfId="14635"/>
    <cellStyle name="RowTitles1-Detail 2 4 3 3 5 2 2" xfId="14636"/>
    <cellStyle name="RowTitles1-Detail 2 4 3 4" xfId="14637"/>
    <cellStyle name="RowTitles1-Detail 2 4 3 4 2" xfId="14638"/>
    <cellStyle name="RowTitles1-Detail 2 4 3 4 2 2" xfId="14639"/>
    <cellStyle name="RowTitles1-Detail 2 4 3 4 2 2 2" xfId="14640"/>
    <cellStyle name="RowTitles1-Detail 2 4 3 4 2 2 2 2" xfId="14641"/>
    <cellStyle name="RowTitles1-Detail 2 4 3 4 2 2 3" xfId="14642"/>
    <cellStyle name="RowTitles1-Detail 2 4 3 4 2 3" xfId="14643"/>
    <cellStyle name="RowTitles1-Detail 2 4 3 4 2 3 2" xfId="14644"/>
    <cellStyle name="RowTitles1-Detail 2 4 3 4 2 3 2 2" xfId="14645"/>
    <cellStyle name="RowTitles1-Detail 2 4 3 4 2 4" xfId="14646"/>
    <cellStyle name="RowTitles1-Detail 2 4 3 4 2 4 2" xfId="14647"/>
    <cellStyle name="RowTitles1-Detail 2 4 3 4 2 5" xfId="14648"/>
    <cellStyle name="RowTitles1-Detail 2 4 3 4 3" xfId="14649"/>
    <cellStyle name="RowTitles1-Detail 2 4 3 4 3 2" xfId="14650"/>
    <cellStyle name="RowTitles1-Detail 2 4 3 4 3 2 2" xfId="14651"/>
    <cellStyle name="RowTitles1-Detail 2 4 3 4 3 2 2 2" xfId="14652"/>
    <cellStyle name="RowTitles1-Detail 2 4 3 4 3 2 3" xfId="14653"/>
    <cellStyle name="RowTitles1-Detail 2 4 3 4 3 3" xfId="14654"/>
    <cellStyle name="RowTitles1-Detail 2 4 3 4 3 3 2" xfId="14655"/>
    <cellStyle name="RowTitles1-Detail 2 4 3 4 3 3 2 2" xfId="14656"/>
    <cellStyle name="RowTitles1-Detail 2 4 3 4 3 4" xfId="14657"/>
    <cellStyle name="RowTitles1-Detail 2 4 3 4 3 4 2" xfId="14658"/>
    <cellStyle name="RowTitles1-Detail 2 4 3 4 3 5" xfId="14659"/>
    <cellStyle name="RowTitles1-Detail 2 4 3 4 4" xfId="14660"/>
    <cellStyle name="RowTitles1-Detail 2 4 3 4 4 2" xfId="14661"/>
    <cellStyle name="RowTitles1-Detail 2 4 3 4 4 2 2" xfId="14662"/>
    <cellStyle name="RowTitles1-Detail 2 4 3 4 4 3" xfId="14663"/>
    <cellStyle name="RowTitles1-Detail 2 4 3 4 5" xfId="14664"/>
    <cellStyle name="RowTitles1-Detail 2 4 3 4 5 2" xfId="14665"/>
    <cellStyle name="RowTitles1-Detail 2 4 3 4 5 2 2" xfId="14666"/>
    <cellStyle name="RowTitles1-Detail 2 4 3 4 6" xfId="14667"/>
    <cellStyle name="RowTitles1-Detail 2 4 3 4 6 2" xfId="14668"/>
    <cellStyle name="RowTitles1-Detail 2 4 3 4 7" xfId="14669"/>
    <cellStyle name="RowTitles1-Detail 2 4 3 5" xfId="14670"/>
    <cellStyle name="RowTitles1-Detail 2 4 3 5 2" xfId="14671"/>
    <cellStyle name="RowTitles1-Detail 2 4 3 5 2 2" xfId="14672"/>
    <cellStyle name="RowTitles1-Detail 2 4 3 5 2 2 2" xfId="14673"/>
    <cellStyle name="RowTitles1-Detail 2 4 3 5 2 2 2 2" xfId="14674"/>
    <cellStyle name="RowTitles1-Detail 2 4 3 5 2 2 3" xfId="14675"/>
    <cellStyle name="RowTitles1-Detail 2 4 3 5 2 3" xfId="14676"/>
    <cellStyle name="RowTitles1-Detail 2 4 3 5 2 3 2" xfId="14677"/>
    <cellStyle name="RowTitles1-Detail 2 4 3 5 2 3 2 2" xfId="14678"/>
    <cellStyle name="RowTitles1-Detail 2 4 3 5 2 4" xfId="14679"/>
    <cellStyle name="RowTitles1-Detail 2 4 3 5 2 4 2" xfId="14680"/>
    <cellStyle name="RowTitles1-Detail 2 4 3 5 2 5" xfId="14681"/>
    <cellStyle name="RowTitles1-Detail 2 4 3 5 3" xfId="14682"/>
    <cellStyle name="RowTitles1-Detail 2 4 3 5 3 2" xfId="14683"/>
    <cellStyle name="RowTitles1-Detail 2 4 3 5 3 2 2" xfId="14684"/>
    <cellStyle name="RowTitles1-Detail 2 4 3 5 3 2 2 2" xfId="14685"/>
    <cellStyle name="RowTitles1-Detail 2 4 3 5 3 2 3" xfId="14686"/>
    <cellStyle name="RowTitles1-Detail 2 4 3 5 3 3" xfId="14687"/>
    <cellStyle name="RowTitles1-Detail 2 4 3 5 3 3 2" xfId="14688"/>
    <cellStyle name="RowTitles1-Detail 2 4 3 5 3 3 2 2" xfId="14689"/>
    <cellStyle name="RowTitles1-Detail 2 4 3 5 3 4" xfId="14690"/>
    <cellStyle name="RowTitles1-Detail 2 4 3 5 3 4 2" xfId="14691"/>
    <cellStyle name="RowTitles1-Detail 2 4 3 5 3 5" xfId="14692"/>
    <cellStyle name="RowTitles1-Detail 2 4 3 5 4" xfId="14693"/>
    <cellStyle name="RowTitles1-Detail 2 4 3 5 4 2" xfId="14694"/>
    <cellStyle name="RowTitles1-Detail 2 4 3 5 4 2 2" xfId="14695"/>
    <cellStyle name="RowTitles1-Detail 2 4 3 5 4 3" xfId="14696"/>
    <cellStyle name="RowTitles1-Detail 2 4 3 5 5" xfId="14697"/>
    <cellStyle name="RowTitles1-Detail 2 4 3 5 5 2" xfId="14698"/>
    <cellStyle name="RowTitles1-Detail 2 4 3 5 5 2 2" xfId="14699"/>
    <cellStyle name="RowTitles1-Detail 2 4 3 5 6" xfId="14700"/>
    <cellStyle name="RowTitles1-Detail 2 4 3 5 6 2" xfId="14701"/>
    <cellStyle name="RowTitles1-Detail 2 4 3 5 7" xfId="14702"/>
    <cellStyle name="RowTitles1-Detail 2 4 3 6" xfId="14703"/>
    <cellStyle name="RowTitles1-Detail 2 4 3 6 2" xfId="14704"/>
    <cellStyle name="RowTitles1-Detail 2 4 3 6 2 2" xfId="14705"/>
    <cellStyle name="RowTitles1-Detail 2 4 3 6 2 2 2" xfId="14706"/>
    <cellStyle name="RowTitles1-Detail 2 4 3 6 2 2 2 2" xfId="14707"/>
    <cellStyle name="RowTitles1-Detail 2 4 3 6 2 2 3" xfId="14708"/>
    <cellStyle name="RowTitles1-Detail 2 4 3 6 2 3" xfId="14709"/>
    <cellStyle name="RowTitles1-Detail 2 4 3 6 2 3 2" xfId="14710"/>
    <cellStyle name="RowTitles1-Detail 2 4 3 6 2 3 2 2" xfId="14711"/>
    <cellStyle name="RowTitles1-Detail 2 4 3 6 2 4" xfId="14712"/>
    <cellStyle name="RowTitles1-Detail 2 4 3 6 2 4 2" xfId="14713"/>
    <cellStyle name="RowTitles1-Detail 2 4 3 6 2 5" xfId="14714"/>
    <cellStyle name="RowTitles1-Detail 2 4 3 6 3" xfId="14715"/>
    <cellStyle name="RowTitles1-Detail 2 4 3 6 3 2" xfId="14716"/>
    <cellStyle name="RowTitles1-Detail 2 4 3 6 3 2 2" xfId="14717"/>
    <cellStyle name="RowTitles1-Detail 2 4 3 6 3 2 2 2" xfId="14718"/>
    <cellStyle name="RowTitles1-Detail 2 4 3 6 3 2 3" xfId="14719"/>
    <cellStyle name="RowTitles1-Detail 2 4 3 6 3 3" xfId="14720"/>
    <cellStyle name="RowTitles1-Detail 2 4 3 6 3 3 2" xfId="14721"/>
    <cellStyle name="RowTitles1-Detail 2 4 3 6 3 3 2 2" xfId="14722"/>
    <cellStyle name="RowTitles1-Detail 2 4 3 6 3 4" xfId="14723"/>
    <cellStyle name="RowTitles1-Detail 2 4 3 6 3 4 2" xfId="14724"/>
    <cellStyle name="RowTitles1-Detail 2 4 3 6 3 5" xfId="14725"/>
    <cellStyle name="RowTitles1-Detail 2 4 3 6 4" xfId="14726"/>
    <cellStyle name="RowTitles1-Detail 2 4 3 6 4 2" xfId="14727"/>
    <cellStyle name="RowTitles1-Detail 2 4 3 6 4 2 2" xfId="14728"/>
    <cellStyle name="RowTitles1-Detail 2 4 3 6 4 3" xfId="14729"/>
    <cellStyle name="RowTitles1-Detail 2 4 3 6 5" xfId="14730"/>
    <cellStyle name="RowTitles1-Detail 2 4 3 6 5 2" xfId="14731"/>
    <cellStyle name="RowTitles1-Detail 2 4 3 6 5 2 2" xfId="14732"/>
    <cellStyle name="RowTitles1-Detail 2 4 3 6 6" xfId="14733"/>
    <cellStyle name="RowTitles1-Detail 2 4 3 6 6 2" xfId="14734"/>
    <cellStyle name="RowTitles1-Detail 2 4 3 6 7" xfId="14735"/>
    <cellStyle name="RowTitles1-Detail 2 4 3 7" xfId="14736"/>
    <cellStyle name="RowTitles1-Detail 2 4 3 7 2" xfId="14737"/>
    <cellStyle name="RowTitles1-Detail 2 4 3 7 2 2" xfId="14738"/>
    <cellStyle name="RowTitles1-Detail 2 4 3 7 2 2 2" xfId="14739"/>
    <cellStyle name="RowTitles1-Detail 2 4 3 7 2 3" xfId="14740"/>
    <cellStyle name="RowTitles1-Detail 2 4 3 7 3" xfId="14741"/>
    <cellStyle name="RowTitles1-Detail 2 4 3 7 3 2" xfId="14742"/>
    <cellStyle name="RowTitles1-Detail 2 4 3 7 3 2 2" xfId="14743"/>
    <cellStyle name="RowTitles1-Detail 2 4 3 7 4" xfId="14744"/>
    <cellStyle name="RowTitles1-Detail 2 4 3 7 4 2" xfId="14745"/>
    <cellStyle name="RowTitles1-Detail 2 4 3 7 5" xfId="14746"/>
    <cellStyle name="RowTitles1-Detail 2 4 3 8" xfId="14747"/>
    <cellStyle name="RowTitles1-Detail 2 4 3 8 2" xfId="14748"/>
    <cellStyle name="RowTitles1-Detail 2 4 3 8 2 2" xfId="14749"/>
    <cellStyle name="RowTitles1-Detail 2 4 3 8 2 2 2" xfId="14750"/>
    <cellStyle name="RowTitles1-Detail 2 4 3 8 2 3" xfId="14751"/>
    <cellStyle name="RowTitles1-Detail 2 4 3 8 3" xfId="14752"/>
    <cellStyle name="RowTitles1-Detail 2 4 3 8 3 2" xfId="14753"/>
    <cellStyle name="RowTitles1-Detail 2 4 3 8 3 2 2" xfId="14754"/>
    <cellStyle name="RowTitles1-Detail 2 4 3 8 4" xfId="14755"/>
    <cellStyle name="RowTitles1-Detail 2 4 3 8 4 2" xfId="14756"/>
    <cellStyle name="RowTitles1-Detail 2 4 3 8 5" xfId="14757"/>
    <cellStyle name="RowTitles1-Detail 2 4 3 9" xfId="14758"/>
    <cellStyle name="RowTitles1-Detail 2 4 3 9 2" xfId="14759"/>
    <cellStyle name="RowTitles1-Detail 2 4 3 9 2 2" xfId="14760"/>
    <cellStyle name="RowTitles1-Detail 2 4 3_STUD aligned by INSTIT" xfId="14761"/>
    <cellStyle name="RowTitles1-Detail 2 4 4" xfId="237"/>
    <cellStyle name="RowTitles1-Detail 2 4 4 10" xfId="14762"/>
    <cellStyle name="RowTitles1-Detail 2 4 4 2" xfId="589"/>
    <cellStyle name="RowTitles1-Detail 2 4 4 2 2" xfId="14763"/>
    <cellStyle name="RowTitles1-Detail 2 4 4 2 2 2" xfId="14764"/>
    <cellStyle name="RowTitles1-Detail 2 4 4 2 2 2 2" xfId="14765"/>
    <cellStyle name="RowTitles1-Detail 2 4 4 2 2 2 2 2" xfId="14766"/>
    <cellStyle name="RowTitles1-Detail 2 4 4 2 2 2 3" xfId="14767"/>
    <cellStyle name="RowTitles1-Detail 2 4 4 2 2 3" xfId="14768"/>
    <cellStyle name="RowTitles1-Detail 2 4 4 2 2 3 2" xfId="14769"/>
    <cellStyle name="RowTitles1-Detail 2 4 4 2 2 3 2 2" xfId="14770"/>
    <cellStyle name="RowTitles1-Detail 2 4 4 2 2 4" xfId="14771"/>
    <cellStyle name="RowTitles1-Detail 2 4 4 2 2 4 2" xfId="14772"/>
    <cellStyle name="RowTitles1-Detail 2 4 4 2 2 5" xfId="14773"/>
    <cellStyle name="RowTitles1-Detail 2 4 4 2 3" xfId="14774"/>
    <cellStyle name="RowTitles1-Detail 2 4 4 2 3 2" xfId="14775"/>
    <cellStyle name="RowTitles1-Detail 2 4 4 2 3 2 2" xfId="14776"/>
    <cellStyle name="RowTitles1-Detail 2 4 4 2 3 2 2 2" xfId="14777"/>
    <cellStyle name="RowTitles1-Detail 2 4 4 2 3 2 3" xfId="14778"/>
    <cellStyle name="RowTitles1-Detail 2 4 4 2 3 3" xfId="14779"/>
    <cellStyle name="RowTitles1-Detail 2 4 4 2 3 3 2" xfId="14780"/>
    <cellStyle name="RowTitles1-Detail 2 4 4 2 3 3 2 2" xfId="14781"/>
    <cellStyle name="RowTitles1-Detail 2 4 4 2 3 4" xfId="14782"/>
    <cellStyle name="RowTitles1-Detail 2 4 4 2 3 4 2" xfId="14783"/>
    <cellStyle name="RowTitles1-Detail 2 4 4 2 3 5" xfId="14784"/>
    <cellStyle name="RowTitles1-Detail 2 4 4 2 4" xfId="14785"/>
    <cellStyle name="RowTitles1-Detail 2 4 4 2 4 2" xfId="14786"/>
    <cellStyle name="RowTitles1-Detail 2 4 4 2 5" xfId="14787"/>
    <cellStyle name="RowTitles1-Detail 2 4 4 2 5 2" xfId="14788"/>
    <cellStyle name="RowTitles1-Detail 2 4 4 2 5 2 2" xfId="14789"/>
    <cellStyle name="RowTitles1-Detail 2 4 4 2 5 3" xfId="14790"/>
    <cellStyle name="RowTitles1-Detail 2 4 4 2 6" xfId="14791"/>
    <cellStyle name="RowTitles1-Detail 2 4 4 2 6 2" xfId="14792"/>
    <cellStyle name="RowTitles1-Detail 2 4 4 2 6 2 2" xfId="14793"/>
    <cellStyle name="RowTitles1-Detail 2 4 4 2 7" xfId="14794"/>
    <cellStyle name="RowTitles1-Detail 2 4 4 3" xfId="14795"/>
    <cellStyle name="RowTitles1-Detail 2 4 4 3 2" xfId="14796"/>
    <cellStyle name="RowTitles1-Detail 2 4 4 3 2 2" xfId="14797"/>
    <cellStyle name="RowTitles1-Detail 2 4 4 3 2 2 2" xfId="14798"/>
    <cellStyle name="RowTitles1-Detail 2 4 4 3 2 2 2 2" xfId="14799"/>
    <cellStyle name="RowTitles1-Detail 2 4 4 3 2 2 3" xfId="14800"/>
    <cellStyle name="RowTitles1-Detail 2 4 4 3 2 3" xfId="14801"/>
    <cellStyle name="RowTitles1-Detail 2 4 4 3 2 3 2" xfId="14802"/>
    <cellStyle name="RowTitles1-Detail 2 4 4 3 2 3 2 2" xfId="14803"/>
    <cellStyle name="RowTitles1-Detail 2 4 4 3 2 4" xfId="14804"/>
    <cellStyle name="RowTitles1-Detail 2 4 4 3 2 4 2" xfId="14805"/>
    <cellStyle name="RowTitles1-Detail 2 4 4 3 2 5" xfId="14806"/>
    <cellStyle name="RowTitles1-Detail 2 4 4 3 3" xfId="14807"/>
    <cellStyle name="RowTitles1-Detail 2 4 4 3 3 2" xfId="14808"/>
    <cellStyle name="RowTitles1-Detail 2 4 4 3 3 2 2" xfId="14809"/>
    <cellStyle name="RowTitles1-Detail 2 4 4 3 3 2 2 2" xfId="14810"/>
    <cellStyle name="RowTitles1-Detail 2 4 4 3 3 2 3" xfId="14811"/>
    <cellStyle name="RowTitles1-Detail 2 4 4 3 3 3" xfId="14812"/>
    <cellStyle name="RowTitles1-Detail 2 4 4 3 3 3 2" xfId="14813"/>
    <cellStyle name="RowTitles1-Detail 2 4 4 3 3 3 2 2" xfId="14814"/>
    <cellStyle name="RowTitles1-Detail 2 4 4 3 3 4" xfId="14815"/>
    <cellStyle name="RowTitles1-Detail 2 4 4 3 3 4 2" xfId="14816"/>
    <cellStyle name="RowTitles1-Detail 2 4 4 3 3 5" xfId="14817"/>
    <cellStyle name="RowTitles1-Detail 2 4 4 3 4" xfId="14818"/>
    <cellStyle name="RowTitles1-Detail 2 4 4 3 4 2" xfId="14819"/>
    <cellStyle name="RowTitles1-Detail 2 4 4 3 5" xfId="14820"/>
    <cellStyle name="RowTitles1-Detail 2 4 4 3 5 2" xfId="14821"/>
    <cellStyle name="RowTitles1-Detail 2 4 4 3 5 2 2" xfId="14822"/>
    <cellStyle name="RowTitles1-Detail 2 4 4 3 6" xfId="14823"/>
    <cellStyle name="RowTitles1-Detail 2 4 4 3 6 2" xfId="14824"/>
    <cellStyle name="RowTitles1-Detail 2 4 4 3 7" xfId="14825"/>
    <cellStyle name="RowTitles1-Detail 2 4 4 4" xfId="14826"/>
    <cellStyle name="RowTitles1-Detail 2 4 4 4 2" xfId="14827"/>
    <cellStyle name="RowTitles1-Detail 2 4 4 4 2 2" xfId="14828"/>
    <cellStyle name="RowTitles1-Detail 2 4 4 4 2 2 2" xfId="14829"/>
    <cellStyle name="RowTitles1-Detail 2 4 4 4 2 2 2 2" xfId="14830"/>
    <cellStyle name="RowTitles1-Detail 2 4 4 4 2 2 3" xfId="14831"/>
    <cellStyle name="RowTitles1-Detail 2 4 4 4 2 3" xfId="14832"/>
    <cellStyle name="RowTitles1-Detail 2 4 4 4 2 3 2" xfId="14833"/>
    <cellStyle name="RowTitles1-Detail 2 4 4 4 2 3 2 2" xfId="14834"/>
    <cellStyle name="RowTitles1-Detail 2 4 4 4 2 4" xfId="14835"/>
    <cellStyle name="RowTitles1-Detail 2 4 4 4 2 4 2" xfId="14836"/>
    <cellStyle name="RowTitles1-Detail 2 4 4 4 2 5" xfId="14837"/>
    <cellStyle name="RowTitles1-Detail 2 4 4 4 3" xfId="14838"/>
    <cellStyle name="RowTitles1-Detail 2 4 4 4 3 2" xfId="14839"/>
    <cellStyle name="RowTitles1-Detail 2 4 4 4 3 2 2" xfId="14840"/>
    <cellStyle name="RowTitles1-Detail 2 4 4 4 3 2 2 2" xfId="14841"/>
    <cellStyle name="RowTitles1-Detail 2 4 4 4 3 2 3" xfId="14842"/>
    <cellStyle name="RowTitles1-Detail 2 4 4 4 3 3" xfId="14843"/>
    <cellStyle name="RowTitles1-Detail 2 4 4 4 3 3 2" xfId="14844"/>
    <cellStyle name="RowTitles1-Detail 2 4 4 4 3 3 2 2" xfId="14845"/>
    <cellStyle name="RowTitles1-Detail 2 4 4 4 3 4" xfId="14846"/>
    <cellStyle name="RowTitles1-Detail 2 4 4 4 3 4 2" xfId="14847"/>
    <cellStyle name="RowTitles1-Detail 2 4 4 4 3 5" xfId="14848"/>
    <cellStyle name="RowTitles1-Detail 2 4 4 4 4" xfId="14849"/>
    <cellStyle name="RowTitles1-Detail 2 4 4 4 4 2" xfId="14850"/>
    <cellStyle name="RowTitles1-Detail 2 4 4 4 5" xfId="14851"/>
    <cellStyle name="RowTitles1-Detail 2 4 4 4 5 2" xfId="14852"/>
    <cellStyle name="RowTitles1-Detail 2 4 4 4 5 2 2" xfId="14853"/>
    <cellStyle name="RowTitles1-Detail 2 4 4 4 5 3" xfId="14854"/>
    <cellStyle name="RowTitles1-Detail 2 4 4 4 6" xfId="14855"/>
    <cellStyle name="RowTitles1-Detail 2 4 4 4 6 2" xfId="14856"/>
    <cellStyle name="RowTitles1-Detail 2 4 4 4 6 2 2" xfId="14857"/>
    <cellStyle name="RowTitles1-Detail 2 4 4 4 7" xfId="14858"/>
    <cellStyle name="RowTitles1-Detail 2 4 4 4 7 2" xfId="14859"/>
    <cellStyle name="RowTitles1-Detail 2 4 4 4 8" xfId="14860"/>
    <cellStyle name="RowTitles1-Detail 2 4 4 5" xfId="14861"/>
    <cellStyle name="RowTitles1-Detail 2 4 4 5 2" xfId="14862"/>
    <cellStyle name="RowTitles1-Detail 2 4 4 5 2 2" xfId="14863"/>
    <cellStyle name="RowTitles1-Detail 2 4 4 5 2 2 2" xfId="14864"/>
    <cellStyle name="RowTitles1-Detail 2 4 4 5 2 2 2 2" xfId="14865"/>
    <cellStyle name="RowTitles1-Detail 2 4 4 5 2 2 3" xfId="14866"/>
    <cellStyle name="RowTitles1-Detail 2 4 4 5 2 3" xfId="14867"/>
    <cellStyle name="RowTitles1-Detail 2 4 4 5 2 3 2" xfId="14868"/>
    <cellStyle name="RowTitles1-Detail 2 4 4 5 2 3 2 2" xfId="14869"/>
    <cellStyle name="RowTitles1-Detail 2 4 4 5 2 4" xfId="14870"/>
    <cellStyle name="RowTitles1-Detail 2 4 4 5 2 4 2" xfId="14871"/>
    <cellStyle name="RowTitles1-Detail 2 4 4 5 2 5" xfId="14872"/>
    <cellStyle name="RowTitles1-Detail 2 4 4 5 3" xfId="14873"/>
    <cellStyle name="RowTitles1-Detail 2 4 4 5 3 2" xfId="14874"/>
    <cellStyle name="RowTitles1-Detail 2 4 4 5 3 2 2" xfId="14875"/>
    <cellStyle name="RowTitles1-Detail 2 4 4 5 3 2 2 2" xfId="14876"/>
    <cellStyle name="RowTitles1-Detail 2 4 4 5 3 2 3" xfId="14877"/>
    <cellStyle name="RowTitles1-Detail 2 4 4 5 3 3" xfId="14878"/>
    <cellStyle name="RowTitles1-Detail 2 4 4 5 3 3 2" xfId="14879"/>
    <cellStyle name="RowTitles1-Detail 2 4 4 5 3 3 2 2" xfId="14880"/>
    <cellStyle name="RowTitles1-Detail 2 4 4 5 3 4" xfId="14881"/>
    <cellStyle name="RowTitles1-Detail 2 4 4 5 3 4 2" xfId="14882"/>
    <cellStyle name="RowTitles1-Detail 2 4 4 5 3 5" xfId="14883"/>
    <cellStyle name="RowTitles1-Detail 2 4 4 5 4" xfId="14884"/>
    <cellStyle name="RowTitles1-Detail 2 4 4 5 4 2" xfId="14885"/>
    <cellStyle name="RowTitles1-Detail 2 4 4 5 4 2 2" xfId="14886"/>
    <cellStyle name="RowTitles1-Detail 2 4 4 5 4 3" xfId="14887"/>
    <cellStyle name="RowTitles1-Detail 2 4 4 5 5" xfId="14888"/>
    <cellStyle name="RowTitles1-Detail 2 4 4 5 5 2" xfId="14889"/>
    <cellStyle name="RowTitles1-Detail 2 4 4 5 5 2 2" xfId="14890"/>
    <cellStyle name="RowTitles1-Detail 2 4 4 5 6" xfId="14891"/>
    <cellStyle name="RowTitles1-Detail 2 4 4 5 6 2" xfId="14892"/>
    <cellStyle name="RowTitles1-Detail 2 4 4 5 7" xfId="14893"/>
    <cellStyle name="RowTitles1-Detail 2 4 4 6" xfId="14894"/>
    <cellStyle name="RowTitles1-Detail 2 4 4 6 2" xfId="14895"/>
    <cellStyle name="RowTitles1-Detail 2 4 4 6 2 2" xfId="14896"/>
    <cellStyle name="RowTitles1-Detail 2 4 4 6 2 2 2" xfId="14897"/>
    <cellStyle name="RowTitles1-Detail 2 4 4 6 2 2 2 2" xfId="14898"/>
    <cellStyle name="RowTitles1-Detail 2 4 4 6 2 2 3" xfId="14899"/>
    <cellStyle name="RowTitles1-Detail 2 4 4 6 2 3" xfId="14900"/>
    <cellStyle name="RowTitles1-Detail 2 4 4 6 2 3 2" xfId="14901"/>
    <cellStyle name="RowTitles1-Detail 2 4 4 6 2 3 2 2" xfId="14902"/>
    <cellStyle name="RowTitles1-Detail 2 4 4 6 2 4" xfId="14903"/>
    <cellStyle name="RowTitles1-Detail 2 4 4 6 2 4 2" xfId="14904"/>
    <cellStyle name="RowTitles1-Detail 2 4 4 6 2 5" xfId="14905"/>
    <cellStyle name="RowTitles1-Detail 2 4 4 6 3" xfId="14906"/>
    <cellStyle name="RowTitles1-Detail 2 4 4 6 3 2" xfId="14907"/>
    <cellStyle name="RowTitles1-Detail 2 4 4 6 3 2 2" xfId="14908"/>
    <cellStyle name="RowTitles1-Detail 2 4 4 6 3 2 2 2" xfId="14909"/>
    <cellStyle name="RowTitles1-Detail 2 4 4 6 3 2 3" xfId="14910"/>
    <cellStyle name="RowTitles1-Detail 2 4 4 6 3 3" xfId="14911"/>
    <cellStyle name="RowTitles1-Detail 2 4 4 6 3 3 2" xfId="14912"/>
    <cellStyle name="RowTitles1-Detail 2 4 4 6 3 3 2 2" xfId="14913"/>
    <cellStyle name="RowTitles1-Detail 2 4 4 6 3 4" xfId="14914"/>
    <cellStyle name="RowTitles1-Detail 2 4 4 6 3 4 2" xfId="14915"/>
    <cellStyle name="RowTitles1-Detail 2 4 4 6 3 5" xfId="14916"/>
    <cellStyle name="RowTitles1-Detail 2 4 4 6 4" xfId="14917"/>
    <cellStyle name="RowTitles1-Detail 2 4 4 6 4 2" xfId="14918"/>
    <cellStyle name="RowTitles1-Detail 2 4 4 6 4 2 2" xfId="14919"/>
    <cellStyle name="RowTitles1-Detail 2 4 4 6 4 3" xfId="14920"/>
    <cellStyle name="RowTitles1-Detail 2 4 4 6 5" xfId="14921"/>
    <cellStyle name="RowTitles1-Detail 2 4 4 6 5 2" xfId="14922"/>
    <cellStyle name="RowTitles1-Detail 2 4 4 6 5 2 2" xfId="14923"/>
    <cellStyle name="RowTitles1-Detail 2 4 4 6 6" xfId="14924"/>
    <cellStyle name="RowTitles1-Detail 2 4 4 6 6 2" xfId="14925"/>
    <cellStyle name="RowTitles1-Detail 2 4 4 6 7" xfId="14926"/>
    <cellStyle name="RowTitles1-Detail 2 4 4 7" xfId="14927"/>
    <cellStyle name="RowTitles1-Detail 2 4 4 7 2" xfId="14928"/>
    <cellStyle name="RowTitles1-Detail 2 4 4 7 2 2" xfId="14929"/>
    <cellStyle name="RowTitles1-Detail 2 4 4 7 2 2 2" xfId="14930"/>
    <cellStyle name="RowTitles1-Detail 2 4 4 7 2 3" xfId="14931"/>
    <cellStyle name="RowTitles1-Detail 2 4 4 7 3" xfId="14932"/>
    <cellStyle name="RowTitles1-Detail 2 4 4 7 3 2" xfId="14933"/>
    <cellStyle name="RowTitles1-Detail 2 4 4 7 3 2 2" xfId="14934"/>
    <cellStyle name="RowTitles1-Detail 2 4 4 7 4" xfId="14935"/>
    <cellStyle name="RowTitles1-Detail 2 4 4 7 4 2" xfId="14936"/>
    <cellStyle name="RowTitles1-Detail 2 4 4 7 5" xfId="14937"/>
    <cellStyle name="RowTitles1-Detail 2 4 4 8" xfId="14938"/>
    <cellStyle name="RowTitles1-Detail 2 4 4 8 2" xfId="14939"/>
    <cellStyle name="RowTitles1-Detail 2 4 4 9" xfId="14940"/>
    <cellStyle name="RowTitles1-Detail 2 4 4 9 2" xfId="14941"/>
    <cellStyle name="RowTitles1-Detail 2 4 4 9 2 2" xfId="14942"/>
    <cellStyle name="RowTitles1-Detail 2 4 4_STUD aligned by INSTIT" xfId="14943"/>
    <cellStyle name="RowTitles1-Detail 2 4 5" xfId="590"/>
    <cellStyle name="RowTitles1-Detail 2 4 5 2" xfId="14944"/>
    <cellStyle name="RowTitles1-Detail 2 4 5 2 2" xfId="14945"/>
    <cellStyle name="RowTitles1-Detail 2 4 5 2 2 2" xfId="14946"/>
    <cellStyle name="RowTitles1-Detail 2 4 5 2 2 2 2" xfId="14947"/>
    <cellStyle name="RowTitles1-Detail 2 4 5 2 2 3" xfId="14948"/>
    <cellStyle name="RowTitles1-Detail 2 4 5 2 3" xfId="14949"/>
    <cellStyle name="RowTitles1-Detail 2 4 5 2 3 2" xfId="14950"/>
    <cellStyle name="RowTitles1-Detail 2 4 5 2 3 2 2" xfId="14951"/>
    <cellStyle name="RowTitles1-Detail 2 4 5 2 4" xfId="14952"/>
    <cellStyle name="RowTitles1-Detail 2 4 5 2 4 2" xfId="14953"/>
    <cellStyle name="RowTitles1-Detail 2 4 5 2 5" xfId="14954"/>
    <cellStyle name="RowTitles1-Detail 2 4 5 3" xfId="14955"/>
    <cellStyle name="RowTitles1-Detail 2 4 5 3 2" xfId="14956"/>
    <cellStyle name="RowTitles1-Detail 2 4 5 3 2 2" xfId="14957"/>
    <cellStyle name="RowTitles1-Detail 2 4 5 3 2 2 2" xfId="14958"/>
    <cellStyle name="RowTitles1-Detail 2 4 5 3 2 3" xfId="14959"/>
    <cellStyle name="RowTitles1-Detail 2 4 5 3 3" xfId="14960"/>
    <cellStyle name="RowTitles1-Detail 2 4 5 3 3 2" xfId="14961"/>
    <cellStyle name="RowTitles1-Detail 2 4 5 3 3 2 2" xfId="14962"/>
    <cellStyle name="RowTitles1-Detail 2 4 5 3 4" xfId="14963"/>
    <cellStyle name="RowTitles1-Detail 2 4 5 3 4 2" xfId="14964"/>
    <cellStyle name="RowTitles1-Detail 2 4 5 3 5" xfId="14965"/>
    <cellStyle name="RowTitles1-Detail 2 4 5 4" xfId="14966"/>
    <cellStyle name="RowTitles1-Detail 2 4 5 4 2" xfId="14967"/>
    <cellStyle name="RowTitles1-Detail 2 4 5 5" xfId="14968"/>
    <cellStyle name="RowTitles1-Detail 2 4 5 5 2" xfId="14969"/>
    <cellStyle name="RowTitles1-Detail 2 4 5 5 2 2" xfId="14970"/>
    <cellStyle name="RowTitles1-Detail 2 4 5 5 3" xfId="14971"/>
    <cellStyle name="RowTitles1-Detail 2 4 5 6" xfId="14972"/>
    <cellStyle name="RowTitles1-Detail 2 4 5 6 2" xfId="14973"/>
    <cellStyle name="RowTitles1-Detail 2 4 5 6 2 2" xfId="14974"/>
    <cellStyle name="RowTitles1-Detail 2 4 5 7" xfId="14975"/>
    <cellStyle name="RowTitles1-Detail 2 4 6" xfId="14976"/>
    <cellStyle name="RowTitles1-Detail 2 4 6 2" xfId="14977"/>
    <cellStyle name="RowTitles1-Detail 2 4 6 2 2" xfId="14978"/>
    <cellStyle name="RowTitles1-Detail 2 4 6 2 2 2" xfId="14979"/>
    <cellStyle name="RowTitles1-Detail 2 4 6 2 2 2 2" xfId="14980"/>
    <cellStyle name="RowTitles1-Detail 2 4 6 2 2 3" xfId="14981"/>
    <cellStyle name="RowTitles1-Detail 2 4 6 2 3" xfId="14982"/>
    <cellStyle name="RowTitles1-Detail 2 4 6 2 3 2" xfId="14983"/>
    <cellStyle name="RowTitles1-Detail 2 4 6 2 3 2 2" xfId="14984"/>
    <cellStyle name="RowTitles1-Detail 2 4 6 2 4" xfId="14985"/>
    <cellStyle name="RowTitles1-Detail 2 4 6 2 4 2" xfId="14986"/>
    <cellStyle name="RowTitles1-Detail 2 4 6 2 5" xfId="14987"/>
    <cellStyle name="RowTitles1-Detail 2 4 6 3" xfId="14988"/>
    <cellStyle name="RowTitles1-Detail 2 4 6 3 2" xfId="14989"/>
    <cellStyle name="RowTitles1-Detail 2 4 6 3 2 2" xfId="14990"/>
    <cellStyle name="RowTitles1-Detail 2 4 6 3 2 2 2" xfId="14991"/>
    <cellStyle name="RowTitles1-Detail 2 4 6 3 2 3" xfId="14992"/>
    <cellStyle name="RowTitles1-Detail 2 4 6 3 3" xfId="14993"/>
    <cellStyle name="RowTitles1-Detail 2 4 6 3 3 2" xfId="14994"/>
    <cellStyle name="RowTitles1-Detail 2 4 6 3 3 2 2" xfId="14995"/>
    <cellStyle name="RowTitles1-Detail 2 4 6 3 4" xfId="14996"/>
    <cellStyle name="RowTitles1-Detail 2 4 6 3 4 2" xfId="14997"/>
    <cellStyle name="RowTitles1-Detail 2 4 6 3 5" xfId="14998"/>
    <cellStyle name="RowTitles1-Detail 2 4 6 4" xfId="14999"/>
    <cellStyle name="RowTitles1-Detail 2 4 6 4 2" xfId="15000"/>
    <cellStyle name="RowTitles1-Detail 2 4 6 5" xfId="15001"/>
    <cellStyle name="RowTitles1-Detail 2 4 6 5 2" xfId="15002"/>
    <cellStyle name="RowTitles1-Detail 2 4 6 5 2 2" xfId="15003"/>
    <cellStyle name="RowTitles1-Detail 2 4 6 6" xfId="15004"/>
    <cellStyle name="RowTitles1-Detail 2 4 6 6 2" xfId="15005"/>
    <cellStyle name="RowTitles1-Detail 2 4 6 7" xfId="15006"/>
    <cellStyle name="RowTitles1-Detail 2 4 7" xfId="15007"/>
    <cellStyle name="RowTitles1-Detail 2 4 7 2" xfId="15008"/>
    <cellStyle name="RowTitles1-Detail 2 4 7 2 2" xfId="15009"/>
    <cellStyle name="RowTitles1-Detail 2 4 7 2 2 2" xfId="15010"/>
    <cellStyle name="RowTitles1-Detail 2 4 7 2 2 2 2" xfId="15011"/>
    <cellStyle name="RowTitles1-Detail 2 4 7 2 2 3" xfId="15012"/>
    <cellStyle name="RowTitles1-Detail 2 4 7 2 3" xfId="15013"/>
    <cellStyle name="RowTitles1-Detail 2 4 7 2 3 2" xfId="15014"/>
    <cellStyle name="RowTitles1-Detail 2 4 7 2 3 2 2" xfId="15015"/>
    <cellStyle name="RowTitles1-Detail 2 4 7 2 4" xfId="15016"/>
    <cellStyle name="RowTitles1-Detail 2 4 7 2 4 2" xfId="15017"/>
    <cellStyle name="RowTitles1-Detail 2 4 7 2 5" xfId="15018"/>
    <cellStyle name="RowTitles1-Detail 2 4 7 3" xfId="15019"/>
    <cellStyle name="RowTitles1-Detail 2 4 7 3 2" xfId="15020"/>
    <cellStyle name="RowTitles1-Detail 2 4 7 3 2 2" xfId="15021"/>
    <cellStyle name="RowTitles1-Detail 2 4 7 3 2 2 2" xfId="15022"/>
    <cellStyle name="RowTitles1-Detail 2 4 7 3 2 3" xfId="15023"/>
    <cellStyle name="RowTitles1-Detail 2 4 7 3 3" xfId="15024"/>
    <cellStyle name="RowTitles1-Detail 2 4 7 3 3 2" xfId="15025"/>
    <cellStyle name="RowTitles1-Detail 2 4 7 3 3 2 2" xfId="15026"/>
    <cellStyle name="RowTitles1-Detail 2 4 7 3 4" xfId="15027"/>
    <cellStyle name="RowTitles1-Detail 2 4 7 3 4 2" xfId="15028"/>
    <cellStyle name="RowTitles1-Detail 2 4 7 3 5" xfId="15029"/>
    <cellStyle name="RowTitles1-Detail 2 4 7 4" xfId="15030"/>
    <cellStyle name="RowTitles1-Detail 2 4 7 4 2" xfId="15031"/>
    <cellStyle name="RowTitles1-Detail 2 4 7 5" xfId="15032"/>
    <cellStyle name="RowTitles1-Detail 2 4 7 5 2" xfId="15033"/>
    <cellStyle name="RowTitles1-Detail 2 4 7 5 2 2" xfId="15034"/>
    <cellStyle name="RowTitles1-Detail 2 4 7 5 3" xfId="15035"/>
    <cellStyle name="RowTitles1-Detail 2 4 7 6" xfId="15036"/>
    <cellStyle name="RowTitles1-Detail 2 4 7 6 2" xfId="15037"/>
    <cellStyle name="RowTitles1-Detail 2 4 7 6 2 2" xfId="15038"/>
    <cellStyle name="RowTitles1-Detail 2 4 7 7" xfId="15039"/>
    <cellStyle name="RowTitles1-Detail 2 4 7 7 2" xfId="15040"/>
    <cellStyle name="RowTitles1-Detail 2 4 7 8" xfId="15041"/>
    <cellStyle name="RowTitles1-Detail 2 4 8" xfId="15042"/>
    <cellStyle name="RowTitles1-Detail 2 4 8 2" xfId="15043"/>
    <cellStyle name="RowTitles1-Detail 2 4 8 2 2" xfId="15044"/>
    <cellStyle name="RowTitles1-Detail 2 4 8 2 2 2" xfId="15045"/>
    <cellStyle name="RowTitles1-Detail 2 4 8 2 2 2 2" xfId="15046"/>
    <cellStyle name="RowTitles1-Detail 2 4 8 2 2 3" xfId="15047"/>
    <cellStyle name="RowTitles1-Detail 2 4 8 2 3" xfId="15048"/>
    <cellStyle name="RowTitles1-Detail 2 4 8 2 3 2" xfId="15049"/>
    <cellStyle name="RowTitles1-Detail 2 4 8 2 3 2 2" xfId="15050"/>
    <cellStyle name="RowTitles1-Detail 2 4 8 2 4" xfId="15051"/>
    <cellStyle name="RowTitles1-Detail 2 4 8 2 4 2" xfId="15052"/>
    <cellStyle name="RowTitles1-Detail 2 4 8 2 5" xfId="15053"/>
    <cellStyle name="RowTitles1-Detail 2 4 8 3" xfId="15054"/>
    <cellStyle name="RowTitles1-Detail 2 4 8 3 2" xfId="15055"/>
    <cellStyle name="RowTitles1-Detail 2 4 8 3 2 2" xfId="15056"/>
    <cellStyle name="RowTitles1-Detail 2 4 8 3 2 2 2" xfId="15057"/>
    <cellStyle name="RowTitles1-Detail 2 4 8 3 2 3" xfId="15058"/>
    <cellStyle name="RowTitles1-Detail 2 4 8 3 3" xfId="15059"/>
    <cellStyle name="RowTitles1-Detail 2 4 8 3 3 2" xfId="15060"/>
    <cellStyle name="RowTitles1-Detail 2 4 8 3 3 2 2" xfId="15061"/>
    <cellStyle name="RowTitles1-Detail 2 4 8 3 4" xfId="15062"/>
    <cellStyle name="RowTitles1-Detail 2 4 8 3 4 2" xfId="15063"/>
    <cellStyle name="RowTitles1-Detail 2 4 8 3 5" xfId="15064"/>
    <cellStyle name="RowTitles1-Detail 2 4 8 4" xfId="15065"/>
    <cellStyle name="RowTitles1-Detail 2 4 8 4 2" xfId="15066"/>
    <cellStyle name="RowTitles1-Detail 2 4 8 4 2 2" xfId="15067"/>
    <cellStyle name="RowTitles1-Detail 2 4 8 4 3" xfId="15068"/>
    <cellStyle name="RowTitles1-Detail 2 4 8 5" xfId="15069"/>
    <cellStyle name="RowTitles1-Detail 2 4 8 5 2" xfId="15070"/>
    <cellStyle name="RowTitles1-Detail 2 4 8 5 2 2" xfId="15071"/>
    <cellStyle name="RowTitles1-Detail 2 4 8 6" xfId="15072"/>
    <cellStyle name="RowTitles1-Detail 2 4 8 6 2" xfId="15073"/>
    <cellStyle name="RowTitles1-Detail 2 4 8 7" xfId="15074"/>
    <cellStyle name="RowTitles1-Detail 2 4 9" xfId="15075"/>
    <cellStyle name="RowTitles1-Detail 2 4 9 2" xfId="15076"/>
    <cellStyle name="RowTitles1-Detail 2 4 9 2 2" xfId="15077"/>
    <cellStyle name="RowTitles1-Detail 2 4 9 2 2 2" xfId="15078"/>
    <cellStyle name="RowTitles1-Detail 2 4 9 2 2 2 2" xfId="15079"/>
    <cellStyle name="RowTitles1-Detail 2 4 9 2 2 3" xfId="15080"/>
    <cellStyle name="RowTitles1-Detail 2 4 9 2 3" xfId="15081"/>
    <cellStyle name="RowTitles1-Detail 2 4 9 2 3 2" xfId="15082"/>
    <cellStyle name="RowTitles1-Detail 2 4 9 2 3 2 2" xfId="15083"/>
    <cellStyle name="RowTitles1-Detail 2 4 9 2 4" xfId="15084"/>
    <cellStyle name="RowTitles1-Detail 2 4 9 2 4 2" xfId="15085"/>
    <cellStyle name="RowTitles1-Detail 2 4 9 2 5" xfId="15086"/>
    <cellStyle name="RowTitles1-Detail 2 4 9 3" xfId="15087"/>
    <cellStyle name="RowTitles1-Detail 2 4 9 3 2" xfId="15088"/>
    <cellStyle name="RowTitles1-Detail 2 4 9 3 2 2" xfId="15089"/>
    <cellStyle name="RowTitles1-Detail 2 4 9 3 2 2 2" xfId="15090"/>
    <cellStyle name="RowTitles1-Detail 2 4 9 3 2 3" xfId="15091"/>
    <cellStyle name="RowTitles1-Detail 2 4 9 3 3" xfId="15092"/>
    <cellStyle name="RowTitles1-Detail 2 4 9 3 3 2" xfId="15093"/>
    <cellStyle name="RowTitles1-Detail 2 4 9 3 3 2 2" xfId="15094"/>
    <cellStyle name="RowTitles1-Detail 2 4 9 3 4" xfId="15095"/>
    <cellStyle name="RowTitles1-Detail 2 4 9 3 4 2" xfId="15096"/>
    <cellStyle name="RowTitles1-Detail 2 4 9 3 5" xfId="15097"/>
    <cellStyle name="RowTitles1-Detail 2 4 9 4" xfId="15098"/>
    <cellStyle name="RowTitles1-Detail 2 4 9 4 2" xfId="15099"/>
    <cellStyle name="RowTitles1-Detail 2 4 9 4 2 2" xfId="15100"/>
    <cellStyle name="RowTitles1-Detail 2 4 9 4 3" xfId="15101"/>
    <cellStyle name="RowTitles1-Detail 2 4 9 5" xfId="15102"/>
    <cellStyle name="RowTitles1-Detail 2 4 9 5 2" xfId="15103"/>
    <cellStyle name="RowTitles1-Detail 2 4 9 5 2 2" xfId="15104"/>
    <cellStyle name="RowTitles1-Detail 2 4 9 6" xfId="15105"/>
    <cellStyle name="RowTitles1-Detail 2 4 9 6 2" xfId="15106"/>
    <cellStyle name="RowTitles1-Detail 2 4 9 7" xfId="15107"/>
    <cellStyle name="RowTitles1-Detail 2 4_STUD aligned by INSTIT" xfId="15108"/>
    <cellStyle name="RowTitles1-Detail 2 5" xfId="238"/>
    <cellStyle name="RowTitles1-Detail 2 5 10" xfId="15109"/>
    <cellStyle name="RowTitles1-Detail 2 5 2" xfId="591"/>
    <cellStyle name="RowTitles1-Detail 2 5 2 2" xfId="15110"/>
    <cellStyle name="RowTitles1-Detail 2 5 2 2 2" xfId="15111"/>
    <cellStyle name="RowTitles1-Detail 2 5 2 2 2 2" xfId="15112"/>
    <cellStyle name="RowTitles1-Detail 2 5 2 2 2 2 2" xfId="15113"/>
    <cellStyle name="RowTitles1-Detail 2 5 2 2 2 3" xfId="15114"/>
    <cellStyle name="RowTitles1-Detail 2 5 2 2 3" xfId="15115"/>
    <cellStyle name="RowTitles1-Detail 2 5 2 2 3 2" xfId="15116"/>
    <cellStyle name="RowTitles1-Detail 2 5 2 2 3 2 2" xfId="15117"/>
    <cellStyle name="RowTitles1-Detail 2 5 2 2 4" xfId="15118"/>
    <cellStyle name="RowTitles1-Detail 2 5 2 2 4 2" xfId="15119"/>
    <cellStyle name="RowTitles1-Detail 2 5 2 2 5" xfId="15120"/>
    <cellStyle name="RowTitles1-Detail 2 5 2 3" xfId="15121"/>
    <cellStyle name="RowTitles1-Detail 2 5 2 3 2" xfId="15122"/>
    <cellStyle name="RowTitles1-Detail 2 5 2 3 2 2" xfId="15123"/>
    <cellStyle name="RowTitles1-Detail 2 5 2 3 2 2 2" xfId="15124"/>
    <cellStyle name="RowTitles1-Detail 2 5 2 3 2 3" xfId="15125"/>
    <cellStyle name="RowTitles1-Detail 2 5 2 3 3" xfId="15126"/>
    <cellStyle name="RowTitles1-Detail 2 5 2 3 3 2" xfId="15127"/>
    <cellStyle name="RowTitles1-Detail 2 5 2 3 3 2 2" xfId="15128"/>
    <cellStyle name="RowTitles1-Detail 2 5 2 3 4" xfId="15129"/>
    <cellStyle name="RowTitles1-Detail 2 5 2 3 4 2" xfId="15130"/>
    <cellStyle name="RowTitles1-Detail 2 5 2 3 5" xfId="15131"/>
    <cellStyle name="RowTitles1-Detail 2 5 2 4" xfId="15132"/>
    <cellStyle name="RowTitles1-Detail 2 5 2 4 2" xfId="15133"/>
    <cellStyle name="RowTitles1-Detail 2 5 2 5" xfId="15134"/>
    <cellStyle name="RowTitles1-Detail 2 5 2 5 2" xfId="15135"/>
    <cellStyle name="RowTitles1-Detail 2 5 2 5 2 2" xfId="15136"/>
    <cellStyle name="RowTitles1-Detail 2 5 2 6" xfId="15137"/>
    <cellStyle name="RowTitles1-Detail 2 5 3" xfId="15138"/>
    <cellStyle name="RowTitles1-Detail 2 5 3 2" xfId="15139"/>
    <cellStyle name="RowTitles1-Detail 2 5 3 2 2" xfId="15140"/>
    <cellStyle name="RowTitles1-Detail 2 5 3 2 2 2" xfId="15141"/>
    <cellStyle name="RowTitles1-Detail 2 5 3 2 2 2 2" xfId="15142"/>
    <cellStyle name="RowTitles1-Detail 2 5 3 2 2 3" xfId="15143"/>
    <cellStyle name="RowTitles1-Detail 2 5 3 2 3" xfId="15144"/>
    <cellStyle name="RowTitles1-Detail 2 5 3 2 3 2" xfId="15145"/>
    <cellStyle name="RowTitles1-Detail 2 5 3 2 3 2 2" xfId="15146"/>
    <cellStyle name="RowTitles1-Detail 2 5 3 2 4" xfId="15147"/>
    <cellStyle name="RowTitles1-Detail 2 5 3 2 4 2" xfId="15148"/>
    <cellStyle name="RowTitles1-Detail 2 5 3 2 5" xfId="15149"/>
    <cellStyle name="RowTitles1-Detail 2 5 3 3" xfId="15150"/>
    <cellStyle name="RowTitles1-Detail 2 5 3 3 2" xfId="15151"/>
    <cellStyle name="RowTitles1-Detail 2 5 3 3 2 2" xfId="15152"/>
    <cellStyle name="RowTitles1-Detail 2 5 3 3 2 2 2" xfId="15153"/>
    <cellStyle name="RowTitles1-Detail 2 5 3 3 2 3" xfId="15154"/>
    <cellStyle name="RowTitles1-Detail 2 5 3 3 3" xfId="15155"/>
    <cellStyle name="RowTitles1-Detail 2 5 3 3 3 2" xfId="15156"/>
    <cellStyle name="RowTitles1-Detail 2 5 3 3 3 2 2" xfId="15157"/>
    <cellStyle name="RowTitles1-Detail 2 5 3 3 4" xfId="15158"/>
    <cellStyle name="RowTitles1-Detail 2 5 3 3 4 2" xfId="15159"/>
    <cellStyle name="RowTitles1-Detail 2 5 3 3 5" xfId="15160"/>
    <cellStyle name="RowTitles1-Detail 2 5 3 4" xfId="15161"/>
    <cellStyle name="RowTitles1-Detail 2 5 3 4 2" xfId="15162"/>
    <cellStyle name="RowTitles1-Detail 2 5 3 5" xfId="15163"/>
    <cellStyle name="RowTitles1-Detail 2 5 3 5 2" xfId="15164"/>
    <cellStyle name="RowTitles1-Detail 2 5 3 5 2 2" xfId="15165"/>
    <cellStyle name="RowTitles1-Detail 2 5 3 5 3" xfId="15166"/>
    <cellStyle name="RowTitles1-Detail 2 5 3 6" xfId="15167"/>
    <cellStyle name="RowTitles1-Detail 2 5 3 6 2" xfId="15168"/>
    <cellStyle name="RowTitles1-Detail 2 5 3 6 2 2" xfId="15169"/>
    <cellStyle name="RowTitles1-Detail 2 5 3 7" xfId="15170"/>
    <cellStyle name="RowTitles1-Detail 2 5 3 7 2" xfId="15171"/>
    <cellStyle name="RowTitles1-Detail 2 5 3 8" xfId="15172"/>
    <cellStyle name="RowTitles1-Detail 2 5 4" xfId="15173"/>
    <cellStyle name="RowTitles1-Detail 2 5 4 2" xfId="15174"/>
    <cellStyle name="RowTitles1-Detail 2 5 4 2 2" xfId="15175"/>
    <cellStyle name="RowTitles1-Detail 2 5 4 2 2 2" xfId="15176"/>
    <cellStyle name="RowTitles1-Detail 2 5 4 2 2 2 2" xfId="15177"/>
    <cellStyle name="RowTitles1-Detail 2 5 4 2 2 3" xfId="15178"/>
    <cellStyle name="RowTitles1-Detail 2 5 4 2 3" xfId="15179"/>
    <cellStyle name="RowTitles1-Detail 2 5 4 2 3 2" xfId="15180"/>
    <cellStyle name="RowTitles1-Detail 2 5 4 2 3 2 2" xfId="15181"/>
    <cellStyle name="RowTitles1-Detail 2 5 4 2 4" xfId="15182"/>
    <cellStyle name="RowTitles1-Detail 2 5 4 2 4 2" xfId="15183"/>
    <cellStyle name="RowTitles1-Detail 2 5 4 2 5" xfId="15184"/>
    <cellStyle name="RowTitles1-Detail 2 5 4 3" xfId="15185"/>
    <cellStyle name="RowTitles1-Detail 2 5 4 3 2" xfId="15186"/>
    <cellStyle name="RowTitles1-Detail 2 5 4 3 2 2" xfId="15187"/>
    <cellStyle name="RowTitles1-Detail 2 5 4 3 2 2 2" xfId="15188"/>
    <cellStyle name="RowTitles1-Detail 2 5 4 3 2 3" xfId="15189"/>
    <cellStyle name="RowTitles1-Detail 2 5 4 3 3" xfId="15190"/>
    <cellStyle name="RowTitles1-Detail 2 5 4 3 3 2" xfId="15191"/>
    <cellStyle name="RowTitles1-Detail 2 5 4 3 3 2 2" xfId="15192"/>
    <cellStyle name="RowTitles1-Detail 2 5 4 3 4" xfId="15193"/>
    <cellStyle name="RowTitles1-Detail 2 5 4 3 4 2" xfId="15194"/>
    <cellStyle name="RowTitles1-Detail 2 5 4 3 5" xfId="15195"/>
    <cellStyle name="RowTitles1-Detail 2 5 4 4" xfId="15196"/>
    <cellStyle name="RowTitles1-Detail 2 5 4 4 2" xfId="15197"/>
    <cellStyle name="RowTitles1-Detail 2 5 4 4 2 2" xfId="15198"/>
    <cellStyle name="RowTitles1-Detail 2 5 4 4 3" xfId="15199"/>
    <cellStyle name="RowTitles1-Detail 2 5 4 5" xfId="15200"/>
    <cellStyle name="RowTitles1-Detail 2 5 4 5 2" xfId="15201"/>
    <cellStyle name="RowTitles1-Detail 2 5 4 5 2 2" xfId="15202"/>
    <cellStyle name="RowTitles1-Detail 2 5 4 6" xfId="15203"/>
    <cellStyle name="RowTitles1-Detail 2 5 4 6 2" xfId="15204"/>
    <cellStyle name="RowTitles1-Detail 2 5 4 7" xfId="15205"/>
    <cellStyle name="RowTitles1-Detail 2 5 5" xfId="15206"/>
    <cellStyle name="RowTitles1-Detail 2 5 5 2" xfId="15207"/>
    <cellStyle name="RowTitles1-Detail 2 5 5 2 2" xfId="15208"/>
    <cellStyle name="RowTitles1-Detail 2 5 5 2 2 2" xfId="15209"/>
    <cellStyle name="RowTitles1-Detail 2 5 5 2 2 2 2" xfId="15210"/>
    <cellStyle name="RowTitles1-Detail 2 5 5 2 2 3" xfId="15211"/>
    <cellStyle name="RowTitles1-Detail 2 5 5 2 3" xfId="15212"/>
    <cellStyle name="RowTitles1-Detail 2 5 5 2 3 2" xfId="15213"/>
    <cellStyle name="RowTitles1-Detail 2 5 5 2 3 2 2" xfId="15214"/>
    <cellStyle name="RowTitles1-Detail 2 5 5 2 4" xfId="15215"/>
    <cellStyle name="RowTitles1-Detail 2 5 5 2 4 2" xfId="15216"/>
    <cellStyle name="RowTitles1-Detail 2 5 5 2 5" xfId="15217"/>
    <cellStyle name="RowTitles1-Detail 2 5 5 3" xfId="15218"/>
    <cellStyle name="RowTitles1-Detail 2 5 5 3 2" xfId="15219"/>
    <cellStyle name="RowTitles1-Detail 2 5 5 3 2 2" xfId="15220"/>
    <cellStyle name="RowTitles1-Detail 2 5 5 3 2 2 2" xfId="15221"/>
    <cellStyle name="RowTitles1-Detail 2 5 5 3 2 3" xfId="15222"/>
    <cellStyle name="RowTitles1-Detail 2 5 5 3 3" xfId="15223"/>
    <cellStyle name="RowTitles1-Detail 2 5 5 3 3 2" xfId="15224"/>
    <cellStyle name="RowTitles1-Detail 2 5 5 3 3 2 2" xfId="15225"/>
    <cellStyle name="RowTitles1-Detail 2 5 5 3 4" xfId="15226"/>
    <cellStyle name="RowTitles1-Detail 2 5 5 3 4 2" xfId="15227"/>
    <cellStyle name="RowTitles1-Detail 2 5 5 3 5" xfId="15228"/>
    <cellStyle name="RowTitles1-Detail 2 5 5 4" xfId="15229"/>
    <cellStyle name="RowTitles1-Detail 2 5 5 4 2" xfId="15230"/>
    <cellStyle name="RowTitles1-Detail 2 5 5 4 2 2" xfId="15231"/>
    <cellStyle name="RowTitles1-Detail 2 5 5 4 3" xfId="15232"/>
    <cellStyle name="RowTitles1-Detail 2 5 5 5" xfId="15233"/>
    <cellStyle name="RowTitles1-Detail 2 5 5 5 2" xfId="15234"/>
    <cellStyle name="RowTitles1-Detail 2 5 5 5 2 2" xfId="15235"/>
    <cellStyle name="RowTitles1-Detail 2 5 5 6" xfId="15236"/>
    <cellStyle name="RowTitles1-Detail 2 5 5 6 2" xfId="15237"/>
    <cellStyle name="RowTitles1-Detail 2 5 5 7" xfId="15238"/>
    <cellStyle name="RowTitles1-Detail 2 5 6" xfId="15239"/>
    <cellStyle name="RowTitles1-Detail 2 5 6 2" xfId="15240"/>
    <cellStyle name="RowTitles1-Detail 2 5 6 2 2" xfId="15241"/>
    <cellStyle name="RowTitles1-Detail 2 5 6 2 2 2" xfId="15242"/>
    <cellStyle name="RowTitles1-Detail 2 5 6 2 2 2 2" xfId="15243"/>
    <cellStyle name="RowTitles1-Detail 2 5 6 2 2 3" xfId="15244"/>
    <cellStyle name="RowTitles1-Detail 2 5 6 2 3" xfId="15245"/>
    <cellStyle name="RowTitles1-Detail 2 5 6 2 3 2" xfId="15246"/>
    <cellStyle name="RowTitles1-Detail 2 5 6 2 3 2 2" xfId="15247"/>
    <cellStyle name="RowTitles1-Detail 2 5 6 2 4" xfId="15248"/>
    <cellStyle name="RowTitles1-Detail 2 5 6 2 4 2" xfId="15249"/>
    <cellStyle name="RowTitles1-Detail 2 5 6 2 5" xfId="15250"/>
    <cellStyle name="RowTitles1-Detail 2 5 6 3" xfId="15251"/>
    <cellStyle name="RowTitles1-Detail 2 5 6 3 2" xfId="15252"/>
    <cellStyle name="RowTitles1-Detail 2 5 6 3 2 2" xfId="15253"/>
    <cellStyle name="RowTitles1-Detail 2 5 6 3 2 2 2" xfId="15254"/>
    <cellStyle name="RowTitles1-Detail 2 5 6 3 2 3" xfId="15255"/>
    <cellStyle name="RowTitles1-Detail 2 5 6 3 3" xfId="15256"/>
    <cellStyle name="RowTitles1-Detail 2 5 6 3 3 2" xfId="15257"/>
    <cellStyle name="RowTitles1-Detail 2 5 6 3 3 2 2" xfId="15258"/>
    <cellStyle name="RowTitles1-Detail 2 5 6 3 4" xfId="15259"/>
    <cellStyle name="RowTitles1-Detail 2 5 6 3 4 2" xfId="15260"/>
    <cellStyle name="RowTitles1-Detail 2 5 6 3 5" xfId="15261"/>
    <cellStyle name="RowTitles1-Detail 2 5 6 4" xfId="15262"/>
    <cellStyle name="RowTitles1-Detail 2 5 6 4 2" xfId="15263"/>
    <cellStyle name="RowTitles1-Detail 2 5 6 4 2 2" xfId="15264"/>
    <cellStyle name="RowTitles1-Detail 2 5 6 4 3" xfId="15265"/>
    <cellStyle name="RowTitles1-Detail 2 5 6 5" xfId="15266"/>
    <cellStyle name="RowTitles1-Detail 2 5 6 5 2" xfId="15267"/>
    <cellStyle name="RowTitles1-Detail 2 5 6 5 2 2" xfId="15268"/>
    <cellStyle name="RowTitles1-Detail 2 5 6 6" xfId="15269"/>
    <cellStyle name="RowTitles1-Detail 2 5 6 6 2" xfId="15270"/>
    <cellStyle name="RowTitles1-Detail 2 5 6 7" xfId="15271"/>
    <cellStyle name="RowTitles1-Detail 2 5 7" xfId="15272"/>
    <cellStyle name="RowTitles1-Detail 2 5 7 2" xfId="15273"/>
    <cellStyle name="RowTitles1-Detail 2 5 7 2 2" xfId="15274"/>
    <cellStyle name="RowTitles1-Detail 2 5 7 2 2 2" xfId="15275"/>
    <cellStyle name="RowTitles1-Detail 2 5 7 2 3" xfId="15276"/>
    <cellStyle name="RowTitles1-Detail 2 5 7 3" xfId="15277"/>
    <cellStyle name="RowTitles1-Detail 2 5 7 3 2" xfId="15278"/>
    <cellStyle name="RowTitles1-Detail 2 5 7 3 2 2" xfId="15279"/>
    <cellStyle name="RowTitles1-Detail 2 5 7 4" xfId="15280"/>
    <cellStyle name="RowTitles1-Detail 2 5 7 4 2" xfId="15281"/>
    <cellStyle name="RowTitles1-Detail 2 5 7 5" xfId="15282"/>
    <cellStyle name="RowTitles1-Detail 2 5 8" xfId="15283"/>
    <cellStyle name="RowTitles1-Detail 2 5 8 2" xfId="15284"/>
    <cellStyle name="RowTitles1-Detail 2 5 9" xfId="15285"/>
    <cellStyle name="RowTitles1-Detail 2 5 9 2" xfId="15286"/>
    <cellStyle name="RowTitles1-Detail 2 5 9 2 2" xfId="15287"/>
    <cellStyle name="RowTitles1-Detail 2 5_STUD aligned by INSTIT" xfId="15288"/>
    <cellStyle name="RowTitles1-Detail 2 6" xfId="239"/>
    <cellStyle name="RowTitles1-Detail 2 6 10" xfId="15289"/>
    <cellStyle name="RowTitles1-Detail 2 6 2" xfId="592"/>
    <cellStyle name="RowTitles1-Detail 2 6 2 2" xfId="15290"/>
    <cellStyle name="RowTitles1-Detail 2 6 2 2 2" xfId="15291"/>
    <cellStyle name="RowTitles1-Detail 2 6 2 2 2 2" xfId="15292"/>
    <cellStyle name="RowTitles1-Detail 2 6 2 2 2 2 2" xfId="15293"/>
    <cellStyle name="RowTitles1-Detail 2 6 2 2 2 3" xfId="15294"/>
    <cellStyle name="RowTitles1-Detail 2 6 2 2 3" xfId="15295"/>
    <cellStyle name="RowTitles1-Detail 2 6 2 2 3 2" xfId="15296"/>
    <cellStyle name="RowTitles1-Detail 2 6 2 2 3 2 2" xfId="15297"/>
    <cellStyle name="RowTitles1-Detail 2 6 2 2 4" xfId="15298"/>
    <cellStyle name="RowTitles1-Detail 2 6 2 2 4 2" xfId="15299"/>
    <cellStyle name="RowTitles1-Detail 2 6 2 2 5" xfId="15300"/>
    <cellStyle name="RowTitles1-Detail 2 6 2 3" xfId="15301"/>
    <cellStyle name="RowTitles1-Detail 2 6 2 3 2" xfId="15302"/>
    <cellStyle name="RowTitles1-Detail 2 6 2 3 2 2" xfId="15303"/>
    <cellStyle name="RowTitles1-Detail 2 6 2 3 2 2 2" xfId="15304"/>
    <cellStyle name="RowTitles1-Detail 2 6 2 3 2 3" xfId="15305"/>
    <cellStyle name="RowTitles1-Detail 2 6 2 3 3" xfId="15306"/>
    <cellStyle name="RowTitles1-Detail 2 6 2 3 3 2" xfId="15307"/>
    <cellStyle name="RowTitles1-Detail 2 6 2 3 3 2 2" xfId="15308"/>
    <cellStyle name="RowTitles1-Detail 2 6 2 3 4" xfId="15309"/>
    <cellStyle name="RowTitles1-Detail 2 6 2 3 4 2" xfId="15310"/>
    <cellStyle name="RowTitles1-Detail 2 6 2 3 5" xfId="15311"/>
    <cellStyle name="RowTitles1-Detail 2 6 2 4" xfId="15312"/>
    <cellStyle name="RowTitles1-Detail 2 6 2 4 2" xfId="15313"/>
    <cellStyle name="RowTitles1-Detail 2 6 2 5" xfId="15314"/>
    <cellStyle name="RowTitles1-Detail 2 6 2 5 2" xfId="15315"/>
    <cellStyle name="RowTitles1-Detail 2 6 2 5 2 2" xfId="15316"/>
    <cellStyle name="RowTitles1-Detail 2 6 2 5 3" xfId="15317"/>
    <cellStyle name="RowTitles1-Detail 2 6 2 6" xfId="15318"/>
    <cellStyle name="RowTitles1-Detail 2 6 2 6 2" xfId="15319"/>
    <cellStyle name="RowTitles1-Detail 2 6 2 6 2 2" xfId="15320"/>
    <cellStyle name="RowTitles1-Detail 2 6 2 7" xfId="15321"/>
    <cellStyle name="RowTitles1-Detail 2 6 2 7 2" xfId="15322"/>
    <cellStyle name="RowTitles1-Detail 2 6 2 8" xfId="15323"/>
    <cellStyle name="RowTitles1-Detail 2 6 2 9" xfId="15324"/>
    <cellStyle name="RowTitles1-Detail 2 6 3" xfId="15325"/>
    <cellStyle name="RowTitles1-Detail 2 6 3 2" xfId="15326"/>
    <cellStyle name="RowTitles1-Detail 2 6 3 2 2" xfId="15327"/>
    <cellStyle name="RowTitles1-Detail 2 6 3 2 2 2" xfId="15328"/>
    <cellStyle name="RowTitles1-Detail 2 6 3 2 2 2 2" xfId="15329"/>
    <cellStyle name="RowTitles1-Detail 2 6 3 2 2 3" xfId="15330"/>
    <cellStyle name="RowTitles1-Detail 2 6 3 2 3" xfId="15331"/>
    <cellStyle name="RowTitles1-Detail 2 6 3 2 3 2" xfId="15332"/>
    <cellStyle name="RowTitles1-Detail 2 6 3 2 3 2 2" xfId="15333"/>
    <cellStyle name="RowTitles1-Detail 2 6 3 2 4" xfId="15334"/>
    <cellStyle name="RowTitles1-Detail 2 6 3 2 4 2" xfId="15335"/>
    <cellStyle name="RowTitles1-Detail 2 6 3 2 5" xfId="15336"/>
    <cellStyle name="RowTitles1-Detail 2 6 3 3" xfId="15337"/>
    <cellStyle name="RowTitles1-Detail 2 6 3 3 2" xfId="15338"/>
    <cellStyle name="RowTitles1-Detail 2 6 3 3 2 2" xfId="15339"/>
    <cellStyle name="RowTitles1-Detail 2 6 3 3 2 2 2" xfId="15340"/>
    <cellStyle name="RowTitles1-Detail 2 6 3 3 2 3" xfId="15341"/>
    <cellStyle name="RowTitles1-Detail 2 6 3 3 3" xfId="15342"/>
    <cellStyle name="RowTitles1-Detail 2 6 3 3 3 2" xfId="15343"/>
    <cellStyle name="RowTitles1-Detail 2 6 3 3 3 2 2" xfId="15344"/>
    <cellStyle name="RowTitles1-Detail 2 6 3 3 4" xfId="15345"/>
    <cellStyle name="RowTitles1-Detail 2 6 3 3 4 2" xfId="15346"/>
    <cellStyle name="RowTitles1-Detail 2 6 3 3 5" xfId="15347"/>
    <cellStyle name="RowTitles1-Detail 2 6 3 4" xfId="15348"/>
    <cellStyle name="RowTitles1-Detail 2 6 3 4 2" xfId="15349"/>
    <cellStyle name="RowTitles1-Detail 2 6 3 5" xfId="15350"/>
    <cellStyle name="RowTitles1-Detail 2 6 3 5 2" xfId="15351"/>
    <cellStyle name="RowTitles1-Detail 2 6 3 5 2 2" xfId="15352"/>
    <cellStyle name="RowTitles1-Detail 2 6 4" xfId="15353"/>
    <cellStyle name="RowTitles1-Detail 2 6 4 2" xfId="15354"/>
    <cellStyle name="RowTitles1-Detail 2 6 4 2 2" xfId="15355"/>
    <cellStyle name="RowTitles1-Detail 2 6 4 2 2 2" xfId="15356"/>
    <cellStyle name="RowTitles1-Detail 2 6 4 2 2 2 2" xfId="15357"/>
    <cellStyle name="RowTitles1-Detail 2 6 4 2 2 3" xfId="15358"/>
    <cellStyle name="RowTitles1-Detail 2 6 4 2 3" xfId="15359"/>
    <cellStyle name="RowTitles1-Detail 2 6 4 2 3 2" xfId="15360"/>
    <cellStyle name="RowTitles1-Detail 2 6 4 2 3 2 2" xfId="15361"/>
    <cellStyle name="RowTitles1-Detail 2 6 4 2 4" xfId="15362"/>
    <cellStyle name="RowTitles1-Detail 2 6 4 2 4 2" xfId="15363"/>
    <cellStyle name="RowTitles1-Detail 2 6 4 2 5" xfId="15364"/>
    <cellStyle name="RowTitles1-Detail 2 6 4 3" xfId="15365"/>
    <cellStyle name="RowTitles1-Detail 2 6 4 3 2" xfId="15366"/>
    <cellStyle name="RowTitles1-Detail 2 6 4 3 2 2" xfId="15367"/>
    <cellStyle name="RowTitles1-Detail 2 6 4 3 2 2 2" xfId="15368"/>
    <cellStyle name="RowTitles1-Detail 2 6 4 3 2 3" xfId="15369"/>
    <cellStyle name="RowTitles1-Detail 2 6 4 3 3" xfId="15370"/>
    <cellStyle name="RowTitles1-Detail 2 6 4 3 3 2" xfId="15371"/>
    <cellStyle name="RowTitles1-Detail 2 6 4 3 3 2 2" xfId="15372"/>
    <cellStyle name="RowTitles1-Detail 2 6 4 3 4" xfId="15373"/>
    <cellStyle name="RowTitles1-Detail 2 6 4 3 4 2" xfId="15374"/>
    <cellStyle name="RowTitles1-Detail 2 6 4 3 5" xfId="15375"/>
    <cellStyle name="RowTitles1-Detail 2 6 4 4" xfId="15376"/>
    <cellStyle name="RowTitles1-Detail 2 6 4 4 2" xfId="15377"/>
    <cellStyle name="RowTitles1-Detail 2 6 4 4 2 2" xfId="15378"/>
    <cellStyle name="RowTitles1-Detail 2 6 4 4 3" xfId="15379"/>
    <cellStyle name="RowTitles1-Detail 2 6 4 5" xfId="15380"/>
    <cellStyle name="RowTitles1-Detail 2 6 4 5 2" xfId="15381"/>
    <cellStyle name="RowTitles1-Detail 2 6 4 5 2 2" xfId="15382"/>
    <cellStyle name="RowTitles1-Detail 2 6 4 6" xfId="15383"/>
    <cellStyle name="RowTitles1-Detail 2 6 4 6 2" xfId="15384"/>
    <cellStyle name="RowTitles1-Detail 2 6 4 7" xfId="15385"/>
    <cellStyle name="RowTitles1-Detail 2 6 5" xfId="15386"/>
    <cellStyle name="RowTitles1-Detail 2 6 5 2" xfId="15387"/>
    <cellStyle name="RowTitles1-Detail 2 6 5 2 2" xfId="15388"/>
    <cellStyle name="RowTitles1-Detail 2 6 5 2 2 2" xfId="15389"/>
    <cellStyle name="RowTitles1-Detail 2 6 5 2 2 2 2" xfId="15390"/>
    <cellStyle name="RowTitles1-Detail 2 6 5 2 2 3" xfId="15391"/>
    <cellStyle name="RowTitles1-Detail 2 6 5 2 3" xfId="15392"/>
    <cellStyle name="RowTitles1-Detail 2 6 5 2 3 2" xfId="15393"/>
    <cellStyle name="RowTitles1-Detail 2 6 5 2 3 2 2" xfId="15394"/>
    <cellStyle name="RowTitles1-Detail 2 6 5 2 4" xfId="15395"/>
    <cellStyle name="RowTitles1-Detail 2 6 5 2 4 2" xfId="15396"/>
    <cellStyle name="RowTitles1-Detail 2 6 5 2 5" xfId="15397"/>
    <cellStyle name="RowTitles1-Detail 2 6 5 3" xfId="15398"/>
    <cellStyle name="RowTitles1-Detail 2 6 5 3 2" xfId="15399"/>
    <cellStyle name="RowTitles1-Detail 2 6 5 3 2 2" xfId="15400"/>
    <cellStyle name="RowTitles1-Detail 2 6 5 3 2 2 2" xfId="15401"/>
    <cellStyle name="RowTitles1-Detail 2 6 5 3 2 3" xfId="15402"/>
    <cellStyle name="RowTitles1-Detail 2 6 5 3 3" xfId="15403"/>
    <cellStyle name="RowTitles1-Detail 2 6 5 3 3 2" xfId="15404"/>
    <cellStyle name="RowTitles1-Detail 2 6 5 3 3 2 2" xfId="15405"/>
    <cellStyle name="RowTitles1-Detail 2 6 5 3 4" xfId="15406"/>
    <cellStyle name="RowTitles1-Detail 2 6 5 3 4 2" xfId="15407"/>
    <cellStyle name="RowTitles1-Detail 2 6 5 3 5" xfId="15408"/>
    <cellStyle name="RowTitles1-Detail 2 6 5 4" xfId="15409"/>
    <cellStyle name="RowTitles1-Detail 2 6 5 4 2" xfId="15410"/>
    <cellStyle name="RowTitles1-Detail 2 6 5 4 2 2" xfId="15411"/>
    <cellStyle name="RowTitles1-Detail 2 6 5 4 3" xfId="15412"/>
    <cellStyle name="RowTitles1-Detail 2 6 5 5" xfId="15413"/>
    <cellStyle name="RowTitles1-Detail 2 6 5 5 2" xfId="15414"/>
    <cellStyle name="RowTitles1-Detail 2 6 5 5 2 2" xfId="15415"/>
    <cellStyle name="RowTitles1-Detail 2 6 5 6" xfId="15416"/>
    <cellStyle name="RowTitles1-Detail 2 6 5 6 2" xfId="15417"/>
    <cellStyle name="RowTitles1-Detail 2 6 5 7" xfId="15418"/>
    <cellStyle name="RowTitles1-Detail 2 6 6" xfId="15419"/>
    <cellStyle name="RowTitles1-Detail 2 6 6 2" xfId="15420"/>
    <cellStyle name="RowTitles1-Detail 2 6 6 2 2" xfId="15421"/>
    <cellStyle name="RowTitles1-Detail 2 6 6 2 2 2" xfId="15422"/>
    <cellStyle name="RowTitles1-Detail 2 6 6 2 2 2 2" xfId="15423"/>
    <cellStyle name="RowTitles1-Detail 2 6 6 2 2 3" xfId="15424"/>
    <cellStyle name="RowTitles1-Detail 2 6 6 2 3" xfId="15425"/>
    <cellStyle name="RowTitles1-Detail 2 6 6 2 3 2" xfId="15426"/>
    <cellStyle name="RowTitles1-Detail 2 6 6 2 3 2 2" xfId="15427"/>
    <cellStyle name="RowTitles1-Detail 2 6 6 2 4" xfId="15428"/>
    <cellStyle name="RowTitles1-Detail 2 6 6 2 4 2" xfId="15429"/>
    <cellStyle name="RowTitles1-Detail 2 6 6 2 5" xfId="15430"/>
    <cellStyle name="RowTitles1-Detail 2 6 6 3" xfId="15431"/>
    <cellStyle name="RowTitles1-Detail 2 6 6 3 2" xfId="15432"/>
    <cellStyle name="RowTitles1-Detail 2 6 6 3 2 2" xfId="15433"/>
    <cellStyle name="RowTitles1-Detail 2 6 6 3 2 2 2" xfId="15434"/>
    <cellStyle name="RowTitles1-Detail 2 6 6 3 2 3" xfId="15435"/>
    <cellStyle name="RowTitles1-Detail 2 6 6 3 3" xfId="15436"/>
    <cellStyle name="RowTitles1-Detail 2 6 6 3 3 2" xfId="15437"/>
    <cellStyle name="RowTitles1-Detail 2 6 6 3 3 2 2" xfId="15438"/>
    <cellStyle name="RowTitles1-Detail 2 6 6 3 4" xfId="15439"/>
    <cellStyle name="RowTitles1-Detail 2 6 6 3 4 2" xfId="15440"/>
    <cellStyle name="RowTitles1-Detail 2 6 6 3 5" xfId="15441"/>
    <cellStyle name="RowTitles1-Detail 2 6 6 4" xfId="15442"/>
    <cellStyle name="RowTitles1-Detail 2 6 6 4 2" xfId="15443"/>
    <cellStyle name="RowTitles1-Detail 2 6 6 4 2 2" xfId="15444"/>
    <cellStyle name="RowTitles1-Detail 2 6 6 4 3" xfId="15445"/>
    <cellStyle name="RowTitles1-Detail 2 6 6 5" xfId="15446"/>
    <cellStyle name="RowTitles1-Detail 2 6 6 5 2" xfId="15447"/>
    <cellStyle name="RowTitles1-Detail 2 6 6 5 2 2" xfId="15448"/>
    <cellStyle name="RowTitles1-Detail 2 6 6 6" xfId="15449"/>
    <cellStyle name="RowTitles1-Detail 2 6 6 6 2" xfId="15450"/>
    <cellStyle name="RowTitles1-Detail 2 6 6 7" xfId="15451"/>
    <cellStyle name="RowTitles1-Detail 2 6 7" xfId="15452"/>
    <cellStyle name="RowTitles1-Detail 2 6 7 2" xfId="15453"/>
    <cellStyle name="RowTitles1-Detail 2 6 7 2 2" xfId="15454"/>
    <cellStyle name="RowTitles1-Detail 2 6 7 2 2 2" xfId="15455"/>
    <cellStyle name="RowTitles1-Detail 2 6 7 2 3" xfId="15456"/>
    <cellStyle name="RowTitles1-Detail 2 6 7 3" xfId="15457"/>
    <cellStyle name="RowTitles1-Detail 2 6 7 3 2" xfId="15458"/>
    <cellStyle name="RowTitles1-Detail 2 6 7 3 2 2" xfId="15459"/>
    <cellStyle name="RowTitles1-Detail 2 6 7 4" xfId="15460"/>
    <cellStyle name="RowTitles1-Detail 2 6 7 4 2" xfId="15461"/>
    <cellStyle name="RowTitles1-Detail 2 6 7 5" xfId="15462"/>
    <cellStyle name="RowTitles1-Detail 2 6 8" xfId="15463"/>
    <cellStyle name="RowTitles1-Detail 2 6 8 2" xfId="15464"/>
    <cellStyle name="RowTitles1-Detail 2 6 8 2 2" xfId="15465"/>
    <cellStyle name="RowTitles1-Detail 2 6 8 2 2 2" xfId="15466"/>
    <cellStyle name="RowTitles1-Detail 2 6 8 2 3" xfId="15467"/>
    <cellStyle name="RowTitles1-Detail 2 6 8 3" xfId="15468"/>
    <cellStyle name="RowTitles1-Detail 2 6 8 3 2" xfId="15469"/>
    <cellStyle name="RowTitles1-Detail 2 6 8 3 2 2" xfId="15470"/>
    <cellStyle name="RowTitles1-Detail 2 6 8 4" xfId="15471"/>
    <cellStyle name="RowTitles1-Detail 2 6 8 4 2" xfId="15472"/>
    <cellStyle name="RowTitles1-Detail 2 6 8 5" xfId="15473"/>
    <cellStyle name="RowTitles1-Detail 2 6 9" xfId="15474"/>
    <cellStyle name="RowTitles1-Detail 2 6 9 2" xfId="15475"/>
    <cellStyle name="RowTitles1-Detail 2 6 9 2 2" xfId="15476"/>
    <cellStyle name="RowTitles1-Detail 2 6_STUD aligned by INSTIT" xfId="15477"/>
    <cellStyle name="RowTitles1-Detail 2 7" xfId="240"/>
    <cellStyle name="RowTitles1-Detail 2 7 10" xfId="15478"/>
    <cellStyle name="RowTitles1-Detail 2 7 2" xfId="593"/>
    <cellStyle name="RowTitles1-Detail 2 7 2 2" xfId="15479"/>
    <cellStyle name="RowTitles1-Detail 2 7 2 2 2" xfId="15480"/>
    <cellStyle name="RowTitles1-Detail 2 7 2 2 2 2" xfId="15481"/>
    <cellStyle name="RowTitles1-Detail 2 7 2 2 2 2 2" xfId="15482"/>
    <cellStyle name="RowTitles1-Detail 2 7 2 2 2 3" xfId="15483"/>
    <cellStyle name="RowTitles1-Detail 2 7 2 2 3" xfId="15484"/>
    <cellStyle name="RowTitles1-Detail 2 7 2 2 3 2" xfId="15485"/>
    <cellStyle name="RowTitles1-Detail 2 7 2 2 3 2 2" xfId="15486"/>
    <cellStyle name="RowTitles1-Detail 2 7 2 2 4" xfId="15487"/>
    <cellStyle name="RowTitles1-Detail 2 7 2 2 4 2" xfId="15488"/>
    <cellStyle name="RowTitles1-Detail 2 7 2 2 5" xfId="15489"/>
    <cellStyle name="RowTitles1-Detail 2 7 2 3" xfId="15490"/>
    <cellStyle name="RowTitles1-Detail 2 7 2 3 2" xfId="15491"/>
    <cellStyle name="RowTitles1-Detail 2 7 2 3 2 2" xfId="15492"/>
    <cellStyle name="RowTitles1-Detail 2 7 2 3 2 2 2" xfId="15493"/>
    <cellStyle name="RowTitles1-Detail 2 7 2 3 2 3" xfId="15494"/>
    <cellStyle name="RowTitles1-Detail 2 7 2 3 3" xfId="15495"/>
    <cellStyle name="RowTitles1-Detail 2 7 2 3 3 2" xfId="15496"/>
    <cellStyle name="RowTitles1-Detail 2 7 2 3 3 2 2" xfId="15497"/>
    <cellStyle name="RowTitles1-Detail 2 7 2 3 4" xfId="15498"/>
    <cellStyle name="RowTitles1-Detail 2 7 2 3 4 2" xfId="15499"/>
    <cellStyle name="RowTitles1-Detail 2 7 2 3 5" xfId="15500"/>
    <cellStyle name="RowTitles1-Detail 2 7 2 4" xfId="15501"/>
    <cellStyle name="RowTitles1-Detail 2 7 2 4 2" xfId="15502"/>
    <cellStyle name="RowTitles1-Detail 2 7 2 5" xfId="15503"/>
    <cellStyle name="RowTitles1-Detail 2 7 2 5 2" xfId="15504"/>
    <cellStyle name="RowTitles1-Detail 2 7 2 5 2 2" xfId="15505"/>
    <cellStyle name="RowTitles1-Detail 2 7 2 6" xfId="15506"/>
    <cellStyle name="RowTitles1-Detail 2 7 2 6 2" xfId="15507"/>
    <cellStyle name="RowTitles1-Detail 2 7 2 7" xfId="15508"/>
    <cellStyle name="RowTitles1-Detail 2 7 2 8" xfId="15509"/>
    <cellStyle name="RowTitles1-Detail 2 7 3" xfId="15510"/>
    <cellStyle name="RowTitles1-Detail 2 7 3 2" xfId="15511"/>
    <cellStyle name="RowTitles1-Detail 2 7 3 2 2" xfId="15512"/>
    <cellStyle name="RowTitles1-Detail 2 7 3 2 2 2" xfId="15513"/>
    <cellStyle name="RowTitles1-Detail 2 7 3 2 2 2 2" xfId="15514"/>
    <cellStyle name="RowTitles1-Detail 2 7 3 2 2 3" xfId="15515"/>
    <cellStyle name="RowTitles1-Detail 2 7 3 2 3" xfId="15516"/>
    <cellStyle name="RowTitles1-Detail 2 7 3 2 3 2" xfId="15517"/>
    <cellStyle name="RowTitles1-Detail 2 7 3 2 3 2 2" xfId="15518"/>
    <cellStyle name="RowTitles1-Detail 2 7 3 2 4" xfId="15519"/>
    <cellStyle name="RowTitles1-Detail 2 7 3 2 4 2" xfId="15520"/>
    <cellStyle name="RowTitles1-Detail 2 7 3 2 5" xfId="15521"/>
    <cellStyle name="RowTitles1-Detail 2 7 3 3" xfId="15522"/>
    <cellStyle name="RowTitles1-Detail 2 7 3 3 2" xfId="15523"/>
    <cellStyle name="RowTitles1-Detail 2 7 3 3 2 2" xfId="15524"/>
    <cellStyle name="RowTitles1-Detail 2 7 3 3 2 2 2" xfId="15525"/>
    <cellStyle name="RowTitles1-Detail 2 7 3 3 2 3" xfId="15526"/>
    <cellStyle name="RowTitles1-Detail 2 7 3 3 3" xfId="15527"/>
    <cellStyle name="RowTitles1-Detail 2 7 3 3 3 2" xfId="15528"/>
    <cellStyle name="RowTitles1-Detail 2 7 3 3 3 2 2" xfId="15529"/>
    <cellStyle name="RowTitles1-Detail 2 7 3 3 4" xfId="15530"/>
    <cellStyle name="RowTitles1-Detail 2 7 3 3 4 2" xfId="15531"/>
    <cellStyle name="RowTitles1-Detail 2 7 3 3 5" xfId="15532"/>
    <cellStyle name="RowTitles1-Detail 2 7 3 4" xfId="15533"/>
    <cellStyle name="RowTitles1-Detail 2 7 3 4 2" xfId="15534"/>
    <cellStyle name="RowTitles1-Detail 2 7 3 4 2 2" xfId="15535"/>
    <cellStyle name="RowTitles1-Detail 2 7 3 4 3" xfId="15536"/>
    <cellStyle name="RowTitles1-Detail 2 7 3 5" xfId="15537"/>
    <cellStyle name="RowTitles1-Detail 2 7 3 5 2" xfId="15538"/>
    <cellStyle name="RowTitles1-Detail 2 7 3 5 2 2" xfId="15539"/>
    <cellStyle name="RowTitles1-Detail 2 7 4" xfId="15540"/>
    <cellStyle name="RowTitles1-Detail 2 7 4 2" xfId="15541"/>
    <cellStyle name="RowTitles1-Detail 2 7 4 2 2" xfId="15542"/>
    <cellStyle name="RowTitles1-Detail 2 7 4 2 2 2" xfId="15543"/>
    <cellStyle name="RowTitles1-Detail 2 7 4 2 2 2 2" xfId="15544"/>
    <cellStyle name="RowTitles1-Detail 2 7 4 2 2 3" xfId="15545"/>
    <cellStyle name="RowTitles1-Detail 2 7 4 2 3" xfId="15546"/>
    <cellStyle name="RowTitles1-Detail 2 7 4 2 3 2" xfId="15547"/>
    <cellStyle name="RowTitles1-Detail 2 7 4 2 3 2 2" xfId="15548"/>
    <cellStyle name="RowTitles1-Detail 2 7 4 2 4" xfId="15549"/>
    <cellStyle name="RowTitles1-Detail 2 7 4 2 4 2" xfId="15550"/>
    <cellStyle name="RowTitles1-Detail 2 7 4 2 5" xfId="15551"/>
    <cellStyle name="RowTitles1-Detail 2 7 4 3" xfId="15552"/>
    <cellStyle name="RowTitles1-Detail 2 7 4 3 2" xfId="15553"/>
    <cellStyle name="RowTitles1-Detail 2 7 4 3 2 2" xfId="15554"/>
    <cellStyle name="RowTitles1-Detail 2 7 4 3 2 2 2" xfId="15555"/>
    <cellStyle name="RowTitles1-Detail 2 7 4 3 2 3" xfId="15556"/>
    <cellStyle name="RowTitles1-Detail 2 7 4 3 3" xfId="15557"/>
    <cellStyle name="RowTitles1-Detail 2 7 4 3 3 2" xfId="15558"/>
    <cellStyle name="RowTitles1-Detail 2 7 4 3 3 2 2" xfId="15559"/>
    <cellStyle name="RowTitles1-Detail 2 7 4 3 4" xfId="15560"/>
    <cellStyle name="RowTitles1-Detail 2 7 4 3 4 2" xfId="15561"/>
    <cellStyle name="RowTitles1-Detail 2 7 4 3 5" xfId="15562"/>
    <cellStyle name="RowTitles1-Detail 2 7 4 4" xfId="15563"/>
    <cellStyle name="RowTitles1-Detail 2 7 4 4 2" xfId="15564"/>
    <cellStyle name="RowTitles1-Detail 2 7 4 4 2 2" xfId="15565"/>
    <cellStyle name="RowTitles1-Detail 2 7 4 4 3" xfId="15566"/>
    <cellStyle name="RowTitles1-Detail 2 7 4 5" xfId="15567"/>
    <cellStyle name="RowTitles1-Detail 2 7 4 5 2" xfId="15568"/>
    <cellStyle name="RowTitles1-Detail 2 7 4 5 2 2" xfId="15569"/>
    <cellStyle name="RowTitles1-Detail 2 7 4 6" xfId="15570"/>
    <cellStyle name="RowTitles1-Detail 2 7 4 6 2" xfId="15571"/>
    <cellStyle name="RowTitles1-Detail 2 7 4 7" xfId="15572"/>
    <cellStyle name="RowTitles1-Detail 2 7 5" xfId="15573"/>
    <cellStyle name="RowTitles1-Detail 2 7 5 2" xfId="15574"/>
    <cellStyle name="RowTitles1-Detail 2 7 5 2 2" xfId="15575"/>
    <cellStyle name="RowTitles1-Detail 2 7 5 2 2 2" xfId="15576"/>
    <cellStyle name="RowTitles1-Detail 2 7 5 2 2 2 2" xfId="15577"/>
    <cellStyle name="RowTitles1-Detail 2 7 5 2 2 3" xfId="15578"/>
    <cellStyle name="RowTitles1-Detail 2 7 5 2 3" xfId="15579"/>
    <cellStyle name="RowTitles1-Detail 2 7 5 2 3 2" xfId="15580"/>
    <cellStyle name="RowTitles1-Detail 2 7 5 2 3 2 2" xfId="15581"/>
    <cellStyle name="RowTitles1-Detail 2 7 5 2 4" xfId="15582"/>
    <cellStyle name="RowTitles1-Detail 2 7 5 2 4 2" xfId="15583"/>
    <cellStyle name="RowTitles1-Detail 2 7 5 2 5" xfId="15584"/>
    <cellStyle name="RowTitles1-Detail 2 7 5 3" xfId="15585"/>
    <cellStyle name="RowTitles1-Detail 2 7 5 3 2" xfId="15586"/>
    <cellStyle name="RowTitles1-Detail 2 7 5 3 2 2" xfId="15587"/>
    <cellStyle name="RowTitles1-Detail 2 7 5 3 2 2 2" xfId="15588"/>
    <cellStyle name="RowTitles1-Detail 2 7 5 3 2 3" xfId="15589"/>
    <cellStyle name="RowTitles1-Detail 2 7 5 3 3" xfId="15590"/>
    <cellStyle name="RowTitles1-Detail 2 7 5 3 3 2" xfId="15591"/>
    <cellStyle name="RowTitles1-Detail 2 7 5 3 3 2 2" xfId="15592"/>
    <cellStyle name="RowTitles1-Detail 2 7 5 3 4" xfId="15593"/>
    <cellStyle name="RowTitles1-Detail 2 7 5 3 4 2" xfId="15594"/>
    <cellStyle name="RowTitles1-Detail 2 7 5 3 5" xfId="15595"/>
    <cellStyle name="RowTitles1-Detail 2 7 5 4" xfId="15596"/>
    <cellStyle name="RowTitles1-Detail 2 7 5 4 2" xfId="15597"/>
    <cellStyle name="RowTitles1-Detail 2 7 5 4 2 2" xfId="15598"/>
    <cellStyle name="RowTitles1-Detail 2 7 5 4 3" xfId="15599"/>
    <cellStyle name="RowTitles1-Detail 2 7 5 5" xfId="15600"/>
    <cellStyle name="RowTitles1-Detail 2 7 5 5 2" xfId="15601"/>
    <cellStyle name="RowTitles1-Detail 2 7 5 5 2 2" xfId="15602"/>
    <cellStyle name="RowTitles1-Detail 2 7 5 6" xfId="15603"/>
    <cellStyle name="RowTitles1-Detail 2 7 5 6 2" xfId="15604"/>
    <cellStyle name="RowTitles1-Detail 2 7 5 7" xfId="15605"/>
    <cellStyle name="RowTitles1-Detail 2 7 6" xfId="15606"/>
    <cellStyle name="RowTitles1-Detail 2 7 6 2" xfId="15607"/>
    <cellStyle name="RowTitles1-Detail 2 7 6 2 2" xfId="15608"/>
    <cellStyle name="RowTitles1-Detail 2 7 6 2 2 2" xfId="15609"/>
    <cellStyle name="RowTitles1-Detail 2 7 6 2 2 2 2" xfId="15610"/>
    <cellStyle name="RowTitles1-Detail 2 7 6 2 2 3" xfId="15611"/>
    <cellStyle name="RowTitles1-Detail 2 7 6 2 3" xfId="15612"/>
    <cellStyle name="RowTitles1-Detail 2 7 6 2 3 2" xfId="15613"/>
    <cellStyle name="RowTitles1-Detail 2 7 6 2 3 2 2" xfId="15614"/>
    <cellStyle name="RowTitles1-Detail 2 7 6 2 4" xfId="15615"/>
    <cellStyle name="RowTitles1-Detail 2 7 6 2 4 2" xfId="15616"/>
    <cellStyle name="RowTitles1-Detail 2 7 6 2 5" xfId="15617"/>
    <cellStyle name="RowTitles1-Detail 2 7 6 3" xfId="15618"/>
    <cellStyle name="RowTitles1-Detail 2 7 6 3 2" xfId="15619"/>
    <cellStyle name="RowTitles1-Detail 2 7 6 3 2 2" xfId="15620"/>
    <cellStyle name="RowTitles1-Detail 2 7 6 3 2 2 2" xfId="15621"/>
    <cellStyle name="RowTitles1-Detail 2 7 6 3 2 3" xfId="15622"/>
    <cellStyle name="RowTitles1-Detail 2 7 6 3 3" xfId="15623"/>
    <cellStyle name="RowTitles1-Detail 2 7 6 3 3 2" xfId="15624"/>
    <cellStyle name="RowTitles1-Detail 2 7 6 3 3 2 2" xfId="15625"/>
    <cellStyle name="RowTitles1-Detail 2 7 6 3 4" xfId="15626"/>
    <cellStyle name="RowTitles1-Detail 2 7 6 3 4 2" xfId="15627"/>
    <cellStyle name="RowTitles1-Detail 2 7 6 3 5" xfId="15628"/>
    <cellStyle name="RowTitles1-Detail 2 7 6 4" xfId="15629"/>
    <cellStyle name="RowTitles1-Detail 2 7 6 4 2" xfId="15630"/>
    <cellStyle name="RowTitles1-Detail 2 7 6 4 2 2" xfId="15631"/>
    <cellStyle name="RowTitles1-Detail 2 7 6 4 3" xfId="15632"/>
    <cellStyle name="RowTitles1-Detail 2 7 6 5" xfId="15633"/>
    <cellStyle name="RowTitles1-Detail 2 7 6 5 2" xfId="15634"/>
    <cellStyle name="RowTitles1-Detail 2 7 6 5 2 2" xfId="15635"/>
    <cellStyle name="RowTitles1-Detail 2 7 6 6" xfId="15636"/>
    <cellStyle name="RowTitles1-Detail 2 7 6 6 2" xfId="15637"/>
    <cellStyle name="RowTitles1-Detail 2 7 6 7" xfId="15638"/>
    <cellStyle name="RowTitles1-Detail 2 7 7" xfId="15639"/>
    <cellStyle name="RowTitles1-Detail 2 7 7 2" xfId="15640"/>
    <cellStyle name="RowTitles1-Detail 2 7 7 2 2" xfId="15641"/>
    <cellStyle name="RowTitles1-Detail 2 7 7 2 2 2" xfId="15642"/>
    <cellStyle name="RowTitles1-Detail 2 7 7 2 3" xfId="15643"/>
    <cellStyle name="RowTitles1-Detail 2 7 7 3" xfId="15644"/>
    <cellStyle name="RowTitles1-Detail 2 7 7 3 2" xfId="15645"/>
    <cellStyle name="RowTitles1-Detail 2 7 7 3 2 2" xfId="15646"/>
    <cellStyle name="RowTitles1-Detail 2 7 7 4" xfId="15647"/>
    <cellStyle name="RowTitles1-Detail 2 7 7 4 2" xfId="15648"/>
    <cellStyle name="RowTitles1-Detail 2 7 7 5" xfId="15649"/>
    <cellStyle name="RowTitles1-Detail 2 7 8" xfId="15650"/>
    <cellStyle name="RowTitles1-Detail 2 7 8 2" xfId="15651"/>
    <cellStyle name="RowTitles1-Detail 2 7 8 2 2" xfId="15652"/>
    <cellStyle name="RowTitles1-Detail 2 7 8 2 2 2" xfId="15653"/>
    <cellStyle name="RowTitles1-Detail 2 7 8 2 3" xfId="15654"/>
    <cellStyle name="RowTitles1-Detail 2 7 8 3" xfId="15655"/>
    <cellStyle name="RowTitles1-Detail 2 7 8 3 2" xfId="15656"/>
    <cellStyle name="RowTitles1-Detail 2 7 8 3 2 2" xfId="15657"/>
    <cellStyle name="RowTitles1-Detail 2 7 8 4" xfId="15658"/>
    <cellStyle name="RowTitles1-Detail 2 7 8 4 2" xfId="15659"/>
    <cellStyle name="RowTitles1-Detail 2 7 8 5" xfId="15660"/>
    <cellStyle name="RowTitles1-Detail 2 7 9" xfId="15661"/>
    <cellStyle name="RowTitles1-Detail 2 7 9 2" xfId="15662"/>
    <cellStyle name="RowTitles1-Detail 2 7 9 2 2" xfId="15663"/>
    <cellStyle name="RowTitles1-Detail 2 7_STUD aligned by INSTIT" xfId="15664"/>
    <cellStyle name="RowTitles1-Detail 2 8" xfId="594"/>
    <cellStyle name="RowTitles1-Detail 2 8 2" xfId="15665"/>
    <cellStyle name="RowTitles1-Detail 2 8 2 2" xfId="15666"/>
    <cellStyle name="RowTitles1-Detail 2 8 2 2 2" xfId="15667"/>
    <cellStyle name="RowTitles1-Detail 2 8 2 2 2 2" xfId="15668"/>
    <cellStyle name="RowTitles1-Detail 2 8 2 2 3" xfId="15669"/>
    <cellStyle name="RowTitles1-Detail 2 8 2 3" xfId="15670"/>
    <cellStyle name="RowTitles1-Detail 2 8 2 3 2" xfId="15671"/>
    <cellStyle name="RowTitles1-Detail 2 8 2 3 2 2" xfId="15672"/>
    <cellStyle name="RowTitles1-Detail 2 8 2 4" xfId="15673"/>
    <cellStyle name="RowTitles1-Detail 2 8 2 4 2" xfId="15674"/>
    <cellStyle name="RowTitles1-Detail 2 8 2 5" xfId="15675"/>
    <cellStyle name="RowTitles1-Detail 2 8 3" xfId="15676"/>
    <cellStyle name="RowTitles1-Detail 2 8 3 2" xfId="15677"/>
    <cellStyle name="RowTitles1-Detail 2 8 3 2 2" xfId="15678"/>
    <cellStyle name="RowTitles1-Detail 2 8 3 2 2 2" xfId="15679"/>
    <cellStyle name="RowTitles1-Detail 2 8 3 2 3" xfId="15680"/>
    <cellStyle name="RowTitles1-Detail 2 8 3 3" xfId="15681"/>
    <cellStyle name="RowTitles1-Detail 2 8 3 3 2" xfId="15682"/>
    <cellStyle name="RowTitles1-Detail 2 8 3 3 2 2" xfId="15683"/>
    <cellStyle name="RowTitles1-Detail 2 8 3 4" xfId="15684"/>
    <cellStyle name="RowTitles1-Detail 2 8 3 4 2" xfId="15685"/>
    <cellStyle name="RowTitles1-Detail 2 8 3 5" xfId="15686"/>
    <cellStyle name="RowTitles1-Detail 2 8 4" xfId="15687"/>
    <cellStyle name="RowTitles1-Detail 2 8 4 2" xfId="15688"/>
    <cellStyle name="RowTitles1-Detail 2 8 5" xfId="15689"/>
    <cellStyle name="RowTitles1-Detail 2 8 5 2" xfId="15690"/>
    <cellStyle name="RowTitles1-Detail 2 8 5 2 2" xfId="15691"/>
    <cellStyle name="RowTitles1-Detail 2 8 5 3" xfId="15692"/>
    <cellStyle name="RowTitles1-Detail 2 8 6" xfId="15693"/>
    <cellStyle name="RowTitles1-Detail 2 8 6 2" xfId="15694"/>
    <cellStyle name="RowTitles1-Detail 2 8 6 2 2" xfId="15695"/>
    <cellStyle name="RowTitles1-Detail 2 8 7" xfId="15696"/>
    <cellStyle name="RowTitles1-Detail 2 9" xfId="15697"/>
    <cellStyle name="RowTitles1-Detail 2 9 2" xfId="15698"/>
    <cellStyle name="RowTitles1-Detail 2 9 2 2" xfId="15699"/>
    <cellStyle name="RowTitles1-Detail 2 9 2 2 2" xfId="15700"/>
    <cellStyle name="RowTitles1-Detail 2 9 2 2 2 2" xfId="15701"/>
    <cellStyle name="RowTitles1-Detail 2 9 2 2 3" xfId="15702"/>
    <cellStyle name="RowTitles1-Detail 2 9 2 3" xfId="15703"/>
    <cellStyle name="RowTitles1-Detail 2 9 2 3 2" xfId="15704"/>
    <cellStyle name="RowTitles1-Detail 2 9 2 3 2 2" xfId="15705"/>
    <cellStyle name="RowTitles1-Detail 2 9 2 4" xfId="15706"/>
    <cellStyle name="RowTitles1-Detail 2 9 2 4 2" xfId="15707"/>
    <cellStyle name="RowTitles1-Detail 2 9 2 5" xfId="15708"/>
    <cellStyle name="RowTitles1-Detail 2 9 3" xfId="15709"/>
    <cellStyle name="RowTitles1-Detail 2 9 3 2" xfId="15710"/>
    <cellStyle name="RowTitles1-Detail 2 9 3 2 2" xfId="15711"/>
    <cellStyle name="RowTitles1-Detail 2 9 3 2 2 2" xfId="15712"/>
    <cellStyle name="RowTitles1-Detail 2 9 3 2 3" xfId="15713"/>
    <cellStyle name="RowTitles1-Detail 2 9 3 3" xfId="15714"/>
    <cellStyle name="RowTitles1-Detail 2 9 3 3 2" xfId="15715"/>
    <cellStyle name="RowTitles1-Detail 2 9 3 3 2 2" xfId="15716"/>
    <cellStyle name="RowTitles1-Detail 2 9 3 4" xfId="15717"/>
    <cellStyle name="RowTitles1-Detail 2 9 3 4 2" xfId="15718"/>
    <cellStyle name="RowTitles1-Detail 2 9 3 5" xfId="15719"/>
    <cellStyle name="RowTitles1-Detail 2 9 4" xfId="15720"/>
    <cellStyle name="RowTitles1-Detail 2 9 4 2" xfId="15721"/>
    <cellStyle name="RowTitles1-Detail 2 9 5" xfId="15722"/>
    <cellStyle name="RowTitles1-Detail 2 9 5 2" xfId="15723"/>
    <cellStyle name="RowTitles1-Detail 2 9 5 2 2" xfId="15724"/>
    <cellStyle name="RowTitles1-Detail 2 9 6" xfId="15725"/>
    <cellStyle name="RowTitles1-Detail 2 9 6 2" xfId="15726"/>
    <cellStyle name="RowTitles1-Detail 2 9 7" xfId="15727"/>
    <cellStyle name="RowTitles1-Detail 2 9 8" xfId="15728"/>
    <cellStyle name="RowTitles1-Detail 2_STUD aligned by INSTIT" xfId="15729"/>
    <cellStyle name="RowTitles1-Detail 3" xfId="59"/>
    <cellStyle name="RowTitles1-Detail 3 10" xfId="15730"/>
    <cellStyle name="RowTitles1-Detail 3 10 2" xfId="15731"/>
    <cellStyle name="RowTitles1-Detail 3 10 2 2" xfId="15732"/>
    <cellStyle name="RowTitles1-Detail 3 10 2 2 2" xfId="15733"/>
    <cellStyle name="RowTitles1-Detail 3 10 2 2 2 2" xfId="15734"/>
    <cellStyle name="RowTitles1-Detail 3 10 2 2 3" xfId="15735"/>
    <cellStyle name="RowTitles1-Detail 3 10 2 3" xfId="15736"/>
    <cellStyle name="RowTitles1-Detail 3 10 2 3 2" xfId="15737"/>
    <cellStyle name="RowTitles1-Detail 3 10 2 3 2 2" xfId="15738"/>
    <cellStyle name="RowTitles1-Detail 3 10 2 4" xfId="15739"/>
    <cellStyle name="RowTitles1-Detail 3 10 2 4 2" xfId="15740"/>
    <cellStyle name="RowTitles1-Detail 3 10 2 5" xfId="15741"/>
    <cellStyle name="RowTitles1-Detail 3 10 3" xfId="15742"/>
    <cellStyle name="RowTitles1-Detail 3 10 3 2" xfId="15743"/>
    <cellStyle name="RowTitles1-Detail 3 10 3 2 2" xfId="15744"/>
    <cellStyle name="RowTitles1-Detail 3 10 3 2 2 2" xfId="15745"/>
    <cellStyle name="RowTitles1-Detail 3 10 3 2 3" xfId="15746"/>
    <cellStyle name="RowTitles1-Detail 3 10 3 3" xfId="15747"/>
    <cellStyle name="RowTitles1-Detail 3 10 3 3 2" xfId="15748"/>
    <cellStyle name="RowTitles1-Detail 3 10 3 3 2 2" xfId="15749"/>
    <cellStyle name="RowTitles1-Detail 3 10 3 4" xfId="15750"/>
    <cellStyle name="RowTitles1-Detail 3 10 3 4 2" xfId="15751"/>
    <cellStyle name="RowTitles1-Detail 3 10 3 5" xfId="15752"/>
    <cellStyle name="RowTitles1-Detail 3 10 4" xfId="15753"/>
    <cellStyle name="RowTitles1-Detail 3 10 4 2" xfId="15754"/>
    <cellStyle name="RowTitles1-Detail 3 10 4 2 2" xfId="15755"/>
    <cellStyle name="RowTitles1-Detail 3 10 4 3" xfId="15756"/>
    <cellStyle name="RowTitles1-Detail 3 10 5" xfId="15757"/>
    <cellStyle name="RowTitles1-Detail 3 10 5 2" xfId="15758"/>
    <cellStyle name="RowTitles1-Detail 3 10 5 2 2" xfId="15759"/>
    <cellStyle name="RowTitles1-Detail 3 10 6" xfId="15760"/>
    <cellStyle name="RowTitles1-Detail 3 10 6 2" xfId="15761"/>
    <cellStyle name="RowTitles1-Detail 3 10 7" xfId="15762"/>
    <cellStyle name="RowTitles1-Detail 3 10 8" xfId="15763"/>
    <cellStyle name="RowTitles1-Detail 3 11" xfId="15764"/>
    <cellStyle name="RowTitles1-Detail 3 11 2" xfId="15765"/>
    <cellStyle name="RowTitles1-Detail 3 11 2 2" xfId="15766"/>
    <cellStyle name="RowTitles1-Detail 3 11 2 2 2" xfId="15767"/>
    <cellStyle name="RowTitles1-Detail 3 11 2 2 2 2" xfId="15768"/>
    <cellStyle name="RowTitles1-Detail 3 11 2 2 3" xfId="15769"/>
    <cellStyle name="RowTitles1-Detail 3 11 2 3" xfId="15770"/>
    <cellStyle name="RowTitles1-Detail 3 11 2 3 2" xfId="15771"/>
    <cellStyle name="RowTitles1-Detail 3 11 2 3 2 2" xfId="15772"/>
    <cellStyle name="RowTitles1-Detail 3 11 2 4" xfId="15773"/>
    <cellStyle name="RowTitles1-Detail 3 11 2 4 2" xfId="15774"/>
    <cellStyle name="RowTitles1-Detail 3 11 2 5" xfId="15775"/>
    <cellStyle name="RowTitles1-Detail 3 11 3" xfId="15776"/>
    <cellStyle name="RowTitles1-Detail 3 11 3 2" xfId="15777"/>
    <cellStyle name="RowTitles1-Detail 3 11 3 2 2" xfId="15778"/>
    <cellStyle name="RowTitles1-Detail 3 11 3 2 2 2" xfId="15779"/>
    <cellStyle name="RowTitles1-Detail 3 11 3 2 3" xfId="15780"/>
    <cellStyle name="RowTitles1-Detail 3 11 3 3" xfId="15781"/>
    <cellStyle name="RowTitles1-Detail 3 11 3 3 2" xfId="15782"/>
    <cellStyle name="RowTitles1-Detail 3 11 3 3 2 2" xfId="15783"/>
    <cellStyle name="RowTitles1-Detail 3 11 3 4" xfId="15784"/>
    <cellStyle name="RowTitles1-Detail 3 11 3 4 2" xfId="15785"/>
    <cellStyle name="RowTitles1-Detail 3 11 3 5" xfId="15786"/>
    <cellStyle name="RowTitles1-Detail 3 11 4" xfId="15787"/>
    <cellStyle name="RowTitles1-Detail 3 11 4 2" xfId="15788"/>
    <cellStyle name="RowTitles1-Detail 3 11 4 2 2" xfId="15789"/>
    <cellStyle name="RowTitles1-Detail 3 11 4 3" xfId="15790"/>
    <cellStyle name="RowTitles1-Detail 3 11 5" xfId="15791"/>
    <cellStyle name="RowTitles1-Detail 3 11 5 2" xfId="15792"/>
    <cellStyle name="RowTitles1-Detail 3 11 5 2 2" xfId="15793"/>
    <cellStyle name="RowTitles1-Detail 3 11 6" xfId="15794"/>
    <cellStyle name="RowTitles1-Detail 3 11 6 2" xfId="15795"/>
    <cellStyle name="RowTitles1-Detail 3 11 7" xfId="15796"/>
    <cellStyle name="RowTitles1-Detail 3 11 8" xfId="15797"/>
    <cellStyle name="RowTitles1-Detail 3 12" xfId="15798"/>
    <cellStyle name="RowTitles1-Detail 3 12 2" xfId="15799"/>
    <cellStyle name="RowTitles1-Detail 3 12 2 2" xfId="15800"/>
    <cellStyle name="RowTitles1-Detail 3 12 2 2 2" xfId="15801"/>
    <cellStyle name="RowTitles1-Detail 3 12 2 3" xfId="15802"/>
    <cellStyle name="RowTitles1-Detail 3 12 3" xfId="15803"/>
    <cellStyle name="RowTitles1-Detail 3 12 3 2" xfId="15804"/>
    <cellStyle name="RowTitles1-Detail 3 12 3 2 2" xfId="15805"/>
    <cellStyle name="RowTitles1-Detail 3 12 4" xfId="15806"/>
    <cellStyle name="RowTitles1-Detail 3 12 4 2" xfId="15807"/>
    <cellStyle name="RowTitles1-Detail 3 12 5" xfId="15808"/>
    <cellStyle name="RowTitles1-Detail 3 13" xfId="15809"/>
    <cellStyle name="RowTitles1-Detail 3 13 2" xfId="15810"/>
    <cellStyle name="RowTitles1-Detail 3 13 2 2" xfId="15811"/>
    <cellStyle name="RowTitles1-Detail 3 14" xfId="15812"/>
    <cellStyle name="RowTitles1-Detail 3 14 2" xfId="15813"/>
    <cellStyle name="RowTitles1-Detail 3 15" xfId="15814"/>
    <cellStyle name="RowTitles1-Detail 3 15 2" xfId="15815"/>
    <cellStyle name="RowTitles1-Detail 3 15 2 2" xfId="15816"/>
    <cellStyle name="RowTitles1-Detail 3 16" xfId="15817"/>
    <cellStyle name="RowTitles1-Detail 3 2" xfId="241"/>
    <cellStyle name="RowTitles1-Detail 3 2 10" xfId="15818"/>
    <cellStyle name="RowTitles1-Detail 3 2 10 2" xfId="15819"/>
    <cellStyle name="RowTitles1-Detail 3 2 10 2 2" xfId="15820"/>
    <cellStyle name="RowTitles1-Detail 3 2 10 2 2 2" xfId="15821"/>
    <cellStyle name="RowTitles1-Detail 3 2 10 2 2 2 2" xfId="15822"/>
    <cellStyle name="RowTitles1-Detail 3 2 10 2 2 3" xfId="15823"/>
    <cellStyle name="RowTitles1-Detail 3 2 10 2 3" xfId="15824"/>
    <cellStyle name="RowTitles1-Detail 3 2 10 2 3 2" xfId="15825"/>
    <cellStyle name="RowTitles1-Detail 3 2 10 2 3 2 2" xfId="15826"/>
    <cellStyle name="RowTitles1-Detail 3 2 10 2 4" xfId="15827"/>
    <cellStyle name="RowTitles1-Detail 3 2 10 2 4 2" xfId="15828"/>
    <cellStyle name="RowTitles1-Detail 3 2 10 2 5" xfId="15829"/>
    <cellStyle name="RowTitles1-Detail 3 2 10 3" xfId="15830"/>
    <cellStyle name="RowTitles1-Detail 3 2 10 3 2" xfId="15831"/>
    <cellStyle name="RowTitles1-Detail 3 2 10 3 2 2" xfId="15832"/>
    <cellStyle name="RowTitles1-Detail 3 2 10 3 2 2 2" xfId="15833"/>
    <cellStyle name="RowTitles1-Detail 3 2 10 3 2 3" xfId="15834"/>
    <cellStyle name="RowTitles1-Detail 3 2 10 3 3" xfId="15835"/>
    <cellStyle name="RowTitles1-Detail 3 2 10 3 3 2" xfId="15836"/>
    <cellStyle name="RowTitles1-Detail 3 2 10 3 3 2 2" xfId="15837"/>
    <cellStyle name="RowTitles1-Detail 3 2 10 3 4" xfId="15838"/>
    <cellStyle name="RowTitles1-Detail 3 2 10 3 4 2" xfId="15839"/>
    <cellStyle name="RowTitles1-Detail 3 2 10 3 5" xfId="15840"/>
    <cellStyle name="RowTitles1-Detail 3 2 10 4" xfId="15841"/>
    <cellStyle name="RowTitles1-Detail 3 2 10 4 2" xfId="15842"/>
    <cellStyle name="RowTitles1-Detail 3 2 10 4 2 2" xfId="15843"/>
    <cellStyle name="RowTitles1-Detail 3 2 10 4 3" xfId="15844"/>
    <cellStyle name="RowTitles1-Detail 3 2 10 5" xfId="15845"/>
    <cellStyle name="RowTitles1-Detail 3 2 10 5 2" xfId="15846"/>
    <cellStyle name="RowTitles1-Detail 3 2 10 5 2 2" xfId="15847"/>
    <cellStyle name="RowTitles1-Detail 3 2 10 6" xfId="15848"/>
    <cellStyle name="RowTitles1-Detail 3 2 10 6 2" xfId="15849"/>
    <cellStyle name="RowTitles1-Detail 3 2 10 7" xfId="15850"/>
    <cellStyle name="RowTitles1-Detail 3 2 11" xfId="15851"/>
    <cellStyle name="RowTitles1-Detail 3 2 11 2" xfId="15852"/>
    <cellStyle name="RowTitles1-Detail 3 2 11 2 2" xfId="15853"/>
    <cellStyle name="RowTitles1-Detail 3 2 11 2 2 2" xfId="15854"/>
    <cellStyle name="RowTitles1-Detail 3 2 11 2 3" xfId="15855"/>
    <cellStyle name="RowTitles1-Detail 3 2 11 3" xfId="15856"/>
    <cellStyle name="RowTitles1-Detail 3 2 11 3 2" xfId="15857"/>
    <cellStyle name="RowTitles1-Detail 3 2 11 3 2 2" xfId="15858"/>
    <cellStyle name="RowTitles1-Detail 3 2 11 4" xfId="15859"/>
    <cellStyle name="RowTitles1-Detail 3 2 11 4 2" xfId="15860"/>
    <cellStyle name="RowTitles1-Detail 3 2 11 5" xfId="15861"/>
    <cellStyle name="RowTitles1-Detail 3 2 12" xfId="15862"/>
    <cellStyle name="RowTitles1-Detail 3 2 12 2" xfId="15863"/>
    <cellStyle name="RowTitles1-Detail 3 2 13" xfId="15864"/>
    <cellStyle name="RowTitles1-Detail 3 2 13 2" xfId="15865"/>
    <cellStyle name="RowTitles1-Detail 3 2 13 2 2" xfId="15866"/>
    <cellStyle name="RowTitles1-Detail 3 2 14" xfId="15867"/>
    <cellStyle name="RowTitles1-Detail 3 2 2" xfId="242"/>
    <cellStyle name="RowTitles1-Detail 3 2 2 10" xfId="15868"/>
    <cellStyle name="RowTitles1-Detail 3 2 2 10 2" xfId="15869"/>
    <cellStyle name="RowTitles1-Detail 3 2 2 10 2 2" xfId="15870"/>
    <cellStyle name="RowTitles1-Detail 3 2 2 10 2 2 2" xfId="15871"/>
    <cellStyle name="RowTitles1-Detail 3 2 2 10 2 3" xfId="15872"/>
    <cellStyle name="RowTitles1-Detail 3 2 2 10 3" xfId="15873"/>
    <cellStyle name="RowTitles1-Detail 3 2 2 10 3 2" xfId="15874"/>
    <cellStyle name="RowTitles1-Detail 3 2 2 10 3 2 2" xfId="15875"/>
    <cellStyle name="RowTitles1-Detail 3 2 2 10 4" xfId="15876"/>
    <cellStyle name="RowTitles1-Detail 3 2 2 10 4 2" xfId="15877"/>
    <cellStyle name="RowTitles1-Detail 3 2 2 10 5" xfId="15878"/>
    <cellStyle name="RowTitles1-Detail 3 2 2 11" xfId="15879"/>
    <cellStyle name="RowTitles1-Detail 3 2 2 11 2" xfId="15880"/>
    <cellStyle name="RowTitles1-Detail 3 2 2 12" xfId="15881"/>
    <cellStyle name="RowTitles1-Detail 3 2 2 12 2" xfId="15882"/>
    <cellStyle name="RowTitles1-Detail 3 2 2 12 2 2" xfId="15883"/>
    <cellStyle name="RowTitles1-Detail 3 2 2 13" xfId="15884"/>
    <cellStyle name="RowTitles1-Detail 3 2 2 2" xfId="243"/>
    <cellStyle name="RowTitles1-Detail 3 2 2 2 10" xfId="15885"/>
    <cellStyle name="RowTitles1-Detail 3 2 2 2 2" xfId="595"/>
    <cellStyle name="RowTitles1-Detail 3 2 2 2 2 2" xfId="15886"/>
    <cellStyle name="RowTitles1-Detail 3 2 2 2 2 2 2" xfId="15887"/>
    <cellStyle name="RowTitles1-Detail 3 2 2 2 2 2 2 2" xfId="15888"/>
    <cellStyle name="RowTitles1-Detail 3 2 2 2 2 2 2 2 2" xfId="15889"/>
    <cellStyle name="RowTitles1-Detail 3 2 2 2 2 2 2 3" xfId="15890"/>
    <cellStyle name="RowTitles1-Detail 3 2 2 2 2 2 3" xfId="15891"/>
    <cellStyle name="RowTitles1-Detail 3 2 2 2 2 2 3 2" xfId="15892"/>
    <cellStyle name="RowTitles1-Detail 3 2 2 2 2 2 3 2 2" xfId="15893"/>
    <cellStyle name="RowTitles1-Detail 3 2 2 2 2 2 4" xfId="15894"/>
    <cellStyle name="RowTitles1-Detail 3 2 2 2 2 2 4 2" xfId="15895"/>
    <cellStyle name="RowTitles1-Detail 3 2 2 2 2 2 5" xfId="15896"/>
    <cellStyle name="RowTitles1-Detail 3 2 2 2 2 3" xfId="15897"/>
    <cellStyle name="RowTitles1-Detail 3 2 2 2 2 3 2" xfId="15898"/>
    <cellStyle name="RowTitles1-Detail 3 2 2 2 2 3 2 2" xfId="15899"/>
    <cellStyle name="RowTitles1-Detail 3 2 2 2 2 3 2 2 2" xfId="15900"/>
    <cellStyle name="RowTitles1-Detail 3 2 2 2 2 3 2 3" xfId="15901"/>
    <cellStyle name="RowTitles1-Detail 3 2 2 2 2 3 3" xfId="15902"/>
    <cellStyle name="RowTitles1-Detail 3 2 2 2 2 3 3 2" xfId="15903"/>
    <cellStyle name="RowTitles1-Detail 3 2 2 2 2 3 3 2 2" xfId="15904"/>
    <cellStyle name="RowTitles1-Detail 3 2 2 2 2 3 4" xfId="15905"/>
    <cellStyle name="RowTitles1-Detail 3 2 2 2 2 3 4 2" xfId="15906"/>
    <cellStyle name="RowTitles1-Detail 3 2 2 2 2 3 5" xfId="15907"/>
    <cellStyle name="RowTitles1-Detail 3 2 2 2 2 4" xfId="15908"/>
    <cellStyle name="RowTitles1-Detail 3 2 2 2 2 4 2" xfId="15909"/>
    <cellStyle name="RowTitles1-Detail 3 2 2 2 2 5" xfId="15910"/>
    <cellStyle name="RowTitles1-Detail 3 2 2 2 2 5 2" xfId="15911"/>
    <cellStyle name="RowTitles1-Detail 3 2 2 2 2 5 2 2" xfId="15912"/>
    <cellStyle name="RowTitles1-Detail 3 2 2 2 2 6" xfId="15913"/>
    <cellStyle name="RowTitles1-Detail 3 2 2 2 3" xfId="15914"/>
    <cellStyle name="RowTitles1-Detail 3 2 2 2 3 2" xfId="15915"/>
    <cellStyle name="RowTitles1-Detail 3 2 2 2 3 2 2" xfId="15916"/>
    <cellStyle name="RowTitles1-Detail 3 2 2 2 3 2 2 2" xfId="15917"/>
    <cellStyle name="RowTitles1-Detail 3 2 2 2 3 2 2 2 2" xfId="15918"/>
    <cellStyle name="RowTitles1-Detail 3 2 2 2 3 2 2 3" xfId="15919"/>
    <cellStyle name="RowTitles1-Detail 3 2 2 2 3 2 3" xfId="15920"/>
    <cellStyle name="RowTitles1-Detail 3 2 2 2 3 2 3 2" xfId="15921"/>
    <cellStyle name="RowTitles1-Detail 3 2 2 2 3 2 3 2 2" xfId="15922"/>
    <cellStyle name="RowTitles1-Detail 3 2 2 2 3 2 4" xfId="15923"/>
    <cellStyle name="RowTitles1-Detail 3 2 2 2 3 2 4 2" xfId="15924"/>
    <cellStyle name="RowTitles1-Detail 3 2 2 2 3 2 5" xfId="15925"/>
    <cellStyle name="RowTitles1-Detail 3 2 2 2 3 3" xfId="15926"/>
    <cellStyle name="RowTitles1-Detail 3 2 2 2 3 3 2" xfId="15927"/>
    <cellStyle name="RowTitles1-Detail 3 2 2 2 3 3 2 2" xfId="15928"/>
    <cellStyle name="RowTitles1-Detail 3 2 2 2 3 3 2 2 2" xfId="15929"/>
    <cellStyle name="RowTitles1-Detail 3 2 2 2 3 3 2 3" xfId="15930"/>
    <cellStyle name="RowTitles1-Detail 3 2 2 2 3 3 3" xfId="15931"/>
    <cellStyle name="RowTitles1-Detail 3 2 2 2 3 3 3 2" xfId="15932"/>
    <cellStyle name="RowTitles1-Detail 3 2 2 2 3 3 3 2 2" xfId="15933"/>
    <cellStyle name="RowTitles1-Detail 3 2 2 2 3 3 4" xfId="15934"/>
    <cellStyle name="RowTitles1-Detail 3 2 2 2 3 3 4 2" xfId="15935"/>
    <cellStyle name="RowTitles1-Detail 3 2 2 2 3 3 5" xfId="15936"/>
    <cellStyle name="RowTitles1-Detail 3 2 2 2 3 4" xfId="15937"/>
    <cellStyle name="RowTitles1-Detail 3 2 2 2 3 4 2" xfId="15938"/>
    <cellStyle name="RowTitles1-Detail 3 2 2 2 3 5" xfId="15939"/>
    <cellStyle name="RowTitles1-Detail 3 2 2 2 3 5 2" xfId="15940"/>
    <cellStyle name="RowTitles1-Detail 3 2 2 2 3 5 2 2" xfId="15941"/>
    <cellStyle name="RowTitles1-Detail 3 2 2 2 3 5 3" xfId="15942"/>
    <cellStyle name="RowTitles1-Detail 3 2 2 2 3 6" xfId="15943"/>
    <cellStyle name="RowTitles1-Detail 3 2 2 2 3 6 2" xfId="15944"/>
    <cellStyle name="RowTitles1-Detail 3 2 2 2 3 6 2 2" xfId="15945"/>
    <cellStyle name="RowTitles1-Detail 3 2 2 2 3 7" xfId="15946"/>
    <cellStyle name="RowTitles1-Detail 3 2 2 2 3 7 2" xfId="15947"/>
    <cellStyle name="RowTitles1-Detail 3 2 2 2 3 8" xfId="15948"/>
    <cellStyle name="RowTitles1-Detail 3 2 2 2 4" xfId="15949"/>
    <cellStyle name="RowTitles1-Detail 3 2 2 2 4 2" xfId="15950"/>
    <cellStyle name="RowTitles1-Detail 3 2 2 2 4 2 2" xfId="15951"/>
    <cellStyle name="RowTitles1-Detail 3 2 2 2 4 2 2 2" xfId="15952"/>
    <cellStyle name="RowTitles1-Detail 3 2 2 2 4 2 2 2 2" xfId="15953"/>
    <cellStyle name="RowTitles1-Detail 3 2 2 2 4 2 2 3" xfId="15954"/>
    <cellStyle name="RowTitles1-Detail 3 2 2 2 4 2 3" xfId="15955"/>
    <cellStyle name="RowTitles1-Detail 3 2 2 2 4 2 3 2" xfId="15956"/>
    <cellStyle name="RowTitles1-Detail 3 2 2 2 4 2 3 2 2" xfId="15957"/>
    <cellStyle name="RowTitles1-Detail 3 2 2 2 4 2 4" xfId="15958"/>
    <cellStyle name="RowTitles1-Detail 3 2 2 2 4 2 4 2" xfId="15959"/>
    <cellStyle name="RowTitles1-Detail 3 2 2 2 4 2 5" xfId="15960"/>
    <cellStyle name="RowTitles1-Detail 3 2 2 2 4 3" xfId="15961"/>
    <cellStyle name="RowTitles1-Detail 3 2 2 2 4 3 2" xfId="15962"/>
    <cellStyle name="RowTitles1-Detail 3 2 2 2 4 3 2 2" xfId="15963"/>
    <cellStyle name="RowTitles1-Detail 3 2 2 2 4 3 2 2 2" xfId="15964"/>
    <cellStyle name="RowTitles1-Detail 3 2 2 2 4 3 2 3" xfId="15965"/>
    <cellStyle name="RowTitles1-Detail 3 2 2 2 4 3 3" xfId="15966"/>
    <cellStyle name="RowTitles1-Detail 3 2 2 2 4 3 3 2" xfId="15967"/>
    <cellStyle name="RowTitles1-Detail 3 2 2 2 4 3 3 2 2" xfId="15968"/>
    <cellStyle name="RowTitles1-Detail 3 2 2 2 4 3 4" xfId="15969"/>
    <cellStyle name="RowTitles1-Detail 3 2 2 2 4 3 4 2" xfId="15970"/>
    <cellStyle name="RowTitles1-Detail 3 2 2 2 4 3 5" xfId="15971"/>
    <cellStyle name="RowTitles1-Detail 3 2 2 2 4 4" xfId="15972"/>
    <cellStyle name="RowTitles1-Detail 3 2 2 2 4 4 2" xfId="15973"/>
    <cellStyle name="RowTitles1-Detail 3 2 2 2 4 4 2 2" xfId="15974"/>
    <cellStyle name="RowTitles1-Detail 3 2 2 2 4 4 3" xfId="15975"/>
    <cellStyle name="RowTitles1-Detail 3 2 2 2 4 5" xfId="15976"/>
    <cellStyle name="RowTitles1-Detail 3 2 2 2 4 5 2" xfId="15977"/>
    <cellStyle name="RowTitles1-Detail 3 2 2 2 4 5 2 2" xfId="15978"/>
    <cellStyle name="RowTitles1-Detail 3 2 2 2 4 6" xfId="15979"/>
    <cellStyle name="RowTitles1-Detail 3 2 2 2 4 6 2" xfId="15980"/>
    <cellStyle name="RowTitles1-Detail 3 2 2 2 4 7" xfId="15981"/>
    <cellStyle name="RowTitles1-Detail 3 2 2 2 5" xfId="15982"/>
    <cellStyle name="RowTitles1-Detail 3 2 2 2 5 2" xfId="15983"/>
    <cellStyle name="RowTitles1-Detail 3 2 2 2 5 2 2" xfId="15984"/>
    <cellStyle name="RowTitles1-Detail 3 2 2 2 5 2 2 2" xfId="15985"/>
    <cellStyle name="RowTitles1-Detail 3 2 2 2 5 2 2 2 2" xfId="15986"/>
    <cellStyle name="RowTitles1-Detail 3 2 2 2 5 2 2 3" xfId="15987"/>
    <cellStyle name="RowTitles1-Detail 3 2 2 2 5 2 3" xfId="15988"/>
    <cellStyle name="RowTitles1-Detail 3 2 2 2 5 2 3 2" xfId="15989"/>
    <cellStyle name="RowTitles1-Detail 3 2 2 2 5 2 3 2 2" xfId="15990"/>
    <cellStyle name="RowTitles1-Detail 3 2 2 2 5 2 4" xfId="15991"/>
    <cellStyle name="RowTitles1-Detail 3 2 2 2 5 2 4 2" xfId="15992"/>
    <cellStyle name="RowTitles1-Detail 3 2 2 2 5 2 5" xfId="15993"/>
    <cellStyle name="RowTitles1-Detail 3 2 2 2 5 3" xfId="15994"/>
    <cellStyle name="RowTitles1-Detail 3 2 2 2 5 3 2" xfId="15995"/>
    <cellStyle name="RowTitles1-Detail 3 2 2 2 5 3 2 2" xfId="15996"/>
    <cellStyle name="RowTitles1-Detail 3 2 2 2 5 3 2 2 2" xfId="15997"/>
    <cellStyle name="RowTitles1-Detail 3 2 2 2 5 3 2 3" xfId="15998"/>
    <cellStyle name="RowTitles1-Detail 3 2 2 2 5 3 3" xfId="15999"/>
    <cellStyle name="RowTitles1-Detail 3 2 2 2 5 3 3 2" xfId="16000"/>
    <cellStyle name="RowTitles1-Detail 3 2 2 2 5 3 3 2 2" xfId="16001"/>
    <cellStyle name="RowTitles1-Detail 3 2 2 2 5 3 4" xfId="16002"/>
    <cellStyle name="RowTitles1-Detail 3 2 2 2 5 3 4 2" xfId="16003"/>
    <cellStyle name="RowTitles1-Detail 3 2 2 2 5 3 5" xfId="16004"/>
    <cellStyle name="RowTitles1-Detail 3 2 2 2 5 4" xfId="16005"/>
    <cellStyle name="RowTitles1-Detail 3 2 2 2 5 4 2" xfId="16006"/>
    <cellStyle name="RowTitles1-Detail 3 2 2 2 5 4 2 2" xfId="16007"/>
    <cellStyle name="RowTitles1-Detail 3 2 2 2 5 4 3" xfId="16008"/>
    <cellStyle name="RowTitles1-Detail 3 2 2 2 5 5" xfId="16009"/>
    <cellStyle name="RowTitles1-Detail 3 2 2 2 5 5 2" xfId="16010"/>
    <cellStyle name="RowTitles1-Detail 3 2 2 2 5 5 2 2" xfId="16011"/>
    <cellStyle name="RowTitles1-Detail 3 2 2 2 5 6" xfId="16012"/>
    <cellStyle name="RowTitles1-Detail 3 2 2 2 5 6 2" xfId="16013"/>
    <cellStyle name="RowTitles1-Detail 3 2 2 2 5 7" xfId="16014"/>
    <cellStyle name="RowTitles1-Detail 3 2 2 2 6" xfId="16015"/>
    <cellStyle name="RowTitles1-Detail 3 2 2 2 6 2" xfId="16016"/>
    <cellStyle name="RowTitles1-Detail 3 2 2 2 6 2 2" xfId="16017"/>
    <cellStyle name="RowTitles1-Detail 3 2 2 2 6 2 2 2" xfId="16018"/>
    <cellStyle name="RowTitles1-Detail 3 2 2 2 6 2 2 2 2" xfId="16019"/>
    <cellStyle name="RowTitles1-Detail 3 2 2 2 6 2 2 3" xfId="16020"/>
    <cellStyle name="RowTitles1-Detail 3 2 2 2 6 2 3" xfId="16021"/>
    <cellStyle name="RowTitles1-Detail 3 2 2 2 6 2 3 2" xfId="16022"/>
    <cellStyle name="RowTitles1-Detail 3 2 2 2 6 2 3 2 2" xfId="16023"/>
    <cellStyle name="RowTitles1-Detail 3 2 2 2 6 2 4" xfId="16024"/>
    <cellStyle name="RowTitles1-Detail 3 2 2 2 6 2 4 2" xfId="16025"/>
    <cellStyle name="RowTitles1-Detail 3 2 2 2 6 2 5" xfId="16026"/>
    <cellStyle name="RowTitles1-Detail 3 2 2 2 6 3" xfId="16027"/>
    <cellStyle name="RowTitles1-Detail 3 2 2 2 6 3 2" xfId="16028"/>
    <cellStyle name="RowTitles1-Detail 3 2 2 2 6 3 2 2" xfId="16029"/>
    <cellStyle name="RowTitles1-Detail 3 2 2 2 6 3 2 2 2" xfId="16030"/>
    <cellStyle name="RowTitles1-Detail 3 2 2 2 6 3 2 3" xfId="16031"/>
    <cellStyle name="RowTitles1-Detail 3 2 2 2 6 3 3" xfId="16032"/>
    <cellStyle name="RowTitles1-Detail 3 2 2 2 6 3 3 2" xfId="16033"/>
    <cellStyle name="RowTitles1-Detail 3 2 2 2 6 3 3 2 2" xfId="16034"/>
    <cellStyle name="RowTitles1-Detail 3 2 2 2 6 3 4" xfId="16035"/>
    <cellStyle name="RowTitles1-Detail 3 2 2 2 6 3 4 2" xfId="16036"/>
    <cellStyle name="RowTitles1-Detail 3 2 2 2 6 3 5" xfId="16037"/>
    <cellStyle name="RowTitles1-Detail 3 2 2 2 6 4" xfId="16038"/>
    <cellStyle name="RowTitles1-Detail 3 2 2 2 6 4 2" xfId="16039"/>
    <cellStyle name="RowTitles1-Detail 3 2 2 2 6 4 2 2" xfId="16040"/>
    <cellStyle name="RowTitles1-Detail 3 2 2 2 6 4 3" xfId="16041"/>
    <cellStyle name="RowTitles1-Detail 3 2 2 2 6 5" xfId="16042"/>
    <cellStyle name="RowTitles1-Detail 3 2 2 2 6 5 2" xfId="16043"/>
    <cellStyle name="RowTitles1-Detail 3 2 2 2 6 5 2 2" xfId="16044"/>
    <cellStyle name="RowTitles1-Detail 3 2 2 2 6 6" xfId="16045"/>
    <cellStyle name="RowTitles1-Detail 3 2 2 2 6 6 2" xfId="16046"/>
    <cellStyle name="RowTitles1-Detail 3 2 2 2 6 7" xfId="16047"/>
    <cellStyle name="RowTitles1-Detail 3 2 2 2 7" xfId="16048"/>
    <cellStyle name="RowTitles1-Detail 3 2 2 2 7 2" xfId="16049"/>
    <cellStyle name="RowTitles1-Detail 3 2 2 2 7 2 2" xfId="16050"/>
    <cellStyle name="RowTitles1-Detail 3 2 2 2 7 2 2 2" xfId="16051"/>
    <cellStyle name="RowTitles1-Detail 3 2 2 2 7 2 3" xfId="16052"/>
    <cellStyle name="RowTitles1-Detail 3 2 2 2 7 3" xfId="16053"/>
    <cellStyle name="RowTitles1-Detail 3 2 2 2 7 3 2" xfId="16054"/>
    <cellStyle name="RowTitles1-Detail 3 2 2 2 7 3 2 2" xfId="16055"/>
    <cellStyle name="RowTitles1-Detail 3 2 2 2 7 4" xfId="16056"/>
    <cellStyle name="RowTitles1-Detail 3 2 2 2 7 4 2" xfId="16057"/>
    <cellStyle name="RowTitles1-Detail 3 2 2 2 7 5" xfId="16058"/>
    <cellStyle name="RowTitles1-Detail 3 2 2 2 8" xfId="16059"/>
    <cellStyle name="RowTitles1-Detail 3 2 2 2 8 2" xfId="16060"/>
    <cellStyle name="RowTitles1-Detail 3 2 2 2 9" xfId="16061"/>
    <cellStyle name="RowTitles1-Detail 3 2 2 2 9 2" xfId="16062"/>
    <cellStyle name="RowTitles1-Detail 3 2 2 2 9 2 2" xfId="16063"/>
    <cellStyle name="RowTitles1-Detail 3 2 2 2_STUD aligned by INSTIT" xfId="16064"/>
    <cellStyle name="RowTitles1-Detail 3 2 2 3" xfId="244"/>
    <cellStyle name="RowTitles1-Detail 3 2 2 3 10" xfId="16065"/>
    <cellStyle name="RowTitles1-Detail 3 2 2 3 2" xfId="596"/>
    <cellStyle name="RowTitles1-Detail 3 2 2 3 2 2" xfId="16066"/>
    <cellStyle name="RowTitles1-Detail 3 2 2 3 2 2 2" xfId="16067"/>
    <cellStyle name="RowTitles1-Detail 3 2 2 3 2 2 2 2" xfId="16068"/>
    <cellStyle name="RowTitles1-Detail 3 2 2 3 2 2 2 2 2" xfId="16069"/>
    <cellStyle name="RowTitles1-Detail 3 2 2 3 2 2 2 3" xfId="16070"/>
    <cellStyle name="RowTitles1-Detail 3 2 2 3 2 2 3" xfId="16071"/>
    <cellStyle name="RowTitles1-Detail 3 2 2 3 2 2 3 2" xfId="16072"/>
    <cellStyle name="RowTitles1-Detail 3 2 2 3 2 2 3 2 2" xfId="16073"/>
    <cellStyle name="RowTitles1-Detail 3 2 2 3 2 2 4" xfId="16074"/>
    <cellStyle name="RowTitles1-Detail 3 2 2 3 2 2 4 2" xfId="16075"/>
    <cellStyle name="RowTitles1-Detail 3 2 2 3 2 2 5" xfId="16076"/>
    <cellStyle name="RowTitles1-Detail 3 2 2 3 2 3" xfId="16077"/>
    <cellStyle name="RowTitles1-Detail 3 2 2 3 2 3 2" xfId="16078"/>
    <cellStyle name="RowTitles1-Detail 3 2 2 3 2 3 2 2" xfId="16079"/>
    <cellStyle name="RowTitles1-Detail 3 2 2 3 2 3 2 2 2" xfId="16080"/>
    <cellStyle name="RowTitles1-Detail 3 2 2 3 2 3 2 3" xfId="16081"/>
    <cellStyle name="RowTitles1-Detail 3 2 2 3 2 3 3" xfId="16082"/>
    <cellStyle name="RowTitles1-Detail 3 2 2 3 2 3 3 2" xfId="16083"/>
    <cellStyle name="RowTitles1-Detail 3 2 2 3 2 3 3 2 2" xfId="16084"/>
    <cellStyle name="RowTitles1-Detail 3 2 2 3 2 3 4" xfId="16085"/>
    <cellStyle name="RowTitles1-Detail 3 2 2 3 2 3 4 2" xfId="16086"/>
    <cellStyle name="RowTitles1-Detail 3 2 2 3 2 3 5" xfId="16087"/>
    <cellStyle name="RowTitles1-Detail 3 2 2 3 2 4" xfId="16088"/>
    <cellStyle name="RowTitles1-Detail 3 2 2 3 2 4 2" xfId="16089"/>
    <cellStyle name="RowTitles1-Detail 3 2 2 3 2 5" xfId="16090"/>
    <cellStyle name="RowTitles1-Detail 3 2 2 3 2 5 2" xfId="16091"/>
    <cellStyle name="RowTitles1-Detail 3 2 2 3 2 5 2 2" xfId="16092"/>
    <cellStyle name="RowTitles1-Detail 3 2 2 3 2 5 3" xfId="16093"/>
    <cellStyle name="RowTitles1-Detail 3 2 2 3 2 6" xfId="16094"/>
    <cellStyle name="RowTitles1-Detail 3 2 2 3 2 6 2" xfId="16095"/>
    <cellStyle name="RowTitles1-Detail 3 2 2 3 2 6 2 2" xfId="16096"/>
    <cellStyle name="RowTitles1-Detail 3 2 2 3 2 7" xfId="16097"/>
    <cellStyle name="RowTitles1-Detail 3 2 2 3 2 7 2" xfId="16098"/>
    <cellStyle name="RowTitles1-Detail 3 2 2 3 2 8" xfId="16099"/>
    <cellStyle name="RowTitles1-Detail 3 2 2 3 2 9" xfId="16100"/>
    <cellStyle name="RowTitles1-Detail 3 2 2 3 3" xfId="16101"/>
    <cellStyle name="RowTitles1-Detail 3 2 2 3 3 2" xfId="16102"/>
    <cellStyle name="RowTitles1-Detail 3 2 2 3 3 2 2" xfId="16103"/>
    <cellStyle name="RowTitles1-Detail 3 2 2 3 3 2 2 2" xfId="16104"/>
    <cellStyle name="RowTitles1-Detail 3 2 2 3 3 2 2 2 2" xfId="16105"/>
    <cellStyle name="RowTitles1-Detail 3 2 2 3 3 2 2 3" xfId="16106"/>
    <cellStyle name="RowTitles1-Detail 3 2 2 3 3 2 3" xfId="16107"/>
    <cellStyle name="RowTitles1-Detail 3 2 2 3 3 2 3 2" xfId="16108"/>
    <cellStyle name="RowTitles1-Detail 3 2 2 3 3 2 3 2 2" xfId="16109"/>
    <cellStyle name="RowTitles1-Detail 3 2 2 3 3 2 4" xfId="16110"/>
    <cellStyle name="RowTitles1-Detail 3 2 2 3 3 2 4 2" xfId="16111"/>
    <cellStyle name="RowTitles1-Detail 3 2 2 3 3 2 5" xfId="16112"/>
    <cellStyle name="RowTitles1-Detail 3 2 2 3 3 3" xfId="16113"/>
    <cellStyle name="RowTitles1-Detail 3 2 2 3 3 3 2" xfId="16114"/>
    <cellStyle name="RowTitles1-Detail 3 2 2 3 3 3 2 2" xfId="16115"/>
    <cellStyle name="RowTitles1-Detail 3 2 2 3 3 3 2 2 2" xfId="16116"/>
    <cellStyle name="RowTitles1-Detail 3 2 2 3 3 3 2 3" xfId="16117"/>
    <cellStyle name="RowTitles1-Detail 3 2 2 3 3 3 3" xfId="16118"/>
    <cellStyle name="RowTitles1-Detail 3 2 2 3 3 3 3 2" xfId="16119"/>
    <cellStyle name="RowTitles1-Detail 3 2 2 3 3 3 3 2 2" xfId="16120"/>
    <cellStyle name="RowTitles1-Detail 3 2 2 3 3 3 4" xfId="16121"/>
    <cellStyle name="RowTitles1-Detail 3 2 2 3 3 3 4 2" xfId="16122"/>
    <cellStyle name="RowTitles1-Detail 3 2 2 3 3 3 5" xfId="16123"/>
    <cellStyle name="RowTitles1-Detail 3 2 2 3 3 4" xfId="16124"/>
    <cellStyle name="RowTitles1-Detail 3 2 2 3 3 4 2" xfId="16125"/>
    <cellStyle name="RowTitles1-Detail 3 2 2 3 3 5" xfId="16126"/>
    <cellStyle name="RowTitles1-Detail 3 2 2 3 3 5 2" xfId="16127"/>
    <cellStyle name="RowTitles1-Detail 3 2 2 3 3 5 2 2" xfId="16128"/>
    <cellStyle name="RowTitles1-Detail 3 2 2 3 4" xfId="16129"/>
    <cellStyle name="RowTitles1-Detail 3 2 2 3 4 2" xfId="16130"/>
    <cellStyle name="RowTitles1-Detail 3 2 2 3 4 2 2" xfId="16131"/>
    <cellStyle name="RowTitles1-Detail 3 2 2 3 4 2 2 2" xfId="16132"/>
    <cellStyle name="RowTitles1-Detail 3 2 2 3 4 2 2 2 2" xfId="16133"/>
    <cellStyle name="RowTitles1-Detail 3 2 2 3 4 2 2 3" xfId="16134"/>
    <cellStyle name="RowTitles1-Detail 3 2 2 3 4 2 3" xfId="16135"/>
    <cellStyle name="RowTitles1-Detail 3 2 2 3 4 2 3 2" xfId="16136"/>
    <cellStyle name="RowTitles1-Detail 3 2 2 3 4 2 3 2 2" xfId="16137"/>
    <cellStyle name="RowTitles1-Detail 3 2 2 3 4 2 4" xfId="16138"/>
    <cellStyle name="RowTitles1-Detail 3 2 2 3 4 2 4 2" xfId="16139"/>
    <cellStyle name="RowTitles1-Detail 3 2 2 3 4 2 5" xfId="16140"/>
    <cellStyle name="RowTitles1-Detail 3 2 2 3 4 3" xfId="16141"/>
    <cellStyle name="RowTitles1-Detail 3 2 2 3 4 3 2" xfId="16142"/>
    <cellStyle name="RowTitles1-Detail 3 2 2 3 4 3 2 2" xfId="16143"/>
    <cellStyle name="RowTitles1-Detail 3 2 2 3 4 3 2 2 2" xfId="16144"/>
    <cellStyle name="RowTitles1-Detail 3 2 2 3 4 3 2 3" xfId="16145"/>
    <cellStyle name="RowTitles1-Detail 3 2 2 3 4 3 3" xfId="16146"/>
    <cellStyle name="RowTitles1-Detail 3 2 2 3 4 3 3 2" xfId="16147"/>
    <cellStyle name="RowTitles1-Detail 3 2 2 3 4 3 3 2 2" xfId="16148"/>
    <cellStyle name="RowTitles1-Detail 3 2 2 3 4 3 4" xfId="16149"/>
    <cellStyle name="RowTitles1-Detail 3 2 2 3 4 3 4 2" xfId="16150"/>
    <cellStyle name="RowTitles1-Detail 3 2 2 3 4 3 5" xfId="16151"/>
    <cellStyle name="RowTitles1-Detail 3 2 2 3 4 4" xfId="16152"/>
    <cellStyle name="RowTitles1-Detail 3 2 2 3 4 4 2" xfId="16153"/>
    <cellStyle name="RowTitles1-Detail 3 2 2 3 4 4 2 2" xfId="16154"/>
    <cellStyle name="RowTitles1-Detail 3 2 2 3 4 4 3" xfId="16155"/>
    <cellStyle name="RowTitles1-Detail 3 2 2 3 4 5" xfId="16156"/>
    <cellStyle name="RowTitles1-Detail 3 2 2 3 4 5 2" xfId="16157"/>
    <cellStyle name="RowTitles1-Detail 3 2 2 3 4 5 2 2" xfId="16158"/>
    <cellStyle name="RowTitles1-Detail 3 2 2 3 4 6" xfId="16159"/>
    <cellStyle name="RowTitles1-Detail 3 2 2 3 4 6 2" xfId="16160"/>
    <cellStyle name="RowTitles1-Detail 3 2 2 3 4 7" xfId="16161"/>
    <cellStyle name="RowTitles1-Detail 3 2 2 3 5" xfId="16162"/>
    <cellStyle name="RowTitles1-Detail 3 2 2 3 5 2" xfId="16163"/>
    <cellStyle name="RowTitles1-Detail 3 2 2 3 5 2 2" xfId="16164"/>
    <cellStyle name="RowTitles1-Detail 3 2 2 3 5 2 2 2" xfId="16165"/>
    <cellStyle name="RowTitles1-Detail 3 2 2 3 5 2 2 2 2" xfId="16166"/>
    <cellStyle name="RowTitles1-Detail 3 2 2 3 5 2 2 3" xfId="16167"/>
    <cellStyle name="RowTitles1-Detail 3 2 2 3 5 2 3" xfId="16168"/>
    <cellStyle name="RowTitles1-Detail 3 2 2 3 5 2 3 2" xfId="16169"/>
    <cellStyle name="RowTitles1-Detail 3 2 2 3 5 2 3 2 2" xfId="16170"/>
    <cellStyle name="RowTitles1-Detail 3 2 2 3 5 2 4" xfId="16171"/>
    <cellStyle name="RowTitles1-Detail 3 2 2 3 5 2 4 2" xfId="16172"/>
    <cellStyle name="RowTitles1-Detail 3 2 2 3 5 2 5" xfId="16173"/>
    <cellStyle name="RowTitles1-Detail 3 2 2 3 5 3" xfId="16174"/>
    <cellStyle name="RowTitles1-Detail 3 2 2 3 5 3 2" xfId="16175"/>
    <cellStyle name="RowTitles1-Detail 3 2 2 3 5 3 2 2" xfId="16176"/>
    <cellStyle name="RowTitles1-Detail 3 2 2 3 5 3 2 2 2" xfId="16177"/>
    <cellStyle name="RowTitles1-Detail 3 2 2 3 5 3 2 3" xfId="16178"/>
    <cellStyle name="RowTitles1-Detail 3 2 2 3 5 3 3" xfId="16179"/>
    <cellStyle name="RowTitles1-Detail 3 2 2 3 5 3 3 2" xfId="16180"/>
    <cellStyle name="RowTitles1-Detail 3 2 2 3 5 3 3 2 2" xfId="16181"/>
    <cellStyle name="RowTitles1-Detail 3 2 2 3 5 3 4" xfId="16182"/>
    <cellStyle name="RowTitles1-Detail 3 2 2 3 5 3 4 2" xfId="16183"/>
    <cellStyle name="RowTitles1-Detail 3 2 2 3 5 3 5" xfId="16184"/>
    <cellStyle name="RowTitles1-Detail 3 2 2 3 5 4" xfId="16185"/>
    <cellStyle name="RowTitles1-Detail 3 2 2 3 5 4 2" xfId="16186"/>
    <cellStyle name="RowTitles1-Detail 3 2 2 3 5 4 2 2" xfId="16187"/>
    <cellStyle name="RowTitles1-Detail 3 2 2 3 5 4 3" xfId="16188"/>
    <cellStyle name="RowTitles1-Detail 3 2 2 3 5 5" xfId="16189"/>
    <cellStyle name="RowTitles1-Detail 3 2 2 3 5 5 2" xfId="16190"/>
    <cellStyle name="RowTitles1-Detail 3 2 2 3 5 5 2 2" xfId="16191"/>
    <cellStyle name="RowTitles1-Detail 3 2 2 3 5 6" xfId="16192"/>
    <cellStyle name="RowTitles1-Detail 3 2 2 3 5 6 2" xfId="16193"/>
    <cellStyle name="RowTitles1-Detail 3 2 2 3 5 7" xfId="16194"/>
    <cellStyle name="RowTitles1-Detail 3 2 2 3 6" xfId="16195"/>
    <cellStyle name="RowTitles1-Detail 3 2 2 3 6 2" xfId="16196"/>
    <cellStyle name="RowTitles1-Detail 3 2 2 3 6 2 2" xfId="16197"/>
    <cellStyle name="RowTitles1-Detail 3 2 2 3 6 2 2 2" xfId="16198"/>
    <cellStyle name="RowTitles1-Detail 3 2 2 3 6 2 2 2 2" xfId="16199"/>
    <cellStyle name="RowTitles1-Detail 3 2 2 3 6 2 2 3" xfId="16200"/>
    <cellStyle name="RowTitles1-Detail 3 2 2 3 6 2 3" xfId="16201"/>
    <cellStyle name="RowTitles1-Detail 3 2 2 3 6 2 3 2" xfId="16202"/>
    <cellStyle name="RowTitles1-Detail 3 2 2 3 6 2 3 2 2" xfId="16203"/>
    <cellStyle name="RowTitles1-Detail 3 2 2 3 6 2 4" xfId="16204"/>
    <cellStyle name="RowTitles1-Detail 3 2 2 3 6 2 4 2" xfId="16205"/>
    <cellStyle name="RowTitles1-Detail 3 2 2 3 6 2 5" xfId="16206"/>
    <cellStyle name="RowTitles1-Detail 3 2 2 3 6 3" xfId="16207"/>
    <cellStyle name="RowTitles1-Detail 3 2 2 3 6 3 2" xfId="16208"/>
    <cellStyle name="RowTitles1-Detail 3 2 2 3 6 3 2 2" xfId="16209"/>
    <cellStyle name="RowTitles1-Detail 3 2 2 3 6 3 2 2 2" xfId="16210"/>
    <cellStyle name="RowTitles1-Detail 3 2 2 3 6 3 2 3" xfId="16211"/>
    <cellStyle name="RowTitles1-Detail 3 2 2 3 6 3 3" xfId="16212"/>
    <cellStyle name="RowTitles1-Detail 3 2 2 3 6 3 3 2" xfId="16213"/>
    <cellStyle name="RowTitles1-Detail 3 2 2 3 6 3 3 2 2" xfId="16214"/>
    <cellStyle name="RowTitles1-Detail 3 2 2 3 6 3 4" xfId="16215"/>
    <cellStyle name="RowTitles1-Detail 3 2 2 3 6 3 4 2" xfId="16216"/>
    <cellStyle name="RowTitles1-Detail 3 2 2 3 6 3 5" xfId="16217"/>
    <cellStyle name="RowTitles1-Detail 3 2 2 3 6 4" xfId="16218"/>
    <cellStyle name="RowTitles1-Detail 3 2 2 3 6 4 2" xfId="16219"/>
    <cellStyle name="RowTitles1-Detail 3 2 2 3 6 4 2 2" xfId="16220"/>
    <cellStyle name="RowTitles1-Detail 3 2 2 3 6 4 3" xfId="16221"/>
    <cellStyle name="RowTitles1-Detail 3 2 2 3 6 5" xfId="16222"/>
    <cellStyle name="RowTitles1-Detail 3 2 2 3 6 5 2" xfId="16223"/>
    <cellStyle name="RowTitles1-Detail 3 2 2 3 6 5 2 2" xfId="16224"/>
    <cellStyle name="RowTitles1-Detail 3 2 2 3 6 6" xfId="16225"/>
    <cellStyle name="RowTitles1-Detail 3 2 2 3 6 6 2" xfId="16226"/>
    <cellStyle name="RowTitles1-Detail 3 2 2 3 6 7" xfId="16227"/>
    <cellStyle name="RowTitles1-Detail 3 2 2 3 7" xfId="16228"/>
    <cellStyle name="RowTitles1-Detail 3 2 2 3 7 2" xfId="16229"/>
    <cellStyle name="RowTitles1-Detail 3 2 2 3 7 2 2" xfId="16230"/>
    <cellStyle name="RowTitles1-Detail 3 2 2 3 7 2 2 2" xfId="16231"/>
    <cellStyle name="RowTitles1-Detail 3 2 2 3 7 2 3" xfId="16232"/>
    <cellStyle name="RowTitles1-Detail 3 2 2 3 7 3" xfId="16233"/>
    <cellStyle name="RowTitles1-Detail 3 2 2 3 7 3 2" xfId="16234"/>
    <cellStyle name="RowTitles1-Detail 3 2 2 3 7 3 2 2" xfId="16235"/>
    <cellStyle name="RowTitles1-Detail 3 2 2 3 7 4" xfId="16236"/>
    <cellStyle name="RowTitles1-Detail 3 2 2 3 7 4 2" xfId="16237"/>
    <cellStyle name="RowTitles1-Detail 3 2 2 3 7 5" xfId="16238"/>
    <cellStyle name="RowTitles1-Detail 3 2 2 3 8" xfId="16239"/>
    <cellStyle name="RowTitles1-Detail 3 2 2 3 8 2" xfId="16240"/>
    <cellStyle name="RowTitles1-Detail 3 2 2 3 8 2 2" xfId="16241"/>
    <cellStyle name="RowTitles1-Detail 3 2 2 3 8 2 2 2" xfId="16242"/>
    <cellStyle name="RowTitles1-Detail 3 2 2 3 8 2 3" xfId="16243"/>
    <cellStyle name="RowTitles1-Detail 3 2 2 3 8 3" xfId="16244"/>
    <cellStyle name="RowTitles1-Detail 3 2 2 3 8 3 2" xfId="16245"/>
    <cellStyle name="RowTitles1-Detail 3 2 2 3 8 3 2 2" xfId="16246"/>
    <cellStyle name="RowTitles1-Detail 3 2 2 3 8 4" xfId="16247"/>
    <cellStyle name="RowTitles1-Detail 3 2 2 3 8 4 2" xfId="16248"/>
    <cellStyle name="RowTitles1-Detail 3 2 2 3 8 5" xfId="16249"/>
    <cellStyle name="RowTitles1-Detail 3 2 2 3 9" xfId="16250"/>
    <cellStyle name="RowTitles1-Detail 3 2 2 3 9 2" xfId="16251"/>
    <cellStyle name="RowTitles1-Detail 3 2 2 3 9 2 2" xfId="16252"/>
    <cellStyle name="RowTitles1-Detail 3 2 2 3_STUD aligned by INSTIT" xfId="16253"/>
    <cellStyle name="RowTitles1-Detail 3 2 2 4" xfId="245"/>
    <cellStyle name="RowTitles1-Detail 3 2 2 4 10" xfId="16254"/>
    <cellStyle name="RowTitles1-Detail 3 2 2 4 2" xfId="597"/>
    <cellStyle name="RowTitles1-Detail 3 2 2 4 2 2" xfId="16255"/>
    <cellStyle name="RowTitles1-Detail 3 2 2 4 2 2 2" xfId="16256"/>
    <cellStyle name="RowTitles1-Detail 3 2 2 4 2 2 2 2" xfId="16257"/>
    <cellStyle name="RowTitles1-Detail 3 2 2 4 2 2 2 2 2" xfId="16258"/>
    <cellStyle name="RowTitles1-Detail 3 2 2 4 2 2 2 3" xfId="16259"/>
    <cellStyle name="RowTitles1-Detail 3 2 2 4 2 2 3" xfId="16260"/>
    <cellStyle name="RowTitles1-Detail 3 2 2 4 2 2 3 2" xfId="16261"/>
    <cellStyle name="RowTitles1-Detail 3 2 2 4 2 2 3 2 2" xfId="16262"/>
    <cellStyle name="RowTitles1-Detail 3 2 2 4 2 2 4" xfId="16263"/>
    <cellStyle name="RowTitles1-Detail 3 2 2 4 2 2 4 2" xfId="16264"/>
    <cellStyle name="RowTitles1-Detail 3 2 2 4 2 2 5" xfId="16265"/>
    <cellStyle name="RowTitles1-Detail 3 2 2 4 2 3" xfId="16266"/>
    <cellStyle name="RowTitles1-Detail 3 2 2 4 2 3 2" xfId="16267"/>
    <cellStyle name="RowTitles1-Detail 3 2 2 4 2 3 2 2" xfId="16268"/>
    <cellStyle name="RowTitles1-Detail 3 2 2 4 2 3 2 2 2" xfId="16269"/>
    <cellStyle name="RowTitles1-Detail 3 2 2 4 2 3 2 3" xfId="16270"/>
    <cellStyle name="RowTitles1-Detail 3 2 2 4 2 3 3" xfId="16271"/>
    <cellStyle name="RowTitles1-Detail 3 2 2 4 2 3 3 2" xfId="16272"/>
    <cellStyle name="RowTitles1-Detail 3 2 2 4 2 3 3 2 2" xfId="16273"/>
    <cellStyle name="RowTitles1-Detail 3 2 2 4 2 3 4" xfId="16274"/>
    <cellStyle name="RowTitles1-Detail 3 2 2 4 2 3 4 2" xfId="16275"/>
    <cellStyle name="RowTitles1-Detail 3 2 2 4 2 3 5" xfId="16276"/>
    <cellStyle name="RowTitles1-Detail 3 2 2 4 2 4" xfId="16277"/>
    <cellStyle name="RowTitles1-Detail 3 2 2 4 2 4 2" xfId="16278"/>
    <cellStyle name="RowTitles1-Detail 3 2 2 4 2 5" xfId="16279"/>
    <cellStyle name="RowTitles1-Detail 3 2 2 4 2 5 2" xfId="16280"/>
    <cellStyle name="RowTitles1-Detail 3 2 2 4 2 5 2 2" xfId="16281"/>
    <cellStyle name="RowTitles1-Detail 3 2 2 4 2 5 3" xfId="16282"/>
    <cellStyle name="RowTitles1-Detail 3 2 2 4 2 6" xfId="16283"/>
    <cellStyle name="RowTitles1-Detail 3 2 2 4 2 6 2" xfId="16284"/>
    <cellStyle name="RowTitles1-Detail 3 2 2 4 2 6 2 2" xfId="16285"/>
    <cellStyle name="RowTitles1-Detail 3 2 2 4 2 7" xfId="16286"/>
    <cellStyle name="RowTitles1-Detail 3 2 2 4 3" xfId="16287"/>
    <cellStyle name="RowTitles1-Detail 3 2 2 4 3 2" xfId="16288"/>
    <cellStyle name="RowTitles1-Detail 3 2 2 4 3 2 2" xfId="16289"/>
    <cellStyle name="RowTitles1-Detail 3 2 2 4 3 2 2 2" xfId="16290"/>
    <cellStyle name="RowTitles1-Detail 3 2 2 4 3 2 2 2 2" xfId="16291"/>
    <cellStyle name="RowTitles1-Detail 3 2 2 4 3 2 2 3" xfId="16292"/>
    <cellStyle name="RowTitles1-Detail 3 2 2 4 3 2 3" xfId="16293"/>
    <cellStyle name="RowTitles1-Detail 3 2 2 4 3 2 3 2" xfId="16294"/>
    <cellStyle name="RowTitles1-Detail 3 2 2 4 3 2 3 2 2" xfId="16295"/>
    <cellStyle name="RowTitles1-Detail 3 2 2 4 3 2 4" xfId="16296"/>
    <cellStyle name="RowTitles1-Detail 3 2 2 4 3 2 4 2" xfId="16297"/>
    <cellStyle name="RowTitles1-Detail 3 2 2 4 3 2 5" xfId="16298"/>
    <cellStyle name="RowTitles1-Detail 3 2 2 4 3 3" xfId="16299"/>
    <cellStyle name="RowTitles1-Detail 3 2 2 4 3 3 2" xfId="16300"/>
    <cellStyle name="RowTitles1-Detail 3 2 2 4 3 3 2 2" xfId="16301"/>
    <cellStyle name="RowTitles1-Detail 3 2 2 4 3 3 2 2 2" xfId="16302"/>
    <cellStyle name="RowTitles1-Detail 3 2 2 4 3 3 2 3" xfId="16303"/>
    <cellStyle name="RowTitles1-Detail 3 2 2 4 3 3 3" xfId="16304"/>
    <cellStyle name="RowTitles1-Detail 3 2 2 4 3 3 3 2" xfId="16305"/>
    <cellStyle name="RowTitles1-Detail 3 2 2 4 3 3 3 2 2" xfId="16306"/>
    <cellStyle name="RowTitles1-Detail 3 2 2 4 3 3 4" xfId="16307"/>
    <cellStyle name="RowTitles1-Detail 3 2 2 4 3 3 4 2" xfId="16308"/>
    <cellStyle name="RowTitles1-Detail 3 2 2 4 3 3 5" xfId="16309"/>
    <cellStyle name="RowTitles1-Detail 3 2 2 4 3 4" xfId="16310"/>
    <cellStyle name="RowTitles1-Detail 3 2 2 4 3 4 2" xfId="16311"/>
    <cellStyle name="RowTitles1-Detail 3 2 2 4 3 5" xfId="16312"/>
    <cellStyle name="RowTitles1-Detail 3 2 2 4 3 5 2" xfId="16313"/>
    <cellStyle name="RowTitles1-Detail 3 2 2 4 3 5 2 2" xfId="16314"/>
    <cellStyle name="RowTitles1-Detail 3 2 2 4 3 6" xfId="16315"/>
    <cellStyle name="RowTitles1-Detail 3 2 2 4 3 6 2" xfId="16316"/>
    <cellStyle name="RowTitles1-Detail 3 2 2 4 3 7" xfId="16317"/>
    <cellStyle name="RowTitles1-Detail 3 2 2 4 4" xfId="16318"/>
    <cellStyle name="RowTitles1-Detail 3 2 2 4 4 2" xfId="16319"/>
    <cellStyle name="RowTitles1-Detail 3 2 2 4 4 2 2" xfId="16320"/>
    <cellStyle name="RowTitles1-Detail 3 2 2 4 4 2 2 2" xfId="16321"/>
    <cellStyle name="RowTitles1-Detail 3 2 2 4 4 2 2 2 2" xfId="16322"/>
    <cellStyle name="RowTitles1-Detail 3 2 2 4 4 2 2 3" xfId="16323"/>
    <cellStyle name="RowTitles1-Detail 3 2 2 4 4 2 3" xfId="16324"/>
    <cellStyle name="RowTitles1-Detail 3 2 2 4 4 2 3 2" xfId="16325"/>
    <cellStyle name="RowTitles1-Detail 3 2 2 4 4 2 3 2 2" xfId="16326"/>
    <cellStyle name="RowTitles1-Detail 3 2 2 4 4 2 4" xfId="16327"/>
    <cellStyle name="RowTitles1-Detail 3 2 2 4 4 2 4 2" xfId="16328"/>
    <cellStyle name="RowTitles1-Detail 3 2 2 4 4 2 5" xfId="16329"/>
    <cellStyle name="RowTitles1-Detail 3 2 2 4 4 3" xfId="16330"/>
    <cellStyle name="RowTitles1-Detail 3 2 2 4 4 3 2" xfId="16331"/>
    <cellStyle name="RowTitles1-Detail 3 2 2 4 4 3 2 2" xfId="16332"/>
    <cellStyle name="RowTitles1-Detail 3 2 2 4 4 3 2 2 2" xfId="16333"/>
    <cellStyle name="RowTitles1-Detail 3 2 2 4 4 3 2 3" xfId="16334"/>
    <cellStyle name="RowTitles1-Detail 3 2 2 4 4 3 3" xfId="16335"/>
    <cellStyle name="RowTitles1-Detail 3 2 2 4 4 3 3 2" xfId="16336"/>
    <cellStyle name="RowTitles1-Detail 3 2 2 4 4 3 3 2 2" xfId="16337"/>
    <cellStyle name="RowTitles1-Detail 3 2 2 4 4 3 4" xfId="16338"/>
    <cellStyle name="RowTitles1-Detail 3 2 2 4 4 3 4 2" xfId="16339"/>
    <cellStyle name="RowTitles1-Detail 3 2 2 4 4 3 5" xfId="16340"/>
    <cellStyle name="RowTitles1-Detail 3 2 2 4 4 4" xfId="16341"/>
    <cellStyle name="RowTitles1-Detail 3 2 2 4 4 4 2" xfId="16342"/>
    <cellStyle name="RowTitles1-Detail 3 2 2 4 4 5" xfId="16343"/>
    <cellStyle name="RowTitles1-Detail 3 2 2 4 4 5 2" xfId="16344"/>
    <cellStyle name="RowTitles1-Detail 3 2 2 4 4 5 2 2" xfId="16345"/>
    <cellStyle name="RowTitles1-Detail 3 2 2 4 4 5 3" xfId="16346"/>
    <cellStyle name="RowTitles1-Detail 3 2 2 4 4 6" xfId="16347"/>
    <cellStyle name="RowTitles1-Detail 3 2 2 4 4 6 2" xfId="16348"/>
    <cellStyle name="RowTitles1-Detail 3 2 2 4 4 6 2 2" xfId="16349"/>
    <cellStyle name="RowTitles1-Detail 3 2 2 4 4 7" xfId="16350"/>
    <cellStyle name="RowTitles1-Detail 3 2 2 4 4 7 2" xfId="16351"/>
    <cellStyle name="RowTitles1-Detail 3 2 2 4 4 8" xfId="16352"/>
    <cellStyle name="RowTitles1-Detail 3 2 2 4 5" xfId="16353"/>
    <cellStyle name="RowTitles1-Detail 3 2 2 4 5 2" xfId="16354"/>
    <cellStyle name="RowTitles1-Detail 3 2 2 4 5 2 2" xfId="16355"/>
    <cellStyle name="RowTitles1-Detail 3 2 2 4 5 2 2 2" xfId="16356"/>
    <cellStyle name="RowTitles1-Detail 3 2 2 4 5 2 2 2 2" xfId="16357"/>
    <cellStyle name="RowTitles1-Detail 3 2 2 4 5 2 2 3" xfId="16358"/>
    <cellStyle name="RowTitles1-Detail 3 2 2 4 5 2 3" xfId="16359"/>
    <cellStyle name="RowTitles1-Detail 3 2 2 4 5 2 3 2" xfId="16360"/>
    <cellStyle name="RowTitles1-Detail 3 2 2 4 5 2 3 2 2" xfId="16361"/>
    <cellStyle name="RowTitles1-Detail 3 2 2 4 5 2 4" xfId="16362"/>
    <cellStyle name="RowTitles1-Detail 3 2 2 4 5 2 4 2" xfId="16363"/>
    <cellStyle name="RowTitles1-Detail 3 2 2 4 5 2 5" xfId="16364"/>
    <cellStyle name="RowTitles1-Detail 3 2 2 4 5 3" xfId="16365"/>
    <cellStyle name="RowTitles1-Detail 3 2 2 4 5 3 2" xfId="16366"/>
    <cellStyle name="RowTitles1-Detail 3 2 2 4 5 3 2 2" xfId="16367"/>
    <cellStyle name="RowTitles1-Detail 3 2 2 4 5 3 2 2 2" xfId="16368"/>
    <cellStyle name="RowTitles1-Detail 3 2 2 4 5 3 2 3" xfId="16369"/>
    <cellStyle name="RowTitles1-Detail 3 2 2 4 5 3 3" xfId="16370"/>
    <cellStyle name="RowTitles1-Detail 3 2 2 4 5 3 3 2" xfId="16371"/>
    <cellStyle name="RowTitles1-Detail 3 2 2 4 5 3 3 2 2" xfId="16372"/>
    <cellStyle name="RowTitles1-Detail 3 2 2 4 5 3 4" xfId="16373"/>
    <cellStyle name="RowTitles1-Detail 3 2 2 4 5 3 4 2" xfId="16374"/>
    <cellStyle name="RowTitles1-Detail 3 2 2 4 5 3 5" xfId="16375"/>
    <cellStyle name="RowTitles1-Detail 3 2 2 4 5 4" xfId="16376"/>
    <cellStyle name="RowTitles1-Detail 3 2 2 4 5 4 2" xfId="16377"/>
    <cellStyle name="RowTitles1-Detail 3 2 2 4 5 4 2 2" xfId="16378"/>
    <cellStyle name="RowTitles1-Detail 3 2 2 4 5 4 3" xfId="16379"/>
    <cellStyle name="RowTitles1-Detail 3 2 2 4 5 5" xfId="16380"/>
    <cellStyle name="RowTitles1-Detail 3 2 2 4 5 5 2" xfId="16381"/>
    <cellStyle name="RowTitles1-Detail 3 2 2 4 5 5 2 2" xfId="16382"/>
    <cellStyle name="RowTitles1-Detail 3 2 2 4 5 6" xfId="16383"/>
    <cellStyle name="RowTitles1-Detail 3 2 2 4 5 6 2" xfId="16384"/>
    <cellStyle name="RowTitles1-Detail 3 2 2 4 5 7" xfId="16385"/>
    <cellStyle name="RowTitles1-Detail 3 2 2 4 6" xfId="16386"/>
    <cellStyle name="RowTitles1-Detail 3 2 2 4 6 2" xfId="16387"/>
    <cellStyle name="RowTitles1-Detail 3 2 2 4 6 2 2" xfId="16388"/>
    <cellStyle name="RowTitles1-Detail 3 2 2 4 6 2 2 2" xfId="16389"/>
    <cellStyle name="RowTitles1-Detail 3 2 2 4 6 2 2 2 2" xfId="16390"/>
    <cellStyle name="RowTitles1-Detail 3 2 2 4 6 2 2 3" xfId="16391"/>
    <cellStyle name="RowTitles1-Detail 3 2 2 4 6 2 3" xfId="16392"/>
    <cellStyle name="RowTitles1-Detail 3 2 2 4 6 2 3 2" xfId="16393"/>
    <cellStyle name="RowTitles1-Detail 3 2 2 4 6 2 3 2 2" xfId="16394"/>
    <cellStyle name="RowTitles1-Detail 3 2 2 4 6 2 4" xfId="16395"/>
    <cellStyle name="RowTitles1-Detail 3 2 2 4 6 2 4 2" xfId="16396"/>
    <cellStyle name="RowTitles1-Detail 3 2 2 4 6 2 5" xfId="16397"/>
    <cellStyle name="RowTitles1-Detail 3 2 2 4 6 3" xfId="16398"/>
    <cellStyle name="RowTitles1-Detail 3 2 2 4 6 3 2" xfId="16399"/>
    <cellStyle name="RowTitles1-Detail 3 2 2 4 6 3 2 2" xfId="16400"/>
    <cellStyle name="RowTitles1-Detail 3 2 2 4 6 3 2 2 2" xfId="16401"/>
    <cellStyle name="RowTitles1-Detail 3 2 2 4 6 3 2 3" xfId="16402"/>
    <cellStyle name="RowTitles1-Detail 3 2 2 4 6 3 3" xfId="16403"/>
    <cellStyle name="RowTitles1-Detail 3 2 2 4 6 3 3 2" xfId="16404"/>
    <cellStyle name="RowTitles1-Detail 3 2 2 4 6 3 3 2 2" xfId="16405"/>
    <cellStyle name="RowTitles1-Detail 3 2 2 4 6 3 4" xfId="16406"/>
    <cellStyle name="RowTitles1-Detail 3 2 2 4 6 3 4 2" xfId="16407"/>
    <cellStyle name="RowTitles1-Detail 3 2 2 4 6 3 5" xfId="16408"/>
    <cellStyle name="RowTitles1-Detail 3 2 2 4 6 4" xfId="16409"/>
    <cellStyle name="RowTitles1-Detail 3 2 2 4 6 4 2" xfId="16410"/>
    <cellStyle name="RowTitles1-Detail 3 2 2 4 6 4 2 2" xfId="16411"/>
    <cellStyle name="RowTitles1-Detail 3 2 2 4 6 4 3" xfId="16412"/>
    <cellStyle name="RowTitles1-Detail 3 2 2 4 6 5" xfId="16413"/>
    <cellStyle name="RowTitles1-Detail 3 2 2 4 6 5 2" xfId="16414"/>
    <cellStyle name="RowTitles1-Detail 3 2 2 4 6 5 2 2" xfId="16415"/>
    <cellStyle name="RowTitles1-Detail 3 2 2 4 6 6" xfId="16416"/>
    <cellStyle name="RowTitles1-Detail 3 2 2 4 6 6 2" xfId="16417"/>
    <cellStyle name="RowTitles1-Detail 3 2 2 4 6 7" xfId="16418"/>
    <cellStyle name="RowTitles1-Detail 3 2 2 4 7" xfId="16419"/>
    <cellStyle name="RowTitles1-Detail 3 2 2 4 7 2" xfId="16420"/>
    <cellStyle name="RowTitles1-Detail 3 2 2 4 7 2 2" xfId="16421"/>
    <cellStyle name="RowTitles1-Detail 3 2 2 4 7 2 2 2" xfId="16422"/>
    <cellStyle name="RowTitles1-Detail 3 2 2 4 7 2 3" xfId="16423"/>
    <cellStyle name="RowTitles1-Detail 3 2 2 4 7 3" xfId="16424"/>
    <cellStyle name="RowTitles1-Detail 3 2 2 4 7 3 2" xfId="16425"/>
    <cellStyle name="RowTitles1-Detail 3 2 2 4 7 3 2 2" xfId="16426"/>
    <cellStyle name="RowTitles1-Detail 3 2 2 4 7 4" xfId="16427"/>
    <cellStyle name="RowTitles1-Detail 3 2 2 4 7 4 2" xfId="16428"/>
    <cellStyle name="RowTitles1-Detail 3 2 2 4 7 5" xfId="16429"/>
    <cellStyle name="RowTitles1-Detail 3 2 2 4 8" xfId="16430"/>
    <cellStyle name="RowTitles1-Detail 3 2 2 4 8 2" xfId="16431"/>
    <cellStyle name="RowTitles1-Detail 3 2 2 4 9" xfId="16432"/>
    <cellStyle name="RowTitles1-Detail 3 2 2 4 9 2" xfId="16433"/>
    <cellStyle name="RowTitles1-Detail 3 2 2 4 9 2 2" xfId="16434"/>
    <cellStyle name="RowTitles1-Detail 3 2 2 4_STUD aligned by INSTIT" xfId="16435"/>
    <cellStyle name="RowTitles1-Detail 3 2 2 5" xfId="598"/>
    <cellStyle name="RowTitles1-Detail 3 2 2 5 2" xfId="16436"/>
    <cellStyle name="RowTitles1-Detail 3 2 2 5 2 2" xfId="16437"/>
    <cellStyle name="RowTitles1-Detail 3 2 2 5 2 2 2" xfId="16438"/>
    <cellStyle name="RowTitles1-Detail 3 2 2 5 2 2 2 2" xfId="16439"/>
    <cellStyle name="RowTitles1-Detail 3 2 2 5 2 2 3" xfId="16440"/>
    <cellStyle name="RowTitles1-Detail 3 2 2 5 2 3" xfId="16441"/>
    <cellStyle name="RowTitles1-Detail 3 2 2 5 2 3 2" xfId="16442"/>
    <cellStyle name="RowTitles1-Detail 3 2 2 5 2 3 2 2" xfId="16443"/>
    <cellStyle name="RowTitles1-Detail 3 2 2 5 2 4" xfId="16444"/>
    <cellStyle name="RowTitles1-Detail 3 2 2 5 2 4 2" xfId="16445"/>
    <cellStyle name="RowTitles1-Detail 3 2 2 5 2 5" xfId="16446"/>
    <cellStyle name="RowTitles1-Detail 3 2 2 5 3" xfId="16447"/>
    <cellStyle name="RowTitles1-Detail 3 2 2 5 3 2" xfId="16448"/>
    <cellStyle name="RowTitles1-Detail 3 2 2 5 3 2 2" xfId="16449"/>
    <cellStyle name="RowTitles1-Detail 3 2 2 5 3 2 2 2" xfId="16450"/>
    <cellStyle name="RowTitles1-Detail 3 2 2 5 3 2 3" xfId="16451"/>
    <cellStyle name="RowTitles1-Detail 3 2 2 5 3 3" xfId="16452"/>
    <cellStyle name="RowTitles1-Detail 3 2 2 5 3 3 2" xfId="16453"/>
    <cellStyle name="RowTitles1-Detail 3 2 2 5 3 3 2 2" xfId="16454"/>
    <cellStyle name="RowTitles1-Detail 3 2 2 5 3 4" xfId="16455"/>
    <cellStyle name="RowTitles1-Detail 3 2 2 5 3 4 2" xfId="16456"/>
    <cellStyle name="RowTitles1-Detail 3 2 2 5 3 5" xfId="16457"/>
    <cellStyle name="RowTitles1-Detail 3 2 2 5 4" xfId="16458"/>
    <cellStyle name="RowTitles1-Detail 3 2 2 5 4 2" xfId="16459"/>
    <cellStyle name="RowTitles1-Detail 3 2 2 5 5" xfId="16460"/>
    <cellStyle name="RowTitles1-Detail 3 2 2 5 5 2" xfId="16461"/>
    <cellStyle name="RowTitles1-Detail 3 2 2 5 5 2 2" xfId="16462"/>
    <cellStyle name="RowTitles1-Detail 3 2 2 5 5 3" xfId="16463"/>
    <cellStyle name="RowTitles1-Detail 3 2 2 5 6" xfId="16464"/>
    <cellStyle name="RowTitles1-Detail 3 2 2 5 6 2" xfId="16465"/>
    <cellStyle name="RowTitles1-Detail 3 2 2 5 6 2 2" xfId="16466"/>
    <cellStyle name="RowTitles1-Detail 3 2 2 5 7" xfId="16467"/>
    <cellStyle name="RowTitles1-Detail 3 2 2 6" xfId="16468"/>
    <cellStyle name="RowTitles1-Detail 3 2 2 6 2" xfId="16469"/>
    <cellStyle name="RowTitles1-Detail 3 2 2 6 2 2" xfId="16470"/>
    <cellStyle name="RowTitles1-Detail 3 2 2 6 2 2 2" xfId="16471"/>
    <cellStyle name="RowTitles1-Detail 3 2 2 6 2 2 2 2" xfId="16472"/>
    <cellStyle name="RowTitles1-Detail 3 2 2 6 2 2 3" xfId="16473"/>
    <cellStyle name="RowTitles1-Detail 3 2 2 6 2 3" xfId="16474"/>
    <cellStyle name="RowTitles1-Detail 3 2 2 6 2 3 2" xfId="16475"/>
    <cellStyle name="RowTitles1-Detail 3 2 2 6 2 3 2 2" xfId="16476"/>
    <cellStyle name="RowTitles1-Detail 3 2 2 6 2 4" xfId="16477"/>
    <cellStyle name="RowTitles1-Detail 3 2 2 6 2 4 2" xfId="16478"/>
    <cellStyle name="RowTitles1-Detail 3 2 2 6 2 5" xfId="16479"/>
    <cellStyle name="RowTitles1-Detail 3 2 2 6 3" xfId="16480"/>
    <cellStyle name="RowTitles1-Detail 3 2 2 6 3 2" xfId="16481"/>
    <cellStyle name="RowTitles1-Detail 3 2 2 6 3 2 2" xfId="16482"/>
    <cellStyle name="RowTitles1-Detail 3 2 2 6 3 2 2 2" xfId="16483"/>
    <cellStyle name="RowTitles1-Detail 3 2 2 6 3 2 3" xfId="16484"/>
    <cellStyle name="RowTitles1-Detail 3 2 2 6 3 3" xfId="16485"/>
    <cellStyle name="RowTitles1-Detail 3 2 2 6 3 3 2" xfId="16486"/>
    <cellStyle name="RowTitles1-Detail 3 2 2 6 3 3 2 2" xfId="16487"/>
    <cellStyle name="RowTitles1-Detail 3 2 2 6 3 4" xfId="16488"/>
    <cellStyle name="RowTitles1-Detail 3 2 2 6 3 4 2" xfId="16489"/>
    <cellStyle name="RowTitles1-Detail 3 2 2 6 3 5" xfId="16490"/>
    <cellStyle name="RowTitles1-Detail 3 2 2 6 4" xfId="16491"/>
    <cellStyle name="RowTitles1-Detail 3 2 2 6 4 2" xfId="16492"/>
    <cellStyle name="RowTitles1-Detail 3 2 2 6 5" xfId="16493"/>
    <cellStyle name="RowTitles1-Detail 3 2 2 6 5 2" xfId="16494"/>
    <cellStyle name="RowTitles1-Detail 3 2 2 6 5 2 2" xfId="16495"/>
    <cellStyle name="RowTitles1-Detail 3 2 2 6 6" xfId="16496"/>
    <cellStyle name="RowTitles1-Detail 3 2 2 6 6 2" xfId="16497"/>
    <cellStyle name="RowTitles1-Detail 3 2 2 6 7" xfId="16498"/>
    <cellStyle name="RowTitles1-Detail 3 2 2 7" xfId="16499"/>
    <cellStyle name="RowTitles1-Detail 3 2 2 7 2" xfId="16500"/>
    <cellStyle name="RowTitles1-Detail 3 2 2 7 2 2" xfId="16501"/>
    <cellStyle name="RowTitles1-Detail 3 2 2 7 2 2 2" xfId="16502"/>
    <cellStyle name="RowTitles1-Detail 3 2 2 7 2 2 2 2" xfId="16503"/>
    <cellStyle name="RowTitles1-Detail 3 2 2 7 2 2 3" xfId="16504"/>
    <cellStyle name="RowTitles1-Detail 3 2 2 7 2 3" xfId="16505"/>
    <cellStyle name="RowTitles1-Detail 3 2 2 7 2 3 2" xfId="16506"/>
    <cellStyle name="RowTitles1-Detail 3 2 2 7 2 3 2 2" xfId="16507"/>
    <cellStyle name="RowTitles1-Detail 3 2 2 7 2 4" xfId="16508"/>
    <cellStyle name="RowTitles1-Detail 3 2 2 7 2 4 2" xfId="16509"/>
    <cellStyle name="RowTitles1-Detail 3 2 2 7 2 5" xfId="16510"/>
    <cellStyle name="RowTitles1-Detail 3 2 2 7 3" xfId="16511"/>
    <cellStyle name="RowTitles1-Detail 3 2 2 7 3 2" xfId="16512"/>
    <cellStyle name="RowTitles1-Detail 3 2 2 7 3 2 2" xfId="16513"/>
    <cellStyle name="RowTitles1-Detail 3 2 2 7 3 2 2 2" xfId="16514"/>
    <cellStyle name="RowTitles1-Detail 3 2 2 7 3 2 3" xfId="16515"/>
    <cellStyle name="RowTitles1-Detail 3 2 2 7 3 3" xfId="16516"/>
    <cellStyle name="RowTitles1-Detail 3 2 2 7 3 3 2" xfId="16517"/>
    <cellStyle name="RowTitles1-Detail 3 2 2 7 3 3 2 2" xfId="16518"/>
    <cellStyle name="RowTitles1-Detail 3 2 2 7 3 4" xfId="16519"/>
    <cellStyle name="RowTitles1-Detail 3 2 2 7 3 4 2" xfId="16520"/>
    <cellStyle name="RowTitles1-Detail 3 2 2 7 3 5" xfId="16521"/>
    <cellStyle name="RowTitles1-Detail 3 2 2 7 4" xfId="16522"/>
    <cellStyle name="RowTitles1-Detail 3 2 2 7 4 2" xfId="16523"/>
    <cellStyle name="RowTitles1-Detail 3 2 2 7 5" xfId="16524"/>
    <cellStyle name="RowTitles1-Detail 3 2 2 7 5 2" xfId="16525"/>
    <cellStyle name="RowTitles1-Detail 3 2 2 7 5 2 2" xfId="16526"/>
    <cellStyle name="RowTitles1-Detail 3 2 2 7 5 3" xfId="16527"/>
    <cellStyle name="RowTitles1-Detail 3 2 2 7 6" xfId="16528"/>
    <cellStyle name="RowTitles1-Detail 3 2 2 7 6 2" xfId="16529"/>
    <cellStyle name="RowTitles1-Detail 3 2 2 7 6 2 2" xfId="16530"/>
    <cellStyle name="RowTitles1-Detail 3 2 2 7 7" xfId="16531"/>
    <cellStyle name="RowTitles1-Detail 3 2 2 7 7 2" xfId="16532"/>
    <cellStyle name="RowTitles1-Detail 3 2 2 7 8" xfId="16533"/>
    <cellStyle name="RowTitles1-Detail 3 2 2 8" xfId="16534"/>
    <cellStyle name="RowTitles1-Detail 3 2 2 8 2" xfId="16535"/>
    <cellStyle name="RowTitles1-Detail 3 2 2 8 2 2" xfId="16536"/>
    <cellStyle name="RowTitles1-Detail 3 2 2 8 2 2 2" xfId="16537"/>
    <cellStyle name="RowTitles1-Detail 3 2 2 8 2 2 2 2" xfId="16538"/>
    <cellStyle name="RowTitles1-Detail 3 2 2 8 2 2 3" xfId="16539"/>
    <cellStyle name="RowTitles1-Detail 3 2 2 8 2 3" xfId="16540"/>
    <cellStyle name="RowTitles1-Detail 3 2 2 8 2 3 2" xfId="16541"/>
    <cellStyle name="RowTitles1-Detail 3 2 2 8 2 3 2 2" xfId="16542"/>
    <cellStyle name="RowTitles1-Detail 3 2 2 8 2 4" xfId="16543"/>
    <cellStyle name="RowTitles1-Detail 3 2 2 8 2 4 2" xfId="16544"/>
    <cellStyle name="RowTitles1-Detail 3 2 2 8 2 5" xfId="16545"/>
    <cellStyle name="RowTitles1-Detail 3 2 2 8 3" xfId="16546"/>
    <cellStyle name="RowTitles1-Detail 3 2 2 8 3 2" xfId="16547"/>
    <cellStyle name="RowTitles1-Detail 3 2 2 8 3 2 2" xfId="16548"/>
    <cellStyle name="RowTitles1-Detail 3 2 2 8 3 2 2 2" xfId="16549"/>
    <cellStyle name="RowTitles1-Detail 3 2 2 8 3 2 3" xfId="16550"/>
    <cellStyle name="RowTitles1-Detail 3 2 2 8 3 3" xfId="16551"/>
    <cellStyle name="RowTitles1-Detail 3 2 2 8 3 3 2" xfId="16552"/>
    <cellStyle name="RowTitles1-Detail 3 2 2 8 3 3 2 2" xfId="16553"/>
    <cellStyle name="RowTitles1-Detail 3 2 2 8 3 4" xfId="16554"/>
    <cellStyle name="RowTitles1-Detail 3 2 2 8 3 4 2" xfId="16555"/>
    <cellStyle name="RowTitles1-Detail 3 2 2 8 3 5" xfId="16556"/>
    <cellStyle name="RowTitles1-Detail 3 2 2 8 4" xfId="16557"/>
    <cellStyle name="RowTitles1-Detail 3 2 2 8 4 2" xfId="16558"/>
    <cellStyle name="RowTitles1-Detail 3 2 2 8 4 2 2" xfId="16559"/>
    <cellStyle name="RowTitles1-Detail 3 2 2 8 4 3" xfId="16560"/>
    <cellStyle name="RowTitles1-Detail 3 2 2 8 5" xfId="16561"/>
    <cellStyle name="RowTitles1-Detail 3 2 2 8 5 2" xfId="16562"/>
    <cellStyle name="RowTitles1-Detail 3 2 2 8 5 2 2" xfId="16563"/>
    <cellStyle name="RowTitles1-Detail 3 2 2 8 6" xfId="16564"/>
    <cellStyle name="RowTitles1-Detail 3 2 2 8 6 2" xfId="16565"/>
    <cellStyle name="RowTitles1-Detail 3 2 2 8 7" xfId="16566"/>
    <cellStyle name="RowTitles1-Detail 3 2 2 9" xfId="16567"/>
    <cellStyle name="RowTitles1-Detail 3 2 2 9 2" xfId="16568"/>
    <cellStyle name="RowTitles1-Detail 3 2 2 9 2 2" xfId="16569"/>
    <cellStyle name="RowTitles1-Detail 3 2 2 9 2 2 2" xfId="16570"/>
    <cellStyle name="RowTitles1-Detail 3 2 2 9 2 2 2 2" xfId="16571"/>
    <cellStyle name="RowTitles1-Detail 3 2 2 9 2 2 3" xfId="16572"/>
    <cellStyle name="RowTitles1-Detail 3 2 2 9 2 3" xfId="16573"/>
    <cellStyle name="RowTitles1-Detail 3 2 2 9 2 3 2" xfId="16574"/>
    <cellStyle name="RowTitles1-Detail 3 2 2 9 2 3 2 2" xfId="16575"/>
    <cellStyle name="RowTitles1-Detail 3 2 2 9 2 4" xfId="16576"/>
    <cellStyle name="RowTitles1-Detail 3 2 2 9 2 4 2" xfId="16577"/>
    <cellStyle name="RowTitles1-Detail 3 2 2 9 2 5" xfId="16578"/>
    <cellStyle name="RowTitles1-Detail 3 2 2 9 3" xfId="16579"/>
    <cellStyle name="RowTitles1-Detail 3 2 2 9 3 2" xfId="16580"/>
    <cellStyle name="RowTitles1-Detail 3 2 2 9 3 2 2" xfId="16581"/>
    <cellStyle name="RowTitles1-Detail 3 2 2 9 3 2 2 2" xfId="16582"/>
    <cellStyle name="RowTitles1-Detail 3 2 2 9 3 2 3" xfId="16583"/>
    <cellStyle name="RowTitles1-Detail 3 2 2 9 3 3" xfId="16584"/>
    <cellStyle name="RowTitles1-Detail 3 2 2 9 3 3 2" xfId="16585"/>
    <cellStyle name="RowTitles1-Detail 3 2 2 9 3 3 2 2" xfId="16586"/>
    <cellStyle name="RowTitles1-Detail 3 2 2 9 3 4" xfId="16587"/>
    <cellStyle name="RowTitles1-Detail 3 2 2 9 3 4 2" xfId="16588"/>
    <cellStyle name="RowTitles1-Detail 3 2 2 9 3 5" xfId="16589"/>
    <cellStyle name="RowTitles1-Detail 3 2 2 9 4" xfId="16590"/>
    <cellStyle name="RowTitles1-Detail 3 2 2 9 4 2" xfId="16591"/>
    <cellStyle name="RowTitles1-Detail 3 2 2 9 4 2 2" xfId="16592"/>
    <cellStyle name="RowTitles1-Detail 3 2 2 9 4 3" xfId="16593"/>
    <cellStyle name="RowTitles1-Detail 3 2 2 9 5" xfId="16594"/>
    <cellStyle name="RowTitles1-Detail 3 2 2 9 5 2" xfId="16595"/>
    <cellStyle name="RowTitles1-Detail 3 2 2 9 5 2 2" xfId="16596"/>
    <cellStyle name="RowTitles1-Detail 3 2 2 9 6" xfId="16597"/>
    <cellStyle name="RowTitles1-Detail 3 2 2 9 6 2" xfId="16598"/>
    <cellStyle name="RowTitles1-Detail 3 2 2 9 7" xfId="16599"/>
    <cellStyle name="RowTitles1-Detail 3 2 2_STUD aligned by INSTIT" xfId="16600"/>
    <cellStyle name="RowTitles1-Detail 3 2 3" xfId="246"/>
    <cellStyle name="RowTitles1-Detail 3 2 3 10" xfId="16601"/>
    <cellStyle name="RowTitles1-Detail 3 2 3 2" xfId="599"/>
    <cellStyle name="RowTitles1-Detail 3 2 3 2 2" xfId="16602"/>
    <cellStyle name="RowTitles1-Detail 3 2 3 2 2 2" xfId="16603"/>
    <cellStyle name="RowTitles1-Detail 3 2 3 2 2 2 2" xfId="16604"/>
    <cellStyle name="RowTitles1-Detail 3 2 3 2 2 2 2 2" xfId="16605"/>
    <cellStyle name="RowTitles1-Detail 3 2 3 2 2 2 3" xfId="16606"/>
    <cellStyle name="RowTitles1-Detail 3 2 3 2 2 3" xfId="16607"/>
    <cellStyle name="RowTitles1-Detail 3 2 3 2 2 3 2" xfId="16608"/>
    <cellStyle name="RowTitles1-Detail 3 2 3 2 2 3 2 2" xfId="16609"/>
    <cellStyle name="RowTitles1-Detail 3 2 3 2 2 4" xfId="16610"/>
    <cellStyle name="RowTitles1-Detail 3 2 3 2 2 4 2" xfId="16611"/>
    <cellStyle name="RowTitles1-Detail 3 2 3 2 2 5" xfId="16612"/>
    <cellStyle name="RowTitles1-Detail 3 2 3 2 3" xfId="16613"/>
    <cellStyle name="RowTitles1-Detail 3 2 3 2 3 2" xfId="16614"/>
    <cellStyle name="RowTitles1-Detail 3 2 3 2 3 2 2" xfId="16615"/>
    <cellStyle name="RowTitles1-Detail 3 2 3 2 3 2 2 2" xfId="16616"/>
    <cellStyle name="RowTitles1-Detail 3 2 3 2 3 2 3" xfId="16617"/>
    <cellStyle name="RowTitles1-Detail 3 2 3 2 3 3" xfId="16618"/>
    <cellStyle name="RowTitles1-Detail 3 2 3 2 3 3 2" xfId="16619"/>
    <cellStyle name="RowTitles1-Detail 3 2 3 2 3 3 2 2" xfId="16620"/>
    <cellStyle name="RowTitles1-Detail 3 2 3 2 3 4" xfId="16621"/>
    <cellStyle name="RowTitles1-Detail 3 2 3 2 3 4 2" xfId="16622"/>
    <cellStyle name="RowTitles1-Detail 3 2 3 2 3 5" xfId="16623"/>
    <cellStyle name="RowTitles1-Detail 3 2 3 2 4" xfId="16624"/>
    <cellStyle name="RowTitles1-Detail 3 2 3 2 4 2" xfId="16625"/>
    <cellStyle name="RowTitles1-Detail 3 2 3 2 5" xfId="16626"/>
    <cellStyle name="RowTitles1-Detail 3 2 3 2 5 2" xfId="16627"/>
    <cellStyle name="RowTitles1-Detail 3 2 3 2 5 2 2" xfId="16628"/>
    <cellStyle name="RowTitles1-Detail 3 2 3 2 6" xfId="16629"/>
    <cellStyle name="RowTitles1-Detail 3 2 3 3" xfId="16630"/>
    <cellStyle name="RowTitles1-Detail 3 2 3 3 2" xfId="16631"/>
    <cellStyle name="RowTitles1-Detail 3 2 3 3 2 2" xfId="16632"/>
    <cellStyle name="RowTitles1-Detail 3 2 3 3 2 2 2" xfId="16633"/>
    <cellStyle name="RowTitles1-Detail 3 2 3 3 2 2 2 2" xfId="16634"/>
    <cellStyle name="RowTitles1-Detail 3 2 3 3 2 2 3" xfId="16635"/>
    <cellStyle name="RowTitles1-Detail 3 2 3 3 2 3" xfId="16636"/>
    <cellStyle name="RowTitles1-Detail 3 2 3 3 2 3 2" xfId="16637"/>
    <cellStyle name="RowTitles1-Detail 3 2 3 3 2 3 2 2" xfId="16638"/>
    <cellStyle name="RowTitles1-Detail 3 2 3 3 2 4" xfId="16639"/>
    <cellStyle name="RowTitles1-Detail 3 2 3 3 2 4 2" xfId="16640"/>
    <cellStyle name="RowTitles1-Detail 3 2 3 3 2 5" xfId="16641"/>
    <cellStyle name="RowTitles1-Detail 3 2 3 3 3" xfId="16642"/>
    <cellStyle name="RowTitles1-Detail 3 2 3 3 3 2" xfId="16643"/>
    <cellStyle name="RowTitles1-Detail 3 2 3 3 3 2 2" xfId="16644"/>
    <cellStyle name="RowTitles1-Detail 3 2 3 3 3 2 2 2" xfId="16645"/>
    <cellStyle name="RowTitles1-Detail 3 2 3 3 3 2 3" xfId="16646"/>
    <cellStyle name="RowTitles1-Detail 3 2 3 3 3 3" xfId="16647"/>
    <cellStyle name="RowTitles1-Detail 3 2 3 3 3 3 2" xfId="16648"/>
    <cellStyle name="RowTitles1-Detail 3 2 3 3 3 3 2 2" xfId="16649"/>
    <cellStyle name="RowTitles1-Detail 3 2 3 3 3 4" xfId="16650"/>
    <cellStyle name="RowTitles1-Detail 3 2 3 3 3 4 2" xfId="16651"/>
    <cellStyle name="RowTitles1-Detail 3 2 3 3 3 5" xfId="16652"/>
    <cellStyle name="RowTitles1-Detail 3 2 3 3 4" xfId="16653"/>
    <cellStyle name="RowTitles1-Detail 3 2 3 3 4 2" xfId="16654"/>
    <cellStyle name="RowTitles1-Detail 3 2 3 3 5" xfId="16655"/>
    <cellStyle name="RowTitles1-Detail 3 2 3 3 5 2" xfId="16656"/>
    <cellStyle name="RowTitles1-Detail 3 2 3 3 5 2 2" xfId="16657"/>
    <cellStyle name="RowTitles1-Detail 3 2 3 3 5 3" xfId="16658"/>
    <cellStyle name="RowTitles1-Detail 3 2 3 3 6" xfId="16659"/>
    <cellStyle name="RowTitles1-Detail 3 2 3 3 6 2" xfId="16660"/>
    <cellStyle name="RowTitles1-Detail 3 2 3 3 6 2 2" xfId="16661"/>
    <cellStyle name="RowTitles1-Detail 3 2 3 3 7" xfId="16662"/>
    <cellStyle name="RowTitles1-Detail 3 2 3 3 7 2" xfId="16663"/>
    <cellStyle name="RowTitles1-Detail 3 2 3 3 8" xfId="16664"/>
    <cellStyle name="RowTitles1-Detail 3 2 3 4" xfId="16665"/>
    <cellStyle name="RowTitles1-Detail 3 2 3 4 2" xfId="16666"/>
    <cellStyle name="RowTitles1-Detail 3 2 3 4 2 2" xfId="16667"/>
    <cellStyle name="RowTitles1-Detail 3 2 3 4 2 2 2" xfId="16668"/>
    <cellStyle name="RowTitles1-Detail 3 2 3 4 2 2 2 2" xfId="16669"/>
    <cellStyle name="RowTitles1-Detail 3 2 3 4 2 2 3" xfId="16670"/>
    <cellStyle name="RowTitles1-Detail 3 2 3 4 2 3" xfId="16671"/>
    <cellStyle name="RowTitles1-Detail 3 2 3 4 2 3 2" xfId="16672"/>
    <cellStyle name="RowTitles1-Detail 3 2 3 4 2 3 2 2" xfId="16673"/>
    <cellStyle name="RowTitles1-Detail 3 2 3 4 2 4" xfId="16674"/>
    <cellStyle name="RowTitles1-Detail 3 2 3 4 2 4 2" xfId="16675"/>
    <cellStyle name="RowTitles1-Detail 3 2 3 4 2 5" xfId="16676"/>
    <cellStyle name="RowTitles1-Detail 3 2 3 4 3" xfId="16677"/>
    <cellStyle name="RowTitles1-Detail 3 2 3 4 3 2" xfId="16678"/>
    <cellStyle name="RowTitles1-Detail 3 2 3 4 3 2 2" xfId="16679"/>
    <cellStyle name="RowTitles1-Detail 3 2 3 4 3 2 2 2" xfId="16680"/>
    <cellStyle name="RowTitles1-Detail 3 2 3 4 3 2 3" xfId="16681"/>
    <cellStyle name="RowTitles1-Detail 3 2 3 4 3 3" xfId="16682"/>
    <cellStyle name="RowTitles1-Detail 3 2 3 4 3 3 2" xfId="16683"/>
    <cellStyle name="RowTitles1-Detail 3 2 3 4 3 3 2 2" xfId="16684"/>
    <cellStyle name="RowTitles1-Detail 3 2 3 4 3 4" xfId="16685"/>
    <cellStyle name="RowTitles1-Detail 3 2 3 4 3 4 2" xfId="16686"/>
    <cellStyle name="RowTitles1-Detail 3 2 3 4 3 5" xfId="16687"/>
    <cellStyle name="RowTitles1-Detail 3 2 3 4 4" xfId="16688"/>
    <cellStyle name="RowTitles1-Detail 3 2 3 4 4 2" xfId="16689"/>
    <cellStyle name="RowTitles1-Detail 3 2 3 4 4 2 2" xfId="16690"/>
    <cellStyle name="RowTitles1-Detail 3 2 3 4 4 3" xfId="16691"/>
    <cellStyle name="RowTitles1-Detail 3 2 3 4 5" xfId="16692"/>
    <cellStyle name="RowTitles1-Detail 3 2 3 4 5 2" xfId="16693"/>
    <cellStyle name="RowTitles1-Detail 3 2 3 4 5 2 2" xfId="16694"/>
    <cellStyle name="RowTitles1-Detail 3 2 3 4 6" xfId="16695"/>
    <cellStyle name="RowTitles1-Detail 3 2 3 4 6 2" xfId="16696"/>
    <cellStyle name="RowTitles1-Detail 3 2 3 4 7" xfId="16697"/>
    <cellStyle name="RowTitles1-Detail 3 2 3 5" xfId="16698"/>
    <cellStyle name="RowTitles1-Detail 3 2 3 5 2" xfId="16699"/>
    <cellStyle name="RowTitles1-Detail 3 2 3 5 2 2" xfId="16700"/>
    <cellStyle name="RowTitles1-Detail 3 2 3 5 2 2 2" xfId="16701"/>
    <cellStyle name="RowTitles1-Detail 3 2 3 5 2 2 2 2" xfId="16702"/>
    <cellStyle name="RowTitles1-Detail 3 2 3 5 2 2 3" xfId="16703"/>
    <cellStyle name="RowTitles1-Detail 3 2 3 5 2 3" xfId="16704"/>
    <cellStyle name="RowTitles1-Detail 3 2 3 5 2 3 2" xfId="16705"/>
    <cellStyle name="RowTitles1-Detail 3 2 3 5 2 3 2 2" xfId="16706"/>
    <cellStyle name="RowTitles1-Detail 3 2 3 5 2 4" xfId="16707"/>
    <cellStyle name="RowTitles1-Detail 3 2 3 5 2 4 2" xfId="16708"/>
    <cellStyle name="RowTitles1-Detail 3 2 3 5 2 5" xfId="16709"/>
    <cellStyle name="RowTitles1-Detail 3 2 3 5 3" xfId="16710"/>
    <cellStyle name="RowTitles1-Detail 3 2 3 5 3 2" xfId="16711"/>
    <cellStyle name="RowTitles1-Detail 3 2 3 5 3 2 2" xfId="16712"/>
    <cellStyle name="RowTitles1-Detail 3 2 3 5 3 2 2 2" xfId="16713"/>
    <cellStyle name="RowTitles1-Detail 3 2 3 5 3 2 3" xfId="16714"/>
    <cellStyle name="RowTitles1-Detail 3 2 3 5 3 3" xfId="16715"/>
    <cellStyle name="RowTitles1-Detail 3 2 3 5 3 3 2" xfId="16716"/>
    <cellStyle name="RowTitles1-Detail 3 2 3 5 3 3 2 2" xfId="16717"/>
    <cellStyle name="RowTitles1-Detail 3 2 3 5 3 4" xfId="16718"/>
    <cellStyle name="RowTitles1-Detail 3 2 3 5 3 4 2" xfId="16719"/>
    <cellStyle name="RowTitles1-Detail 3 2 3 5 3 5" xfId="16720"/>
    <cellStyle name="RowTitles1-Detail 3 2 3 5 4" xfId="16721"/>
    <cellStyle name="RowTitles1-Detail 3 2 3 5 4 2" xfId="16722"/>
    <cellStyle name="RowTitles1-Detail 3 2 3 5 4 2 2" xfId="16723"/>
    <cellStyle name="RowTitles1-Detail 3 2 3 5 4 3" xfId="16724"/>
    <cellStyle name="RowTitles1-Detail 3 2 3 5 5" xfId="16725"/>
    <cellStyle name="RowTitles1-Detail 3 2 3 5 5 2" xfId="16726"/>
    <cellStyle name="RowTitles1-Detail 3 2 3 5 5 2 2" xfId="16727"/>
    <cellStyle name="RowTitles1-Detail 3 2 3 5 6" xfId="16728"/>
    <cellStyle name="RowTitles1-Detail 3 2 3 5 6 2" xfId="16729"/>
    <cellStyle name="RowTitles1-Detail 3 2 3 5 7" xfId="16730"/>
    <cellStyle name="RowTitles1-Detail 3 2 3 6" xfId="16731"/>
    <cellStyle name="RowTitles1-Detail 3 2 3 6 2" xfId="16732"/>
    <cellStyle name="RowTitles1-Detail 3 2 3 6 2 2" xfId="16733"/>
    <cellStyle name="RowTitles1-Detail 3 2 3 6 2 2 2" xfId="16734"/>
    <cellStyle name="RowTitles1-Detail 3 2 3 6 2 2 2 2" xfId="16735"/>
    <cellStyle name="RowTitles1-Detail 3 2 3 6 2 2 3" xfId="16736"/>
    <cellStyle name="RowTitles1-Detail 3 2 3 6 2 3" xfId="16737"/>
    <cellStyle name="RowTitles1-Detail 3 2 3 6 2 3 2" xfId="16738"/>
    <cellStyle name="RowTitles1-Detail 3 2 3 6 2 3 2 2" xfId="16739"/>
    <cellStyle name="RowTitles1-Detail 3 2 3 6 2 4" xfId="16740"/>
    <cellStyle name="RowTitles1-Detail 3 2 3 6 2 4 2" xfId="16741"/>
    <cellStyle name="RowTitles1-Detail 3 2 3 6 2 5" xfId="16742"/>
    <cellStyle name="RowTitles1-Detail 3 2 3 6 3" xfId="16743"/>
    <cellStyle name="RowTitles1-Detail 3 2 3 6 3 2" xfId="16744"/>
    <cellStyle name="RowTitles1-Detail 3 2 3 6 3 2 2" xfId="16745"/>
    <cellStyle name="RowTitles1-Detail 3 2 3 6 3 2 2 2" xfId="16746"/>
    <cellStyle name="RowTitles1-Detail 3 2 3 6 3 2 3" xfId="16747"/>
    <cellStyle name="RowTitles1-Detail 3 2 3 6 3 3" xfId="16748"/>
    <cellStyle name="RowTitles1-Detail 3 2 3 6 3 3 2" xfId="16749"/>
    <cellStyle name="RowTitles1-Detail 3 2 3 6 3 3 2 2" xfId="16750"/>
    <cellStyle name="RowTitles1-Detail 3 2 3 6 3 4" xfId="16751"/>
    <cellStyle name="RowTitles1-Detail 3 2 3 6 3 4 2" xfId="16752"/>
    <cellStyle name="RowTitles1-Detail 3 2 3 6 3 5" xfId="16753"/>
    <cellStyle name="RowTitles1-Detail 3 2 3 6 4" xfId="16754"/>
    <cellStyle name="RowTitles1-Detail 3 2 3 6 4 2" xfId="16755"/>
    <cellStyle name="RowTitles1-Detail 3 2 3 6 4 2 2" xfId="16756"/>
    <cellStyle name="RowTitles1-Detail 3 2 3 6 4 3" xfId="16757"/>
    <cellStyle name="RowTitles1-Detail 3 2 3 6 5" xfId="16758"/>
    <cellStyle name="RowTitles1-Detail 3 2 3 6 5 2" xfId="16759"/>
    <cellStyle name="RowTitles1-Detail 3 2 3 6 5 2 2" xfId="16760"/>
    <cellStyle name="RowTitles1-Detail 3 2 3 6 6" xfId="16761"/>
    <cellStyle name="RowTitles1-Detail 3 2 3 6 6 2" xfId="16762"/>
    <cellStyle name="RowTitles1-Detail 3 2 3 6 7" xfId="16763"/>
    <cellStyle name="RowTitles1-Detail 3 2 3 7" xfId="16764"/>
    <cellStyle name="RowTitles1-Detail 3 2 3 7 2" xfId="16765"/>
    <cellStyle name="RowTitles1-Detail 3 2 3 7 2 2" xfId="16766"/>
    <cellStyle name="RowTitles1-Detail 3 2 3 7 2 2 2" xfId="16767"/>
    <cellStyle name="RowTitles1-Detail 3 2 3 7 2 3" xfId="16768"/>
    <cellStyle name="RowTitles1-Detail 3 2 3 7 3" xfId="16769"/>
    <cellStyle name="RowTitles1-Detail 3 2 3 7 3 2" xfId="16770"/>
    <cellStyle name="RowTitles1-Detail 3 2 3 7 3 2 2" xfId="16771"/>
    <cellStyle name="RowTitles1-Detail 3 2 3 7 4" xfId="16772"/>
    <cellStyle name="RowTitles1-Detail 3 2 3 7 4 2" xfId="16773"/>
    <cellStyle name="RowTitles1-Detail 3 2 3 7 5" xfId="16774"/>
    <cellStyle name="RowTitles1-Detail 3 2 3 8" xfId="16775"/>
    <cellStyle name="RowTitles1-Detail 3 2 3 8 2" xfId="16776"/>
    <cellStyle name="RowTitles1-Detail 3 2 3 9" xfId="16777"/>
    <cellStyle name="RowTitles1-Detail 3 2 3 9 2" xfId="16778"/>
    <cellStyle name="RowTitles1-Detail 3 2 3 9 2 2" xfId="16779"/>
    <cellStyle name="RowTitles1-Detail 3 2 3_STUD aligned by INSTIT" xfId="16780"/>
    <cellStyle name="RowTitles1-Detail 3 2 4" xfId="247"/>
    <cellStyle name="RowTitles1-Detail 3 2 4 10" xfId="16781"/>
    <cellStyle name="RowTitles1-Detail 3 2 4 2" xfId="600"/>
    <cellStyle name="RowTitles1-Detail 3 2 4 2 2" xfId="16782"/>
    <cellStyle name="RowTitles1-Detail 3 2 4 2 2 2" xfId="16783"/>
    <cellStyle name="RowTitles1-Detail 3 2 4 2 2 2 2" xfId="16784"/>
    <cellStyle name="RowTitles1-Detail 3 2 4 2 2 2 2 2" xfId="16785"/>
    <cellStyle name="RowTitles1-Detail 3 2 4 2 2 2 3" xfId="16786"/>
    <cellStyle name="RowTitles1-Detail 3 2 4 2 2 3" xfId="16787"/>
    <cellStyle name="RowTitles1-Detail 3 2 4 2 2 3 2" xfId="16788"/>
    <cellStyle name="RowTitles1-Detail 3 2 4 2 2 3 2 2" xfId="16789"/>
    <cellStyle name="RowTitles1-Detail 3 2 4 2 2 4" xfId="16790"/>
    <cellStyle name="RowTitles1-Detail 3 2 4 2 2 4 2" xfId="16791"/>
    <cellStyle name="RowTitles1-Detail 3 2 4 2 2 5" xfId="16792"/>
    <cellStyle name="RowTitles1-Detail 3 2 4 2 3" xfId="16793"/>
    <cellStyle name="RowTitles1-Detail 3 2 4 2 3 2" xfId="16794"/>
    <cellStyle name="RowTitles1-Detail 3 2 4 2 3 2 2" xfId="16795"/>
    <cellStyle name="RowTitles1-Detail 3 2 4 2 3 2 2 2" xfId="16796"/>
    <cellStyle name="RowTitles1-Detail 3 2 4 2 3 2 3" xfId="16797"/>
    <cellStyle name="RowTitles1-Detail 3 2 4 2 3 3" xfId="16798"/>
    <cellStyle name="RowTitles1-Detail 3 2 4 2 3 3 2" xfId="16799"/>
    <cellStyle name="RowTitles1-Detail 3 2 4 2 3 3 2 2" xfId="16800"/>
    <cellStyle name="RowTitles1-Detail 3 2 4 2 3 4" xfId="16801"/>
    <cellStyle name="RowTitles1-Detail 3 2 4 2 3 4 2" xfId="16802"/>
    <cellStyle name="RowTitles1-Detail 3 2 4 2 3 5" xfId="16803"/>
    <cellStyle name="RowTitles1-Detail 3 2 4 2 4" xfId="16804"/>
    <cellStyle name="RowTitles1-Detail 3 2 4 2 4 2" xfId="16805"/>
    <cellStyle name="RowTitles1-Detail 3 2 4 2 5" xfId="16806"/>
    <cellStyle name="RowTitles1-Detail 3 2 4 2 5 2" xfId="16807"/>
    <cellStyle name="RowTitles1-Detail 3 2 4 2 5 2 2" xfId="16808"/>
    <cellStyle name="RowTitles1-Detail 3 2 4 2 5 3" xfId="16809"/>
    <cellStyle name="RowTitles1-Detail 3 2 4 2 6" xfId="16810"/>
    <cellStyle name="RowTitles1-Detail 3 2 4 2 6 2" xfId="16811"/>
    <cellStyle name="RowTitles1-Detail 3 2 4 2 6 2 2" xfId="16812"/>
    <cellStyle name="RowTitles1-Detail 3 2 4 2 7" xfId="16813"/>
    <cellStyle name="RowTitles1-Detail 3 2 4 2 7 2" xfId="16814"/>
    <cellStyle name="RowTitles1-Detail 3 2 4 2 8" xfId="16815"/>
    <cellStyle name="RowTitles1-Detail 3 2 4 2 9" xfId="16816"/>
    <cellStyle name="RowTitles1-Detail 3 2 4 3" xfId="16817"/>
    <cellStyle name="RowTitles1-Detail 3 2 4 3 2" xfId="16818"/>
    <cellStyle name="RowTitles1-Detail 3 2 4 3 2 2" xfId="16819"/>
    <cellStyle name="RowTitles1-Detail 3 2 4 3 2 2 2" xfId="16820"/>
    <cellStyle name="RowTitles1-Detail 3 2 4 3 2 2 2 2" xfId="16821"/>
    <cellStyle name="RowTitles1-Detail 3 2 4 3 2 2 3" xfId="16822"/>
    <cellStyle name="RowTitles1-Detail 3 2 4 3 2 3" xfId="16823"/>
    <cellStyle name="RowTitles1-Detail 3 2 4 3 2 3 2" xfId="16824"/>
    <cellStyle name="RowTitles1-Detail 3 2 4 3 2 3 2 2" xfId="16825"/>
    <cellStyle name="RowTitles1-Detail 3 2 4 3 2 4" xfId="16826"/>
    <cellStyle name="RowTitles1-Detail 3 2 4 3 2 4 2" xfId="16827"/>
    <cellStyle name="RowTitles1-Detail 3 2 4 3 2 5" xfId="16828"/>
    <cellStyle name="RowTitles1-Detail 3 2 4 3 3" xfId="16829"/>
    <cellStyle name="RowTitles1-Detail 3 2 4 3 3 2" xfId="16830"/>
    <cellStyle name="RowTitles1-Detail 3 2 4 3 3 2 2" xfId="16831"/>
    <cellStyle name="RowTitles1-Detail 3 2 4 3 3 2 2 2" xfId="16832"/>
    <cellStyle name="RowTitles1-Detail 3 2 4 3 3 2 3" xfId="16833"/>
    <cellStyle name="RowTitles1-Detail 3 2 4 3 3 3" xfId="16834"/>
    <cellStyle name="RowTitles1-Detail 3 2 4 3 3 3 2" xfId="16835"/>
    <cellStyle name="RowTitles1-Detail 3 2 4 3 3 3 2 2" xfId="16836"/>
    <cellStyle name="RowTitles1-Detail 3 2 4 3 3 4" xfId="16837"/>
    <cellStyle name="RowTitles1-Detail 3 2 4 3 3 4 2" xfId="16838"/>
    <cellStyle name="RowTitles1-Detail 3 2 4 3 3 5" xfId="16839"/>
    <cellStyle name="RowTitles1-Detail 3 2 4 3 4" xfId="16840"/>
    <cellStyle name="RowTitles1-Detail 3 2 4 3 4 2" xfId="16841"/>
    <cellStyle name="RowTitles1-Detail 3 2 4 3 5" xfId="16842"/>
    <cellStyle name="RowTitles1-Detail 3 2 4 3 5 2" xfId="16843"/>
    <cellStyle name="RowTitles1-Detail 3 2 4 3 5 2 2" xfId="16844"/>
    <cellStyle name="RowTitles1-Detail 3 2 4 4" xfId="16845"/>
    <cellStyle name="RowTitles1-Detail 3 2 4 4 2" xfId="16846"/>
    <cellStyle name="RowTitles1-Detail 3 2 4 4 2 2" xfId="16847"/>
    <cellStyle name="RowTitles1-Detail 3 2 4 4 2 2 2" xfId="16848"/>
    <cellStyle name="RowTitles1-Detail 3 2 4 4 2 2 2 2" xfId="16849"/>
    <cellStyle name="RowTitles1-Detail 3 2 4 4 2 2 3" xfId="16850"/>
    <cellStyle name="RowTitles1-Detail 3 2 4 4 2 3" xfId="16851"/>
    <cellStyle name="RowTitles1-Detail 3 2 4 4 2 3 2" xfId="16852"/>
    <cellStyle name="RowTitles1-Detail 3 2 4 4 2 3 2 2" xfId="16853"/>
    <cellStyle name="RowTitles1-Detail 3 2 4 4 2 4" xfId="16854"/>
    <cellStyle name="RowTitles1-Detail 3 2 4 4 2 4 2" xfId="16855"/>
    <cellStyle name="RowTitles1-Detail 3 2 4 4 2 5" xfId="16856"/>
    <cellStyle name="RowTitles1-Detail 3 2 4 4 3" xfId="16857"/>
    <cellStyle name="RowTitles1-Detail 3 2 4 4 3 2" xfId="16858"/>
    <cellStyle name="RowTitles1-Detail 3 2 4 4 3 2 2" xfId="16859"/>
    <cellStyle name="RowTitles1-Detail 3 2 4 4 3 2 2 2" xfId="16860"/>
    <cellStyle name="RowTitles1-Detail 3 2 4 4 3 2 3" xfId="16861"/>
    <cellStyle name="RowTitles1-Detail 3 2 4 4 3 3" xfId="16862"/>
    <cellStyle name="RowTitles1-Detail 3 2 4 4 3 3 2" xfId="16863"/>
    <cellStyle name="RowTitles1-Detail 3 2 4 4 3 3 2 2" xfId="16864"/>
    <cellStyle name="RowTitles1-Detail 3 2 4 4 3 4" xfId="16865"/>
    <cellStyle name="RowTitles1-Detail 3 2 4 4 3 4 2" xfId="16866"/>
    <cellStyle name="RowTitles1-Detail 3 2 4 4 3 5" xfId="16867"/>
    <cellStyle name="RowTitles1-Detail 3 2 4 4 4" xfId="16868"/>
    <cellStyle name="RowTitles1-Detail 3 2 4 4 4 2" xfId="16869"/>
    <cellStyle name="RowTitles1-Detail 3 2 4 4 4 2 2" xfId="16870"/>
    <cellStyle name="RowTitles1-Detail 3 2 4 4 4 3" xfId="16871"/>
    <cellStyle name="RowTitles1-Detail 3 2 4 4 5" xfId="16872"/>
    <cellStyle name="RowTitles1-Detail 3 2 4 4 5 2" xfId="16873"/>
    <cellStyle name="RowTitles1-Detail 3 2 4 4 5 2 2" xfId="16874"/>
    <cellStyle name="RowTitles1-Detail 3 2 4 4 6" xfId="16875"/>
    <cellStyle name="RowTitles1-Detail 3 2 4 4 6 2" xfId="16876"/>
    <cellStyle name="RowTitles1-Detail 3 2 4 4 7" xfId="16877"/>
    <cellStyle name="RowTitles1-Detail 3 2 4 5" xfId="16878"/>
    <cellStyle name="RowTitles1-Detail 3 2 4 5 2" xfId="16879"/>
    <cellStyle name="RowTitles1-Detail 3 2 4 5 2 2" xfId="16880"/>
    <cellStyle name="RowTitles1-Detail 3 2 4 5 2 2 2" xfId="16881"/>
    <cellStyle name="RowTitles1-Detail 3 2 4 5 2 2 2 2" xfId="16882"/>
    <cellStyle name="RowTitles1-Detail 3 2 4 5 2 2 3" xfId="16883"/>
    <cellStyle name="RowTitles1-Detail 3 2 4 5 2 3" xfId="16884"/>
    <cellStyle name="RowTitles1-Detail 3 2 4 5 2 3 2" xfId="16885"/>
    <cellStyle name="RowTitles1-Detail 3 2 4 5 2 3 2 2" xfId="16886"/>
    <cellStyle name="RowTitles1-Detail 3 2 4 5 2 4" xfId="16887"/>
    <cellStyle name="RowTitles1-Detail 3 2 4 5 2 4 2" xfId="16888"/>
    <cellStyle name="RowTitles1-Detail 3 2 4 5 2 5" xfId="16889"/>
    <cellStyle name="RowTitles1-Detail 3 2 4 5 3" xfId="16890"/>
    <cellStyle name="RowTitles1-Detail 3 2 4 5 3 2" xfId="16891"/>
    <cellStyle name="RowTitles1-Detail 3 2 4 5 3 2 2" xfId="16892"/>
    <cellStyle name="RowTitles1-Detail 3 2 4 5 3 2 2 2" xfId="16893"/>
    <cellStyle name="RowTitles1-Detail 3 2 4 5 3 2 3" xfId="16894"/>
    <cellStyle name="RowTitles1-Detail 3 2 4 5 3 3" xfId="16895"/>
    <cellStyle name="RowTitles1-Detail 3 2 4 5 3 3 2" xfId="16896"/>
    <cellStyle name="RowTitles1-Detail 3 2 4 5 3 3 2 2" xfId="16897"/>
    <cellStyle name="RowTitles1-Detail 3 2 4 5 3 4" xfId="16898"/>
    <cellStyle name="RowTitles1-Detail 3 2 4 5 3 4 2" xfId="16899"/>
    <cellStyle name="RowTitles1-Detail 3 2 4 5 3 5" xfId="16900"/>
    <cellStyle name="RowTitles1-Detail 3 2 4 5 4" xfId="16901"/>
    <cellStyle name="RowTitles1-Detail 3 2 4 5 4 2" xfId="16902"/>
    <cellStyle name="RowTitles1-Detail 3 2 4 5 4 2 2" xfId="16903"/>
    <cellStyle name="RowTitles1-Detail 3 2 4 5 4 3" xfId="16904"/>
    <cellStyle name="RowTitles1-Detail 3 2 4 5 5" xfId="16905"/>
    <cellStyle name="RowTitles1-Detail 3 2 4 5 5 2" xfId="16906"/>
    <cellStyle name="RowTitles1-Detail 3 2 4 5 5 2 2" xfId="16907"/>
    <cellStyle name="RowTitles1-Detail 3 2 4 5 6" xfId="16908"/>
    <cellStyle name="RowTitles1-Detail 3 2 4 5 6 2" xfId="16909"/>
    <cellStyle name="RowTitles1-Detail 3 2 4 5 7" xfId="16910"/>
    <cellStyle name="RowTitles1-Detail 3 2 4 6" xfId="16911"/>
    <cellStyle name="RowTitles1-Detail 3 2 4 6 2" xfId="16912"/>
    <cellStyle name="RowTitles1-Detail 3 2 4 6 2 2" xfId="16913"/>
    <cellStyle name="RowTitles1-Detail 3 2 4 6 2 2 2" xfId="16914"/>
    <cellStyle name="RowTitles1-Detail 3 2 4 6 2 2 2 2" xfId="16915"/>
    <cellStyle name="RowTitles1-Detail 3 2 4 6 2 2 3" xfId="16916"/>
    <cellStyle name="RowTitles1-Detail 3 2 4 6 2 3" xfId="16917"/>
    <cellStyle name="RowTitles1-Detail 3 2 4 6 2 3 2" xfId="16918"/>
    <cellStyle name="RowTitles1-Detail 3 2 4 6 2 3 2 2" xfId="16919"/>
    <cellStyle name="RowTitles1-Detail 3 2 4 6 2 4" xfId="16920"/>
    <cellStyle name="RowTitles1-Detail 3 2 4 6 2 4 2" xfId="16921"/>
    <cellStyle name="RowTitles1-Detail 3 2 4 6 2 5" xfId="16922"/>
    <cellStyle name="RowTitles1-Detail 3 2 4 6 3" xfId="16923"/>
    <cellStyle name="RowTitles1-Detail 3 2 4 6 3 2" xfId="16924"/>
    <cellStyle name="RowTitles1-Detail 3 2 4 6 3 2 2" xfId="16925"/>
    <cellStyle name="RowTitles1-Detail 3 2 4 6 3 2 2 2" xfId="16926"/>
    <cellStyle name="RowTitles1-Detail 3 2 4 6 3 2 3" xfId="16927"/>
    <cellStyle name="RowTitles1-Detail 3 2 4 6 3 3" xfId="16928"/>
    <cellStyle name="RowTitles1-Detail 3 2 4 6 3 3 2" xfId="16929"/>
    <cellStyle name="RowTitles1-Detail 3 2 4 6 3 3 2 2" xfId="16930"/>
    <cellStyle name="RowTitles1-Detail 3 2 4 6 3 4" xfId="16931"/>
    <cellStyle name="RowTitles1-Detail 3 2 4 6 3 4 2" xfId="16932"/>
    <cellStyle name="RowTitles1-Detail 3 2 4 6 3 5" xfId="16933"/>
    <cellStyle name="RowTitles1-Detail 3 2 4 6 4" xfId="16934"/>
    <cellStyle name="RowTitles1-Detail 3 2 4 6 4 2" xfId="16935"/>
    <cellStyle name="RowTitles1-Detail 3 2 4 6 4 2 2" xfId="16936"/>
    <cellStyle name="RowTitles1-Detail 3 2 4 6 4 3" xfId="16937"/>
    <cellStyle name="RowTitles1-Detail 3 2 4 6 5" xfId="16938"/>
    <cellStyle name="RowTitles1-Detail 3 2 4 6 5 2" xfId="16939"/>
    <cellStyle name="RowTitles1-Detail 3 2 4 6 5 2 2" xfId="16940"/>
    <cellStyle name="RowTitles1-Detail 3 2 4 6 6" xfId="16941"/>
    <cellStyle name="RowTitles1-Detail 3 2 4 6 6 2" xfId="16942"/>
    <cellStyle name="RowTitles1-Detail 3 2 4 6 7" xfId="16943"/>
    <cellStyle name="RowTitles1-Detail 3 2 4 7" xfId="16944"/>
    <cellStyle name="RowTitles1-Detail 3 2 4 7 2" xfId="16945"/>
    <cellStyle name="RowTitles1-Detail 3 2 4 7 2 2" xfId="16946"/>
    <cellStyle name="RowTitles1-Detail 3 2 4 7 2 2 2" xfId="16947"/>
    <cellStyle name="RowTitles1-Detail 3 2 4 7 2 3" xfId="16948"/>
    <cellStyle name="RowTitles1-Detail 3 2 4 7 3" xfId="16949"/>
    <cellStyle name="RowTitles1-Detail 3 2 4 7 3 2" xfId="16950"/>
    <cellStyle name="RowTitles1-Detail 3 2 4 7 3 2 2" xfId="16951"/>
    <cellStyle name="RowTitles1-Detail 3 2 4 7 4" xfId="16952"/>
    <cellStyle name="RowTitles1-Detail 3 2 4 7 4 2" xfId="16953"/>
    <cellStyle name="RowTitles1-Detail 3 2 4 7 5" xfId="16954"/>
    <cellStyle name="RowTitles1-Detail 3 2 4 8" xfId="16955"/>
    <cellStyle name="RowTitles1-Detail 3 2 4 8 2" xfId="16956"/>
    <cellStyle name="RowTitles1-Detail 3 2 4 8 2 2" xfId="16957"/>
    <cellStyle name="RowTitles1-Detail 3 2 4 8 2 2 2" xfId="16958"/>
    <cellStyle name="RowTitles1-Detail 3 2 4 8 2 3" xfId="16959"/>
    <cellStyle name="RowTitles1-Detail 3 2 4 8 3" xfId="16960"/>
    <cellStyle name="RowTitles1-Detail 3 2 4 8 3 2" xfId="16961"/>
    <cellStyle name="RowTitles1-Detail 3 2 4 8 3 2 2" xfId="16962"/>
    <cellStyle name="RowTitles1-Detail 3 2 4 8 4" xfId="16963"/>
    <cellStyle name="RowTitles1-Detail 3 2 4 8 4 2" xfId="16964"/>
    <cellStyle name="RowTitles1-Detail 3 2 4 8 5" xfId="16965"/>
    <cellStyle name="RowTitles1-Detail 3 2 4 9" xfId="16966"/>
    <cellStyle name="RowTitles1-Detail 3 2 4 9 2" xfId="16967"/>
    <cellStyle name="RowTitles1-Detail 3 2 4 9 2 2" xfId="16968"/>
    <cellStyle name="RowTitles1-Detail 3 2 4_STUD aligned by INSTIT" xfId="16969"/>
    <cellStyle name="RowTitles1-Detail 3 2 5" xfId="248"/>
    <cellStyle name="RowTitles1-Detail 3 2 5 10" xfId="16970"/>
    <cellStyle name="RowTitles1-Detail 3 2 5 2" xfId="601"/>
    <cellStyle name="RowTitles1-Detail 3 2 5 2 2" xfId="16971"/>
    <cellStyle name="RowTitles1-Detail 3 2 5 2 2 2" xfId="16972"/>
    <cellStyle name="RowTitles1-Detail 3 2 5 2 2 2 2" xfId="16973"/>
    <cellStyle name="RowTitles1-Detail 3 2 5 2 2 2 2 2" xfId="16974"/>
    <cellStyle name="RowTitles1-Detail 3 2 5 2 2 2 3" xfId="16975"/>
    <cellStyle name="RowTitles1-Detail 3 2 5 2 2 3" xfId="16976"/>
    <cellStyle name="RowTitles1-Detail 3 2 5 2 2 3 2" xfId="16977"/>
    <cellStyle name="RowTitles1-Detail 3 2 5 2 2 3 2 2" xfId="16978"/>
    <cellStyle name="RowTitles1-Detail 3 2 5 2 2 4" xfId="16979"/>
    <cellStyle name="RowTitles1-Detail 3 2 5 2 2 4 2" xfId="16980"/>
    <cellStyle name="RowTitles1-Detail 3 2 5 2 2 5" xfId="16981"/>
    <cellStyle name="RowTitles1-Detail 3 2 5 2 3" xfId="16982"/>
    <cellStyle name="RowTitles1-Detail 3 2 5 2 3 2" xfId="16983"/>
    <cellStyle name="RowTitles1-Detail 3 2 5 2 3 2 2" xfId="16984"/>
    <cellStyle name="RowTitles1-Detail 3 2 5 2 3 2 2 2" xfId="16985"/>
    <cellStyle name="RowTitles1-Detail 3 2 5 2 3 2 3" xfId="16986"/>
    <cellStyle name="RowTitles1-Detail 3 2 5 2 3 3" xfId="16987"/>
    <cellStyle name="RowTitles1-Detail 3 2 5 2 3 3 2" xfId="16988"/>
    <cellStyle name="RowTitles1-Detail 3 2 5 2 3 3 2 2" xfId="16989"/>
    <cellStyle name="RowTitles1-Detail 3 2 5 2 3 4" xfId="16990"/>
    <cellStyle name="RowTitles1-Detail 3 2 5 2 3 4 2" xfId="16991"/>
    <cellStyle name="RowTitles1-Detail 3 2 5 2 3 5" xfId="16992"/>
    <cellStyle name="RowTitles1-Detail 3 2 5 2 4" xfId="16993"/>
    <cellStyle name="RowTitles1-Detail 3 2 5 2 4 2" xfId="16994"/>
    <cellStyle name="RowTitles1-Detail 3 2 5 2 5" xfId="16995"/>
    <cellStyle name="RowTitles1-Detail 3 2 5 2 5 2" xfId="16996"/>
    <cellStyle name="RowTitles1-Detail 3 2 5 2 5 2 2" xfId="16997"/>
    <cellStyle name="RowTitles1-Detail 3 2 5 2 5 3" xfId="16998"/>
    <cellStyle name="RowTitles1-Detail 3 2 5 2 6" xfId="16999"/>
    <cellStyle name="RowTitles1-Detail 3 2 5 2 6 2" xfId="17000"/>
    <cellStyle name="RowTitles1-Detail 3 2 5 2 6 2 2" xfId="17001"/>
    <cellStyle name="RowTitles1-Detail 3 2 5 2 7" xfId="17002"/>
    <cellStyle name="RowTitles1-Detail 3 2 5 3" xfId="17003"/>
    <cellStyle name="RowTitles1-Detail 3 2 5 3 2" xfId="17004"/>
    <cellStyle name="RowTitles1-Detail 3 2 5 3 2 2" xfId="17005"/>
    <cellStyle name="RowTitles1-Detail 3 2 5 3 2 2 2" xfId="17006"/>
    <cellStyle name="RowTitles1-Detail 3 2 5 3 2 2 2 2" xfId="17007"/>
    <cellStyle name="RowTitles1-Detail 3 2 5 3 2 2 3" xfId="17008"/>
    <cellStyle name="RowTitles1-Detail 3 2 5 3 2 3" xfId="17009"/>
    <cellStyle name="RowTitles1-Detail 3 2 5 3 2 3 2" xfId="17010"/>
    <cellStyle name="RowTitles1-Detail 3 2 5 3 2 3 2 2" xfId="17011"/>
    <cellStyle name="RowTitles1-Detail 3 2 5 3 2 4" xfId="17012"/>
    <cellStyle name="RowTitles1-Detail 3 2 5 3 2 4 2" xfId="17013"/>
    <cellStyle name="RowTitles1-Detail 3 2 5 3 2 5" xfId="17014"/>
    <cellStyle name="RowTitles1-Detail 3 2 5 3 3" xfId="17015"/>
    <cellStyle name="RowTitles1-Detail 3 2 5 3 3 2" xfId="17016"/>
    <cellStyle name="RowTitles1-Detail 3 2 5 3 3 2 2" xfId="17017"/>
    <cellStyle name="RowTitles1-Detail 3 2 5 3 3 2 2 2" xfId="17018"/>
    <cellStyle name="RowTitles1-Detail 3 2 5 3 3 2 3" xfId="17019"/>
    <cellStyle name="RowTitles1-Detail 3 2 5 3 3 3" xfId="17020"/>
    <cellStyle name="RowTitles1-Detail 3 2 5 3 3 3 2" xfId="17021"/>
    <cellStyle name="RowTitles1-Detail 3 2 5 3 3 3 2 2" xfId="17022"/>
    <cellStyle name="RowTitles1-Detail 3 2 5 3 3 4" xfId="17023"/>
    <cellStyle name="RowTitles1-Detail 3 2 5 3 3 4 2" xfId="17024"/>
    <cellStyle name="RowTitles1-Detail 3 2 5 3 3 5" xfId="17025"/>
    <cellStyle name="RowTitles1-Detail 3 2 5 3 4" xfId="17026"/>
    <cellStyle name="RowTitles1-Detail 3 2 5 3 4 2" xfId="17027"/>
    <cellStyle name="RowTitles1-Detail 3 2 5 3 5" xfId="17028"/>
    <cellStyle name="RowTitles1-Detail 3 2 5 3 5 2" xfId="17029"/>
    <cellStyle name="RowTitles1-Detail 3 2 5 3 5 2 2" xfId="17030"/>
    <cellStyle name="RowTitles1-Detail 3 2 5 3 6" xfId="17031"/>
    <cellStyle name="RowTitles1-Detail 3 2 5 3 6 2" xfId="17032"/>
    <cellStyle name="RowTitles1-Detail 3 2 5 3 7" xfId="17033"/>
    <cellStyle name="RowTitles1-Detail 3 2 5 4" xfId="17034"/>
    <cellStyle name="RowTitles1-Detail 3 2 5 4 2" xfId="17035"/>
    <cellStyle name="RowTitles1-Detail 3 2 5 4 2 2" xfId="17036"/>
    <cellStyle name="RowTitles1-Detail 3 2 5 4 2 2 2" xfId="17037"/>
    <cellStyle name="RowTitles1-Detail 3 2 5 4 2 2 2 2" xfId="17038"/>
    <cellStyle name="RowTitles1-Detail 3 2 5 4 2 2 3" xfId="17039"/>
    <cellStyle name="RowTitles1-Detail 3 2 5 4 2 3" xfId="17040"/>
    <cellStyle name="RowTitles1-Detail 3 2 5 4 2 3 2" xfId="17041"/>
    <cellStyle name="RowTitles1-Detail 3 2 5 4 2 3 2 2" xfId="17042"/>
    <cellStyle name="RowTitles1-Detail 3 2 5 4 2 4" xfId="17043"/>
    <cellStyle name="RowTitles1-Detail 3 2 5 4 2 4 2" xfId="17044"/>
    <cellStyle name="RowTitles1-Detail 3 2 5 4 2 5" xfId="17045"/>
    <cellStyle name="RowTitles1-Detail 3 2 5 4 3" xfId="17046"/>
    <cellStyle name="RowTitles1-Detail 3 2 5 4 3 2" xfId="17047"/>
    <cellStyle name="RowTitles1-Detail 3 2 5 4 3 2 2" xfId="17048"/>
    <cellStyle name="RowTitles1-Detail 3 2 5 4 3 2 2 2" xfId="17049"/>
    <cellStyle name="RowTitles1-Detail 3 2 5 4 3 2 3" xfId="17050"/>
    <cellStyle name="RowTitles1-Detail 3 2 5 4 3 3" xfId="17051"/>
    <cellStyle name="RowTitles1-Detail 3 2 5 4 3 3 2" xfId="17052"/>
    <cellStyle name="RowTitles1-Detail 3 2 5 4 3 3 2 2" xfId="17053"/>
    <cellStyle name="RowTitles1-Detail 3 2 5 4 3 4" xfId="17054"/>
    <cellStyle name="RowTitles1-Detail 3 2 5 4 3 4 2" xfId="17055"/>
    <cellStyle name="RowTitles1-Detail 3 2 5 4 3 5" xfId="17056"/>
    <cellStyle name="RowTitles1-Detail 3 2 5 4 4" xfId="17057"/>
    <cellStyle name="RowTitles1-Detail 3 2 5 4 4 2" xfId="17058"/>
    <cellStyle name="RowTitles1-Detail 3 2 5 4 5" xfId="17059"/>
    <cellStyle name="RowTitles1-Detail 3 2 5 4 5 2" xfId="17060"/>
    <cellStyle name="RowTitles1-Detail 3 2 5 4 5 2 2" xfId="17061"/>
    <cellStyle name="RowTitles1-Detail 3 2 5 4 5 3" xfId="17062"/>
    <cellStyle name="RowTitles1-Detail 3 2 5 4 6" xfId="17063"/>
    <cellStyle name="RowTitles1-Detail 3 2 5 4 6 2" xfId="17064"/>
    <cellStyle name="RowTitles1-Detail 3 2 5 4 6 2 2" xfId="17065"/>
    <cellStyle name="RowTitles1-Detail 3 2 5 4 7" xfId="17066"/>
    <cellStyle name="RowTitles1-Detail 3 2 5 4 7 2" xfId="17067"/>
    <cellStyle name="RowTitles1-Detail 3 2 5 4 8" xfId="17068"/>
    <cellStyle name="RowTitles1-Detail 3 2 5 5" xfId="17069"/>
    <cellStyle name="RowTitles1-Detail 3 2 5 5 2" xfId="17070"/>
    <cellStyle name="RowTitles1-Detail 3 2 5 5 2 2" xfId="17071"/>
    <cellStyle name="RowTitles1-Detail 3 2 5 5 2 2 2" xfId="17072"/>
    <cellStyle name="RowTitles1-Detail 3 2 5 5 2 2 2 2" xfId="17073"/>
    <cellStyle name="RowTitles1-Detail 3 2 5 5 2 2 3" xfId="17074"/>
    <cellStyle name="RowTitles1-Detail 3 2 5 5 2 3" xfId="17075"/>
    <cellStyle name="RowTitles1-Detail 3 2 5 5 2 3 2" xfId="17076"/>
    <cellStyle name="RowTitles1-Detail 3 2 5 5 2 3 2 2" xfId="17077"/>
    <cellStyle name="RowTitles1-Detail 3 2 5 5 2 4" xfId="17078"/>
    <cellStyle name="RowTitles1-Detail 3 2 5 5 2 4 2" xfId="17079"/>
    <cellStyle name="RowTitles1-Detail 3 2 5 5 2 5" xfId="17080"/>
    <cellStyle name="RowTitles1-Detail 3 2 5 5 3" xfId="17081"/>
    <cellStyle name="RowTitles1-Detail 3 2 5 5 3 2" xfId="17082"/>
    <cellStyle name="RowTitles1-Detail 3 2 5 5 3 2 2" xfId="17083"/>
    <cellStyle name="RowTitles1-Detail 3 2 5 5 3 2 2 2" xfId="17084"/>
    <cellStyle name="RowTitles1-Detail 3 2 5 5 3 2 3" xfId="17085"/>
    <cellStyle name="RowTitles1-Detail 3 2 5 5 3 3" xfId="17086"/>
    <cellStyle name="RowTitles1-Detail 3 2 5 5 3 3 2" xfId="17087"/>
    <cellStyle name="RowTitles1-Detail 3 2 5 5 3 3 2 2" xfId="17088"/>
    <cellStyle name="RowTitles1-Detail 3 2 5 5 3 4" xfId="17089"/>
    <cellStyle name="RowTitles1-Detail 3 2 5 5 3 4 2" xfId="17090"/>
    <cellStyle name="RowTitles1-Detail 3 2 5 5 3 5" xfId="17091"/>
    <cellStyle name="RowTitles1-Detail 3 2 5 5 4" xfId="17092"/>
    <cellStyle name="RowTitles1-Detail 3 2 5 5 4 2" xfId="17093"/>
    <cellStyle name="RowTitles1-Detail 3 2 5 5 4 2 2" xfId="17094"/>
    <cellStyle name="RowTitles1-Detail 3 2 5 5 4 3" xfId="17095"/>
    <cellStyle name="RowTitles1-Detail 3 2 5 5 5" xfId="17096"/>
    <cellStyle name="RowTitles1-Detail 3 2 5 5 5 2" xfId="17097"/>
    <cellStyle name="RowTitles1-Detail 3 2 5 5 5 2 2" xfId="17098"/>
    <cellStyle name="RowTitles1-Detail 3 2 5 5 6" xfId="17099"/>
    <cellStyle name="RowTitles1-Detail 3 2 5 5 6 2" xfId="17100"/>
    <cellStyle name="RowTitles1-Detail 3 2 5 5 7" xfId="17101"/>
    <cellStyle name="RowTitles1-Detail 3 2 5 6" xfId="17102"/>
    <cellStyle name="RowTitles1-Detail 3 2 5 6 2" xfId="17103"/>
    <cellStyle name="RowTitles1-Detail 3 2 5 6 2 2" xfId="17104"/>
    <cellStyle name="RowTitles1-Detail 3 2 5 6 2 2 2" xfId="17105"/>
    <cellStyle name="RowTitles1-Detail 3 2 5 6 2 2 2 2" xfId="17106"/>
    <cellStyle name="RowTitles1-Detail 3 2 5 6 2 2 3" xfId="17107"/>
    <cellStyle name="RowTitles1-Detail 3 2 5 6 2 3" xfId="17108"/>
    <cellStyle name="RowTitles1-Detail 3 2 5 6 2 3 2" xfId="17109"/>
    <cellStyle name="RowTitles1-Detail 3 2 5 6 2 3 2 2" xfId="17110"/>
    <cellStyle name="RowTitles1-Detail 3 2 5 6 2 4" xfId="17111"/>
    <cellStyle name="RowTitles1-Detail 3 2 5 6 2 4 2" xfId="17112"/>
    <cellStyle name="RowTitles1-Detail 3 2 5 6 2 5" xfId="17113"/>
    <cellStyle name="RowTitles1-Detail 3 2 5 6 3" xfId="17114"/>
    <cellStyle name="RowTitles1-Detail 3 2 5 6 3 2" xfId="17115"/>
    <cellStyle name="RowTitles1-Detail 3 2 5 6 3 2 2" xfId="17116"/>
    <cellStyle name="RowTitles1-Detail 3 2 5 6 3 2 2 2" xfId="17117"/>
    <cellStyle name="RowTitles1-Detail 3 2 5 6 3 2 3" xfId="17118"/>
    <cellStyle name="RowTitles1-Detail 3 2 5 6 3 3" xfId="17119"/>
    <cellStyle name="RowTitles1-Detail 3 2 5 6 3 3 2" xfId="17120"/>
    <cellStyle name="RowTitles1-Detail 3 2 5 6 3 3 2 2" xfId="17121"/>
    <cellStyle name="RowTitles1-Detail 3 2 5 6 3 4" xfId="17122"/>
    <cellStyle name="RowTitles1-Detail 3 2 5 6 3 4 2" xfId="17123"/>
    <cellStyle name="RowTitles1-Detail 3 2 5 6 3 5" xfId="17124"/>
    <cellStyle name="RowTitles1-Detail 3 2 5 6 4" xfId="17125"/>
    <cellStyle name="RowTitles1-Detail 3 2 5 6 4 2" xfId="17126"/>
    <cellStyle name="RowTitles1-Detail 3 2 5 6 4 2 2" xfId="17127"/>
    <cellStyle name="RowTitles1-Detail 3 2 5 6 4 3" xfId="17128"/>
    <cellStyle name="RowTitles1-Detail 3 2 5 6 5" xfId="17129"/>
    <cellStyle name="RowTitles1-Detail 3 2 5 6 5 2" xfId="17130"/>
    <cellStyle name="RowTitles1-Detail 3 2 5 6 5 2 2" xfId="17131"/>
    <cellStyle name="RowTitles1-Detail 3 2 5 6 6" xfId="17132"/>
    <cellStyle name="RowTitles1-Detail 3 2 5 6 6 2" xfId="17133"/>
    <cellStyle name="RowTitles1-Detail 3 2 5 6 7" xfId="17134"/>
    <cellStyle name="RowTitles1-Detail 3 2 5 7" xfId="17135"/>
    <cellStyle name="RowTitles1-Detail 3 2 5 7 2" xfId="17136"/>
    <cellStyle name="RowTitles1-Detail 3 2 5 7 2 2" xfId="17137"/>
    <cellStyle name="RowTitles1-Detail 3 2 5 7 2 2 2" xfId="17138"/>
    <cellStyle name="RowTitles1-Detail 3 2 5 7 2 3" xfId="17139"/>
    <cellStyle name="RowTitles1-Detail 3 2 5 7 3" xfId="17140"/>
    <cellStyle name="RowTitles1-Detail 3 2 5 7 3 2" xfId="17141"/>
    <cellStyle name="RowTitles1-Detail 3 2 5 7 3 2 2" xfId="17142"/>
    <cellStyle name="RowTitles1-Detail 3 2 5 7 4" xfId="17143"/>
    <cellStyle name="RowTitles1-Detail 3 2 5 7 4 2" xfId="17144"/>
    <cellStyle name="RowTitles1-Detail 3 2 5 7 5" xfId="17145"/>
    <cellStyle name="RowTitles1-Detail 3 2 5 8" xfId="17146"/>
    <cellStyle name="RowTitles1-Detail 3 2 5 8 2" xfId="17147"/>
    <cellStyle name="RowTitles1-Detail 3 2 5 9" xfId="17148"/>
    <cellStyle name="RowTitles1-Detail 3 2 5 9 2" xfId="17149"/>
    <cellStyle name="RowTitles1-Detail 3 2 5 9 2 2" xfId="17150"/>
    <cellStyle name="RowTitles1-Detail 3 2 5_STUD aligned by INSTIT" xfId="17151"/>
    <cellStyle name="RowTitles1-Detail 3 2 6" xfId="602"/>
    <cellStyle name="RowTitles1-Detail 3 2 6 2" xfId="17152"/>
    <cellStyle name="RowTitles1-Detail 3 2 6 2 2" xfId="17153"/>
    <cellStyle name="RowTitles1-Detail 3 2 6 2 2 2" xfId="17154"/>
    <cellStyle name="RowTitles1-Detail 3 2 6 2 2 2 2" xfId="17155"/>
    <cellStyle name="RowTitles1-Detail 3 2 6 2 2 3" xfId="17156"/>
    <cellStyle name="RowTitles1-Detail 3 2 6 2 3" xfId="17157"/>
    <cellStyle name="RowTitles1-Detail 3 2 6 2 3 2" xfId="17158"/>
    <cellStyle name="RowTitles1-Detail 3 2 6 2 3 2 2" xfId="17159"/>
    <cellStyle name="RowTitles1-Detail 3 2 6 2 4" xfId="17160"/>
    <cellStyle name="RowTitles1-Detail 3 2 6 2 4 2" xfId="17161"/>
    <cellStyle name="RowTitles1-Detail 3 2 6 2 5" xfId="17162"/>
    <cellStyle name="RowTitles1-Detail 3 2 6 3" xfId="17163"/>
    <cellStyle name="RowTitles1-Detail 3 2 6 3 2" xfId="17164"/>
    <cellStyle name="RowTitles1-Detail 3 2 6 3 2 2" xfId="17165"/>
    <cellStyle name="RowTitles1-Detail 3 2 6 3 2 2 2" xfId="17166"/>
    <cellStyle name="RowTitles1-Detail 3 2 6 3 2 3" xfId="17167"/>
    <cellStyle name="RowTitles1-Detail 3 2 6 3 3" xfId="17168"/>
    <cellStyle name="RowTitles1-Detail 3 2 6 3 3 2" xfId="17169"/>
    <cellStyle name="RowTitles1-Detail 3 2 6 3 3 2 2" xfId="17170"/>
    <cellStyle name="RowTitles1-Detail 3 2 6 3 4" xfId="17171"/>
    <cellStyle name="RowTitles1-Detail 3 2 6 3 4 2" xfId="17172"/>
    <cellStyle name="RowTitles1-Detail 3 2 6 3 5" xfId="17173"/>
    <cellStyle name="RowTitles1-Detail 3 2 6 4" xfId="17174"/>
    <cellStyle name="RowTitles1-Detail 3 2 6 4 2" xfId="17175"/>
    <cellStyle name="RowTitles1-Detail 3 2 6 5" xfId="17176"/>
    <cellStyle name="RowTitles1-Detail 3 2 6 5 2" xfId="17177"/>
    <cellStyle name="RowTitles1-Detail 3 2 6 5 2 2" xfId="17178"/>
    <cellStyle name="RowTitles1-Detail 3 2 6 5 3" xfId="17179"/>
    <cellStyle name="RowTitles1-Detail 3 2 6 6" xfId="17180"/>
    <cellStyle name="RowTitles1-Detail 3 2 6 6 2" xfId="17181"/>
    <cellStyle name="RowTitles1-Detail 3 2 6 6 2 2" xfId="17182"/>
    <cellStyle name="RowTitles1-Detail 3 2 6 7" xfId="17183"/>
    <cellStyle name="RowTitles1-Detail 3 2 7" xfId="17184"/>
    <cellStyle name="RowTitles1-Detail 3 2 7 2" xfId="17185"/>
    <cellStyle name="RowTitles1-Detail 3 2 7 2 2" xfId="17186"/>
    <cellStyle name="RowTitles1-Detail 3 2 7 2 2 2" xfId="17187"/>
    <cellStyle name="RowTitles1-Detail 3 2 7 2 2 2 2" xfId="17188"/>
    <cellStyle name="RowTitles1-Detail 3 2 7 2 2 3" xfId="17189"/>
    <cellStyle name="RowTitles1-Detail 3 2 7 2 3" xfId="17190"/>
    <cellStyle name="RowTitles1-Detail 3 2 7 2 3 2" xfId="17191"/>
    <cellStyle name="RowTitles1-Detail 3 2 7 2 3 2 2" xfId="17192"/>
    <cellStyle name="RowTitles1-Detail 3 2 7 2 4" xfId="17193"/>
    <cellStyle name="RowTitles1-Detail 3 2 7 2 4 2" xfId="17194"/>
    <cellStyle name="RowTitles1-Detail 3 2 7 2 5" xfId="17195"/>
    <cellStyle name="RowTitles1-Detail 3 2 7 3" xfId="17196"/>
    <cellStyle name="RowTitles1-Detail 3 2 7 3 2" xfId="17197"/>
    <cellStyle name="RowTitles1-Detail 3 2 7 3 2 2" xfId="17198"/>
    <cellStyle name="RowTitles1-Detail 3 2 7 3 2 2 2" xfId="17199"/>
    <cellStyle name="RowTitles1-Detail 3 2 7 3 2 3" xfId="17200"/>
    <cellStyle name="RowTitles1-Detail 3 2 7 3 3" xfId="17201"/>
    <cellStyle name="RowTitles1-Detail 3 2 7 3 3 2" xfId="17202"/>
    <cellStyle name="RowTitles1-Detail 3 2 7 3 3 2 2" xfId="17203"/>
    <cellStyle name="RowTitles1-Detail 3 2 7 3 4" xfId="17204"/>
    <cellStyle name="RowTitles1-Detail 3 2 7 3 4 2" xfId="17205"/>
    <cellStyle name="RowTitles1-Detail 3 2 7 3 5" xfId="17206"/>
    <cellStyle name="RowTitles1-Detail 3 2 7 4" xfId="17207"/>
    <cellStyle name="RowTitles1-Detail 3 2 7 4 2" xfId="17208"/>
    <cellStyle name="RowTitles1-Detail 3 2 7 5" xfId="17209"/>
    <cellStyle name="RowTitles1-Detail 3 2 7 5 2" xfId="17210"/>
    <cellStyle name="RowTitles1-Detail 3 2 7 5 2 2" xfId="17211"/>
    <cellStyle name="RowTitles1-Detail 3 2 7 6" xfId="17212"/>
    <cellStyle name="RowTitles1-Detail 3 2 7 6 2" xfId="17213"/>
    <cellStyle name="RowTitles1-Detail 3 2 7 7" xfId="17214"/>
    <cellStyle name="RowTitles1-Detail 3 2 8" xfId="17215"/>
    <cellStyle name="RowTitles1-Detail 3 2 8 2" xfId="17216"/>
    <cellStyle name="RowTitles1-Detail 3 2 8 2 2" xfId="17217"/>
    <cellStyle name="RowTitles1-Detail 3 2 8 2 2 2" xfId="17218"/>
    <cellStyle name="RowTitles1-Detail 3 2 8 2 2 2 2" xfId="17219"/>
    <cellStyle name="RowTitles1-Detail 3 2 8 2 2 3" xfId="17220"/>
    <cellStyle name="RowTitles1-Detail 3 2 8 2 3" xfId="17221"/>
    <cellStyle name="RowTitles1-Detail 3 2 8 2 3 2" xfId="17222"/>
    <cellStyle name="RowTitles1-Detail 3 2 8 2 3 2 2" xfId="17223"/>
    <cellStyle name="RowTitles1-Detail 3 2 8 2 4" xfId="17224"/>
    <cellStyle name="RowTitles1-Detail 3 2 8 2 4 2" xfId="17225"/>
    <cellStyle name="RowTitles1-Detail 3 2 8 2 5" xfId="17226"/>
    <cellStyle name="RowTitles1-Detail 3 2 8 3" xfId="17227"/>
    <cellStyle name="RowTitles1-Detail 3 2 8 3 2" xfId="17228"/>
    <cellStyle name="RowTitles1-Detail 3 2 8 3 2 2" xfId="17229"/>
    <cellStyle name="RowTitles1-Detail 3 2 8 3 2 2 2" xfId="17230"/>
    <cellStyle name="RowTitles1-Detail 3 2 8 3 2 3" xfId="17231"/>
    <cellStyle name="RowTitles1-Detail 3 2 8 3 3" xfId="17232"/>
    <cellStyle name="RowTitles1-Detail 3 2 8 3 3 2" xfId="17233"/>
    <cellStyle name="RowTitles1-Detail 3 2 8 3 3 2 2" xfId="17234"/>
    <cellStyle name="RowTitles1-Detail 3 2 8 3 4" xfId="17235"/>
    <cellStyle name="RowTitles1-Detail 3 2 8 3 4 2" xfId="17236"/>
    <cellStyle name="RowTitles1-Detail 3 2 8 3 5" xfId="17237"/>
    <cellStyle name="RowTitles1-Detail 3 2 8 4" xfId="17238"/>
    <cellStyle name="RowTitles1-Detail 3 2 8 4 2" xfId="17239"/>
    <cellStyle name="RowTitles1-Detail 3 2 8 5" xfId="17240"/>
    <cellStyle name="RowTitles1-Detail 3 2 8 5 2" xfId="17241"/>
    <cellStyle name="RowTitles1-Detail 3 2 8 5 2 2" xfId="17242"/>
    <cellStyle name="RowTitles1-Detail 3 2 8 5 3" xfId="17243"/>
    <cellStyle name="RowTitles1-Detail 3 2 8 6" xfId="17244"/>
    <cellStyle name="RowTitles1-Detail 3 2 8 6 2" xfId="17245"/>
    <cellStyle name="RowTitles1-Detail 3 2 8 6 2 2" xfId="17246"/>
    <cellStyle name="RowTitles1-Detail 3 2 8 7" xfId="17247"/>
    <cellStyle name="RowTitles1-Detail 3 2 8 7 2" xfId="17248"/>
    <cellStyle name="RowTitles1-Detail 3 2 8 8" xfId="17249"/>
    <cellStyle name="RowTitles1-Detail 3 2 9" xfId="17250"/>
    <cellStyle name="RowTitles1-Detail 3 2 9 2" xfId="17251"/>
    <cellStyle name="RowTitles1-Detail 3 2 9 2 2" xfId="17252"/>
    <cellStyle name="RowTitles1-Detail 3 2 9 2 2 2" xfId="17253"/>
    <cellStyle name="RowTitles1-Detail 3 2 9 2 2 2 2" xfId="17254"/>
    <cellStyle name="RowTitles1-Detail 3 2 9 2 2 3" xfId="17255"/>
    <cellStyle name="RowTitles1-Detail 3 2 9 2 3" xfId="17256"/>
    <cellStyle name="RowTitles1-Detail 3 2 9 2 3 2" xfId="17257"/>
    <cellStyle name="RowTitles1-Detail 3 2 9 2 3 2 2" xfId="17258"/>
    <cellStyle name="RowTitles1-Detail 3 2 9 2 4" xfId="17259"/>
    <cellStyle name="RowTitles1-Detail 3 2 9 2 4 2" xfId="17260"/>
    <cellStyle name="RowTitles1-Detail 3 2 9 2 5" xfId="17261"/>
    <cellStyle name="RowTitles1-Detail 3 2 9 3" xfId="17262"/>
    <cellStyle name="RowTitles1-Detail 3 2 9 3 2" xfId="17263"/>
    <cellStyle name="RowTitles1-Detail 3 2 9 3 2 2" xfId="17264"/>
    <cellStyle name="RowTitles1-Detail 3 2 9 3 2 2 2" xfId="17265"/>
    <cellStyle name="RowTitles1-Detail 3 2 9 3 2 3" xfId="17266"/>
    <cellStyle name="RowTitles1-Detail 3 2 9 3 3" xfId="17267"/>
    <cellStyle name="RowTitles1-Detail 3 2 9 3 3 2" xfId="17268"/>
    <cellStyle name="RowTitles1-Detail 3 2 9 3 3 2 2" xfId="17269"/>
    <cellStyle name="RowTitles1-Detail 3 2 9 3 4" xfId="17270"/>
    <cellStyle name="RowTitles1-Detail 3 2 9 3 4 2" xfId="17271"/>
    <cellStyle name="RowTitles1-Detail 3 2 9 3 5" xfId="17272"/>
    <cellStyle name="RowTitles1-Detail 3 2 9 4" xfId="17273"/>
    <cellStyle name="RowTitles1-Detail 3 2 9 4 2" xfId="17274"/>
    <cellStyle name="RowTitles1-Detail 3 2 9 4 2 2" xfId="17275"/>
    <cellStyle name="RowTitles1-Detail 3 2 9 4 3" xfId="17276"/>
    <cellStyle name="RowTitles1-Detail 3 2 9 5" xfId="17277"/>
    <cellStyle name="RowTitles1-Detail 3 2 9 5 2" xfId="17278"/>
    <cellStyle name="RowTitles1-Detail 3 2 9 5 2 2" xfId="17279"/>
    <cellStyle name="RowTitles1-Detail 3 2 9 6" xfId="17280"/>
    <cellStyle name="RowTitles1-Detail 3 2 9 6 2" xfId="17281"/>
    <cellStyle name="RowTitles1-Detail 3 2 9 7" xfId="17282"/>
    <cellStyle name="RowTitles1-Detail 3 2_STUD aligned by INSTIT" xfId="17283"/>
    <cellStyle name="RowTitles1-Detail 3 3" xfId="249"/>
    <cellStyle name="RowTitles1-Detail 3 3 10" xfId="17284"/>
    <cellStyle name="RowTitles1-Detail 3 3 10 2" xfId="17285"/>
    <cellStyle name="RowTitles1-Detail 3 3 10 2 2" xfId="17286"/>
    <cellStyle name="RowTitles1-Detail 3 3 10 2 2 2" xfId="17287"/>
    <cellStyle name="RowTitles1-Detail 3 3 10 2 3" xfId="17288"/>
    <cellStyle name="RowTitles1-Detail 3 3 10 3" xfId="17289"/>
    <cellStyle name="RowTitles1-Detail 3 3 10 3 2" xfId="17290"/>
    <cellStyle name="RowTitles1-Detail 3 3 10 3 2 2" xfId="17291"/>
    <cellStyle name="RowTitles1-Detail 3 3 10 4" xfId="17292"/>
    <cellStyle name="RowTitles1-Detail 3 3 10 4 2" xfId="17293"/>
    <cellStyle name="RowTitles1-Detail 3 3 10 5" xfId="17294"/>
    <cellStyle name="RowTitles1-Detail 3 3 11" xfId="17295"/>
    <cellStyle name="RowTitles1-Detail 3 3 11 2" xfId="17296"/>
    <cellStyle name="RowTitles1-Detail 3 3 12" xfId="17297"/>
    <cellStyle name="RowTitles1-Detail 3 3 12 2" xfId="17298"/>
    <cellStyle name="RowTitles1-Detail 3 3 12 2 2" xfId="17299"/>
    <cellStyle name="RowTitles1-Detail 3 3 13" xfId="17300"/>
    <cellStyle name="RowTitles1-Detail 3 3 2" xfId="250"/>
    <cellStyle name="RowTitles1-Detail 3 3 2 10" xfId="17301"/>
    <cellStyle name="RowTitles1-Detail 3 3 2 2" xfId="603"/>
    <cellStyle name="RowTitles1-Detail 3 3 2 2 2" xfId="17302"/>
    <cellStyle name="RowTitles1-Detail 3 3 2 2 2 2" xfId="17303"/>
    <cellStyle name="RowTitles1-Detail 3 3 2 2 2 2 2" xfId="17304"/>
    <cellStyle name="RowTitles1-Detail 3 3 2 2 2 2 2 2" xfId="17305"/>
    <cellStyle name="RowTitles1-Detail 3 3 2 2 2 2 3" xfId="17306"/>
    <cellStyle name="RowTitles1-Detail 3 3 2 2 2 3" xfId="17307"/>
    <cellStyle name="RowTitles1-Detail 3 3 2 2 2 3 2" xfId="17308"/>
    <cellStyle name="RowTitles1-Detail 3 3 2 2 2 3 2 2" xfId="17309"/>
    <cellStyle name="RowTitles1-Detail 3 3 2 2 2 4" xfId="17310"/>
    <cellStyle name="RowTitles1-Detail 3 3 2 2 2 4 2" xfId="17311"/>
    <cellStyle name="RowTitles1-Detail 3 3 2 2 2 5" xfId="17312"/>
    <cellStyle name="RowTitles1-Detail 3 3 2 2 3" xfId="17313"/>
    <cellStyle name="RowTitles1-Detail 3 3 2 2 3 2" xfId="17314"/>
    <cellStyle name="RowTitles1-Detail 3 3 2 2 3 2 2" xfId="17315"/>
    <cellStyle name="RowTitles1-Detail 3 3 2 2 3 2 2 2" xfId="17316"/>
    <cellStyle name="RowTitles1-Detail 3 3 2 2 3 2 3" xfId="17317"/>
    <cellStyle name="RowTitles1-Detail 3 3 2 2 3 3" xfId="17318"/>
    <cellStyle name="RowTitles1-Detail 3 3 2 2 3 3 2" xfId="17319"/>
    <cellStyle name="RowTitles1-Detail 3 3 2 2 3 3 2 2" xfId="17320"/>
    <cellStyle name="RowTitles1-Detail 3 3 2 2 3 4" xfId="17321"/>
    <cellStyle name="RowTitles1-Detail 3 3 2 2 3 4 2" xfId="17322"/>
    <cellStyle name="RowTitles1-Detail 3 3 2 2 3 5" xfId="17323"/>
    <cellStyle name="RowTitles1-Detail 3 3 2 2 4" xfId="17324"/>
    <cellStyle name="RowTitles1-Detail 3 3 2 2 4 2" xfId="17325"/>
    <cellStyle name="RowTitles1-Detail 3 3 2 2 5" xfId="17326"/>
    <cellStyle name="RowTitles1-Detail 3 3 2 2 5 2" xfId="17327"/>
    <cellStyle name="RowTitles1-Detail 3 3 2 2 5 2 2" xfId="17328"/>
    <cellStyle name="RowTitles1-Detail 3 3 2 2 6" xfId="17329"/>
    <cellStyle name="RowTitles1-Detail 3 3 2 3" xfId="17330"/>
    <cellStyle name="RowTitles1-Detail 3 3 2 3 2" xfId="17331"/>
    <cellStyle name="RowTitles1-Detail 3 3 2 3 2 2" xfId="17332"/>
    <cellStyle name="RowTitles1-Detail 3 3 2 3 2 2 2" xfId="17333"/>
    <cellStyle name="RowTitles1-Detail 3 3 2 3 2 2 2 2" xfId="17334"/>
    <cellStyle name="RowTitles1-Detail 3 3 2 3 2 2 3" xfId="17335"/>
    <cellStyle name="RowTitles1-Detail 3 3 2 3 2 3" xfId="17336"/>
    <cellStyle name="RowTitles1-Detail 3 3 2 3 2 3 2" xfId="17337"/>
    <cellStyle name="RowTitles1-Detail 3 3 2 3 2 3 2 2" xfId="17338"/>
    <cellStyle name="RowTitles1-Detail 3 3 2 3 2 4" xfId="17339"/>
    <cellStyle name="RowTitles1-Detail 3 3 2 3 2 4 2" xfId="17340"/>
    <cellStyle name="RowTitles1-Detail 3 3 2 3 2 5" xfId="17341"/>
    <cellStyle name="RowTitles1-Detail 3 3 2 3 3" xfId="17342"/>
    <cellStyle name="RowTitles1-Detail 3 3 2 3 3 2" xfId="17343"/>
    <cellStyle name="RowTitles1-Detail 3 3 2 3 3 2 2" xfId="17344"/>
    <cellStyle name="RowTitles1-Detail 3 3 2 3 3 2 2 2" xfId="17345"/>
    <cellStyle name="RowTitles1-Detail 3 3 2 3 3 2 3" xfId="17346"/>
    <cellStyle name="RowTitles1-Detail 3 3 2 3 3 3" xfId="17347"/>
    <cellStyle name="RowTitles1-Detail 3 3 2 3 3 3 2" xfId="17348"/>
    <cellStyle name="RowTitles1-Detail 3 3 2 3 3 3 2 2" xfId="17349"/>
    <cellStyle name="RowTitles1-Detail 3 3 2 3 3 4" xfId="17350"/>
    <cellStyle name="RowTitles1-Detail 3 3 2 3 3 4 2" xfId="17351"/>
    <cellStyle name="RowTitles1-Detail 3 3 2 3 3 5" xfId="17352"/>
    <cellStyle name="RowTitles1-Detail 3 3 2 3 4" xfId="17353"/>
    <cellStyle name="RowTitles1-Detail 3 3 2 3 4 2" xfId="17354"/>
    <cellStyle name="RowTitles1-Detail 3 3 2 3 5" xfId="17355"/>
    <cellStyle name="RowTitles1-Detail 3 3 2 3 5 2" xfId="17356"/>
    <cellStyle name="RowTitles1-Detail 3 3 2 3 5 2 2" xfId="17357"/>
    <cellStyle name="RowTitles1-Detail 3 3 2 3 5 3" xfId="17358"/>
    <cellStyle name="RowTitles1-Detail 3 3 2 3 6" xfId="17359"/>
    <cellStyle name="RowTitles1-Detail 3 3 2 3 6 2" xfId="17360"/>
    <cellStyle name="RowTitles1-Detail 3 3 2 3 6 2 2" xfId="17361"/>
    <cellStyle name="RowTitles1-Detail 3 3 2 3 7" xfId="17362"/>
    <cellStyle name="RowTitles1-Detail 3 3 2 3 7 2" xfId="17363"/>
    <cellStyle name="RowTitles1-Detail 3 3 2 3 8" xfId="17364"/>
    <cellStyle name="RowTitles1-Detail 3 3 2 4" xfId="17365"/>
    <cellStyle name="RowTitles1-Detail 3 3 2 4 2" xfId="17366"/>
    <cellStyle name="RowTitles1-Detail 3 3 2 4 2 2" xfId="17367"/>
    <cellStyle name="RowTitles1-Detail 3 3 2 4 2 2 2" xfId="17368"/>
    <cellStyle name="RowTitles1-Detail 3 3 2 4 2 2 2 2" xfId="17369"/>
    <cellStyle name="RowTitles1-Detail 3 3 2 4 2 2 3" xfId="17370"/>
    <cellStyle name="RowTitles1-Detail 3 3 2 4 2 3" xfId="17371"/>
    <cellStyle name="RowTitles1-Detail 3 3 2 4 2 3 2" xfId="17372"/>
    <cellStyle name="RowTitles1-Detail 3 3 2 4 2 3 2 2" xfId="17373"/>
    <cellStyle name="RowTitles1-Detail 3 3 2 4 2 4" xfId="17374"/>
    <cellStyle name="RowTitles1-Detail 3 3 2 4 2 4 2" xfId="17375"/>
    <cellStyle name="RowTitles1-Detail 3 3 2 4 2 5" xfId="17376"/>
    <cellStyle name="RowTitles1-Detail 3 3 2 4 3" xfId="17377"/>
    <cellStyle name="RowTitles1-Detail 3 3 2 4 3 2" xfId="17378"/>
    <cellStyle name="RowTitles1-Detail 3 3 2 4 3 2 2" xfId="17379"/>
    <cellStyle name="RowTitles1-Detail 3 3 2 4 3 2 2 2" xfId="17380"/>
    <cellStyle name="RowTitles1-Detail 3 3 2 4 3 2 3" xfId="17381"/>
    <cellStyle name="RowTitles1-Detail 3 3 2 4 3 3" xfId="17382"/>
    <cellStyle name="RowTitles1-Detail 3 3 2 4 3 3 2" xfId="17383"/>
    <cellStyle name="RowTitles1-Detail 3 3 2 4 3 3 2 2" xfId="17384"/>
    <cellStyle name="RowTitles1-Detail 3 3 2 4 3 4" xfId="17385"/>
    <cellStyle name="RowTitles1-Detail 3 3 2 4 3 4 2" xfId="17386"/>
    <cellStyle name="RowTitles1-Detail 3 3 2 4 3 5" xfId="17387"/>
    <cellStyle name="RowTitles1-Detail 3 3 2 4 4" xfId="17388"/>
    <cellStyle name="RowTitles1-Detail 3 3 2 4 4 2" xfId="17389"/>
    <cellStyle name="RowTitles1-Detail 3 3 2 4 4 2 2" xfId="17390"/>
    <cellStyle name="RowTitles1-Detail 3 3 2 4 4 3" xfId="17391"/>
    <cellStyle name="RowTitles1-Detail 3 3 2 4 5" xfId="17392"/>
    <cellStyle name="RowTitles1-Detail 3 3 2 4 5 2" xfId="17393"/>
    <cellStyle name="RowTitles1-Detail 3 3 2 4 5 2 2" xfId="17394"/>
    <cellStyle name="RowTitles1-Detail 3 3 2 4 6" xfId="17395"/>
    <cellStyle name="RowTitles1-Detail 3 3 2 4 6 2" xfId="17396"/>
    <cellStyle name="RowTitles1-Detail 3 3 2 4 7" xfId="17397"/>
    <cellStyle name="RowTitles1-Detail 3 3 2 5" xfId="17398"/>
    <cellStyle name="RowTitles1-Detail 3 3 2 5 2" xfId="17399"/>
    <cellStyle name="RowTitles1-Detail 3 3 2 5 2 2" xfId="17400"/>
    <cellStyle name="RowTitles1-Detail 3 3 2 5 2 2 2" xfId="17401"/>
    <cellStyle name="RowTitles1-Detail 3 3 2 5 2 2 2 2" xfId="17402"/>
    <cellStyle name="RowTitles1-Detail 3 3 2 5 2 2 3" xfId="17403"/>
    <cellStyle name="RowTitles1-Detail 3 3 2 5 2 3" xfId="17404"/>
    <cellStyle name="RowTitles1-Detail 3 3 2 5 2 3 2" xfId="17405"/>
    <cellStyle name="RowTitles1-Detail 3 3 2 5 2 3 2 2" xfId="17406"/>
    <cellStyle name="RowTitles1-Detail 3 3 2 5 2 4" xfId="17407"/>
    <cellStyle name="RowTitles1-Detail 3 3 2 5 2 4 2" xfId="17408"/>
    <cellStyle name="RowTitles1-Detail 3 3 2 5 2 5" xfId="17409"/>
    <cellStyle name="RowTitles1-Detail 3 3 2 5 3" xfId="17410"/>
    <cellStyle name="RowTitles1-Detail 3 3 2 5 3 2" xfId="17411"/>
    <cellStyle name="RowTitles1-Detail 3 3 2 5 3 2 2" xfId="17412"/>
    <cellStyle name="RowTitles1-Detail 3 3 2 5 3 2 2 2" xfId="17413"/>
    <cellStyle name="RowTitles1-Detail 3 3 2 5 3 2 3" xfId="17414"/>
    <cellStyle name="RowTitles1-Detail 3 3 2 5 3 3" xfId="17415"/>
    <cellStyle name="RowTitles1-Detail 3 3 2 5 3 3 2" xfId="17416"/>
    <cellStyle name="RowTitles1-Detail 3 3 2 5 3 3 2 2" xfId="17417"/>
    <cellStyle name="RowTitles1-Detail 3 3 2 5 3 4" xfId="17418"/>
    <cellStyle name="RowTitles1-Detail 3 3 2 5 3 4 2" xfId="17419"/>
    <cellStyle name="RowTitles1-Detail 3 3 2 5 3 5" xfId="17420"/>
    <cellStyle name="RowTitles1-Detail 3 3 2 5 4" xfId="17421"/>
    <cellStyle name="RowTitles1-Detail 3 3 2 5 4 2" xfId="17422"/>
    <cellStyle name="RowTitles1-Detail 3 3 2 5 4 2 2" xfId="17423"/>
    <cellStyle name="RowTitles1-Detail 3 3 2 5 4 3" xfId="17424"/>
    <cellStyle name="RowTitles1-Detail 3 3 2 5 5" xfId="17425"/>
    <cellStyle name="RowTitles1-Detail 3 3 2 5 5 2" xfId="17426"/>
    <cellStyle name="RowTitles1-Detail 3 3 2 5 5 2 2" xfId="17427"/>
    <cellStyle name="RowTitles1-Detail 3 3 2 5 6" xfId="17428"/>
    <cellStyle name="RowTitles1-Detail 3 3 2 5 6 2" xfId="17429"/>
    <cellStyle name="RowTitles1-Detail 3 3 2 5 7" xfId="17430"/>
    <cellStyle name="RowTitles1-Detail 3 3 2 6" xfId="17431"/>
    <cellStyle name="RowTitles1-Detail 3 3 2 6 2" xfId="17432"/>
    <cellStyle name="RowTitles1-Detail 3 3 2 6 2 2" xfId="17433"/>
    <cellStyle name="RowTitles1-Detail 3 3 2 6 2 2 2" xfId="17434"/>
    <cellStyle name="RowTitles1-Detail 3 3 2 6 2 2 2 2" xfId="17435"/>
    <cellStyle name="RowTitles1-Detail 3 3 2 6 2 2 3" xfId="17436"/>
    <cellStyle name="RowTitles1-Detail 3 3 2 6 2 3" xfId="17437"/>
    <cellStyle name="RowTitles1-Detail 3 3 2 6 2 3 2" xfId="17438"/>
    <cellStyle name="RowTitles1-Detail 3 3 2 6 2 3 2 2" xfId="17439"/>
    <cellStyle name="RowTitles1-Detail 3 3 2 6 2 4" xfId="17440"/>
    <cellStyle name="RowTitles1-Detail 3 3 2 6 2 4 2" xfId="17441"/>
    <cellStyle name="RowTitles1-Detail 3 3 2 6 2 5" xfId="17442"/>
    <cellStyle name="RowTitles1-Detail 3 3 2 6 3" xfId="17443"/>
    <cellStyle name="RowTitles1-Detail 3 3 2 6 3 2" xfId="17444"/>
    <cellStyle name="RowTitles1-Detail 3 3 2 6 3 2 2" xfId="17445"/>
    <cellStyle name="RowTitles1-Detail 3 3 2 6 3 2 2 2" xfId="17446"/>
    <cellStyle name="RowTitles1-Detail 3 3 2 6 3 2 3" xfId="17447"/>
    <cellStyle name="RowTitles1-Detail 3 3 2 6 3 3" xfId="17448"/>
    <cellStyle name="RowTitles1-Detail 3 3 2 6 3 3 2" xfId="17449"/>
    <cellStyle name="RowTitles1-Detail 3 3 2 6 3 3 2 2" xfId="17450"/>
    <cellStyle name="RowTitles1-Detail 3 3 2 6 3 4" xfId="17451"/>
    <cellStyle name="RowTitles1-Detail 3 3 2 6 3 4 2" xfId="17452"/>
    <cellStyle name="RowTitles1-Detail 3 3 2 6 3 5" xfId="17453"/>
    <cellStyle name="RowTitles1-Detail 3 3 2 6 4" xfId="17454"/>
    <cellStyle name="RowTitles1-Detail 3 3 2 6 4 2" xfId="17455"/>
    <cellStyle name="RowTitles1-Detail 3 3 2 6 4 2 2" xfId="17456"/>
    <cellStyle name="RowTitles1-Detail 3 3 2 6 4 3" xfId="17457"/>
    <cellStyle name="RowTitles1-Detail 3 3 2 6 5" xfId="17458"/>
    <cellStyle name="RowTitles1-Detail 3 3 2 6 5 2" xfId="17459"/>
    <cellStyle name="RowTitles1-Detail 3 3 2 6 5 2 2" xfId="17460"/>
    <cellStyle name="RowTitles1-Detail 3 3 2 6 6" xfId="17461"/>
    <cellStyle name="RowTitles1-Detail 3 3 2 6 6 2" xfId="17462"/>
    <cellStyle name="RowTitles1-Detail 3 3 2 6 7" xfId="17463"/>
    <cellStyle name="RowTitles1-Detail 3 3 2 7" xfId="17464"/>
    <cellStyle name="RowTitles1-Detail 3 3 2 7 2" xfId="17465"/>
    <cellStyle name="RowTitles1-Detail 3 3 2 7 2 2" xfId="17466"/>
    <cellStyle name="RowTitles1-Detail 3 3 2 7 2 2 2" xfId="17467"/>
    <cellStyle name="RowTitles1-Detail 3 3 2 7 2 3" xfId="17468"/>
    <cellStyle name="RowTitles1-Detail 3 3 2 7 3" xfId="17469"/>
    <cellStyle name="RowTitles1-Detail 3 3 2 7 3 2" xfId="17470"/>
    <cellStyle name="RowTitles1-Detail 3 3 2 7 3 2 2" xfId="17471"/>
    <cellStyle name="RowTitles1-Detail 3 3 2 7 4" xfId="17472"/>
    <cellStyle name="RowTitles1-Detail 3 3 2 7 4 2" xfId="17473"/>
    <cellStyle name="RowTitles1-Detail 3 3 2 7 5" xfId="17474"/>
    <cellStyle name="RowTitles1-Detail 3 3 2 8" xfId="17475"/>
    <cellStyle name="RowTitles1-Detail 3 3 2 8 2" xfId="17476"/>
    <cellStyle name="RowTitles1-Detail 3 3 2 9" xfId="17477"/>
    <cellStyle name="RowTitles1-Detail 3 3 2 9 2" xfId="17478"/>
    <cellStyle name="RowTitles1-Detail 3 3 2 9 2 2" xfId="17479"/>
    <cellStyle name="RowTitles1-Detail 3 3 2_STUD aligned by INSTIT" xfId="17480"/>
    <cellStyle name="RowTitles1-Detail 3 3 3" xfId="251"/>
    <cellStyle name="RowTitles1-Detail 3 3 3 10" xfId="17481"/>
    <cellStyle name="RowTitles1-Detail 3 3 3 2" xfId="604"/>
    <cellStyle name="RowTitles1-Detail 3 3 3 2 2" xfId="17482"/>
    <cellStyle name="RowTitles1-Detail 3 3 3 2 2 2" xfId="17483"/>
    <cellStyle name="RowTitles1-Detail 3 3 3 2 2 2 2" xfId="17484"/>
    <cellStyle name="RowTitles1-Detail 3 3 3 2 2 2 2 2" xfId="17485"/>
    <cellStyle name="RowTitles1-Detail 3 3 3 2 2 2 3" xfId="17486"/>
    <cellStyle name="RowTitles1-Detail 3 3 3 2 2 3" xfId="17487"/>
    <cellStyle name="RowTitles1-Detail 3 3 3 2 2 3 2" xfId="17488"/>
    <cellStyle name="RowTitles1-Detail 3 3 3 2 2 3 2 2" xfId="17489"/>
    <cellStyle name="RowTitles1-Detail 3 3 3 2 2 4" xfId="17490"/>
    <cellStyle name="RowTitles1-Detail 3 3 3 2 2 4 2" xfId="17491"/>
    <cellStyle name="RowTitles1-Detail 3 3 3 2 2 5" xfId="17492"/>
    <cellStyle name="RowTitles1-Detail 3 3 3 2 3" xfId="17493"/>
    <cellStyle name="RowTitles1-Detail 3 3 3 2 3 2" xfId="17494"/>
    <cellStyle name="RowTitles1-Detail 3 3 3 2 3 2 2" xfId="17495"/>
    <cellStyle name="RowTitles1-Detail 3 3 3 2 3 2 2 2" xfId="17496"/>
    <cellStyle name="RowTitles1-Detail 3 3 3 2 3 2 3" xfId="17497"/>
    <cellStyle name="RowTitles1-Detail 3 3 3 2 3 3" xfId="17498"/>
    <cellStyle name="RowTitles1-Detail 3 3 3 2 3 3 2" xfId="17499"/>
    <cellStyle name="RowTitles1-Detail 3 3 3 2 3 3 2 2" xfId="17500"/>
    <cellStyle name="RowTitles1-Detail 3 3 3 2 3 4" xfId="17501"/>
    <cellStyle name="RowTitles1-Detail 3 3 3 2 3 4 2" xfId="17502"/>
    <cellStyle name="RowTitles1-Detail 3 3 3 2 3 5" xfId="17503"/>
    <cellStyle name="RowTitles1-Detail 3 3 3 2 4" xfId="17504"/>
    <cellStyle name="RowTitles1-Detail 3 3 3 2 4 2" xfId="17505"/>
    <cellStyle name="RowTitles1-Detail 3 3 3 2 5" xfId="17506"/>
    <cellStyle name="RowTitles1-Detail 3 3 3 2 5 2" xfId="17507"/>
    <cellStyle name="RowTitles1-Detail 3 3 3 2 5 2 2" xfId="17508"/>
    <cellStyle name="RowTitles1-Detail 3 3 3 2 5 3" xfId="17509"/>
    <cellStyle name="RowTitles1-Detail 3 3 3 2 6" xfId="17510"/>
    <cellStyle name="RowTitles1-Detail 3 3 3 2 6 2" xfId="17511"/>
    <cellStyle name="RowTitles1-Detail 3 3 3 2 6 2 2" xfId="17512"/>
    <cellStyle name="RowTitles1-Detail 3 3 3 2 7" xfId="17513"/>
    <cellStyle name="RowTitles1-Detail 3 3 3 2 7 2" xfId="17514"/>
    <cellStyle name="RowTitles1-Detail 3 3 3 2 8" xfId="17515"/>
    <cellStyle name="RowTitles1-Detail 3 3 3 2 9" xfId="17516"/>
    <cellStyle name="RowTitles1-Detail 3 3 3 3" xfId="17517"/>
    <cellStyle name="RowTitles1-Detail 3 3 3 3 2" xfId="17518"/>
    <cellStyle name="RowTitles1-Detail 3 3 3 3 2 2" xfId="17519"/>
    <cellStyle name="RowTitles1-Detail 3 3 3 3 2 2 2" xfId="17520"/>
    <cellStyle name="RowTitles1-Detail 3 3 3 3 2 2 2 2" xfId="17521"/>
    <cellStyle name="RowTitles1-Detail 3 3 3 3 2 2 3" xfId="17522"/>
    <cellStyle name="RowTitles1-Detail 3 3 3 3 2 3" xfId="17523"/>
    <cellStyle name="RowTitles1-Detail 3 3 3 3 2 3 2" xfId="17524"/>
    <cellStyle name="RowTitles1-Detail 3 3 3 3 2 3 2 2" xfId="17525"/>
    <cellStyle name="RowTitles1-Detail 3 3 3 3 2 4" xfId="17526"/>
    <cellStyle name="RowTitles1-Detail 3 3 3 3 2 4 2" xfId="17527"/>
    <cellStyle name="RowTitles1-Detail 3 3 3 3 2 5" xfId="17528"/>
    <cellStyle name="RowTitles1-Detail 3 3 3 3 3" xfId="17529"/>
    <cellStyle name="RowTitles1-Detail 3 3 3 3 3 2" xfId="17530"/>
    <cellStyle name="RowTitles1-Detail 3 3 3 3 3 2 2" xfId="17531"/>
    <cellStyle name="RowTitles1-Detail 3 3 3 3 3 2 2 2" xfId="17532"/>
    <cellStyle name="RowTitles1-Detail 3 3 3 3 3 2 3" xfId="17533"/>
    <cellStyle name="RowTitles1-Detail 3 3 3 3 3 3" xfId="17534"/>
    <cellStyle name="RowTitles1-Detail 3 3 3 3 3 3 2" xfId="17535"/>
    <cellStyle name="RowTitles1-Detail 3 3 3 3 3 3 2 2" xfId="17536"/>
    <cellStyle name="RowTitles1-Detail 3 3 3 3 3 4" xfId="17537"/>
    <cellStyle name="RowTitles1-Detail 3 3 3 3 3 4 2" xfId="17538"/>
    <cellStyle name="RowTitles1-Detail 3 3 3 3 3 5" xfId="17539"/>
    <cellStyle name="RowTitles1-Detail 3 3 3 3 4" xfId="17540"/>
    <cellStyle name="RowTitles1-Detail 3 3 3 3 4 2" xfId="17541"/>
    <cellStyle name="RowTitles1-Detail 3 3 3 3 5" xfId="17542"/>
    <cellStyle name="RowTitles1-Detail 3 3 3 3 5 2" xfId="17543"/>
    <cellStyle name="RowTitles1-Detail 3 3 3 3 5 2 2" xfId="17544"/>
    <cellStyle name="RowTitles1-Detail 3 3 3 4" xfId="17545"/>
    <cellStyle name="RowTitles1-Detail 3 3 3 4 2" xfId="17546"/>
    <cellStyle name="RowTitles1-Detail 3 3 3 4 2 2" xfId="17547"/>
    <cellStyle name="RowTitles1-Detail 3 3 3 4 2 2 2" xfId="17548"/>
    <cellStyle name="RowTitles1-Detail 3 3 3 4 2 2 2 2" xfId="17549"/>
    <cellStyle name="RowTitles1-Detail 3 3 3 4 2 2 3" xfId="17550"/>
    <cellStyle name="RowTitles1-Detail 3 3 3 4 2 3" xfId="17551"/>
    <cellStyle name="RowTitles1-Detail 3 3 3 4 2 3 2" xfId="17552"/>
    <cellStyle name="RowTitles1-Detail 3 3 3 4 2 3 2 2" xfId="17553"/>
    <cellStyle name="RowTitles1-Detail 3 3 3 4 2 4" xfId="17554"/>
    <cellStyle name="RowTitles1-Detail 3 3 3 4 2 4 2" xfId="17555"/>
    <cellStyle name="RowTitles1-Detail 3 3 3 4 2 5" xfId="17556"/>
    <cellStyle name="RowTitles1-Detail 3 3 3 4 3" xfId="17557"/>
    <cellStyle name="RowTitles1-Detail 3 3 3 4 3 2" xfId="17558"/>
    <cellStyle name="RowTitles1-Detail 3 3 3 4 3 2 2" xfId="17559"/>
    <cellStyle name="RowTitles1-Detail 3 3 3 4 3 2 2 2" xfId="17560"/>
    <cellStyle name="RowTitles1-Detail 3 3 3 4 3 2 3" xfId="17561"/>
    <cellStyle name="RowTitles1-Detail 3 3 3 4 3 3" xfId="17562"/>
    <cellStyle name="RowTitles1-Detail 3 3 3 4 3 3 2" xfId="17563"/>
    <cellStyle name="RowTitles1-Detail 3 3 3 4 3 3 2 2" xfId="17564"/>
    <cellStyle name="RowTitles1-Detail 3 3 3 4 3 4" xfId="17565"/>
    <cellStyle name="RowTitles1-Detail 3 3 3 4 3 4 2" xfId="17566"/>
    <cellStyle name="RowTitles1-Detail 3 3 3 4 3 5" xfId="17567"/>
    <cellStyle name="RowTitles1-Detail 3 3 3 4 4" xfId="17568"/>
    <cellStyle name="RowTitles1-Detail 3 3 3 4 4 2" xfId="17569"/>
    <cellStyle name="RowTitles1-Detail 3 3 3 4 4 2 2" xfId="17570"/>
    <cellStyle name="RowTitles1-Detail 3 3 3 4 4 3" xfId="17571"/>
    <cellStyle name="RowTitles1-Detail 3 3 3 4 5" xfId="17572"/>
    <cellStyle name="RowTitles1-Detail 3 3 3 4 5 2" xfId="17573"/>
    <cellStyle name="RowTitles1-Detail 3 3 3 4 5 2 2" xfId="17574"/>
    <cellStyle name="RowTitles1-Detail 3 3 3 4 6" xfId="17575"/>
    <cellStyle name="RowTitles1-Detail 3 3 3 4 6 2" xfId="17576"/>
    <cellStyle name="RowTitles1-Detail 3 3 3 4 7" xfId="17577"/>
    <cellStyle name="RowTitles1-Detail 3 3 3 5" xfId="17578"/>
    <cellStyle name="RowTitles1-Detail 3 3 3 5 2" xfId="17579"/>
    <cellStyle name="RowTitles1-Detail 3 3 3 5 2 2" xfId="17580"/>
    <cellStyle name="RowTitles1-Detail 3 3 3 5 2 2 2" xfId="17581"/>
    <cellStyle name="RowTitles1-Detail 3 3 3 5 2 2 2 2" xfId="17582"/>
    <cellStyle name="RowTitles1-Detail 3 3 3 5 2 2 3" xfId="17583"/>
    <cellStyle name="RowTitles1-Detail 3 3 3 5 2 3" xfId="17584"/>
    <cellStyle name="RowTitles1-Detail 3 3 3 5 2 3 2" xfId="17585"/>
    <cellStyle name="RowTitles1-Detail 3 3 3 5 2 3 2 2" xfId="17586"/>
    <cellStyle name="RowTitles1-Detail 3 3 3 5 2 4" xfId="17587"/>
    <cellStyle name="RowTitles1-Detail 3 3 3 5 2 4 2" xfId="17588"/>
    <cellStyle name="RowTitles1-Detail 3 3 3 5 2 5" xfId="17589"/>
    <cellStyle name="RowTitles1-Detail 3 3 3 5 3" xfId="17590"/>
    <cellStyle name="RowTitles1-Detail 3 3 3 5 3 2" xfId="17591"/>
    <cellStyle name="RowTitles1-Detail 3 3 3 5 3 2 2" xfId="17592"/>
    <cellStyle name="RowTitles1-Detail 3 3 3 5 3 2 2 2" xfId="17593"/>
    <cellStyle name="RowTitles1-Detail 3 3 3 5 3 2 3" xfId="17594"/>
    <cellStyle name="RowTitles1-Detail 3 3 3 5 3 3" xfId="17595"/>
    <cellStyle name="RowTitles1-Detail 3 3 3 5 3 3 2" xfId="17596"/>
    <cellStyle name="RowTitles1-Detail 3 3 3 5 3 3 2 2" xfId="17597"/>
    <cellStyle name="RowTitles1-Detail 3 3 3 5 3 4" xfId="17598"/>
    <cellStyle name="RowTitles1-Detail 3 3 3 5 3 4 2" xfId="17599"/>
    <cellStyle name="RowTitles1-Detail 3 3 3 5 3 5" xfId="17600"/>
    <cellStyle name="RowTitles1-Detail 3 3 3 5 4" xfId="17601"/>
    <cellStyle name="RowTitles1-Detail 3 3 3 5 4 2" xfId="17602"/>
    <cellStyle name="RowTitles1-Detail 3 3 3 5 4 2 2" xfId="17603"/>
    <cellStyle name="RowTitles1-Detail 3 3 3 5 4 3" xfId="17604"/>
    <cellStyle name="RowTitles1-Detail 3 3 3 5 5" xfId="17605"/>
    <cellStyle name="RowTitles1-Detail 3 3 3 5 5 2" xfId="17606"/>
    <cellStyle name="RowTitles1-Detail 3 3 3 5 5 2 2" xfId="17607"/>
    <cellStyle name="RowTitles1-Detail 3 3 3 5 6" xfId="17608"/>
    <cellStyle name="RowTitles1-Detail 3 3 3 5 6 2" xfId="17609"/>
    <cellStyle name="RowTitles1-Detail 3 3 3 5 7" xfId="17610"/>
    <cellStyle name="RowTitles1-Detail 3 3 3 6" xfId="17611"/>
    <cellStyle name="RowTitles1-Detail 3 3 3 6 2" xfId="17612"/>
    <cellStyle name="RowTitles1-Detail 3 3 3 6 2 2" xfId="17613"/>
    <cellStyle name="RowTitles1-Detail 3 3 3 6 2 2 2" xfId="17614"/>
    <cellStyle name="RowTitles1-Detail 3 3 3 6 2 2 2 2" xfId="17615"/>
    <cellStyle name="RowTitles1-Detail 3 3 3 6 2 2 3" xfId="17616"/>
    <cellStyle name="RowTitles1-Detail 3 3 3 6 2 3" xfId="17617"/>
    <cellStyle name="RowTitles1-Detail 3 3 3 6 2 3 2" xfId="17618"/>
    <cellStyle name="RowTitles1-Detail 3 3 3 6 2 3 2 2" xfId="17619"/>
    <cellStyle name="RowTitles1-Detail 3 3 3 6 2 4" xfId="17620"/>
    <cellStyle name="RowTitles1-Detail 3 3 3 6 2 4 2" xfId="17621"/>
    <cellStyle name="RowTitles1-Detail 3 3 3 6 2 5" xfId="17622"/>
    <cellStyle name="RowTitles1-Detail 3 3 3 6 3" xfId="17623"/>
    <cellStyle name="RowTitles1-Detail 3 3 3 6 3 2" xfId="17624"/>
    <cellStyle name="RowTitles1-Detail 3 3 3 6 3 2 2" xfId="17625"/>
    <cellStyle name="RowTitles1-Detail 3 3 3 6 3 2 2 2" xfId="17626"/>
    <cellStyle name="RowTitles1-Detail 3 3 3 6 3 2 3" xfId="17627"/>
    <cellStyle name="RowTitles1-Detail 3 3 3 6 3 3" xfId="17628"/>
    <cellStyle name="RowTitles1-Detail 3 3 3 6 3 3 2" xfId="17629"/>
    <cellStyle name="RowTitles1-Detail 3 3 3 6 3 3 2 2" xfId="17630"/>
    <cellStyle name="RowTitles1-Detail 3 3 3 6 3 4" xfId="17631"/>
    <cellStyle name="RowTitles1-Detail 3 3 3 6 3 4 2" xfId="17632"/>
    <cellStyle name="RowTitles1-Detail 3 3 3 6 3 5" xfId="17633"/>
    <cellStyle name="RowTitles1-Detail 3 3 3 6 4" xfId="17634"/>
    <cellStyle name="RowTitles1-Detail 3 3 3 6 4 2" xfId="17635"/>
    <cellStyle name="RowTitles1-Detail 3 3 3 6 4 2 2" xfId="17636"/>
    <cellStyle name="RowTitles1-Detail 3 3 3 6 4 3" xfId="17637"/>
    <cellStyle name="RowTitles1-Detail 3 3 3 6 5" xfId="17638"/>
    <cellStyle name="RowTitles1-Detail 3 3 3 6 5 2" xfId="17639"/>
    <cellStyle name="RowTitles1-Detail 3 3 3 6 5 2 2" xfId="17640"/>
    <cellStyle name="RowTitles1-Detail 3 3 3 6 6" xfId="17641"/>
    <cellStyle name="RowTitles1-Detail 3 3 3 6 6 2" xfId="17642"/>
    <cellStyle name="RowTitles1-Detail 3 3 3 6 7" xfId="17643"/>
    <cellStyle name="RowTitles1-Detail 3 3 3 7" xfId="17644"/>
    <cellStyle name="RowTitles1-Detail 3 3 3 7 2" xfId="17645"/>
    <cellStyle name="RowTitles1-Detail 3 3 3 7 2 2" xfId="17646"/>
    <cellStyle name="RowTitles1-Detail 3 3 3 7 2 2 2" xfId="17647"/>
    <cellStyle name="RowTitles1-Detail 3 3 3 7 2 3" xfId="17648"/>
    <cellStyle name="RowTitles1-Detail 3 3 3 7 3" xfId="17649"/>
    <cellStyle name="RowTitles1-Detail 3 3 3 7 3 2" xfId="17650"/>
    <cellStyle name="RowTitles1-Detail 3 3 3 7 3 2 2" xfId="17651"/>
    <cellStyle name="RowTitles1-Detail 3 3 3 7 4" xfId="17652"/>
    <cellStyle name="RowTitles1-Detail 3 3 3 7 4 2" xfId="17653"/>
    <cellStyle name="RowTitles1-Detail 3 3 3 7 5" xfId="17654"/>
    <cellStyle name="RowTitles1-Detail 3 3 3 8" xfId="17655"/>
    <cellStyle name="RowTitles1-Detail 3 3 3 8 2" xfId="17656"/>
    <cellStyle name="RowTitles1-Detail 3 3 3 8 2 2" xfId="17657"/>
    <cellStyle name="RowTitles1-Detail 3 3 3 8 2 2 2" xfId="17658"/>
    <cellStyle name="RowTitles1-Detail 3 3 3 8 2 3" xfId="17659"/>
    <cellStyle name="RowTitles1-Detail 3 3 3 8 3" xfId="17660"/>
    <cellStyle name="RowTitles1-Detail 3 3 3 8 3 2" xfId="17661"/>
    <cellStyle name="RowTitles1-Detail 3 3 3 8 3 2 2" xfId="17662"/>
    <cellStyle name="RowTitles1-Detail 3 3 3 8 4" xfId="17663"/>
    <cellStyle name="RowTitles1-Detail 3 3 3 8 4 2" xfId="17664"/>
    <cellStyle name="RowTitles1-Detail 3 3 3 8 5" xfId="17665"/>
    <cellStyle name="RowTitles1-Detail 3 3 3 9" xfId="17666"/>
    <cellStyle name="RowTitles1-Detail 3 3 3 9 2" xfId="17667"/>
    <cellStyle name="RowTitles1-Detail 3 3 3 9 2 2" xfId="17668"/>
    <cellStyle name="RowTitles1-Detail 3 3 3_STUD aligned by INSTIT" xfId="17669"/>
    <cellStyle name="RowTitles1-Detail 3 3 4" xfId="252"/>
    <cellStyle name="RowTitles1-Detail 3 3 4 10" xfId="17670"/>
    <cellStyle name="RowTitles1-Detail 3 3 4 2" xfId="605"/>
    <cellStyle name="RowTitles1-Detail 3 3 4 2 2" xfId="17671"/>
    <cellStyle name="RowTitles1-Detail 3 3 4 2 2 2" xfId="17672"/>
    <cellStyle name="RowTitles1-Detail 3 3 4 2 2 2 2" xfId="17673"/>
    <cellStyle name="RowTitles1-Detail 3 3 4 2 2 2 2 2" xfId="17674"/>
    <cellStyle name="RowTitles1-Detail 3 3 4 2 2 2 3" xfId="17675"/>
    <cellStyle name="RowTitles1-Detail 3 3 4 2 2 3" xfId="17676"/>
    <cellStyle name="RowTitles1-Detail 3 3 4 2 2 3 2" xfId="17677"/>
    <cellStyle name="RowTitles1-Detail 3 3 4 2 2 3 2 2" xfId="17678"/>
    <cellStyle name="RowTitles1-Detail 3 3 4 2 2 4" xfId="17679"/>
    <cellStyle name="RowTitles1-Detail 3 3 4 2 2 4 2" xfId="17680"/>
    <cellStyle name="RowTitles1-Detail 3 3 4 2 2 5" xfId="17681"/>
    <cellStyle name="RowTitles1-Detail 3 3 4 2 3" xfId="17682"/>
    <cellStyle name="RowTitles1-Detail 3 3 4 2 3 2" xfId="17683"/>
    <cellStyle name="RowTitles1-Detail 3 3 4 2 3 2 2" xfId="17684"/>
    <cellStyle name="RowTitles1-Detail 3 3 4 2 3 2 2 2" xfId="17685"/>
    <cellStyle name="RowTitles1-Detail 3 3 4 2 3 2 3" xfId="17686"/>
    <cellStyle name="RowTitles1-Detail 3 3 4 2 3 3" xfId="17687"/>
    <cellStyle name="RowTitles1-Detail 3 3 4 2 3 3 2" xfId="17688"/>
    <cellStyle name="RowTitles1-Detail 3 3 4 2 3 3 2 2" xfId="17689"/>
    <cellStyle name="RowTitles1-Detail 3 3 4 2 3 4" xfId="17690"/>
    <cellStyle name="RowTitles1-Detail 3 3 4 2 3 4 2" xfId="17691"/>
    <cellStyle name="RowTitles1-Detail 3 3 4 2 3 5" xfId="17692"/>
    <cellStyle name="RowTitles1-Detail 3 3 4 2 4" xfId="17693"/>
    <cellStyle name="RowTitles1-Detail 3 3 4 2 4 2" xfId="17694"/>
    <cellStyle name="RowTitles1-Detail 3 3 4 2 5" xfId="17695"/>
    <cellStyle name="RowTitles1-Detail 3 3 4 2 5 2" xfId="17696"/>
    <cellStyle name="RowTitles1-Detail 3 3 4 2 5 2 2" xfId="17697"/>
    <cellStyle name="RowTitles1-Detail 3 3 4 2 5 3" xfId="17698"/>
    <cellStyle name="RowTitles1-Detail 3 3 4 2 6" xfId="17699"/>
    <cellStyle name="RowTitles1-Detail 3 3 4 2 6 2" xfId="17700"/>
    <cellStyle name="RowTitles1-Detail 3 3 4 2 6 2 2" xfId="17701"/>
    <cellStyle name="RowTitles1-Detail 3 3 4 2 7" xfId="17702"/>
    <cellStyle name="RowTitles1-Detail 3 3 4 3" xfId="17703"/>
    <cellStyle name="RowTitles1-Detail 3 3 4 3 2" xfId="17704"/>
    <cellStyle name="RowTitles1-Detail 3 3 4 3 2 2" xfId="17705"/>
    <cellStyle name="RowTitles1-Detail 3 3 4 3 2 2 2" xfId="17706"/>
    <cellStyle name="RowTitles1-Detail 3 3 4 3 2 2 2 2" xfId="17707"/>
    <cellStyle name="RowTitles1-Detail 3 3 4 3 2 2 3" xfId="17708"/>
    <cellStyle name="RowTitles1-Detail 3 3 4 3 2 3" xfId="17709"/>
    <cellStyle name="RowTitles1-Detail 3 3 4 3 2 3 2" xfId="17710"/>
    <cellStyle name="RowTitles1-Detail 3 3 4 3 2 3 2 2" xfId="17711"/>
    <cellStyle name="RowTitles1-Detail 3 3 4 3 2 4" xfId="17712"/>
    <cellStyle name="RowTitles1-Detail 3 3 4 3 2 4 2" xfId="17713"/>
    <cellStyle name="RowTitles1-Detail 3 3 4 3 2 5" xfId="17714"/>
    <cellStyle name="RowTitles1-Detail 3 3 4 3 3" xfId="17715"/>
    <cellStyle name="RowTitles1-Detail 3 3 4 3 3 2" xfId="17716"/>
    <cellStyle name="RowTitles1-Detail 3 3 4 3 3 2 2" xfId="17717"/>
    <cellStyle name="RowTitles1-Detail 3 3 4 3 3 2 2 2" xfId="17718"/>
    <cellStyle name="RowTitles1-Detail 3 3 4 3 3 2 3" xfId="17719"/>
    <cellStyle name="RowTitles1-Detail 3 3 4 3 3 3" xfId="17720"/>
    <cellStyle name="RowTitles1-Detail 3 3 4 3 3 3 2" xfId="17721"/>
    <cellStyle name="RowTitles1-Detail 3 3 4 3 3 3 2 2" xfId="17722"/>
    <cellStyle name="RowTitles1-Detail 3 3 4 3 3 4" xfId="17723"/>
    <cellStyle name="RowTitles1-Detail 3 3 4 3 3 4 2" xfId="17724"/>
    <cellStyle name="RowTitles1-Detail 3 3 4 3 3 5" xfId="17725"/>
    <cellStyle name="RowTitles1-Detail 3 3 4 3 4" xfId="17726"/>
    <cellStyle name="RowTitles1-Detail 3 3 4 3 4 2" xfId="17727"/>
    <cellStyle name="RowTitles1-Detail 3 3 4 3 5" xfId="17728"/>
    <cellStyle name="RowTitles1-Detail 3 3 4 3 5 2" xfId="17729"/>
    <cellStyle name="RowTitles1-Detail 3 3 4 3 5 2 2" xfId="17730"/>
    <cellStyle name="RowTitles1-Detail 3 3 4 3 6" xfId="17731"/>
    <cellStyle name="RowTitles1-Detail 3 3 4 3 6 2" xfId="17732"/>
    <cellStyle name="RowTitles1-Detail 3 3 4 3 7" xfId="17733"/>
    <cellStyle name="RowTitles1-Detail 3 3 4 4" xfId="17734"/>
    <cellStyle name="RowTitles1-Detail 3 3 4 4 2" xfId="17735"/>
    <cellStyle name="RowTitles1-Detail 3 3 4 4 2 2" xfId="17736"/>
    <cellStyle name="RowTitles1-Detail 3 3 4 4 2 2 2" xfId="17737"/>
    <cellStyle name="RowTitles1-Detail 3 3 4 4 2 2 2 2" xfId="17738"/>
    <cellStyle name="RowTitles1-Detail 3 3 4 4 2 2 3" xfId="17739"/>
    <cellStyle name="RowTitles1-Detail 3 3 4 4 2 3" xfId="17740"/>
    <cellStyle name="RowTitles1-Detail 3 3 4 4 2 3 2" xfId="17741"/>
    <cellStyle name="RowTitles1-Detail 3 3 4 4 2 3 2 2" xfId="17742"/>
    <cellStyle name="RowTitles1-Detail 3 3 4 4 2 4" xfId="17743"/>
    <cellStyle name="RowTitles1-Detail 3 3 4 4 2 4 2" xfId="17744"/>
    <cellStyle name="RowTitles1-Detail 3 3 4 4 2 5" xfId="17745"/>
    <cellStyle name="RowTitles1-Detail 3 3 4 4 3" xfId="17746"/>
    <cellStyle name="RowTitles1-Detail 3 3 4 4 3 2" xfId="17747"/>
    <cellStyle name="RowTitles1-Detail 3 3 4 4 3 2 2" xfId="17748"/>
    <cellStyle name="RowTitles1-Detail 3 3 4 4 3 2 2 2" xfId="17749"/>
    <cellStyle name="RowTitles1-Detail 3 3 4 4 3 2 3" xfId="17750"/>
    <cellStyle name="RowTitles1-Detail 3 3 4 4 3 3" xfId="17751"/>
    <cellStyle name="RowTitles1-Detail 3 3 4 4 3 3 2" xfId="17752"/>
    <cellStyle name="RowTitles1-Detail 3 3 4 4 3 3 2 2" xfId="17753"/>
    <cellStyle name="RowTitles1-Detail 3 3 4 4 3 4" xfId="17754"/>
    <cellStyle name="RowTitles1-Detail 3 3 4 4 3 4 2" xfId="17755"/>
    <cellStyle name="RowTitles1-Detail 3 3 4 4 3 5" xfId="17756"/>
    <cellStyle name="RowTitles1-Detail 3 3 4 4 4" xfId="17757"/>
    <cellStyle name="RowTitles1-Detail 3 3 4 4 4 2" xfId="17758"/>
    <cellStyle name="RowTitles1-Detail 3 3 4 4 5" xfId="17759"/>
    <cellStyle name="RowTitles1-Detail 3 3 4 4 5 2" xfId="17760"/>
    <cellStyle name="RowTitles1-Detail 3 3 4 4 5 2 2" xfId="17761"/>
    <cellStyle name="RowTitles1-Detail 3 3 4 4 5 3" xfId="17762"/>
    <cellStyle name="RowTitles1-Detail 3 3 4 4 6" xfId="17763"/>
    <cellStyle name="RowTitles1-Detail 3 3 4 4 6 2" xfId="17764"/>
    <cellStyle name="RowTitles1-Detail 3 3 4 4 6 2 2" xfId="17765"/>
    <cellStyle name="RowTitles1-Detail 3 3 4 4 7" xfId="17766"/>
    <cellStyle name="RowTitles1-Detail 3 3 4 4 7 2" xfId="17767"/>
    <cellStyle name="RowTitles1-Detail 3 3 4 4 8" xfId="17768"/>
    <cellStyle name="RowTitles1-Detail 3 3 4 5" xfId="17769"/>
    <cellStyle name="RowTitles1-Detail 3 3 4 5 2" xfId="17770"/>
    <cellStyle name="RowTitles1-Detail 3 3 4 5 2 2" xfId="17771"/>
    <cellStyle name="RowTitles1-Detail 3 3 4 5 2 2 2" xfId="17772"/>
    <cellStyle name="RowTitles1-Detail 3 3 4 5 2 2 2 2" xfId="17773"/>
    <cellStyle name="RowTitles1-Detail 3 3 4 5 2 2 3" xfId="17774"/>
    <cellStyle name="RowTitles1-Detail 3 3 4 5 2 3" xfId="17775"/>
    <cellStyle name="RowTitles1-Detail 3 3 4 5 2 3 2" xfId="17776"/>
    <cellStyle name="RowTitles1-Detail 3 3 4 5 2 3 2 2" xfId="17777"/>
    <cellStyle name="RowTitles1-Detail 3 3 4 5 2 4" xfId="17778"/>
    <cellStyle name="RowTitles1-Detail 3 3 4 5 2 4 2" xfId="17779"/>
    <cellStyle name="RowTitles1-Detail 3 3 4 5 2 5" xfId="17780"/>
    <cellStyle name="RowTitles1-Detail 3 3 4 5 3" xfId="17781"/>
    <cellStyle name="RowTitles1-Detail 3 3 4 5 3 2" xfId="17782"/>
    <cellStyle name="RowTitles1-Detail 3 3 4 5 3 2 2" xfId="17783"/>
    <cellStyle name="RowTitles1-Detail 3 3 4 5 3 2 2 2" xfId="17784"/>
    <cellStyle name="RowTitles1-Detail 3 3 4 5 3 2 3" xfId="17785"/>
    <cellStyle name="RowTitles1-Detail 3 3 4 5 3 3" xfId="17786"/>
    <cellStyle name="RowTitles1-Detail 3 3 4 5 3 3 2" xfId="17787"/>
    <cellStyle name="RowTitles1-Detail 3 3 4 5 3 3 2 2" xfId="17788"/>
    <cellStyle name="RowTitles1-Detail 3 3 4 5 3 4" xfId="17789"/>
    <cellStyle name="RowTitles1-Detail 3 3 4 5 3 4 2" xfId="17790"/>
    <cellStyle name="RowTitles1-Detail 3 3 4 5 3 5" xfId="17791"/>
    <cellStyle name="RowTitles1-Detail 3 3 4 5 4" xfId="17792"/>
    <cellStyle name="RowTitles1-Detail 3 3 4 5 4 2" xfId="17793"/>
    <cellStyle name="RowTitles1-Detail 3 3 4 5 4 2 2" xfId="17794"/>
    <cellStyle name="RowTitles1-Detail 3 3 4 5 4 3" xfId="17795"/>
    <cellStyle name="RowTitles1-Detail 3 3 4 5 5" xfId="17796"/>
    <cellStyle name="RowTitles1-Detail 3 3 4 5 5 2" xfId="17797"/>
    <cellStyle name="RowTitles1-Detail 3 3 4 5 5 2 2" xfId="17798"/>
    <cellStyle name="RowTitles1-Detail 3 3 4 5 6" xfId="17799"/>
    <cellStyle name="RowTitles1-Detail 3 3 4 5 6 2" xfId="17800"/>
    <cellStyle name="RowTitles1-Detail 3 3 4 5 7" xfId="17801"/>
    <cellStyle name="RowTitles1-Detail 3 3 4 6" xfId="17802"/>
    <cellStyle name="RowTitles1-Detail 3 3 4 6 2" xfId="17803"/>
    <cellStyle name="RowTitles1-Detail 3 3 4 6 2 2" xfId="17804"/>
    <cellStyle name="RowTitles1-Detail 3 3 4 6 2 2 2" xfId="17805"/>
    <cellStyle name="RowTitles1-Detail 3 3 4 6 2 2 2 2" xfId="17806"/>
    <cellStyle name="RowTitles1-Detail 3 3 4 6 2 2 3" xfId="17807"/>
    <cellStyle name="RowTitles1-Detail 3 3 4 6 2 3" xfId="17808"/>
    <cellStyle name="RowTitles1-Detail 3 3 4 6 2 3 2" xfId="17809"/>
    <cellStyle name="RowTitles1-Detail 3 3 4 6 2 3 2 2" xfId="17810"/>
    <cellStyle name="RowTitles1-Detail 3 3 4 6 2 4" xfId="17811"/>
    <cellStyle name="RowTitles1-Detail 3 3 4 6 2 4 2" xfId="17812"/>
    <cellStyle name="RowTitles1-Detail 3 3 4 6 2 5" xfId="17813"/>
    <cellStyle name="RowTitles1-Detail 3 3 4 6 3" xfId="17814"/>
    <cellStyle name="RowTitles1-Detail 3 3 4 6 3 2" xfId="17815"/>
    <cellStyle name="RowTitles1-Detail 3 3 4 6 3 2 2" xfId="17816"/>
    <cellStyle name="RowTitles1-Detail 3 3 4 6 3 2 2 2" xfId="17817"/>
    <cellStyle name="RowTitles1-Detail 3 3 4 6 3 2 3" xfId="17818"/>
    <cellStyle name="RowTitles1-Detail 3 3 4 6 3 3" xfId="17819"/>
    <cellStyle name="RowTitles1-Detail 3 3 4 6 3 3 2" xfId="17820"/>
    <cellStyle name="RowTitles1-Detail 3 3 4 6 3 3 2 2" xfId="17821"/>
    <cellStyle name="RowTitles1-Detail 3 3 4 6 3 4" xfId="17822"/>
    <cellStyle name="RowTitles1-Detail 3 3 4 6 3 4 2" xfId="17823"/>
    <cellStyle name="RowTitles1-Detail 3 3 4 6 3 5" xfId="17824"/>
    <cellStyle name="RowTitles1-Detail 3 3 4 6 4" xfId="17825"/>
    <cellStyle name="RowTitles1-Detail 3 3 4 6 4 2" xfId="17826"/>
    <cellStyle name="RowTitles1-Detail 3 3 4 6 4 2 2" xfId="17827"/>
    <cellStyle name="RowTitles1-Detail 3 3 4 6 4 3" xfId="17828"/>
    <cellStyle name="RowTitles1-Detail 3 3 4 6 5" xfId="17829"/>
    <cellStyle name="RowTitles1-Detail 3 3 4 6 5 2" xfId="17830"/>
    <cellStyle name="RowTitles1-Detail 3 3 4 6 5 2 2" xfId="17831"/>
    <cellStyle name="RowTitles1-Detail 3 3 4 6 6" xfId="17832"/>
    <cellStyle name="RowTitles1-Detail 3 3 4 6 6 2" xfId="17833"/>
    <cellStyle name="RowTitles1-Detail 3 3 4 6 7" xfId="17834"/>
    <cellStyle name="RowTitles1-Detail 3 3 4 7" xfId="17835"/>
    <cellStyle name="RowTitles1-Detail 3 3 4 7 2" xfId="17836"/>
    <cellStyle name="RowTitles1-Detail 3 3 4 7 2 2" xfId="17837"/>
    <cellStyle name="RowTitles1-Detail 3 3 4 7 2 2 2" xfId="17838"/>
    <cellStyle name="RowTitles1-Detail 3 3 4 7 2 3" xfId="17839"/>
    <cellStyle name="RowTitles1-Detail 3 3 4 7 3" xfId="17840"/>
    <cellStyle name="RowTitles1-Detail 3 3 4 7 3 2" xfId="17841"/>
    <cellStyle name="RowTitles1-Detail 3 3 4 7 3 2 2" xfId="17842"/>
    <cellStyle name="RowTitles1-Detail 3 3 4 7 4" xfId="17843"/>
    <cellStyle name="RowTitles1-Detail 3 3 4 7 4 2" xfId="17844"/>
    <cellStyle name="RowTitles1-Detail 3 3 4 7 5" xfId="17845"/>
    <cellStyle name="RowTitles1-Detail 3 3 4 8" xfId="17846"/>
    <cellStyle name="RowTitles1-Detail 3 3 4 8 2" xfId="17847"/>
    <cellStyle name="RowTitles1-Detail 3 3 4 9" xfId="17848"/>
    <cellStyle name="RowTitles1-Detail 3 3 4 9 2" xfId="17849"/>
    <cellStyle name="RowTitles1-Detail 3 3 4 9 2 2" xfId="17850"/>
    <cellStyle name="RowTitles1-Detail 3 3 4_STUD aligned by INSTIT" xfId="17851"/>
    <cellStyle name="RowTitles1-Detail 3 3 5" xfId="606"/>
    <cellStyle name="RowTitles1-Detail 3 3 5 2" xfId="17852"/>
    <cellStyle name="RowTitles1-Detail 3 3 5 2 2" xfId="17853"/>
    <cellStyle name="RowTitles1-Detail 3 3 5 2 2 2" xfId="17854"/>
    <cellStyle name="RowTitles1-Detail 3 3 5 2 2 2 2" xfId="17855"/>
    <cellStyle name="RowTitles1-Detail 3 3 5 2 2 3" xfId="17856"/>
    <cellStyle name="RowTitles1-Detail 3 3 5 2 3" xfId="17857"/>
    <cellStyle name="RowTitles1-Detail 3 3 5 2 3 2" xfId="17858"/>
    <cellStyle name="RowTitles1-Detail 3 3 5 2 3 2 2" xfId="17859"/>
    <cellStyle name="RowTitles1-Detail 3 3 5 2 4" xfId="17860"/>
    <cellStyle name="RowTitles1-Detail 3 3 5 2 4 2" xfId="17861"/>
    <cellStyle name="RowTitles1-Detail 3 3 5 2 5" xfId="17862"/>
    <cellStyle name="RowTitles1-Detail 3 3 5 3" xfId="17863"/>
    <cellStyle name="RowTitles1-Detail 3 3 5 3 2" xfId="17864"/>
    <cellStyle name="RowTitles1-Detail 3 3 5 3 2 2" xfId="17865"/>
    <cellStyle name="RowTitles1-Detail 3 3 5 3 2 2 2" xfId="17866"/>
    <cellStyle name="RowTitles1-Detail 3 3 5 3 2 3" xfId="17867"/>
    <cellStyle name="RowTitles1-Detail 3 3 5 3 3" xfId="17868"/>
    <cellStyle name="RowTitles1-Detail 3 3 5 3 3 2" xfId="17869"/>
    <cellStyle name="RowTitles1-Detail 3 3 5 3 3 2 2" xfId="17870"/>
    <cellStyle name="RowTitles1-Detail 3 3 5 3 4" xfId="17871"/>
    <cellStyle name="RowTitles1-Detail 3 3 5 3 4 2" xfId="17872"/>
    <cellStyle name="RowTitles1-Detail 3 3 5 3 5" xfId="17873"/>
    <cellStyle name="RowTitles1-Detail 3 3 5 4" xfId="17874"/>
    <cellStyle name="RowTitles1-Detail 3 3 5 4 2" xfId="17875"/>
    <cellStyle name="RowTitles1-Detail 3 3 5 5" xfId="17876"/>
    <cellStyle name="RowTitles1-Detail 3 3 5 5 2" xfId="17877"/>
    <cellStyle name="RowTitles1-Detail 3 3 5 5 2 2" xfId="17878"/>
    <cellStyle name="RowTitles1-Detail 3 3 5 5 3" xfId="17879"/>
    <cellStyle name="RowTitles1-Detail 3 3 5 6" xfId="17880"/>
    <cellStyle name="RowTitles1-Detail 3 3 5 6 2" xfId="17881"/>
    <cellStyle name="RowTitles1-Detail 3 3 5 6 2 2" xfId="17882"/>
    <cellStyle name="RowTitles1-Detail 3 3 5 7" xfId="17883"/>
    <cellStyle name="RowTitles1-Detail 3 3 6" xfId="17884"/>
    <cellStyle name="RowTitles1-Detail 3 3 6 2" xfId="17885"/>
    <cellStyle name="RowTitles1-Detail 3 3 6 2 2" xfId="17886"/>
    <cellStyle name="RowTitles1-Detail 3 3 6 2 2 2" xfId="17887"/>
    <cellStyle name="RowTitles1-Detail 3 3 6 2 2 2 2" xfId="17888"/>
    <cellStyle name="RowTitles1-Detail 3 3 6 2 2 3" xfId="17889"/>
    <cellStyle name="RowTitles1-Detail 3 3 6 2 3" xfId="17890"/>
    <cellStyle name="RowTitles1-Detail 3 3 6 2 3 2" xfId="17891"/>
    <cellStyle name="RowTitles1-Detail 3 3 6 2 3 2 2" xfId="17892"/>
    <cellStyle name="RowTitles1-Detail 3 3 6 2 4" xfId="17893"/>
    <cellStyle name="RowTitles1-Detail 3 3 6 2 4 2" xfId="17894"/>
    <cellStyle name="RowTitles1-Detail 3 3 6 2 5" xfId="17895"/>
    <cellStyle name="RowTitles1-Detail 3 3 6 3" xfId="17896"/>
    <cellStyle name="RowTitles1-Detail 3 3 6 3 2" xfId="17897"/>
    <cellStyle name="RowTitles1-Detail 3 3 6 3 2 2" xfId="17898"/>
    <cellStyle name="RowTitles1-Detail 3 3 6 3 2 2 2" xfId="17899"/>
    <cellStyle name="RowTitles1-Detail 3 3 6 3 2 3" xfId="17900"/>
    <cellStyle name="RowTitles1-Detail 3 3 6 3 3" xfId="17901"/>
    <cellStyle name="RowTitles1-Detail 3 3 6 3 3 2" xfId="17902"/>
    <cellStyle name="RowTitles1-Detail 3 3 6 3 3 2 2" xfId="17903"/>
    <cellStyle name="RowTitles1-Detail 3 3 6 3 4" xfId="17904"/>
    <cellStyle name="RowTitles1-Detail 3 3 6 3 4 2" xfId="17905"/>
    <cellStyle name="RowTitles1-Detail 3 3 6 3 5" xfId="17906"/>
    <cellStyle name="RowTitles1-Detail 3 3 6 4" xfId="17907"/>
    <cellStyle name="RowTitles1-Detail 3 3 6 4 2" xfId="17908"/>
    <cellStyle name="RowTitles1-Detail 3 3 6 5" xfId="17909"/>
    <cellStyle name="RowTitles1-Detail 3 3 6 5 2" xfId="17910"/>
    <cellStyle name="RowTitles1-Detail 3 3 6 5 2 2" xfId="17911"/>
    <cellStyle name="RowTitles1-Detail 3 3 6 6" xfId="17912"/>
    <cellStyle name="RowTitles1-Detail 3 3 6 6 2" xfId="17913"/>
    <cellStyle name="RowTitles1-Detail 3 3 6 7" xfId="17914"/>
    <cellStyle name="RowTitles1-Detail 3 3 7" xfId="17915"/>
    <cellStyle name="RowTitles1-Detail 3 3 7 2" xfId="17916"/>
    <cellStyle name="RowTitles1-Detail 3 3 7 2 2" xfId="17917"/>
    <cellStyle name="RowTitles1-Detail 3 3 7 2 2 2" xfId="17918"/>
    <cellStyle name="RowTitles1-Detail 3 3 7 2 2 2 2" xfId="17919"/>
    <cellStyle name="RowTitles1-Detail 3 3 7 2 2 3" xfId="17920"/>
    <cellStyle name="RowTitles1-Detail 3 3 7 2 3" xfId="17921"/>
    <cellStyle name="RowTitles1-Detail 3 3 7 2 3 2" xfId="17922"/>
    <cellStyle name="RowTitles1-Detail 3 3 7 2 3 2 2" xfId="17923"/>
    <cellStyle name="RowTitles1-Detail 3 3 7 2 4" xfId="17924"/>
    <cellStyle name="RowTitles1-Detail 3 3 7 2 4 2" xfId="17925"/>
    <cellStyle name="RowTitles1-Detail 3 3 7 2 5" xfId="17926"/>
    <cellStyle name="RowTitles1-Detail 3 3 7 3" xfId="17927"/>
    <cellStyle name="RowTitles1-Detail 3 3 7 3 2" xfId="17928"/>
    <cellStyle name="RowTitles1-Detail 3 3 7 3 2 2" xfId="17929"/>
    <cellStyle name="RowTitles1-Detail 3 3 7 3 2 2 2" xfId="17930"/>
    <cellStyle name="RowTitles1-Detail 3 3 7 3 2 3" xfId="17931"/>
    <cellStyle name="RowTitles1-Detail 3 3 7 3 3" xfId="17932"/>
    <cellStyle name="RowTitles1-Detail 3 3 7 3 3 2" xfId="17933"/>
    <cellStyle name="RowTitles1-Detail 3 3 7 3 3 2 2" xfId="17934"/>
    <cellStyle name="RowTitles1-Detail 3 3 7 3 4" xfId="17935"/>
    <cellStyle name="RowTitles1-Detail 3 3 7 3 4 2" xfId="17936"/>
    <cellStyle name="RowTitles1-Detail 3 3 7 3 5" xfId="17937"/>
    <cellStyle name="RowTitles1-Detail 3 3 7 4" xfId="17938"/>
    <cellStyle name="RowTitles1-Detail 3 3 7 4 2" xfId="17939"/>
    <cellStyle name="RowTitles1-Detail 3 3 7 5" xfId="17940"/>
    <cellStyle name="RowTitles1-Detail 3 3 7 5 2" xfId="17941"/>
    <cellStyle name="RowTitles1-Detail 3 3 7 5 2 2" xfId="17942"/>
    <cellStyle name="RowTitles1-Detail 3 3 7 5 3" xfId="17943"/>
    <cellStyle name="RowTitles1-Detail 3 3 7 6" xfId="17944"/>
    <cellStyle name="RowTitles1-Detail 3 3 7 6 2" xfId="17945"/>
    <cellStyle name="RowTitles1-Detail 3 3 7 6 2 2" xfId="17946"/>
    <cellStyle name="RowTitles1-Detail 3 3 7 7" xfId="17947"/>
    <cellStyle name="RowTitles1-Detail 3 3 7 7 2" xfId="17948"/>
    <cellStyle name="RowTitles1-Detail 3 3 7 8" xfId="17949"/>
    <cellStyle name="RowTitles1-Detail 3 3 8" xfId="17950"/>
    <cellStyle name="RowTitles1-Detail 3 3 8 2" xfId="17951"/>
    <cellStyle name="RowTitles1-Detail 3 3 8 2 2" xfId="17952"/>
    <cellStyle name="RowTitles1-Detail 3 3 8 2 2 2" xfId="17953"/>
    <cellStyle name="RowTitles1-Detail 3 3 8 2 2 2 2" xfId="17954"/>
    <cellStyle name="RowTitles1-Detail 3 3 8 2 2 3" xfId="17955"/>
    <cellStyle name="RowTitles1-Detail 3 3 8 2 3" xfId="17956"/>
    <cellStyle name="RowTitles1-Detail 3 3 8 2 3 2" xfId="17957"/>
    <cellStyle name="RowTitles1-Detail 3 3 8 2 3 2 2" xfId="17958"/>
    <cellStyle name="RowTitles1-Detail 3 3 8 2 4" xfId="17959"/>
    <cellStyle name="RowTitles1-Detail 3 3 8 2 4 2" xfId="17960"/>
    <cellStyle name="RowTitles1-Detail 3 3 8 2 5" xfId="17961"/>
    <cellStyle name="RowTitles1-Detail 3 3 8 3" xfId="17962"/>
    <cellStyle name="RowTitles1-Detail 3 3 8 3 2" xfId="17963"/>
    <cellStyle name="RowTitles1-Detail 3 3 8 3 2 2" xfId="17964"/>
    <cellStyle name="RowTitles1-Detail 3 3 8 3 2 2 2" xfId="17965"/>
    <cellStyle name="RowTitles1-Detail 3 3 8 3 2 3" xfId="17966"/>
    <cellStyle name="RowTitles1-Detail 3 3 8 3 3" xfId="17967"/>
    <cellStyle name="RowTitles1-Detail 3 3 8 3 3 2" xfId="17968"/>
    <cellStyle name="RowTitles1-Detail 3 3 8 3 3 2 2" xfId="17969"/>
    <cellStyle name="RowTitles1-Detail 3 3 8 3 4" xfId="17970"/>
    <cellStyle name="RowTitles1-Detail 3 3 8 3 4 2" xfId="17971"/>
    <cellStyle name="RowTitles1-Detail 3 3 8 3 5" xfId="17972"/>
    <cellStyle name="RowTitles1-Detail 3 3 8 4" xfId="17973"/>
    <cellStyle name="RowTitles1-Detail 3 3 8 4 2" xfId="17974"/>
    <cellStyle name="RowTitles1-Detail 3 3 8 4 2 2" xfId="17975"/>
    <cellStyle name="RowTitles1-Detail 3 3 8 4 3" xfId="17976"/>
    <cellStyle name="RowTitles1-Detail 3 3 8 5" xfId="17977"/>
    <cellStyle name="RowTitles1-Detail 3 3 8 5 2" xfId="17978"/>
    <cellStyle name="RowTitles1-Detail 3 3 8 5 2 2" xfId="17979"/>
    <cellStyle name="RowTitles1-Detail 3 3 8 6" xfId="17980"/>
    <cellStyle name="RowTitles1-Detail 3 3 8 6 2" xfId="17981"/>
    <cellStyle name="RowTitles1-Detail 3 3 8 7" xfId="17982"/>
    <cellStyle name="RowTitles1-Detail 3 3 9" xfId="17983"/>
    <cellStyle name="RowTitles1-Detail 3 3 9 2" xfId="17984"/>
    <cellStyle name="RowTitles1-Detail 3 3 9 2 2" xfId="17985"/>
    <cellStyle name="RowTitles1-Detail 3 3 9 2 2 2" xfId="17986"/>
    <cellStyle name="RowTitles1-Detail 3 3 9 2 2 2 2" xfId="17987"/>
    <cellStyle name="RowTitles1-Detail 3 3 9 2 2 3" xfId="17988"/>
    <cellStyle name="RowTitles1-Detail 3 3 9 2 3" xfId="17989"/>
    <cellStyle name="RowTitles1-Detail 3 3 9 2 3 2" xfId="17990"/>
    <cellStyle name="RowTitles1-Detail 3 3 9 2 3 2 2" xfId="17991"/>
    <cellStyle name="RowTitles1-Detail 3 3 9 2 4" xfId="17992"/>
    <cellStyle name="RowTitles1-Detail 3 3 9 2 4 2" xfId="17993"/>
    <cellStyle name="RowTitles1-Detail 3 3 9 2 5" xfId="17994"/>
    <cellStyle name="RowTitles1-Detail 3 3 9 3" xfId="17995"/>
    <cellStyle name="RowTitles1-Detail 3 3 9 3 2" xfId="17996"/>
    <cellStyle name="RowTitles1-Detail 3 3 9 3 2 2" xfId="17997"/>
    <cellStyle name="RowTitles1-Detail 3 3 9 3 2 2 2" xfId="17998"/>
    <cellStyle name="RowTitles1-Detail 3 3 9 3 2 3" xfId="17999"/>
    <cellStyle name="RowTitles1-Detail 3 3 9 3 3" xfId="18000"/>
    <cellStyle name="RowTitles1-Detail 3 3 9 3 3 2" xfId="18001"/>
    <cellStyle name="RowTitles1-Detail 3 3 9 3 3 2 2" xfId="18002"/>
    <cellStyle name="RowTitles1-Detail 3 3 9 3 4" xfId="18003"/>
    <cellStyle name="RowTitles1-Detail 3 3 9 3 4 2" xfId="18004"/>
    <cellStyle name="RowTitles1-Detail 3 3 9 3 5" xfId="18005"/>
    <cellStyle name="RowTitles1-Detail 3 3 9 4" xfId="18006"/>
    <cellStyle name="RowTitles1-Detail 3 3 9 4 2" xfId="18007"/>
    <cellStyle name="RowTitles1-Detail 3 3 9 4 2 2" xfId="18008"/>
    <cellStyle name="RowTitles1-Detail 3 3 9 4 3" xfId="18009"/>
    <cellStyle name="RowTitles1-Detail 3 3 9 5" xfId="18010"/>
    <cellStyle name="RowTitles1-Detail 3 3 9 5 2" xfId="18011"/>
    <cellStyle name="RowTitles1-Detail 3 3 9 5 2 2" xfId="18012"/>
    <cellStyle name="RowTitles1-Detail 3 3 9 6" xfId="18013"/>
    <cellStyle name="RowTitles1-Detail 3 3 9 6 2" xfId="18014"/>
    <cellStyle name="RowTitles1-Detail 3 3 9 7" xfId="18015"/>
    <cellStyle name="RowTitles1-Detail 3 3_STUD aligned by INSTIT" xfId="18016"/>
    <cellStyle name="RowTitles1-Detail 3 4" xfId="253"/>
    <cellStyle name="RowTitles1-Detail 3 4 10" xfId="18017"/>
    <cellStyle name="RowTitles1-Detail 3 4 2" xfId="607"/>
    <cellStyle name="RowTitles1-Detail 3 4 2 2" xfId="18018"/>
    <cellStyle name="RowTitles1-Detail 3 4 2 2 2" xfId="18019"/>
    <cellStyle name="RowTitles1-Detail 3 4 2 2 2 2" xfId="18020"/>
    <cellStyle name="RowTitles1-Detail 3 4 2 2 2 2 2" xfId="18021"/>
    <cellStyle name="RowTitles1-Detail 3 4 2 2 2 3" xfId="18022"/>
    <cellStyle name="RowTitles1-Detail 3 4 2 2 3" xfId="18023"/>
    <cellStyle name="RowTitles1-Detail 3 4 2 2 3 2" xfId="18024"/>
    <cellStyle name="RowTitles1-Detail 3 4 2 2 3 2 2" xfId="18025"/>
    <cellStyle name="RowTitles1-Detail 3 4 2 2 4" xfId="18026"/>
    <cellStyle name="RowTitles1-Detail 3 4 2 2 4 2" xfId="18027"/>
    <cellStyle name="RowTitles1-Detail 3 4 2 2 5" xfId="18028"/>
    <cellStyle name="RowTitles1-Detail 3 4 2 3" xfId="18029"/>
    <cellStyle name="RowTitles1-Detail 3 4 2 3 2" xfId="18030"/>
    <cellStyle name="RowTitles1-Detail 3 4 2 3 2 2" xfId="18031"/>
    <cellStyle name="RowTitles1-Detail 3 4 2 3 2 2 2" xfId="18032"/>
    <cellStyle name="RowTitles1-Detail 3 4 2 3 2 3" xfId="18033"/>
    <cellStyle name="RowTitles1-Detail 3 4 2 3 3" xfId="18034"/>
    <cellStyle name="RowTitles1-Detail 3 4 2 3 3 2" xfId="18035"/>
    <cellStyle name="RowTitles1-Detail 3 4 2 3 3 2 2" xfId="18036"/>
    <cellStyle name="RowTitles1-Detail 3 4 2 3 4" xfId="18037"/>
    <cellStyle name="RowTitles1-Detail 3 4 2 3 4 2" xfId="18038"/>
    <cellStyle name="RowTitles1-Detail 3 4 2 3 5" xfId="18039"/>
    <cellStyle name="RowTitles1-Detail 3 4 2 4" xfId="18040"/>
    <cellStyle name="RowTitles1-Detail 3 4 2 4 2" xfId="18041"/>
    <cellStyle name="RowTitles1-Detail 3 4 2 5" xfId="18042"/>
    <cellStyle name="RowTitles1-Detail 3 4 2 5 2" xfId="18043"/>
    <cellStyle name="RowTitles1-Detail 3 4 2 5 2 2" xfId="18044"/>
    <cellStyle name="RowTitles1-Detail 3 4 2 6" xfId="18045"/>
    <cellStyle name="RowTitles1-Detail 3 4 3" xfId="18046"/>
    <cellStyle name="RowTitles1-Detail 3 4 3 2" xfId="18047"/>
    <cellStyle name="RowTitles1-Detail 3 4 3 2 2" xfId="18048"/>
    <cellStyle name="RowTitles1-Detail 3 4 3 2 2 2" xfId="18049"/>
    <cellStyle name="RowTitles1-Detail 3 4 3 2 2 2 2" xfId="18050"/>
    <cellStyle name="RowTitles1-Detail 3 4 3 2 2 3" xfId="18051"/>
    <cellStyle name="RowTitles1-Detail 3 4 3 2 3" xfId="18052"/>
    <cellStyle name="RowTitles1-Detail 3 4 3 2 3 2" xfId="18053"/>
    <cellStyle name="RowTitles1-Detail 3 4 3 2 3 2 2" xfId="18054"/>
    <cellStyle name="RowTitles1-Detail 3 4 3 2 4" xfId="18055"/>
    <cellStyle name="RowTitles1-Detail 3 4 3 2 4 2" xfId="18056"/>
    <cellStyle name="RowTitles1-Detail 3 4 3 2 5" xfId="18057"/>
    <cellStyle name="RowTitles1-Detail 3 4 3 3" xfId="18058"/>
    <cellStyle name="RowTitles1-Detail 3 4 3 3 2" xfId="18059"/>
    <cellStyle name="RowTitles1-Detail 3 4 3 3 2 2" xfId="18060"/>
    <cellStyle name="RowTitles1-Detail 3 4 3 3 2 2 2" xfId="18061"/>
    <cellStyle name="RowTitles1-Detail 3 4 3 3 2 3" xfId="18062"/>
    <cellStyle name="RowTitles1-Detail 3 4 3 3 3" xfId="18063"/>
    <cellStyle name="RowTitles1-Detail 3 4 3 3 3 2" xfId="18064"/>
    <cellStyle name="RowTitles1-Detail 3 4 3 3 3 2 2" xfId="18065"/>
    <cellStyle name="RowTitles1-Detail 3 4 3 3 4" xfId="18066"/>
    <cellStyle name="RowTitles1-Detail 3 4 3 3 4 2" xfId="18067"/>
    <cellStyle name="RowTitles1-Detail 3 4 3 3 5" xfId="18068"/>
    <cellStyle name="RowTitles1-Detail 3 4 3 4" xfId="18069"/>
    <cellStyle name="RowTitles1-Detail 3 4 3 4 2" xfId="18070"/>
    <cellStyle name="RowTitles1-Detail 3 4 3 5" xfId="18071"/>
    <cellStyle name="RowTitles1-Detail 3 4 3 5 2" xfId="18072"/>
    <cellStyle name="RowTitles1-Detail 3 4 3 5 2 2" xfId="18073"/>
    <cellStyle name="RowTitles1-Detail 3 4 3 5 3" xfId="18074"/>
    <cellStyle name="RowTitles1-Detail 3 4 3 6" xfId="18075"/>
    <cellStyle name="RowTitles1-Detail 3 4 3 6 2" xfId="18076"/>
    <cellStyle name="RowTitles1-Detail 3 4 3 6 2 2" xfId="18077"/>
    <cellStyle name="RowTitles1-Detail 3 4 3 7" xfId="18078"/>
    <cellStyle name="RowTitles1-Detail 3 4 3 7 2" xfId="18079"/>
    <cellStyle name="RowTitles1-Detail 3 4 3 8" xfId="18080"/>
    <cellStyle name="RowTitles1-Detail 3 4 4" xfId="18081"/>
    <cellStyle name="RowTitles1-Detail 3 4 4 2" xfId="18082"/>
    <cellStyle name="RowTitles1-Detail 3 4 4 2 2" xfId="18083"/>
    <cellStyle name="RowTitles1-Detail 3 4 4 2 2 2" xfId="18084"/>
    <cellStyle name="RowTitles1-Detail 3 4 4 2 2 2 2" xfId="18085"/>
    <cellStyle name="RowTitles1-Detail 3 4 4 2 2 3" xfId="18086"/>
    <cellStyle name="RowTitles1-Detail 3 4 4 2 3" xfId="18087"/>
    <cellStyle name="RowTitles1-Detail 3 4 4 2 3 2" xfId="18088"/>
    <cellStyle name="RowTitles1-Detail 3 4 4 2 3 2 2" xfId="18089"/>
    <cellStyle name="RowTitles1-Detail 3 4 4 2 4" xfId="18090"/>
    <cellStyle name="RowTitles1-Detail 3 4 4 2 4 2" xfId="18091"/>
    <cellStyle name="RowTitles1-Detail 3 4 4 2 5" xfId="18092"/>
    <cellStyle name="RowTitles1-Detail 3 4 4 3" xfId="18093"/>
    <cellStyle name="RowTitles1-Detail 3 4 4 3 2" xfId="18094"/>
    <cellStyle name="RowTitles1-Detail 3 4 4 3 2 2" xfId="18095"/>
    <cellStyle name="RowTitles1-Detail 3 4 4 3 2 2 2" xfId="18096"/>
    <cellStyle name="RowTitles1-Detail 3 4 4 3 2 3" xfId="18097"/>
    <cellStyle name="RowTitles1-Detail 3 4 4 3 3" xfId="18098"/>
    <cellStyle name="RowTitles1-Detail 3 4 4 3 3 2" xfId="18099"/>
    <cellStyle name="RowTitles1-Detail 3 4 4 3 3 2 2" xfId="18100"/>
    <cellStyle name="RowTitles1-Detail 3 4 4 3 4" xfId="18101"/>
    <cellStyle name="RowTitles1-Detail 3 4 4 3 4 2" xfId="18102"/>
    <cellStyle name="RowTitles1-Detail 3 4 4 3 5" xfId="18103"/>
    <cellStyle name="RowTitles1-Detail 3 4 4 4" xfId="18104"/>
    <cellStyle name="RowTitles1-Detail 3 4 4 4 2" xfId="18105"/>
    <cellStyle name="RowTitles1-Detail 3 4 4 4 2 2" xfId="18106"/>
    <cellStyle name="RowTitles1-Detail 3 4 4 4 3" xfId="18107"/>
    <cellStyle name="RowTitles1-Detail 3 4 4 5" xfId="18108"/>
    <cellStyle name="RowTitles1-Detail 3 4 4 5 2" xfId="18109"/>
    <cellStyle name="RowTitles1-Detail 3 4 4 5 2 2" xfId="18110"/>
    <cellStyle name="RowTitles1-Detail 3 4 4 6" xfId="18111"/>
    <cellStyle name="RowTitles1-Detail 3 4 4 6 2" xfId="18112"/>
    <cellStyle name="RowTitles1-Detail 3 4 4 7" xfId="18113"/>
    <cellStyle name="RowTitles1-Detail 3 4 5" xfId="18114"/>
    <cellStyle name="RowTitles1-Detail 3 4 5 2" xfId="18115"/>
    <cellStyle name="RowTitles1-Detail 3 4 5 2 2" xfId="18116"/>
    <cellStyle name="RowTitles1-Detail 3 4 5 2 2 2" xfId="18117"/>
    <cellStyle name="RowTitles1-Detail 3 4 5 2 2 2 2" xfId="18118"/>
    <cellStyle name="RowTitles1-Detail 3 4 5 2 2 3" xfId="18119"/>
    <cellStyle name="RowTitles1-Detail 3 4 5 2 3" xfId="18120"/>
    <cellStyle name="RowTitles1-Detail 3 4 5 2 3 2" xfId="18121"/>
    <cellStyle name="RowTitles1-Detail 3 4 5 2 3 2 2" xfId="18122"/>
    <cellStyle name="RowTitles1-Detail 3 4 5 2 4" xfId="18123"/>
    <cellStyle name="RowTitles1-Detail 3 4 5 2 4 2" xfId="18124"/>
    <cellStyle name="RowTitles1-Detail 3 4 5 2 5" xfId="18125"/>
    <cellStyle name="RowTitles1-Detail 3 4 5 3" xfId="18126"/>
    <cellStyle name="RowTitles1-Detail 3 4 5 3 2" xfId="18127"/>
    <cellStyle name="RowTitles1-Detail 3 4 5 3 2 2" xfId="18128"/>
    <cellStyle name="RowTitles1-Detail 3 4 5 3 2 2 2" xfId="18129"/>
    <cellStyle name="RowTitles1-Detail 3 4 5 3 2 3" xfId="18130"/>
    <cellStyle name="RowTitles1-Detail 3 4 5 3 3" xfId="18131"/>
    <cellStyle name="RowTitles1-Detail 3 4 5 3 3 2" xfId="18132"/>
    <cellStyle name="RowTitles1-Detail 3 4 5 3 3 2 2" xfId="18133"/>
    <cellStyle name="RowTitles1-Detail 3 4 5 3 4" xfId="18134"/>
    <cellStyle name="RowTitles1-Detail 3 4 5 3 4 2" xfId="18135"/>
    <cellStyle name="RowTitles1-Detail 3 4 5 3 5" xfId="18136"/>
    <cellStyle name="RowTitles1-Detail 3 4 5 4" xfId="18137"/>
    <cellStyle name="RowTitles1-Detail 3 4 5 4 2" xfId="18138"/>
    <cellStyle name="RowTitles1-Detail 3 4 5 4 2 2" xfId="18139"/>
    <cellStyle name="RowTitles1-Detail 3 4 5 4 3" xfId="18140"/>
    <cellStyle name="RowTitles1-Detail 3 4 5 5" xfId="18141"/>
    <cellStyle name="RowTitles1-Detail 3 4 5 5 2" xfId="18142"/>
    <cellStyle name="RowTitles1-Detail 3 4 5 5 2 2" xfId="18143"/>
    <cellStyle name="RowTitles1-Detail 3 4 5 6" xfId="18144"/>
    <cellStyle name="RowTitles1-Detail 3 4 5 6 2" xfId="18145"/>
    <cellStyle name="RowTitles1-Detail 3 4 5 7" xfId="18146"/>
    <cellStyle name="RowTitles1-Detail 3 4 6" xfId="18147"/>
    <cellStyle name="RowTitles1-Detail 3 4 6 2" xfId="18148"/>
    <cellStyle name="RowTitles1-Detail 3 4 6 2 2" xfId="18149"/>
    <cellStyle name="RowTitles1-Detail 3 4 6 2 2 2" xfId="18150"/>
    <cellStyle name="RowTitles1-Detail 3 4 6 2 2 2 2" xfId="18151"/>
    <cellStyle name="RowTitles1-Detail 3 4 6 2 2 3" xfId="18152"/>
    <cellStyle name="RowTitles1-Detail 3 4 6 2 3" xfId="18153"/>
    <cellStyle name="RowTitles1-Detail 3 4 6 2 3 2" xfId="18154"/>
    <cellStyle name="RowTitles1-Detail 3 4 6 2 3 2 2" xfId="18155"/>
    <cellStyle name="RowTitles1-Detail 3 4 6 2 4" xfId="18156"/>
    <cellStyle name="RowTitles1-Detail 3 4 6 2 4 2" xfId="18157"/>
    <cellStyle name="RowTitles1-Detail 3 4 6 2 5" xfId="18158"/>
    <cellStyle name="RowTitles1-Detail 3 4 6 3" xfId="18159"/>
    <cellStyle name="RowTitles1-Detail 3 4 6 3 2" xfId="18160"/>
    <cellStyle name="RowTitles1-Detail 3 4 6 3 2 2" xfId="18161"/>
    <cellStyle name="RowTitles1-Detail 3 4 6 3 2 2 2" xfId="18162"/>
    <cellStyle name="RowTitles1-Detail 3 4 6 3 2 3" xfId="18163"/>
    <cellStyle name="RowTitles1-Detail 3 4 6 3 3" xfId="18164"/>
    <cellStyle name="RowTitles1-Detail 3 4 6 3 3 2" xfId="18165"/>
    <cellStyle name="RowTitles1-Detail 3 4 6 3 3 2 2" xfId="18166"/>
    <cellStyle name="RowTitles1-Detail 3 4 6 3 4" xfId="18167"/>
    <cellStyle name="RowTitles1-Detail 3 4 6 3 4 2" xfId="18168"/>
    <cellStyle name="RowTitles1-Detail 3 4 6 3 5" xfId="18169"/>
    <cellStyle name="RowTitles1-Detail 3 4 6 4" xfId="18170"/>
    <cellStyle name="RowTitles1-Detail 3 4 6 4 2" xfId="18171"/>
    <cellStyle name="RowTitles1-Detail 3 4 6 4 2 2" xfId="18172"/>
    <cellStyle name="RowTitles1-Detail 3 4 6 4 3" xfId="18173"/>
    <cellStyle name="RowTitles1-Detail 3 4 6 5" xfId="18174"/>
    <cellStyle name="RowTitles1-Detail 3 4 6 5 2" xfId="18175"/>
    <cellStyle name="RowTitles1-Detail 3 4 6 5 2 2" xfId="18176"/>
    <cellStyle name="RowTitles1-Detail 3 4 6 6" xfId="18177"/>
    <cellStyle name="RowTitles1-Detail 3 4 6 6 2" xfId="18178"/>
    <cellStyle name="RowTitles1-Detail 3 4 6 7" xfId="18179"/>
    <cellStyle name="RowTitles1-Detail 3 4 7" xfId="18180"/>
    <cellStyle name="RowTitles1-Detail 3 4 7 2" xfId="18181"/>
    <cellStyle name="RowTitles1-Detail 3 4 7 2 2" xfId="18182"/>
    <cellStyle name="RowTitles1-Detail 3 4 7 2 2 2" xfId="18183"/>
    <cellStyle name="RowTitles1-Detail 3 4 7 2 3" xfId="18184"/>
    <cellStyle name="RowTitles1-Detail 3 4 7 3" xfId="18185"/>
    <cellStyle name="RowTitles1-Detail 3 4 7 3 2" xfId="18186"/>
    <cellStyle name="RowTitles1-Detail 3 4 7 3 2 2" xfId="18187"/>
    <cellStyle name="RowTitles1-Detail 3 4 7 4" xfId="18188"/>
    <cellStyle name="RowTitles1-Detail 3 4 7 4 2" xfId="18189"/>
    <cellStyle name="RowTitles1-Detail 3 4 7 5" xfId="18190"/>
    <cellStyle name="RowTitles1-Detail 3 4 8" xfId="18191"/>
    <cellStyle name="RowTitles1-Detail 3 4 8 2" xfId="18192"/>
    <cellStyle name="RowTitles1-Detail 3 4 9" xfId="18193"/>
    <cellStyle name="RowTitles1-Detail 3 4 9 2" xfId="18194"/>
    <cellStyle name="RowTitles1-Detail 3 4 9 2 2" xfId="18195"/>
    <cellStyle name="RowTitles1-Detail 3 4_STUD aligned by INSTIT" xfId="18196"/>
    <cellStyle name="RowTitles1-Detail 3 5" xfId="254"/>
    <cellStyle name="RowTitles1-Detail 3 5 10" xfId="18197"/>
    <cellStyle name="RowTitles1-Detail 3 5 2" xfId="608"/>
    <cellStyle name="RowTitles1-Detail 3 5 2 2" xfId="18198"/>
    <cellStyle name="RowTitles1-Detail 3 5 2 2 2" xfId="18199"/>
    <cellStyle name="RowTitles1-Detail 3 5 2 2 2 2" xfId="18200"/>
    <cellStyle name="RowTitles1-Detail 3 5 2 2 2 2 2" xfId="18201"/>
    <cellStyle name="RowTitles1-Detail 3 5 2 2 2 3" xfId="18202"/>
    <cellStyle name="RowTitles1-Detail 3 5 2 2 3" xfId="18203"/>
    <cellStyle name="RowTitles1-Detail 3 5 2 2 3 2" xfId="18204"/>
    <cellStyle name="RowTitles1-Detail 3 5 2 2 3 2 2" xfId="18205"/>
    <cellStyle name="RowTitles1-Detail 3 5 2 2 4" xfId="18206"/>
    <cellStyle name="RowTitles1-Detail 3 5 2 2 4 2" xfId="18207"/>
    <cellStyle name="RowTitles1-Detail 3 5 2 2 5" xfId="18208"/>
    <cellStyle name="RowTitles1-Detail 3 5 2 3" xfId="18209"/>
    <cellStyle name="RowTitles1-Detail 3 5 2 3 2" xfId="18210"/>
    <cellStyle name="RowTitles1-Detail 3 5 2 3 2 2" xfId="18211"/>
    <cellStyle name="RowTitles1-Detail 3 5 2 3 2 2 2" xfId="18212"/>
    <cellStyle name="RowTitles1-Detail 3 5 2 3 2 3" xfId="18213"/>
    <cellStyle name="RowTitles1-Detail 3 5 2 3 3" xfId="18214"/>
    <cellStyle name="RowTitles1-Detail 3 5 2 3 3 2" xfId="18215"/>
    <cellStyle name="RowTitles1-Detail 3 5 2 3 3 2 2" xfId="18216"/>
    <cellStyle name="RowTitles1-Detail 3 5 2 3 4" xfId="18217"/>
    <cellStyle name="RowTitles1-Detail 3 5 2 3 4 2" xfId="18218"/>
    <cellStyle name="RowTitles1-Detail 3 5 2 3 5" xfId="18219"/>
    <cellStyle name="RowTitles1-Detail 3 5 2 4" xfId="18220"/>
    <cellStyle name="RowTitles1-Detail 3 5 2 4 2" xfId="18221"/>
    <cellStyle name="RowTitles1-Detail 3 5 2 5" xfId="18222"/>
    <cellStyle name="RowTitles1-Detail 3 5 2 5 2" xfId="18223"/>
    <cellStyle name="RowTitles1-Detail 3 5 2 5 2 2" xfId="18224"/>
    <cellStyle name="RowTitles1-Detail 3 5 2 5 3" xfId="18225"/>
    <cellStyle name="RowTitles1-Detail 3 5 2 6" xfId="18226"/>
    <cellStyle name="RowTitles1-Detail 3 5 2 6 2" xfId="18227"/>
    <cellStyle name="RowTitles1-Detail 3 5 2 6 2 2" xfId="18228"/>
    <cellStyle name="RowTitles1-Detail 3 5 2 7" xfId="18229"/>
    <cellStyle name="RowTitles1-Detail 3 5 2 7 2" xfId="18230"/>
    <cellStyle name="RowTitles1-Detail 3 5 2 8" xfId="18231"/>
    <cellStyle name="RowTitles1-Detail 3 5 2 9" xfId="18232"/>
    <cellStyle name="RowTitles1-Detail 3 5 3" xfId="18233"/>
    <cellStyle name="RowTitles1-Detail 3 5 3 2" xfId="18234"/>
    <cellStyle name="RowTitles1-Detail 3 5 3 2 2" xfId="18235"/>
    <cellStyle name="RowTitles1-Detail 3 5 3 2 2 2" xfId="18236"/>
    <cellStyle name="RowTitles1-Detail 3 5 3 2 2 2 2" xfId="18237"/>
    <cellStyle name="RowTitles1-Detail 3 5 3 2 2 3" xfId="18238"/>
    <cellStyle name="RowTitles1-Detail 3 5 3 2 3" xfId="18239"/>
    <cellStyle name="RowTitles1-Detail 3 5 3 2 3 2" xfId="18240"/>
    <cellStyle name="RowTitles1-Detail 3 5 3 2 3 2 2" xfId="18241"/>
    <cellStyle name="RowTitles1-Detail 3 5 3 2 4" xfId="18242"/>
    <cellStyle name="RowTitles1-Detail 3 5 3 2 4 2" xfId="18243"/>
    <cellStyle name="RowTitles1-Detail 3 5 3 2 5" xfId="18244"/>
    <cellStyle name="RowTitles1-Detail 3 5 3 3" xfId="18245"/>
    <cellStyle name="RowTitles1-Detail 3 5 3 3 2" xfId="18246"/>
    <cellStyle name="RowTitles1-Detail 3 5 3 3 2 2" xfId="18247"/>
    <cellStyle name="RowTitles1-Detail 3 5 3 3 2 2 2" xfId="18248"/>
    <cellStyle name="RowTitles1-Detail 3 5 3 3 2 3" xfId="18249"/>
    <cellStyle name="RowTitles1-Detail 3 5 3 3 3" xfId="18250"/>
    <cellStyle name="RowTitles1-Detail 3 5 3 3 3 2" xfId="18251"/>
    <cellStyle name="RowTitles1-Detail 3 5 3 3 3 2 2" xfId="18252"/>
    <cellStyle name="RowTitles1-Detail 3 5 3 3 4" xfId="18253"/>
    <cellStyle name="RowTitles1-Detail 3 5 3 3 4 2" xfId="18254"/>
    <cellStyle name="RowTitles1-Detail 3 5 3 3 5" xfId="18255"/>
    <cellStyle name="RowTitles1-Detail 3 5 3 4" xfId="18256"/>
    <cellStyle name="RowTitles1-Detail 3 5 3 4 2" xfId="18257"/>
    <cellStyle name="RowTitles1-Detail 3 5 3 5" xfId="18258"/>
    <cellStyle name="RowTitles1-Detail 3 5 3 5 2" xfId="18259"/>
    <cellStyle name="RowTitles1-Detail 3 5 3 5 2 2" xfId="18260"/>
    <cellStyle name="RowTitles1-Detail 3 5 4" xfId="18261"/>
    <cellStyle name="RowTitles1-Detail 3 5 4 2" xfId="18262"/>
    <cellStyle name="RowTitles1-Detail 3 5 4 2 2" xfId="18263"/>
    <cellStyle name="RowTitles1-Detail 3 5 4 2 2 2" xfId="18264"/>
    <cellStyle name="RowTitles1-Detail 3 5 4 2 2 2 2" xfId="18265"/>
    <cellStyle name="RowTitles1-Detail 3 5 4 2 2 3" xfId="18266"/>
    <cellStyle name="RowTitles1-Detail 3 5 4 2 3" xfId="18267"/>
    <cellStyle name="RowTitles1-Detail 3 5 4 2 3 2" xfId="18268"/>
    <cellStyle name="RowTitles1-Detail 3 5 4 2 3 2 2" xfId="18269"/>
    <cellStyle name="RowTitles1-Detail 3 5 4 2 4" xfId="18270"/>
    <cellStyle name="RowTitles1-Detail 3 5 4 2 4 2" xfId="18271"/>
    <cellStyle name="RowTitles1-Detail 3 5 4 2 5" xfId="18272"/>
    <cellStyle name="RowTitles1-Detail 3 5 4 3" xfId="18273"/>
    <cellStyle name="RowTitles1-Detail 3 5 4 3 2" xfId="18274"/>
    <cellStyle name="RowTitles1-Detail 3 5 4 3 2 2" xfId="18275"/>
    <cellStyle name="RowTitles1-Detail 3 5 4 3 2 2 2" xfId="18276"/>
    <cellStyle name="RowTitles1-Detail 3 5 4 3 2 3" xfId="18277"/>
    <cellStyle name="RowTitles1-Detail 3 5 4 3 3" xfId="18278"/>
    <cellStyle name="RowTitles1-Detail 3 5 4 3 3 2" xfId="18279"/>
    <cellStyle name="RowTitles1-Detail 3 5 4 3 3 2 2" xfId="18280"/>
    <cellStyle name="RowTitles1-Detail 3 5 4 3 4" xfId="18281"/>
    <cellStyle name="RowTitles1-Detail 3 5 4 3 4 2" xfId="18282"/>
    <cellStyle name="RowTitles1-Detail 3 5 4 3 5" xfId="18283"/>
    <cellStyle name="RowTitles1-Detail 3 5 4 4" xfId="18284"/>
    <cellStyle name="RowTitles1-Detail 3 5 4 4 2" xfId="18285"/>
    <cellStyle name="RowTitles1-Detail 3 5 4 4 2 2" xfId="18286"/>
    <cellStyle name="RowTitles1-Detail 3 5 4 4 3" xfId="18287"/>
    <cellStyle name="RowTitles1-Detail 3 5 4 5" xfId="18288"/>
    <cellStyle name="RowTitles1-Detail 3 5 4 5 2" xfId="18289"/>
    <cellStyle name="RowTitles1-Detail 3 5 4 5 2 2" xfId="18290"/>
    <cellStyle name="RowTitles1-Detail 3 5 4 6" xfId="18291"/>
    <cellStyle name="RowTitles1-Detail 3 5 4 6 2" xfId="18292"/>
    <cellStyle name="RowTitles1-Detail 3 5 4 7" xfId="18293"/>
    <cellStyle name="RowTitles1-Detail 3 5 5" xfId="18294"/>
    <cellStyle name="RowTitles1-Detail 3 5 5 2" xfId="18295"/>
    <cellStyle name="RowTitles1-Detail 3 5 5 2 2" xfId="18296"/>
    <cellStyle name="RowTitles1-Detail 3 5 5 2 2 2" xfId="18297"/>
    <cellStyle name="RowTitles1-Detail 3 5 5 2 2 2 2" xfId="18298"/>
    <cellStyle name="RowTitles1-Detail 3 5 5 2 2 3" xfId="18299"/>
    <cellStyle name="RowTitles1-Detail 3 5 5 2 3" xfId="18300"/>
    <cellStyle name="RowTitles1-Detail 3 5 5 2 3 2" xfId="18301"/>
    <cellStyle name="RowTitles1-Detail 3 5 5 2 3 2 2" xfId="18302"/>
    <cellStyle name="RowTitles1-Detail 3 5 5 2 4" xfId="18303"/>
    <cellStyle name="RowTitles1-Detail 3 5 5 2 4 2" xfId="18304"/>
    <cellStyle name="RowTitles1-Detail 3 5 5 2 5" xfId="18305"/>
    <cellStyle name="RowTitles1-Detail 3 5 5 3" xfId="18306"/>
    <cellStyle name="RowTitles1-Detail 3 5 5 3 2" xfId="18307"/>
    <cellStyle name="RowTitles1-Detail 3 5 5 3 2 2" xfId="18308"/>
    <cellStyle name="RowTitles1-Detail 3 5 5 3 2 2 2" xfId="18309"/>
    <cellStyle name="RowTitles1-Detail 3 5 5 3 2 3" xfId="18310"/>
    <cellStyle name="RowTitles1-Detail 3 5 5 3 3" xfId="18311"/>
    <cellStyle name="RowTitles1-Detail 3 5 5 3 3 2" xfId="18312"/>
    <cellStyle name="RowTitles1-Detail 3 5 5 3 3 2 2" xfId="18313"/>
    <cellStyle name="RowTitles1-Detail 3 5 5 3 4" xfId="18314"/>
    <cellStyle name="RowTitles1-Detail 3 5 5 3 4 2" xfId="18315"/>
    <cellStyle name="RowTitles1-Detail 3 5 5 3 5" xfId="18316"/>
    <cellStyle name="RowTitles1-Detail 3 5 5 4" xfId="18317"/>
    <cellStyle name="RowTitles1-Detail 3 5 5 4 2" xfId="18318"/>
    <cellStyle name="RowTitles1-Detail 3 5 5 4 2 2" xfId="18319"/>
    <cellStyle name="RowTitles1-Detail 3 5 5 4 3" xfId="18320"/>
    <cellStyle name="RowTitles1-Detail 3 5 5 5" xfId="18321"/>
    <cellStyle name="RowTitles1-Detail 3 5 5 5 2" xfId="18322"/>
    <cellStyle name="RowTitles1-Detail 3 5 5 5 2 2" xfId="18323"/>
    <cellStyle name="RowTitles1-Detail 3 5 5 6" xfId="18324"/>
    <cellStyle name="RowTitles1-Detail 3 5 5 6 2" xfId="18325"/>
    <cellStyle name="RowTitles1-Detail 3 5 5 7" xfId="18326"/>
    <cellStyle name="RowTitles1-Detail 3 5 6" xfId="18327"/>
    <cellStyle name="RowTitles1-Detail 3 5 6 2" xfId="18328"/>
    <cellStyle name="RowTitles1-Detail 3 5 6 2 2" xfId="18329"/>
    <cellStyle name="RowTitles1-Detail 3 5 6 2 2 2" xfId="18330"/>
    <cellStyle name="RowTitles1-Detail 3 5 6 2 2 2 2" xfId="18331"/>
    <cellStyle name="RowTitles1-Detail 3 5 6 2 2 3" xfId="18332"/>
    <cellStyle name="RowTitles1-Detail 3 5 6 2 3" xfId="18333"/>
    <cellStyle name="RowTitles1-Detail 3 5 6 2 3 2" xfId="18334"/>
    <cellStyle name="RowTitles1-Detail 3 5 6 2 3 2 2" xfId="18335"/>
    <cellStyle name="RowTitles1-Detail 3 5 6 2 4" xfId="18336"/>
    <cellStyle name="RowTitles1-Detail 3 5 6 2 4 2" xfId="18337"/>
    <cellStyle name="RowTitles1-Detail 3 5 6 2 5" xfId="18338"/>
    <cellStyle name="RowTitles1-Detail 3 5 6 3" xfId="18339"/>
    <cellStyle name="RowTitles1-Detail 3 5 6 3 2" xfId="18340"/>
    <cellStyle name="RowTitles1-Detail 3 5 6 3 2 2" xfId="18341"/>
    <cellStyle name="RowTitles1-Detail 3 5 6 3 2 2 2" xfId="18342"/>
    <cellStyle name="RowTitles1-Detail 3 5 6 3 2 3" xfId="18343"/>
    <cellStyle name="RowTitles1-Detail 3 5 6 3 3" xfId="18344"/>
    <cellStyle name="RowTitles1-Detail 3 5 6 3 3 2" xfId="18345"/>
    <cellStyle name="RowTitles1-Detail 3 5 6 3 3 2 2" xfId="18346"/>
    <cellStyle name="RowTitles1-Detail 3 5 6 3 4" xfId="18347"/>
    <cellStyle name="RowTitles1-Detail 3 5 6 3 4 2" xfId="18348"/>
    <cellStyle name="RowTitles1-Detail 3 5 6 3 5" xfId="18349"/>
    <cellStyle name="RowTitles1-Detail 3 5 6 4" xfId="18350"/>
    <cellStyle name="RowTitles1-Detail 3 5 6 4 2" xfId="18351"/>
    <cellStyle name="RowTitles1-Detail 3 5 6 4 2 2" xfId="18352"/>
    <cellStyle name="RowTitles1-Detail 3 5 6 4 3" xfId="18353"/>
    <cellStyle name="RowTitles1-Detail 3 5 6 5" xfId="18354"/>
    <cellStyle name="RowTitles1-Detail 3 5 6 5 2" xfId="18355"/>
    <cellStyle name="RowTitles1-Detail 3 5 6 5 2 2" xfId="18356"/>
    <cellStyle name="RowTitles1-Detail 3 5 6 6" xfId="18357"/>
    <cellStyle name="RowTitles1-Detail 3 5 6 6 2" xfId="18358"/>
    <cellStyle name="RowTitles1-Detail 3 5 6 7" xfId="18359"/>
    <cellStyle name="RowTitles1-Detail 3 5 7" xfId="18360"/>
    <cellStyle name="RowTitles1-Detail 3 5 7 2" xfId="18361"/>
    <cellStyle name="RowTitles1-Detail 3 5 7 2 2" xfId="18362"/>
    <cellStyle name="RowTitles1-Detail 3 5 7 2 2 2" xfId="18363"/>
    <cellStyle name="RowTitles1-Detail 3 5 7 2 3" xfId="18364"/>
    <cellStyle name="RowTitles1-Detail 3 5 7 3" xfId="18365"/>
    <cellStyle name="RowTitles1-Detail 3 5 7 3 2" xfId="18366"/>
    <cellStyle name="RowTitles1-Detail 3 5 7 3 2 2" xfId="18367"/>
    <cellStyle name="RowTitles1-Detail 3 5 7 4" xfId="18368"/>
    <cellStyle name="RowTitles1-Detail 3 5 7 4 2" xfId="18369"/>
    <cellStyle name="RowTitles1-Detail 3 5 7 5" xfId="18370"/>
    <cellStyle name="RowTitles1-Detail 3 5 8" xfId="18371"/>
    <cellStyle name="RowTitles1-Detail 3 5 8 2" xfId="18372"/>
    <cellStyle name="RowTitles1-Detail 3 5 8 2 2" xfId="18373"/>
    <cellStyle name="RowTitles1-Detail 3 5 8 2 2 2" xfId="18374"/>
    <cellStyle name="RowTitles1-Detail 3 5 8 2 3" xfId="18375"/>
    <cellStyle name="RowTitles1-Detail 3 5 8 3" xfId="18376"/>
    <cellStyle name="RowTitles1-Detail 3 5 8 3 2" xfId="18377"/>
    <cellStyle name="RowTitles1-Detail 3 5 8 3 2 2" xfId="18378"/>
    <cellStyle name="RowTitles1-Detail 3 5 8 4" xfId="18379"/>
    <cellStyle name="RowTitles1-Detail 3 5 8 4 2" xfId="18380"/>
    <cellStyle name="RowTitles1-Detail 3 5 8 5" xfId="18381"/>
    <cellStyle name="RowTitles1-Detail 3 5 9" xfId="18382"/>
    <cellStyle name="RowTitles1-Detail 3 5 9 2" xfId="18383"/>
    <cellStyle name="RowTitles1-Detail 3 5 9 2 2" xfId="18384"/>
    <cellStyle name="RowTitles1-Detail 3 5_STUD aligned by INSTIT" xfId="18385"/>
    <cellStyle name="RowTitles1-Detail 3 6" xfId="255"/>
    <cellStyle name="RowTitles1-Detail 3 6 10" xfId="18386"/>
    <cellStyle name="RowTitles1-Detail 3 6 2" xfId="609"/>
    <cellStyle name="RowTitles1-Detail 3 6 2 2" xfId="18387"/>
    <cellStyle name="RowTitles1-Detail 3 6 2 2 2" xfId="18388"/>
    <cellStyle name="RowTitles1-Detail 3 6 2 2 2 2" xfId="18389"/>
    <cellStyle name="RowTitles1-Detail 3 6 2 2 2 2 2" xfId="18390"/>
    <cellStyle name="RowTitles1-Detail 3 6 2 2 2 3" xfId="18391"/>
    <cellStyle name="RowTitles1-Detail 3 6 2 2 3" xfId="18392"/>
    <cellStyle name="RowTitles1-Detail 3 6 2 2 3 2" xfId="18393"/>
    <cellStyle name="RowTitles1-Detail 3 6 2 2 3 2 2" xfId="18394"/>
    <cellStyle name="RowTitles1-Detail 3 6 2 2 4" xfId="18395"/>
    <cellStyle name="RowTitles1-Detail 3 6 2 2 4 2" xfId="18396"/>
    <cellStyle name="RowTitles1-Detail 3 6 2 2 5" xfId="18397"/>
    <cellStyle name="RowTitles1-Detail 3 6 2 3" xfId="18398"/>
    <cellStyle name="RowTitles1-Detail 3 6 2 3 2" xfId="18399"/>
    <cellStyle name="RowTitles1-Detail 3 6 2 3 2 2" xfId="18400"/>
    <cellStyle name="RowTitles1-Detail 3 6 2 3 2 2 2" xfId="18401"/>
    <cellStyle name="RowTitles1-Detail 3 6 2 3 2 3" xfId="18402"/>
    <cellStyle name="RowTitles1-Detail 3 6 2 3 3" xfId="18403"/>
    <cellStyle name="RowTitles1-Detail 3 6 2 3 3 2" xfId="18404"/>
    <cellStyle name="RowTitles1-Detail 3 6 2 3 3 2 2" xfId="18405"/>
    <cellStyle name="RowTitles1-Detail 3 6 2 3 4" xfId="18406"/>
    <cellStyle name="RowTitles1-Detail 3 6 2 3 4 2" xfId="18407"/>
    <cellStyle name="RowTitles1-Detail 3 6 2 3 5" xfId="18408"/>
    <cellStyle name="RowTitles1-Detail 3 6 2 4" xfId="18409"/>
    <cellStyle name="RowTitles1-Detail 3 6 2 4 2" xfId="18410"/>
    <cellStyle name="RowTitles1-Detail 3 6 2 5" xfId="18411"/>
    <cellStyle name="RowTitles1-Detail 3 6 2 5 2" xfId="18412"/>
    <cellStyle name="RowTitles1-Detail 3 6 2 5 2 2" xfId="18413"/>
    <cellStyle name="RowTitles1-Detail 3 6 2 5 3" xfId="18414"/>
    <cellStyle name="RowTitles1-Detail 3 6 2 6" xfId="18415"/>
    <cellStyle name="RowTitles1-Detail 3 6 2 6 2" xfId="18416"/>
    <cellStyle name="RowTitles1-Detail 3 6 2 6 2 2" xfId="18417"/>
    <cellStyle name="RowTitles1-Detail 3 6 2 7" xfId="18418"/>
    <cellStyle name="RowTitles1-Detail 3 6 3" xfId="18419"/>
    <cellStyle name="RowTitles1-Detail 3 6 3 2" xfId="18420"/>
    <cellStyle name="RowTitles1-Detail 3 6 3 2 2" xfId="18421"/>
    <cellStyle name="RowTitles1-Detail 3 6 3 2 2 2" xfId="18422"/>
    <cellStyle name="RowTitles1-Detail 3 6 3 2 2 2 2" xfId="18423"/>
    <cellStyle name="RowTitles1-Detail 3 6 3 2 2 3" xfId="18424"/>
    <cellStyle name="RowTitles1-Detail 3 6 3 2 3" xfId="18425"/>
    <cellStyle name="RowTitles1-Detail 3 6 3 2 3 2" xfId="18426"/>
    <cellStyle name="RowTitles1-Detail 3 6 3 2 3 2 2" xfId="18427"/>
    <cellStyle name="RowTitles1-Detail 3 6 3 2 4" xfId="18428"/>
    <cellStyle name="RowTitles1-Detail 3 6 3 2 4 2" xfId="18429"/>
    <cellStyle name="RowTitles1-Detail 3 6 3 2 5" xfId="18430"/>
    <cellStyle name="RowTitles1-Detail 3 6 3 3" xfId="18431"/>
    <cellStyle name="RowTitles1-Detail 3 6 3 3 2" xfId="18432"/>
    <cellStyle name="RowTitles1-Detail 3 6 3 3 2 2" xfId="18433"/>
    <cellStyle name="RowTitles1-Detail 3 6 3 3 2 2 2" xfId="18434"/>
    <cellStyle name="RowTitles1-Detail 3 6 3 3 2 3" xfId="18435"/>
    <cellStyle name="RowTitles1-Detail 3 6 3 3 3" xfId="18436"/>
    <cellStyle name="RowTitles1-Detail 3 6 3 3 3 2" xfId="18437"/>
    <cellStyle name="RowTitles1-Detail 3 6 3 3 3 2 2" xfId="18438"/>
    <cellStyle name="RowTitles1-Detail 3 6 3 3 4" xfId="18439"/>
    <cellStyle name="RowTitles1-Detail 3 6 3 3 4 2" xfId="18440"/>
    <cellStyle name="RowTitles1-Detail 3 6 3 3 5" xfId="18441"/>
    <cellStyle name="RowTitles1-Detail 3 6 3 4" xfId="18442"/>
    <cellStyle name="RowTitles1-Detail 3 6 3 4 2" xfId="18443"/>
    <cellStyle name="RowTitles1-Detail 3 6 3 5" xfId="18444"/>
    <cellStyle name="RowTitles1-Detail 3 6 3 5 2" xfId="18445"/>
    <cellStyle name="RowTitles1-Detail 3 6 3 5 2 2" xfId="18446"/>
    <cellStyle name="RowTitles1-Detail 3 6 3 6" xfId="18447"/>
    <cellStyle name="RowTitles1-Detail 3 6 3 6 2" xfId="18448"/>
    <cellStyle name="RowTitles1-Detail 3 6 3 7" xfId="18449"/>
    <cellStyle name="RowTitles1-Detail 3 6 4" xfId="18450"/>
    <cellStyle name="RowTitles1-Detail 3 6 4 2" xfId="18451"/>
    <cellStyle name="RowTitles1-Detail 3 6 4 2 2" xfId="18452"/>
    <cellStyle name="RowTitles1-Detail 3 6 4 2 2 2" xfId="18453"/>
    <cellStyle name="RowTitles1-Detail 3 6 4 2 2 2 2" xfId="18454"/>
    <cellStyle name="RowTitles1-Detail 3 6 4 2 2 3" xfId="18455"/>
    <cellStyle name="RowTitles1-Detail 3 6 4 2 3" xfId="18456"/>
    <cellStyle name="RowTitles1-Detail 3 6 4 2 3 2" xfId="18457"/>
    <cellStyle name="RowTitles1-Detail 3 6 4 2 3 2 2" xfId="18458"/>
    <cellStyle name="RowTitles1-Detail 3 6 4 2 4" xfId="18459"/>
    <cellStyle name="RowTitles1-Detail 3 6 4 2 4 2" xfId="18460"/>
    <cellStyle name="RowTitles1-Detail 3 6 4 2 5" xfId="18461"/>
    <cellStyle name="RowTitles1-Detail 3 6 4 3" xfId="18462"/>
    <cellStyle name="RowTitles1-Detail 3 6 4 3 2" xfId="18463"/>
    <cellStyle name="RowTitles1-Detail 3 6 4 3 2 2" xfId="18464"/>
    <cellStyle name="RowTitles1-Detail 3 6 4 3 2 2 2" xfId="18465"/>
    <cellStyle name="RowTitles1-Detail 3 6 4 3 2 3" xfId="18466"/>
    <cellStyle name="RowTitles1-Detail 3 6 4 3 3" xfId="18467"/>
    <cellStyle name="RowTitles1-Detail 3 6 4 3 3 2" xfId="18468"/>
    <cellStyle name="RowTitles1-Detail 3 6 4 3 3 2 2" xfId="18469"/>
    <cellStyle name="RowTitles1-Detail 3 6 4 3 4" xfId="18470"/>
    <cellStyle name="RowTitles1-Detail 3 6 4 3 4 2" xfId="18471"/>
    <cellStyle name="RowTitles1-Detail 3 6 4 3 5" xfId="18472"/>
    <cellStyle name="RowTitles1-Detail 3 6 4 4" xfId="18473"/>
    <cellStyle name="RowTitles1-Detail 3 6 4 4 2" xfId="18474"/>
    <cellStyle name="RowTitles1-Detail 3 6 4 5" xfId="18475"/>
    <cellStyle name="RowTitles1-Detail 3 6 4 5 2" xfId="18476"/>
    <cellStyle name="RowTitles1-Detail 3 6 4 5 2 2" xfId="18477"/>
    <cellStyle name="RowTitles1-Detail 3 6 4 5 3" xfId="18478"/>
    <cellStyle name="RowTitles1-Detail 3 6 4 6" xfId="18479"/>
    <cellStyle name="RowTitles1-Detail 3 6 4 6 2" xfId="18480"/>
    <cellStyle name="RowTitles1-Detail 3 6 4 6 2 2" xfId="18481"/>
    <cellStyle name="RowTitles1-Detail 3 6 4 7" xfId="18482"/>
    <cellStyle name="RowTitles1-Detail 3 6 4 7 2" xfId="18483"/>
    <cellStyle name="RowTitles1-Detail 3 6 4 8" xfId="18484"/>
    <cellStyle name="RowTitles1-Detail 3 6 5" xfId="18485"/>
    <cellStyle name="RowTitles1-Detail 3 6 5 2" xfId="18486"/>
    <cellStyle name="RowTitles1-Detail 3 6 5 2 2" xfId="18487"/>
    <cellStyle name="RowTitles1-Detail 3 6 5 2 2 2" xfId="18488"/>
    <cellStyle name="RowTitles1-Detail 3 6 5 2 2 2 2" xfId="18489"/>
    <cellStyle name="RowTitles1-Detail 3 6 5 2 2 3" xfId="18490"/>
    <cellStyle name="RowTitles1-Detail 3 6 5 2 3" xfId="18491"/>
    <cellStyle name="RowTitles1-Detail 3 6 5 2 3 2" xfId="18492"/>
    <cellStyle name="RowTitles1-Detail 3 6 5 2 3 2 2" xfId="18493"/>
    <cellStyle name="RowTitles1-Detail 3 6 5 2 4" xfId="18494"/>
    <cellStyle name="RowTitles1-Detail 3 6 5 2 4 2" xfId="18495"/>
    <cellStyle name="RowTitles1-Detail 3 6 5 2 5" xfId="18496"/>
    <cellStyle name="RowTitles1-Detail 3 6 5 3" xfId="18497"/>
    <cellStyle name="RowTitles1-Detail 3 6 5 3 2" xfId="18498"/>
    <cellStyle name="RowTitles1-Detail 3 6 5 3 2 2" xfId="18499"/>
    <cellStyle name="RowTitles1-Detail 3 6 5 3 2 2 2" xfId="18500"/>
    <cellStyle name="RowTitles1-Detail 3 6 5 3 2 3" xfId="18501"/>
    <cellStyle name="RowTitles1-Detail 3 6 5 3 3" xfId="18502"/>
    <cellStyle name="RowTitles1-Detail 3 6 5 3 3 2" xfId="18503"/>
    <cellStyle name="RowTitles1-Detail 3 6 5 3 3 2 2" xfId="18504"/>
    <cellStyle name="RowTitles1-Detail 3 6 5 3 4" xfId="18505"/>
    <cellStyle name="RowTitles1-Detail 3 6 5 3 4 2" xfId="18506"/>
    <cellStyle name="RowTitles1-Detail 3 6 5 3 5" xfId="18507"/>
    <cellStyle name="RowTitles1-Detail 3 6 5 4" xfId="18508"/>
    <cellStyle name="RowTitles1-Detail 3 6 5 4 2" xfId="18509"/>
    <cellStyle name="RowTitles1-Detail 3 6 5 4 2 2" xfId="18510"/>
    <cellStyle name="RowTitles1-Detail 3 6 5 4 3" xfId="18511"/>
    <cellStyle name="RowTitles1-Detail 3 6 5 5" xfId="18512"/>
    <cellStyle name="RowTitles1-Detail 3 6 5 5 2" xfId="18513"/>
    <cellStyle name="RowTitles1-Detail 3 6 5 5 2 2" xfId="18514"/>
    <cellStyle name="RowTitles1-Detail 3 6 5 6" xfId="18515"/>
    <cellStyle name="RowTitles1-Detail 3 6 5 6 2" xfId="18516"/>
    <cellStyle name="RowTitles1-Detail 3 6 5 7" xfId="18517"/>
    <cellStyle name="RowTitles1-Detail 3 6 6" xfId="18518"/>
    <cellStyle name="RowTitles1-Detail 3 6 6 2" xfId="18519"/>
    <cellStyle name="RowTitles1-Detail 3 6 6 2 2" xfId="18520"/>
    <cellStyle name="RowTitles1-Detail 3 6 6 2 2 2" xfId="18521"/>
    <cellStyle name="RowTitles1-Detail 3 6 6 2 2 2 2" xfId="18522"/>
    <cellStyle name="RowTitles1-Detail 3 6 6 2 2 3" xfId="18523"/>
    <cellStyle name="RowTitles1-Detail 3 6 6 2 3" xfId="18524"/>
    <cellStyle name="RowTitles1-Detail 3 6 6 2 3 2" xfId="18525"/>
    <cellStyle name="RowTitles1-Detail 3 6 6 2 3 2 2" xfId="18526"/>
    <cellStyle name="RowTitles1-Detail 3 6 6 2 4" xfId="18527"/>
    <cellStyle name="RowTitles1-Detail 3 6 6 2 4 2" xfId="18528"/>
    <cellStyle name="RowTitles1-Detail 3 6 6 2 5" xfId="18529"/>
    <cellStyle name="RowTitles1-Detail 3 6 6 3" xfId="18530"/>
    <cellStyle name="RowTitles1-Detail 3 6 6 3 2" xfId="18531"/>
    <cellStyle name="RowTitles1-Detail 3 6 6 3 2 2" xfId="18532"/>
    <cellStyle name="RowTitles1-Detail 3 6 6 3 2 2 2" xfId="18533"/>
    <cellStyle name="RowTitles1-Detail 3 6 6 3 2 3" xfId="18534"/>
    <cellStyle name="RowTitles1-Detail 3 6 6 3 3" xfId="18535"/>
    <cellStyle name="RowTitles1-Detail 3 6 6 3 3 2" xfId="18536"/>
    <cellStyle name="RowTitles1-Detail 3 6 6 3 3 2 2" xfId="18537"/>
    <cellStyle name="RowTitles1-Detail 3 6 6 3 4" xfId="18538"/>
    <cellStyle name="RowTitles1-Detail 3 6 6 3 4 2" xfId="18539"/>
    <cellStyle name="RowTitles1-Detail 3 6 6 3 5" xfId="18540"/>
    <cellStyle name="RowTitles1-Detail 3 6 6 4" xfId="18541"/>
    <cellStyle name="RowTitles1-Detail 3 6 6 4 2" xfId="18542"/>
    <cellStyle name="RowTitles1-Detail 3 6 6 4 2 2" xfId="18543"/>
    <cellStyle name="RowTitles1-Detail 3 6 6 4 3" xfId="18544"/>
    <cellStyle name="RowTitles1-Detail 3 6 6 5" xfId="18545"/>
    <cellStyle name="RowTitles1-Detail 3 6 6 5 2" xfId="18546"/>
    <cellStyle name="RowTitles1-Detail 3 6 6 5 2 2" xfId="18547"/>
    <cellStyle name="RowTitles1-Detail 3 6 6 6" xfId="18548"/>
    <cellStyle name="RowTitles1-Detail 3 6 6 6 2" xfId="18549"/>
    <cellStyle name="RowTitles1-Detail 3 6 6 7" xfId="18550"/>
    <cellStyle name="RowTitles1-Detail 3 6 7" xfId="18551"/>
    <cellStyle name="RowTitles1-Detail 3 6 7 2" xfId="18552"/>
    <cellStyle name="RowTitles1-Detail 3 6 7 2 2" xfId="18553"/>
    <cellStyle name="RowTitles1-Detail 3 6 7 2 2 2" xfId="18554"/>
    <cellStyle name="RowTitles1-Detail 3 6 7 2 3" xfId="18555"/>
    <cellStyle name="RowTitles1-Detail 3 6 7 3" xfId="18556"/>
    <cellStyle name="RowTitles1-Detail 3 6 7 3 2" xfId="18557"/>
    <cellStyle name="RowTitles1-Detail 3 6 7 3 2 2" xfId="18558"/>
    <cellStyle name="RowTitles1-Detail 3 6 7 4" xfId="18559"/>
    <cellStyle name="RowTitles1-Detail 3 6 7 4 2" xfId="18560"/>
    <cellStyle name="RowTitles1-Detail 3 6 7 5" xfId="18561"/>
    <cellStyle name="RowTitles1-Detail 3 6 8" xfId="18562"/>
    <cellStyle name="RowTitles1-Detail 3 6 8 2" xfId="18563"/>
    <cellStyle name="RowTitles1-Detail 3 6 9" xfId="18564"/>
    <cellStyle name="RowTitles1-Detail 3 6 9 2" xfId="18565"/>
    <cellStyle name="RowTitles1-Detail 3 6 9 2 2" xfId="18566"/>
    <cellStyle name="RowTitles1-Detail 3 6_STUD aligned by INSTIT" xfId="18567"/>
    <cellStyle name="RowTitles1-Detail 3 7" xfId="610"/>
    <cellStyle name="RowTitles1-Detail 3 7 2" xfId="18568"/>
    <cellStyle name="RowTitles1-Detail 3 7 2 2" xfId="18569"/>
    <cellStyle name="RowTitles1-Detail 3 7 2 2 2" xfId="18570"/>
    <cellStyle name="RowTitles1-Detail 3 7 2 2 2 2" xfId="18571"/>
    <cellStyle name="RowTitles1-Detail 3 7 2 2 3" xfId="18572"/>
    <cellStyle name="RowTitles1-Detail 3 7 2 3" xfId="18573"/>
    <cellStyle name="RowTitles1-Detail 3 7 2 3 2" xfId="18574"/>
    <cellStyle name="RowTitles1-Detail 3 7 2 3 2 2" xfId="18575"/>
    <cellStyle name="RowTitles1-Detail 3 7 2 4" xfId="18576"/>
    <cellStyle name="RowTitles1-Detail 3 7 2 4 2" xfId="18577"/>
    <cellStyle name="RowTitles1-Detail 3 7 2 5" xfId="18578"/>
    <cellStyle name="RowTitles1-Detail 3 7 3" xfId="18579"/>
    <cellStyle name="RowTitles1-Detail 3 7 3 2" xfId="18580"/>
    <cellStyle name="RowTitles1-Detail 3 7 3 2 2" xfId="18581"/>
    <cellStyle name="RowTitles1-Detail 3 7 3 2 2 2" xfId="18582"/>
    <cellStyle name="RowTitles1-Detail 3 7 3 2 3" xfId="18583"/>
    <cellStyle name="RowTitles1-Detail 3 7 3 3" xfId="18584"/>
    <cellStyle name="RowTitles1-Detail 3 7 3 3 2" xfId="18585"/>
    <cellStyle name="RowTitles1-Detail 3 7 3 3 2 2" xfId="18586"/>
    <cellStyle name="RowTitles1-Detail 3 7 3 4" xfId="18587"/>
    <cellStyle name="RowTitles1-Detail 3 7 3 4 2" xfId="18588"/>
    <cellStyle name="RowTitles1-Detail 3 7 3 5" xfId="18589"/>
    <cellStyle name="RowTitles1-Detail 3 7 4" xfId="18590"/>
    <cellStyle name="RowTitles1-Detail 3 7 4 2" xfId="18591"/>
    <cellStyle name="RowTitles1-Detail 3 7 5" xfId="18592"/>
    <cellStyle name="RowTitles1-Detail 3 7 5 2" xfId="18593"/>
    <cellStyle name="RowTitles1-Detail 3 7 5 2 2" xfId="18594"/>
    <cellStyle name="RowTitles1-Detail 3 7 5 3" xfId="18595"/>
    <cellStyle name="RowTitles1-Detail 3 7 6" xfId="18596"/>
    <cellStyle name="RowTitles1-Detail 3 7 6 2" xfId="18597"/>
    <cellStyle name="RowTitles1-Detail 3 7 6 2 2" xfId="18598"/>
    <cellStyle name="RowTitles1-Detail 3 7 7" xfId="18599"/>
    <cellStyle name="RowTitles1-Detail 3 8" xfId="611"/>
    <cellStyle name="RowTitles1-Detail 3 8 2" xfId="18600"/>
    <cellStyle name="RowTitles1-Detail 3 8 2 2" xfId="18601"/>
    <cellStyle name="RowTitles1-Detail 3 8 2 2 2" xfId="18602"/>
    <cellStyle name="RowTitles1-Detail 3 8 2 2 2 2" xfId="18603"/>
    <cellStyle name="RowTitles1-Detail 3 8 2 2 3" xfId="18604"/>
    <cellStyle name="RowTitles1-Detail 3 8 2 3" xfId="18605"/>
    <cellStyle name="RowTitles1-Detail 3 8 2 3 2" xfId="18606"/>
    <cellStyle name="RowTitles1-Detail 3 8 2 3 2 2" xfId="18607"/>
    <cellStyle name="RowTitles1-Detail 3 8 2 4" xfId="18608"/>
    <cellStyle name="RowTitles1-Detail 3 8 2 4 2" xfId="18609"/>
    <cellStyle name="RowTitles1-Detail 3 8 2 5" xfId="18610"/>
    <cellStyle name="RowTitles1-Detail 3 8 3" xfId="18611"/>
    <cellStyle name="RowTitles1-Detail 3 8 3 2" xfId="18612"/>
    <cellStyle name="RowTitles1-Detail 3 8 3 2 2" xfId="18613"/>
    <cellStyle name="RowTitles1-Detail 3 8 3 2 2 2" xfId="18614"/>
    <cellStyle name="RowTitles1-Detail 3 8 3 2 3" xfId="18615"/>
    <cellStyle name="RowTitles1-Detail 3 8 3 3" xfId="18616"/>
    <cellStyle name="RowTitles1-Detail 3 8 3 3 2" xfId="18617"/>
    <cellStyle name="RowTitles1-Detail 3 8 3 3 2 2" xfId="18618"/>
    <cellStyle name="RowTitles1-Detail 3 8 3 4" xfId="18619"/>
    <cellStyle name="RowTitles1-Detail 3 8 3 4 2" xfId="18620"/>
    <cellStyle name="RowTitles1-Detail 3 8 3 5" xfId="18621"/>
    <cellStyle name="RowTitles1-Detail 3 8 4" xfId="18622"/>
    <cellStyle name="RowTitles1-Detail 3 8 4 2" xfId="18623"/>
    <cellStyle name="RowTitles1-Detail 3 8 5" xfId="18624"/>
    <cellStyle name="RowTitles1-Detail 3 8 5 2" xfId="18625"/>
    <cellStyle name="RowTitles1-Detail 3 8 5 2 2" xfId="18626"/>
    <cellStyle name="RowTitles1-Detail 3 8 6" xfId="18627"/>
    <cellStyle name="RowTitles1-Detail 3 8 6 2" xfId="18628"/>
    <cellStyle name="RowTitles1-Detail 3 8 7" xfId="18629"/>
    <cellStyle name="RowTitles1-Detail 3 8 8" xfId="18630"/>
    <cellStyle name="RowTitles1-Detail 3 9" xfId="18631"/>
    <cellStyle name="RowTitles1-Detail 3 9 2" xfId="18632"/>
    <cellStyle name="RowTitles1-Detail 3 9 2 2" xfId="18633"/>
    <cellStyle name="RowTitles1-Detail 3 9 2 2 2" xfId="18634"/>
    <cellStyle name="RowTitles1-Detail 3 9 2 2 2 2" xfId="18635"/>
    <cellStyle name="RowTitles1-Detail 3 9 2 2 3" xfId="18636"/>
    <cellStyle name="RowTitles1-Detail 3 9 2 3" xfId="18637"/>
    <cellStyle name="RowTitles1-Detail 3 9 2 3 2" xfId="18638"/>
    <cellStyle name="RowTitles1-Detail 3 9 2 3 2 2" xfId="18639"/>
    <cellStyle name="RowTitles1-Detail 3 9 2 4" xfId="18640"/>
    <cellStyle name="RowTitles1-Detail 3 9 2 4 2" xfId="18641"/>
    <cellStyle name="RowTitles1-Detail 3 9 2 5" xfId="18642"/>
    <cellStyle name="RowTitles1-Detail 3 9 3" xfId="18643"/>
    <cellStyle name="RowTitles1-Detail 3 9 3 2" xfId="18644"/>
    <cellStyle name="RowTitles1-Detail 3 9 3 2 2" xfId="18645"/>
    <cellStyle name="RowTitles1-Detail 3 9 3 2 2 2" xfId="18646"/>
    <cellStyle name="RowTitles1-Detail 3 9 3 2 3" xfId="18647"/>
    <cellStyle name="RowTitles1-Detail 3 9 3 3" xfId="18648"/>
    <cellStyle name="RowTitles1-Detail 3 9 3 3 2" xfId="18649"/>
    <cellStyle name="RowTitles1-Detail 3 9 3 3 2 2" xfId="18650"/>
    <cellStyle name="RowTitles1-Detail 3 9 3 4" xfId="18651"/>
    <cellStyle name="RowTitles1-Detail 3 9 3 4 2" xfId="18652"/>
    <cellStyle name="RowTitles1-Detail 3 9 3 5" xfId="18653"/>
    <cellStyle name="RowTitles1-Detail 3 9 4" xfId="18654"/>
    <cellStyle name="RowTitles1-Detail 3 9 4 2" xfId="18655"/>
    <cellStyle name="RowTitles1-Detail 3 9 5" xfId="18656"/>
    <cellStyle name="RowTitles1-Detail 3 9 5 2" xfId="18657"/>
    <cellStyle name="RowTitles1-Detail 3 9 5 2 2" xfId="18658"/>
    <cellStyle name="RowTitles1-Detail 3 9 5 3" xfId="18659"/>
    <cellStyle name="RowTitles1-Detail 3 9 6" xfId="18660"/>
    <cellStyle name="RowTitles1-Detail 3 9 6 2" xfId="18661"/>
    <cellStyle name="RowTitles1-Detail 3 9 6 2 2" xfId="18662"/>
    <cellStyle name="RowTitles1-Detail 3 9 7" xfId="18663"/>
    <cellStyle name="RowTitles1-Detail 3 9 7 2" xfId="18664"/>
    <cellStyle name="RowTitles1-Detail 3 9 8" xfId="18665"/>
    <cellStyle name="RowTitles1-Detail 3 9 9" xfId="18666"/>
    <cellStyle name="RowTitles1-Detail 3_STUD aligned by INSTIT" xfId="18667"/>
    <cellStyle name="RowTitles1-Detail 4" xfId="60"/>
    <cellStyle name="RowTitles1-Detail 4 10" xfId="18668"/>
    <cellStyle name="RowTitles1-Detail 4 10 2" xfId="18669"/>
    <cellStyle name="RowTitles1-Detail 4 10 2 2" xfId="18670"/>
    <cellStyle name="RowTitles1-Detail 4 10 2 2 2" xfId="18671"/>
    <cellStyle name="RowTitles1-Detail 4 10 2 2 2 2" xfId="18672"/>
    <cellStyle name="RowTitles1-Detail 4 10 2 2 3" xfId="18673"/>
    <cellStyle name="RowTitles1-Detail 4 10 2 3" xfId="18674"/>
    <cellStyle name="RowTitles1-Detail 4 10 2 3 2" xfId="18675"/>
    <cellStyle name="RowTitles1-Detail 4 10 2 3 2 2" xfId="18676"/>
    <cellStyle name="RowTitles1-Detail 4 10 2 4" xfId="18677"/>
    <cellStyle name="RowTitles1-Detail 4 10 2 4 2" xfId="18678"/>
    <cellStyle name="RowTitles1-Detail 4 10 2 5" xfId="18679"/>
    <cellStyle name="RowTitles1-Detail 4 10 3" xfId="18680"/>
    <cellStyle name="RowTitles1-Detail 4 10 3 2" xfId="18681"/>
    <cellStyle name="RowTitles1-Detail 4 10 3 2 2" xfId="18682"/>
    <cellStyle name="RowTitles1-Detail 4 10 3 2 2 2" xfId="18683"/>
    <cellStyle name="RowTitles1-Detail 4 10 3 2 3" xfId="18684"/>
    <cellStyle name="RowTitles1-Detail 4 10 3 3" xfId="18685"/>
    <cellStyle name="RowTitles1-Detail 4 10 3 3 2" xfId="18686"/>
    <cellStyle name="RowTitles1-Detail 4 10 3 3 2 2" xfId="18687"/>
    <cellStyle name="RowTitles1-Detail 4 10 3 4" xfId="18688"/>
    <cellStyle name="RowTitles1-Detail 4 10 3 4 2" xfId="18689"/>
    <cellStyle name="RowTitles1-Detail 4 10 3 5" xfId="18690"/>
    <cellStyle name="RowTitles1-Detail 4 10 4" xfId="18691"/>
    <cellStyle name="RowTitles1-Detail 4 10 4 2" xfId="18692"/>
    <cellStyle name="RowTitles1-Detail 4 10 4 2 2" xfId="18693"/>
    <cellStyle name="RowTitles1-Detail 4 10 4 3" xfId="18694"/>
    <cellStyle name="RowTitles1-Detail 4 10 5" xfId="18695"/>
    <cellStyle name="RowTitles1-Detail 4 10 5 2" xfId="18696"/>
    <cellStyle name="RowTitles1-Detail 4 10 5 2 2" xfId="18697"/>
    <cellStyle name="RowTitles1-Detail 4 10 6" xfId="18698"/>
    <cellStyle name="RowTitles1-Detail 4 10 6 2" xfId="18699"/>
    <cellStyle name="RowTitles1-Detail 4 10 7" xfId="18700"/>
    <cellStyle name="RowTitles1-Detail 4 10 8" xfId="18701"/>
    <cellStyle name="RowTitles1-Detail 4 11" xfId="18702"/>
    <cellStyle name="RowTitles1-Detail 4 11 2" xfId="18703"/>
    <cellStyle name="RowTitles1-Detail 4 11 2 2" xfId="18704"/>
    <cellStyle name="RowTitles1-Detail 4 11 2 2 2" xfId="18705"/>
    <cellStyle name="RowTitles1-Detail 4 11 2 2 2 2" xfId="18706"/>
    <cellStyle name="RowTitles1-Detail 4 11 2 2 3" xfId="18707"/>
    <cellStyle name="RowTitles1-Detail 4 11 2 3" xfId="18708"/>
    <cellStyle name="RowTitles1-Detail 4 11 2 3 2" xfId="18709"/>
    <cellStyle name="RowTitles1-Detail 4 11 2 3 2 2" xfId="18710"/>
    <cellStyle name="RowTitles1-Detail 4 11 2 4" xfId="18711"/>
    <cellStyle name="RowTitles1-Detail 4 11 2 4 2" xfId="18712"/>
    <cellStyle name="RowTitles1-Detail 4 11 2 5" xfId="18713"/>
    <cellStyle name="RowTitles1-Detail 4 11 3" xfId="18714"/>
    <cellStyle name="RowTitles1-Detail 4 11 3 2" xfId="18715"/>
    <cellStyle name="RowTitles1-Detail 4 11 3 2 2" xfId="18716"/>
    <cellStyle name="RowTitles1-Detail 4 11 3 2 2 2" xfId="18717"/>
    <cellStyle name="RowTitles1-Detail 4 11 3 2 3" xfId="18718"/>
    <cellStyle name="RowTitles1-Detail 4 11 3 3" xfId="18719"/>
    <cellStyle name="RowTitles1-Detail 4 11 3 3 2" xfId="18720"/>
    <cellStyle name="RowTitles1-Detail 4 11 3 3 2 2" xfId="18721"/>
    <cellStyle name="RowTitles1-Detail 4 11 3 4" xfId="18722"/>
    <cellStyle name="RowTitles1-Detail 4 11 3 4 2" xfId="18723"/>
    <cellStyle name="RowTitles1-Detail 4 11 3 5" xfId="18724"/>
    <cellStyle name="RowTitles1-Detail 4 11 4" xfId="18725"/>
    <cellStyle name="RowTitles1-Detail 4 11 4 2" xfId="18726"/>
    <cellStyle name="RowTitles1-Detail 4 11 4 2 2" xfId="18727"/>
    <cellStyle name="RowTitles1-Detail 4 11 4 3" xfId="18728"/>
    <cellStyle name="RowTitles1-Detail 4 11 5" xfId="18729"/>
    <cellStyle name="RowTitles1-Detail 4 11 5 2" xfId="18730"/>
    <cellStyle name="RowTitles1-Detail 4 11 5 2 2" xfId="18731"/>
    <cellStyle name="RowTitles1-Detail 4 11 6" xfId="18732"/>
    <cellStyle name="RowTitles1-Detail 4 11 6 2" xfId="18733"/>
    <cellStyle name="RowTitles1-Detail 4 11 7" xfId="18734"/>
    <cellStyle name="RowTitles1-Detail 4 12" xfId="18735"/>
    <cellStyle name="RowTitles1-Detail 4 12 2" xfId="18736"/>
    <cellStyle name="RowTitles1-Detail 4 12 2 2" xfId="18737"/>
    <cellStyle name="RowTitles1-Detail 4 12 2 2 2" xfId="18738"/>
    <cellStyle name="RowTitles1-Detail 4 12 2 3" xfId="18739"/>
    <cellStyle name="RowTitles1-Detail 4 12 3" xfId="18740"/>
    <cellStyle name="RowTitles1-Detail 4 12 3 2" xfId="18741"/>
    <cellStyle name="RowTitles1-Detail 4 12 3 2 2" xfId="18742"/>
    <cellStyle name="RowTitles1-Detail 4 12 4" xfId="18743"/>
    <cellStyle name="RowTitles1-Detail 4 12 4 2" xfId="18744"/>
    <cellStyle name="RowTitles1-Detail 4 12 5" xfId="18745"/>
    <cellStyle name="RowTitles1-Detail 4 13" xfId="18746"/>
    <cellStyle name="RowTitles1-Detail 4 13 2" xfId="18747"/>
    <cellStyle name="RowTitles1-Detail 4 13 2 2" xfId="18748"/>
    <cellStyle name="RowTitles1-Detail 4 14" xfId="18749"/>
    <cellStyle name="RowTitles1-Detail 4 14 2" xfId="18750"/>
    <cellStyle name="RowTitles1-Detail 4 15" xfId="18751"/>
    <cellStyle name="RowTitles1-Detail 4 15 2" xfId="18752"/>
    <cellStyle name="RowTitles1-Detail 4 15 2 2" xfId="18753"/>
    <cellStyle name="RowTitles1-Detail 4 16" xfId="18754"/>
    <cellStyle name="RowTitles1-Detail 4 2" xfId="256"/>
    <cellStyle name="RowTitles1-Detail 4 2 10" xfId="18755"/>
    <cellStyle name="RowTitles1-Detail 4 2 10 2" xfId="18756"/>
    <cellStyle name="RowTitles1-Detail 4 2 10 2 2" xfId="18757"/>
    <cellStyle name="RowTitles1-Detail 4 2 10 2 2 2" xfId="18758"/>
    <cellStyle name="RowTitles1-Detail 4 2 10 2 2 2 2" xfId="18759"/>
    <cellStyle name="RowTitles1-Detail 4 2 10 2 2 3" xfId="18760"/>
    <cellStyle name="RowTitles1-Detail 4 2 10 2 3" xfId="18761"/>
    <cellStyle name="RowTitles1-Detail 4 2 10 2 3 2" xfId="18762"/>
    <cellStyle name="RowTitles1-Detail 4 2 10 2 3 2 2" xfId="18763"/>
    <cellStyle name="RowTitles1-Detail 4 2 10 2 4" xfId="18764"/>
    <cellStyle name="RowTitles1-Detail 4 2 10 2 4 2" xfId="18765"/>
    <cellStyle name="RowTitles1-Detail 4 2 10 2 5" xfId="18766"/>
    <cellStyle name="RowTitles1-Detail 4 2 10 3" xfId="18767"/>
    <cellStyle name="RowTitles1-Detail 4 2 10 3 2" xfId="18768"/>
    <cellStyle name="RowTitles1-Detail 4 2 10 3 2 2" xfId="18769"/>
    <cellStyle name="RowTitles1-Detail 4 2 10 3 2 2 2" xfId="18770"/>
    <cellStyle name="RowTitles1-Detail 4 2 10 3 2 3" xfId="18771"/>
    <cellStyle name="RowTitles1-Detail 4 2 10 3 3" xfId="18772"/>
    <cellStyle name="RowTitles1-Detail 4 2 10 3 3 2" xfId="18773"/>
    <cellStyle name="RowTitles1-Detail 4 2 10 3 3 2 2" xfId="18774"/>
    <cellStyle name="RowTitles1-Detail 4 2 10 3 4" xfId="18775"/>
    <cellStyle name="RowTitles1-Detail 4 2 10 3 4 2" xfId="18776"/>
    <cellStyle name="RowTitles1-Detail 4 2 10 3 5" xfId="18777"/>
    <cellStyle name="RowTitles1-Detail 4 2 10 4" xfId="18778"/>
    <cellStyle name="RowTitles1-Detail 4 2 10 4 2" xfId="18779"/>
    <cellStyle name="RowTitles1-Detail 4 2 10 4 2 2" xfId="18780"/>
    <cellStyle name="RowTitles1-Detail 4 2 10 4 3" xfId="18781"/>
    <cellStyle name="RowTitles1-Detail 4 2 10 5" xfId="18782"/>
    <cellStyle name="RowTitles1-Detail 4 2 10 5 2" xfId="18783"/>
    <cellStyle name="RowTitles1-Detail 4 2 10 5 2 2" xfId="18784"/>
    <cellStyle name="RowTitles1-Detail 4 2 10 6" xfId="18785"/>
    <cellStyle name="RowTitles1-Detail 4 2 10 6 2" xfId="18786"/>
    <cellStyle name="RowTitles1-Detail 4 2 10 7" xfId="18787"/>
    <cellStyle name="RowTitles1-Detail 4 2 11" xfId="18788"/>
    <cellStyle name="RowTitles1-Detail 4 2 11 2" xfId="18789"/>
    <cellStyle name="RowTitles1-Detail 4 2 11 2 2" xfId="18790"/>
    <cellStyle name="RowTitles1-Detail 4 2 11 2 2 2" xfId="18791"/>
    <cellStyle name="RowTitles1-Detail 4 2 11 2 3" xfId="18792"/>
    <cellStyle name="RowTitles1-Detail 4 2 11 3" xfId="18793"/>
    <cellStyle name="RowTitles1-Detail 4 2 11 3 2" xfId="18794"/>
    <cellStyle name="RowTitles1-Detail 4 2 11 3 2 2" xfId="18795"/>
    <cellStyle name="RowTitles1-Detail 4 2 11 4" xfId="18796"/>
    <cellStyle name="RowTitles1-Detail 4 2 11 4 2" xfId="18797"/>
    <cellStyle name="RowTitles1-Detail 4 2 11 5" xfId="18798"/>
    <cellStyle name="RowTitles1-Detail 4 2 12" xfId="18799"/>
    <cellStyle name="RowTitles1-Detail 4 2 12 2" xfId="18800"/>
    <cellStyle name="RowTitles1-Detail 4 2 13" xfId="18801"/>
    <cellStyle name="RowTitles1-Detail 4 2 13 2" xfId="18802"/>
    <cellStyle name="RowTitles1-Detail 4 2 13 2 2" xfId="18803"/>
    <cellStyle name="RowTitles1-Detail 4 2 14" xfId="18804"/>
    <cellStyle name="RowTitles1-Detail 4 2 2" xfId="257"/>
    <cellStyle name="RowTitles1-Detail 4 2 2 10" xfId="18805"/>
    <cellStyle name="RowTitles1-Detail 4 2 2 10 2" xfId="18806"/>
    <cellStyle name="RowTitles1-Detail 4 2 2 10 2 2" xfId="18807"/>
    <cellStyle name="RowTitles1-Detail 4 2 2 10 2 2 2" xfId="18808"/>
    <cellStyle name="RowTitles1-Detail 4 2 2 10 2 3" xfId="18809"/>
    <cellStyle name="RowTitles1-Detail 4 2 2 10 3" xfId="18810"/>
    <cellStyle name="RowTitles1-Detail 4 2 2 10 3 2" xfId="18811"/>
    <cellStyle name="RowTitles1-Detail 4 2 2 10 3 2 2" xfId="18812"/>
    <cellStyle name="RowTitles1-Detail 4 2 2 10 4" xfId="18813"/>
    <cellStyle name="RowTitles1-Detail 4 2 2 10 4 2" xfId="18814"/>
    <cellStyle name="RowTitles1-Detail 4 2 2 10 5" xfId="18815"/>
    <cellStyle name="RowTitles1-Detail 4 2 2 11" xfId="18816"/>
    <cellStyle name="RowTitles1-Detail 4 2 2 11 2" xfId="18817"/>
    <cellStyle name="RowTitles1-Detail 4 2 2 12" xfId="18818"/>
    <cellStyle name="RowTitles1-Detail 4 2 2 12 2" xfId="18819"/>
    <cellStyle name="RowTitles1-Detail 4 2 2 12 2 2" xfId="18820"/>
    <cellStyle name="RowTitles1-Detail 4 2 2 13" xfId="18821"/>
    <cellStyle name="RowTitles1-Detail 4 2 2 2" xfId="258"/>
    <cellStyle name="RowTitles1-Detail 4 2 2 2 10" xfId="18822"/>
    <cellStyle name="RowTitles1-Detail 4 2 2 2 2" xfId="612"/>
    <cellStyle name="RowTitles1-Detail 4 2 2 2 2 2" xfId="18823"/>
    <cellStyle name="RowTitles1-Detail 4 2 2 2 2 2 2" xfId="18824"/>
    <cellStyle name="RowTitles1-Detail 4 2 2 2 2 2 2 2" xfId="18825"/>
    <cellStyle name="RowTitles1-Detail 4 2 2 2 2 2 2 2 2" xfId="18826"/>
    <cellStyle name="RowTitles1-Detail 4 2 2 2 2 2 2 3" xfId="18827"/>
    <cellStyle name="RowTitles1-Detail 4 2 2 2 2 2 3" xfId="18828"/>
    <cellStyle name="RowTitles1-Detail 4 2 2 2 2 2 3 2" xfId="18829"/>
    <cellStyle name="RowTitles1-Detail 4 2 2 2 2 2 3 2 2" xfId="18830"/>
    <cellStyle name="RowTitles1-Detail 4 2 2 2 2 2 4" xfId="18831"/>
    <cellStyle name="RowTitles1-Detail 4 2 2 2 2 2 4 2" xfId="18832"/>
    <cellStyle name="RowTitles1-Detail 4 2 2 2 2 2 5" xfId="18833"/>
    <cellStyle name="RowTitles1-Detail 4 2 2 2 2 3" xfId="18834"/>
    <cellStyle name="RowTitles1-Detail 4 2 2 2 2 3 2" xfId="18835"/>
    <cellStyle name="RowTitles1-Detail 4 2 2 2 2 3 2 2" xfId="18836"/>
    <cellStyle name="RowTitles1-Detail 4 2 2 2 2 3 2 2 2" xfId="18837"/>
    <cellStyle name="RowTitles1-Detail 4 2 2 2 2 3 2 3" xfId="18838"/>
    <cellStyle name="RowTitles1-Detail 4 2 2 2 2 3 3" xfId="18839"/>
    <cellStyle name="RowTitles1-Detail 4 2 2 2 2 3 3 2" xfId="18840"/>
    <cellStyle name="RowTitles1-Detail 4 2 2 2 2 3 3 2 2" xfId="18841"/>
    <cellStyle name="RowTitles1-Detail 4 2 2 2 2 3 4" xfId="18842"/>
    <cellStyle name="RowTitles1-Detail 4 2 2 2 2 3 4 2" xfId="18843"/>
    <cellStyle name="RowTitles1-Detail 4 2 2 2 2 3 5" xfId="18844"/>
    <cellStyle name="RowTitles1-Detail 4 2 2 2 2 4" xfId="18845"/>
    <cellStyle name="RowTitles1-Detail 4 2 2 2 2 4 2" xfId="18846"/>
    <cellStyle name="RowTitles1-Detail 4 2 2 2 2 5" xfId="18847"/>
    <cellStyle name="RowTitles1-Detail 4 2 2 2 2 5 2" xfId="18848"/>
    <cellStyle name="RowTitles1-Detail 4 2 2 2 2 5 2 2" xfId="18849"/>
    <cellStyle name="RowTitles1-Detail 4 2 2 2 2 6" xfId="18850"/>
    <cellStyle name="RowTitles1-Detail 4 2 2 2 3" xfId="18851"/>
    <cellStyle name="RowTitles1-Detail 4 2 2 2 3 2" xfId="18852"/>
    <cellStyle name="RowTitles1-Detail 4 2 2 2 3 2 2" xfId="18853"/>
    <cellStyle name="RowTitles1-Detail 4 2 2 2 3 2 2 2" xfId="18854"/>
    <cellStyle name="RowTitles1-Detail 4 2 2 2 3 2 2 2 2" xfId="18855"/>
    <cellStyle name="RowTitles1-Detail 4 2 2 2 3 2 2 3" xfId="18856"/>
    <cellStyle name="RowTitles1-Detail 4 2 2 2 3 2 3" xfId="18857"/>
    <cellStyle name="RowTitles1-Detail 4 2 2 2 3 2 3 2" xfId="18858"/>
    <cellStyle name="RowTitles1-Detail 4 2 2 2 3 2 3 2 2" xfId="18859"/>
    <cellStyle name="RowTitles1-Detail 4 2 2 2 3 2 4" xfId="18860"/>
    <cellStyle name="RowTitles1-Detail 4 2 2 2 3 2 4 2" xfId="18861"/>
    <cellStyle name="RowTitles1-Detail 4 2 2 2 3 2 5" xfId="18862"/>
    <cellStyle name="RowTitles1-Detail 4 2 2 2 3 3" xfId="18863"/>
    <cellStyle name="RowTitles1-Detail 4 2 2 2 3 3 2" xfId="18864"/>
    <cellStyle name="RowTitles1-Detail 4 2 2 2 3 3 2 2" xfId="18865"/>
    <cellStyle name="RowTitles1-Detail 4 2 2 2 3 3 2 2 2" xfId="18866"/>
    <cellStyle name="RowTitles1-Detail 4 2 2 2 3 3 2 3" xfId="18867"/>
    <cellStyle name="RowTitles1-Detail 4 2 2 2 3 3 3" xfId="18868"/>
    <cellStyle name="RowTitles1-Detail 4 2 2 2 3 3 3 2" xfId="18869"/>
    <cellStyle name="RowTitles1-Detail 4 2 2 2 3 3 3 2 2" xfId="18870"/>
    <cellStyle name="RowTitles1-Detail 4 2 2 2 3 3 4" xfId="18871"/>
    <cellStyle name="RowTitles1-Detail 4 2 2 2 3 3 4 2" xfId="18872"/>
    <cellStyle name="RowTitles1-Detail 4 2 2 2 3 3 5" xfId="18873"/>
    <cellStyle name="RowTitles1-Detail 4 2 2 2 3 4" xfId="18874"/>
    <cellStyle name="RowTitles1-Detail 4 2 2 2 3 4 2" xfId="18875"/>
    <cellStyle name="RowTitles1-Detail 4 2 2 2 3 5" xfId="18876"/>
    <cellStyle name="RowTitles1-Detail 4 2 2 2 3 5 2" xfId="18877"/>
    <cellStyle name="RowTitles1-Detail 4 2 2 2 3 5 2 2" xfId="18878"/>
    <cellStyle name="RowTitles1-Detail 4 2 2 2 3 5 3" xfId="18879"/>
    <cellStyle name="RowTitles1-Detail 4 2 2 2 3 6" xfId="18880"/>
    <cellStyle name="RowTitles1-Detail 4 2 2 2 3 6 2" xfId="18881"/>
    <cellStyle name="RowTitles1-Detail 4 2 2 2 3 6 2 2" xfId="18882"/>
    <cellStyle name="RowTitles1-Detail 4 2 2 2 3 7" xfId="18883"/>
    <cellStyle name="RowTitles1-Detail 4 2 2 2 3 7 2" xfId="18884"/>
    <cellStyle name="RowTitles1-Detail 4 2 2 2 3 8" xfId="18885"/>
    <cellStyle name="RowTitles1-Detail 4 2 2 2 4" xfId="18886"/>
    <cellStyle name="RowTitles1-Detail 4 2 2 2 4 2" xfId="18887"/>
    <cellStyle name="RowTitles1-Detail 4 2 2 2 4 2 2" xfId="18888"/>
    <cellStyle name="RowTitles1-Detail 4 2 2 2 4 2 2 2" xfId="18889"/>
    <cellStyle name="RowTitles1-Detail 4 2 2 2 4 2 2 2 2" xfId="18890"/>
    <cellStyle name="RowTitles1-Detail 4 2 2 2 4 2 2 3" xfId="18891"/>
    <cellStyle name="RowTitles1-Detail 4 2 2 2 4 2 3" xfId="18892"/>
    <cellStyle name="RowTitles1-Detail 4 2 2 2 4 2 3 2" xfId="18893"/>
    <cellStyle name="RowTitles1-Detail 4 2 2 2 4 2 3 2 2" xfId="18894"/>
    <cellStyle name="RowTitles1-Detail 4 2 2 2 4 2 4" xfId="18895"/>
    <cellStyle name="RowTitles1-Detail 4 2 2 2 4 2 4 2" xfId="18896"/>
    <cellStyle name="RowTitles1-Detail 4 2 2 2 4 2 5" xfId="18897"/>
    <cellStyle name="RowTitles1-Detail 4 2 2 2 4 3" xfId="18898"/>
    <cellStyle name="RowTitles1-Detail 4 2 2 2 4 3 2" xfId="18899"/>
    <cellStyle name="RowTitles1-Detail 4 2 2 2 4 3 2 2" xfId="18900"/>
    <cellStyle name="RowTitles1-Detail 4 2 2 2 4 3 2 2 2" xfId="18901"/>
    <cellStyle name="RowTitles1-Detail 4 2 2 2 4 3 2 3" xfId="18902"/>
    <cellStyle name="RowTitles1-Detail 4 2 2 2 4 3 3" xfId="18903"/>
    <cellStyle name="RowTitles1-Detail 4 2 2 2 4 3 3 2" xfId="18904"/>
    <cellStyle name="RowTitles1-Detail 4 2 2 2 4 3 3 2 2" xfId="18905"/>
    <cellStyle name="RowTitles1-Detail 4 2 2 2 4 3 4" xfId="18906"/>
    <cellStyle name="RowTitles1-Detail 4 2 2 2 4 3 4 2" xfId="18907"/>
    <cellStyle name="RowTitles1-Detail 4 2 2 2 4 3 5" xfId="18908"/>
    <cellStyle name="RowTitles1-Detail 4 2 2 2 4 4" xfId="18909"/>
    <cellStyle name="RowTitles1-Detail 4 2 2 2 4 4 2" xfId="18910"/>
    <cellStyle name="RowTitles1-Detail 4 2 2 2 4 4 2 2" xfId="18911"/>
    <cellStyle name="RowTitles1-Detail 4 2 2 2 4 4 3" xfId="18912"/>
    <cellStyle name="RowTitles1-Detail 4 2 2 2 4 5" xfId="18913"/>
    <cellStyle name="RowTitles1-Detail 4 2 2 2 4 5 2" xfId="18914"/>
    <cellStyle name="RowTitles1-Detail 4 2 2 2 4 5 2 2" xfId="18915"/>
    <cellStyle name="RowTitles1-Detail 4 2 2 2 4 6" xfId="18916"/>
    <cellStyle name="RowTitles1-Detail 4 2 2 2 4 6 2" xfId="18917"/>
    <cellStyle name="RowTitles1-Detail 4 2 2 2 4 7" xfId="18918"/>
    <cellStyle name="RowTitles1-Detail 4 2 2 2 5" xfId="18919"/>
    <cellStyle name="RowTitles1-Detail 4 2 2 2 5 2" xfId="18920"/>
    <cellStyle name="RowTitles1-Detail 4 2 2 2 5 2 2" xfId="18921"/>
    <cellStyle name="RowTitles1-Detail 4 2 2 2 5 2 2 2" xfId="18922"/>
    <cellStyle name="RowTitles1-Detail 4 2 2 2 5 2 2 2 2" xfId="18923"/>
    <cellStyle name="RowTitles1-Detail 4 2 2 2 5 2 2 3" xfId="18924"/>
    <cellStyle name="RowTitles1-Detail 4 2 2 2 5 2 3" xfId="18925"/>
    <cellStyle name="RowTitles1-Detail 4 2 2 2 5 2 3 2" xfId="18926"/>
    <cellStyle name="RowTitles1-Detail 4 2 2 2 5 2 3 2 2" xfId="18927"/>
    <cellStyle name="RowTitles1-Detail 4 2 2 2 5 2 4" xfId="18928"/>
    <cellStyle name="RowTitles1-Detail 4 2 2 2 5 2 4 2" xfId="18929"/>
    <cellStyle name="RowTitles1-Detail 4 2 2 2 5 2 5" xfId="18930"/>
    <cellStyle name="RowTitles1-Detail 4 2 2 2 5 3" xfId="18931"/>
    <cellStyle name="RowTitles1-Detail 4 2 2 2 5 3 2" xfId="18932"/>
    <cellStyle name="RowTitles1-Detail 4 2 2 2 5 3 2 2" xfId="18933"/>
    <cellStyle name="RowTitles1-Detail 4 2 2 2 5 3 2 2 2" xfId="18934"/>
    <cellStyle name="RowTitles1-Detail 4 2 2 2 5 3 2 3" xfId="18935"/>
    <cellStyle name="RowTitles1-Detail 4 2 2 2 5 3 3" xfId="18936"/>
    <cellStyle name="RowTitles1-Detail 4 2 2 2 5 3 3 2" xfId="18937"/>
    <cellStyle name="RowTitles1-Detail 4 2 2 2 5 3 3 2 2" xfId="18938"/>
    <cellStyle name="RowTitles1-Detail 4 2 2 2 5 3 4" xfId="18939"/>
    <cellStyle name="RowTitles1-Detail 4 2 2 2 5 3 4 2" xfId="18940"/>
    <cellStyle name="RowTitles1-Detail 4 2 2 2 5 3 5" xfId="18941"/>
    <cellStyle name="RowTitles1-Detail 4 2 2 2 5 4" xfId="18942"/>
    <cellStyle name="RowTitles1-Detail 4 2 2 2 5 4 2" xfId="18943"/>
    <cellStyle name="RowTitles1-Detail 4 2 2 2 5 4 2 2" xfId="18944"/>
    <cellStyle name="RowTitles1-Detail 4 2 2 2 5 4 3" xfId="18945"/>
    <cellStyle name="RowTitles1-Detail 4 2 2 2 5 5" xfId="18946"/>
    <cellStyle name="RowTitles1-Detail 4 2 2 2 5 5 2" xfId="18947"/>
    <cellStyle name="RowTitles1-Detail 4 2 2 2 5 5 2 2" xfId="18948"/>
    <cellStyle name="RowTitles1-Detail 4 2 2 2 5 6" xfId="18949"/>
    <cellStyle name="RowTitles1-Detail 4 2 2 2 5 6 2" xfId="18950"/>
    <cellStyle name="RowTitles1-Detail 4 2 2 2 5 7" xfId="18951"/>
    <cellStyle name="RowTitles1-Detail 4 2 2 2 6" xfId="18952"/>
    <cellStyle name="RowTitles1-Detail 4 2 2 2 6 2" xfId="18953"/>
    <cellStyle name="RowTitles1-Detail 4 2 2 2 6 2 2" xfId="18954"/>
    <cellStyle name="RowTitles1-Detail 4 2 2 2 6 2 2 2" xfId="18955"/>
    <cellStyle name="RowTitles1-Detail 4 2 2 2 6 2 2 2 2" xfId="18956"/>
    <cellStyle name="RowTitles1-Detail 4 2 2 2 6 2 2 3" xfId="18957"/>
    <cellStyle name="RowTitles1-Detail 4 2 2 2 6 2 3" xfId="18958"/>
    <cellStyle name="RowTitles1-Detail 4 2 2 2 6 2 3 2" xfId="18959"/>
    <cellStyle name="RowTitles1-Detail 4 2 2 2 6 2 3 2 2" xfId="18960"/>
    <cellStyle name="RowTitles1-Detail 4 2 2 2 6 2 4" xfId="18961"/>
    <cellStyle name="RowTitles1-Detail 4 2 2 2 6 2 4 2" xfId="18962"/>
    <cellStyle name="RowTitles1-Detail 4 2 2 2 6 2 5" xfId="18963"/>
    <cellStyle name="RowTitles1-Detail 4 2 2 2 6 3" xfId="18964"/>
    <cellStyle name="RowTitles1-Detail 4 2 2 2 6 3 2" xfId="18965"/>
    <cellStyle name="RowTitles1-Detail 4 2 2 2 6 3 2 2" xfId="18966"/>
    <cellStyle name="RowTitles1-Detail 4 2 2 2 6 3 2 2 2" xfId="18967"/>
    <cellStyle name="RowTitles1-Detail 4 2 2 2 6 3 2 3" xfId="18968"/>
    <cellStyle name="RowTitles1-Detail 4 2 2 2 6 3 3" xfId="18969"/>
    <cellStyle name="RowTitles1-Detail 4 2 2 2 6 3 3 2" xfId="18970"/>
    <cellStyle name="RowTitles1-Detail 4 2 2 2 6 3 3 2 2" xfId="18971"/>
    <cellStyle name="RowTitles1-Detail 4 2 2 2 6 3 4" xfId="18972"/>
    <cellStyle name="RowTitles1-Detail 4 2 2 2 6 3 4 2" xfId="18973"/>
    <cellStyle name="RowTitles1-Detail 4 2 2 2 6 3 5" xfId="18974"/>
    <cellStyle name="RowTitles1-Detail 4 2 2 2 6 4" xfId="18975"/>
    <cellStyle name="RowTitles1-Detail 4 2 2 2 6 4 2" xfId="18976"/>
    <cellStyle name="RowTitles1-Detail 4 2 2 2 6 4 2 2" xfId="18977"/>
    <cellStyle name="RowTitles1-Detail 4 2 2 2 6 4 3" xfId="18978"/>
    <cellStyle name="RowTitles1-Detail 4 2 2 2 6 5" xfId="18979"/>
    <cellStyle name="RowTitles1-Detail 4 2 2 2 6 5 2" xfId="18980"/>
    <cellStyle name="RowTitles1-Detail 4 2 2 2 6 5 2 2" xfId="18981"/>
    <cellStyle name="RowTitles1-Detail 4 2 2 2 6 6" xfId="18982"/>
    <cellStyle name="RowTitles1-Detail 4 2 2 2 6 6 2" xfId="18983"/>
    <cellStyle name="RowTitles1-Detail 4 2 2 2 6 7" xfId="18984"/>
    <cellStyle name="RowTitles1-Detail 4 2 2 2 7" xfId="18985"/>
    <cellStyle name="RowTitles1-Detail 4 2 2 2 7 2" xfId="18986"/>
    <cellStyle name="RowTitles1-Detail 4 2 2 2 7 2 2" xfId="18987"/>
    <cellStyle name="RowTitles1-Detail 4 2 2 2 7 2 2 2" xfId="18988"/>
    <cellStyle name="RowTitles1-Detail 4 2 2 2 7 2 3" xfId="18989"/>
    <cellStyle name="RowTitles1-Detail 4 2 2 2 7 3" xfId="18990"/>
    <cellStyle name="RowTitles1-Detail 4 2 2 2 7 3 2" xfId="18991"/>
    <cellStyle name="RowTitles1-Detail 4 2 2 2 7 3 2 2" xfId="18992"/>
    <cellStyle name="RowTitles1-Detail 4 2 2 2 7 4" xfId="18993"/>
    <cellStyle name="RowTitles1-Detail 4 2 2 2 7 4 2" xfId="18994"/>
    <cellStyle name="RowTitles1-Detail 4 2 2 2 7 5" xfId="18995"/>
    <cellStyle name="RowTitles1-Detail 4 2 2 2 8" xfId="18996"/>
    <cellStyle name="RowTitles1-Detail 4 2 2 2 8 2" xfId="18997"/>
    <cellStyle name="RowTitles1-Detail 4 2 2 2 9" xfId="18998"/>
    <cellStyle name="RowTitles1-Detail 4 2 2 2 9 2" xfId="18999"/>
    <cellStyle name="RowTitles1-Detail 4 2 2 2 9 2 2" xfId="19000"/>
    <cellStyle name="RowTitles1-Detail 4 2 2 2_STUD aligned by INSTIT" xfId="19001"/>
    <cellStyle name="RowTitles1-Detail 4 2 2 3" xfId="259"/>
    <cellStyle name="RowTitles1-Detail 4 2 2 3 10" xfId="19002"/>
    <cellStyle name="RowTitles1-Detail 4 2 2 3 2" xfId="613"/>
    <cellStyle name="RowTitles1-Detail 4 2 2 3 2 2" xfId="19003"/>
    <cellStyle name="RowTitles1-Detail 4 2 2 3 2 2 2" xfId="19004"/>
    <cellStyle name="RowTitles1-Detail 4 2 2 3 2 2 2 2" xfId="19005"/>
    <cellStyle name="RowTitles1-Detail 4 2 2 3 2 2 2 2 2" xfId="19006"/>
    <cellStyle name="RowTitles1-Detail 4 2 2 3 2 2 2 3" xfId="19007"/>
    <cellStyle name="RowTitles1-Detail 4 2 2 3 2 2 3" xfId="19008"/>
    <cellStyle name="RowTitles1-Detail 4 2 2 3 2 2 3 2" xfId="19009"/>
    <cellStyle name="RowTitles1-Detail 4 2 2 3 2 2 3 2 2" xfId="19010"/>
    <cellStyle name="RowTitles1-Detail 4 2 2 3 2 2 4" xfId="19011"/>
    <cellStyle name="RowTitles1-Detail 4 2 2 3 2 2 4 2" xfId="19012"/>
    <cellStyle name="RowTitles1-Detail 4 2 2 3 2 2 5" xfId="19013"/>
    <cellStyle name="RowTitles1-Detail 4 2 2 3 2 3" xfId="19014"/>
    <cellStyle name="RowTitles1-Detail 4 2 2 3 2 3 2" xfId="19015"/>
    <cellStyle name="RowTitles1-Detail 4 2 2 3 2 3 2 2" xfId="19016"/>
    <cellStyle name="RowTitles1-Detail 4 2 2 3 2 3 2 2 2" xfId="19017"/>
    <cellStyle name="RowTitles1-Detail 4 2 2 3 2 3 2 3" xfId="19018"/>
    <cellStyle name="RowTitles1-Detail 4 2 2 3 2 3 3" xfId="19019"/>
    <cellStyle name="RowTitles1-Detail 4 2 2 3 2 3 3 2" xfId="19020"/>
    <cellStyle name="RowTitles1-Detail 4 2 2 3 2 3 3 2 2" xfId="19021"/>
    <cellStyle name="RowTitles1-Detail 4 2 2 3 2 3 4" xfId="19022"/>
    <cellStyle name="RowTitles1-Detail 4 2 2 3 2 3 4 2" xfId="19023"/>
    <cellStyle name="RowTitles1-Detail 4 2 2 3 2 3 5" xfId="19024"/>
    <cellStyle name="RowTitles1-Detail 4 2 2 3 2 4" xfId="19025"/>
    <cellStyle name="RowTitles1-Detail 4 2 2 3 2 4 2" xfId="19026"/>
    <cellStyle name="RowTitles1-Detail 4 2 2 3 2 5" xfId="19027"/>
    <cellStyle name="RowTitles1-Detail 4 2 2 3 2 5 2" xfId="19028"/>
    <cellStyle name="RowTitles1-Detail 4 2 2 3 2 5 2 2" xfId="19029"/>
    <cellStyle name="RowTitles1-Detail 4 2 2 3 2 5 3" xfId="19030"/>
    <cellStyle name="RowTitles1-Detail 4 2 2 3 2 6" xfId="19031"/>
    <cellStyle name="RowTitles1-Detail 4 2 2 3 2 6 2" xfId="19032"/>
    <cellStyle name="RowTitles1-Detail 4 2 2 3 2 6 2 2" xfId="19033"/>
    <cellStyle name="RowTitles1-Detail 4 2 2 3 2 7" xfId="19034"/>
    <cellStyle name="RowTitles1-Detail 4 2 2 3 2 7 2" xfId="19035"/>
    <cellStyle name="RowTitles1-Detail 4 2 2 3 2 8" xfId="19036"/>
    <cellStyle name="RowTitles1-Detail 4 2 2 3 2 9" xfId="19037"/>
    <cellStyle name="RowTitles1-Detail 4 2 2 3 3" xfId="19038"/>
    <cellStyle name="RowTitles1-Detail 4 2 2 3 3 2" xfId="19039"/>
    <cellStyle name="RowTitles1-Detail 4 2 2 3 3 2 2" xfId="19040"/>
    <cellStyle name="RowTitles1-Detail 4 2 2 3 3 2 2 2" xfId="19041"/>
    <cellStyle name="RowTitles1-Detail 4 2 2 3 3 2 2 2 2" xfId="19042"/>
    <cellStyle name="RowTitles1-Detail 4 2 2 3 3 2 2 3" xfId="19043"/>
    <cellStyle name="RowTitles1-Detail 4 2 2 3 3 2 3" xfId="19044"/>
    <cellStyle name="RowTitles1-Detail 4 2 2 3 3 2 3 2" xfId="19045"/>
    <cellStyle name="RowTitles1-Detail 4 2 2 3 3 2 3 2 2" xfId="19046"/>
    <cellStyle name="RowTitles1-Detail 4 2 2 3 3 2 4" xfId="19047"/>
    <cellStyle name="RowTitles1-Detail 4 2 2 3 3 2 4 2" xfId="19048"/>
    <cellStyle name="RowTitles1-Detail 4 2 2 3 3 2 5" xfId="19049"/>
    <cellStyle name="RowTitles1-Detail 4 2 2 3 3 3" xfId="19050"/>
    <cellStyle name="RowTitles1-Detail 4 2 2 3 3 3 2" xfId="19051"/>
    <cellStyle name="RowTitles1-Detail 4 2 2 3 3 3 2 2" xfId="19052"/>
    <cellStyle name="RowTitles1-Detail 4 2 2 3 3 3 2 2 2" xfId="19053"/>
    <cellStyle name="RowTitles1-Detail 4 2 2 3 3 3 2 3" xfId="19054"/>
    <cellStyle name="RowTitles1-Detail 4 2 2 3 3 3 3" xfId="19055"/>
    <cellStyle name="RowTitles1-Detail 4 2 2 3 3 3 3 2" xfId="19056"/>
    <cellStyle name="RowTitles1-Detail 4 2 2 3 3 3 3 2 2" xfId="19057"/>
    <cellStyle name="RowTitles1-Detail 4 2 2 3 3 3 4" xfId="19058"/>
    <cellStyle name="RowTitles1-Detail 4 2 2 3 3 3 4 2" xfId="19059"/>
    <cellStyle name="RowTitles1-Detail 4 2 2 3 3 3 5" xfId="19060"/>
    <cellStyle name="RowTitles1-Detail 4 2 2 3 3 4" xfId="19061"/>
    <cellStyle name="RowTitles1-Detail 4 2 2 3 3 4 2" xfId="19062"/>
    <cellStyle name="RowTitles1-Detail 4 2 2 3 3 5" xfId="19063"/>
    <cellStyle name="RowTitles1-Detail 4 2 2 3 3 5 2" xfId="19064"/>
    <cellStyle name="RowTitles1-Detail 4 2 2 3 3 5 2 2" xfId="19065"/>
    <cellStyle name="RowTitles1-Detail 4 2 2 3 4" xfId="19066"/>
    <cellStyle name="RowTitles1-Detail 4 2 2 3 4 2" xfId="19067"/>
    <cellStyle name="RowTitles1-Detail 4 2 2 3 4 2 2" xfId="19068"/>
    <cellStyle name="RowTitles1-Detail 4 2 2 3 4 2 2 2" xfId="19069"/>
    <cellStyle name="RowTitles1-Detail 4 2 2 3 4 2 2 2 2" xfId="19070"/>
    <cellStyle name="RowTitles1-Detail 4 2 2 3 4 2 2 3" xfId="19071"/>
    <cellStyle name="RowTitles1-Detail 4 2 2 3 4 2 3" xfId="19072"/>
    <cellStyle name="RowTitles1-Detail 4 2 2 3 4 2 3 2" xfId="19073"/>
    <cellStyle name="RowTitles1-Detail 4 2 2 3 4 2 3 2 2" xfId="19074"/>
    <cellStyle name="RowTitles1-Detail 4 2 2 3 4 2 4" xfId="19075"/>
    <cellStyle name="RowTitles1-Detail 4 2 2 3 4 2 4 2" xfId="19076"/>
    <cellStyle name="RowTitles1-Detail 4 2 2 3 4 2 5" xfId="19077"/>
    <cellStyle name="RowTitles1-Detail 4 2 2 3 4 3" xfId="19078"/>
    <cellStyle name="RowTitles1-Detail 4 2 2 3 4 3 2" xfId="19079"/>
    <cellStyle name="RowTitles1-Detail 4 2 2 3 4 3 2 2" xfId="19080"/>
    <cellStyle name="RowTitles1-Detail 4 2 2 3 4 3 2 2 2" xfId="19081"/>
    <cellStyle name="RowTitles1-Detail 4 2 2 3 4 3 2 3" xfId="19082"/>
    <cellStyle name="RowTitles1-Detail 4 2 2 3 4 3 3" xfId="19083"/>
    <cellStyle name="RowTitles1-Detail 4 2 2 3 4 3 3 2" xfId="19084"/>
    <cellStyle name="RowTitles1-Detail 4 2 2 3 4 3 3 2 2" xfId="19085"/>
    <cellStyle name="RowTitles1-Detail 4 2 2 3 4 3 4" xfId="19086"/>
    <cellStyle name="RowTitles1-Detail 4 2 2 3 4 3 4 2" xfId="19087"/>
    <cellStyle name="RowTitles1-Detail 4 2 2 3 4 3 5" xfId="19088"/>
    <cellStyle name="RowTitles1-Detail 4 2 2 3 4 4" xfId="19089"/>
    <cellStyle name="RowTitles1-Detail 4 2 2 3 4 4 2" xfId="19090"/>
    <cellStyle name="RowTitles1-Detail 4 2 2 3 4 4 2 2" xfId="19091"/>
    <cellStyle name="RowTitles1-Detail 4 2 2 3 4 4 3" xfId="19092"/>
    <cellStyle name="RowTitles1-Detail 4 2 2 3 4 5" xfId="19093"/>
    <cellStyle name="RowTitles1-Detail 4 2 2 3 4 5 2" xfId="19094"/>
    <cellStyle name="RowTitles1-Detail 4 2 2 3 4 5 2 2" xfId="19095"/>
    <cellStyle name="RowTitles1-Detail 4 2 2 3 4 6" xfId="19096"/>
    <cellStyle name="RowTitles1-Detail 4 2 2 3 4 6 2" xfId="19097"/>
    <cellStyle name="RowTitles1-Detail 4 2 2 3 4 7" xfId="19098"/>
    <cellStyle name="RowTitles1-Detail 4 2 2 3 5" xfId="19099"/>
    <cellStyle name="RowTitles1-Detail 4 2 2 3 5 2" xfId="19100"/>
    <cellStyle name="RowTitles1-Detail 4 2 2 3 5 2 2" xfId="19101"/>
    <cellStyle name="RowTitles1-Detail 4 2 2 3 5 2 2 2" xfId="19102"/>
    <cellStyle name="RowTitles1-Detail 4 2 2 3 5 2 2 2 2" xfId="19103"/>
    <cellStyle name="RowTitles1-Detail 4 2 2 3 5 2 2 3" xfId="19104"/>
    <cellStyle name="RowTitles1-Detail 4 2 2 3 5 2 3" xfId="19105"/>
    <cellStyle name="RowTitles1-Detail 4 2 2 3 5 2 3 2" xfId="19106"/>
    <cellStyle name="RowTitles1-Detail 4 2 2 3 5 2 3 2 2" xfId="19107"/>
    <cellStyle name="RowTitles1-Detail 4 2 2 3 5 2 4" xfId="19108"/>
    <cellStyle name="RowTitles1-Detail 4 2 2 3 5 2 4 2" xfId="19109"/>
    <cellStyle name="RowTitles1-Detail 4 2 2 3 5 2 5" xfId="19110"/>
    <cellStyle name="RowTitles1-Detail 4 2 2 3 5 3" xfId="19111"/>
    <cellStyle name="RowTitles1-Detail 4 2 2 3 5 3 2" xfId="19112"/>
    <cellStyle name="RowTitles1-Detail 4 2 2 3 5 3 2 2" xfId="19113"/>
    <cellStyle name="RowTitles1-Detail 4 2 2 3 5 3 2 2 2" xfId="19114"/>
    <cellStyle name="RowTitles1-Detail 4 2 2 3 5 3 2 3" xfId="19115"/>
    <cellStyle name="RowTitles1-Detail 4 2 2 3 5 3 3" xfId="19116"/>
    <cellStyle name="RowTitles1-Detail 4 2 2 3 5 3 3 2" xfId="19117"/>
    <cellStyle name="RowTitles1-Detail 4 2 2 3 5 3 3 2 2" xfId="19118"/>
    <cellStyle name="RowTitles1-Detail 4 2 2 3 5 3 4" xfId="19119"/>
    <cellStyle name="RowTitles1-Detail 4 2 2 3 5 3 4 2" xfId="19120"/>
    <cellStyle name="RowTitles1-Detail 4 2 2 3 5 3 5" xfId="19121"/>
    <cellStyle name="RowTitles1-Detail 4 2 2 3 5 4" xfId="19122"/>
    <cellStyle name="RowTitles1-Detail 4 2 2 3 5 4 2" xfId="19123"/>
    <cellStyle name="RowTitles1-Detail 4 2 2 3 5 4 2 2" xfId="19124"/>
    <cellStyle name="RowTitles1-Detail 4 2 2 3 5 4 3" xfId="19125"/>
    <cellStyle name="RowTitles1-Detail 4 2 2 3 5 5" xfId="19126"/>
    <cellStyle name="RowTitles1-Detail 4 2 2 3 5 5 2" xfId="19127"/>
    <cellStyle name="RowTitles1-Detail 4 2 2 3 5 5 2 2" xfId="19128"/>
    <cellStyle name="RowTitles1-Detail 4 2 2 3 5 6" xfId="19129"/>
    <cellStyle name="RowTitles1-Detail 4 2 2 3 5 6 2" xfId="19130"/>
    <cellStyle name="RowTitles1-Detail 4 2 2 3 5 7" xfId="19131"/>
    <cellStyle name="RowTitles1-Detail 4 2 2 3 6" xfId="19132"/>
    <cellStyle name="RowTitles1-Detail 4 2 2 3 6 2" xfId="19133"/>
    <cellStyle name="RowTitles1-Detail 4 2 2 3 6 2 2" xfId="19134"/>
    <cellStyle name="RowTitles1-Detail 4 2 2 3 6 2 2 2" xfId="19135"/>
    <cellStyle name="RowTitles1-Detail 4 2 2 3 6 2 2 2 2" xfId="19136"/>
    <cellStyle name="RowTitles1-Detail 4 2 2 3 6 2 2 3" xfId="19137"/>
    <cellStyle name="RowTitles1-Detail 4 2 2 3 6 2 3" xfId="19138"/>
    <cellStyle name="RowTitles1-Detail 4 2 2 3 6 2 3 2" xfId="19139"/>
    <cellStyle name="RowTitles1-Detail 4 2 2 3 6 2 3 2 2" xfId="19140"/>
    <cellStyle name="RowTitles1-Detail 4 2 2 3 6 2 4" xfId="19141"/>
    <cellStyle name="RowTitles1-Detail 4 2 2 3 6 2 4 2" xfId="19142"/>
    <cellStyle name="RowTitles1-Detail 4 2 2 3 6 2 5" xfId="19143"/>
    <cellStyle name="RowTitles1-Detail 4 2 2 3 6 3" xfId="19144"/>
    <cellStyle name="RowTitles1-Detail 4 2 2 3 6 3 2" xfId="19145"/>
    <cellStyle name="RowTitles1-Detail 4 2 2 3 6 3 2 2" xfId="19146"/>
    <cellStyle name="RowTitles1-Detail 4 2 2 3 6 3 2 2 2" xfId="19147"/>
    <cellStyle name="RowTitles1-Detail 4 2 2 3 6 3 2 3" xfId="19148"/>
    <cellStyle name="RowTitles1-Detail 4 2 2 3 6 3 3" xfId="19149"/>
    <cellStyle name="RowTitles1-Detail 4 2 2 3 6 3 3 2" xfId="19150"/>
    <cellStyle name="RowTitles1-Detail 4 2 2 3 6 3 3 2 2" xfId="19151"/>
    <cellStyle name="RowTitles1-Detail 4 2 2 3 6 3 4" xfId="19152"/>
    <cellStyle name="RowTitles1-Detail 4 2 2 3 6 3 4 2" xfId="19153"/>
    <cellStyle name="RowTitles1-Detail 4 2 2 3 6 3 5" xfId="19154"/>
    <cellStyle name="RowTitles1-Detail 4 2 2 3 6 4" xfId="19155"/>
    <cellStyle name="RowTitles1-Detail 4 2 2 3 6 4 2" xfId="19156"/>
    <cellStyle name="RowTitles1-Detail 4 2 2 3 6 4 2 2" xfId="19157"/>
    <cellStyle name="RowTitles1-Detail 4 2 2 3 6 4 3" xfId="19158"/>
    <cellStyle name="RowTitles1-Detail 4 2 2 3 6 5" xfId="19159"/>
    <cellStyle name="RowTitles1-Detail 4 2 2 3 6 5 2" xfId="19160"/>
    <cellStyle name="RowTitles1-Detail 4 2 2 3 6 5 2 2" xfId="19161"/>
    <cellStyle name="RowTitles1-Detail 4 2 2 3 6 6" xfId="19162"/>
    <cellStyle name="RowTitles1-Detail 4 2 2 3 6 6 2" xfId="19163"/>
    <cellStyle name="RowTitles1-Detail 4 2 2 3 6 7" xfId="19164"/>
    <cellStyle name="RowTitles1-Detail 4 2 2 3 7" xfId="19165"/>
    <cellStyle name="RowTitles1-Detail 4 2 2 3 7 2" xfId="19166"/>
    <cellStyle name="RowTitles1-Detail 4 2 2 3 7 2 2" xfId="19167"/>
    <cellStyle name="RowTitles1-Detail 4 2 2 3 7 2 2 2" xfId="19168"/>
    <cellStyle name="RowTitles1-Detail 4 2 2 3 7 2 3" xfId="19169"/>
    <cellStyle name="RowTitles1-Detail 4 2 2 3 7 3" xfId="19170"/>
    <cellStyle name="RowTitles1-Detail 4 2 2 3 7 3 2" xfId="19171"/>
    <cellStyle name="RowTitles1-Detail 4 2 2 3 7 3 2 2" xfId="19172"/>
    <cellStyle name="RowTitles1-Detail 4 2 2 3 7 4" xfId="19173"/>
    <cellStyle name="RowTitles1-Detail 4 2 2 3 7 4 2" xfId="19174"/>
    <cellStyle name="RowTitles1-Detail 4 2 2 3 7 5" xfId="19175"/>
    <cellStyle name="RowTitles1-Detail 4 2 2 3 8" xfId="19176"/>
    <cellStyle name="RowTitles1-Detail 4 2 2 3 8 2" xfId="19177"/>
    <cellStyle name="RowTitles1-Detail 4 2 2 3 8 2 2" xfId="19178"/>
    <cellStyle name="RowTitles1-Detail 4 2 2 3 8 2 2 2" xfId="19179"/>
    <cellStyle name="RowTitles1-Detail 4 2 2 3 8 2 3" xfId="19180"/>
    <cellStyle name="RowTitles1-Detail 4 2 2 3 8 3" xfId="19181"/>
    <cellStyle name="RowTitles1-Detail 4 2 2 3 8 3 2" xfId="19182"/>
    <cellStyle name="RowTitles1-Detail 4 2 2 3 8 3 2 2" xfId="19183"/>
    <cellStyle name="RowTitles1-Detail 4 2 2 3 8 4" xfId="19184"/>
    <cellStyle name="RowTitles1-Detail 4 2 2 3 8 4 2" xfId="19185"/>
    <cellStyle name="RowTitles1-Detail 4 2 2 3 8 5" xfId="19186"/>
    <cellStyle name="RowTitles1-Detail 4 2 2 3 9" xfId="19187"/>
    <cellStyle name="RowTitles1-Detail 4 2 2 3 9 2" xfId="19188"/>
    <cellStyle name="RowTitles1-Detail 4 2 2 3 9 2 2" xfId="19189"/>
    <cellStyle name="RowTitles1-Detail 4 2 2 3_STUD aligned by INSTIT" xfId="19190"/>
    <cellStyle name="RowTitles1-Detail 4 2 2 4" xfId="260"/>
    <cellStyle name="RowTitles1-Detail 4 2 2 4 10" xfId="19191"/>
    <cellStyle name="RowTitles1-Detail 4 2 2 4 2" xfId="614"/>
    <cellStyle name="RowTitles1-Detail 4 2 2 4 2 2" xfId="19192"/>
    <cellStyle name="RowTitles1-Detail 4 2 2 4 2 2 2" xfId="19193"/>
    <cellStyle name="RowTitles1-Detail 4 2 2 4 2 2 2 2" xfId="19194"/>
    <cellStyle name="RowTitles1-Detail 4 2 2 4 2 2 2 2 2" xfId="19195"/>
    <cellStyle name="RowTitles1-Detail 4 2 2 4 2 2 2 3" xfId="19196"/>
    <cellStyle name="RowTitles1-Detail 4 2 2 4 2 2 3" xfId="19197"/>
    <cellStyle name="RowTitles1-Detail 4 2 2 4 2 2 3 2" xfId="19198"/>
    <cellStyle name="RowTitles1-Detail 4 2 2 4 2 2 3 2 2" xfId="19199"/>
    <cellStyle name="RowTitles1-Detail 4 2 2 4 2 2 4" xfId="19200"/>
    <cellStyle name="RowTitles1-Detail 4 2 2 4 2 2 4 2" xfId="19201"/>
    <cellStyle name="RowTitles1-Detail 4 2 2 4 2 2 5" xfId="19202"/>
    <cellStyle name="RowTitles1-Detail 4 2 2 4 2 3" xfId="19203"/>
    <cellStyle name="RowTitles1-Detail 4 2 2 4 2 3 2" xfId="19204"/>
    <cellStyle name="RowTitles1-Detail 4 2 2 4 2 3 2 2" xfId="19205"/>
    <cellStyle name="RowTitles1-Detail 4 2 2 4 2 3 2 2 2" xfId="19206"/>
    <cellStyle name="RowTitles1-Detail 4 2 2 4 2 3 2 3" xfId="19207"/>
    <cellStyle name="RowTitles1-Detail 4 2 2 4 2 3 3" xfId="19208"/>
    <cellStyle name="RowTitles1-Detail 4 2 2 4 2 3 3 2" xfId="19209"/>
    <cellStyle name="RowTitles1-Detail 4 2 2 4 2 3 3 2 2" xfId="19210"/>
    <cellStyle name="RowTitles1-Detail 4 2 2 4 2 3 4" xfId="19211"/>
    <cellStyle name="RowTitles1-Detail 4 2 2 4 2 3 4 2" xfId="19212"/>
    <cellStyle name="RowTitles1-Detail 4 2 2 4 2 3 5" xfId="19213"/>
    <cellStyle name="RowTitles1-Detail 4 2 2 4 2 4" xfId="19214"/>
    <cellStyle name="RowTitles1-Detail 4 2 2 4 2 4 2" xfId="19215"/>
    <cellStyle name="RowTitles1-Detail 4 2 2 4 2 5" xfId="19216"/>
    <cellStyle name="RowTitles1-Detail 4 2 2 4 2 5 2" xfId="19217"/>
    <cellStyle name="RowTitles1-Detail 4 2 2 4 2 5 2 2" xfId="19218"/>
    <cellStyle name="RowTitles1-Detail 4 2 2 4 2 5 3" xfId="19219"/>
    <cellStyle name="RowTitles1-Detail 4 2 2 4 2 6" xfId="19220"/>
    <cellStyle name="RowTitles1-Detail 4 2 2 4 2 6 2" xfId="19221"/>
    <cellStyle name="RowTitles1-Detail 4 2 2 4 2 6 2 2" xfId="19222"/>
    <cellStyle name="RowTitles1-Detail 4 2 2 4 2 7" xfId="19223"/>
    <cellStyle name="RowTitles1-Detail 4 2 2 4 3" xfId="19224"/>
    <cellStyle name="RowTitles1-Detail 4 2 2 4 3 2" xfId="19225"/>
    <cellStyle name="RowTitles1-Detail 4 2 2 4 3 2 2" xfId="19226"/>
    <cellStyle name="RowTitles1-Detail 4 2 2 4 3 2 2 2" xfId="19227"/>
    <cellStyle name="RowTitles1-Detail 4 2 2 4 3 2 2 2 2" xfId="19228"/>
    <cellStyle name="RowTitles1-Detail 4 2 2 4 3 2 2 3" xfId="19229"/>
    <cellStyle name="RowTitles1-Detail 4 2 2 4 3 2 3" xfId="19230"/>
    <cellStyle name="RowTitles1-Detail 4 2 2 4 3 2 3 2" xfId="19231"/>
    <cellStyle name="RowTitles1-Detail 4 2 2 4 3 2 3 2 2" xfId="19232"/>
    <cellStyle name="RowTitles1-Detail 4 2 2 4 3 2 4" xfId="19233"/>
    <cellStyle name="RowTitles1-Detail 4 2 2 4 3 2 4 2" xfId="19234"/>
    <cellStyle name="RowTitles1-Detail 4 2 2 4 3 2 5" xfId="19235"/>
    <cellStyle name="RowTitles1-Detail 4 2 2 4 3 3" xfId="19236"/>
    <cellStyle name="RowTitles1-Detail 4 2 2 4 3 3 2" xfId="19237"/>
    <cellStyle name="RowTitles1-Detail 4 2 2 4 3 3 2 2" xfId="19238"/>
    <cellStyle name="RowTitles1-Detail 4 2 2 4 3 3 2 2 2" xfId="19239"/>
    <cellStyle name="RowTitles1-Detail 4 2 2 4 3 3 2 3" xfId="19240"/>
    <cellStyle name="RowTitles1-Detail 4 2 2 4 3 3 3" xfId="19241"/>
    <cellStyle name="RowTitles1-Detail 4 2 2 4 3 3 3 2" xfId="19242"/>
    <cellStyle name="RowTitles1-Detail 4 2 2 4 3 3 3 2 2" xfId="19243"/>
    <cellStyle name="RowTitles1-Detail 4 2 2 4 3 3 4" xfId="19244"/>
    <cellStyle name="RowTitles1-Detail 4 2 2 4 3 3 4 2" xfId="19245"/>
    <cellStyle name="RowTitles1-Detail 4 2 2 4 3 3 5" xfId="19246"/>
    <cellStyle name="RowTitles1-Detail 4 2 2 4 3 4" xfId="19247"/>
    <cellStyle name="RowTitles1-Detail 4 2 2 4 3 4 2" xfId="19248"/>
    <cellStyle name="RowTitles1-Detail 4 2 2 4 3 5" xfId="19249"/>
    <cellStyle name="RowTitles1-Detail 4 2 2 4 3 5 2" xfId="19250"/>
    <cellStyle name="RowTitles1-Detail 4 2 2 4 3 5 2 2" xfId="19251"/>
    <cellStyle name="RowTitles1-Detail 4 2 2 4 3 6" xfId="19252"/>
    <cellStyle name="RowTitles1-Detail 4 2 2 4 3 6 2" xfId="19253"/>
    <cellStyle name="RowTitles1-Detail 4 2 2 4 3 7" xfId="19254"/>
    <cellStyle name="RowTitles1-Detail 4 2 2 4 4" xfId="19255"/>
    <cellStyle name="RowTitles1-Detail 4 2 2 4 4 2" xfId="19256"/>
    <cellStyle name="RowTitles1-Detail 4 2 2 4 4 2 2" xfId="19257"/>
    <cellStyle name="RowTitles1-Detail 4 2 2 4 4 2 2 2" xfId="19258"/>
    <cellStyle name="RowTitles1-Detail 4 2 2 4 4 2 2 2 2" xfId="19259"/>
    <cellStyle name="RowTitles1-Detail 4 2 2 4 4 2 2 3" xfId="19260"/>
    <cellStyle name="RowTitles1-Detail 4 2 2 4 4 2 3" xfId="19261"/>
    <cellStyle name="RowTitles1-Detail 4 2 2 4 4 2 3 2" xfId="19262"/>
    <cellStyle name="RowTitles1-Detail 4 2 2 4 4 2 3 2 2" xfId="19263"/>
    <cellStyle name="RowTitles1-Detail 4 2 2 4 4 2 4" xfId="19264"/>
    <cellStyle name="RowTitles1-Detail 4 2 2 4 4 2 4 2" xfId="19265"/>
    <cellStyle name="RowTitles1-Detail 4 2 2 4 4 2 5" xfId="19266"/>
    <cellStyle name="RowTitles1-Detail 4 2 2 4 4 3" xfId="19267"/>
    <cellStyle name="RowTitles1-Detail 4 2 2 4 4 3 2" xfId="19268"/>
    <cellStyle name="RowTitles1-Detail 4 2 2 4 4 3 2 2" xfId="19269"/>
    <cellStyle name="RowTitles1-Detail 4 2 2 4 4 3 2 2 2" xfId="19270"/>
    <cellStyle name="RowTitles1-Detail 4 2 2 4 4 3 2 3" xfId="19271"/>
    <cellStyle name="RowTitles1-Detail 4 2 2 4 4 3 3" xfId="19272"/>
    <cellStyle name="RowTitles1-Detail 4 2 2 4 4 3 3 2" xfId="19273"/>
    <cellStyle name="RowTitles1-Detail 4 2 2 4 4 3 3 2 2" xfId="19274"/>
    <cellStyle name="RowTitles1-Detail 4 2 2 4 4 3 4" xfId="19275"/>
    <cellStyle name="RowTitles1-Detail 4 2 2 4 4 3 4 2" xfId="19276"/>
    <cellStyle name="RowTitles1-Detail 4 2 2 4 4 3 5" xfId="19277"/>
    <cellStyle name="RowTitles1-Detail 4 2 2 4 4 4" xfId="19278"/>
    <cellStyle name="RowTitles1-Detail 4 2 2 4 4 4 2" xfId="19279"/>
    <cellStyle name="RowTitles1-Detail 4 2 2 4 4 5" xfId="19280"/>
    <cellStyle name="RowTitles1-Detail 4 2 2 4 4 5 2" xfId="19281"/>
    <cellStyle name="RowTitles1-Detail 4 2 2 4 4 5 2 2" xfId="19282"/>
    <cellStyle name="RowTitles1-Detail 4 2 2 4 4 5 3" xfId="19283"/>
    <cellStyle name="RowTitles1-Detail 4 2 2 4 4 6" xfId="19284"/>
    <cellStyle name="RowTitles1-Detail 4 2 2 4 4 6 2" xfId="19285"/>
    <cellStyle name="RowTitles1-Detail 4 2 2 4 4 6 2 2" xfId="19286"/>
    <cellStyle name="RowTitles1-Detail 4 2 2 4 4 7" xfId="19287"/>
    <cellStyle name="RowTitles1-Detail 4 2 2 4 4 7 2" xfId="19288"/>
    <cellStyle name="RowTitles1-Detail 4 2 2 4 4 8" xfId="19289"/>
    <cellStyle name="RowTitles1-Detail 4 2 2 4 5" xfId="19290"/>
    <cellStyle name="RowTitles1-Detail 4 2 2 4 5 2" xfId="19291"/>
    <cellStyle name="RowTitles1-Detail 4 2 2 4 5 2 2" xfId="19292"/>
    <cellStyle name="RowTitles1-Detail 4 2 2 4 5 2 2 2" xfId="19293"/>
    <cellStyle name="RowTitles1-Detail 4 2 2 4 5 2 2 2 2" xfId="19294"/>
    <cellStyle name="RowTitles1-Detail 4 2 2 4 5 2 2 3" xfId="19295"/>
    <cellStyle name="RowTitles1-Detail 4 2 2 4 5 2 3" xfId="19296"/>
    <cellStyle name="RowTitles1-Detail 4 2 2 4 5 2 3 2" xfId="19297"/>
    <cellStyle name="RowTitles1-Detail 4 2 2 4 5 2 3 2 2" xfId="19298"/>
    <cellStyle name="RowTitles1-Detail 4 2 2 4 5 2 4" xfId="19299"/>
    <cellStyle name="RowTitles1-Detail 4 2 2 4 5 2 4 2" xfId="19300"/>
    <cellStyle name="RowTitles1-Detail 4 2 2 4 5 2 5" xfId="19301"/>
    <cellStyle name="RowTitles1-Detail 4 2 2 4 5 3" xfId="19302"/>
    <cellStyle name="RowTitles1-Detail 4 2 2 4 5 3 2" xfId="19303"/>
    <cellStyle name="RowTitles1-Detail 4 2 2 4 5 3 2 2" xfId="19304"/>
    <cellStyle name="RowTitles1-Detail 4 2 2 4 5 3 2 2 2" xfId="19305"/>
    <cellStyle name="RowTitles1-Detail 4 2 2 4 5 3 2 3" xfId="19306"/>
    <cellStyle name="RowTitles1-Detail 4 2 2 4 5 3 3" xfId="19307"/>
    <cellStyle name="RowTitles1-Detail 4 2 2 4 5 3 3 2" xfId="19308"/>
    <cellStyle name="RowTitles1-Detail 4 2 2 4 5 3 3 2 2" xfId="19309"/>
    <cellStyle name="RowTitles1-Detail 4 2 2 4 5 3 4" xfId="19310"/>
    <cellStyle name="RowTitles1-Detail 4 2 2 4 5 3 4 2" xfId="19311"/>
    <cellStyle name="RowTitles1-Detail 4 2 2 4 5 3 5" xfId="19312"/>
    <cellStyle name="RowTitles1-Detail 4 2 2 4 5 4" xfId="19313"/>
    <cellStyle name="RowTitles1-Detail 4 2 2 4 5 4 2" xfId="19314"/>
    <cellStyle name="RowTitles1-Detail 4 2 2 4 5 4 2 2" xfId="19315"/>
    <cellStyle name="RowTitles1-Detail 4 2 2 4 5 4 3" xfId="19316"/>
    <cellStyle name="RowTitles1-Detail 4 2 2 4 5 5" xfId="19317"/>
    <cellStyle name="RowTitles1-Detail 4 2 2 4 5 5 2" xfId="19318"/>
    <cellStyle name="RowTitles1-Detail 4 2 2 4 5 5 2 2" xfId="19319"/>
    <cellStyle name="RowTitles1-Detail 4 2 2 4 5 6" xfId="19320"/>
    <cellStyle name="RowTitles1-Detail 4 2 2 4 5 6 2" xfId="19321"/>
    <cellStyle name="RowTitles1-Detail 4 2 2 4 5 7" xfId="19322"/>
    <cellStyle name="RowTitles1-Detail 4 2 2 4 6" xfId="19323"/>
    <cellStyle name="RowTitles1-Detail 4 2 2 4 6 2" xfId="19324"/>
    <cellStyle name="RowTitles1-Detail 4 2 2 4 6 2 2" xfId="19325"/>
    <cellStyle name="RowTitles1-Detail 4 2 2 4 6 2 2 2" xfId="19326"/>
    <cellStyle name="RowTitles1-Detail 4 2 2 4 6 2 2 2 2" xfId="19327"/>
    <cellStyle name="RowTitles1-Detail 4 2 2 4 6 2 2 3" xfId="19328"/>
    <cellStyle name="RowTitles1-Detail 4 2 2 4 6 2 3" xfId="19329"/>
    <cellStyle name="RowTitles1-Detail 4 2 2 4 6 2 3 2" xfId="19330"/>
    <cellStyle name="RowTitles1-Detail 4 2 2 4 6 2 3 2 2" xfId="19331"/>
    <cellStyle name="RowTitles1-Detail 4 2 2 4 6 2 4" xfId="19332"/>
    <cellStyle name="RowTitles1-Detail 4 2 2 4 6 2 4 2" xfId="19333"/>
    <cellStyle name="RowTitles1-Detail 4 2 2 4 6 2 5" xfId="19334"/>
    <cellStyle name="RowTitles1-Detail 4 2 2 4 6 3" xfId="19335"/>
    <cellStyle name="RowTitles1-Detail 4 2 2 4 6 3 2" xfId="19336"/>
    <cellStyle name="RowTitles1-Detail 4 2 2 4 6 3 2 2" xfId="19337"/>
    <cellStyle name="RowTitles1-Detail 4 2 2 4 6 3 2 2 2" xfId="19338"/>
    <cellStyle name="RowTitles1-Detail 4 2 2 4 6 3 2 3" xfId="19339"/>
    <cellStyle name="RowTitles1-Detail 4 2 2 4 6 3 3" xfId="19340"/>
    <cellStyle name="RowTitles1-Detail 4 2 2 4 6 3 3 2" xfId="19341"/>
    <cellStyle name="RowTitles1-Detail 4 2 2 4 6 3 3 2 2" xfId="19342"/>
    <cellStyle name="RowTitles1-Detail 4 2 2 4 6 3 4" xfId="19343"/>
    <cellStyle name="RowTitles1-Detail 4 2 2 4 6 3 4 2" xfId="19344"/>
    <cellStyle name="RowTitles1-Detail 4 2 2 4 6 3 5" xfId="19345"/>
    <cellStyle name="RowTitles1-Detail 4 2 2 4 6 4" xfId="19346"/>
    <cellStyle name="RowTitles1-Detail 4 2 2 4 6 4 2" xfId="19347"/>
    <cellStyle name="RowTitles1-Detail 4 2 2 4 6 4 2 2" xfId="19348"/>
    <cellStyle name="RowTitles1-Detail 4 2 2 4 6 4 3" xfId="19349"/>
    <cellStyle name="RowTitles1-Detail 4 2 2 4 6 5" xfId="19350"/>
    <cellStyle name="RowTitles1-Detail 4 2 2 4 6 5 2" xfId="19351"/>
    <cellStyle name="RowTitles1-Detail 4 2 2 4 6 5 2 2" xfId="19352"/>
    <cellStyle name="RowTitles1-Detail 4 2 2 4 6 6" xfId="19353"/>
    <cellStyle name="RowTitles1-Detail 4 2 2 4 6 6 2" xfId="19354"/>
    <cellStyle name="RowTitles1-Detail 4 2 2 4 6 7" xfId="19355"/>
    <cellStyle name="RowTitles1-Detail 4 2 2 4 7" xfId="19356"/>
    <cellStyle name="RowTitles1-Detail 4 2 2 4 7 2" xfId="19357"/>
    <cellStyle name="RowTitles1-Detail 4 2 2 4 7 2 2" xfId="19358"/>
    <cellStyle name="RowTitles1-Detail 4 2 2 4 7 2 2 2" xfId="19359"/>
    <cellStyle name="RowTitles1-Detail 4 2 2 4 7 2 3" xfId="19360"/>
    <cellStyle name="RowTitles1-Detail 4 2 2 4 7 3" xfId="19361"/>
    <cellStyle name="RowTitles1-Detail 4 2 2 4 7 3 2" xfId="19362"/>
    <cellStyle name="RowTitles1-Detail 4 2 2 4 7 3 2 2" xfId="19363"/>
    <cellStyle name="RowTitles1-Detail 4 2 2 4 7 4" xfId="19364"/>
    <cellStyle name="RowTitles1-Detail 4 2 2 4 7 4 2" xfId="19365"/>
    <cellStyle name="RowTitles1-Detail 4 2 2 4 7 5" xfId="19366"/>
    <cellStyle name="RowTitles1-Detail 4 2 2 4 8" xfId="19367"/>
    <cellStyle name="RowTitles1-Detail 4 2 2 4 8 2" xfId="19368"/>
    <cellStyle name="RowTitles1-Detail 4 2 2 4 9" xfId="19369"/>
    <cellStyle name="RowTitles1-Detail 4 2 2 4 9 2" xfId="19370"/>
    <cellStyle name="RowTitles1-Detail 4 2 2 4 9 2 2" xfId="19371"/>
    <cellStyle name="RowTitles1-Detail 4 2 2 4_STUD aligned by INSTIT" xfId="19372"/>
    <cellStyle name="RowTitles1-Detail 4 2 2 5" xfId="615"/>
    <cellStyle name="RowTitles1-Detail 4 2 2 5 2" xfId="19373"/>
    <cellStyle name="RowTitles1-Detail 4 2 2 5 2 2" xfId="19374"/>
    <cellStyle name="RowTitles1-Detail 4 2 2 5 2 2 2" xfId="19375"/>
    <cellStyle name="RowTitles1-Detail 4 2 2 5 2 2 2 2" xfId="19376"/>
    <cellStyle name="RowTitles1-Detail 4 2 2 5 2 2 3" xfId="19377"/>
    <cellStyle name="RowTitles1-Detail 4 2 2 5 2 3" xfId="19378"/>
    <cellStyle name="RowTitles1-Detail 4 2 2 5 2 3 2" xfId="19379"/>
    <cellStyle name="RowTitles1-Detail 4 2 2 5 2 3 2 2" xfId="19380"/>
    <cellStyle name="RowTitles1-Detail 4 2 2 5 2 4" xfId="19381"/>
    <cellStyle name="RowTitles1-Detail 4 2 2 5 2 4 2" xfId="19382"/>
    <cellStyle name="RowTitles1-Detail 4 2 2 5 2 5" xfId="19383"/>
    <cellStyle name="RowTitles1-Detail 4 2 2 5 3" xfId="19384"/>
    <cellStyle name="RowTitles1-Detail 4 2 2 5 3 2" xfId="19385"/>
    <cellStyle name="RowTitles1-Detail 4 2 2 5 3 2 2" xfId="19386"/>
    <cellStyle name="RowTitles1-Detail 4 2 2 5 3 2 2 2" xfId="19387"/>
    <cellStyle name="RowTitles1-Detail 4 2 2 5 3 2 3" xfId="19388"/>
    <cellStyle name="RowTitles1-Detail 4 2 2 5 3 3" xfId="19389"/>
    <cellStyle name="RowTitles1-Detail 4 2 2 5 3 3 2" xfId="19390"/>
    <cellStyle name="RowTitles1-Detail 4 2 2 5 3 3 2 2" xfId="19391"/>
    <cellStyle name="RowTitles1-Detail 4 2 2 5 3 4" xfId="19392"/>
    <cellStyle name="RowTitles1-Detail 4 2 2 5 3 4 2" xfId="19393"/>
    <cellStyle name="RowTitles1-Detail 4 2 2 5 3 5" xfId="19394"/>
    <cellStyle name="RowTitles1-Detail 4 2 2 5 4" xfId="19395"/>
    <cellStyle name="RowTitles1-Detail 4 2 2 5 4 2" xfId="19396"/>
    <cellStyle name="RowTitles1-Detail 4 2 2 5 5" xfId="19397"/>
    <cellStyle name="RowTitles1-Detail 4 2 2 5 5 2" xfId="19398"/>
    <cellStyle name="RowTitles1-Detail 4 2 2 5 5 2 2" xfId="19399"/>
    <cellStyle name="RowTitles1-Detail 4 2 2 5 5 3" xfId="19400"/>
    <cellStyle name="RowTitles1-Detail 4 2 2 5 6" xfId="19401"/>
    <cellStyle name="RowTitles1-Detail 4 2 2 5 6 2" xfId="19402"/>
    <cellStyle name="RowTitles1-Detail 4 2 2 5 6 2 2" xfId="19403"/>
    <cellStyle name="RowTitles1-Detail 4 2 2 5 7" xfId="19404"/>
    <cellStyle name="RowTitles1-Detail 4 2 2 6" xfId="19405"/>
    <cellStyle name="RowTitles1-Detail 4 2 2 6 2" xfId="19406"/>
    <cellStyle name="RowTitles1-Detail 4 2 2 6 2 2" xfId="19407"/>
    <cellStyle name="RowTitles1-Detail 4 2 2 6 2 2 2" xfId="19408"/>
    <cellStyle name="RowTitles1-Detail 4 2 2 6 2 2 2 2" xfId="19409"/>
    <cellStyle name="RowTitles1-Detail 4 2 2 6 2 2 3" xfId="19410"/>
    <cellStyle name="RowTitles1-Detail 4 2 2 6 2 3" xfId="19411"/>
    <cellStyle name="RowTitles1-Detail 4 2 2 6 2 3 2" xfId="19412"/>
    <cellStyle name="RowTitles1-Detail 4 2 2 6 2 3 2 2" xfId="19413"/>
    <cellStyle name="RowTitles1-Detail 4 2 2 6 2 4" xfId="19414"/>
    <cellStyle name="RowTitles1-Detail 4 2 2 6 2 4 2" xfId="19415"/>
    <cellStyle name="RowTitles1-Detail 4 2 2 6 2 5" xfId="19416"/>
    <cellStyle name="RowTitles1-Detail 4 2 2 6 3" xfId="19417"/>
    <cellStyle name="RowTitles1-Detail 4 2 2 6 3 2" xfId="19418"/>
    <cellStyle name="RowTitles1-Detail 4 2 2 6 3 2 2" xfId="19419"/>
    <cellStyle name="RowTitles1-Detail 4 2 2 6 3 2 2 2" xfId="19420"/>
    <cellStyle name="RowTitles1-Detail 4 2 2 6 3 2 3" xfId="19421"/>
    <cellStyle name="RowTitles1-Detail 4 2 2 6 3 3" xfId="19422"/>
    <cellStyle name="RowTitles1-Detail 4 2 2 6 3 3 2" xfId="19423"/>
    <cellStyle name="RowTitles1-Detail 4 2 2 6 3 3 2 2" xfId="19424"/>
    <cellStyle name="RowTitles1-Detail 4 2 2 6 3 4" xfId="19425"/>
    <cellStyle name="RowTitles1-Detail 4 2 2 6 3 4 2" xfId="19426"/>
    <cellStyle name="RowTitles1-Detail 4 2 2 6 3 5" xfId="19427"/>
    <cellStyle name="RowTitles1-Detail 4 2 2 6 4" xfId="19428"/>
    <cellStyle name="RowTitles1-Detail 4 2 2 6 4 2" xfId="19429"/>
    <cellStyle name="RowTitles1-Detail 4 2 2 6 5" xfId="19430"/>
    <cellStyle name="RowTitles1-Detail 4 2 2 6 5 2" xfId="19431"/>
    <cellStyle name="RowTitles1-Detail 4 2 2 6 5 2 2" xfId="19432"/>
    <cellStyle name="RowTitles1-Detail 4 2 2 6 6" xfId="19433"/>
    <cellStyle name="RowTitles1-Detail 4 2 2 6 6 2" xfId="19434"/>
    <cellStyle name="RowTitles1-Detail 4 2 2 6 7" xfId="19435"/>
    <cellStyle name="RowTitles1-Detail 4 2 2 7" xfId="19436"/>
    <cellStyle name="RowTitles1-Detail 4 2 2 7 2" xfId="19437"/>
    <cellStyle name="RowTitles1-Detail 4 2 2 7 2 2" xfId="19438"/>
    <cellStyle name="RowTitles1-Detail 4 2 2 7 2 2 2" xfId="19439"/>
    <cellStyle name="RowTitles1-Detail 4 2 2 7 2 2 2 2" xfId="19440"/>
    <cellStyle name="RowTitles1-Detail 4 2 2 7 2 2 3" xfId="19441"/>
    <cellStyle name="RowTitles1-Detail 4 2 2 7 2 3" xfId="19442"/>
    <cellStyle name="RowTitles1-Detail 4 2 2 7 2 3 2" xfId="19443"/>
    <cellStyle name="RowTitles1-Detail 4 2 2 7 2 3 2 2" xfId="19444"/>
    <cellStyle name="RowTitles1-Detail 4 2 2 7 2 4" xfId="19445"/>
    <cellStyle name="RowTitles1-Detail 4 2 2 7 2 4 2" xfId="19446"/>
    <cellStyle name="RowTitles1-Detail 4 2 2 7 2 5" xfId="19447"/>
    <cellStyle name="RowTitles1-Detail 4 2 2 7 3" xfId="19448"/>
    <cellStyle name="RowTitles1-Detail 4 2 2 7 3 2" xfId="19449"/>
    <cellStyle name="RowTitles1-Detail 4 2 2 7 3 2 2" xfId="19450"/>
    <cellStyle name="RowTitles1-Detail 4 2 2 7 3 2 2 2" xfId="19451"/>
    <cellStyle name="RowTitles1-Detail 4 2 2 7 3 2 3" xfId="19452"/>
    <cellStyle name="RowTitles1-Detail 4 2 2 7 3 3" xfId="19453"/>
    <cellStyle name="RowTitles1-Detail 4 2 2 7 3 3 2" xfId="19454"/>
    <cellStyle name="RowTitles1-Detail 4 2 2 7 3 3 2 2" xfId="19455"/>
    <cellStyle name="RowTitles1-Detail 4 2 2 7 3 4" xfId="19456"/>
    <cellStyle name="RowTitles1-Detail 4 2 2 7 3 4 2" xfId="19457"/>
    <cellStyle name="RowTitles1-Detail 4 2 2 7 3 5" xfId="19458"/>
    <cellStyle name="RowTitles1-Detail 4 2 2 7 4" xfId="19459"/>
    <cellStyle name="RowTitles1-Detail 4 2 2 7 4 2" xfId="19460"/>
    <cellStyle name="RowTitles1-Detail 4 2 2 7 5" xfId="19461"/>
    <cellStyle name="RowTitles1-Detail 4 2 2 7 5 2" xfId="19462"/>
    <cellStyle name="RowTitles1-Detail 4 2 2 7 5 2 2" xfId="19463"/>
    <cellStyle name="RowTitles1-Detail 4 2 2 7 5 3" xfId="19464"/>
    <cellStyle name="RowTitles1-Detail 4 2 2 7 6" xfId="19465"/>
    <cellStyle name="RowTitles1-Detail 4 2 2 7 6 2" xfId="19466"/>
    <cellStyle name="RowTitles1-Detail 4 2 2 7 6 2 2" xfId="19467"/>
    <cellStyle name="RowTitles1-Detail 4 2 2 7 7" xfId="19468"/>
    <cellStyle name="RowTitles1-Detail 4 2 2 7 7 2" xfId="19469"/>
    <cellStyle name="RowTitles1-Detail 4 2 2 7 8" xfId="19470"/>
    <cellStyle name="RowTitles1-Detail 4 2 2 8" xfId="19471"/>
    <cellStyle name="RowTitles1-Detail 4 2 2 8 2" xfId="19472"/>
    <cellStyle name="RowTitles1-Detail 4 2 2 8 2 2" xfId="19473"/>
    <cellStyle name="RowTitles1-Detail 4 2 2 8 2 2 2" xfId="19474"/>
    <cellStyle name="RowTitles1-Detail 4 2 2 8 2 2 2 2" xfId="19475"/>
    <cellStyle name="RowTitles1-Detail 4 2 2 8 2 2 3" xfId="19476"/>
    <cellStyle name="RowTitles1-Detail 4 2 2 8 2 3" xfId="19477"/>
    <cellStyle name="RowTitles1-Detail 4 2 2 8 2 3 2" xfId="19478"/>
    <cellStyle name="RowTitles1-Detail 4 2 2 8 2 3 2 2" xfId="19479"/>
    <cellStyle name="RowTitles1-Detail 4 2 2 8 2 4" xfId="19480"/>
    <cellStyle name="RowTitles1-Detail 4 2 2 8 2 4 2" xfId="19481"/>
    <cellStyle name="RowTitles1-Detail 4 2 2 8 2 5" xfId="19482"/>
    <cellStyle name="RowTitles1-Detail 4 2 2 8 3" xfId="19483"/>
    <cellStyle name="RowTitles1-Detail 4 2 2 8 3 2" xfId="19484"/>
    <cellStyle name="RowTitles1-Detail 4 2 2 8 3 2 2" xfId="19485"/>
    <cellStyle name="RowTitles1-Detail 4 2 2 8 3 2 2 2" xfId="19486"/>
    <cellStyle name="RowTitles1-Detail 4 2 2 8 3 2 3" xfId="19487"/>
    <cellStyle name="RowTitles1-Detail 4 2 2 8 3 3" xfId="19488"/>
    <cellStyle name="RowTitles1-Detail 4 2 2 8 3 3 2" xfId="19489"/>
    <cellStyle name="RowTitles1-Detail 4 2 2 8 3 3 2 2" xfId="19490"/>
    <cellStyle name="RowTitles1-Detail 4 2 2 8 3 4" xfId="19491"/>
    <cellStyle name="RowTitles1-Detail 4 2 2 8 3 4 2" xfId="19492"/>
    <cellStyle name="RowTitles1-Detail 4 2 2 8 3 5" xfId="19493"/>
    <cellStyle name="RowTitles1-Detail 4 2 2 8 4" xfId="19494"/>
    <cellStyle name="RowTitles1-Detail 4 2 2 8 4 2" xfId="19495"/>
    <cellStyle name="RowTitles1-Detail 4 2 2 8 4 2 2" xfId="19496"/>
    <cellStyle name="RowTitles1-Detail 4 2 2 8 4 3" xfId="19497"/>
    <cellStyle name="RowTitles1-Detail 4 2 2 8 5" xfId="19498"/>
    <cellStyle name="RowTitles1-Detail 4 2 2 8 5 2" xfId="19499"/>
    <cellStyle name="RowTitles1-Detail 4 2 2 8 5 2 2" xfId="19500"/>
    <cellStyle name="RowTitles1-Detail 4 2 2 8 6" xfId="19501"/>
    <cellStyle name="RowTitles1-Detail 4 2 2 8 6 2" xfId="19502"/>
    <cellStyle name="RowTitles1-Detail 4 2 2 8 7" xfId="19503"/>
    <cellStyle name="RowTitles1-Detail 4 2 2 9" xfId="19504"/>
    <cellStyle name="RowTitles1-Detail 4 2 2 9 2" xfId="19505"/>
    <cellStyle name="RowTitles1-Detail 4 2 2 9 2 2" xfId="19506"/>
    <cellStyle name="RowTitles1-Detail 4 2 2 9 2 2 2" xfId="19507"/>
    <cellStyle name="RowTitles1-Detail 4 2 2 9 2 2 2 2" xfId="19508"/>
    <cellStyle name="RowTitles1-Detail 4 2 2 9 2 2 3" xfId="19509"/>
    <cellStyle name="RowTitles1-Detail 4 2 2 9 2 3" xfId="19510"/>
    <cellStyle name="RowTitles1-Detail 4 2 2 9 2 3 2" xfId="19511"/>
    <cellStyle name="RowTitles1-Detail 4 2 2 9 2 3 2 2" xfId="19512"/>
    <cellStyle name="RowTitles1-Detail 4 2 2 9 2 4" xfId="19513"/>
    <cellStyle name="RowTitles1-Detail 4 2 2 9 2 4 2" xfId="19514"/>
    <cellStyle name="RowTitles1-Detail 4 2 2 9 2 5" xfId="19515"/>
    <cellStyle name="RowTitles1-Detail 4 2 2 9 3" xfId="19516"/>
    <cellStyle name="RowTitles1-Detail 4 2 2 9 3 2" xfId="19517"/>
    <cellStyle name="RowTitles1-Detail 4 2 2 9 3 2 2" xfId="19518"/>
    <cellStyle name="RowTitles1-Detail 4 2 2 9 3 2 2 2" xfId="19519"/>
    <cellStyle name="RowTitles1-Detail 4 2 2 9 3 2 3" xfId="19520"/>
    <cellStyle name="RowTitles1-Detail 4 2 2 9 3 3" xfId="19521"/>
    <cellStyle name="RowTitles1-Detail 4 2 2 9 3 3 2" xfId="19522"/>
    <cellStyle name="RowTitles1-Detail 4 2 2 9 3 3 2 2" xfId="19523"/>
    <cellStyle name="RowTitles1-Detail 4 2 2 9 3 4" xfId="19524"/>
    <cellStyle name="RowTitles1-Detail 4 2 2 9 3 4 2" xfId="19525"/>
    <cellStyle name="RowTitles1-Detail 4 2 2 9 3 5" xfId="19526"/>
    <cellStyle name="RowTitles1-Detail 4 2 2 9 4" xfId="19527"/>
    <cellStyle name="RowTitles1-Detail 4 2 2 9 4 2" xfId="19528"/>
    <cellStyle name="RowTitles1-Detail 4 2 2 9 4 2 2" xfId="19529"/>
    <cellStyle name="RowTitles1-Detail 4 2 2 9 4 3" xfId="19530"/>
    <cellStyle name="RowTitles1-Detail 4 2 2 9 5" xfId="19531"/>
    <cellStyle name="RowTitles1-Detail 4 2 2 9 5 2" xfId="19532"/>
    <cellStyle name="RowTitles1-Detail 4 2 2 9 5 2 2" xfId="19533"/>
    <cellStyle name="RowTitles1-Detail 4 2 2 9 6" xfId="19534"/>
    <cellStyle name="RowTitles1-Detail 4 2 2 9 6 2" xfId="19535"/>
    <cellStyle name="RowTitles1-Detail 4 2 2 9 7" xfId="19536"/>
    <cellStyle name="RowTitles1-Detail 4 2 2_STUD aligned by INSTIT" xfId="19537"/>
    <cellStyle name="RowTitles1-Detail 4 2 3" xfId="261"/>
    <cellStyle name="RowTitles1-Detail 4 2 3 10" xfId="19538"/>
    <cellStyle name="RowTitles1-Detail 4 2 3 2" xfId="616"/>
    <cellStyle name="RowTitles1-Detail 4 2 3 2 2" xfId="19539"/>
    <cellStyle name="RowTitles1-Detail 4 2 3 2 2 2" xfId="19540"/>
    <cellStyle name="RowTitles1-Detail 4 2 3 2 2 2 2" xfId="19541"/>
    <cellStyle name="RowTitles1-Detail 4 2 3 2 2 2 2 2" xfId="19542"/>
    <cellStyle name="RowTitles1-Detail 4 2 3 2 2 2 3" xfId="19543"/>
    <cellStyle name="RowTitles1-Detail 4 2 3 2 2 3" xfId="19544"/>
    <cellStyle name="RowTitles1-Detail 4 2 3 2 2 3 2" xfId="19545"/>
    <cellStyle name="RowTitles1-Detail 4 2 3 2 2 3 2 2" xfId="19546"/>
    <cellStyle name="RowTitles1-Detail 4 2 3 2 2 4" xfId="19547"/>
    <cellStyle name="RowTitles1-Detail 4 2 3 2 2 4 2" xfId="19548"/>
    <cellStyle name="RowTitles1-Detail 4 2 3 2 2 5" xfId="19549"/>
    <cellStyle name="RowTitles1-Detail 4 2 3 2 3" xfId="19550"/>
    <cellStyle name="RowTitles1-Detail 4 2 3 2 3 2" xfId="19551"/>
    <cellStyle name="RowTitles1-Detail 4 2 3 2 3 2 2" xfId="19552"/>
    <cellStyle name="RowTitles1-Detail 4 2 3 2 3 2 2 2" xfId="19553"/>
    <cellStyle name="RowTitles1-Detail 4 2 3 2 3 2 3" xfId="19554"/>
    <cellStyle name="RowTitles1-Detail 4 2 3 2 3 3" xfId="19555"/>
    <cellStyle name="RowTitles1-Detail 4 2 3 2 3 3 2" xfId="19556"/>
    <cellStyle name="RowTitles1-Detail 4 2 3 2 3 3 2 2" xfId="19557"/>
    <cellStyle name="RowTitles1-Detail 4 2 3 2 3 4" xfId="19558"/>
    <cellStyle name="RowTitles1-Detail 4 2 3 2 3 4 2" xfId="19559"/>
    <cellStyle name="RowTitles1-Detail 4 2 3 2 3 5" xfId="19560"/>
    <cellStyle name="RowTitles1-Detail 4 2 3 2 4" xfId="19561"/>
    <cellStyle name="RowTitles1-Detail 4 2 3 2 4 2" xfId="19562"/>
    <cellStyle name="RowTitles1-Detail 4 2 3 2 5" xfId="19563"/>
    <cellStyle name="RowTitles1-Detail 4 2 3 2 5 2" xfId="19564"/>
    <cellStyle name="RowTitles1-Detail 4 2 3 2 5 2 2" xfId="19565"/>
    <cellStyle name="RowTitles1-Detail 4 2 3 2 6" xfId="19566"/>
    <cellStyle name="RowTitles1-Detail 4 2 3 3" xfId="19567"/>
    <cellStyle name="RowTitles1-Detail 4 2 3 3 2" xfId="19568"/>
    <cellStyle name="RowTitles1-Detail 4 2 3 3 2 2" xfId="19569"/>
    <cellStyle name="RowTitles1-Detail 4 2 3 3 2 2 2" xfId="19570"/>
    <cellStyle name="RowTitles1-Detail 4 2 3 3 2 2 2 2" xfId="19571"/>
    <cellStyle name="RowTitles1-Detail 4 2 3 3 2 2 3" xfId="19572"/>
    <cellStyle name="RowTitles1-Detail 4 2 3 3 2 3" xfId="19573"/>
    <cellStyle name="RowTitles1-Detail 4 2 3 3 2 3 2" xfId="19574"/>
    <cellStyle name="RowTitles1-Detail 4 2 3 3 2 3 2 2" xfId="19575"/>
    <cellStyle name="RowTitles1-Detail 4 2 3 3 2 4" xfId="19576"/>
    <cellStyle name="RowTitles1-Detail 4 2 3 3 2 4 2" xfId="19577"/>
    <cellStyle name="RowTitles1-Detail 4 2 3 3 2 5" xfId="19578"/>
    <cellStyle name="RowTitles1-Detail 4 2 3 3 3" xfId="19579"/>
    <cellStyle name="RowTitles1-Detail 4 2 3 3 3 2" xfId="19580"/>
    <cellStyle name="RowTitles1-Detail 4 2 3 3 3 2 2" xfId="19581"/>
    <cellStyle name="RowTitles1-Detail 4 2 3 3 3 2 2 2" xfId="19582"/>
    <cellStyle name="RowTitles1-Detail 4 2 3 3 3 2 3" xfId="19583"/>
    <cellStyle name="RowTitles1-Detail 4 2 3 3 3 3" xfId="19584"/>
    <cellStyle name="RowTitles1-Detail 4 2 3 3 3 3 2" xfId="19585"/>
    <cellStyle name="RowTitles1-Detail 4 2 3 3 3 3 2 2" xfId="19586"/>
    <cellStyle name="RowTitles1-Detail 4 2 3 3 3 4" xfId="19587"/>
    <cellStyle name="RowTitles1-Detail 4 2 3 3 3 4 2" xfId="19588"/>
    <cellStyle name="RowTitles1-Detail 4 2 3 3 3 5" xfId="19589"/>
    <cellStyle name="RowTitles1-Detail 4 2 3 3 4" xfId="19590"/>
    <cellStyle name="RowTitles1-Detail 4 2 3 3 4 2" xfId="19591"/>
    <cellStyle name="RowTitles1-Detail 4 2 3 3 5" xfId="19592"/>
    <cellStyle name="RowTitles1-Detail 4 2 3 3 5 2" xfId="19593"/>
    <cellStyle name="RowTitles1-Detail 4 2 3 3 5 2 2" xfId="19594"/>
    <cellStyle name="RowTitles1-Detail 4 2 3 3 5 3" xfId="19595"/>
    <cellStyle name="RowTitles1-Detail 4 2 3 3 6" xfId="19596"/>
    <cellStyle name="RowTitles1-Detail 4 2 3 3 6 2" xfId="19597"/>
    <cellStyle name="RowTitles1-Detail 4 2 3 3 6 2 2" xfId="19598"/>
    <cellStyle name="RowTitles1-Detail 4 2 3 3 7" xfId="19599"/>
    <cellStyle name="RowTitles1-Detail 4 2 3 3 7 2" xfId="19600"/>
    <cellStyle name="RowTitles1-Detail 4 2 3 3 8" xfId="19601"/>
    <cellStyle name="RowTitles1-Detail 4 2 3 4" xfId="19602"/>
    <cellStyle name="RowTitles1-Detail 4 2 3 4 2" xfId="19603"/>
    <cellStyle name="RowTitles1-Detail 4 2 3 4 2 2" xfId="19604"/>
    <cellStyle name="RowTitles1-Detail 4 2 3 4 2 2 2" xfId="19605"/>
    <cellStyle name="RowTitles1-Detail 4 2 3 4 2 2 2 2" xfId="19606"/>
    <cellStyle name="RowTitles1-Detail 4 2 3 4 2 2 3" xfId="19607"/>
    <cellStyle name="RowTitles1-Detail 4 2 3 4 2 3" xfId="19608"/>
    <cellStyle name="RowTitles1-Detail 4 2 3 4 2 3 2" xfId="19609"/>
    <cellStyle name="RowTitles1-Detail 4 2 3 4 2 3 2 2" xfId="19610"/>
    <cellStyle name="RowTitles1-Detail 4 2 3 4 2 4" xfId="19611"/>
    <cellStyle name="RowTitles1-Detail 4 2 3 4 2 4 2" xfId="19612"/>
    <cellStyle name="RowTitles1-Detail 4 2 3 4 2 5" xfId="19613"/>
    <cellStyle name="RowTitles1-Detail 4 2 3 4 3" xfId="19614"/>
    <cellStyle name="RowTitles1-Detail 4 2 3 4 3 2" xfId="19615"/>
    <cellStyle name="RowTitles1-Detail 4 2 3 4 3 2 2" xfId="19616"/>
    <cellStyle name="RowTitles1-Detail 4 2 3 4 3 2 2 2" xfId="19617"/>
    <cellStyle name="RowTitles1-Detail 4 2 3 4 3 2 3" xfId="19618"/>
    <cellStyle name="RowTitles1-Detail 4 2 3 4 3 3" xfId="19619"/>
    <cellStyle name="RowTitles1-Detail 4 2 3 4 3 3 2" xfId="19620"/>
    <cellStyle name="RowTitles1-Detail 4 2 3 4 3 3 2 2" xfId="19621"/>
    <cellStyle name="RowTitles1-Detail 4 2 3 4 3 4" xfId="19622"/>
    <cellStyle name="RowTitles1-Detail 4 2 3 4 3 4 2" xfId="19623"/>
    <cellStyle name="RowTitles1-Detail 4 2 3 4 3 5" xfId="19624"/>
    <cellStyle name="RowTitles1-Detail 4 2 3 4 4" xfId="19625"/>
    <cellStyle name="RowTitles1-Detail 4 2 3 4 4 2" xfId="19626"/>
    <cellStyle name="RowTitles1-Detail 4 2 3 4 4 2 2" xfId="19627"/>
    <cellStyle name="RowTitles1-Detail 4 2 3 4 4 3" xfId="19628"/>
    <cellStyle name="RowTitles1-Detail 4 2 3 4 5" xfId="19629"/>
    <cellStyle name="RowTitles1-Detail 4 2 3 4 5 2" xfId="19630"/>
    <cellStyle name="RowTitles1-Detail 4 2 3 4 5 2 2" xfId="19631"/>
    <cellStyle name="RowTitles1-Detail 4 2 3 4 6" xfId="19632"/>
    <cellStyle name="RowTitles1-Detail 4 2 3 4 6 2" xfId="19633"/>
    <cellStyle name="RowTitles1-Detail 4 2 3 4 7" xfId="19634"/>
    <cellStyle name="RowTitles1-Detail 4 2 3 5" xfId="19635"/>
    <cellStyle name="RowTitles1-Detail 4 2 3 5 2" xfId="19636"/>
    <cellStyle name="RowTitles1-Detail 4 2 3 5 2 2" xfId="19637"/>
    <cellStyle name="RowTitles1-Detail 4 2 3 5 2 2 2" xfId="19638"/>
    <cellStyle name="RowTitles1-Detail 4 2 3 5 2 2 2 2" xfId="19639"/>
    <cellStyle name="RowTitles1-Detail 4 2 3 5 2 2 3" xfId="19640"/>
    <cellStyle name="RowTitles1-Detail 4 2 3 5 2 3" xfId="19641"/>
    <cellStyle name="RowTitles1-Detail 4 2 3 5 2 3 2" xfId="19642"/>
    <cellStyle name="RowTitles1-Detail 4 2 3 5 2 3 2 2" xfId="19643"/>
    <cellStyle name="RowTitles1-Detail 4 2 3 5 2 4" xfId="19644"/>
    <cellStyle name="RowTitles1-Detail 4 2 3 5 2 4 2" xfId="19645"/>
    <cellStyle name="RowTitles1-Detail 4 2 3 5 2 5" xfId="19646"/>
    <cellStyle name="RowTitles1-Detail 4 2 3 5 3" xfId="19647"/>
    <cellStyle name="RowTitles1-Detail 4 2 3 5 3 2" xfId="19648"/>
    <cellStyle name="RowTitles1-Detail 4 2 3 5 3 2 2" xfId="19649"/>
    <cellStyle name="RowTitles1-Detail 4 2 3 5 3 2 2 2" xfId="19650"/>
    <cellStyle name="RowTitles1-Detail 4 2 3 5 3 2 3" xfId="19651"/>
    <cellStyle name="RowTitles1-Detail 4 2 3 5 3 3" xfId="19652"/>
    <cellStyle name="RowTitles1-Detail 4 2 3 5 3 3 2" xfId="19653"/>
    <cellStyle name="RowTitles1-Detail 4 2 3 5 3 3 2 2" xfId="19654"/>
    <cellStyle name="RowTitles1-Detail 4 2 3 5 3 4" xfId="19655"/>
    <cellStyle name="RowTitles1-Detail 4 2 3 5 3 4 2" xfId="19656"/>
    <cellStyle name="RowTitles1-Detail 4 2 3 5 3 5" xfId="19657"/>
    <cellStyle name="RowTitles1-Detail 4 2 3 5 4" xfId="19658"/>
    <cellStyle name="RowTitles1-Detail 4 2 3 5 4 2" xfId="19659"/>
    <cellStyle name="RowTitles1-Detail 4 2 3 5 4 2 2" xfId="19660"/>
    <cellStyle name="RowTitles1-Detail 4 2 3 5 4 3" xfId="19661"/>
    <cellStyle name="RowTitles1-Detail 4 2 3 5 5" xfId="19662"/>
    <cellStyle name="RowTitles1-Detail 4 2 3 5 5 2" xfId="19663"/>
    <cellStyle name="RowTitles1-Detail 4 2 3 5 5 2 2" xfId="19664"/>
    <cellStyle name="RowTitles1-Detail 4 2 3 5 6" xfId="19665"/>
    <cellStyle name="RowTitles1-Detail 4 2 3 5 6 2" xfId="19666"/>
    <cellStyle name="RowTitles1-Detail 4 2 3 5 7" xfId="19667"/>
    <cellStyle name="RowTitles1-Detail 4 2 3 6" xfId="19668"/>
    <cellStyle name="RowTitles1-Detail 4 2 3 6 2" xfId="19669"/>
    <cellStyle name="RowTitles1-Detail 4 2 3 6 2 2" xfId="19670"/>
    <cellStyle name="RowTitles1-Detail 4 2 3 6 2 2 2" xfId="19671"/>
    <cellStyle name="RowTitles1-Detail 4 2 3 6 2 2 2 2" xfId="19672"/>
    <cellStyle name="RowTitles1-Detail 4 2 3 6 2 2 3" xfId="19673"/>
    <cellStyle name="RowTitles1-Detail 4 2 3 6 2 3" xfId="19674"/>
    <cellStyle name="RowTitles1-Detail 4 2 3 6 2 3 2" xfId="19675"/>
    <cellStyle name="RowTitles1-Detail 4 2 3 6 2 3 2 2" xfId="19676"/>
    <cellStyle name="RowTitles1-Detail 4 2 3 6 2 4" xfId="19677"/>
    <cellStyle name="RowTitles1-Detail 4 2 3 6 2 4 2" xfId="19678"/>
    <cellStyle name="RowTitles1-Detail 4 2 3 6 2 5" xfId="19679"/>
    <cellStyle name="RowTitles1-Detail 4 2 3 6 3" xfId="19680"/>
    <cellStyle name="RowTitles1-Detail 4 2 3 6 3 2" xfId="19681"/>
    <cellStyle name="RowTitles1-Detail 4 2 3 6 3 2 2" xfId="19682"/>
    <cellStyle name="RowTitles1-Detail 4 2 3 6 3 2 2 2" xfId="19683"/>
    <cellStyle name="RowTitles1-Detail 4 2 3 6 3 2 3" xfId="19684"/>
    <cellStyle name="RowTitles1-Detail 4 2 3 6 3 3" xfId="19685"/>
    <cellStyle name="RowTitles1-Detail 4 2 3 6 3 3 2" xfId="19686"/>
    <cellStyle name="RowTitles1-Detail 4 2 3 6 3 3 2 2" xfId="19687"/>
    <cellStyle name="RowTitles1-Detail 4 2 3 6 3 4" xfId="19688"/>
    <cellStyle name="RowTitles1-Detail 4 2 3 6 3 4 2" xfId="19689"/>
    <cellStyle name="RowTitles1-Detail 4 2 3 6 3 5" xfId="19690"/>
    <cellStyle name="RowTitles1-Detail 4 2 3 6 4" xfId="19691"/>
    <cellStyle name="RowTitles1-Detail 4 2 3 6 4 2" xfId="19692"/>
    <cellStyle name="RowTitles1-Detail 4 2 3 6 4 2 2" xfId="19693"/>
    <cellStyle name="RowTitles1-Detail 4 2 3 6 4 3" xfId="19694"/>
    <cellStyle name="RowTitles1-Detail 4 2 3 6 5" xfId="19695"/>
    <cellStyle name="RowTitles1-Detail 4 2 3 6 5 2" xfId="19696"/>
    <cellStyle name="RowTitles1-Detail 4 2 3 6 5 2 2" xfId="19697"/>
    <cellStyle name="RowTitles1-Detail 4 2 3 6 6" xfId="19698"/>
    <cellStyle name="RowTitles1-Detail 4 2 3 6 6 2" xfId="19699"/>
    <cellStyle name="RowTitles1-Detail 4 2 3 6 7" xfId="19700"/>
    <cellStyle name="RowTitles1-Detail 4 2 3 7" xfId="19701"/>
    <cellStyle name="RowTitles1-Detail 4 2 3 7 2" xfId="19702"/>
    <cellStyle name="RowTitles1-Detail 4 2 3 7 2 2" xfId="19703"/>
    <cellStyle name="RowTitles1-Detail 4 2 3 7 2 2 2" xfId="19704"/>
    <cellStyle name="RowTitles1-Detail 4 2 3 7 2 3" xfId="19705"/>
    <cellStyle name="RowTitles1-Detail 4 2 3 7 3" xfId="19706"/>
    <cellStyle name="RowTitles1-Detail 4 2 3 7 3 2" xfId="19707"/>
    <cellStyle name="RowTitles1-Detail 4 2 3 7 3 2 2" xfId="19708"/>
    <cellStyle name="RowTitles1-Detail 4 2 3 7 4" xfId="19709"/>
    <cellStyle name="RowTitles1-Detail 4 2 3 7 4 2" xfId="19710"/>
    <cellStyle name="RowTitles1-Detail 4 2 3 7 5" xfId="19711"/>
    <cellStyle name="RowTitles1-Detail 4 2 3 8" xfId="19712"/>
    <cellStyle name="RowTitles1-Detail 4 2 3 8 2" xfId="19713"/>
    <cellStyle name="RowTitles1-Detail 4 2 3 9" xfId="19714"/>
    <cellStyle name="RowTitles1-Detail 4 2 3 9 2" xfId="19715"/>
    <cellStyle name="RowTitles1-Detail 4 2 3 9 2 2" xfId="19716"/>
    <cellStyle name="RowTitles1-Detail 4 2 3_STUD aligned by INSTIT" xfId="19717"/>
    <cellStyle name="RowTitles1-Detail 4 2 4" xfId="262"/>
    <cellStyle name="RowTitles1-Detail 4 2 4 10" xfId="19718"/>
    <cellStyle name="RowTitles1-Detail 4 2 4 2" xfId="617"/>
    <cellStyle name="RowTitles1-Detail 4 2 4 2 2" xfId="19719"/>
    <cellStyle name="RowTitles1-Detail 4 2 4 2 2 2" xfId="19720"/>
    <cellStyle name="RowTitles1-Detail 4 2 4 2 2 2 2" xfId="19721"/>
    <cellStyle name="RowTitles1-Detail 4 2 4 2 2 2 2 2" xfId="19722"/>
    <cellStyle name="RowTitles1-Detail 4 2 4 2 2 2 3" xfId="19723"/>
    <cellStyle name="RowTitles1-Detail 4 2 4 2 2 3" xfId="19724"/>
    <cellStyle name="RowTitles1-Detail 4 2 4 2 2 3 2" xfId="19725"/>
    <cellStyle name="RowTitles1-Detail 4 2 4 2 2 3 2 2" xfId="19726"/>
    <cellStyle name="RowTitles1-Detail 4 2 4 2 2 4" xfId="19727"/>
    <cellStyle name="RowTitles1-Detail 4 2 4 2 2 4 2" xfId="19728"/>
    <cellStyle name="RowTitles1-Detail 4 2 4 2 2 5" xfId="19729"/>
    <cellStyle name="RowTitles1-Detail 4 2 4 2 3" xfId="19730"/>
    <cellStyle name="RowTitles1-Detail 4 2 4 2 3 2" xfId="19731"/>
    <cellStyle name="RowTitles1-Detail 4 2 4 2 3 2 2" xfId="19732"/>
    <cellStyle name="RowTitles1-Detail 4 2 4 2 3 2 2 2" xfId="19733"/>
    <cellStyle name="RowTitles1-Detail 4 2 4 2 3 2 3" xfId="19734"/>
    <cellStyle name="RowTitles1-Detail 4 2 4 2 3 3" xfId="19735"/>
    <cellStyle name="RowTitles1-Detail 4 2 4 2 3 3 2" xfId="19736"/>
    <cellStyle name="RowTitles1-Detail 4 2 4 2 3 3 2 2" xfId="19737"/>
    <cellStyle name="RowTitles1-Detail 4 2 4 2 3 4" xfId="19738"/>
    <cellStyle name="RowTitles1-Detail 4 2 4 2 3 4 2" xfId="19739"/>
    <cellStyle name="RowTitles1-Detail 4 2 4 2 3 5" xfId="19740"/>
    <cellStyle name="RowTitles1-Detail 4 2 4 2 4" xfId="19741"/>
    <cellStyle name="RowTitles1-Detail 4 2 4 2 4 2" xfId="19742"/>
    <cellStyle name="RowTitles1-Detail 4 2 4 2 5" xfId="19743"/>
    <cellStyle name="RowTitles1-Detail 4 2 4 2 5 2" xfId="19744"/>
    <cellStyle name="RowTitles1-Detail 4 2 4 2 5 2 2" xfId="19745"/>
    <cellStyle name="RowTitles1-Detail 4 2 4 2 5 3" xfId="19746"/>
    <cellStyle name="RowTitles1-Detail 4 2 4 2 6" xfId="19747"/>
    <cellStyle name="RowTitles1-Detail 4 2 4 2 6 2" xfId="19748"/>
    <cellStyle name="RowTitles1-Detail 4 2 4 2 6 2 2" xfId="19749"/>
    <cellStyle name="RowTitles1-Detail 4 2 4 2 7" xfId="19750"/>
    <cellStyle name="RowTitles1-Detail 4 2 4 2 7 2" xfId="19751"/>
    <cellStyle name="RowTitles1-Detail 4 2 4 2 8" xfId="19752"/>
    <cellStyle name="RowTitles1-Detail 4 2 4 2 9" xfId="19753"/>
    <cellStyle name="RowTitles1-Detail 4 2 4 3" xfId="19754"/>
    <cellStyle name="RowTitles1-Detail 4 2 4 3 2" xfId="19755"/>
    <cellStyle name="RowTitles1-Detail 4 2 4 3 2 2" xfId="19756"/>
    <cellStyle name="RowTitles1-Detail 4 2 4 3 2 2 2" xfId="19757"/>
    <cellStyle name="RowTitles1-Detail 4 2 4 3 2 2 2 2" xfId="19758"/>
    <cellStyle name="RowTitles1-Detail 4 2 4 3 2 2 3" xfId="19759"/>
    <cellStyle name="RowTitles1-Detail 4 2 4 3 2 3" xfId="19760"/>
    <cellStyle name="RowTitles1-Detail 4 2 4 3 2 3 2" xfId="19761"/>
    <cellStyle name="RowTitles1-Detail 4 2 4 3 2 3 2 2" xfId="19762"/>
    <cellStyle name="RowTitles1-Detail 4 2 4 3 2 4" xfId="19763"/>
    <cellStyle name="RowTitles1-Detail 4 2 4 3 2 4 2" xfId="19764"/>
    <cellStyle name="RowTitles1-Detail 4 2 4 3 2 5" xfId="19765"/>
    <cellStyle name="RowTitles1-Detail 4 2 4 3 3" xfId="19766"/>
    <cellStyle name="RowTitles1-Detail 4 2 4 3 3 2" xfId="19767"/>
    <cellStyle name="RowTitles1-Detail 4 2 4 3 3 2 2" xfId="19768"/>
    <cellStyle name="RowTitles1-Detail 4 2 4 3 3 2 2 2" xfId="19769"/>
    <cellStyle name="RowTitles1-Detail 4 2 4 3 3 2 3" xfId="19770"/>
    <cellStyle name="RowTitles1-Detail 4 2 4 3 3 3" xfId="19771"/>
    <cellStyle name="RowTitles1-Detail 4 2 4 3 3 3 2" xfId="19772"/>
    <cellStyle name="RowTitles1-Detail 4 2 4 3 3 3 2 2" xfId="19773"/>
    <cellStyle name="RowTitles1-Detail 4 2 4 3 3 4" xfId="19774"/>
    <cellStyle name="RowTitles1-Detail 4 2 4 3 3 4 2" xfId="19775"/>
    <cellStyle name="RowTitles1-Detail 4 2 4 3 3 5" xfId="19776"/>
    <cellStyle name="RowTitles1-Detail 4 2 4 3 4" xfId="19777"/>
    <cellStyle name="RowTitles1-Detail 4 2 4 3 4 2" xfId="19778"/>
    <cellStyle name="RowTitles1-Detail 4 2 4 3 5" xfId="19779"/>
    <cellStyle name="RowTitles1-Detail 4 2 4 3 5 2" xfId="19780"/>
    <cellStyle name="RowTitles1-Detail 4 2 4 3 5 2 2" xfId="19781"/>
    <cellStyle name="RowTitles1-Detail 4 2 4 4" xfId="19782"/>
    <cellStyle name="RowTitles1-Detail 4 2 4 4 2" xfId="19783"/>
    <cellStyle name="RowTitles1-Detail 4 2 4 4 2 2" xfId="19784"/>
    <cellStyle name="RowTitles1-Detail 4 2 4 4 2 2 2" xfId="19785"/>
    <cellStyle name="RowTitles1-Detail 4 2 4 4 2 2 2 2" xfId="19786"/>
    <cellStyle name="RowTitles1-Detail 4 2 4 4 2 2 3" xfId="19787"/>
    <cellStyle name="RowTitles1-Detail 4 2 4 4 2 3" xfId="19788"/>
    <cellStyle name="RowTitles1-Detail 4 2 4 4 2 3 2" xfId="19789"/>
    <cellStyle name="RowTitles1-Detail 4 2 4 4 2 3 2 2" xfId="19790"/>
    <cellStyle name="RowTitles1-Detail 4 2 4 4 2 4" xfId="19791"/>
    <cellStyle name="RowTitles1-Detail 4 2 4 4 2 4 2" xfId="19792"/>
    <cellStyle name="RowTitles1-Detail 4 2 4 4 2 5" xfId="19793"/>
    <cellStyle name="RowTitles1-Detail 4 2 4 4 3" xfId="19794"/>
    <cellStyle name="RowTitles1-Detail 4 2 4 4 3 2" xfId="19795"/>
    <cellStyle name="RowTitles1-Detail 4 2 4 4 3 2 2" xfId="19796"/>
    <cellStyle name="RowTitles1-Detail 4 2 4 4 3 2 2 2" xfId="19797"/>
    <cellStyle name="RowTitles1-Detail 4 2 4 4 3 2 3" xfId="19798"/>
    <cellStyle name="RowTitles1-Detail 4 2 4 4 3 3" xfId="19799"/>
    <cellStyle name="RowTitles1-Detail 4 2 4 4 3 3 2" xfId="19800"/>
    <cellStyle name="RowTitles1-Detail 4 2 4 4 3 3 2 2" xfId="19801"/>
    <cellStyle name="RowTitles1-Detail 4 2 4 4 3 4" xfId="19802"/>
    <cellStyle name="RowTitles1-Detail 4 2 4 4 3 4 2" xfId="19803"/>
    <cellStyle name="RowTitles1-Detail 4 2 4 4 3 5" xfId="19804"/>
    <cellStyle name="RowTitles1-Detail 4 2 4 4 4" xfId="19805"/>
    <cellStyle name="RowTitles1-Detail 4 2 4 4 4 2" xfId="19806"/>
    <cellStyle name="RowTitles1-Detail 4 2 4 4 4 2 2" xfId="19807"/>
    <cellStyle name="RowTitles1-Detail 4 2 4 4 4 3" xfId="19808"/>
    <cellStyle name="RowTitles1-Detail 4 2 4 4 5" xfId="19809"/>
    <cellStyle name="RowTitles1-Detail 4 2 4 4 5 2" xfId="19810"/>
    <cellStyle name="RowTitles1-Detail 4 2 4 4 5 2 2" xfId="19811"/>
    <cellStyle name="RowTitles1-Detail 4 2 4 4 6" xfId="19812"/>
    <cellStyle name="RowTitles1-Detail 4 2 4 4 6 2" xfId="19813"/>
    <cellStyle name="RowTitles1-Detail 4 2 4 4 7" xfId="19814"/>
    <cellStyle name="RowTitles1-Detail 4 2 4 5" xfId="19815"/>
    <cellStyle name="RowTitles1-Detail 4 2 4 5 2" xfId="19816"/>
    <cellStyle name="RowTitles1-Detail 4 2 4 5 2 2" xfId="19817"/>
    <cellStyle name="RowTitles1-Detail 4 2 4 5 2 2 2" xfId="19818"/>
    <cellStyle name="RowTitles1-Detail 4 2 4 5 2 2 2 2" xfId="19819"/>
    <cellStyle name="RowTitles1-Detail 4 2 4 5 2 2 3" xfId="19820"/>
    <cellStyle name="RowTitles1-Detail 4 2 4 5 2 3" xfId="19821"/>
    <cellStyle name="RowTitles1-Detail 4 2 4 5 2 3 2" xfId="19822"/>
    <cellStyle name="RowTitles1-Detail 4 2 4 5 2 3 2 2" xfId="19823"/>
    <cellStyle name="RowTitles1-Detail 4 2 4 5 2 4" xfId="19824"/>
    <cellStyle name="RowTitles1-Detail 4 2 4 5 2 4 2" xfId="19825"/>
    <cellStyle name="RowTitles1-Detail 4 2 4 5 2 5" xfId="19826"/>
    <cellStyle name="RowTitles1-Detail 4 2 4 5 3" xfId="19827"/>
    <cellStyle name="RowTitles1-Detail 4 2 4 5 3 2" xfId="19828"/>
    <cellStyle name="RowTitles1-Detail 4 2 4 5 3 2 2" xfId="19829"/>
    <cellStyle name="RowTitles1-Detail 4 2 4 5 3 2 2 2" xfId="19830"/>
    <cellStyle name="RowTitles1-Detail 4 2 4 5 3 2 3" xfId="19831"/>
    <cellStyle name="RowTitles1-Detail 4 2 4 5 3 3" xfId="19832"/>
    <cellStyle name="RowTitles1-Detail 4 2 4 5 3 3 2" xfId="19833"/>
    <cellStyle name="RowTitles1-Detail 4 2 4 5 3 3 2 2" xfId="19834"/>
    <cellStyle name="RowTitles1-Detail 4 2 4 5 3 4" xfId="19835"/>
    <cellStyle name="RowTitles1-Detail 4 2 4 5 3 4 2" xfId="19836"/>
    <cellStyle name="RowTitles1-Detail 4 2 4 5 3 5" xfId="19837"/>
    <cellStyle name="RowTitles1-Detail 4 2 4 5 4" xfId="19838"/>
    <cellStyle name="RowTitles1-Detail 4 2 4 5 4 2" xfId="19839"/>
    <cellStyle name="RowTitles1-Detail 4 2 4 5 4 2 2" xfId="19840"/>
    <cellStyle name="RowTitles1-Detail 4 2 4 5 4 3" xfId="19841"/>
    <cellStyle name="RowTitles1-Detail 4 2 4 5 5" xfId="19842"/>
    <cellStyle name="RowTitles1-Detail 4 2 4 5 5 2" xfId="19843"/>
    <cellStyle name="RowTitles1-Detail 4 2 4 5 5 2 2" xfId="19844"/>
    <cellStyle name="RowTitles1-Detail 4 2 4 5 6" xfId="19845"/>
    <cellStyle name="RowTitles1-Detail 4 2 4 5 6 2" xfId="19846"/>
    <cellStyle name="RowTitles1-Detail 4 2 4 5 7" xfId="19847"/>
    <cellStyle name="RowTitles1-Detail 4 2 4 6" xfId="19848"/>
    <cellStyle name="RowTitles1-Detail 4 2 4 6 2" xfId="19849"/>
    <cellStyle name="RowTitles1-Detail 4 2 4 6 2 2" xfId="19850"/>
    <cellStyle name="RowTitles1-Detail 4 2 4 6 2 2 2" xfId="19851"/>
    <cellStyle name="RowTitles1-Detail 4 2 4 6 2 2 2 2" xfId="19852"/>
    <cellStyle name="RowTitles1-Detail 4 2 4 6 2 2 3" xfId="19853"/>
    <cellStyle name="RowTitles1-Detail 4 2 4 6 2 3" xfId="19854"/>
    <cellStyle name="RowTitles1-Detail 4 2 4 6 2 3 2" xfId="19855"/>
    <cellStyle name="RowTitles1-Detail 4 2 4 6 2 3 2 2" xfId="19856"/>
    <cellStyle name="RowTitles1-Detail 4 2 4 6 2 4" xfId="19857"/>
    <cellStyle name="RowTitles1-Detail 4 2 4 6 2 4 2" xfId="19858"/>
    <cellStyle name="RowTitles1-Detail 4 2 4 6 2 5" xfId="19859"/>
    <cellStyle name="RowTitles1-Detail 4 2 4 6 3" xfId="19860"/>
    <cellStyle name="RowTitles1-Detail 4 2 4 6 3 2" xfId="19861"/>
    <cellStyle name="RowTitles1-Detail 4 2 4 6 3 2 2" xfId="19862"/>
    <cellStyle name="RowTitles1-Detail 4 2 4 6 3 2 2 2" xfId="19863"/>
    <cellStyle name="RowTitles1-Detail 4 2 4 6 3 2 3" xfId="19864"/>
    <cellStyle name="RowTitles1-Detail 4 2 4 6 3 3" xfId="19865"/>
    <cellStyle name="RowTitles1-Detail 4 2 4 6 3 3 2" xfId="19866"/>
    <cellStyle name="RowTitles1-Detail 4 2 4 6 3 3 2 2" xfId="19867"/>
    <cellStyle name="RowTitles1-Detail 4 2 4 6 3 4" xfId="19868"/>
    <cellStyle name="RowTitles1-Detail 4 2 4 6 3 4 2" xfId="19869"/>
    <cellStyle name="RowTitles1-Detail 4 2 4 6 3 5" xfId="19870"/>
    <cellStyle name="RowTitles1-Detail 4 2 4 6 4" xfId="19871"/>
    <cellStyle name="RowTitles1-Detail 4 2 4 6 4 2" xfId="19872"/>
    <cellStyle name="RowTitles1-Detail 4 2 4 6 4 2 2" xfId="19873"/>
    <cellStyle name="RowTitles1-Detail 4 2 4 6 4 3" xfId="19874"/>
    <cellStyle name="RowTitles1-Detail 4 2 4 6 5" xfId="19875"/>
    <cellStyle name="RowTitles1-Detail 4 2 4 6 5 2" xfId="19876"/>
    <cellStyle name="RowTitles1-Detail 4 2 4 6 5 2 2" xfId="19877"/>
    <cellStyle name="RowTitles1-Detail 4 2 4 6 6" xfId="19878"/>
    <cellStyle name="RowTitles1-Detail 4 2 4 6 6 2" xfId="19879"/>
    <cellStyle name="RowTitles1-Detail 4 2 4 6 7" xfId="19880"/>
    <cellStyle name="RowTitles1-Detail 4 2 4 7" xfId="19881"/>
    <cellStyle name="RowTitles1-Detail 4 2 4 7 2" xfId="19882"/>
    <cellStyle name="RowTitles1-Detail 4 2 4 7 2 2" xfId="19883"/>
    <cellStyle name="RowTitles1-Detail 4 2 4 7 2 2 2" xfId="19884"/>
    <cellStyle name="RowTitles1-Detail 4 2 4 7 2 3" xfId="19885"/>
    <cellStyle name="RowTitles1-Detail 4 2 4 7 3" xfId="19886"/>
    <cellStyle name="RowTitles1-Detail 4 2 4 7 3 2" xfId="19887"/>
    <cellStyle name="RowTitles1-Detail 4 2 4 7 3 2 2" xfId="19888"/>
    <cellStyle name="RowTitles1-Detail 4 2 4 7 4" xfId="19889"/>
    <cellStyle name="RowTitles1-Detail 4 2 4 7 4 2" xfId="19890"/>
    <cellStyle name="RowTitles1-Detail 4 2 4 7 5" xfId="19891"/>
    <cellStyle name="RowTitles1-Detail 4 2 4 8" xfId="19892"/>
    <cellStyle name="RowTitles1-Detail 4 2 4 8 2" xfId="19893"/>
    <cellStyle name="RowTitles1-Detail 4 2 4 8 2 2" xfId="19894"/>
    <cellStyle name="RowTitles1-Detail 4 2 4 8 2 2 2" xfId="19895"/>
    <cellStyle name="RowTitles1-Detail 4 2 4 8 2 3" xfId="19896"/>
    <cellStyle name="RowTitles1-Detail 4 2 4 8 3" xfId="19897"/>
    <cellStyle name="RowTitles1-Detail 4 2 4 8 3 2" xfId="19898"/>
    <cellStyle name="RowTitles1-Detail 4 2 4 8 3 2 2" xfId="19899"/>
    <cellStyle name="RowTitles1-Detail 4 2 4 8 4" xfId="19900"/>
    <cellStyle name="RowTitles1-Detail 4 2 4 8 4 2" xfId="19901"/>
    <cellStyle name="RowTitles1-Detail 4 2 4 8 5" xfId="19902"/>
    <cellStyle name="RowTitles1-Detail 4 2 4 9" xfId="19903"/>
    <cellStyle name="RowTitles1-Detail 4 2 4 9 2" xfId="19904"/>
    <cellStyle name="RowTitles1-Detail 4 2 4 9 2 2" xfId="19905"/>
    <cellStyle name="RowTitles1-Detail 4 2 4_STUD aligned by INSTIT" xfId="19906"/>
    <cellStyle name="RowTitles1-Detail 4 2 5" xfId="263"/>
    <cellStyle name="RowTitles1-Detail 4 2 5 10" xfId="19907"/>
    <cellStyle name="RowTitles1-Detail 4 2 5 2" xfId="618"/>
    <cellStyle name="RowTitles1-Detail 4 2 5 2 2" xfId="19908"/>
    <cellStyle name="RowTitles1-Detail 4 2 5 2 2 2" xfId="19909"/>
    <cellStyle name="RowTitles1-Detail 4 2 5 2 2 2 2" xfId="19910"/>
    <cellStyle name="RowTitles1-Detail 4 2 5 2 2 2 2 2" xfId="19911"/>
    <cellStyle name="RowTitles1-Detail 4 2 5 2 2 2 3" xfId="19912"/>
    <cellStyle name="RowTitles1-Detail 4 2 5 2 2 3" xfId="19913"/>
    <cellStyle name="RowTitles1-Detail 4 2 5 2 2 3 2" xfId="19914"/>
    <cellStyle name="RowTitles1-Detail 4 2 5 2 2 3 2 2" xfId="19915"/>
    <cellStyle name="RowTitles1-Detail 4 2 5 2 2 4" xfId="19916"/>
    <cellStyle name="RowTitles1-Detail 4 2 5 2 2 4 2" xfId="19917"/>
    <cellStyle name="RowTitles1-Detail 4 2 5 2 2 5" xfId="19918"/>
    <cellStyle name="RowTitles1-Detail 4 2 5 2 3" xfId="19919"/>
    <cellStyle name="RowTitles1-Detail 4 2 5 2 3 2" xfId="19920"/>
    <cellStyle name="RowTitles1-Detail 4 2 5 2 3 2 2" xfId="19921"/>
    <cellStyle name="RowTitles1-Detail 4 2 5 2 3 2 2 2" xfId="19922"/>
    <cellStyle name="RowTitles1-Detail 4 2 5 2 3 2 3" xfId="19923"/>
    <cellStyle name="RowTitles1-Detail 4 2 5 2 3 3" xfId="19924"/>
    <cellStyle name="RowTitles1-Detail 4 2 5 2 3 3 2" xfId="19925"/>
    <cellStyle name="RowTitles1-Detail 4 2 5 2 3 3 2 2" xfId="19926"/>
    <cellStyle name="RowTitles1-Detail 4 2 5 2 3 4" xfId="19927"/>
    <cellStyle name="RowTitles1-Detail 4 2 5 2 3 4 2" xfId="19928"/>
    <cellStyle name="RowTitles1-Detail 4 2 5 2 3 5" xfId="19929"/>
    <cellStyle name="RowTitles1-Detail 4 2 5 2 4" xfId="19930"/>
    <cellStyle name="RowTitles1-Detail 4 2 5 2 4 2" xfId="19931"/>
    <cellStyle name="RowTitles1-Detail 4 2 5 2 5" xfId="19932"/>
    <cellStyle name="RowTitles1-Detail 4 2 5 2 5 2" xfId="19933"/>
    <cellStyle name="RowTitles1-Detail 4 2 5 2 5 2 2" xfId="19934"/>
    <cellStyle name="RowTitles1-Detail 4 2 5 2 5 3" xfId="19935"/>
    <cellStyle name="RowTitles1-Detail 4 2 5 2 6" xfId="19936"/>
    <cellStyle name="RowTitles1-Detail 4 2 5 2 6 2" xfId="19937"/>
    <cellStyle name="RowTitles1-Detail 4 2 5 2 6 2 2" xfId="19938"/>
    <cellStyle name="RowTitles1-Detail 4 2 5 2 7" xfId="19939"/>
    <cellStyle name="RowTitles1-Detail 4 2 5 3" xfId="19940"/>
    <cellStyle name="RowTitles1-Detail 4 2 5 3 2" xfId="19941"/>
    <cellStyle name="RowTitles1-Detail 4 2 5 3 2 2" xfId="19942"/>
    <cellStyle name="RowTitles1-Detail 4 2 5 3 2 2 2" xfId="19943"/>
    <cellStyle name="RowTitles1-Detail 4 2 5 3 2 2 2 2" xfId="19944"/>
    <cellStyle name="RowTitles1-Detail 4 2 5 3 2 2 3" xfId="19945"/>
    <cellStyle name="RowTitles1-Detail 4 2 5 3 2 3" xfId="19946"/>
    <cellStyle name="RowTitles1-Detail 4 2 5 3 2 3 2" xfId="19947"/>
    <cellStyle name="RowTitles1-Detail 4 2 5 3 2 3 2 2" xfId="19948"/>
    <cellStyle name="RowTitles1-Detail 4 2 5 3 2 4" xfId="19949"/>
    <cellStyle name="RowTitles1-Detail 4 2 5 3 2 4 2" xfId="19950"/>
    <cellStyle name="RowTitles1-Detail 4 2 5 3 2 5" xfId="19951"/>
    <cellStyle name="RowTitles1-Detail 4 2 5 3 3" xfId="19952"/>
    <cellStyle name="RowTitles1-Detail 4 2 5 3 3 2" xfId="19953"/>
    <cellStyle name="RowTitles1-Detail 4 2 5 3 3 2 2" xfId="19954"/>
    <cellStyle name="RowTitles1-Detail 4 2 5 3 3 2 2 2" xfId="19955"/>
    <cellStyle name="RowTitles1-Detail 4 2 5 3 3 2 3" xfId="19956"/>
    <cellStyle name="RowTitles1-Detail 4 2 5 3 3 3" xfId="19957"/>
    <cellStyle name="RowTitles1-Detail 4 2 5 3 3 3 2" xfId="19958"/>
    <cellStyle name="RowTitles1-Detail 4 2 5 3 3 3 2 2" xfId="19959"/>
    <cellStyle name="RowTitles1-Detail 4 2 5 3 3 4" xfId="19960"/>
    <cellStyle name="RowTitles1-Detail 4 2 5 3 3 4 2" xfId="19961"/>
    <cellStyle name="RowTitles1-Detail 4 2 5 3 3 5" xfId="19962"/>
    <cellStyle name="RowTitles1-Detail 4 2 5 3 4" xfId="19963"/>
    <cellStyle name="RowTitles1-Detail 4 2 5 3 4 2" xfId="19964"/>
    <cellStyle name="RowTitles1-Detail 4 2 5 3 5" xfId="19965"/>
    <cellStyle name="RowTitles1-Detail 4 2 5 3 5 2" xfId="19966"/>
    <cellStyle name="RowTitles1-Detail 4 2 5 3 5 2 2" xfId="19967"/>
    <cellStyle name="RowTitles1-Detail 4 2 5 3 6" xfId="19968"/>
    <cellStyle name="RowTitles1-Detail 4 2 5 3 6 2" xfId="19969"/>
    <cellStyle name="RowTitles1-Detail 4 2 5 3 7" xfId="19970"/>
    <cellStyle name="RowTitles1-Detail 4 2 5 4" xfId="19971"/>
    <cellStyle name="RowTitles1-Detail 4 2 5 4 2" xfId="19972"/>
    <cellStyle name="RowTitles1-Detail 4 2 5 4 2 2" xfId="19973"/>
    <cellStyle name="RowTitles1-Detail 4 2 5 4 2 2 2" xfId="19974"/>
    <cellStyle name="RowTitles1-Detail 4 2 5 4 2 2 2 2" xfId="19975"/>
    <cellStyle name="RowTitles1-Detail 4 2 5 4 2 2 3" xfId="19976"/>
    <cellStyle name="RowTitles1-Detail 4 2 5 4 2 3" xfId="19977"/>
    <cellStyle name="RowTitles1-Detail 4 2 5 4 2 3 2" xfId="19978"/>
    <cellStyle name="RowTitles1-Detail 4 2 5 4 2 3 2 2" xfId="19979"/>
    <cellStyle name="RowTitles1-Detail 4 2 5 4 2 4" xfId="19980"/>
    <cellStyle name="RowTitles1-Detail 4 2 5 4 2 4 2" xfId="19981"/>
    <cellStyle name="RowTitles1-Detail 4 2 5 4 2 5" xfId="19982"/>
    <cellStyle name="RowTitles1-Detail 4 2 5 4 3" xfId="19983"/>
    <cellStyle name="RowTitles1-Detail 4 2 5 4 3 2" xfId="19984"/>
    <cellStyle name="RowTitles1-Detail 4 2 5 4 3 2 2" xfId="19985"/>
    <cellStyle name="RowTitles1-Detail 4 2 5 4 3 2 2 2" xfId="19986"/>
    <cellStyle name="RowTitles1-Detail 4 2 5 4 3 2 3" xfId="19987"/>
    <cellStyle name="RowTitles1-Detail 4 2 5 4 3 3" xfId="19988"/>
    <cellStyle name="RowTitles1-Detail 4 2 5 4 3 3 2" xfId="19989"/>
    <cellStyle name="RowTitles1-Detail 4 2 5 4 3 3 2 2" xfId="19990"/>
    <cellStyle name="RowTitles1-Detail 4 2 5 4 3 4" xfId="19991"/>
    <cellStyle name="RowTitles1-Detail 4 2 5 4 3 4 2" xfId="19992"/>
    <cellStyle name="RowTitles1-Detail 4 2 5 4 3 5" xfId="19993"/>
    <cellStyle name="RowTitles1-Detail 4 2 5 4 4" xfId="19994"/>
    <cellStyle name="RowTitles1-Detail 4 2 5 4 4 2" xfId="19995"/>
    <cellStyle name="RowTitles1-Detail 4 2 5 4 5" xfId="19996"/>
    <cellStyle name="RowTitles1-Detail 4 2 5 4 5 2" xfId="19997"/>
    <cellStyle name="RowTitles1-Detail 4 2 5 4 5 2 2" xfId="19998"/>
    <cellStyle name="RowTitles1-Detail 4 2 5 4 5 3" xfId="19999"/>
    <cellStyle name="RowTitles1-Detail 4 2 5 4 6" xfId="20000"/>
    <cellStyle name="RowTitles1-Detail 4 2 5 4 6 2" xfId="20001"/>
    <cellStyle name="RowTitles1-Detail 4 2 5 4 6 2 2" xfId="20002"/>
    <cellStyle name="RowTitles1-Detail 4 2 5 4 7" xfId="20003"/>
    <cellStyle name="RowTitles1-Detail 4 2 5 4 7 2" xfId="20004"/>
    <cellStyle name="RowTitles1-Detail 4 2 5 4 8" xfId="20005"/>
    <cellStyle name="RowTitles1-Detail 4 2 5 5" xfId="20006"/>
    <cellStyle name="RowTitles1-Detail 4 2 5 5 2" xfId="20007"/>
    <cellStyle name="RowTitles1-Detail 4 2 5 5 2 2" xfId="20008"/>
    <cellStyle name="RowTitles1-Detail 4 2 5 5 2 2 2" xfId="20009"/>
    <cellStyle name="RowTitles1-Detail 4 2 5 5 2 2 2 2" xfId="20010"/>
    <cellStyle name="RowTitles1-Detail 4 2 5 5 2 2 3" xfId="20011"/>
    <cellStyle name="RowTitles1-Detail 4 2 5 5 2 3" xfId="20012"/>
    <cellStyle name="RowTitles1-Detail 4 2 5 5 2 3 2" xfId="20013"/>
    <cellStyle name="RowTitles1-Detail 4 2 5 5 2 3 2 2" xfId="20014"/>
    <cellStyle name="RowTitles1-Detail 4 2 5 5 2 4" xfId="20015"/>
    <cellStyle name="RowTitles1-Detail 4 2 5 5 2 4 2" xfId="20016"/>
    <cellStyle name="RowTitles1-Detail 4 2 5 5 2 5" xfId="20017"/>
    <cellStyle name="RowTitles1-Detail 4 2 5 5 3" xfId="20018"/>
    <cellStyle name="RowTitles1-Detail 4 2 5 5 3 2" xfId="20019"/>
    <cellStyle name="RowTitles1-Detail 4 2 5 5 3 2 2" xfId="20020"/>
    <cellStyle name="RowTitles1-Detail 4 2 5 5 3 2 2 2" xfId="20021"/>
    <cellStyle name="RowTitles1-Detail 4 2 5 5 3 2 3" xfId="20022"/>
    <cellStyle name="RowTitles1-Detail 4 2 5 5 3 3" xfId="20023"/>
    <cellStyle name="RowTitles1-Detail 4 2 5 5 3 3 2" xfId="20024"/>
    <cellStyle name="RowTitles1-Detail 4 2 5 5 3 3 2 2" xfId="20025"/>
    <cellStyle name="RowTitles1-Detail 4 2 5 5 3 4" xfId="20026"/>
    <cellStyle name="RowTitles1-Detail 4 2 5 5 3 4 2" xfId="20027"/>
    <cellStyle name="RowTitles1-Detail 4 2 5 5 3 5" xfId="20028"/>
    <cellStyle name="RowTitles1-Detail 4 2 5 5 4" xfId="20029"/>
    <cellStyle name="RowTitles1-Detail 4 2 5 5 4 2" xfId="20030"/>
    <cellStyle name="RowTitles1-Detail 4 2 5 5 4 2 2" xfId="20031"/>
    <cellStyle name="RowTitles1-Detail 4 2 5 5 4 3" xfId="20032"/>
    <cellStyle name="RowTitles1-Detail 4 2 5 5 5" xfId="20033"/>
    <cellStyle name="RowTitles1-Detail 4 2 5 5 5 2" xfId="20034"/>
    <cellStyle name="RowTitles1-Detail 4 2 5 5 5 2 2" xfId="20035"/>
    <cellStyle name="RowTitles1-Detail 4 2 5 5 6" xfId="20036"/>
    <cellStyle name="RowTitles1-Detail 4 2 5 5 6 2" xfId="20037"/>
    <cellStyle name="RowTitles1-Detail 4 2 5 5 7" xfId="20038"/>
    <cellStyle name="RowTitles1-Detail 4 2 5 6" xfId="20039"/>
    <cellStyle name="RowTitles1-Detail 4 2 5 6 2" xfId="20040"/>
    <cellStyle name="RowTitles1-Detail 4 2 5 6 2 2" xfId="20041"/>
    <cellStyle name="RowTitles1-Detail 4 2 5 6 2 2 2" xfId="20042"/>
    <cellStyle name="RowTitles1-Detail 4 2 5 6 2 2 2 2" xfId="20043"/>
    <cellStyle name="RowTitles1-Detail 4 2 5 6 2 2 3" xfId="20044"/>
    <cellStyle name="RowTitles1-Detail 4 2 5 6 2 3" xfId="20045"/>
    <cellStyle name="RowTitles1-Detail 4 2 5 6 2 3 2" xfId="20046"/>
    <cellStyle name="RowTitles1-Detail 4 2 5 6 2 3 2 2" xfId="20047"/>
    <cellStyle name="RowTitles1-Detail 4 2 5 6 2 4" xfId="20048"/>
    <cellStyle name="RowTitles1-Detail 4 2 5 6 2 4 2" xfId="20049"/>
    <cellStyle name="RowTitles1-Detail 4 2 5 6 2 5" xfId="20050"/>
    <cellStyle name="RowTitles1-Detail 4 2 5 6 3" xfId="20051"/>
    <cellStyle name="RowTitles1-Detail 4 2 5 6 3 2" xfId="20052"/>
    <cellStyle name="RowTitles1-Detail 4 2 5 6 3 2 2" xfId="20053"/>
    <cellStyle name="RowTitles1-Detail 4 2 5 6 3 2 2 2" xfId="20054"/>
    <cellStyle name="RowTitles1-Detail 4 2 5 6 3 2 3" xfId="20055"/>
    <cellStyle name="RowTitles1-Detail 4 2 5 6 3 3" xfId="20056"/>
    <cellStyle name="RowTitles1-Detail 4 2 5 6 3 3 2" xfId="20057"/>
    <cellStyle name="RowTitles1-Detail 4 2 5 6 3 3 2 2" xfId="20058"/>
    <cellStyle name="RowTitles1-Detail 4 2 5 6 3 4" xfId="20059"/>
    <cellStyle name="RowTitles1-Detail 4 2 5 6 3 4 2" xfId="20060"/>
    <cellStyle name="RowTitles1-Detail 4 2 5 6 3 5" xfId="20061"/>
    <cellStyle name="RowTitles1-Detail 4 2 5 6 4" xfId="20062"/>
    <cellStyle name="RowTitles1-Detail 4 2 5 6 4 2" xfId="20063"/>
    <cellStyle name="RowTitles1-Detail 4 2 5 6 4 2 2" xfId="20064"/>
    <cellStyle name="RowTitles1-Detail 4 2 5 6 4 3" xfId="20065"/>
    <cellStyle name="RowTitles1-Detail 4 2 5 6 5" xfId="20066"/>
    <cellStyle name="RowTitles1-Detail 4 2 5 6 5 2" xfId="20067"/>
    <cellStyle name="RowTitles1-Detail 4 2 5 6 5 2 2" xfId="20068"/>
    <cellStyle name="RowTitles1-Detail 4 2 5 6 6" xfId="20069"/>
    <cellStyle name="RowTitles1-Detail 4 2 5 6 6 2" xfId="20070"/>
    <cellStyle name="RowTitles1-Detail 4 2 5 6 7" xfId="20071"/>
    <cellStyle name="RowTitles1-Detail 4 2 5 7" xfId="20072"/>
    <cellStyle name="RowTitles1-Detail 4 2 5 7 2" xfId="20073"/>
    <cellStyle name="RowTitles1-Detail 4 2 5 7 2 2" xfId="20074"/>
    <cellStyle name="RowTitles1-Detail 4 2 5 7 2 2 2" xfId="20075"/>
    <cellStyle name="RowTitles1-Detail 4 2 5 7 2 3" xfId="20076"/>
    <cellStyle name="RowTitles1-Detail 4 2 5 7 3" xfId="20077"/>
    <cellStyle name="RowTitles1-Detail 4 2 5 7 3 2" xfId="20078"/>
    <cellStyle name="RowTitles1-Detail 4 2 5 7 3 2 2" xfId="20079"/>
    <cellStyle name="RowTitles1-Detail 4 2 5 7 4" xfId="20080"/>
    <cellStyle name="RowTitles1-Detail 4 2 5 7 4 2" xfId="20081"/>
    <cellStyle name="RowTitles1-Detail 4 2 5 7 5" xfId="20082"/>
    <cellStyle name="RowTitles1-Detail 4 2 5 8" xfId="20083"/>
    <cellStyle name="RowTitles1-Detail 4 2 5 8 2" xfId="20084"/>
    <cellStyle name="RowTitles1-Detail 4 2 5 9" xfId="20085"/>
    <cellStyle name="RowTitles1-Detail 4 2 5 9 2" xfId="20086"/>
    <cellStyle name="RowTitles1-Detail 4 2 5 9 2 2" xfId="20087"/>
    <cellStyle name="RowTitles1-Detail 4 2 5_STUD aligned by INSTIT" xfId="20088"/>
    <cellStyle name="RowTitles1-Detail 4 2 6" xfId="619"/>
    <cellStyle name="RowTitles1-Detail 4 2 6 2" xfId="20089"/>
    <cellStyle name="RowTitles1-Detail 4 2 6 2 2" xfId="20090"/>
    <cellStyle name="RowTitles1-Detail 4 2 6 2 2 2" xfId="20091"/>
    <cellStyle name="RowTitles1-Detail 4 2 6 2 2 2 2" xfId="20092"/>
    <cellStyle name="RowTitles1-Detail 4 2 6 2 2 3" xfId="20093"/>
    <cellStyle name="RowTitles1-Detail 4 2 6 2 3" xfId="20094"/>
    <cellStyle name="RowTitles1-Detail 4 2 6 2 3 2" xfId="20095"/>
    <cellStyle name="RowTitles1-Detail 4 2 6 2 3 2 2" xfId="20096"/>
    <cellStyle name="RowTitles1-Detail 4 2 6 2 4" xfId="20097"/>
    <cellStyle name="RowTitles1-Detail 4 2 6 2 4 2" xfId="20098"/>
    <cellStyle name="RowTitles1-Detail 4 2 6 2 5" xfId="20099"/>
    <cellStyle name="RowTitles1-Detail 4 2 6 3" xfId="20100"/>
    <cellStyle name="RowTitles1-Detail 4 2 6 3 2" xfId="20101"/>
    <cellStyle name="RowTitles1-Detail 4 2 6 3 2 2" xfId="20102"/>
    <cellStyle name="RowTitles1-Detail 4 2 6 3 2 2 2" xfId="20103"/>
    <cellStyle name="RowTitles1-Detail 4 2 6 3 2 3" xfId="20104"/>
    <cellStyle name="RowTitles1-Detail 4 2 6 3 3" xfId="20105"/>
    <cellStyle name="RowTitles1-Detail 4 2 6 3 3 2" xfId="20106"/>
    <cellStyle name="RowTitles1-Detail 4 2 6 3 3 2 2" xfId="20107"/>
    <cellStyle name="RowTitles1-Detail 4 2 6 3 4" xfId="20108"/>
    <cellStyle name="RowTitles1-Detail 4 2 6 3 4 2" xfId="20109"/>
    <cellStyle name="RowTitles1-Detail 4 2 6 3 5" xfId="20110"/>
    <cellStyle name="RowTitles1-Detail 4 2 6 4" xfId="20111"/>
    <cellStyle name="RowTitles1-Detail 4 2 6 4 2" xfId="20112"/>
    <cellStyle name="RowTitles1-Detail 4 2 6 5" xfId="20113"/>
    <cellStyle name="RowTitles1-Detail 4 2 6 5 2" xfId="20114"/>
    <cellStyle name="RowTitles1-Detail 4 2 6 5 2 2" xfId="20115"/>
    <cellStyle name="RowTitles1-Detail 4 2 6 5 3" xfId="20116"/>
    <cellStyle name="RowTitles1-Detail 4 2 6 6" xfId="20117"/>
    <cellStyle name="RowTitles1-Detail 4 2 6 6 2" xfId="20118"/>
    <cellStyle name="RowTitles1-Detail 4 2 6 6 2 2" xfId="20119"/>
    <cellStyle name="RowTitles1-Detail 4 2 6 7" xfId="20120"/>
    <cellStyle name="RowTitles1-Detail 4 2 7" xfId="20121"/>
    <cellStyle name="RowTitles1-Detail 4 2 7 2" xfId="20122"/>
    <cellStyle name="RowTitles1-Detail 4 2 7 2 2" xfId="20123"/>
    <cellStyle name="RowTitles1-Detail 4 2 7 2 2 2" xfId="20124"/>
    <cellStyle name="RowTitles1-Detail 4 2 7 2 2 2 2" xfId="20125"/>
    <cellStyle name="RowTitles1-Detail 4 2 7 2 2 3" xfId="20126"/>
    <cellStyle name="RowTitles1-Detail 4 2 7 2 3" xfId="20127"/>
    <cellStyle name="RowTitles1-Detail 4 2 7 2 3 2" xfId="20128"/>
    <cellStyle name="RowTitles1-Detail 4 2 7 2 3 2 2" xfId="20129"/>
    <cellStyle name="RowTitles1-Detail 4 2 7 2 4" xfId="20130"/>
    <cellStyle name="RowTitles1-Detail 4 2 7 2 4 2" xfId="20131"/>
    <cellStyle name="RowTitles1-Detail 4 2 7 2 5" xfId="20132"/>
    <cellStyle name="RowTitles1-Detail 4 2 7 3" xfId="20133"/>
    <cellStyle name="RowTitles1-Detail 4 2 7 3 2" xfId="20134"/>
    <cellStyle name="RowTitles1-Detail 4 2 7 3 2 2" xfId="20135"/>
    <cellStyle name="RowTitles1-Detail 4 2 7 3 2 2 2" xfId="20136"/>
    <cellStyle name="RowTitles1-Detail 4 2 7 3 2 3" xfId="20137"/>
    <cellStyle name="RowTitles1-Detail 4 2 7 3 3" xfId="20138"/>
    <cellStyle name="RowTitles1-Detail 4 2 7 3 3 2" xfId="20139"/>
    <cellStyle name="RowTitles1-Detail 4 2 7 3 3 2 2" xfId="20140"/>
    <cellStyle name="RowTitles1-Detail 4 2 7 3 4" xfId="20141"/>
    <cellStyle name="RowTitles1-Detail 4 2 7 3 4 2" xfId="20142"/>
    <cellStyle name="RowTitles1-Detail 4 2 7 3 5" xfId="20143"/>
    <cellStyle name="RowTitles1-Detail 4 2 7 4" xfId="20144"/>
    <cellStyle name="RowTitles1-Detail 4 2 7 4 2" xfId="20145"/>
    <cellStyle name="RowTitles1-Detail 4 2 7 5" xfId="20146"/>
    <cellStyle name="RowTitles1-Detail 4 2 7 5 2" xfId="20147"/>
    <cellStyle name="RowTitles1-Detail 4 2 7 5 2 2" xfId="20148"/>
    <cellStyle name="RowTitles1-Detail 4 2 7 6" xfId="20149"/>
    <cellStyle name="RowTitles1-Detail 4 2 7 6 2" xfId="20150"/>
    <cellStyle name="RowTitles1-Detail 4 2 7 7" xfId="20151"/>
    <cellStyle name="RowTitles1-Detail 4 2 8" xfId="20152"/>
    <cellStyle name="RowTitles1-Detail 4 2 8 2" xfId="20153"/>
    <cellStyle name="RowTitles1-Detail 4 2 8 2 2" xfId="20154"/>
    <cellStyle name="RowTitles1-Detail 4 2 8 2 2 2" xfId="20155"/>
    <cellStyle name="RowTitles1-Detail 4 2 8 2 2 2 2" xfId="20156"/>
    <cellStyle name="RowTitles1-Detail 4 2 8 2 2 3" xfId="20157"/>
    <cellStyle name="RowTitles1-Detail 4 2 8 2 3" xfId="20158"/>
    <cellStyle name="RowTitles1-Detail 4 2 8 2 3 2" xfId="20159"/>
    <cellStyle name="RowTitles1-Detail 4 2 8 2 3 2 2" xfId="20160"/>
    <cellStyle name="RowTitles1-Detail 4 2 8 2 4" xfId="20161"/>
    <cellStyle name="RowTitles1-Detail 4 2 8 2 4 2" xfId="20162"/>
    <cellStyle name="RowTitles1-Detail 4 2 8 2 5" xfId="20163"/>
    <cellStyle name="RowTitles1-Detail 4 2 8 3" xfId="20164"/>
    <cellStyle name="RowTitles1-Detail 4 2 8 3 2" xfId="20165"/>
    <cellStyle name="RowTitles1-Detail 4 2 8 3 2 2" xfId="20166"/>
    <cellStyle name="RowTitles1-Detail 4 2 8 3 2 2 2" xfId="20167"/>
    <cellStyle name="RowTitles1-Detail 4 2 8 3 2 3" xfId="20168"/>
    <cellStyle name="RowTitles1-Detail 4 2 8 3 3" xfId="20169"/>
    <cellStyle name="RowTitles1-Detail 4 2 8 3 3 2" xfId="20170"/>
    <cellStyle name="RowTitles1-Detail 4 2 8 3 3 2 2" xfId="20171"/>
    <cellStyle name="RowTitles1-Detail 4 2 8 3 4" xfId="20172"/>
    <cellStyle name="RowTitles1-Detail 4 2 8 3 4 2" xfId="20173"/>
    <cellStyle name="RowTitles1-Detail 4 2 8 3 5" xfId="20174"/>
    <cellStyle name="RowTitles1-Detail 4 2 8 4" xfId="20175"/>
    <cellStyle name="RowTitles1-Detail 4 2 8 4 2" xfId="20176"/>
    <cellStyle name="RowTitles1-Detail 4 2 8 5" xfId="20177"/>
    <cellStyle name="RowTitles1-Detail 4 2 8 5 2" xfId="20178"/>
    <cellStyle name="RowTitles1-Detail 4 2 8 5 2 2" xfId="20179"/>
    <cellStyle name="RowTitles1-Detail 4 2 8 5 3" xfId="20180"/>
    <cellStyle name="RowTitles1-Detail 4 2 8 6" xfId="20181"/>
    <cellStyle name="RowTitles1-Detail 4 2 8 6 2" xfId="20182"/>
    <cellStyle name="RowTitles1-Detail 4 2 8 6 2 2" xfId="20183"/>
    <cellStyle name="RowTitles1-Detail 4 2 8 7" xfId="20184"/>
    <cellStyle name="RowTitles1-Detail 4 2 8 7 2" xfId="20185"/>
    <cellStyle name="RowTitles1-Detail 4 2 8 8" xfId="20186"/>
    <cellStyle name="RowTitles1-Detail 4 2 9" xfId="20187"/>
    <cellStyle name="RowTitles1-Detail 4 2 9 2" xfId="20188"/>
    <cellStyle name="RowTitles1-Detail 4 2 9 2 2" xfId="20189"/>
    <cellStyle name="RowTitles1-Detail 4 2 9 2 2 2" xfId="20190"/>
    <cellStyle name="RowTitles1-Detail 4 2 9 2 2 2 2" xfId="20191"/>
    <cellStyle name="RowTitles1-Detail 4 2 9 2 2 3" xfId="20192"/>
    <cellStyle name="RowTitles1-Detail 4 2 9 2 3" xfId="20193"/>
    <cellStyle name="RowTitles1-Detail 4 2 9 2 3 2" xfId="20194"/>
    <cellStyle name="RowTitles1-Detail 4 2 9 2 3 2 2" xfId="20195"/>
    <cellStyle name="RowTitles1-Detail 4 2 9 2 4" xfId="20196"/>
    <cellStyle name="RowTitles1-Detail 4 2 9 2 4 2" xfId="20197"/>
    <cellStyle name="RowTitles1-Detail 4 2 9 2 5" xfId="20198"/>
    <cellStyle name="RowTitles1-Detail 4 2 9 3" xfId="20199"/>
    <cellStyle name="RowTitles1-Detail 4 2 9 3 2" xfId="20200"/>
    <cellStyle name="RowTitles1-Detail 4 2 9 3 2 2" xfId="20201"/>
    <cellStyle name="RowTitles1-Detail 4 2 9 3 2 2 2" xfId="20202"/>
    <cellStyle name="RowTitles1-Detail 4 2 9 3 2 3" xfId="20203"/>
    <cellStyle name="RowTitles1-Detail 4 2 9 3 3" xfId="20204"/>
    <cellStyle name="RowTitles1-Detail 4 2 9 3 3 2" xfId="20205"/>
    <cellStyle name="RowTitles1-Detail 4 2 9 3 3 2 2" xfId="20206"/>
    <cellStyle name="RowTitles1-Detail 4 2 9 3 4" xfId="20207"/>
    <cellStyle name="RowTitles1-Detail 4 2 9 3 4 2" xfId="20208"/>
    <cellStyle name="RowTitles1-Detail 4 2 9 3 5" xfId="20209"/>
    <cellStyle name="RowTitles1-Detail 4 2 9 4" xfId="20210"/>
    <cellStyle name="RowTitles1-Detail 4 2 9 4 2" xfId="20211"/>
    <cellStyle name="RowTitles1-Detail 4 2 9 4 2 2" xfId="20212"/>
    <cellStyle name="RowTitles1-Detail 4 2 9 4 3" xfId="20213"/>
    <cellStyle name="RowTitles1-Detail 4 2 9 5" xfId="20214"/>
    <cellStyle name="RowTitles1-Detail 4 2 9 5 2" xfId="20215"/>
    <cellStyle name="RowTitles1-Detail 4 2 9 5 2 2" xfId="20216"/>
    <cellStyle name="RowTitles1-Detail 4 2 9 6" xfId="20217"/>
    <cellStyle name="RowTitles1-Detail 4 2 9 6 2" xfId="20218"/>
    <cellStyle name="RowTitles1-Detail 4 2 9 7" xfId="20219"/>
    <cellStyle name="RowTitles1-Detail 4 2_STUD aligned by INSTIT" xfId="20220"/>
    <cellStyle name="RowTitles1-Detail 4 3" xfId="264"/>
    <cellStyle name="RowTitles1-Detail 4 3 10" xfId="20221"/>
    <cellStyle name="RowTitles1-Detail 4 3 10 2" xfId="20222"/>
    <cellStyle name="RowTitles1-Detail 4 3 10 2 2" xfId="20223"/>
    <cellStyle name="RowTitles1-Detail 4 3 10 2 2 2" xfId="20224"/>
    <cellStyle name="RowTitles1-Detail 4 3 10 2 3" xfId="20225"/>
    <cellStyle name="RowTitles1-Detail 4 3 10 3" xfId="20226"/>
    <cellStyle name="RowTitles1-Detail 4 3 10 3 2" xfId="20227"/>
    <cellStyle name="RowTitles1-Detail 4 3 10 3 2 2" xfId="20228"/>
    <cellStyle name="RowTitles1-Detail 4 3 10 4" xfId="20229"/>
    <cellStyle name="RowTitles1-Detail 4 3 10 4 2" xfId="20230"/>
    <cellStyle name="RowTitles1-Detail 4 3 10 5" xfId="20231"/>
    <cellStyle name="RowTitles1-Detail 4 3 11" xfId="20232"/>
    <cellStyle name="RowTitles1-Detail 4 3 11 2" xfId="20233"/>
    <cellStyle name="RowTitles1-Detail 4 3 12" xfId="20234"/>
    <cellStyle name="RowTitles1-Detail 4 3 12 2" xfId="20235"/>
    <cellStyle name="RowTitles1-Detail 4 3 12 2 2" xfId="20236"/>
    <cellStyle name="RowTitles1-Detail 4 3 13" xfId="20237"/>
    <cellStyle name="RowTitles1-Detail 4 3 2" xfId="265"/>
    <cellStyle name="RowTitles1-Detail 4 3 2 10" xfId="20238"/>
    <cellStyle name="RowTitles1-Detail 4 3 2 2" xfId="620"/>
    <cellStyle name="RowTitles1-Detail 4 3 2 2 2" xfId="20239"/>
    <cellStyle name="RowTitles1-Detail 4 3 2 2 2 2" xfId="20240"/>
    <cellStyle name="RowTitles1-Detail 4 3 2 2 2 2 2" xfId="20241"/>
    <cellStyle name="RowTitles1-Detail 4 3 2 2 2 2 2 2" xfId="20242"/>
    <cellStyle name="RowTitles1-Detail 4 3 2 2 2 2 3" xfId="20243"/>
    <cellStyle name="RowTitles1-Detail 4 3 2 2 2 3" xfId="20244"/>
    <cellStyle name="RowTitles1-Detail 4 3 2 2 2 3 2" xfId="20245"/>
    <cellStyle name="RowTitles1-Detail 4 3 2 2 2 3 2 2" xfId="20246"/>
    <cellStyle name="RowTitles1-Detail 4 3 2 2 2 4" xfId="20247"/>
    <cellStyle name="RowTitles1-Detail 4 3 2 2 2 4 2" xfId="20248"/>
    <cellStyle name="RowTitles1-Detail 4 3 2 2 2 5" xfId="20249"/>
    <cellStyle name="RowTitles1-Detail 4 3 2 2 3" xfId="20250"/>
    <cellStyle name="RowTitles1-Detail 4 3 2 2 3 2" xfId="20251"/>
    <cellStyle name="RowTitles1-Detail 4 3 2 2 3 2 2" xfId="20252"/>
    <cellStyle name="RowTitles1-Detail 4 3 2 2 3 2 2 2" xfId="20253"/>
    <cellStyle name="RowTitles1-Detail 4 3 2 2 3 2 3" xfId="20254"/>
    <cellStyle name="RowTitles1-Detail 4 3 2 2 3 3" xfId="20255"/>
    <cellStyle name="RowTitles1-Detail 4 3 2 2 3 3 2" xfId="20256"/>
    <cellStyle name="RowTitles1-Detail 4 3 2 2 3 3 2 2" xfId="20257"/>
    <cellStyle name="RowTitles1-Detail 4 3 2 2 3 4" xfId="20258"/>
    <cellStyle name="RowTitles1-Detail 4 3 2 2 3 4 2" xfId="20259"/>
    <cellStyle name="RowTitles1-Detail 4 3 2 2 3 5" xfId="20260"/>
    <cellStyle name="RowTitles1-Detail 4 3 2 2 4" xfId="20261"/>
    <cellStyle name="RowTitles1-Detail 4 3 2 2 4 2" xfId="20262"/>
    <cellStyle name="RowTitles1-Detail 4 3 2 2 5" xfId="20263"/>
    <cellStyle name="RowTitles1-Detail 4 3 2 2 5 2" xfId="20264"/>
    <cellStyle name="RowTitles1-Detail 4 3 2 2 5 2 2" xfId="20265"/>
    <cellStyle name="RowTitles1-Detail 4 3 2 2 6" xfId="20266"/>
    <cellStyle name="RowTitles1-Detail 4 3 2 3" xfId="20267"/>
    <cellStyle name="RowTitles1-Detail 4 3 2 3 2" xfId="20268"/>
    <cellStyle name="RowTitles1-Detail 4 3 2 3 2 2" xfId="20269"/>
    <cellStyle name="RowTitles1-Detail 4 3 2 3 2 2 2" xfId="20270"/>
    <cellStyle name="RowTitles1-Detail 4 3 2 3 2 2 2 2" xfId="20271"/>
    <cellStyle name="RowTitles1-Detail 4 3 2 3 2 2 3" xfId="20272"/>
    <cellStyle name="RowTitles1-Detail 4 3 2 3 2 3" xfId="20273"/>
    <cellStyle name="RowTitles1-Detail 4 3 2 3 2 3 2" xfId="20274"/>
    <cellStyle name="RowTitles1-Detail 4 3 2 3 2 3 2 2" xfId="20275"/>
    <cellStyle name="RowTitles1-Detail 4 3 2 3 2 4" xfId="20276"/>
    <cellStyle name="RowTitles1-Detail 4 3 2 3 2 4 2" xfId="20277"/>
    <cellStyle name="RowTitles1-Detail 4 3 2 3 2 5" xfId="20278"/>
    <cellStyle name="RowTitles1-Detail 4 3 2 3 3" xfId="20279"/>
    <cellStyle name="RowTitles1-Detail 4 3 2 3 3 2" xfId="20280"/>
    <cellStyle name="RowTitles1-Detail 4 3 2 3 3 2 2" xfId="20281"/>
    <cellStyle name="RowTitles1-Detail 4 3 2 3 3 2 2 2" xfId="20282"/>
    <cellStyle name="RowTitles1-Detail 4 3 2 3 3 2 3" xfId="20283"/>
    <cellStyle name="RowTitles1-Detail 4 3 2 3 3 3" xfId="20284"/>
    <cellStyle name="RowTitles1-Detail 4 3 2 3 3 3 2" xfId="20285"/>
    <cellStyle name="RowTitles1-Detail 4 3 2 3 3 3 2 2" xfId="20286"/>
    <cellStyle name="RowTitles1-Detail 4 3 2 3 3 4" xfId="20287"/>
    <cellStyle name="RowTitles1-Detail 4 3 2 3 3 4 2" xfId="20288"/>
    <cellStyle name="RowTitles1-Detail 4 3 2 3 3 5" xfId="20289"/>
    <cellStyle name="RowTitles1-Detail 4 3 2 3 4" xfId="20290"/>
    <cellStyle name="RowTitles1-Detail 4 3 2 3 4 2" xfId="20291"/>
    <cellStyle name="RowTitles1-Detail 4 3 2 3 5" xfId="20292"/>
    <cellStyle name="RowTitles1-Detail 4 3 2 3 5 2" xfId="20293"/>
    <cellStyle name="RowTitles1-Detail 4 3 2 3 5 2 2" xfId="20294"/>
    <cellStyle name="RowTitles1-Detail 4 3 2 3 5 3" xfId="20295"/>
    <cellStyle name="RowTitles1-Detail 4 3 2 3 6" xfId="20296"/>
    <cellStyle name="RowTitles1-Detail 4 3 2 3 6 2" xfId="20297"/>
    <cellStyle name="RowTitles1-Detail 4 3 2 3 6 2 2" xfId="20298"/>
    <cellStyle name="RowTitles1-Detail 4 3 2 3 7" xfId="20299"/>
    <cellStyle name="RowTitles1-Detail 4 3 2 3 7 2" xfId="20300"/>
    <cellStyle name="RowTitles1-Detail 4 3 2 3 8" xfId="20301"/>
    <cellStyle name="RowTitles1-Detail 4 3 2 4" xfId="20302"/>
    <cellStyle name="RowTitles1-Detail 4 3 2 4 2" xfId="20303"/>
    <cellStyle name="RowTitles1-Detail 4 3 2 4 2 2" xfId="20304"/>
    <cellStyle name="RowTitles1-Detail 4 3 2 4 2 2 2" xfId="20305"/>
    <cellStyle name="RowTitles1-Detail 4 3 2 4 2 2 2 2" xfId="20306"/>
    <cellStyle name="RowTitles1-Detail 4 3 2 4 2 2 3" xfId="20307"/>
    <cellStyle name="RowTitles1-Detail 4 3 2 4 2 3" xfId="20308"/>
    <cellStyle name="RowTitles1-Detail 4 3 2 4 2 3 2" xfId="20309"/>
    <cellStyle name="RowTitles1-Detail 4 3 2 4 2 3 2 2" xfId="20310"/>
    <cellStyle name="RowTitles1-Detail 4 3 2 4 2 4" xfId="20311"/>
    <cellStyle name="RowTitles1-Detail 4 3 2 4 2 4 2" xfId="20312"/>
    <cellStyle name="RowTitles1-Detail 4 3 2 4 2 5" xfId="20313"/>
    <cellStyle name="RowTitles1-Detail 4 3 2 4 3" xfId="20314"/>
    <cellStyle name="RowTitles1-Detail 4 3 2 4 3 2" xfId="20315"/>
    <cellStyle name="RowTitles1-Detail 4 3 2 4 3 2 2" xfId="20316"/>
    <cellStyle name="RowTitles1-Detail 4 3 2 4 3 2 2 2" xfId="20317"/>
    <cellStyle name="RowTitles1-Detail 4 3 2 4 3 2 3" xfId="20318"/>
    <cellStyle name="RowTitles1-Detail 4 3 2 4 3 3" xfId="20319"/>
    <cellStyle name="RowTitles1-Detail 4 3 2 4 3 3 2" xfId="20320"/>
    <cellStyle name="RowTitles1-Detail 4 3 2 4 3 3 2 2" xfId="20321"/>
    <cellStyle name="RowTitles1-Detail 4 3 2 4 3 4" xfId="20322"/>
    <cellStyle name="RowTitles1-Detail 4 3 2 4 3 4 2" xfId="20323"/>
    <cellStyle name="RowTitles1-Detail 4 3 2 4 3 5" xfId="20324"/>
    <cellStyle name="RowTitles1-Detail 4 3 2 4 4" xfId="20325"/>
    <cellStyle name="RowTitles1-Detail 4 3 2 4 4 2" xfId="20326"/>
    <cellStyle name="RowTitles1-Detail 4 3 2 4 4 2 2" xfId="20327"/>
    <cellStyle name="RowTitles1-Detail 4 3 2 4 4 3" xfId="20328"/>
    <cellStyle name="RowTitles1-Detail 4 3 2 4 5" xfId="20329"/>
    <cellStyle name="RowTitles1-Detail 4 3 2 4 5 2" xfId="20330"/>
    <cellStyle name="RowTitles1-Detail 4 3 2 4 5 2 2" xfId="20331"/>
    <cellStyle name="RowTitles1-Detail 4 3 2 4 6" xfId="20332"/>
    <cellStyle name="RowTitles1-Detail 4 3 2 4 6 2" xfId="20333"/>
    <cellStyle name="RowTitles1-Detail 4 3 2 4 7" xfId="20334"/>
    <cellStyle name="RowTitles1-Detail 4 3 2 5" xfId="20335"/>
    <cellStyle name="RowTitles1-Detail 4 3 2 5 2" xfId="20336"/>
    <cellStyle name="RowTitles1-Detail 4 3 2 5 2 2" xfId="20337"/>
    <cellStyle name="RowTitles1-Detail 4 3 2 5 2 2 2" xfId="20338"/>
    <cellStyle name="RowTitles1-Detail 4 3 2 5 2 2 2 2" xfId="20339"/>
    <cellStyle name="RowTitles1-Detail 4 3 2 5 2 2 3" xfId="20340"/>
    <cellStyle name="RowTitles1-Detail 4 3 2 5 2 3" xfId="20341"/>
    <cellStyle name="RowTitles1-Detail 4 3 2 5 2 3 2" xfId="20342"/>
    <cellStyle name="RowTitles1-Detail 4 3 2 5 2 3 2 2" xfId="20343"/>
    <cellStyle name="RowTitles1-Detail 4 3 2 5 2 4" xfId="20344"/>
    <cellStyle name="RowTitles1-Detail 4 3 2 5 2 4 2" xfId="20345"/>
    <cellStyle name="RowTitles1-Detail 4 3 2 5 2 5" xfId="20346"/>
    <cellStyle name="RowTitles1-Detail 4 3 2 5 3" xfId="20347"/>
    <cellStyle name="RowTitles1-Detail 4 3 2 5 3 2" xfId="20348"/>
    <cellStyle name="RowTitles1-Detail 4 3 2 5 3 2 2" xfId="20349"/>
    <cellStyle name="RowTitles1-Detail 4 3 2 5 3 2 2 2" xfId="20350"/>
    <cellStyle name="RowTitles1-Detail 4 3 2 5 3 2 3" xfId="20351"/>
    <cellStyle name="RowTitles1-Detail 4 3 2 5 3 3" xfId="20352"/>
    <cellStyle name="RowTitles1-Detail 4 3 2 5 3 3 2" xfId="20353"/>
    <cellStyle name="RowTitles1-Detail 4 3 2 5 3 3 2 2" xfId="20354"/>
    <cellStyle name="RowTitles1-Detail 4 3 2 5 3 4" xfId="20355"/>
    <cellStyle name="RowTitles1-Detail 4 3 2 5 3 4 2" xfId="20356"/>
    <cellStyle name="RowTitles1-Detail 4 3 2 5 3 5" xfId="20357"/>
    <cellStyle name="RowTitles1-Detail 4 3 2 5 4" xfId="20358"/>
    <cellStyle name="RowTitles1-Detail 4 3 2 5 4 2" xfId="20359"/>
    <cellStyle name="RowTitles1-Detail 4 3 2 5 4 2 2" xfId="20360"/>
    <cellStyle name="RowTitles1-Detail 4 3 2 5 4 3" xfId="20361"/>
    <cellStyle name="RowTitles1-Detail 4 3 2 5 5" xfId="20362"/>
    <cellStyle name="RowTitles1-Detail 4 3 2 5 5 2" xfId="20363"/>
    <cellStyle name="RowTitles1-Detail 4 3 2 5 5 2 2" xfId="20364"/>
    <cellStyle name="RowTitles1-Detail 4 3 2 5 6" xfId="20365"/>
    <cellStyle name="RowTitles1-Detail 4 3 2 5 6 2" xfId="20366"/>
    <cellStyle name="RowTitles1-Detail 4 3 2 5 7" xfId="20367"/>
    <cellStyle name="RowTitles1-Detail 4 3 2 6" xfId="20368"/>
    <cellStyle name="RowTitles1-Detail 4 3 2 6 2" xfId="20369"/>
    <cellStyle name="RowTitles1-Detail 4 3 2 6 2 2" xfId="20370"/>
    <cellStyle name="RowTitles1-Detail 4 3 2 6 2 2 2" xfId="20371"/>
    <cellStyle name="RowTitles1-Detail 4 3 2 6 2 2 2 2" xfId="20372"/>
    <cellStyle name="RowTitles1-Detail 4 3 2 6 2 2 3" xfId="20373"/>
    <cellStyle name="RowTitles1-Detail 4 3 2 6 2 3" xfId="20374"/>
    <cellStyle name="RowTitles1-Detail 4 3 2 6 2 3 2" xfId="20375"/>
    <cellStyle name="RowTitles1-Detail 4 3 2 6 2 3 2 2" xfId="20376"/>
    <cellStyle name="RowTitles1-Detail 4 3 2 6 2 4" xfId="20377"/>
    <cellStyle name="RowTitles1-Detail 4 3 2 6 2 4 2" xfId="20378"/>
    <cellStyle name="RowTitles1-Detail 4 3 2 6 2 5" xfId="20379"/>
    <cellStyle name="RowTitles1-Detail 4 3 2 6 3" xfId="20380"/>
    <cellStyle name="RowTitles1-Detail 4 3 2 6 3 2" xfId="20381"/>
    <cellStyle name="RowTitles1-Detail 4 3 2 6 3 2 2" xfId="20382"/>
    <cellStyle name="RowTitles1-Detail 4 3 2 6 3 2 2 2" xfId="20383"/>
    <cellStyle name="RowTitles1-Detail 4 3 2 6 3 2 3" xfId="20384"/>
    <cellStyle name="RowTitles1-Detail 4 3 2 6 3 3" xfId="20385"/>
    <cellStyle name="RowTitles1-Detail 4 3 2 6 3 3 2" xfId="20386"/>
    <cellStyle name="RowTitles1-Detail 4 3 2 6 3 3 2 2" xfId="20387"/>
    <cellStyle name="RowTitles1-Detail 4 3 2 6 3 4" xfId="20388"/>
    <cellStyle name="RowTitles1-Detail 4 3 2 6 3 4 2" xfId="20389"/>
    <cellStyle name="RowTitles1-Detail 4 3 2 6 3 5" xfId="20390"/>
    <cellStyle name="RowTitles1-Detail 4 3 2 6 4" xfId="20391"/>
    <cellStyle name="RowTitles1-Detail 4 3 2 6 4 2" xfId="20392"/>
    <cellStyle name="RowTitles1-Detail 4 3 2 6 4 2 2" xfId="20393"/>
    <cellStyle name="RowTitles1-Detail 4 3 2 6 4 3" xfId="20394"/>
    <cellStyle name="RowTitles1-Detail 4 3 2 6 5" xfId="20395"/>
    <cellStyle name="RowTitles1-Detail 4 3 2 6 5 2" xfId="20396"/>
    <cellStyle name="RowTitles1-Detail 4 3 2 6 5 2 2" xfId="20397"/>
    <cellStyle name="RowTitles1-Detail 4 3 2 6 6" xfId="20398"/>
    <cellStyle name="RowTitles1-Detail 4 3 2 6 6 2" xfId="20399"/>
    <cellStyle name="RowTitles1-Detail 4 3 2 6 7" xfId="20400"/>
    <cellStyle name="RowTitles1-Detail 4 3 2 7" xfId="20401"/>
    <cellStyle name="RowTitles1-Detail 4 3 2 7 2" xfId="20402"/>
    <cellStyle name="RowTitles1-Detail 4 3 2 7 2 2" xfId="20403"/>
    <cellStyle name="RowTitles1-Detail 4 3 2 7 2 2 2" xfId="20404"/>
    <cellStyle name="RowTitles1-Detail 4 3 2 7 2 3" xfId="20405"/>
    <cellStyle name="RowTitles1-Detail 4 3 2 7 3" xfId="20406"/>
    <cellStyle name="RowTitles1-Detail 4 3 2 7 3 2" xfId="20407"/>
    <cellStyle name="RowTitles1-Detail 4 3 2 7 3 2 2" xfId="20408"/>
    <cellStyle name="RowTitles1-Detail 4 3 2 7 4" xfId="20409"/>
    <cellStyle name="RowTitles1-Detail 4 3 2 7 4 2" xfId="20410"/>
    <cellStyle name="RowTitles1-Detail 4 3 2 7 5" xfId="20411"/>
    <cellStyle name="RowTitles1-Detail 4 3 2 8" xfId="20412"/>
    <cellStyle name="RowTitles1-Detail 4 3 2 8 2" xfId="20413"/>
    <cellStyle name="RowTitles1-Detail 4 3 2 9" xfId="20414"/>
    <cellStyle name="RowTitles1-Detail 4 3 2 9 2" xfId="20415"/>
    <cellStyle name="RowTitles1-Detail 4 3 2 9 2 2" xfId="20416"/>
    <cellStyle name="RowTitles1-Detail 4 3 2_STUD aligned by INSTIT" xfId="20417"/>
    <cellStyle name="RowTitles1-Detail 4 3 3" xfId="266"/>
    <cellStyle name="RowTitles1-Detail 4 3 3 10" xfId="20418"/>
    <cellStyle name="RowTitles1-Detail 4 3 3 2" xfId="621"/>
    <cellStyle name="RowTitles1-Detail 4 3 3 2 2" xfId="20419"/>
    <cellStyle name="RowTitles1-Detail 4 3 3 2 2 2" xfId="20420"/>
    <cellStyle name="RowTitles1-Detail 4 3 3 2 2 2 2" xfId="20421"/>
    <cellStyle name="RowTitles1-Detail 4 3 3 2 2 2 2 2" xfId="20422"/>
    <cellStyle name="RowTitles1-Detail 4 3 3 2 2 2 3" xfId="20423"/>
    <cellStyle name="RowTitles1-Detail 4 3 3 2 2 3" xfId="20424"/>
    <cellStyle name="RowTitles1-Detail 4 3 3 2 2 3 2" xfId="20425"/>
    <cellStyle name="RowTitles1-Detail 4 3 3 2 2 3 2 2" xfId="20426"/>
    <cellStyle name="RowTitles1-Detail 4 3 3 2 2 4" xfId="20427"/>
    <cellStyle name="RowTitles1-Detail 4 3 3 2 2 4 2" xfId="20428"/>
    <cellStyle name="RowTitles1-Detail 4 3 3 2 2 5" xfId="20429"/>
    <cellStyle name="RowTitles1-Detail 4 3 3 2 3" xfId="20430"/>
    <cellStyle name="RowTitles1-Detail 4 3 3 2 3 2" xfId="20431"/>
    <cellStyle name="RowTitles1-Detail 4 3 3 2 3 2 2" xfId="20432"/>
    <cellStyle name="RowTitles1-Detail 4 3 3 2 3 2 2 2" xfId="20433"/>
    <cellStyle name="RowTitles1-Detail 4 3 3 2 3 2 3" xfId="20434"/>
    <cellStyle name="RowTitles1-Detail 4 3 3 2 3 3" xfId="20435"/>
    <cellStyle name="RowTitles1-Detail 4 3 3 2 3 3 2" xfId="20436"/>
    <cellStyle name="RowTitles1-Detail 4 3 3 2 3 3 2 2" xfId="20437"/>
    <cellStyle name="RowTitles1-Detail 4 3 3 2 3 4" xfId="20438"/>
    <cellStyle name="RowTitles1-Detail 4 3 3 2 3 4 2" xfId="20439"/>
    <cellStyle name="RowTitles1-Detail 4 3 3 2 3 5" xfId="20440"/>
    <cellStyle name="RowTitles1-Detail 4 3 3 2 4" xfId="20441"/>
    <cellStyle name="RowTitles1-Detail 4 3 3 2 4 2" xfId="20442"/>
    <cellStyle name="RowTitles1-Detail 4 3 3 2 5" xfId="20443"/>
    <cellStyle name="RowTitles1-Detail 4 3 3 2 5 2" xfId="20444"/>
    <cellStyle name="RowTitles1-Detail 4 3 3 2 5 2 2" xfId="20445"/>
    <cellStyle name="RowTitles1-Detail 4 3 3 2 5 3" xfId="20446"/>
    <cellStyle name="RowTitles1-Detail 4 3 3 2 6" xfId="20447"/>
    <cellStyle name="RowTitles1-Detail 4 3 3 2 6 2" xfId="20448"/>
    <cellStyle name="RowTitles1-Detail 4 3 3 2 6 2 2" xfId="20449"/>
    <cellStyle name="RowTitles1-Detail 4 3 3 2 7" xfId="20450"/>
    <cellStyle name="RowTitles1-Detail 4 3 3 2 7 2" xfId="20451"/>
    <cellStyle name="RowTitles1-Detail 4 3 3 2 8" xfId="20452"/>
    <cellStyle name="RowTitles1-Detail 4 3 3 2 9" xfId="20453"/>
    <cellStyle name="RowTitles1-Detail 4 3 3 3" xfId="20454"/>
    <cellStyle name="RowTitles1-Detail 4 3 3 3 2" xfId="20455"/>
    <cellStyle name="RowTitles1-Detail 4 3 3 3 2 2" xfId="20456"/>
    <cellStyle name="RowTitles1-Detail 4 3 3 3 2 2 2" xfId="20457"/>
    <cellStyle name="RowTitles1-Detail 4 3 3 3 2 2 2 2" xfId="20458"/>
    <cellStyle name="RowTitles1-Detail 4 3 3 3 2 2 3" xfId="20459"/>
    <cellStyle name="RowTitles1-Detail 4 3 3 3 2 3" xfId="20460"/>
    <cellStyle name="RowTitles1-Detail 4 3 3 3 2 3 2" xfId="20461"/>
    <cellStyle name="RowTitles1-Detail 4 3 3 3 2 3 2 2" xfId="20462"/>
    <cellStyle name="RowTitles1-Detail 4 3 3 3 2 4" xfId="20463"/>
    <cellStyle name="RowTitles1-Detail 4 3 3 3 2 4 2" xfId="20464"/>
    <cellStyle name="RowTitles1-Detail 4 3 3 3 2 5" xfId="20465"/>
    <cellStyle name="RowTitles1-Detail 4 3 3 3 3" xfId="20466"/>
    <cellStyle name="RowTitles1-Detail 4 3 3 3 3 2" xfId="20467"/>
    <cellStyle name="RowTitles1-Detail 4 3 3 3 3 2 2" xfId="20468"/>
    <cellStyle name="RowTitles1-Detail 4 3 3 3 3 2 2 2" xfId="20469"/>
    <cellStyle name="RowTitles1-Detail 4 3 3 3 3 2 3" xfId="20470"/>
    <cellStyle name="RowTitles1-Detail 4 3 3 3 3 3" xfId="20471"/>
    <cellStyle name="RowTitles1-Detail 4 3 3 3 3 3 2" xfId="20472"/>
    <cellStyle name="RowTitles1-Detail 4 3 3 3 3 3 2 2" xfId="20473"/>
    <cellStyle name="RowTitles1-Detail 4 3 3 3 3 4" xfId="20474"/>
    <cellStyle name="RowTitles1-Detail 4 3 3 3 3 4 2" xfId="20475"/>
    <cellStyle name="RowTitles1-Detail 4 3 3 3 3 5" xfId="20476"/>
    <cellStyle name="RowTitles1-Detail 4 3 3 3 4" xfId="20477"/>
    <cellStyle name="RowTitles1-Detail 4 3 3 3 4 2" xfId="20478"/>
    <cellStyle name="RowTitles1-Detail 4 3 3 3 5" xfId="20479"/>
    <cellStyle name="RowTitles1-Detail 4 3 3 3 5 2" xfId="20480"/>
    <cellStyle name="RowTitles1-Detail 4 3 3 3 5 2 2" xfId="20481"/>
    <cellStyle name="RowTitles1-Detail 4 3 3 4" xfId="20482"/>
    <cellStyle name="RowTitles1-Detail 4 3 3 4 2" xfId="20483"/>
    <cellStyle name="RowTitles1-Detail 4 3 3 4 2 2" xfId="20484"/>
    <cellStyle name="RowTitles1-Detail 4 3 3 4 2 2 2" xfId="20485"/>
    <cellStyle name="RowTitles1-Detail 4 3 3 4 2 2 2 2" xfId="20486"/>
    <cellStyle name="RowTitles1-Detail 4 3 3 4 2 2 3" xfId="20487"/>
    <cellStyle name="RowTitles1-Detail 4 3 3 4 2 3" xfId="20488"/>
    <cellStyle name="RowTitles1-Detail 4 3 3 4 2 3 2" xfId="20489"/>
    <cellStyle name="RowTitles1-Detail 4 3 3 4 2 3 2 2" xfId="20490"/>
    <cellStyle name="RowTitles1-Detail 4 3 3 4 2 4" xfId="20491"/>
    <cellStyle name="RowTitles1-Detail 4 3 3 4 2 4 2" xfId="20492"/>
    <cellStyle name="RowTitles1-Detail 4 3 3 4 2 5" xfId="20493"/>
    <cellStyle name="RowTitles1-Detail 4 3 3 4 3" xfId="20494"/>
    <cellStyle name="RowTitles1-Detail 4 3 3 4 3 2" xfId="20495"/>
    <cellStyle name="RowTitles1-Detail 4 3 3 4 3 2 2" xfId="20496"/>
    <cellStyle name="RowTitles1-Detail 4 3 3 4 3 2 2 2" xfId="20497"/>
    <cellStyle name="RowTitles1-Detail 4 3 3 4 3 2 3" xfId="20498"/>
    <cellStyle name="RowTitles1-Detail 4 3 3 4 3 3" xfId="20499"/>
    <cellStyle name="RowTitles1-Detail 4 3 3 4 3 3 2" xfId="20500"/>
    <cellStyle name="RowTitles1-Detail 4 3 3 4 3 3 2 2" xfId="20501"/>
    <cellStyle name="RowTitles1-Detail 4 3 3 4 3 4" xfId="20502"/>
    <cellStyle name="RowTitles1-Detail 4 3 3 4 3 4 2" xfId="20503"/>
    <cellStyle name="RowTitles1-Detail 4 3 3 4 3 5" xfId="20504"/>
    <cellStyle name="RowTitles1-Detail 4 3 3 4 4" xfId="20505"/>
    <cellStyle name="RowTitles1-Detail 4 3 3 4 4 2" xfId="20506"/>
    <cellStyle name="RowTitles1-Detail 4 3 3 4 4 2 2" xfId="20507"/>
    <cellStyle name="RowTitles1-Detail 4 3 3 4 4 3" xfId="20508"/>
    <cellStyle name="RowTitles1-Detail 4 3 3 4 5" xfId="20509"/>
    <cellStyle name="RowTitles1-Detail 4 3 3 4 5 2" xfId="20510"/>
    <cellStyle name="RowTitles1-Detail 4 3 3 4 5 2 2" xfId="20511"/>
    <cellStyle name="RowTitles1-Detail 4 3 3 4 6" xfId="20512"/>
    <cellStyle name="RowTitles1-Detail 4 3 3 4 6 2" xfId="20513"/>
    <cellStyle name="RowTitles1-Detail 4 3 3 4 7" xfId="20514"/>
    <cellStyle name="RowTitles1-Detail 4 3 3 5" xfId="20515"/>
    <cellStyle name="RowTitles1-Detail 4 3 3 5 2" xfId="20516"/>
    <cellStyle name="RowTitles1-Detail 4 3 3 5 2 2" xfId="20517"/>
    <cellStyle name="RowTitles1-Detail 4 3 3 5 2 2 2" xfId="20518"/>
    <cellStyle name="RowTitles1-Detail 4 3 3 5 2 2 2 2" xfId="20519"/>
    <cellStyle name="RowTitles1-Detail 4 3 3 5 2 2 3" xfId="20520"/>
    <cellStyle name="RowTitles1-Detail 4 3 3 5 2 3" xfId="20521"/>
    <cellStyle name="RowTitles1-Detail 4 3 3 5 2 3 2" xfId="20522"/>
    <cellStyle name="RowTitles1-Detail 4 3 3 5 2 3 2 2" xfId="20523"/>
    <cellStyle name="RowTitles1-Detail 4 3 3 5 2 4" xfId="20524"/>
    <cellStyle name="RowTitles1-Detail 4 3 3 5 2 4 2" xfId="20525"/>
    <cellStyle name="RowTitles1-Detail 4 3 3 5 2 5" xfId="20526"/>
    <cellStyle name="RowTitles1-Detail 4 3 3 5 3" xfId="20527"/>
    <cellStyle name="RowTitles1-Detail 4 3 3 5 3 2" xfId="20528"/>
    <cellStyle name="RowTitles1-Detail 4 3 3 5 3 2 2" xfId="20529"/>
    <cellStyle name="RowTitles1-Detail 4 3 3 5 3 2 2 2" xfId="20530"/>
    <cellStyle name="RowTitles1-Detail 4 3 3 5 3 2 3" xfId="20531"/>
    <cellStyle name="RowTitles1-Detail 4 3 3 5 3 3" xfId="20532"/>
    <cellStyle name="RowTitles1-Detail 4 3 3 5 3 3 2" xfId="20533"/>
    <cellStyle name="RowTitles1-Detail 4 3 3 5 3 3 2 2" xfId="20534"/>
    <cellStyle name="RowTitles1-Detail 4 3 3 5 3 4" xfId="20535"/>
    <cellStyle name="RowTitles1-Detail 4 3 3 5 3 4 2" xfId="20536"/>
    <cellStyle name="RowTitles1-Detail 4 3 3 5 3 5" xfId="20537"/>
    <cellStyle name="RowTitles1-Detail 4 3 3 5 4" xfId="20538"/>
    <cellStyle name="RowTitles1-Detail 4 3 3 5 4 2" xfId="20539"/>
    <cellStyle name="RowTitles1-Detail 4 3 3 5 4 2 2" xfId="20540"/>
    <cellStyle name="RowTitles1-Detail 4 3 3 5 4 3" xfId="20541"/>
    <cellStyle name="RowTitles1-Detail 4 3 3 5 5" xfId="20542"/>
    <cellStyle name="RowTitles1-Detail 4 3 3 5 5 2" xfId="20543"/>
    <cellStyle name="RowTitles1-Detail 4 3 3 5 5 2 2" xfId="20544"/>
    <cellStyle name="RowTitles1-Detail 4 3 3 5 6" xfId="20545"/>
    <cellStyle name="RowTitles1-Detail 4 3 3 5 6 2" xfId="20546"/>
    <cellStyle name="RowTitles1-Detail 4 3 3 5 7" xfId="20547"/>
    <cellStyle name="RowTitles1-Detail 4 3 3 6" xfId="20548"/>
    <cellStyle name="RowTitles1-Detail 4 3 3 6 2" xfId="20549"/>
    <cellStyle name="RowTitles1-Detail 4 3 3 6 2 2" xfId="20550"/>
    <cellStyle name="RowTitles1-Detail 4 3 3 6 2 2 2" xfId="20551"/>
    <cellStyle name="RowTitles1-Detail 4 3 3 6 2 2 2 2" xfId="20552"/>
    <cellStyle name="RowTitles1-Detail 4 3 3 6 2 2 3" xfId="20553"/>
    <cellStyle name="RowTitles1-Detail 4 3 3 6 2 3" xfId="20554"/>
    <cellStyle name="RowTitles1-Detail 4 3 3 6 2 3 2" xfId="20555"/>
    <cellStyle name="RowTitles1-Detail 4 3 3 6 2 3 2 2" xfId="20556"/>
    <cellStyle name="RowTitles1-Detail 4 3 3 6 2 4" xfId="20557"/>
    <cellStyle name="RowTitles1-Detail 4 3 3 6 2 4 2" xfId="20558"/>
    <cellStyle name="RowTitles1-Detail 4 3 3 6 2 5" xfId="20559"/>
    <cellStyle name="RowTitles1-Detail 4 3 3 6 3" xfId="20560"/>
    <cellStyle name="RowTitles1-Detail 4 3 3 6 3 2" xfId="20561"/>
    <cellStyle name="RowTitles1-Detail 4 3 3 6 3 2 2" xfId="20562"/>
    <cellStyle name="RowTitles1-Detail 4 3 3 6 3 2 2 2" xfId="20563"/>
    <cellStyle name="RowTitles1-Detail 4 3 3 6 3 2 3" xfId="20564"/>
    <cellStyle name="RowTitles1-Detail 4 3 3 6 3 3" xfId="20565"/>
    <cellStyle name="RowTitles1-Detail 4 3 3 6 3 3 2" xfId="20566"/>
    <cellStyle name="RowTitles1-Detail 4 3 3 6 3 3 2 2" xfId="20567"/>
    <cellStyle name="RowTitles1-Detail 4 3 3 6 3 4" xfId="20568"/>
    <cellStyle name="RowTitles1-Detail 4 3 3 6 3 4 2" xfId="20569"/>
    <cellStyle name="RowTitles1-Detail 4 3 3 6 3 5" xfId="20570"/>
    <cellStyle name="RowTitles1-Detail 4 3 3 6 4" xfId="20571"/>
    <cellStyle name="RowTitles1-Detail 4 3 3 6 4 2" xfId="20572"/>
    <cellStyle name="RowTitles1-Detail 4 3 3 6 4 2 2" xfId="20573"/>
    <cellStyle name="RowTitles1-Detail 4 3 3 6 4 3" xfId="20574"/>
    <cellStyle name="RowTitles1-Detail 4 3 3 6 5" xfId="20575"/>
    <cellStyle name="RowTitles1-Detail 4 3 3 6 5 2" xfId="20576"/>
    <cellStyle name="RowTitles1-Detail 4 3 3 6 5 2 2" xfId="20577"/>
    <cellStyle name="RowTitles1-Detail 4 3 3 6 6" xfId="20578"/>
    <cellStyle name="RowTitles1-Detail 4 3 3 6 6 2" xfId="20579"/>
    <cellStyle name="RowTitles1-Detail 4 3 3 6 7" xfId="20580"/>
    <cellStyle name="RowTitles1-Detail 4 3 3 7" xfId="20581"/>
    <cellStyle name="RowTitles1-Detail 4 3 3 7 2" xfId="20582"/>
    <cellStyle name="RowTitles1-Detail 4 3 3 7 2 2" xfId="20583"/>
    <cellStyle name="RowTitles1-Detail 4 3 3 7 2 2 2" xfId="20584"/>
    <cellStyle name="RowTitles1-Detail 4 3 3 7 2 3" xfId="20585"/>
    <cellStyle name="RowTitles1-Detail 4 3 3 7 3" xfId="20586"/>
    <cellStyle name="RowTitles1-Detail 4 3 3 7 3 2" xfId="20587"/>
    <cellStyle name="RowTitles1-Detail 4 3 3 7 3 2 2" xfId="20588"/>
    <cellStyle name="RowTitles1-Detail 4 3 3 7 4" xfId="20589"/>
    <cellStyle name="RowTitles1-Detail 4 3 3 7 4 2" xfId="20590"/>
    <cellStyle name="RowTitles1-Detail 4 3 3 7 5" xfId="20591"/>
    <cellStyle name="RowTitles1-Detail 4 3 3 8" xfId="20592"/>
    <cellStyle name="RowTitles1-Detail 4 3 3 8 2" xfId="20593"/>
    <cellStyle name="RowTitles1-Detail 4 3 3 8 2 2" xfId="20594"/>
    <cellStyle name="RowTitles1-Detail 4 3 3 8 2 2 2" xfId="20595"/>
    <cellStyle name="RowTitles1-Detail 4 3 3 8 2 3" xfId="20596"/>
    <cellStyle name="RowTitles1-Detail 4 3 3 8 3" xfId="20597"/>
    <cellStyle name="RowTitles1-Detail 4 3 3 8 3 2" xfId="20598"/>
    <cellStyle name="RowTitles1-Detail 4 3 3 8 3 2 2" xfId="20599"/>
    <cellStyle name="RowTitles1-Detail 4 3 3 8 4" xfId="20600"/>
    <cellStyle name="RowTitles1-Detail 4 3 3 8 4 2" xfId="20601"/>
    <cellStyle name="RowTitles1-Detail 4 3 3 8 5" xfId="20602"/>
    <cellStyle name="RowTitles1-Detail 4 3 3 9" xfId="20603"/>
    <cellStyle name="RowTitles1-Detail 4 3 3 9 2" xfId="20604"/>
    <cellStyle name="RowTitles1-Detail 4 3 3 9 2 2" xfId="20605"/>
    <cellStyle name="RowTitles1-Detail 4 3 3_STUD aligned by INSTIT" xfId="20606"/>
    <cellStyle name="RowTitles1-Detail 4 3 4" xfId="267"/>
    <cellStyle name="RowTitles1-Detail 4 3 4 10" xfId="20607"/>
    <cellStyle name="RowTitles1-Detail 4 3 4 2" xfId="622"/>
    <cellStyle name="RowTitles1-Detail 4 3 4 2 2" xfId="20608"/>
    <cellStyle name="RowTitles1-Detail 4 3 4 2 2 2" xfId="20609"/>
    <cellStyle name="RowTitles1-Detail 4 3 4 2 2 2 2" xfId="20610"/>
    <cellStyle name="RowTitles1-Detail 4 3 4 2 2 2 2 2" xfId="20611"/>
    <cellStyle name="RowTitles1-Detail 4 3 4 2 2 2 3" xfId="20612"/>
    <cellStyle name="RowTitles1-Detail 4 3 4 2 2 3" xfId="20613"/>
    <cellStyle name="RowTitles1-Detail 4 3 4 2 2 3 2" xfId="20614"/>
    <cellStyle name="RowTitles1-Detail 4 3 4 2 2 3 2 2" xfId="20615"/>
    <cellStyle name="RowTitles1-Detail 4 3 4 2 2 4" xfId="20616"/>
    <cellStyle name="RowTitles1-Detail 4 3 4 2 2 4 2" xfId="20617"/>
    <cellStyle name="RowTitles1-Detail 4 3 4 2 2 5" xfId="20618"/>
    <cellStyle name="RowTitles1-Detail 4 3 4 2 3" xfId="20619"/>
    <cellStyle name="RowTitles1-Detail 4 3 4 2 3 2" xfId="20620"/>
    <cellStyle name="RowTitles1-Detail 4 3 4 2 3 2 2" xfId="20621"/>
    <cellStyle name="RowTitles1-Detail 4 3 4 2 3 2 2 2" xfId="20622"/>
    <cellStyle name="RowTitles1-Detail 4 3 4 2 3 2 3" xfId="20623"/>
    <cellStyle name="RowTitles1-Detail 4 3 4 2 3 3" xfId="20624"/>
    <cellStyle name="RowTitles1-Detail 4 3 4 2 3 3 2" xfId="20625"/>
    <cellStyle name="RowTitles1-Detail 4 3 4 2 3 3 2 2" xfId="20626"/>
    <cellStyle name="RowTitles1-Detail 4 3 4 2 3 4" xfId="20627"/>
    <cellStyle name="RowTitles1-Detail 4 3 4 2 3 4 2" xfId="20628"/>
    <cellStyle name="RowTitles1-Detail 4 3 4 2 3 5" xfId="20629"/>
    <cellStyle name="RowTitles1-Detail 4 3 4 2 4" xfId="20630"/>
    <cellStyle name="RowTitles1-Detail 4 3 4 2 4 2" xfId="20631"/>
    <cellStyle name="RowTitles1-Detail 4 3 4 2 5" xfId="20632"/>
    <cellStyle name="RowTitles1-Detail 4 3 4 2 5 2" xfId="20633"/>
    <cellStyle name="RowTitles1-Detail 4 3 4 2 5 2 2" xfId="20634"/>
    <cellStyle name="RowTitles1-Detail 4 3 4 2 5 3" xfId="20635"/>
    <cellStyle name="RowTitles1-Detail 4 3 4 2 6" xfId="20636"/>
    <cellStyle name="RowTitles1-Detail 4 3 4 2 6 2" xfId="20637"/>
    <cellStyle name="RowTitles1-Detail 4 3 4 2 6 2 2" xfId="20638"/>
    <cellStyle name="RowTitles1-Detail 4 3 4 2 7" xfId="20639"/>
    <cellStyle name="RowTitles1-Detail 4 3 4 3" xfId="20640"/>
    <cellStyle name="RowTitles1-Detail 4 3 4 3 2" xfId="20641"/>
    <cellStyle name="RowTitles1-Detail 4 3 4 3 2 2" xfId="20642"/>
    <cellStyle name="RowTitles1-Detail 4 3 4 3 2 2 2" xfId="20643"/>
    <cellStyle name="RowTitles1-Detail 4 3 4 3 2 2 2 2" xfId="20644"/>
    <cellStyle name="RowTitles1-Detail 4 3 4 3 2 2 3" xfId="20645"/>
    <cellStyle name="RowTitles1-Detail 4 3 4 3 2 3" xfId="20646"/>
    <cellStyle name="RowTitles1-Detail 4 3 4 3 2 3 2" xfId="20647"/>
    <cellStyle name="RowTitles1-Detail 4 3 4 3 2 3 2 2" xfId="20648"/>
    <cellStyle name="RowTitles1-Detail 4 3 4 3 2 4" xfId="20649"/>
    <cellStyle name="RowTitles1-Detail 4 3 4 3 2 4 2" xfId="20650"/>
    <cellStyle name="RowTitles1-Detail 4 3 4 3 2 5" xfId="20651"/>
    <cellStyle name="RowTitles1-Detail 4 3 4 3 3" xfId="20652"/>
    <cellStyle name="RowTitles1-Detail 4 3 4 3 3 2" xfId="20653"/>
    <cellStyle name="RowTitles1-Detail 4 3 4 3 3 2 2" xfId="20654"/>
    <cellStyle name="RowTitles1-Detail 4 3 4 3 3 2 2 2" xfId="20655"/>
    <cellStyle name="RowTitles1-Detail 4 3 4 3 3 2 3" xfId="20656"/>
    <cellStyle name="RowTitles1-Detail 4 3 4 3 3 3" xfId="20657"/>
    <cellStyle name="RowTitles1-Detail 4 3 4 3 3 3 2" xfId="20658"/>
    <cellStyle name="RowTitles1-Detail 4 3 4 3 3 3 2 2" xfId="20659"/>
    <cellStyle name="RowTitles1-Detail 4 3 4 3 3 4" xfId="20660"/>
    <cellStyle name="RowTitles1-Detail 4 3 4 3 3 4 2" xfId="20661"/>
    <cellStyle name="RowTitles1-Detail 4 3 4 3 3 5" xfId="20662"/>
    <cellStyle name="RowTitles1-Detail 4 3 4 3 4" xfId="20663"/>
    <cellStyle name="RowTitles1-Detail 4 3 4 3 4 2" xfId="20664"/>
    <cellStyle name="RowTitles1-Detail 4 3 4 3 5" xfId="20665"/>
    <cellStyle name="RowTitles1-Detail 4 3 4 3 5 2" xfId="20666"/>
    <cellStyle name="RowTitles1-Detail 4 3 4 3 5 2 2" xfId="20667"/>
    <cellStyle name="RowTitles1-Detail 4 3 4 3 6" xfId="20668"/>
    <cellStyle name="RowTitles1-Detail 4 3 4 3 6 2" xfId="20669"/>
    <cellStyle name="RowTitles1-Detail 4 3 4 3 7" xfId="20670"/>
    <cellStyle name="RowTitles1-Detail 4 3 4 4" xfId="20671"/>
    <cellStyle name="RowTitles1-Detail 4 3 4 4 2" xfId="20672"/>
    <cellStyle name="RowTitles1-Detail 4 3 4 4 2 2" xfId="20673"/>
    <cellStyle name="RowTitles1-Detail 4 3 4 4 2 2 2" xfId="20674"/>
    <cellStyle name="RowTitles1-Detail 4 3 4 4 2 2 2 2" xfId="20675"/>
    <cellStyle name="RowTitles1-Detail 4 3 4 4 2 2 3" xfId="20676"/>
    <cellStyle name="RowTitles1-Detail 4 3 4 4 2 3" xfId="20677"/>
    <cellStyle name="RowTitles1-Detail 4 3 4 4 2 3 2" xfId="20678"/>
    <cellStyle name="RowTitles1-Detail 4 3 4 4 2 3 2 2" xfId="20679"/>
    <cellStyle name="RowTitles1-Detail 4 3 4 4 2 4" xfId="20680"/>
    <cellStyle name="RowTitles1-Detail 4 3 4 4 2 4 2" xfId="20681"/>
    <cellStyle name="RowTitles1-Detail 4 3 4 4 2 5" xfId="20682"/>
    <cellStyle name="RowTitles1-Detail 4 3 4 4 3" xfId="20683"/>
    <cellStyle name="RowTitles1-Detail 4 3 4 4 3 2" xfId="20684"/>
    <cellStyle name="RowTitles1-Detail 4 3 4 4 3 2 2" xfId="20685"/>
    <cellStyle name="RowTitles1-Detail 4 3 4 4 3 2 2 2" xfId="20686"/>
    <cellStyle name="RowTitles1-Detail 4 3 4 4 3 2 3" xfId="20687"/>
    <cellStyle name="RowTitles1-Detail 4 3 4 4 3 3" xfId="20688"/>
    <cellStyle name="RowTitles1-Detail 4 3 4 4 3 3 2" xfId="20689"/>
    <cellStyle name="RowTitles1-Detail 4 3 4 4 3 3 2 2" xfId="20690"/>
    <cellStyle name="RowTitles1-Detail 4 3 4 4 3 4" xfId="20691"/>
    <cellStyle name="RowTitles1-Detail 4 3 4 4 3 4 2" xfId="20692"/>
    <cellStyle name="RowTitles1-Detail 4 3 4 4 3 5" xfId="20693"/>
    <cellStyle name="RowTitles1-Detail 4 3 4 4 4" xfId="20694"/>
    <cellStyle name="RowTitles1-Detail 4 3 4 4 4 2" xfId="20695"/>
    <cellStyle name="RowTitles1-Detail 4 3 4 4 5" xfId="20696"/>
    <cellStyle name="RowTitles1-Detail 4 3 4 4 5 2" xfId="20697"/>
    <cellStyle name="RowTitles1-Detail 4 3 4 4 5 2 2" xfId="20698"/>
    <cellStyle name="RowTitles1-Detail 4 3 4 4 5 3" xfId="20699"/>
    <cellStyle name="RowTitles1-Detail 4 3 4 4 6" xfId="20700"/>
    <cellStyle name="RowTitles1-Detail 4 3 4 4 6 2" xfId="20701"/>
    <cellStyle name="RowTitles1-Detail 4 3 4 4 6 2 2" xfId="20702"/>
    <cellStyle name="RowTitles1-Detail 4 3 4 4 7" xfId="20703"/>
    <cellStyle name="RowTitles1-Detail 4 3 4 4 7 2" xfId="20704"/>
    <cellStyle name="RowTitles1-Detail 4 3 4 4 8" xfId="20705"/>
    <cellStyle name="RowTitles1-Detail 4 3 4 5" xfId="20706"/>
    <cellStyle name="RowTitles1-Detail 4 3 4 5 2" xfId="20707"/>
    <cellStyle name="RowTitles1-Detail 4 3 4 5 2 2" xfId="20708"/>
    <cellStyle name="RowTitles1-Detail 4 3 4 5 2 2 2" xfId="20709"/>
    <cellStyle name="RowTitles1-Detail 4 3 4 5 2 2 2 2" xfId="20710"/>
    <cellStyle name="RowTitles1-Detail 4 3 4 5 2 2 3" xfId="20711"/>
    <cellStyle name="RowTitles1-Detail 4 3 4 5 2 3" xfId="20712"/>
    <cellStyle name="RowTitles1-Detail 4 3 4 5 2 3 2" xfId="20713"/>
    <cellStyle name="RowTitles1-Detail 4 3 4 5 2 3 2 2" xfId="20714"/>
    <cellStyle name="RowTitles1-Detail 4 3 4 5 2 4" xfId="20715"/>
    <cellStyle name="RowTitles1-Detail 4 3 4 5 2 4 2" xfId="20716"/>
    <cellStyle name="RowTitles1-Detail 4 3 4 5 2 5" xfId="20717"/>
    <cellStyle name="RowTitles1-Detail 4 3 4 5 3" xfId="20718"/>
    <cellStyle name="RowTitles1-Detail 4 3 4 5 3 2" xfId="20719"/>
    <cellStyle name="RowTitles1-Detail 4 3 4 5 3 2 2" xfId="20720"/>
    <cellStyle name="RowTitles1-Detail 4 3 4 5 3 2 2 2" xfId="20721"/>
    <cellStyle name="RowTitles1-Detail 4 3 4 5 3 2 3" xfId="20722"/>
    <cellStyle name="RowTitles1-Detail 4 3 4 5 3 3" xfId="20723"/>
    <cellStyle name="RowTitles1-Detail 4 3 4 5 3 3 2" xfId="20724"/>
    <cellStyle name="RowTitles1-Detail 4 3 4 5 3 3 2 2" xfId="20725"/>
    <cellStyle name="RowTitles1-Detail 4 3 4 5 3 4" xfId="20726"/>
    <cellStyle name="RowTitles1-Detail 4 3 4 5 3 4 2" xfId="20727"/>
    <cellStyle name="RowTitles1-Detail 4 3 4 5 3 5" xfId="20728"/>
    <cellStyle name="RowTitles1-Detail 4 3 4 5 4" xfId="20729"/>
    <cellStyle name="RowTitles1-Detail 4 3 4 5 4 2" xfId="20730"/>
    <cellStyle name="RowTitles1-Detail 4 3 4 5 4 2 2" xfId="20731"/>
    <cellStyle name="RowTitles1-Detail 4 3 4 5 4 3" xfId="20732"/>
    <cellStyle name="RowTitles1-Detail 4 3 4 5 5" xfId="20733"/>
    <cellStyle name="RowTitles1-Detail 4 3 4 5 5 2" xfId="20734"/>
    <cellStyle name="RowTitles1-Detail 4 3 4 5 5 2 2" xfId="20735"/>
    <cellStyle name="RowTitles1-Detail 4 3 4 5 6" xfId="20736"/>
    <cellStyle name="RowTitles1-Detail 4 3 4 5 6 2" xfId="20737"/>
    <cellStyle name="RowTitles1-Detail 4 3 4 5 7" xfId="20738"/>
    <cellStyle name="RowTitles1-Detail 4 3 4 6" xfId="20739"/>
    <cellStyle name="RowTitles1-Detail 4 3 4 6 2" xfId="20740"/>
    <cellStyle name="RowTitles1-Detail 4 3 4 6 2 2" xfId="20741"/>
    <cellStyle name="RowTitles1-Detail 4 3 4 6 2 2 2" xfId="20742"/>
    <cellStyle name="RowTitles1-Detail 4 3 4 6 2 2 2 2" xfId="20743"/>
    <cellStyle name="RowTitles1-Detail 4 3 4 6 2 2 3" xfId="20744"/>
    <cellStyle name="RowTitles1-Detail 4 3 4 6 2 3" xfId="20745"/>
    <cellStyle name="RowTitles1-Detail 4 3 4 6 2 3 2" xfId="20746"/>
    <cellStyle name="RowTitles1-Detail 4 3 4 6 2 3 2 2" xfId="20747"/>
    <cellStyle name="RowTitles1-Detail 4 3 4 6 2 4" xfId="20748"/>
    <cellStyle name="RowTitles1-Detail 4 3 4 6 2 4 2" xfId="20749"/>
    <cellStyle name="RowTitles1-Detail 4 3 4 6 2 5" xfId="20750"/>
    <cellStyle name="RowTitles1-Detail 4 3 4 6 3" xfId="20751"/>
    <cellStyle name="RowTitles1-Detail 4 3 4 6 3 2" xfId="20752"/>
    <cellStyle name="RowTitles1-Detail 4 3 4 6 3 2 2" xfId="20753"/>
    <cellStyle name="RowTitles1-Detail 4 3 4 6 3 2 2 2" xfId="20754"/>
    <cellStyle name="RowTitles1-Detail 4 3 4 6 3 2 3" xfId="20755"/>
    <cellStyle name="RowTitles1-Detail 4 3 4 6 3 3" xfId="20756"/>
    <cellStyle name="RowTitles1-Detail 4 3 4 6 3 3 2" xfId="20757"/>
    <cellStyle name="RowTitles1-Detail 4 3 4 6 3 3 2 2" xfId="20758"/>
    <cellStyle name="RowTitles1-Detail 4 3 4 6 3 4" xfId="20759"/>
    <cellStyle name="RowTitles1-Detail 4 3 4 6 3 4 2" xfId="20760"/>
    <cellStyle name="RowTitles1-Detail 4 3 4 6 3 5" xfId="20761"/>
    <cellStyle name="RowTitles1-Detail 4 3 4 6 4" xfId="20762"/>
    <cellStyle name="RowTitles1-Detail 4 3 4 6 4 2" xfId="20763"/>
    <cellStyle name="RowTitles1-Detail 4 3 4 6 4 2 2" xfId="20764"/>
    <cellStyle name="RowTitles1-Detail 4 3 4 6 4 3" xfId="20765"/>
    <cellStyle name="RowTitles1-Detail 4 3 4 6 5" xfId="20766"/>
    <cellStyle name="RowTitles1-Detail 4 3 4 6 5 2" xfId="20767"/>
    <cellStyle name="RowTitles1-Detail 4 3 4 6 5 2 2" xfId="20768"/>
    <cellStyle name="RowTitles1-Detail 4 3 4 6 6" xfId="20769"/>
    <cellStyle name="RowTitles1-Detail 4 3 4 6 6 2" xfId="20770"/>
    <cellStyle name="RowTitles1-Detail 4 3 4 6 7" xfId="20771"/>
    <cellStyle name="RowTitles1-Detail 4 3 4 7" xfId="20772"/>
    <cellStyle name="RowTitles1-Detail 4 3 4 7 2" xfId="20773"/>
    <cellStyle name="RowTitles1-Detail 4 3 4 7 2 2" xfId="20774"/>
    <cellStyle name="RowTitles1-Detail 4 3 4 7 2 2 2" xfId="20775"/>
    <cellStyle name="RowTitles1-Detail 4 3 4 7 2 3" xfId="20776"/>
    <cellStyle name="RowTitles1-Detail 4 3 4 7 3" xfId="20777"/>
    <cellStyle name="RowTitles1-Detail 4 3 4 7 3 2" xfId="20778"/>
    <cellStyle name="RowTitles1-Detail 4 3 4 7 3 2 2" xfId="20779"/>
    <cellStyle name="RowTitles1-Detail 4 3 4 7 4" xfId="20780"/>
    <cellStyle name="RowTitles1-Detail 4 3 4 7 4 2" xfId="20781"/>
    <cellStyle name="RowTitles1-Detail 4 3 4 7 5" xfId="20782"/>
    <cellStyle name="RowTitles1-Detail 4 3 4 8" xfId="20783"/>
    <cellStyle name="RowTitles1-Detail 4 3 4 8 2" xfId="20784"/>
    <cellStyle name="RowTitles1-Detail 4 3 4 9" xfId="20785"/>
    <cellStyle name="RowTitles1-Detail 4 3 4 9 2" xfId="20786"/>
    <cellStyle name="RowTitles1-Detail 4 3 4 9 2 2" xfId="20787"/>
    <cellStyle name="RowTitles1-Detail 4 3 4_STUD aligned by INSTIT" xfId="20788"/>
    <cellStyle name="RowTitles1-Detail 4 3 5" xfId="623"/>
    <cellStyle name="RowTitles1-Detail 4 3 5 2" xfId="20789"/>
    <cellStyle name="RowTitles1-Detail 4 3 5 2 2" xfId="20790"/>
    <cellStyle name="RowTitles1-Detail 4 3 5 2 2 2" xfId="20791"/>
    <cellStyle name="RowTitles1-Detail 4 3 5 2 2 2 2" xfId="20792"/>
    <cellStyle name="RowTitles1-Detail 4 3 5 2 2 3" xfId="20793"/>
    <cellStyle name="RowTitles1-Detail 4 3 5 2 3" xfId="20794"/>
    <cellStyle name="RowTitles1-Detail 4 3 5 2 3 2" xfId="20795"/>
    <cellStyle name="RowTitles1-Detail 4 3 5 2 3 2 2" xfId="20796"/>
    <cellStyle name="RowTitles1-Detail 4 3 5 2 4" xfId="20797"/>
    <cellStyle name="RowTitles1-Detail 4 3 5 2 4 2" xfId="20798"/>
    <cellStyle name="RowTitles1-Detail 4 3 5 2 5" xfId="20799"/>
    <cellStyle name="RowTitles1-Detail 4 3 5 3" xfId="20800"/>
    <cellStyle name="RowTitles1-Detail 4 3 5 3 2" xfId="20801"/>
    <cellStyle name="RowTitles1-Detail 4 3 5 3 2 2" xfId="20802"/>
    <cellStyle name="RowTitles1-Detail 4 3 5 3 2 2 2" xfId="20803"/>
    <cellStyle name="RowTitles1-Detail 4 3 5 3 2 3" xfId="20804"/>
    <cellStyle name="RowTitles1-Detail 4 3 5 3 3" xfId="20805"/>
    <cellStyle name="RowTitles1-Detail 4 3 5 3 3 2" xfId="20806"/>
    <cellStyle name="RowTitles1-Detail 4 3 5 3 3 2 2" xfId="20807"/>
    <cellStyle name="RowTitles1-Detail 4 3 5 3 4" xfId="20808"/>
    <cellStyle name="RowTitles1-Detail 4 3 5 3 4 2" xfId="20809"/>
    <cellStyle name="RowTitles1-Detail 4 3 5 3 5" xfId="20810"/>
    <cellStyle name="RowTitles1-Detail 4 3 5 4" xfId="20811"/>
    <cellStyle name="RowTitles1-Detail 4 3 5 4 2" xfId="20812"/>
    <cellStyle name="RowTitles1-Detail 4 3 5 5" xfId="20813"/>
    <cellStyle name="RowTitles1-Detail 4 3 5 5 2" xfId="20814"/>
    <cellStyle name="RowTitles1-Detail 4 3 5 5 2 2" xfId="20815"/>
    <cellStyle name="RowTitles1-Detail 4 3 5 5 3" xfId="20816"/>
    <cellStyle name="RowTitles1-Detail 4 3 5 6" xfId="20817"/>
    <cellStyle name="RowTitles1-Detail 4 3 5 6 2" xfId="20818"/>
    <cellStyle name="RowTitles1-Detail 4 3 5 6 2 2" xfId="20819"/>
    <cellStyle name="RowTitles1-Detail 4 3 5 7" xfId="20820"/>
    <cellStyle name="RowTitles1-Detail 4 3 6" xfId="20821"/>
    <cellStyle name="RowTitles1-Detail 4 3 6 2" xfId="20822"/>
    <cellStyle name="RowTitles1-Detail 4 3 6 2 2" xfId="20823"/>
    <cellStyle name="RowTitles1-Detail 4 3 6 2 2 2" xfId="20824"/>
    <cellStyle name="RowTitles1-Detail 4 3 6 2 2 2 2" xfId="20825"/>
    <cellStyle name="RowTitles1-Detail 4 3 6 2 2 3" xfId="20826"/>
    <cellStyle name="RowTitles1-Detail 4 3 6 2 3" xfId="20827"/>
    <cellStyle name="RowTitles1-Detail 4 3 6 2 3 2" xfId="20828"/>
    <cellStyle name="RowTitles1-Detail 4 3 6 2 3 2 2" xfId="20829"/>
    <cellStyle name="RowTitles1-Detail 4 3 6 2 4" xfId="20830"/>
    <cellStyle name="RowTitles1-Detail 4 3 6 2 4 2" xfId="20831"/>
    <cellStyle name="RowTitles1-Detail 4 3 6 2 5" xfId="20832"/>
    <cellStyle name="RowTitles1-Detail 4 3 6 3" xfId="20833"/>
    <cellStyle name="RowTitles1-Detail 4 3 6 3 2" xfId="20834"/>
    <cellStyle name="RowTitles1-Detail 4 3 6 3 2 2" xfId="20835"/>
    <cellStyle name="RowTitles1-Detail 4 3 6 3 2 2 2" xfId="20836"/>
    <cellStyle name="RowTitles1-Detail 4 3 6 3 2 3" xfId="20837"/>
    <cellStyle name="RowTitles1-Detail 4 3 6 3 3" xfId="20838"/>
    <cellStyle name="RowTitles1-Detail 4 3 6 3 3 2" xfId="20839"/>
    <cellStyle name="RowTitles1-Detail 4 3 6 3 3 2 2" xfId="20840"/>
    <cellStyle name="RowTitles1-Detail 4 3 6 3 4" xfId="20841"/>
    <cellStyle name="RowTitles1-Detail 4 3 6 3 4 2" xfId="20842"/>
    <cellStyle name="RowTitles1-Detail 4 3 6 3 5" xfId="20843"/>
    <cellStyle name="RowTitles1-Detail 4 3 6 4" xfId="20844"/>
    <cellStyle name="RowTitles1-Detail 4 3 6 4 2" xfId="20845"/>
    <cellStyle name="RowTitles1-Detail 4 3 6 5" xfId="20846"/>
    <cellStyle name="RowTitles1-Detail 4 3 6 5 2" xfId="20847"/>
    <cellStyle name="RowTitles1-Detail 4 3 6 5 2 2" xfId="20848"/>
    <cellStyle name="RowTitles1-Detail 4 3 6 6" xfId="20849"/>
    <cellStyle name="RowTitles1-Detail 4 3 6 6 2" xfId="20850"/>
    <cellStyle name="RowTitles1-Detail 4 3 6 7" xfId="20851"/>
    <cellStyle name="RowTitles1-Detail 4 3 7" xfId="20852"/>
    <cellStyle name="RowTitles1-Detail 4 3 7 2" xfId="20853"/>
    <cellStyle name="RowTitles1-Detail 4 3 7 2 2" xfId="20854"/>
    <cellStyle name="RowTitles1-Detail 4 3 7 2 2 2" xfId="20855"/>
    <cellStyle name="RowTitles1-Detail 4 3 7 2 2 2 2" xfId="20856"/>
    <cellStyle name="RowTitles1-Detail 4 3 7 2 2 3" xfId="20857"/>
    <cellStyle name="RowTitles1-Detail 4 3 7 2 3" xfId="20858"/>
    <cellStyle name="RowTitles1-Detail 4 3 7 2 3 2" xfId="20859"/>
    <cellStyle name="RowTitles1-Detail 4 3 7 2 3 2 2" xfId="20860"/>
    <cellStyle name="RowTitles1-Detail 4 3 7 2 4" xfId="20861"/>
    <cellStyle name="RowTitles1-Detail 4 3 7 2 4 2" xfId="20862"/>
    <cellStyle name="RowTitles1-Detail 4 3 7 2 5" xfId="20863"/>
    <cellStyle name="RowTitles1-Detail 4 3 7 3" xfId="20864"/>
    <cellStyle name="RowTitles1-Detail 4 3 7 3 2" xfId="20865"/>
    <cellStyle name="RowTitles1-Detail 4 3 7 3 2 2" xfId="20866"/>
    <cellStyle name="RowTitles1-Detail 4 3 7 3 2 2 2" xfId="20867"/>
    <cellStyle name="RowTitles1-Detail 4 3 7 3 2 3" xfId="20868"/>
    <cellStyle name="RowTitles1-Detail 4 3 7 3 3" xfId="20869"/>
    <cellStyle name="RowTitles1-Detail 4 3 7 3 3 2" xfId="20870"/>
    <cellStyle name="RowTitles1-Detail 4 3 7 3 3 2 2" xfId="20871"/>
    <cellStyle name="RowTitles1-Detail 4 3 7 3 4" xfId="20872"/>
    <cellStyle name="RowTitles1-Detail 4 3 7 3 4 2" xfId="20873"/>
    <cellStyle name="RowTitles1-Detail 4 3 7 3 5" xfId="20874"/>
    <cellStyle name="RowTitles1-Detail 4 3 7 4" xfId="20875"/>
    <cellStyle name="RowTitles1-Detail 4 3 7 4 2" xfId="20876"/>
    <cellStyle name="RowTitles1-Detail 4 3 7 5" xfId="20877"/>
    <cellStyle name="RowTitles1-Detail 4 3 7 5 2" xfId="20878"/>
    <cellStyle name="RowTitles1-Detail 4 3 7 5 2 2" xfId="20879"/>
    <cellStyle name="RowTitles1-Detail 4 3 7 5 3" xfId="20880"/>
    <cellStyle name="RowTitles1-Detail 4 3 7 6" xfId="20881"/>
    <cellStyle name="RowTitles1-Detail 4 3 7 6 2" xfId="20882"/>
    <cellStyle name="RowTitles1-Detail 4 3 7 6 2 2" xfId="20883"/>
    <cellStyle name="RowTitles1-Detail 4 3 7 7" xfId="20884"/>
    <cellStyle name="RowTitles1-Detail 4 3 7 7 2" xfId="20885"/>
    <cellStyle name="RowTitles1-Detail 4 3 7 8" xfId="20886"/>
    <cellStyle name="RowTitles1-Detail 4 3 8" xfId="20887"/>
    <cellStyle name="RowTitles1-Detail 4 3 8 2" xfId="20888"/>
    <cellStyle name="RowTitles1-Detail 4 3 8 2 2" xfId="20889"/>
    <cellStyle name="RowTitles1-Detail 4 3 8 2 2 2" xfId="20890"/>
    <cellStyle name="RowTitles1-Detail 4 3 8 2 2 2 2" xfId="20891"/>
    <cellStyle name="RowTitles1-Detail 4 3 8 2 2 3" xfId="20892"/>
    <cellStyle name="RowTitles1-Detail 4 3 8 2 3" xfId="20893"/>
    <cellStyle name="RowTitles1-Detail 4 3 8 2 3 2" xfId="20894"/>
    <cellStyle name="RowTitles1-Detail 4 3 8 2 3 2 2" xfId="20895"/>
    <cellStyle name="RowTitles1-Detail 4 3 8 2 4" xfId="20896"/>
    <cellStyle name="RowTitles1-Detail 4 3 8 2 4 2" xfId="20897"/>
    <cellStyle name="RowTitles1-Detail 4 3 8 2 5" xfId="20898"/>
    <cellStyle name="RowTitles1-Detail 4 3 8 3" xfId="20899"/>
    <cellStyle name="RowTitles1-Detail 4 3 8 3 2" xfId="20900"/>
    <cellStyle name="RowTitles1-Detail 4 3 8 3 2 2" xfId="20901"/>
    <cellStyle name="RowTitles1-Detail 4 3 8 3 2 2 2" xfId="20902"/>
    <cellStyle name="RowTitles1-Detail 4 3 8 3 2 3" xfId="20903"/>
    <cellStyle name="RowTitles1-Detail 4 3 8 3 3" xfId="20904"/>
    <cellStyle name="RowTitles1-Detail 4 3 8 3 3 2" xfId="20905"/>
    <cellStyle name="RowTitles1-Detail 4 3 8 3 3 2 2" xfId="20906"/>
    <cellStyle name="RowTitles1-Detail 4 3 8 3 4" xfId="20907"/>
    <cellStyle name="RowTitles1-Detail 4 3 8 3 4 2" xfId="20908"/>
    <cellStyle name="RowTitles1-Detail 4 3 8 3 5" xfId="20909"/>
    <cellStyle name="RowTitles1-Detail 4 3 8 4" xfId="20910"/>
    <cellStyle name="RowTitles1-Detail 4 3 8 4 2" xfId="20911"/>
    <cellStyle name="RowTitles1-Detail 4 3 8 4 2 2" xfId="20912"/>
    <cellStyle name="RowTitles1-Detail 4 3 8 4 3" xfId="20913"/>
    <cellStyle name="RowTitles1-Detail 4 3 8 5" xfId="20914"/>
    <cellStyle name="RowTitles1-Detail 4 3 8 5 2" xfId="20915"/>
    <cellStyle name="RowTitles1-Detail 4 3 8 5 2 2" xfId="20916"/>
    <cellStyle name="RowTitles1-Detail 4 3 8 6" xfId="20917"/>
    <cellStyle name="RowTitles1-Detail 4 3 8 6 2" xfId="20918"/>
    <cellStyle name="RowTitles1-Detail 4 3 8 7" xfId="20919"/>
    <cellStyle name="RowTitles1-Detail 4 3 9" xfId="20920"/>
    <cellStyle name="RowTitles1-Detail 4 3 9 2" xfId="20921"/>
    <cellStyle name="RowTitles1-Detail 4 3 9 2 2" xfId="20922"/>
    <cellStyle name="RowTitles1-Detail 4 3 9 2 2 2" xfId="20923"/>
    <cellStyle name="RowTitles1-Detail 4 3 9 2 2 2 2" xfId="20924"/>
    <cellStyle name="RowTitles1-Detail 4 3 9 2 2 3" xfId="20925"/>
    <cellStyle name="RowTitles1-Detail 4 3 9 2 3" xfId="20926"/>
    <cellStyle name="RowTitles1-Detail 4 3 9 2 3 2" xfId="20927"/>
    <cellStyle name="RowTitles1-Detail 4 3 9 2 3 2 2" xfId="20928"/>
    <cellStyle name="RowTitles1-Detail 4 3 9 2 4" xfId="20929"/>
    <cellStyle name="RowTitles1-Detail 4 3 9 2 4 2" xfId="20930"/>
    <cellStyle name="RowTitles1-Detail 4 3 9 2 5" xfId="20931"/>
    <cellStyle name="RowTitles1-Detail 4 3 9 3" xfId="20932"/>
    <cellStyle name="RowTitles1-Detail 4 3 9 3 2" xfId="20933"/>
    <cellStyle name="RowTitles1-Detail 4 3 9 3 2 2" xfId="20934"/>
    <cellStyle name="RowTitles1-Detail 4 3 9 3 2 2 2" xfId="20935"/>
    <cellStyle name="RowTitles1-Detail 4 3 9 3 2 3" xfId="20936"/>
    <cellStyle name="RowTitles1-Detail 4 3 9 3 3" xfId="20937"/>
    <cellStyle name="RowTitles1-Detail 4 3 9 3 3 2" xfId="20938"/>
    <cellStyle name="RowTitles1-Detail 4 3 9 3 3 2 2" xfId="20939"/>
    <cellStyle name="RowTitles1-Detail 4 3 9 3 4" xfId="20940"/>
    <cellStyle name="RowTitles1-Detail 4 3 9 3 4 2" xfId="20941"/>
    <cellStyle name="RowTitles1-Detail 4 3 9 3 5" xfId="20942"/>
    <cellStyle name="RowTitles1-Detail 4 3 9 4" xfId="20943"/>
    <cellStyle name="RowTitles1-Detail 4 3 9 4 2" xfId="20944"/>
    <cellStyle name="RowTitles1-Detail 4 3 9 4 2 2" xfId="20945"/>
    <cellStyle name="RowTitles1-Detail 4 3 9 4 3" xfId="20946"/>
    <cellStyle name="RowTitles1-Detail 4 3 9 5" xfId="20947"/>
    <cellStyle name="RowTitles1-Detail 4 3 9 5 2" xfId="20948"/>
    <cellStyle name="RowTitles1-Detail 4 3 9 5 2 2" xfId="20949"/>
    <cellStyle name="RowTitles1-Detail 4 3 9 6" xfId="20950"/>
    <cellStyle name="RowTitles1-Detail 4 3 9 6 2" xfId="20951"/>
    <cellStyle name="RowTitles1-Detail 4 3 9 7" xfId="20952"/>
    <cellStyle name="RowTitles1-Detail 4 3_STUD aligned by INSTIT" xfId="20953"/>
    <cellStyle name="RowTitles1-Detail 4 4" xfId="268"/>
    <cellStyle name="RowTitles1-Detail 4 4 10" xfId="20954"/>
    <cellStyle name="RowTitles1-Detail 4 4 2" xfId="624"/>
    <cellStyle name="RowTitles1-Detail 4 4 2 2" xfId="20955"/>
    <cellStyle name="RowTitles1-Detail 4 4 2 2 2" xfId="20956"/>
    <cellStyle name="RowTitles1-Detail 4 4 2 2 2 2" xfId="20957"/>
    <cellStyle name="RowTitles1-Detail 4 4 2 2 2 2 2" xfId="20958"/>
    <cellStyle name="RowTitles1-Detail 4 4 2 2 2 3" xfId="20959"/>
    <cellStyle name="RowTitles1-Detail 4 4 2 2 3" xfId="20960"/>
    <cellStyle name="RowTitles1-Detail 4 4 2 2 3 2" xfId="20961"/>
    <cellStyle name="RowTitles1-Detail 4 4 2 2 3 2 2" xfId="20962"/>
    <cellStyle name="RowTitles1-Detail 4 4 2 2 4" xfId="20963"/>
    <cellStyle name="RowTitles1-Detail 4 4 2 2 4 2" xfId="20964"/>
    <cellStyle name="RowTitles1-Detail 4 4 2 2 5" xfId="20965"/>
    <cellStyle name="RowTitles1-Detail 4 4 2 3" xfId="20966"/>
    <cellStyle name="RowTitles1-Detail 4 4 2 3 2" xfId="20967"/>
    <cellStyle name="RowTitles1-Detail 4 4 2 3 2 2" xfId="20968"/>
    <cellStyle name="RowTitles1-Detail 4 4 2 3 2 2 2" xfId="20969"/>
    <cellStyle name="RowTitles1-Detail 4 4 2 3 2 3" xfId="20970"/>
    <cellStyle name="RowTitles1-Detail 4 4 2 3 3" xfId="20971"/>
    <cellStyle name="RowTitles1-Detail 4 4 2 3 3 2" xfId="20972"/>
    <cellStyle name="RowTitles1-Detail 4 4 2 3 3 2 2" xfId="20973"/>
    <cellStyle name="RowTitles1-Detail 4 4 2 3 4" xfId="20974"/>
    <cellStyle name="RowTitles1-Detail 4 4 2 3 4 2" xfId="20975"/>
    <cellStyle name="RowTitles1-Detail 4 4 2 3 5" xfId="20976"/>
    <cellStyle name="RowTitles1-Detail 4 4 2 4" xfId="20977"/>
    <cellStyle name="RowTitles1-Detail 4 4 2 4 2" xfId="20978"/>
    <cellStyle name="RowTitles1-Detail 4 4 2 5" xfId="20979"/>
    <cellStyle name="RowTitles1-Detail 4 4 2 5 2" xfId="20980"/>
    <cellStyle name="RowTitles1-Detail 4 4 2 5 2 2" xfId="20981"/>
    <cellStyle name="RowTitles1-Detail 4 4 2 6" xfId="20982"/>
    <cellStyle name="RowTitles1-Detail 4 4 3" xfId="20983"/>
    <cellStyle name="RowTitles1-Detail 4 4 3 2" xfId="20984"/>
    <cellStyle name="RowTitles1-Detail 4 4 3 2 2" xfId="20985"/>
    <cellStyle name="RowTitles1-Detail 4 4 3 2 2 2" xfId="20986"/>
    <cellStyle name="RowTitles1-Detail 4 4 3 2 2 2 2" xfId="20987"/>
    <cellStyle name="RowTitles1-Detail 4 4 3 2 2 3" xfId="20988"/>
    <cellStyle name="RowTitles1-Detail 4 4 3 2 3" xfId="20989"/>
    <cellStyle name="RowTitles1-Detail 4 4 3 2 3 2" xfId="20990"/>
    <cellStyle name="RowTitles1-Detail 4 4 3 2 3 2 2" xfId="20991"/>
    <cellStyle name="RowTitles1-Detail 4 4 3 2 4" xfId="20992"/>
    <cellStyle name="RowTitles1-Detail 4 4 3 2 4 2" xfId="20993"/>
    <cellStyle name="RowTitles1-Detail 4 4 3 2 5" xfId="20994"/>
    <cellStyle name="RowTitles1-Detail 4 4 3 3" xfId="20995"/>
    <cellStyle name="RowTitles1-Detail 4 4 3 3 2" xfId="20996"/>
    <cellStyle name="RowTitles1-Detail 4 4 3 3 2 2" xfId="20997"/>
    <cellStyle name="RowTitles1-Detail 4 4 3 3 2 2 2" xfId="20998"/>
    <cellStyle name="RowTitles1-Detail 4 4 3 3 2 3" xfId="20999"/>
    <cellStyle name="RowTitles1-Detail 4 4 3 3 3" xfId="21000"/>
    <cellStyle name="RowTitles1-Detail 4 4 3 3 3 2" xfId="21001"/>
    <cellStyle name="RowTitles1-Detail 4 4 3 3 3 2 2" xfId="21002"/>
    <cellStyle name="RowTitles1-Detail 4 4 3 3 4" xfId="21003"/>
    <cellStyle name="RowTitles1-Detail 4 4 3 3 4 2" xfId="21004"/>
    <cellStyle name="RowTitles1-Detail 4 4 3 3 5" xfId="21005"/>
    <cellStyle name="RowTitles1-Detail 4 4 3 4" xfId="21006"/>
    <cellStyle name="RowTitles1-Detail 4 4 3 4 2" xfId="21007"/>
    <cellStyle name="RowTitles1-Detail 4 4 3 5" xfId="21008"/>
    <cellStyle name="RowTitles1-Detail 4 4 3 5 2" xfId="21009"/>
    <cellStyle name="RowTitles1-Detail 4 4 3 5 2 2" xfId="21010"/>
    <cellStyle name="RowTitles1-Detail 4 4 3 5 3" xfId="21011"/>
    <cellStyle name="RowTitles1-Detail 4 4 3 6" xfId="21012"/>
    <cellStyle name="RowTitles1-Detail 4 4 3 6 2" xfId="21013"/>
    <cellStyle name="RowTitles1-Detail 4 4 3 6 2 2" xfId="21014"/>
    <cellStyle name="RowTitles1-Detail 4 4 3 7" xfId="21015"/>
    <cellStyle name="RowTitles1-Detail 4 4 3 7 2" xfId="21016"/>
    <cellStyle name="RowTitles1-Detail 4 4 3 8" xfId="21017"/>
    <cellStyle name="RowTitles1-Detail 4 4 4" xfId="21018"/>
    <cellStyle name="RowTitles1-Detail 4 4 4 2" xfId="21019"/>
    <cellStyle name="RowTitles1-Detail 4 4 4 2 2" xfId="21020"/>
    <cellStyle name="RowTitles1-Detail 4 4 4 2 2 2" xfId="21021"/>
    <cellStyle name="RowTitles1-Detail 4 4 4 2 2 2 2" xfId="21022"/>
    <cellStyle name="RowTitles1-Detail 4 4 4 2 2 3" xfId="21023"/>
    <cellStyle name="RowTitles1-Detail 4 4 4 2 3" xfId="21024"/>
    <cellStyle name="RowTitles1-Detail 4 4 4 2 3 2" xfId="21025"/>
    <cellStyle name="RowTitles1-Detail 4 4 4 2 3 2 2" xfId="21026"/>
    <cellStyle name="RowTitles1-Detail 4 4 4 2 4" xfId="21027"/>
    <cellStyle name="RowTitles1-Detail 4 4 4 2 4 2" xfId="21028"/>
    <cellStyle name="RowTitles1-Detail 4 4 4 2 5" xfId="21029"/>
    <cellStyle name="RowTitles1-Detail 4 4 4 3" xfId="21030"/>
    <cellStyle name="RowTitles1-Detail 4 4 4 3 2" xfId="21031"/>
    <cellStyle name="RowTitles1-Detail 4 4 4 3 2 2" xfId="21032"/>
    <cellStyle name="RowTitles1-Detail 4 4 4 3 2 2 2" xfId="21033"/>
    <cellStyle name="RowTitles1-Detail 4 4 4 3 2 3" xfId="21034"/>
    <cellStyle name="RowTitles1-Detail 4 4 4 3 3" xfId="21035"/>
    <cellStyle name="RowTitles1-Detail 4 4 4 3 3 2" xfId="21036"/>
    <cellStyle name="RowTitles1-Detail 4 4 4 3 3 2 2" xfId="21037"/>
    <cellStyle name="RowTitles1-Detail 4 4 4 3 4" xfId="21038"/>
    <cellStyle name="RowTitles1-Detail 4 4 4 3 4 2" xfId="21039"/>
    <cellStyle name="RowTitles1-Detail 4 4 4 3 5" xfId="21040"/>
    <cellStyle name="RowTitles1-Detail 4 4 4 4" xfId="21041"/>
    <cellStyle name="RowTitles1-Detail 4 4 4 4 2" xfId="21042"/>
    <cellStyle name="RowTitles1-Detail 4 4 4 4 2 2" xfId="21043"/>
    <cellStyle name="RowTitles1-Detail 4 4 4 4 3" xfId="21044"/>
    <cellStyle name="RowTitles1-Detail 4 4 4 5" xfId="21045"/>
    <cellStyle name="RowTitles1-Detail 4 4 4 5 2" xfId="21046"/>
    <cellStyle name="RowTitles1-Detail 4 4 4 5 2 2" xfId="21047"/>
    <cellStyle name="RowTitles1-Detail 4 4 4 6" xfId="21048"/>
    <cellStyle name="RowTitles1-Detail 4 4 4 6 2" xfId="21049"/>
    <cellStyle name="RowTitles1-Detail 4 4 4 7" xfId="21050"/>
    <cellStyle name="RowTitles1-Detail 4 4 5" xfId="21051"/>
    <cellStyle name="RowTitles1-Detail 4 4 5 2" xfId="21052"/>
    <cellStyle name="RowTitles1-Detail 4 4 5 2 2" xfId="21053"/>
    <cellStyle name="RowTitles1-Detail 4 4 5 2 2 2" xfId="21054"/>
    <cellStyle name="RowTitles1-Detail 4 4 5 2 2 2 2" xfId="21055"/>
    <cellStyle name="RowTitles1-Detail 4 4 5 2 2 3" xfId="21056"/>
    <cellStyle name="RowTitles1-Detail 4 4 5 2 3" xfId="21057"/>
    <cellStyle name="RowTitles1-Detail 4 4 5 2 3 2" xfId="21058"/>
    <cellStyle name="RowTitles1-Detail 4 4 5 2 3 2 2" xfId="21059"/>
    <cellStyle name="RowTitles1-Detail 4 4 5 2 4" xfId="21060"/>
    <cellStyle name="RowTitles1-Detail 4 4 5 2 4 2" xfId="21061"/>
    <cellStyle name="RowTitles1-Detail 4 4 5 2 5" xfId="21062"/>
    <cellStyle name="RowTitles1-Detail 4 4 5 3" xfId="21063"/>
    <cellStyle name="RowTitles1-Detail 4 4 5 3 2" xfId="21064"/>
    <cellStyle name="RowTitles1-Detail 4 4 5 3 2 2" xfId="21065"/>
    <cellStyle name="RowTitles1-Detail 4 4 5 3 2 2 2" xfId="21066"/>
    <cellStyle name="RowTitles1-Detail 4 4 5 3 2 3" xfId="21067"/>
    <cellStyle name="RowTitles1-Detail 4 4 5 3 3" xfId="21068"/>
    <cellStyle name="RowTitles1-Detail 4 4 5 3 3 2" xfId="21069"/>
    <cellStyle name="RowTitles1-Detail 4 4 5 3 3 2 2" xfId="21070"/>
    <cellStyle name="RowTitles1-Detail 4 4 5 3 4" xfId="21071"/>
    <cellStyle name="RowTitles1-Detail 4 4 5 3 4 2" xfId="21072"/>
    <cellStyle name="RowTitles1-Detail 4 4 5 3 5" xfId="21073"/>
    <cellStyle name="RowTitles1-Detail 4 4 5 4" xfId="21074"/>
    <cellStyle name="RowTitles1-Detail 4 4 5 4 2" xfId="21075"/>
    <cellStyle name="RowTitles1-Detail 4 4 5 4 2 2" xfId="21076"/>
    <cellStyle name="RowTitles1-Detail 4 4 5 4 3" xfId="21077"/>
    <cellStyle name="RowTitles1-Detail 4 4 5 5" xfId="21078"/>
    <cellStyle name="RowTitles1-Detail 4 4 5 5 2" xfId="21079"/>
    <cellStyle name="RowTitles1-Detail 4 4 5 5 2 2" xfId="21080"/>
    <cellStyle name="RowTitles1-Detail 4 4 5 6" xfId="21081"/>
    <cellStyle name="RowTitles1-Detail 4 4 5 6 2" xfId="21082"/>
    <cellStyle name="RowTitles1-Detail 4 4 5 7" xfId="21083"/>
    <cellStyle name="RowTitles1-Detail 4 4 6" xfId="21084"/>
    <cellStyle name="RowTitles1-Detail 4 4 6 2" xfId="21085"/>
    <cellStyle name="RowTitles1-Detail 4 4 6 2 2" xfId="21086"/>
    <cellStyle name="RowTitles1-Detail 4 4 6 2 2 2" xfId="21087"/>
    <cellStyle name="RowTitles1-Detail 4 4 6 2 2 2 2" xfId="21088"/>
    <cellStyle name="RowTitles1-Detail 4 4 6 2 2 3" xfId="21089"/>
    <cellStyle name="RowTitles1-Detail 4 4 6 2 3" xfId="21090"/>
    <cellStyle name="RowTitles1-Detail 4 4 6 2 3 2" xfId="21091"/>
    <cellStyle name="RowTitles1-Detail 4 4 6 2 3 2 2" xfId="21092"/>
    <cellStyle name="RowTitles1-Detail 4 4 6 2 4" xfId="21093"/>
    <cellStyle name="RowTitles1-Detail 4 4 6 2 4 2" xfId="21094"/>
    <cellStyle name="RowTitles1-Detail 4 4 6 2 5" xfId="21095"/>
    <cellStyle name="RowTitles1-Detail 4 4 6 3" xfId="21096"/>
    <cellStyle name="RowTitles1-Detail 4 4 6 3 2" xfId="21097"/>
    <cellStyle name="RowTitles1-Detail 4 4 6 3 2 2" xfId="21098"/>
    <cellStyle name="RowTitles1-Detail 4 4 6 3 2 2 2" xfId="21099"/>
    <cellStyle name="RowTitles1-Detail 4 4 6 3 2 3" xfId="21100"/>
    <cellStyle name="RowTitles1-Detail 4 4 6 3 3" xfId="21101"/>
    <cellStyle name="RowTitles1-Detail 4 4 6 3 3 2" xfId="21102"/>
    <cellStyle name="RowTitles1-Detail 4 4 6 3 3 2 2" xfId="21103"/>
    <cellStyle name="RowTitles1-Detail 4 4 6 3 4" xfId="21104"/>
    <cellStyle name="RowTitles1-Detail 4 4 6 3 4 2" xfId="21105"/>
    <cellStyle name="RowTitles1-Detail 4 4 6 3 5" xfId="21106"/>
    <cellStyle name="RowTitles1-Detail 4 4 6 4" xfId="21107"/>
    <cellStyle name="RowTitles1-Detail 4 4 6 4 2" xfId="21108"/>
    <cellStyle name="RowTitles1-Detail 4 4 6 4 2 2" xfId="21109"/>
    <cellStyle name="RowTitles1-Detail 4 4 6 4 3" xfId="21110"/>
    <cellStyle name="RowTitles1-Detail 4 4 6 5" xfId="21111"/>
    <cellStyle name="RowTitles1-Detail 4 4 6 5 2" xfId="21112"/>
    <cellStyle name="RowTitles1-Detail 4 4 6 5 2 2" xfId="21113"/>
    <cellStyle name="RowTitles1-Detail 4 4 6 6" xfId="21114"/>
    <cellStyle name="RowTitles1-Detail 4 4 6 6 2" xfId="21115"/>
    <cellStyle name="RowTitles1-Detail 4 4 6 7" xfId="21116"/>
    <cellStyle name="RowTitles1-Detail 4 4 7" xfId="21117"/>
    <cellStyle name="RowTitles1-Detail 4 4 7 2" xfId="21118"/>
    <cellStyle name="RowTitles1-Detail 4 4 7 2 2" xfId="21119"/>
    <cellStyle name="RowTitles1-Detail 4 4 7 2 2 2" xfId="21120"/>
    <cellStyle name="RowTitles1-Detail 4 4 7 2 3" xfId="21121"/>
    <cellStyle name="RowTitles1-Detail 4 4 7 3" xfId="21122"/>
    <cellStyle name="RowTitles1-Detail 4 4 7 3 2" xfId="21123"/>
    <cellStyle name="RowTitles1-Detail 4 4 7 3 2 2" xfId="21124"/>
    <cellStyle name="RowTitles1-Detail 4 4 7 4" xfId="21125"/>
    <cellStyle name="RowTitles1-Detail 4 4 7 4 2" xfId="21126"/>
    <cellStyle name="RowTitles1-Detail 4 4 7 5" xfId="21127"/>
    <cellStyle name="RowTitles1-Detail 4 4 8" xfId="21128"/>
    <cellStyle name="RowTitles1-Detail 4 4 8 2" xfId="21129"/>
    <cellStyle name="RowTitles1-Detail 4 4 9" xfId="21130"/>
    <cellStyle name="RowTitles1-Detail 4 4 9 2" xfId="21131"/>
    <cellStyle name="RowTitles1-Detail 4 4 9 2 2" xfId="21132"/>
    <cellStyle name="RowTitles1-Detail 4 4_STUD aligned by INSTIT" xfId="21133"/>
    <cellStyle name="RowTitles1-Detail 4 5" xfId="269"/>
    <cellStyle name="RowTitles1-Detail 4 5 10" xfId="21134"/>
    <cellStyle name="RowTitles1-Detail 4 5 2" xfId="625"/>
    <cellStyle name="RowTitles1-Detail 4 5 2 2" xfId="21135"/>
    <cellStyle name="RowTitles1-Detail 4 5 2 2 2" xfId="21136"/>
    <cellStyle name="RowTitles1-Detail 4 5 2 2 2 2" xfId="21137"/>
    <cellStyle name="RowTitles1-Detail 4 5 2 2 2 2 2" xfId="21138"/>
    <cellStyle name="RowTitles1-Detail 4 5 2 2 2 3" xfId="21139"/>
    <cellStyle name="RowTitles1-Detail 4 5 2 2 3" xfId="21140"/>
    <cellStyle name="RowTitles1-Detail 4 5 2 2 3 2" xfId="21141"/>
    <cellStyle name="RowTitles1-Detail 4 5 2 2 3 2 2" xfId="21142"/>
    <cellStyle name="RowTitles1-Detail 4 5 2 2 4" xfId="21143"/>
    <cellStyle name="RowTitles1-Detail 4 5 2 2 4 2" xfId="21144"/>
    <cellStyle name="RowTitles1-Detail 4 5 2 2 5" xfId="21145"/>
    <cellStyle name="RowTitles1-Detail 4 5 2 3" xfId="21146"/>
    <cellStyle name="RowTitles1-Detail 4 5 2 3 2" xfId="21147"/>
    <cellStyle name="RowTitles1-Detail 4 5 2 3 2 2" xfId="21148"/>
    <cellStyle name="RowTitles1-Detail 4 5 2 3 2 2 2" xfId="21149"/>
    <cellStyle name="RowTitles1-Detail 4 5 2 3 2 3" xfId="21150"/>
    <cellStyle name="RowTitles1-Detail 4 5 2 3 3" xfId="21151"/>
    <cellStyle name="RowTitles1-Detail 4 5 2 3 3 2" xfId="21152"/>
    <cellStyle name="RowTitles1-Detail 4 5 2 3 3 2 2" xfId="21153"/>
    <cellStyle name="RowTitles1-Detail 4 5 2 3 4" xfId="21154"/>
    <cellStyle name="RowTitles1-Detail 4 5 2 3 4 2" xfId="21155"/>
    <cellStyle name="RowTitles1-Detail 4 5 2 3 5" xfId="21156"/>
    <cellStyle name="RowTitles1-Detail 4 5 2 4" xfId="21157"/>
    <cellStyle name="RowTitles1-Detail 4 5 2 4 2" xfId="21158"/>
    <cellStyle name="RowTitles1-Detail 4 5 2 5" xfId="21159"/>
    <cellStyle name="RowTitles1-Detail 4 5 2 5 2" xfId="21160"/>
    <cellStyle name="RowTitles1-Detail 4 5 2 5 2 2" xfId="21161"/>
    <cellStyle name="RowTitles1-Detail 4 5 2 5 3" xfId="21162"/>
    <cellStyle name="RowTitles1-Detail 4 5 2 6" xfId="21163"/>
    <cellStyle name="RowTitles1-Detail 4 5 2 6 2" xfId="21164"/>
    <cellStyle name="RowTitles1-Detail 4 5 2 6 2 2" xfId="21165"/>
    <cellStyle name="RowTitles1-Detail 4 5 2 7" xfId="21166"/>
    <cellStyle name="RowTitles1-Detail 4 5 2 7 2" xfId="21167"/>
    <cellStyle name="RowTitles1-Detail 4 5 2 8" xfId="21168"/>
    <cellStyle name="RowTitles1-Detail 4 5 2 9" xfId="21169"/>
    <cellStyle name="RowTitles1-Detail 4 5 3" xfId="21170"/>
    <cellStyle name="RowTitles1-Detail 4 5 3 2" xfId="21171"/>
    <cellStyle name="RowTitles1-Detail 4 5 3 2 2" xfId="21172"/>
    <cellStyle name="RowTitles1-Detail 4 5 3 2 2 2" xfId="21173"/>
    <cellStyle name="RowTitles1-Detail 4 5 3 2 2 2 2" xfId="21174"/>
    <cellStyle name="RowTitles1-Detail 4 5 3 2 2 3" xfId="21175"/>
    <cellStyle name="RowTitles1-Detail 4 5 3 2 3" xfId="21176"/>
    <cellStyle name="RowTitles1-Detail 4 5 3 2 3 2" xfId="21177"/>
    <cellStyle name="RowTitles1-Detail 4 5 3 2 3 2 2" xfId="21178"/>
    <cellStyle name="RowTitles1-Detail 4 5 3 2 4" xfId="21179"/>
    <cellStyle name="RowTitles1-Detail 4 5 3 2 4 2" xfId="21180"/>
    <cellStyle name="RowTitles1-Detail 4 5 3 2 5" xfId="21181"/>
    <cellStyle name="RowTitles1-Detail 4 5 3 3" xfId="21182"/>
    <cellStyle name="RowTitles1-Detail 4 5 3 3 2" xfId="21183"/>
    <cellStyle name="RowTitles1-Detail 4 5 3 3 2 2" xfId="21184"/>
    <cellStyle name="RowTitles1-Detail 4 5 3 3 2 2 2" xfId="21185"/>
    <cellStyle name="RowTitles1-Detail 4 5 3 3 2 3" xfId="21186"/>
    <cellStyle name="RowTitles1-Detail 4 5 3 3 3" xfId="21187"/>
    <cellStyle name="RowTitles1-Detail 4 5 3 3 3 2" xfId="21188"/>
    <cellStyle name="RowTitles1-Detail 4 5 3 3 3 2 2" xfId="21189"/>
    <cellStyle name="RowTitles1-Detail 4 5 3 3 4" xfId="21190"/>
    <cellStyle name="RowTitles1-Detail 4 5 3 3 4 2" xfId="21191"/>
    <cellStyle name="RowTitles1-Detail 4 5 3 3 5" xfId="21192"/>
    <cellStyle name="RowTitles1-Detail 4 5 3 4" xfId="21193"/>
    <cellStyle name="RowTitles1-Detail 4 5 3 4 2" xfId="21194"/>
    <cellStyle name="RowTitles1-Detail 4 5 3 5" xfId="21195"/>
    <cellStyle name="RowTitles1-Detail 4 5 3 5 2" xfId="21196"/>
    <cellStyle name="RowTitles1-Detail 4 5 3 5 2 2" xfId="21197"/>
    <cellStyle name="RowTitles1-Detail 4 5 4" xfId="21198"/>
    <cellStyle name="RowTitles1-Detail 4 5 4 2" xfId="21199"/>
    <cellStyle name="RowTitles1-Detail 4 5 4 2 2" xfId="21200"/>
    <cellStyle name="RowTitles1-Detail 4 5 4 2 2 2" xfId="21201"/>
    <cellStyle name="RowTitles1-Detail 4 5 4 2 2 2 2" xfId="21202"/>
    <cellStyle name="RowTitles1-Detail 4 5 4 2 2 3" xfId="21203"/>
    <cellStyle name="RowTitles1-Detail 4 5 4 2 3" xfId="21204"/>
    <cellStyle name="RowTitles1-Detail 4 5 4 2 3 2" xfId="21205"/>
    <cellStyle name="RowTitles1-Detail 4 5 4 2 3 2 2" xfId="21206"/>
    <cellStyle name="RowTitles1-Detail 4 5 4 2 4" xfId="21207"/>
    <cellStyle name="RowTitles1-Detail 4 5 4 2 4 2" xfId="21208"/>
    <cellStyle name="RowTitles1-Detail 4 5 4 2 5" xfId="21209"/>
    <cellStyle name="RowTitles1-Detail 4 5 4 3" xfId="21210"/>
    <cellStyle name="RowTitles1-Detail 4 5 4 3 2" xfId="21211"/>
    <cellStyle name="RowTitles1-Detail 4 5 4 3 2 2" xfId="21212"/>
    <cellStyle name="RowTitles1-Detail 4 5 4 3 2 2 2" xfId="21213"/>
    <cellStyle name="RowTitles1-Detail 4 5 4 3 2 3" xfId="21214"/>
    <cellStyle name="RowTitles1-Detail 4 5 4 3 3" xfId="21215"/>
    <cellStyle name="RowTitles1-Detail 4 5 4 3 3 2" xfId="21216"/>
    <cellStyle name="RowTitles1-Detail 4 5 4 3 3 2 2" xfId="21217"/>
    <cellStyle name="RowTitles1-Detail 4 5 4 3 4" xfId="21218"/>
    <cellStyle name="RowTitles1-Detail 4 5 4 3 4 2" xfId="21219"/>
    <cellStyle name="RowTitles1-Detail 4 5 4 3 5" xfId="21220"/>
    <cellStyle name="RowTitles1-Detail 4 5 4 4" xfId="21221"/>
    <cellStyle name="RowTitles1-Detail 4 5 4 4 2" xfId="21222"/>
    <cellStyle name="RowTitles1-Detail 4 5 4 4 2 2" xfId="21223"/>
    <cellStyle name="RowTitles1-Detail 4 5 4 4 3" xfId="21224"/>
    <cellStyle name="RowTitles1-Detail 4 5 4 5" xfId="21225"/>
    <cellStyle name="RowTitles1-Detail 4 5 4 5 2" xfId="21226"/>
    <cellStyle name="RowTitles1-Detail 4 5 4 5 2 2" xfId="21227"/>
    <cellStyle name="RowTitles1-Detail 4 5 4 6" xfId="21228"/>
    <cellStyle name="RowTitles1-Detail 4 5 4 6 2" xfId="21229"/>
    <cellStyle name="RowTitles1-Detail 4 5 4 7" xfId="21230"/>
    <cellStyle name="RowTitles1-Detail 4 5 5" xfId="21231"/>
    <cellStyle name="RowTitles1-Detail 4 5 5 2" xfId="21232"/>
    <cellStyle name="RowTitles1-Detail 4 5 5 2 2" xfId="21233"/>
    <cellStyle name="RowTitles1-Detail 4 5 5 2 2 2" xfId="21234"/>
    <cellStyle name="RowTitles1-Detail 4 5 5 2 2 2 2" xfId="21235"/>
    <cellStyle name="RowTitles1-Detail 4 5 5 2 2 3" xfId="21236"/>
    <cellStyle name="RowTitles1-Detail 4 5 5 2 3" xfId="21237"/>
    <cellStyle name="RowTitles1-Detail 4 5 5 2 3 2" xfId="21238"/>
    <cellStyle name="RowTitles1-Detail 4 5 5 2 3 2 2" xfId="21239"/>
    <cellStyle name="RowTitles1-Detail 4 5 5 2 4" xfId="21240"/>
    <cellStyle name="RowTitles1-Detail 4 5 5 2 4 2" xfId="21241"/>
    <cellStyle name="RowTitles1-Detail 4 5 5 2 5" xfId="21242"/>
    <cellStyle name="RowTitles1-Detail 4 5 5 3" xfId="21243"/>
    <cellStyle name="RowTitles1-Detail 4 5 5 3 2" xfId="21244"/>
    <cellStyle name="RowTitles1-Detail 4 5 5 3 2 2" xfId="21245"/>
    <cellStyle name="RowTitles1-Detail 4 5 5 3 2 2 2" xfId="21246"/>
    <cellStyle name="RowTitles1-Detail 4 5 5 3 2 3" xfId="21247"/>
    <cellStyle name="RowTitles1-Detail 4 5 5 3 3" xfId="21248"/>
    <cellStyle name="RowTitles1-Detail 4 5 5 3 3 2" xfId="21249"/>
    <cellStyle name="RowTitles1-Detail 4 5 5 3 3 2 2" xfId="21250"/>
    <cellStyle name="RowTitles1-Detail 4 5 5 3 4" xfId="21251"/>
    <cellStyle name="RowTitles1-Detail 4 5 5 3 4 2" xfId="21252"/>
    <cellStyle name="RowTitles1-Detail 4 5 5 3 5" xfId="21253"/>
    <cellStyle name="RowTitles1-Detail 4 5 5 4" xfId="21254"/>
    <cellStyle name="RowTitles1-Detail 4 5 5 4 2" xfId="21255"/>
    <cellStyle name="RowTitles1-Detail 4 5 5 4 2 2" xfId="21256"/>
    <cellStyle name="RowTitles1-Detail 4 5 5 4 3" xfId="21257"/>
    <cellStyle name="RowTitles1-Detail 4 5 5 5" xfId="21258"/>
    <cellStyle name="RowTitles1-Detail 4 5 5 5 2" xfId="21259"/>
    <cellStyle name="RowTitles1-Detail 4 5 5 5 2 2" xfId="21260"/>
    <cellStyle name="RowTitles1-Detail 4 5 5 6" xfId="21261"/>
    <cellStyle name="RowTitles1-Detail 4 5 5 6 2" xfId="21262"/>
    <cellStyle name="RowTitles1-Detail 4 5 5 7" xfId="21263"/>
    <cellStyle name="RowTitles1-Detail 4 5 6" xfId="21264"/>
    <cellStyle name="RowTitles1-Detail 4 5 6 2" xfId="21265"/>
    <cellStyle name="RowTitles1-Detail 4 5 6 2 2" xfId="21266"/>
    <cellStyle name="RowTitles1-Detail 4 5 6 2 2 2" xfId="21267"/>
    <cellStyle name="RowTitles1-Detail 4 5 6 2 2 2 2" xfId="21268"/>
    <cellStyle name="RowTitles1-Detail 4 5 6 2 2 3" xfId="21269"/>
    <cellStyle name="RowTitles1-Detail 4 5 6 2 3" xfId="21270"/>
    <cellStyle name="RowTitles1-Detail 4 5 6 2 3 2" xfId="21271"/>
    <cellStyle name="RowTitles1-Detail 4 5 6 2 3 2 2" xfId="21272"/>
    <cellStyle name="RowTitles1-Detail 4 5 6 2 4" xfId="21273"/>
    <cellStyle name="RowTitles1-Detail 4 5 6 2 4 2" xfId="21274"/>
    <cellStyle name="RowTitles1-Detail 4 5 6 2 5" xfId="21275"/>
    <cellStyle name="RowTitles1-Detail 4 5 6 3" xfId="21276"/>
    <cellStyle name="RowTitles1-Detail 4 5 6 3 2" xfId="21277"/>
    <cellStyle name="RowTitles1-Detail 4 5 6 3 2 2" xfId="21278"/>
    <cellStyle name="RowTitles1-Detail 4 5 6 3 2 2 2" xfId="21279"/>
    <cellStyle name="RowTitles1-Detail 4 5 6 3 2 3" xfId="21280"/>
    <cellStyle name="RowTitles1-Detail 4 5 6 3 3" xfId="21281"/>
    <cellStyle name="RowTitles1-Detail 4 5 6 3 3 2" xfId="21282"/>
    <cellStyle name="RowTitles1-Detail 4 5 6 3 3 2 2" xfId="21283"/>
    <cellStyle name="RowTitles1-Detail 4 5 6 3 4" xfId="21284"/>
    <cellStyle name="RowTitles1-Detail 4 5 6 3 4 2" xfId="21285"/>
    <cellStyle name="RowTitles1-Detail 4 5 6 3 5" xfId="21286"/>
    <cellStyle name="RowTitles1-Detail 4 5 6 4" xfId="21287"/>
    <cellStyle name="RowTitles1-Detail 4 5 6 4 2" xfId="21288"/>
    <cellStyle name="RowTitles1-Detail 4 5 6 4 2 2" xfId="21289"/>
    <cellStyle name="RowTitles1-Detail 4 5 6 4 3" xfId="21290"/>
    <cellStyle name="RowTitles1-Detail 4 5 6 5" xfId="21291"/>
    <cellStyle name="RowTitles1-Detail 4 5 6 5 2" xfId="21292"/>
    <cellStyle name="RowTitles1-Detail 4 5 6 5 2 2" xfId="21293"/>
    <cellStyle name="RowTitles1-Detail 4 5 6 6" xfId="21294"/>
    <cellStyle name="RowTitles1-Detail 4 5 6 6 2" xfId="21295"/>
    <cellStyle name="RowTitles1-Detail 4 5 6 7" xfId="21296"/>
    <cellStyle name="RowTitles1-Detail 4 5 7" xfId="21297"/>
    <cellStyle name="RowTitles1-Detail 4 5 7 2" xfId="21298"/>
    <cellStyle name="RowTitles1-Detail 4 5 7 2 2" xfId="21299"/>
    <cellStyle name="RowTitles1-Detail 4 5 7 2 2 2" xfId="21300"/>
    <cellStyle name="RowTitles1-Detail 4 5 7 2 3" xfId="21301"/>
    <cellStyle name="RowTitles1-Detail 4 5 7 3" xfId="21302"/>
    <cellStyle name="RowTitles1-Detail 4 5 7 3 2" xfId="21303"/>
    <cellStyle name="RowTitles1-Detail 4 5 7 3 2 2" xfId="21304"/>
    <cellStyle name="RowTitles1-Detail 4 5 7 4" xfId="21305"/>
    <cellStyle name="RowTitles1-Detail 4 5 7 4 2" xfId="21306"/>
    <cellStyle name="RowTitles1-Detail 4 5 7 5" xfId="21307"/>
    <cellStyle name="RowTitles1-Detail 4 5 8" xfId="21308"/>
    <cellStyle name="RowTitles1-Detail 4 5 8 2" xfId="21309"/>
    <cellStyle name="RowTitles1-Detail 4 5 8 2 2" xfId="21310"/>
    <cellStyle name="RowTitles1-Detail 4 5 8 2 2 2" xfId="21311"/>
    <cellStyle name="RowTitles1-Detail 4 5 8 2 3" xfId="21312"/>
    <cellStyle name="RowTitles1-Detail 4 5 8 3" xfId="21313"/>
    <cellStyle name="RowTitles1-Detail 4 5 8 3 2" xfId="21314"/>
    <cellStyle name="RowTitles1-Detail 4 5 8 3 2 2" xfId="21315"/>
    <cellStyle name="RowTitles1-Detail 4 5 8 4" xfId="21316"/>
    <cellStyle name="RowTitles1-Detail 4 5 8 4 2" xfId="21317"/>
    <cellStyle name="RowTitles1-Detail 4 5 8 5" xfId="21318"/>
    <cellStyle name="RowTitles1-Detail 4 5 9" xfId="21319"/>
    <cellStyle name="RowTitles1-Detail 4 5 9 2" xfId="21320"/>
    <cellStyle name="RowTitles1-Detail 4 5 9 2 2" xfId="21321"/>
    <cellStyle name="RowTitles1-Detail 4 5_STUD aligned by INSTIT" xfId="21322"/>
    <cellStyle name="RowTitles1-Detail 4 6" xfId="270"/>
    <cellStyle name="RowTitles1-Detail 4 6 10" xfId="21323"/>
    <cellStyle name="RowTitles1-Detail 4 6 2" xfId="626"/>
    <cellStyle name="RowTitles1-Detail 4 6 2 2" xfId="21324"/>
    <cellStyle name="RowTitles1-Detail 4 6 2 2 2" xfId="21325"/>
    <cellStyle name="RowTitles1-Detail 4 6 2 2 2 2" xfId="21326"/>
    <cellStyle name="RowTitles1-Detail 4 6 2 2 2 2 2" xfId="21327"/>
    <cellStyle name="RowTitles1-Detail 4 6 2 2 2 3" xfId="21328"/>
    <cellStyle name="RowTitles1-Detail 4 6 2 2 3" xfId="21329"/>
    <cellStyle name="RowTitles1-Detail 4 6 2 2 3 2" xfId="21330"/>
    <cellStyle name="RowTitles1-Detail 4 6 2 2 3 2 2" xfId="21331"/>
    <cellStyle name="RowTitles1-Detail 4 6 2 2 4" xfId="21332"/>
    <cellStyle name="RowTitles1-Detail 4 6 2 2 4 2" xfId="21333"/>
    <cellStyle name="RowTitles1-Detail 4 6 2 2 5" xfId="21334"/>
    <cellStyle name="RowTitles1-Detail 4 6 2 3" xfId="21335"/>
    <cellStyle name="RowTitles1-Detail 4 6 2 3 2" xfId="21336"/>
    <cellStyle name="RowTitles1-Detail 4 6 2 3 2 2" xfId="21337"/>
    <cellStyle name="RowTitles1-Detail 4 6 2 3 2 2 2" xfId="21338"/>
    <cellStyle name="RowTitles1-Detail 4 6 2 3 2 3" xfId="21339"/>
    <cellStyle name="RowTitles1-Detail 4 6 2 3 3" xfId="21340"/>
    <cellStyle name="RowTitles1-Detail 4 6 2 3 3 2" xfId="21341"/>
    <cellStyle name="RowTitles1-Detail 4 6 2 3 3 2 2" xfId="21342"/>
    <cellStyle name="RowTitles1-Detail 4 6 2 3 4" xfId="21343"/>
    <cellStyle name="RowTitles1-Detail 4 6 2 3 4 2" xfId="21344"/>
    <cellStyle name="RowTitles1-Detail 4 6 2 3 5" xfId="21345"/>
    <cellStyle name="RowTitles1-Detail 4 6 2 4" xfId="21346"/>
    <cellStyle name="RowTitles1-Detail 4 6 2 4 2" xfId="21347"/>
    <cellStyle name="RowTitles1-Detail 4 6 2 5" xfId="21348"/>
    <cellStyle name="RowTitles1-Detail 4 6 2 5 2" xfId="21349"/>
    <cellStyle name="RowTitles1-Detail 4 6 2 5 2 2" xfId="21350"/>
    <cellStyle name="RowTitles1-Detail 4 6 2 5 3" xfId="21351"/>
    <cellStyle name="RowTitles1-Detail 4 6 2 6" xfId="21352"/>
    <cellStyle name="RowTitles1-Detail 4 6 2 6 2" xfId="21353"/>
    <cellStyle name="RowTitles1-Detail 4 6 2 6 2 2" xfId="21354"/>
    <cellStyle name="RowTitles1-Detail 4 6 2 7" xfId="21355"/>
    <cellStyle name="RowTitles1-Detail 4 6 3" xfId="21356"/>
    <cellStyle name="RowTitles1-Detail 4 6 3 2" xfId="21357"/>
    <cellStyle name="RowTitles1-Detail 4 6 3 2 2" xfId="21358"/>
    <cellStyle name="RowTitles1-Detail 4 6 3 2 2 2" xfId="21359"/>
    <cellStyle name="RowTitles1-Detail 4 6 3 2 2 2 2" xfId="21360"/>
    <cellStyle name="RowTitles1-Detail 4 6 3 2 2 3" xfId="21361"/>
    <cellStyle name="RowTitles1-Detail 4 6 3 2 3" xfId="21362"/>
    <cellStyle name="RowTitles1-Detail 4 6 3 2 3 2" xfId="21363"/>
    <cellStyle name="RowTitles1-Detail 4 6 3 2 3 2 2" xfId="21364"/>
    <cellStyle name="RowTitles1-Detail 4 6 3 2 4" xfId="21365"/>
    <cellStyle name="RowTitles1-Detail 4 6 3 2 4 2" xfId="21366"/>
    <cellStyle name="RowTitles1-Detail 4 6 3 2 5" xfId="21367"/>
    <cellStyle name="RowTitles1-Detail 4 6 3 3" xfId="21368"/>
    <cellStyle name="RowTitles1-Detail 4 6 3 3 2" xfId="21369"/>
    <cellStyle name="RowTitles1-Detail 4 6 3 3 2 2" xfId="21370"/>
    <cellStyle name="RowTitles1-Detail 4 6 3 3 2 2 2" xfId="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ame="RowTitles1-Detail 4 6 3 3 4 2" xfId="21377"/>
    <cellStyle name="RowTitles1-Detail 4 6 3 3 5" xfId="21378"/>
    <cellStyle name="RowTitles1-Detail 4 6 3 4" xfId="21379"/>
    <cellStyle name="RowTitles1-Detail 4 6 3 4 2" xfId="21380"/>
    <cellStyle name="RowTitles1-Detail 4 6 3 5" xfId="21381"/>
    <cellStyle name="RowTitles1-Detail 4 6 3 5 2" xfId="21382"/>
    <cellStyle name="RowTitles1-Detail 4 6 3 5 2 2" xfId="21383"/>
    <cellStyle name="RowTitles1-Detail 4 6 3 6" xfId="21384"/>
    <cellStyle name="RowTitles1-Detail 4 6 3 6 2" xfId="21385"/>
    <cellStyle name="RowTitles1-Detail 4 6 3 7" xfId="21386"/>
    <cellStyle name="RowTitles1-Detail 4 6 4" xfId="21387"/>
    <cellStyle name="RowTitles1-Detail 4 6 4 2" xfId="21388"/>
    <cellStyle name="RowTitles1-Detail 4 6 4 2 2" xfId="21389"/>
    <cellStyle name="RowTitles1-Detail 4 6 4 2 2 2" xfId="21390"/>
    <cellStyle name="RowTitles1-Detail 4 6 4 2 2 2 2" xfId="21391"/>
    <cellStyle name="RowTitles1-Detail 4 6 4 2 2 3" xfId="21392"/>
    <cellStyle name="RowTitles1-Detail 4 6 4 2 3" xfId="21393"/>
    <cellStyle name="RowTitles1-Detail 4 6 4 2 3 2" xfId="21394"/>
    <cellStyle name="RowTitles1-Detail 4 6 4 2 3 2 2" xfId="21395"/>
    <cellStyle name="RowTitles1-Detail 4 6 4 2 4" xfId="21396"/>
    <cellStyle name="RowTitles1-Detail 4 6 4 2 4 2" xfId="21397"/>
    <cellStyle name="RowTitles1-Detail 4 6 4 2 5" xfId="21398"/>
    <cellStyle name="RowTitles1-Detail 4 6 4 3" xfId="21399"/>
    <cellStyle name="RowTitles1-Detail 4 6 4 3 2" xfId="21400"/>
    <cellStyle name="RowTitles1-Detail 4 6 4 3 2 2" xfId="21401"/>
    <cellStyle name="RowTitles1-Detail 4 6 4 3 2 2 2" xfId="21402"/>
    <cellStyle name="RowTitles1-Detail 4 6 4 3 2 3" xfId="21403"/>
    <cellStyle name="RowTitles1-Detail 4 6 4 3 3" xfId="21404"/>
    <cellStyle name="RowTitles1-Detail 4 6 4 3 3 2" xfId="21405"/>
    <cellStyle name="RowTitles1-Detail 4 6 4 3 3 2 2" xfId="21406"/>
    <cellStyle name="RowTitles1-Detail 4 6 4 3 4" xfId="21407"/>
    <cellStyle name="RowTitles1-Detail 4 6 4 3 4 2" xfId="21408"/>
    <cellStyle name="RowTitles1-Detail 4 6 4 3 5" xfId="21409"/>
    <cellStyle name="RowTitles1-Detail 4 6 4 4" xfId="21410"/>
    <cellStyle name="RowTitles1-Detail 4 6 4 4 2" xfId="21411"/>
    <cellStyle name="RowTitles1-Detail 4 6 4 5" xfId="21412"/>
    <cellStyle name="RowTitles1-Detail 4 6 4 5 2" xfId="21413"/>
    <cellStyle name="RowTitles1-Detail 4 6 4 5 2 2" xfId="21414"/>
    <cellStyle name="RowTitles1-Detail 4 6 4 5 3" xfId="21415"/>
    <cellStyle name="RowTitles1-Detail 4 6 4 6" xfId="21416"/>
    <cellStyle name="RowTitles1-Detail 4 6 4 6 2" xfId="21417"/>
    <cellStyle name="RowTitles1-Detail 4 6 4 6 2 2" xfId="21418"/>
    <cellStyle name="RowTitles1-Detail 4 6 4 7" xfId="21419"/>
    <cellStyle name="RowTitles1-Detail 4 6 4 7 2" xfId="21420"/>
    <cellStyle name="RowTitles1-Detail 4 6 4 8" xfId="21421"/>
    <cellStyle name="RowTitles1-Detail 4 6 5" xfId="21422"/>
    <cellStyle name="RowTitles1-Detail 4 6 5 2" xfId="21423"/>
    <cellStyle name="RowTitles1-Detail 4 6 5 2 2" xfId="21424"/>
    <cellStyle name="RowTitles1-Detail 4 6 5 2 2 2" xfId="21425"/>
    <cellStyle name="RowTitles1-Detail 4 6 5 2 2 2 2" xfId="21426"/>
    <cellStyle name="RowTitles1-Detail 4 6 5 2 2 3" xfId="21427"/>
    <cellStyle name="RowTitles1-Detail 4 6 5 2 3" xfId="21428"/>
    <cellStyle name="RowTitles1-Detail 4 6 5 2 3 2" xfId="21429"/>
    <cellStyle name="RowTitles1-Detail 4 6 5 2 3 2 2" xfId="21430"/>
    <cellStyle name="RowTitles1-Detail 4 6 5 2 4" xfId="21431"/>
    <cellStyle name="RowTitles1-Detail 4 6 5 2 4 2" xfId="21432"/>
    <cellStyle name="RowTitles1-Detail 4 6 5 2 5" xfId="21433"/>
    <cellStyle name="RowTitles1-Detail 4 6 5 3" xfId="21434"/>
    <cellStyle name="RowTitles1-Detail 4 6 5 3 2" xfId="21435"/>
    <cellStyle name="RowTitles1-Detail 4 6 5 3 2 2" xfId="21436"/>
    <cellStyle name="RowTitles1-Detail 4 6 5 3 2 2 2" xfId="21437"/>
    <cellStyle name="RowTitles1-Detail 4 6 5 3 2 3" xfId="21438"/>
    <cellStyle name="RowTitles1-Detail 4 6 5 3 3" xfId="21439"/>
    <cellStyle name="RowTitles1-Detail 4 6 5 3 3 2" xfId="21440"/>
    <cellStyle name="RowTitles1-Detail 4 6 5 3 3 2 2" xfId="21441"/>
    <cellStyle name="RowTitles1-Detail 4 6 5 3 4" xfId="21442"/>
    <cellStyle name="RowTitles1-Detail 4 6 5 3 4 2" xfId="21443"/>
    <cellStyle name="RowTitles1-Detail 4 6 5 3 5" xfId="21444"/>
    <cellStyle name="RowTitles1-Detail 4 6 5 4" xfId="21445"/>
    <cellStyle name="RowTitles1-Detail 4 6 5 4 2" xfId="21446"/>
    <cellStyle name="RowTitles1-Detail 4 6 5 4 2 2" xfId="21447"/>
    <cellStyle name="RowTitles1-Detail 4 6 5 4 3" xfId="21448"/>
    <cellStyle name="RowTitles1-Detail 4 6 5 5" xfId="21449"/>
    <cellStyle name="RowTitles1-Detail 4 6 5 5 2" xfId="21450"/>
    <cellStyle name="RowTitles1-Detail 4 6 5 5 2 2" xfId="21451"/>
    <cellStyle name="RowTitles1-Detail 4 6 5 6" xfId="21452"/>
    <cellStyle name="RowTitles1-Detail 4 6 5 6 2" xfId="21453"/>
    <cellStyle name="RowTitles1-Detail 4 6 5 7" xfId="21454"/>
    <cellStyle name="RowTitles1-Detail 4 6 6" xfId="21455"/>
    <cellStyle name="RowTitles1-Detail 4 6 6 2" xfId="21456"/>
    <cellStyle name="RowTitles1-Detail 4 6 6 2 2" xfId="21457"/>
    <cellStyle name="RowTitles1-Detail 4 6 6 2 2 2" xfId="21458"/>
    <cellStyle name="RowTitles1-Detail 4 6 6 2 2 2 2" xfId="21459"/>
    <cellStyle name="RowTitles1-Detail 4 6 6 2 2 3" xfId="21460"/>
    <cellStyle name="RowTitles1-Detail 4 6 6 2 3" xfId="21461"/>
    <cellStyle name="RowTitles1-Detail 4 6 6 2 3 2" xfId="21462"/>
    <cellStyle name="RowTitles1-Detail 4 6 6 2 3 2 2" xfId="21463"/>
    <cellStyle name="RowTitles1-Detail 4 6 6 2 4" xfId="21464"/>
    <cellStyle name="RowTitles1-Detail 4 6 6 2 4 2" xfId="21465"/>
    <cellStyle name="RowTitles1-Detail 4 6 6 2 5" xfId="21466"/>
    <cellStyle name="RowTitles1-Detail 4 6 6 3" xfId="21467"/>
    <cellStyle name="RowTitles1-Detail 4 6 6 3 2" xfId="21468"/>
    <cellStyle name="RowTitles1-Detail 4 6 6 3 2 2" xfId="21469"/>
    <cellStyle name="RowTitles1-Detail 4 6 6 3 2 2 2" xfId="21470"/>
    <cellStyle name="RowTitles1-Detail 4 6 6 3 2 3" xfId="21471"/>
    <cellStyle name="RowTitles1-Detail 4 6 6 3 3" xfId="21472"/>
    <cellStyle name="RowTitles1-Detail 4 6 6 3 3 2" xfId="21473"/>
    <cellStyle name="RowTitles1-Detail 4 6 6 3 3 2 2" xfId="21474"/>
    <cellStyle name="RowTitles1-Detail 4 6 6 3 4" xfId="21475"/>
    <cellStyle name="RowTitles1-Detail 4 6 6 3 4 2" xfId="21476"/>
    <cellStyle name="RowTitles1-Detail 4 6 6 3 5" xfId="21477"/>
    <cellStyle name="RowTitles1-Detail 4 6 6 4" xfId="21478"/>
    <cellStyle name="RowTitles1-Detail 4 6 6 4 2" xfId="21479"/>
    <cellStyle name="RowTitles1-Detail 4 6 6 4 2 2" xfId="21480"/>
    <cellStyle name="RowTitles1-Detail 4 6 6 4 3" xfId="21481"/>
    <cellStyle name="RowTitles1-Detail 4 6 6 5" xfId="21482"/>
    <cellStyle name="RowTitles1-Detail 4 6 6 5 2" xfId="21483"/>
    <cellStyle name="RowTitles1-Detail 4 6 6 5 2 2" xfId="21484"/>
    <cellStyle name="RowTitles1-Detail 4 6 6 6" xfId="21485"/>
    <cellStyle name="RowTitles1-Detail 4 6 6 6 2" xfId="21486"/>
    <cellStyle name="RowTitles1-Detail 4 6 6 7" xfId="21487"/>
    <cellStyle name="RowTitles1-Detail 4 6 7" xfId="21488"/>
    <cellStyle name="RowTitles1-Detail 4 6 7 2" xfId="21489"/>
    <cellStyle name="RowTitles1-Detail 4 6 7 2 2" xfId="21490"/>
    <cellStyle name="RowTitles1-Detail 4 6 7 2 2 2" xfId="21491"/>
    <cellStyle name="RowTitles1-Detail 4 6 7 2 3" xfId="21492"/>
    <cellStyle name="RowTitles1-Detail 4 6 7 3" xfId="21493"/>
    <cellStyle name="RowTitles1-Detail 4 6 7 3 2" xfId="21494"/>
    <cellStyle name="RowTitles1-Detail 4 6 7 3 2 2" xfId="21495"/>
    <cellStyle name="RowTitles1-Detail 4 6 7 4" xfId="21496"/>
    <cellStyle name="RowTitles1-Detail 4 6 7 4 2" xfId="21497"/>
    <cellStyle name="RowTitles1-Detail 4 6 7 5" xfId="21498"/>
    <cellStyle name="RowTitles1-Detail 4 6 8" xfId="21499"/>
    <cellStyle name="RowTitles1-Detail 4 6 8 2" xfId="21500"/>
    <cellStyle name="RowTitles1-Detail 4 6 9" xfId="21501"/>
    <cellStyle name="RowTitles1-Detail 4 6 9 2" xfId="21502"/>
    <cellStyle name="RowTitles1-Detail 4 6 9 2 2" xfId="21503"/>
    <cellStyle name="RowTitles1-Detail 4 6_STUD aligned by INSTIT" xfId="21504"/>
    <cellStyle name="RowTitles1-Detail 4 7" xfId="627"/>
    <cellStyle name="RowTitles1-Detail 4 7 2" xfId="21505"/>
    <cellStyle name="RowTitles1-Detail 4 7 2 2" xfId="21506"/>
    <cellStyle name="RowTitles1-Detail 4 7 2 2 2" xfId="21507"/>
    <cellStyle name="RowTitles1-Detail 4 7 2 2 2 2" xfId="21508"/>
    <cellStyle name="RowTitles1-Detail 4 7 2 2 3" xfId="21509"/>
    <cellStyle name="RowTitles1-Detail 4 7 2 3" xfId="21510"/>
    <cellStyle name="RowTitles1-Detail 4 7 2 3 2" xfId="21511"/>
    <cellStyle name="RowTitles1-Detail 4 7 2 3 2 2" xfId="21512"/>
    <cellStyle name="RowTitles1-Detail 4 7 2 4" xfId="21513"/>
    <cellStyle name="RowTitles1-Detail 4 7 2 4 2" xfId="21514"/>
    <cellStyle name="RowTitles1-Detail 4 7 2 5" xfId="21515"/>
    <cellStyle name="RowTitles1-Detail 4 7 3" xfId="21516"/>
    <cellStyle name="RowTitles1-Detail 4 7 3 2" xfId="21517"/>
    <cellStyle name="RowTitles1-Detail 4 7 3 2 2" xfId="21518"/>
    <cellStyle name="RowTitles1-Detail 4 7 3 2 2 2" xfId="21519"/>
    <cellStyle name="RowTitles1-Detail 4 7 3 2 3" xfId="21520"/>
    <cellStyle name="RowTitles1-Detail 4 7 3 3" xfId="21521"/>
    <cellStyle name="RowTitles1-Detail 4 7 3 3 2" xfId="21522"/>
    <cellStyle name="RowTitles1-Detail 4 7 3 3 2 2" xfId="21523"/>
    <cellStyle name="RowTitles1-Detail 4 7 3 4" xfId="21524"/>
    <cellStyle name="RowTitles1-Detail 4 7 3 4 2" xfId="21525"/>
    <cellStyle name="RowTitles1-Detail 4 7 3 5" xfId="21526"/>
    <cellStyle name="RowTitles1-Detail 4 7 4" xfId="21527"/>
    <cellStyle name="RowTitles1-Detail 4 7 4 2" xfId="21528"/>
    <cellStyle name="RowTitles1-Detail 4 7 5" xfId="21529"/>
    <cellStyle name="RowTitles1-Detail 4 7 5 2" xfId="21530"/>
    <cellStyle name="RowTitles1-Detail 4 7 5 2 2" xfId="21531"/>
    <cellStyle name="RowTitles1-Detail 4 7 5 3" xfId="21532"/>
    <cellStyle name="RowTitles1-Detail 4 7 6" xfId="21533"/>
    <cellStyle name="RowTitles1-Detail 4 7 6 2" xfId="21534"/>
    <cellStyle name="RowTitles1-Detail 4 7 6 2 2" xfId="21535"/>
    <cellStyle name="RowTitles1-Detail 4 7 7" xfId="21536"/>
    <cellStyle name="RowTitles1-Detail 4 8" xfId="628"/>
    <cellStyle name="RowTitles1-Detail 4 8 2" xfId="21537"/>
    <cellStyle name="RowTitles1-Detail 4 8 2 2" xfId="21538"/>
    <cellStyle name="RowTitles1-Detail 4 8 2 2 2" xfId="21539"/>
    <cellStyle name="RowTitles1-Detail 4 8 2 2 2 2" xfId="21540"/>
    <cellStyle name="RowTitles1-Detail 4 8 2 2 3" xfId="21541"/>
    <cellStyle name="RowTitles1-Detail 4 8 2 3" xfId="21542"/>
    <cellStyle name="RowTitles1-Detail 4 8 2 3 2" xfId="21543"/>
    <cellStyle name="RowTitles1-Detail 4 8 2 3 2 2" xfId="21544"/>
    <cellStyle name="RowTitles1-Detail 4 8 2 4" xfId="21545"/>
    <cellStyle name="RowTitles1-Detail 4 8 2 4 2" xfId="21546"/>
    <cellStyle name="RowTitles1-Detail 4 8 2 5" xfId="21547"/>
    <cellStyle name="RowTitles1-Detail 4 8 3" xfId="21548"/>
    <cellStyle name="RowTitles1-Detail 4 8 3 2" xfId="21549"/>
    <cellStyle name="RowTitles1-Detail 4 8 3 2 2" xfId="21550"/>
    <cellStyle name="RowTitles1-Detail 4 8 3 2 2 2" xfId="21551"/>
    <cellStyle name="RowTitles1-Detail 4 8 3 2 3" xfId="21552"/>
    <cellStyle name="RowTitles1-Detail 4 8 3 3" xfId="21553"/>
    <cellStyle name="RowTitles1-Detail 4 8 3 3 2" xfId="21554"/>
    <cellStyle name="RowTitles1-Detail 4 8 3 3 2 2" xfId="21555"/>
    <cellStyle name="RowTitles1-Detail 4 8 3 4" xfId="21556"/>
    <cellStyle name="RowTitles1-Detail 4 8 3 4 2" xfId="21557"/>
    <cellStyle name="RowTitles1-Detail 4 8 3 5" xfId="21558"/>
    <cellStyle name="RowTitles1-Detail 4 8 4" xfId="21559"/>
    <cellStyle name="RowTitles1-Detail 4 8 4 2" xfId="21560"/>
    <cellStyle name="RowTitles1-Detail 4 8 5" xfId="21561"/>
    <cellStyle name="RowTitles1-Detail 4 8 5 2" xfId="21562"/>
    <cellStyle name="RowTitles1-Detail 4 8 5 2 2" xfId="21563"/>
    <cellStyle name="RowTitles1-Detail 4 8 6" xfId="21564"/>
    <cellStyle name="RowTitles1-Detail 4 8 6 2" xfId="21565"/>
    <cellStyle name="RowTitles1-Detail 4 8 7" xfId="21566"/>
    <cellStyle name="RowTitles1-Detail 4 8 8" xfId="21567"/>
    <cellStyle name="RowTitles1-Detail 4 9" xfId="21568"/>
    <cellStyle name="RowTitles1-Detail 4 9 2" xfId="21569"/>
    <cellStyle name="RowTitles1-Detail 4 9 2 2" xfId="21570"/>
    <cellStyle name="RowTitles1-Detail 4 9 2 2 2" xfId="21571"/>
    <cellStyle name="RowTitles1-Detail 4 9 2 2 2 2" xfId="21572"/>
    <cellStyle name="RowTitles1-Detail 4 9 2 2 3" xfId="21573"/>
    <cellStyle name="RowTitles1-Detail 4 9 2 3" xfId="21574"/>
    <cellStyle name="RowTitles1-Detail 4 9 2 3 2" xfId="21575"/>
    <cellStyle name="RowTitles1-Detail 4 9 2 3 2 2" xfId="21576"/>
    <cellStyle name="RowTitles1-Detail 4 9 2 4" xfId="21577"/>
    <cellStyle name="RowTitles1-Detail 4 9 2 4 2" xfId="21578"/>
    <cellStyle name="RowTitles1-Detail 4 9 2 5" xfId="21579"/>
    <cellStyle name="RowTitles1-Detail 4 9 3" xfId="21580"/>
    <cellStyle name="RowTitles1-Detail 4 9 3 2" xfId="21581"/>
    <cellStyle name="RowTitles1-Detail 4 9 3 2 2" xfId="21582"/>
    <cellStyle name="RowTitles1-Detail 4 9 3 2 2 2" xfId="21583"/>
    <cellStyle name="RowTitles1-Detail 4 9 3 2 3" xfId="21584"/>
    <cellStyle name="RowTitles1-Detail 4 9 3 3" xfId="21585"/>
    <cellStyle name="RowTitles1-Detail 4 9 3 3 2" xfId="21586"/>
    <cellStyle name="RowTitles1-Detail 4 9 3 3 2 2" xfId="21587"/>
    <cellStyle name="RowTitles1-Detail 4 9 3 4" xfId="21588"/>
    <cellStyle name="RowTitles1-Detail 4 9 3 4 2" xfId="21589"/>
    <cellStyle name="RowTitles1-Detail 4 9 3 5" xfId="21590"/>
    <cellStyle name="RowTitles1-Detail 4 9 4" xfId="21591"/>
    <cellStyle name="RowTitles1-Detail 4 9 4 2" xfId="21592"/>
    <cellStyle name="RowTitles1-Detail 4 9 5" xfId="21593"/>
    <cellStyle name="RowTitles1-Detail 4 9 5 2" xfId="21594"/>
    <cellStyle name="RowTitles1-Detail 4 9 5 2 2" xfId="21595"/>
    <cellStyle name="RowTitles1-Detail 4 9 5 3" xfId="21596"/>
    <cellStyle name="RowTitles1-Detail 4 9 6" xfId="21597"/>
    <cellStyle name="RowTitles1-Detail 4 9 6 2" xfId="21598"/>
    <cellStyle name="RowTitles1-Detail 4 9 6 2 2" xfId="21599"/>
    <cellStyle name="RowTitles1-Detail 4 9 7" xfId="21600"/>
    <cellStyle name="RowTitles1-Detail 4 9 7 2" xfId="21601"/>
    <cellStyle name="RowTitles1-Detail 4 9 8" xfId="21602"/>
    <cellStyle name="RowTitles1-Detail 4 9 9" xfId="21603"/>
    <cellStyle name="RowTitles1-Detail 4_STUD aligned by INSTIT" xfId="21604"/>
    <cellStyle name="RowTitles1-Detail 5" xfId="271"/>
    <cellStyle name="RowTitles1-Detail 5 10" xfId="21605"/>
    <cellStyle name="RowTitles1-Detail 5 11" xfId="21606"/>
    <cellStyle name="RowTitles1-Detail 5 2" xfId="629"/>
    <cellStyle name="RowTitles1-Detail 5 2 2" xfId="21607"/>
    <cellStyle name="RowTitles1-Detail 5 2 2 2" xfId="21608"/>
    <cellStyle name="RowTitles1-Detail 5 2 2 2 2" xfId="21609"/>
    <cellStyle name="RowTitles1-Detail 5 2 2 2 2 2" xfId="21610"/>
    <cellStyle name="RowTitles1-Detail 5 2 2 2 3" xfId="21611"/>
    <cellStyle name="RowTitles1-Detail 5 2 2 3" xfId="21612"/>
    <cellStyle name="RowTitles1-Detail 5 2 2 3 2" xfId="21613"/>
    <cellStyle name="RowTitles1-Detail 5 2 2 3 2 2" xfId="21614"/>
    <cellStyle name="RowTitles1-Detail 5 2 2 4" xfId="21615"/>
    <cellStyle name="RowTitles1-Detail 5 2 2 4 2" xfId="21616"/>
    <cellStyle name="RowTitles1-Detail 5 2 2 5" xfId="21617"/>
    <cellStyle name="RowTitles1-Detail 5 2 3" xfId="21618"/>
    <cellStyle name="RowTitles1-Detail 5 2 3 2" xfId="21619"/>
    <cellStyle name="RowTitles1-Detail 5 2 3 2 2" xfId="21620"/>
    <cellStyle name="RowTitles1-Detail 5 2 3 2 2 2" xfId="21621"/>
    <cellStyle name="RowTitles1-Detail 5 2 3 2 3" xfId="21622"/>
    <cellStyle name="RowTitles1-Detail 5 2 3 3" xfId="21623"/>
    <cellStyle name="RowTitles1-Detail 5 2 3 3 2" xfId="21624"/>
    <cellStyle name="RowTitles1-Detail 5 2 3 3 2 2" xfId="21625"/>
    <cellStyle name="RowTitles1-Detail 5 2 3 4" xfId="21626"/>
    <cellStyle name="RowTitles1-Detail 5 2 3 4 2" xfId="21627"/>
    <cellStyle name="RowTitles1-Detail 5 2 3 5" xfId="21628"/>
    <cellStyle name="RowTitles1-Detail 5 2 4" xfId="21629"/>
    <cellStyle name="RowTitles1-Detail 5 2 4 2" xfId="21630"/>
    <cellStyle name="RowTitles1-Detail 5 2 5" xfId="21631"/>
    <cellStyle name="RowTitles1-Detail 5 2 5 2" xfId="21632"/>
    <cellStyle name="RowTitles1-Detail 5 2 5 2 2" xfId="21633"/>
    <cellStyle name="RowTitles1-Detail 5 2 6" xfId="21634"/>
    <cellStyle name="RowTitles1-Detail 5 3" xfId="21635"/>
    <cellStyle name="RowTitles1-Detail 5 3 2" xfId="21636"/>
    <cellStyle name="RowTitles1-Detail 5 3 2 2" xfId="21637"/>
    <cellStyle name="RowTitles1-Detail 5 3 2 2 2" xfId="21638"/>
    <cellStyle name="RowTitles1-Detail 5 3 2 2 2 2" xfId="21639"/>
    <cellStyle name="RowTitles1-Detail 5 3 2 2 3" xfId="21640"/>
    <cellStyle name="RowTitles1-Detail 5 3 2 3" xfId="21641"/>
    <cellStyle name="RowTitles1-Detail 5 3 2 3 2" xfId="21642"/>
    <cellStyle name="RowTitles1-Detail 5 3 2 3 2 2" xfId="21643"/>
    <cellStyle name="RowTitles1-Detail 5 3 2 4" xfId="21644"/>
    <cellStyle name="RowTitles1-Detail 5 3 2 4 2" xfId="21645"/>
    <cellStyle name="RowTitles1-Detail 5 3 2 5" xfId="21646"/>
    <cellStyle name="RowTitles1-Detail 5 3 3" xfId="21647"/>
    <cellStyle name="RowTitles1-Detail 5 3 3 2" xfId="21648"/>
    <cellStyle name="RowTitles1-Detail 5 3 3 2 2" xfId="21649"/>
    <cellStyle name="RowTitles1-Detail 5 3 3 2 2 2" xfId="21650"/>
    <cellStyle name="RowTitles1-Detail 5 3 3 2 3" xfId="21651"/>
    <cellStyle name="RowTitles1-Detail 5 3 3 3" xfId="21652"/>
    <cellStyle name="RowTitles1-Detail 5 3 3 3 2" xfId="21653"/>
    <cellStyle name="RowTitles1-Detail 5 3 3 3 2 2" xfId="21654"/>
    <cellStyle name="RowTitles1-Detail 5 3 3 4" xfId="21655"/>
    <cellStyle name="RowTitles1-Detail 5 3 3 4 2" xfId="21656"/>
    <cellStyle name="RowTitles1-Detail 5 3 3 5" xfId="21657"/>
    <cellStyle name="RowTitles1-Detail 5 3 4" xfId="21658"/>
    <cellStyle name="RowTitles1-Detail 5 3 4 2" xfId="21659"/>
    <cellStyle name="RowTitles1-Detail 5 3 5" xfId="21660"/>
    <cellStyle name="RowTitles1-Detail 5 3 5 2" xfId="21661"/>
    <cellStyle name="RowTitles1-Detail 5 3 5 2 2" xfId="21662"/>
    <cellStyle name="RowTitles1-Detail 5 3 5 3" xfId="21663"/>
    <cellStyle name="RowTitles1-Detail 5 3 6" xfId="21664"/>
    <cellStyle name="RowTitles1-Detail 5 3 6 2" xfId="21665"/>
    <cellStyle name="RowTitles1-Detail 5 3 6 2 2" xfId="21666"/>
    <cellStyle name="RowTitles1-Detail 5 3 7" xfId="21667"/>
    <cellStyle name="RowTitles1-Detail 5 3 7 2" xfId="21668"/>
    <cellStyle name="RowTitles1-Detail 5 3 8" xfId="21669"/>
    <cellStyle name="RowTitles1-Detail 5 3 9" xfId="21670"/>
    <cellStyle name="RowTitles1-Detail 5 4" xfId="21671"/>
    <cellStyle name="RowTitles1-Detail 5 4 2" xfId="21672"/>
    <cellStyle name="RowTitles1-Detail 5 4 2 2" xfId="21673"/>
    <cellStyle name="RowTitles1-Detail 5 4 2 2 2" xfId="21674"/>
    <cellStyle name="RowTitles1-Detail 5 4 2 2 2 2" xfId="21675"/>
    <cellStyle name="RowTitles1-Detail 5 4 2 2 3" xfId="21676"/>
    <cellStyle name="RowTitles1-Detail 5 4 2 3" xfId="21677"/>
    <cellStyle name="RowTitles1-Detail 5 4 2 3 2" xfId="21678"/>
    <cellStyle name="RowTitles1-Detail 5 4 2 3 2 2" xfId="21679"/>
    <cellStyle name="RowTitles1-Detail 5 4 2 4" xfId="21680"/>
    <cellStyle name="RowTitles1-Detail 5 4 2 4 2" xfId="21681"/>
    <cellStyle name="RowTitles1-Detail 5 4 2 5" xfId="21682"/>
    <cellStyle name="RowTitles1-Detail 5 4 3" xfId="21683"/>
    <cellStyle name="RowTitles1-Detail 5 4 3 2" xfId="21684"/>
    <cellStyle name="RowTitles1-Detail 5 4 3 2 2" xfId="21685"/>
    <cellStyle name="RowTitles1-Detail 5 4 3 2 2 2" xfId="21686"/>
    <cellStyle name="RowTitles1-Detail 5 4 3 2 3" xfId="21687"/>
    <cellStyle name="RowTitles1-Detail 5 4 3 3" xfId="21688"/>
    <cellStyle name="RowTitles1-Detail 5 4 3 3 2" xfId="21689"/>
    <cellStyle name="RowTitles1-Detail 5 4 3 3 2 2" xfId="21690"/>
    <cellStyle name="RowTitles1-Detail 5 4 3 4" xfId="21691"/>
    <cellStyle name="RowTitles1-Detail 5 4 3 4 2" xfId="21692"/>
    <cellStyle name="RowTitles1-Detail 5 4 3 5" xfId="21693"/>
    <cellStyle name="RowTitles1-Detail 5 4 4" xfId="21694"/>
    <cellStyle name="RowTitles1-Detail 5 4 4 2" xfId="21695"/>
    <cellStyle name="RowTitles1-Detail 5 4 4 2 2" xfId="21696"/>
    <cellStyle name="RowTitles1-Detail 5 4 4 3" xfId="21697"/>
    <cellStyle name="RowTitles1-Detail 5 4 5" xfId="21698"/>
    <cellStyle name="RowTitles1-Detail 5 4 5 2" xfId="21699"/>
    <cellStyle name="RowTitles1-Detail 5 4 5 2 2" xfId="21700"/>
    <cellStyle name="RowTitles1-Detail 5 4 6" xfId="21701"/>
    <cellStyle name="RowTitles1-Detail 5 4 6 2" xfId="21702"/>
    <cellStyle name="RowTitles1-Detail 5 4 7" xfId="21703"/>
    <cellStyle name="RowTitles1-Detail 5 4 8" xfId="21704"/>
    <cellStyle name="RowTitles1-Detail 5 5" xfId="21705"/>
    <cellStyle name="RowTitles1-Detail 5 5 2" xfId="21706"/>
    <cellStyle name="RowTitles1-Detail 5 5 2 2" xfId="21707"/>
    <cellStyle name="RowTitles1-Detail 5 5 2 2 2" xfId="21708"/>
    <cellStyle name="RowTitles1-Detail 5 5 2 2 2 2" xfId="21709"/>
    <cellStyle name="RowTitles1-Detail 5 5 2 2 3" xfId="21710"/>
    <cellStyle name="RowTitles1-Detail 5 5 2 3" xfId="21711"/>
    <cellStyle name="RowTitles1-Detail 5 5 2 3 2" xfId="21712"/>
    <cellStyle name="RowTitles1-Detail 5 5 2 3 2 2" xfId="21713"/>
    <cellStyle name="RowTitles1-Detail 5 5 2 4" xfId="21714"/>
    <cellStyle name="RowTitles1-Detail 5 5 2 4 2" xfId="21715"/>
    <cellStyle name="RowTitles1-Detail 5 5 2 5" xfId="21716"/>
    <cellStyle name="RowTitles1-Detail 5 5 3" xfId="21717"/>
    <cellStyle name="RowTitles1-Detail 5 5 3 2" xfId="21718"/>
    <cellStyle name="RowTitles1-Detail 5 5 3 2 2" xfId="21719"/>
    <cellStyle name="RowTitles1-Detail 5 5 3 2 2 2" xfId="21720"/>
    <cellStyle name="RowTitles1-Detail 5 5 3 2 3" xfId="21721"/>
    <cellStyle name="RowTitles1-Detail 5 5 3 3" xfId="21722"/>
    <cellStyle name="RowTitles1-Detail 5 5 3 3 2" xfId="21723"/>
    <cellStyle name="RowTitles1-Detail 5 5 3 3 2 2" xfId="21724"/>
    <cellStyle name="RowTitles1-Detail 5 5 3 4" xfId="21725"/>
    <cellStyle name="RowTitles1-Detail 5 5 3 4 2" xfId="21726"/>
    <cellStyle name="RowTitles1-Detail 5 5 3 5" xfId="21727"/>
    <cellStyle name="RowTitles1-Detail 5 5 4" xfId="21728"/>
    <cellStyle name="RowTitles1-Detail 5 5 4 2" xfId="21729"/>
    <cellStyle name="RowTitles1-Detail 5 5 4 2 2" xfId="21730"/>
    <cellStyle name="RowTitles1-Detail 5 5 4 3" xfId="21731"/>
    <cellStyle name="RowTitles1-Detail 5 5 5" xfId="21732"/>
    <cellStyle name="RowTitles1-Detail 5 5 5 2" xfId="21733"/>
    <cellStyle name="RowTitles1-Detail 5 5 5 2 2" xfId="21734"/>
    <cellStyle name="RowTitles1-Detail 5 5 6" xfId="21735"/>
    <cellStyle name="RowTitles1-Detail 5 5 6 2" xfId="21736"/>
    <cellStyle name="RowTitles1-Detail 5 5 7" xfId="21737"/>
    <cellStyle name="RowTitles1-Detail 5 5 8" xfId="21738"/>
    <cellStyle name="RowTitles1-Detail 5 6" xfId="21739"/>
    <cellStyle name="RowTitles1-Detail 5 6 2" xfId="21740"/>
    <cellStyle name="RowTitles1-Detail 5 6 2 2" xfId="21741"/>
    <cellStyle name="RowTitles1-Detail 5 6 2 2 2" xfId="21742"/>
    <cellStyle name="RowTitles1-Detail 5 6 2 2 2 2" xfId="21743"/>
    <cellStyle name="RowTitles1-Detail 5 6 2 2 3" xfId="21744"/>
    <cellStyle name="RowTitles1-Detail 5 6 2 3" xfId="21745"/>
    <cellStyle name="RowTitles1-Detail 5 6 2 3 2" xfId="21746"/>
    <cellStyle name="RowTitles1-Detail 5 6 2 3 2 2" xfId="21747"/>
    <cellStyle name="RowTitles1-Detail 5 6 2 4" xfId="21748"/>
    <cellStyle name="RowTitles1-Detail 5 6 2 4 2" xfId="21749"/>
    <cellStyle name="RowTitles1-Detail 5 6 2 5" xfId="21750"/>
    <cellStyle name="RowTitles1-Detail 5 6 3" xfId="21751"/>
    <cellStyle name="RowTitles1-Detail 5 6 3 2" xfId="21752"/>
    <cellStyle name="RowTitles1-Detail 5 6 3 2 2" xfId="21753"/>
    <cellStyle name="RowTitles1-Detail 5 6 3 2 2 2" xfId="21754"/>
    <cellStyle name="RowTitles1-Detail 5 6 3 2 3" xfId="21755"/>
    <cellStyle name="RowTitles1-Detail 5 6 3 3" xfId="21756"/>
    <cellStyle name="RowTitles1-Detail 5 6 3 3 2" xfId="21757"/>
    <cellStyle name="RowTitles1-Detail 5 6 3 3 2 2" xfId="21758"/>
    <cellStyle name="RowTitles1-Detail 5 6 3 4" xfId="21759"/>
    <cellStyle name="RowTitles1-Detail 5 6 3 4 2" xfId="21760"/>
    <cellStyle name="RowTitles1-Detail 5 6 3 5" xfId="21761"/>
    <cellStyle name="RowTitles1-Detail 5 6 4" xfId="21762"/>
    <cellStyle name="RowTitles1-Detail 5 6 4 2" xfId="21763"/>
    <cellStyle name="RowTitles1-Detail 5 6 4 2 2" xfId="21764"/>
    <cellStyle name="RowTitles1-Detail 5 6 4 3" xfId="21765"/>
    <cellStyle name="RowTitles1-Detail 5 6 5" xfId="21766"/>
    <cellStyle name="RowTitles1-Detail 5 6 5 2" xfId="21767"/>
    <cellStyle name="RowTitles1-Detail 5 6 5 2 2" xfId="21768"/>
    <cellStyle name="RowTitles1-Detail 5 6 6" xfId="21769"/>
    <cellStyle name="RowTitles1-Detail 5 6 6 2" xfId="21770"/>
    <cellStyle name="RowTitles1-Detail 5 6 7" xfId="21771"/>
    <cellStyle name="RowTitles1-Detail 5 6 8" xfId="21772"/>
    <cellStyle name="RowTitles1-Detail 5 7" xfId="21773"/>
    <cellStyle name="RowTitles1-Detail 5 7 2" xfId="21774"/>
    <cellStyle name="RowTitles1-Detail 5 7 2 2" xfId="21775"/>
    <cellStyle name="RowTitles1-Detail 5 7 2 2 2" xfId="21776"/>
    <cellStyle name="RowTitles1-Detail 5 7 2 3" xfId="21777"/>
    <cellStyle name="RowTitles1-Detail 5 7 3" xfId="21778"/>
    <cellStyle name="RowTitles1-Detail 5 7 3 2" xfId="21779"/>
    <cellStyle name="RowTitles1-Detail 5 7 3 2 2" xfId="21780"/>
    <cellStyle name="RowTitles1-Detail 5 7 4" xfId="21781"/>
    <cellStyle name="RowTitles1-Detail 5 7 4 2" xfId="21782"/>
    <cellStyle name="RowTitles1-Detail 5 7 5" xfId="21783"/>
    <cellStyle name="RowTitles1-Detail 5 7 6" xfId="21784"/>
    <cellStyle name="RowTitles1-Detail 5 8" xfId="21785"/>
    <cellStyle name="RowTitles1-Detail 5 8 2" xfId="21786"/>
    <cellStyle name="RowTitles1-Detail 5 8 3" xfId="21787"/>
    <cellStyle name="RowTitles1-Detail 5 9" xfId="21788"/>
    <cellStyle name="RowTitles1-Detail 5 9 2" xfId="21789"/>
    <cellStyle name="RowTitles1-Detail 5 9 2 2" xfId="21790"/>
    <cellStyle name="RowTitles1-Detail 5 9 3" xfId="21791"/>
    <cellStyle name="RowTitles1-Detail 5_STUD aligned by INSTIT" xfId="21792"/>
    <cellStyle name="RowTitles1-Detail 6" xfId="272"/>
    <cellStyle name="RowTitles1-Detail 6 10" xfId="21793"/>
    <cellStyle name="RowTitles1-Detail 6 2" xfId="630"/>
    <cellStyle name="RowTitles1-Detail 6 2 2" xfId="21794"/>
    <cellStyle name="RowTitles1-Detail 6 2 2 2" xfId="21795"/>
    <cellStyle name="RowTitles1-Detail 6 2 2 2 2" xfId="21796"/>
    <cellStyle name="RowTitles1-Detail 6 2 2 2 2 2" xfId="21797"/>
    <cellStyle name="RowTitles1-Detail 6 2 2 2 3" xfId="21798"/>
    <cellStyle name="RowTitles1-Detail 6 2 2 3" xfId="21799"/>
    <cellStyle name="RowTitles1-Detail 6 2 2 3 2" xfId="21800"/>
    <cellStyle name="RowTitles1-Detail 6 2 2 3 2 2" xfId="21801"/>
    <cellStyle name="RowTitles1-Detail 6 2 2 4" xfId="21802"/>
    <cellStyle name="RowTitles1-Detail 6 2 2 4 2" xfId="21803"/>
    <cellStyle name="RowTitles1-Detail 6 2 2 5" xfId="21804"/>
    <cellStyle name="RowTitles1-Detail 6 2 3" xfId="21805"/>
    <cellStyle name="RowTitles1-Detail 6 2 3 2" xfId="21806"/>
    <cellStyle name="RowTitles1-Detail 6 2 3 2 2" xfId="21807"/>
    <cellStyle name="RowTitles1-Detail 6 2 3 2 2 2" xfId="21808"/>
    <cellStyle name="RowTitles1-Detail 6 2 3 2 3" xfId="21809"/>
    <cellStyle name="RowTitles1-Detail 6 2 3 3" xfId="21810"/>
    <cellStyle name="RowTitles1-Detail 6 2 3 3 2" xfId="21811"/>
    <cellStyle name="RowTitles1-Detail 6 2 3 3 2 2" xfId="21812"/>
    <cellStyle name="RowTitles1-Detail 6 2 3 4" xfId="21813"/>
    <cellStyle name="RowTitles1-Detail 6 2 3 4 2" xfId="21814"/>
    <cellStyle name="RowTitles1-Detail 6 2 3 5" xfId="21815"/>
    <cellStyle name="RowTitles1-Detail 6 2 4" xfId="21816"/>
    <cellStyle name="RowTitles1-Detail 6 2 4 2" xfId="21817"/>
    <cellStyle name="RowTitles1-Detail 6 2 5" xfId="21818"/>
    <cellStyle name="RowTitles1-Detail 6 2 5 2" xfId="21819"/>
    <cellStyle name="RowTitles1-Detail 6 2 5 2 2" xfId="21820"/>
    <cellStyle name="RowTitles1-Detail 6 2 5 3" xfId="21821"/>
    <cellStyle name="RowTitles1-Detail 6 2 6" xfId="21822"/>
    <cellStyle name="RowTitles1-Detail 6 2 6 2" xfId="21823"/>
    <cellStyle name="RowTitles1-Detail 6 2 6 2 2" xfId="21824"/>
    <cellStyle name="RowTitles1-Detail 6 2 7" xfId="21825"/>
    <cellStyle name="RowTitles1-Detail 6 2 7 2" xfId="21826"/>
    <cellStyle name="RowTitles1-Detail 6 2 8" xfId="21827"/>
    <cellStyle name="RowTitles1-Detail 6 2 9" xfId="21828"/>
    <cellStyle name="RowTitles1-Detail 6 3" xfId="21829"/>
    <cellStyle name="RowTitles1-Detail 6 3 2" xfId="21830"/>
    <cellStyle name="RowTitles1-Detail 6 3 2 2" xfId="21831"/>
    <cellStyle name="RowTitles1-Detail 6 3 2 2 2" xfId="21832"/>
    <cellStyle name="RowTitles1-Detail 6 3 2 2 2 2" xfId="21833"/>
    <cellStyle name="RowTitles1-Detail 6 3 2 2 3" xfId="21834"/>
    <cellStyle name="RowTitles1-Detail 6 3 2 3" xfId="21835"/>
    <cellStyle name="RowTitles1-Detail 6 3 2 3 2" xfId="21836"/>
    <cellStyle name="RowTitles1-Detail 6 3 2 3 2 2" xfId="21837"/>
    <cellStyle name="RowTitles1-Detail 6 3 2 4" xfId="21838"/>
    <cellStyle name="RowTitles1-Detail 6 3 2 4 2" xfId="21839"/>
    <cellStyle name="RowTitles1-Detail 6 3 2 5" xfId="21840"/>
    <cellStyle name="RowTitles1-Detail 6 3 3" xfId="21841"/>
    <cellStyle name="RowTitles1-Detail 6 3 3 2" xfId="21842"/>
    <cellStyle name="RowTitles1-Detail 6 3 3 2 2" xfId="21843"/>
    <cellStyle name="RowTitles1-Detail 6 3 3 2 2 2" xfId="21844"/>
    <cellStyle name="RowTitles1-Detail 6 3 3 2 3" xfId="21845"/>
    <cellStyle name="RowTitles1-Detail 6 3 3 3" xfId="21846"/>
    <cellStyle name="RowTitles1-Detail 6 3 3 3 2" xfId="21847"/>
    <cellStyle name="RowTitles1-Detail 6 3 3 3 2 2" xfId="21848"/>
    <cellStyle name="RowTitles1-Detail 6 3 3 4" xfId="21849"/>
    <cellStyle name="RowTitles1-Detail 6 3 3 4 2" xfId="21850"/>
    <cellStyle name="RowTitles1-Detail 6 3 3 5" xfId="21851"/>
    <cellStyle name="RowTitles1-Detail 6 3 4" xfId="21852"/>
    <cellStyle name="RowTitles1-Detail 6 3 4 2" xfId="21853"/>
    <cellStyle name="RowTitles1-Detail 6 3 5" xfId="21854"/>
    <cellStyle name="RowTitles1-Detail 6 3 5 2" xfId="21855"/>
    <cellStyle name="RowTitles1-Detail 6 3 5 2 2" xfId="21856"/>
    <cellStyle name="RowTitles1-Detail 6 4" xfId="21857"/>
    <cellStyle name="RowTitles1-Detail 6 4 2" xfId="21858"/>
    <cellStyle name="RowTitles1-Detail 6 4 2 2" xfId="21859"/>
    <cellStyle name="RowTitles1-Detail 6 4 2 2 2" xfId="21860"/>
    <cellStyle name="RowTitles1-Detail 6 4 2 2 2 2" xfId="21861"/>
    <cellStyle name="RowTitles1-Detail 6 4 2 2 3" xfId="21862"/>
    <cellStyle name="RowTitles1-Detail 6 4 2 3" xfId="21863"/>
    <cellStyle name="RowTitles1-Detail 6 4 2 3 2" xfId="21864"/>
    <cellStyle name="RowTitles1-Detail 6 4 2 3 2 2" xfId="21865"/>
    <cellStyle name="RowTitles1-Detail 6 4 2 4" xfId="21866"/>
    <cellStyle name="RowTitles1-Detail 6 4 2 4 2" xfId="21867"/>
    <cellStyle name="RowTitles1-Detail 6 4 2 5" xfId="21868"/>
    <cellStyle name="RowTitles1-Detail 6 4 3" xfId="21869"/>
    <cellStyle name="RowTitles1-Detail 6 4 3 2" xfId="21870"/>
    <cellStyle name="RowTitles1-Detail 6 4 3 2 2" xfId="21871"/>
    <cellStyle name="RowTitles1-Detail 6 4 3 2 2 2" xfId="21872"/>
    <cellStyle name="RowTitles1-Detail 6 4 3 2 3" xfId="21873"/>
    <cellStyle name="RowTitles1-Detail 6 4 3 3" xfId="21874"/>
    <cellStyle name="RowTitles1-Detail 6 4 3 3 2" xfId="21875"/>
    <cellStyle name="RowTitles1-Detail 6 4 3 3 2 2" xfId="21876"/>
    <cellStyle name="RowTitles1-Detail 6 4 3 4" xfId="21877"/>
    <cellStyle name="RowTitles1-Detail 6 4 3 4 2" xfId="21878"/>
    <cellStyle name="RowTitles1-Detail 6 4 3 5" xfId="21879"/>
    <cellStyle name="RowTitles1-Detail 6 4 4" xfId="21880"/>
    <cellStyle name="RowTitles1-Detail 6 4 4 2" xfId="21881"/>
    <cellStyle name="RowTitles1-Detail 6 4 4 2 2" xfId="21882"/>
    <cellStyle name="RowTitles1-Detail 6 4 4 3" xfId="21883"/>
    <cellStyle name="RowTitles1-Detail 6 4 5" xfId="21884"/>
    <cellStyle name="RowTitles1-Detail 6 4 5 2" xfId="21885"/>
    <cellStyle name="RowTitles1-Detail 6 4 5 2 2" xfId="21886"/>
    <cellStyle name="RowTitles1-Detail 6 4 6" xfId="21887"/>
    <cellStyle name="RowTitles1-Detail 6 4 6 2" xfId="21888"/>
    <cellStyle name="RowTitles1-Detail 6 4 7" xfId="21889"/>
    <cellStyle name="RowTitles1-Detail 6 5" xfId="21890"/>
    <cellStyle name="RowTitles1-Detail 6 5 2" xfId="21891"/>
    <cellStyle name="RowTitles1-Detail 6 5 2 2" xfId="21892"/>
    <cellStyle name="RowTitles1-Detail 6 5 2 2 2" xfId="21893"/>
    <cellStyle name="RowTitles1-Detail 6 5 2 2 2 2" xfId="21894"/>
    <cellStyle name="RowTitles1-Detail 6 5 2 2 3" xfId="21895"/>
    <cellStyle name="RowTitles1-Detail 6 5 2 3" xfId="21896"/>
    <cellStyle name="RowTitles1-Detail 6 5 2 3 2" xfId="21897"/>
    <cellStyle name="RowTitles1-Detail 6 5 2 3 2 2" xfId="21898"/>
    <cellStyle name="RowTitles1-Detail 6 5 2 4" xfId="21899"/>
    <cellStyle name="RowTitles1-Detail 6 5 2 4 2" xfId="21900"/>
    <cellStyle name="RowTitles1-Detail 6 5 2 5" xfId="21901"/>
    <cellStyle name="RowTitles1-Detail 6 5 3" xfId="21902"/>
    <cellStyle name="RowTitles1-Detail 6 5 3 2" xfId="21903"/>
    <cellStyle name="RowTitles1-Detail 6 5 3 2 2" xfId="21904"/>
    <cellStyle name="RowTitles1-Detail 6 5 3 2 2 2" xfId="21905"/>
    <cellStyle name="RowTitles1-Detail 6 5 3 2 3" xfId="21906"/>
    <cellStyle name="RowTitles1-Detail 6 5 3 3" xfId="21907"/>
    <cellStyle name="RowTitles1-Detail 6 5 3 3 2" xfId="21908"/>
    <cellStyle name="RowTitles1-Detail 6 5 3 3 2 2" xfId="21909"/>
    <cellStyle name="RowTitles1-Detail 6 5 3 4" xfId="21910"/>
    <cellStyle name="RowTitles1-Detail 6 5 3 4 2" xfId="21911"/>
    <cellStyle name="RowTitles1-Detail 6 5 3 5" xfId="21912"/>
    <cellStyle name="RowTitles1-Detail 6 5 4" xfId="21913"/>
    <cellStyle name="RowTitles1-Detail 6 5 4 2" xfId="21914"/>
    <cellStyle name="RowTitles1-Detail 6 5 4 2 2" xfId="21915"/>
    <cellStyle name="RowTitles1-Detail 6 5 4 3" xfId="21916"/>
    <cellStyle name="RowTitles1-Detail 6 5 5" xfId="21917"/>
    <cellStyle name="RowTitles1-Detail 6 5 5 2" xfId="21918"/>
    <cellStyle name="RowTitles1-Detail 6 5 5 2 2" xfId="21919"/>
    <cellStyle name="RowTitles1-Detail 6 5 6" xfId="21920"/>
    <cellStyle name="RowTitles1-Detail 6 5 6 2" xfId="21921"/>
    <cellStyle name="RowTitles1-Detail 6 5 7" xfId="21922"/>
    <cellStyle name="RowTitles1-Detail 6 6" xfId="21923"/>
    <cellStyle name="RowTitles1-Detail 6 6 2" xfId="21924"/>
    <cellStyle name="RowTitles1-Detail 6 6 2 2" xfId="21925"/>
    <cellStyle name="RowTitles1-Detail 6 6 2 2 2" xfId="21926"/>
    <cellStyle name="RowTitles1-Detail 6 6 2 2 2 2" xfId="21927"/>
    <cellStyle name="RowTitles1-Detail 6 6 2 2 3" xfId="21928"/>
    <cellStyle name="RowTitles1-Detail 6 6 2 3" xfId="21929"/>
    <cellStyle name="RowTitles1-Detail 6 6 2 3 2" xfId="21930"/>
    <cellStyle name="RowTitles1-Detail 6 6 2 3 2 2" xfId="21931"/>
    <cellStyle name="RowTitles1-Detail 6 6 2 4" xfId="21932"/>
    <cellStyle name="RowTitles1-Detail 6 6 2 4 2" xfId="21933"/>
    <cellStyle name="RowTitles1-Detail 6 6 2 5" xfId="21934"/>
    <cellStyle name="RowTitles1-Detail 6 6 3" xfId="21935"/>
    <cellStyle name="RowTitles1-Detail 6 6 3 2" xfId="21936"/>
    <cellStyle name="RowTitles1-Detail 6 6 3 2 2" xfId="21937"/>
    <cellStyle name="RowTitles1-Detail 6 6 3 2 2 2" xfId="21938"/>
    <cellStyle name="RowTitles1-Detail 6 6 3 2 3" xfId="21939"/>
    <cellStyle name="RowTitles1-Detail 6 6 3 3" xfId="21940"/>
    <cellStyle name="RowTitles1-Detail 6 6 3 3 2" xfId="21941"/>
    <cellStyle name="RowTitles1-Detail 6 6 3 3 2 2" xfId="21942"/>
    <cellStyle name="RowTitles1-Detail 6 6 3 4" xfId="21943"/>
    <cellStyle name="RowTitles1-Detail 6 6 3 4 2" xfId="21944"/>
    <cellStyle name="RowTitles1-Detail 6 6 3 5" xfId="21945"/>
    <cellStyle name="RowTitles1-Detail 6 6 4" xfId="21946"/>
    <cellStyle name="RowTitles1-Detail 6 6 4 2" xfId="21947"/>
    <cellStyle name="RowTitles1-Detail 6 6 4 2 2" xfId="21948"/>
    <cellStyle name="RowTitles1-Detail 6 6 4 3" xfId="21949"/>
    <cellStyle name="RowTitles1-Detail 6 6 5" xfId="21950"/>
    <cellStyle name="RowTitles1-Detail 6 6 5 2" xfId="21951"/>
    <cellStyle name="RowTitles1-Detail 6 6 5 2 2" xfId="21952"/>
    <cellStyle name="RowTitles1-Detail 6 6 6" xfId="21953"/>
    <cellStyle name="RowTitles1-Detail 6 6 6 2" xfId="21954"/>
    <cellStyle name="RowTitles1-Detail 6 6 7" xfId="21955"/>
    <cellStyle name="RowTitles1-Detail 6 7" xfId="21956"/>
    <cellStyle name="RowTitles1-Detail 6 7 2" xfId="21957"/>
    <cellStyle name="RowTitles1-Detail 6 7 2 2" xfId="21958"/>
    <cellStyle name="RowTitles1-Detail 6 7 2 2 2" xfId="21959"/>
    <cellStyle name="RowTitles1-Detail 6 7 2 3" xfId="21960"/>
    <cellStyle name="RowTitles1-Detail 6 7 3" xfId="21961"/>
    <cellStyle name="RowTitles1-Detail 6 7 3 2" xfId="21962"/>
    <cellStyle name="RowTitles1-Detail 6 7 3 2 2" xfId="21963"/>
    <cellStyle name="RowTitles1-Detail 6 7 4" xfId="21964"/>
    <cellStyle name="RowTitles1-Detail 6 7 4 2" xfId="21965"/>
    <cellStyle name="RowTitles1-Detail 6 7 5" xfId="21966"/>
    <cellStyle name="RowTitles1-Detail 6 8" xfId="21967"/>
    <cellStyle name="RowTitles1-Detail 6 8 2" xfId="21968"/>
    <cellStyle name="RowTitles1-Detail 6 8 2 2" xfId="21969"/>
    <cellStyle name="RowTitles1-Detail 6 8 2 2 2" xfId="21970"/>
    <cellStyle name="RowTitles1-Detail 6 8 2 3" xfId="21971"/>
    <cellStyle name="RowTitles1-Detail 6 8 3" xfId="21972"/>
    <cellStyle name="RowTitles1-Detail 6 8 3 2" xfId="21973"/>
    <cellStyle name="RowTitles1-Detail 6 8 3 2 2" xfId="21974"/>
    <cellStyle name="RowTitles1-Detail 6 8 4" xfId="21975"/>
    <cellStyle name="RowTitles1-Detail 6 8 4 2" xfId="21976"/>
    <cellStyle name="RowTitles1-Detail 6 8 5" xfId="21977"/>
    <cellStyle name="RowTitles1-Detail 6 9" xfId="21978"/>
    <cellStyle name="RowTitles1-Detail 6 9 2" xfId="21979"/>
    <cellStyle name="RowTitles1-Detail 6 9 2 2" xfId="21980"/>
    <cellStyle name="RowTitles1-Detail 6_STUD aligned by INSTIT" xfId="21981"/>
    <cellStyle name="RowTitles1-Detail 7" xfId="273"/>
    <cellStyle name="RowTitles1-Detail 7 10" xfId="21982"/>
    <cellStyle name="RowTitles1-Detail 7 2" xfId="631"/>
    <cellStyle name="RowTitles1-Detail 7 2 2" xfId="21983"/>
    <cellStyle name="RowTitles1-Detail 7 2 2 2" xfId="21984"/>
    <cellStyle name="RowTitles1-Detail 7 2 2 2 2" xfId="21985"/>
    <cellStyle name="RowTitles1-Detail 7 2 2 2 2 2" xfId="21986"/>
    <cellStyle name="RowTitles1-Detail 7 2 2 2 3" xfId="21987"/>
    <cellStyle name="RowTitles1-Detail 7 2 2 3" xfId="21988"/>
    <cellStyle name="RowTitles1-Detail 7 2 2 3 2" xfId="21989"/>
    <cellStyle name="RowTitles1-Detail 7 2 2 3 2 2" xfId="21990"/>
    <cellStyle name="RowTitles1-Detail 7 2 2 4" xfId="21991"/>
    <cellStyle name="RowTitles1-Detail 7 2 2 4 2" xfId="21992"/>
    <cellStyle name="RowTitles1-Detail 7 2 2 5" xfId="21993"/>
    <cellStyle name="RowTitles1-Detail 7 2 3" xfId="21994"/>
    <cellStyle name="RowTitles1-Detail 7 2 3 2" xfId="21995"/>
    <cellStyle name="RowTitles1-Detail 7 2 3 2 2" xfId="21996"/>
    <cellStyle name="RowTitles1-Detail 7 2 3 2 2 2" xfId="21997"/>
    <cellStyle name="RowTitles1-Detail 7 2 3 2 3" xfId="21998"/>
    <cellStyle name="RowTitles1-Detail 7 2 3 3" xfId="21999"/>
    <cellStyle name="RowTitles1-Detail 7 2 3 3 2" xfId="22000"/>
    <cellStyle name="RowTitles1-Detail 7 2 3 3 2 2" xfId="22001"/>
    <cellStyle name="RowTitles1-Detail 7 2 3 4" xfId="22002"/>
    <cellStyle name="RowTitles1-Detail 7 2 3 4 2" xfId="22003"/>
    <cellStyle name="RowTitles1-Detail 7 2 3 5" xfId="22004"/>
    <cellStyle name="RowTitles1-Detail 7 2 4" xfId="22005"/>
    <cellStyle name="RowTitles1-Detail 7 2 4 2" xfId="22006"/>
    <cellStyle name="RowTitles1-Detail 7 2 5" xfId="22007"/>
    <cellStyle name="RowTitles1-Detail 7 2 5 2" xfId="22008"/>
    <cellStyle name="RowTitles1-Detail 7 2 5 2 2" xfId="22009"/>
    <cellStyle name="RowTitles1-Detail 7 2 6" xfId="22010"/>
    <cellStyle name="RowTitles1-Detail 7 2 6 2" xfId="22011"/>
    <cellStyle name="RowTitles1-Detail 7 2 7" xfId="22012"/>
    <cellStyle name="RowTitles1-Detail 7 2 8" xfId="22013"/>
    <cellStyle name="RowTitles1-Detail 7 3" xfId="22014"/>
    <cellStyle name="RowTitles1-Detail 7 3 2" xfId="22015"/>
    <cellStyle name="RowTitles1-Detail 7 3 2 2" xfId="22016"/>
    <cellStyle name="RowTitles1-Detail 7 3 2 2 2" xfId="22017"/>
    <cellStyle name="RowTitles1-Detail 7 3 2 2 2 2" xfId="22018"/>
    <cellStyle name="RowTitles1-Detail 7 3 2 2 3" xfId="22019"/>
    <cellStyle name="RowTitles1-Detail 7 3 2 3" xfId="22020"/>
    <cellStyle name="RowTitles1-Detail 7 3 2 3 2" xfId="22021"/>
    <cellStyle name="RowTitles1-Detail 7 3 2 3 2 2" xfId="22022"/>
    <cellStyle name="RowTitles1-Detail 7 3 2 4" xfId="22023"/>
    <cellStyle name="RowTitles1-Detail 7 3 2 4 2" xfId="22024"/>
    <cellStyle name="RowTitles1-Detail 7 3 2 5" xfId="22025"/>
    <cellStyle name="RowTitles1-Detail 7 3 3" xfId="22026"/>
    <cellStyle name="RowTitles1-Detail 7 3 3 2" xfId="22027"/>
    <cellStyle name="RowTitles1-Detail 7 3 3 2 2" xfId="22028"/>
    <cellStyle name="RowTitles1-Detail 7 3 3 2 2 2" xfId="22029"/>
    <cellStyle name="RowTitles1-Detail 7 3 3 2 3" xfId="22030"/>
    <cellStyle name="RowTitles1-Detail 7 3 3 3" xfId="22031"/>
    <cellStyle name="RowTitles1-Detail 7 3 3 3 2" xfId="22032"/>
    <cellStyle name="RowTitles1-Detail 7 3 3 3 2 2" xfId="22033"/>
    <cellStyle name="RowTitles1-Detail 7 3 3 4" xfId="22034"/>
    <cellStyle name="RowTitles1-Detail 7 3 3 4 2" xfId="22035"/>
    <cellStyle name="RowTitles1-Detail 7 3 3 5" xfId="22036"/>
    <cellStyle name="RowTitles1-Detail 7 3 4" xfId="22037"/>
    <cellStyle name="RowTitles1-Detail 7 3 4 2" xfId="22038"/>
    <cellStyle name="RowTitles1-Detail 7 3 4 2 2" xfId="22039"/>
    <cellStyle name="RowTitles1-Detail 7 3 4 3" xfId="22040"/>
    <cellStyle name="RowTitles1-Detail 7 3 5" xfId="22041"/>
    <cellStyle name="RowTitles1-Detail 7 3 5 2" xfId="22042"/>
    <cellStyle name="RowTitles1-Detail 7 3 5 2 2" xfId="22043"/>
    <cellStyle name="RowTitles1-Detail 7 4" xfId="22044"/>
    <cellStyle name="RowTitles1-Detail 7 4 2" xfId="22045"/>
    <cellStyle name="RowTitles1-Detail 7 4 2 2" xfId="22046"/>
    <cellStyle name="RowTitles1-Detail 7 4 2 2 2" xfId="22047"/>
    <cellStyle name="RowTitles1-Detail 7 4 2 2 2 2" xfId="22048"/>
    <cellStyle name="RowTitles1-Detail 7 4 2 2 3" xfId="22049"/>
    <cellStyle name="RowTitles1-Detail 7 4 2 3" xfId="22050"/>
    <cellStyle name="RowTitles1-Detail 7 4 2 3 2" xfId="22051"/>
    <cellStyle name="RowTitles1-Detail 7 4 2 3 2 2" xfId="22052"/>
    <cellStyle name="RowTitles1-Detail 7 4 2 4" xfId="22053"/>
    <cellStyle name="RowTitles1-Detail 7 4 2 4 2" xfId="22054"/>
    <cellStyle name="RowTitles1-Detail 7 4 2 5" xfId="22055"/>
    <cellStyle name="RowTitles1-Detail 7 4 3" xfId="22056"/>
    <cellStyle name="RowTitles1-Detail 7 4 3 2" xfId="22057"/>
    <cellStyle name="RowTitles1-Detail 7 4 3 2 2" xfId="22058"/>
    <cellStyle name="RowTitles1-Detail 7 4 3 2 2 2" xfId="22059"/>
    <cellStyle name="RowTitles1-Detail 7 4 3 2 3" xfId="22060"/>
    <cellStyle name="RowTitles1-Detail 7 4 3 3" xfId="22061"/>
    <cellStyle name="RowTitles1-Detail 7 4 3 3 2" xfId="22062"/>
    <cellStyle name="RowTitles1-Detail 7 4 3 3 2 2" xfId="22063"/>
    <cellStyle name="RowTitles1-Detail 7 4 3 4" xfId="22064"/>
    <cellStyle name="RowTitles1-Detail 7 4 3 4 2" xfId="22065"/>
    <cellStyle name="RowTitles1-Detail 7 4 3 5" xfId="22066"/>
    <cellStyle name="RowTitles1-Detail 7 4 4" xfId="22067"/>
    <cellStyle name="RowTitles1-Detail 7 4 4 2" xfId="22068"/>
    <cellStyle name="RowTitles1-Detail 7 4 4 2 2" xfId="22069"/>
    <cellStyle name="RowTitles1-Detail 7 4 4 3" xfId="22070"/>
    <cellStyle name="RowTitles1-Detail 7 4 5" xfId="22071"/>
    <cellStyle name="RowTitles1-Detail 7 4 5 2" xfId="22072"/>
    <cellStyle name="RowTitles1-Detail 7 4 5 2 2" xfId="22073"/>
    <cellStyle name="RowTitles1-Detail 7 4 6" xfId="22074"/>
    <cellStyle name="RowTitles1-Detail 7 4 6 2" xfId="22075"/>
    <cellStyle name="RowTitles1-Detail 7 4 7" xfId="22076"/>
    <cellStyle name="RowTitles1-Detail 7 5" xfId="22077"/>
    <cellStyle name="RowTitles1-Detail 7 5 2" xfId="22078"/>
    <cellStyle name="RowTitles1-Detail 7 5 2 2" xfId="22079"/>
    <cellStyle name="RowTitles1-Detail 7 5 2 2 2" xfId="22080"/>
    <cellStyle name="RowTitles1-Detail 7 5 2 2 2 2" xfId="22081"/>
    <cellStyle name="RowTitles1-Detail 7 5 2 2 3" xfId="22082"/>
    <cellStyle name="RowTitles1-Detail 7 5 2 3" xfId="22083"/>
    <cellStyle name="RowTitles1-Detail 7 5 2 3 2" xfId="22084"/>
    <cellStyle name="RowTitles1-Detail 7 5 2 3 2 2" xfId="22085"/>
    <cellStyle name="RowTitles1-Detail 7 5 2 4" xfId="22086"/>
    <cellStyle name="RowTitles1-Detail 7 5 2 4 2" xfId="22087"/>
    <cellStyle name="RowTitles1-Detail 7 5 2 5" xfId="22088"/>
    <cellStyle name="RowTitles1-Detail 7 5 3" xfId="22089"/>
    <cellStyle name="RowTitles1-Detail 7 5 3 2" xfId="22090"/>
    <cellStyle name="RowTitles1-Detail 7 5 3 2 2" xfId="22091"/>
    <cellStyle name="RowTitles1-Detail 7 5 3 2 2 2" xfId="22092"/>
    <cellStyle name="RowTitles1-Detail 7 5 3 2 3" xfId="22093"/>
    <cellStyle name="RowTitles1-Detail 7 5 3 3" xfId="22094"/>
    <cellStyle name="RowTitles1-Detail 7 5 3 3 2" xfId="22095"/>
    <cellStyle name="RowTitles1-Detail 7 5 3 3 2 2" xfId="22096"/>
    <cellStyle name="RowTitles1-Detail 7 5 3 4" xfId="22097"/>
    <cellStyle name="RowTitles1-Detail 7 5 3 4 2" xfId="22098"/>
    <cellStyle name="RowTitles1-Detail 7 5 3 5" xfId="22099"/>
    <cellStyle name="RowTitles1-Detail 7 5 4" xfId="22100"/>
    <cellStyle name="RowTitles1-Detail 7 5 4 2" xfId="22101"/>
    <cellStyle name="RowTitles1-Detail 7 5 4 2 2" xfId="22102"/>
    <cellStyle name="RowTitles1-Detail 7 5 4 3" xfId="22103"/>
    <cellStyle name="RowTitles1-Detail 7 5 5" xfId="22104"/>
    <cellStyle name="RowTitles1-Detail 7 5 5 2" xfId="22105"/>
    <cellStyle name="RowTitles1-Detail 7 5 5 2 2" xfId="22106"/>
    <cellStyle name="RowTitles1-Detail 7 5 6" xfId="22107"/>
    <cellStyle name="RowTitles1-Detail 7 5 6 2" xfId="22108"/>
    <cellStyle name="RowTitles1-Detail 7 5 7" xfId="22109"/>
    <cellStyle name="RowTitles1-Detail 7 6" xfId="22110"/>
    <cellStyle name="RowTitles1-Detail 7 6 2" xfId="22111"/>
    <cellStyle name="RowTitles1-Detail 7 6 2 2" xfId="22112"/>
    <cellStyle name="RowTitles1-Detail 7 6 2 2 2" xfId="22113"/>
    <cellStyle name="RowTitles1-Detail 7 6 2 2 2 2" xfId="22114"/>
    <cellStyle name="RowTitles1-Detail 7 6 2 2 3" xfId="22115"/>
    <cellStyle name="RowTitles1-Detail 7 6 2 3" xfId="22116"/>
    <cellStyle name="RowTitles1-Detail 7 6 2 3 2" xfId="22117"/>
    <cellStyle name="RowTitles1-Detail 7 6 2 3 2 2" xfId="22118"/>
    <cellStyle name="RowTitles1-Detail 7 6 2 4" xfId="22119"/>
    <cellStyle name="RowTitles1-Detail 7 6 2 4 2" xfId="22120"/>
    <cellStyle name="RowTitles1-Detail 7 6 2 5" xfId="22121"/>
    <cellStyle name="RowTitles1-Detail 7 6 3" xfId="22122"/>
    <cellStyle name="RowTitles1-Detail 7 6 3 2" xfId="22123"/>
    <cellStyle name="RowTitles1-Detail 7 6 3 2 2" xfId="22124"/>
    <cellStyle name="RowTitles1-Detail 7 6 3 2 2 2" xfId="22125"/>
    <cellStyle name="RowTitles1-Detail 7 6 3 2 3" xfId="22126"/>
    <cellStyle name="RowTitles1-Detail 7 6 3 3" xfId="22127"/>
    <cellStyle name="RowTitles1-Detail 7 6 3 3 2" xfId="22128"/>
    <cellStyle name="RowTitles1-Detail 7 6 3 3 2 2" xfId="22129"/>
    <cellStyle name="RowTitles1-Detail 7 6 3 4" xfId="22130"/>
    <cellStyle name="RowTitles1-Detail 7 6 3 4 2" xfId="22131"/>
    <cellStyle name="RowTitles1-Detail 7 6 3 5" xfId="22132"/>
    <cellStyle name="RowTitles1-Detail 7 6 4" xfId="22133"/>
    <cellStyle name="RowTitles1-Detail 7 6 4 2" xfId="22134"/>
    <cellStyle name="RowTitles1-Detail 7 6 4 2 2" xfId="22135"/>
    <cellStyle name="RowTitles1-Detail 7 6 4 3" xfId="22136"/>
    <cellStyle name="RowTitles1-Detail 7 6 5" xfId="22137"/>
    <cellStyle name="RowTitles1-Detail 7 6 5 2" xfId="22138"/>
    <cellStyle name="RowTitles1-Detail 7 6 5 2 2" xfId="22139"/>
    <cellStyle name="RowTitles1-Detail 7 6 6" xfId="22140"/>
    <cellStyle name="RowTitles1-Detail 7 6 6 2" xfId="22141"/>
    <cellStyle name="RowTitles1-Detail 7 6 7" xfId="22142"/>
    <cellStyle name="RowTitles1-Detail 7 7" xfId="22143"/>
    <cellStyle name="RowTitles1-Detail 7 7 2" xfId="22144"/>
    <cellStyle name="RowTitles1-Detail 7 7 2 2" xfId="22145"/>
    <cellStyle name="RowTitles1-Detail 7 7 2 2 2" xfId="22146"/>
    <cellStyle name="RowTitles1-Detail 7 7 2 3" xfId="22147"/>
    <cellStyle name="RowTitles1-Detail 7 7 3" xfId="22148"/>
    <cellStyle name="RowTitles1-Detail 7 7 3 2" xfId="22149"/>
    <cellStyle name="RowTitles1-Detail 7 7 3 2 2" xfId="22150"/>
    <cellStyle name="RowTitles1-Detail 7 7 4" xfId="22151"/>
    <cellStyle name="RowTitles1-Detail 7 7 4 2" xfId="22152"/>
    <cellStyle name="RowTitles1-Detail 7 7 5" xfId="22153"/>
    <cellStyle name="RowTitles1-Detail 7 8" xfId="22154"/>
    <cellStyle name="RowTitles1-Detail 7 8 2" xfId="22155"/>
    <cellStyle name="RowTitles1-Detail 7 8 2 2" xfId="22156"/>
    <cellStyle name="RowTitles1-Detail 7 8 2 2 2" xfId="22157"/>
    <cellStyle name="RowTitles1-Detail 7 8 2 3" xfId="22158"/>
    <cellStyle name="RowTitles1-Detail 7 8 3" xfId="22159"/>
    <cellStyle name="RowTitles1-Detail 7 8 3 2" xfId="22160"/>
    <cellStyle name="RowTitles1-Detail 7 8 3 2 2" xfId="22161"/>
    <cellStyle name="RowTitles1-Detail 7 8 4" xfId="22162"/>
    <cellStyle name="RowTitles1-Detail 7 8 4 2" xfId="22163"/>
    <cellStyle name="RowTitles1-Detail 7 8 5" xfId="22164"/>
    <cellStyle name="RowTitles1-Detail 7 9" xfId="22165"/>
    <cellStyle name="RowTitles1-Detail 7 9 2" xfId="22166"/>
    <cellStyle name="RowTitles1-Detail 7 9 2 2" xfId="22167"/>
    <cellStyle name="RowTitles1-Detail 7_STUD aligned by INSTIT" xfId="22168"/>
    <cellStyle name="RowTitles1-Detail 8" xfId="632"/>
    <cellStyle name="RowTitles1-Detail 8 2" xfId="22169"/>
    <cellStyle name="RowTitles1-Detail 8 2 2" xfId="22170"/>
    <cellStyle name="RowTitles1-Detail 8 2 2 2" xfId="22171"/>
    <cellStyle name="RowTitles1-Detail 8 2 2 2 2" xfId="22172"/>
    <cellStyle name="RowTitles1-Detail 8 2 2 3" xfId="22173"/>
    <cellStyle name="RowTitles1-Detail 8 2 3" xfId="22174"/>
    <cellStyle name="RowTitles1-Detail 8 2 3 2" xfId="22175"/>
    <cellStyle name="RowTitles1-Detail 8 2 3 2 2" xfId="22176"/>
    <cellStyle name="RowTitles1-Detail 8 2 4" xfId="22177"/>
    <cellStyle name="RowTitles1-Detail 8 2 4 2" xfId="22178"/>
    <cellStyle name="RowTitles1-Detail 8 2 5" xfId="22179"/>
    <cellStyle name="RowTitles1-Detail 8 3" xfId="22180"/>
    <cellStyle name="RowTitles1-Detail 8 3 2" xfId="22181"/>
    <cellStyle name="RowTitles1-Detail 8 3 2 2" xfId="22182"/>
    <cellStyle name="RowTitles1-Detail 8 3 2 2 2" xfId="22183"/>
    <cellStyle name="RowTitles1-Detail 8 3 2 3" xfId="22184"/>
    <cellStyle name="RowTitles1-Detail 8 3 3" xfId="22185"/>
    <cellStyle name="RowTitles1-Detail 8 3 3 2" xfId="22186"/>
    <cellStyle name="RowTitles1-Detail 8 3 3 2 2" xfId="22187"/>
    <cellStyle name="RowTitles1-Detail 8 3 4" xfId="22188"/>
    <cellStyle name="RowTitles1-Detail 8 3 4 2" xfId="22189"/>
    <cellStyle name="RowTitles1-Detail 8 3 5" xfId="22190"/>
    <cellStyle name="RowTitles1-Detail 8 4" xfId="22191"/>
    <cellStyle name="RowTitles1-Detail 8 4 2" xfId="22192"/>
    <cellStyle name="RowTitles1-Detail 8 5" xfId="22193"/>
    <cellStyle name="RowTitles1-Detail 8 5 2" xfId="22194"/>
    <cellStyle name="RowTitles1-Detail 8 5 2 2" xfId="22195"/>
    <cellStyle name="RowTitles1-Detail 8 6" xfId="22196"/>
    <cellStyle name="RowTitles1-Detail 9" xfId="22197"/>
    <cellStyle name="RowTitles1-Detail 9 2" xfId="22198"/>
    <cellStyle name="RowTitles1-Detail 9 2 2" xfId="22199"/>
    <cellStyle name="RowTitles1-Detail 9 2 2 2" xfId="22200"/>
    <cellStyle name="RowTitles1-Detail 9 2 2 2 2" xfId="22201"/>
    <cellStyle name="RowTitles1-Detail 9 2 2 3" xfId="22202"/>
    <cellStyle name="RowTitles1-Detail 9 2 3" xfId="22203"/>
    <cellStyle name="RowTitles1-Detail 9 2 3 2" xfId="22204"/>
    <cellStyle name="RowTitles1-Detail 9 2 3 2 2" xfId="22205"/>
    <cellStyle name="RowTitles1-Detail 9 2 4" xfId="22206"/>
    <cellStyle name="RowTitles1-Detail 9 2 4 2" xfId="22207"/>
    <cellStyle name="RowTitles1-Detail 9 2 5" xfId="22208"/>
    <cellStyle name="RowTitles1-Detail 9 3" xfId="22209"/>
    <cellStyle name="RowTitles1-Detail 9 3 2" xfId="22210"/>
    <cellStyle name="RowTitles1-Detail 9 3 2 2" xfId="22211"/>
    <cellStyle name="RowTitles1-Detail 9 3 2 2 2" xfId="22212"/>
    <cellStyle name="RowTitles1-Detail 9 3 2 3" xfId="22213"/>
    <cellStyle name="RowTitles1-Detail 9 3 3" xfId="22214"/>
    <cellStyle name="RowTitles1-Detail 9 3 3 2" xfId="22215"/>
    <cellStyle name="RowTitles1-Detail 9 3 3 2 2" xfId="22216"/>
    <cellStyle name="RowTitles1-Detail 9 3 4" xfId="22217"/>
    <cellStyle name="RowTitles1-Detail 9 3 4 2" xfId="22218"/>
    <cellStyle name="RowTitles1-Detail 9 3 5" xfId="22219"/>
    <cellStyle name="RowTitles1-Detail 9 4" xfId="22220"/>
    <cellStyle name="RowTitles1-Detail 9 4 2" xfId="22221"/>
    <cellStyle name="RowTitles1-Detail 9 5" xfId="22222"/>
    <cellStyle name="RowTitles1-Detail 9 5 2" xfId="22223"/>
    <cellStyle name="RowTitles1-Detail 9 5 2 2" xfId="22224"/>
    <cellStyle name="RowTitles1-Detail 9 5 3" xfId="22225"/>
    <cellStyle name="RowTitles1-Detail 9 6" xfId="22226"/>
    <cellStyle name="RowTitles1-Detail 9 6 2" xfId="22227"/>
    <cellStyle name="RowTitles1-Detail 9 6 2 2" xfId="22228"/>
    <cellStyle name="RowTitles1-Detail 9 7" xfId="22229"/>
    <cellStyle name="RowTitles1-Detail 9 7 2" xfId="22230"/>
    <cellStyle name="RowTitles1-Detail 9 8" xfId="22231"/>
    <cellStyle name="RowTitles1-Detail 9 9" xfId="22232"/>
    <cellStyle name="RowTitles1-Detail_STUD aligned by INSTIT" xfId="22233"/>
    <cellStyle name="RowTitles-Col2" xfId="50"/>
    <cellStyle name="RowTitles-Col2 10" xfId="22234"/>
    <cellStyle name="RowTitles-Col2 10 2" xfId="22235"/>
    <cellStyle name="RowTitles-Col2 10 2 2" xfId="22236"/>
    <cellStyle name="RowTitles-Col2 10 2 2 2" xfId="22237"/>
    <cellStyle name="RowTitles-Col2 10 2 2 3" xfId="22238"/>
    <cellStyle name="RowTitles-Col2 10 2 3" xfId="22239"/>
    <cellStyle name="RowTitles-Col2 10 2 3 2" xfId="22240"/>
    <cellStyle name="RowTitles-Col2 10 2 3 2 2" xfId="22241"/>
    <cellStyle name="RowTitles-Col2 10 2 4" xfId="22242"/>
    <cellStyle name="RowTitles-Col2 10 3" xfId="22243"/>
    <cellStyle name="RowTitles-Col2 10 3 2" xfId="22244"/>
    <cellStyle name="RowTitles-Col2 10 3 2 2" xfId="22245"/>
    <cellStyle name="RowTitles-Col2 10 3 2 3" xfId="22246"/>
    <cellStyle name="RowTitles-Col2 10 3 3" xfId="22247"/>
    <cellStyle name="RowTitles-Col2 10 3 3 2" xfId="22248"/>
    <cellStyle name="RowTitles-Col2 10 3 3 2 2" xfId="22249"/>
    <cellStyle name="RowTitles-Col2 10 3 4" xfId="22250"/>
    <cellStyle name="RowTitles-Col2 10 4" xfId="22251"/>
    <cellStyle name="RowTitles-Col2 10 4 2" xfId="22252"/>
    <cellStyle name="RowTitles-Col2 10 4 3" xfId="22253"/>
    <cellStyle name="RowTitles-Col2 10 5" xfId="22254"/>
    <cellStyle name="RowTitles-Col2 10 5 2" xfId="22255"/>
    <cellStyle name="RowTitles-Col2 10 5 2 2" xfId="22256"/>
    <cellStyle name="RowTitles-Col2 10 6" xfId="22257"/>
    <cellStyle name="RowTitles-Col2 10 6 2" xfId="22258"/>
    <cellStyle name="RowTitles-Col2 10 7" xfId="22259"/>
    <cellStyle name="RowTitles-Col2 11" xfId="22260"/>
    <cellStyle name="RowTitles-Col2 11 2" xfId="22261"/>
    <cellStyle name="RowTitles-Col2 11 2 2" xfId="22262"/>
    <cellStyle name="RowTitles-Col2 11 2 2 2" xfId="22263"/>
    <cellStyle name="RowTitles-Col2 11 2 2 3" xfId="22264"/>
    <cellStyle name="RowTitles-Col2 11 2 3" xfId="22265"/>
    <cellStyle name="RowTitles-Col2 11 2 3 2" xfId="22266"/>
    <cellStyle name="RowTitles-Col2 11 2 3 2 2" xfId="22267"/>
    <cellStyle name="RowTitles-Col2 11 2 4" xfId="22268"/>
    <cellStyle name="RowTitles-Col2 11 3" xfId="22269"/>
    <cellStyle name="RowTitles-Col2 11 3 2" xfId="22270"/>
    <cellStyle name="RowTitles-Col2 11 3 2 2" xfId="22271"/>
    <cellStyle name="RowTitles-Col2 11 3 2 3" xfId="22272"/>
    <cellStyle name="RowTitles-Col2 11 3 3" xfId="22273"/>
    <cellStyle name="RowTitles-Col2 11 3 3 2" xfId="22274"/>
    <cellStyle name="RowTitles-Col2 11 3 3 2 2" xfId="22275"/>
    <cellStyle name="RowTitles-Col2 11 3 4" xfId="22276"/>
    <cellStyle name="RowTitles-Col2 11 4" xfId="22277"/>
    <cellStyle name="RowTitles-Col2 11 4 2" xfId="22278"/>
    <cellStyle name="RowTitles-Col2 11 4 3" xfId="22279"/>
    <cellStyle name="RowTitles-Col2 11 5" xfId="22280"/>
    <cellStyle name="RowTitles-Col2 11 5 2" xfId="22281"/>
    <cellStyle name="RowTitles-Col2 11 5 2 2" xfId="22282"/>
    <cellStyle name="RowTitles-Col2 11 6" xfId="22283"/>
    <cellStyle name="RowTitles-Col2 11 6 2" xfId="22284"/>
    <cellStyle name="RowTitles-Col2 11 7" xfId="22285"/>
    <cellStyle name="RowTitles-Col2 12" xfId="22286"/>
    <cellStyle name="RowTitles-Col2 12 2" xfId="22287"/>
    <cellStyle name="RowTitles-Col2 12 2 2" xfId="22288"/>
    <cellStyle name="RowTitles-Col2 12 2 3" xfId="22289"/>
    <cellStyle name="RowTitles-Col2 12 3" xfId="22290"/>
    <cellStyle name="RowTitles-Col2 12 3 2" xfId="22291"/>
    <cellStyle name="RowTitles-Col2 12 3 2 2" xfId="22292"/>
    <cellStyle name="RowTitles-Col2 12 4" xfId="22293"/>
    <cellStyle name="RowTitles-Col2 12 5" xfId="22294"/>
    <cellStyle name="RowTitles-Col2 13" xfId="22295"/>
    <cellStyle name="RowTitles-Col2 14" xfId="22296"/>
    <cellStyle name="RowTitles-Col2 15" xfId="22297"/>
    <cellStyle name="RowTitles-Col2 2" xfId="95"/>
    <cellStyle name="RowTitles-Col2 2 10" xfId="22298"/>
    <cellStyle name="RowTitles-Col2 2 10 2" xfId="22299"/>
    <cellStyle name="RowTitles-Col2 2 10 2 2" xfId="22300"/>
    <cellStyle name="RowTitles-Col2 2 10 2 2 2" xfId="22301"/>
    <cellStyle name="RowTitles-Col2 2 10 2 2 3" xfId="22302"/>
    <cellStyle name="RowTitles-Col2 2 10 2 3" xfId="22303"/>
    <cellStyle name="RowTitles-Col2 2 10 2 3 2" xfId="22304"/>
    <cellStyle name="RowTitles-Col2 2 10 2 3 2 2" xfId="22305"/>
    <cellStyle name="RowTitles-Col2 2 10 2 4" xfId="22306"/>
    <cellStyle name="RowTitles-Col2 2 10 3" xfId="22307"/>
    <cellStyle name="RowTitles-Col2 2 10 3 2" xfId="22308"/>
    <cellStyle name="RowTitles-Col2 2 10 3 2 2" xfId="22309"/>
    <cellStyle name="RowTitles-Col2 2 10 3 2 3" xfId="22310"/>
    <cellStyle name="RowTitles-Col2 2 10 3 3" xfId="22311"/>
    <cellStyle name="RowTitles-Col2 2 10 3 3 2" xfId="22312"/>
    <cellStyle name="RowTitles-Col2 2 10 3 3 2 2" xfId="22313"/>
    <cellStyle name="RowTitles-Col2 2 10 3 4" xfId="22314"/>
    <cellStyle name="RowTitles-Col2 2 10 4" xfId="22315"/>
    <cellStyle name="RowTitles-Col2 2 10 4 2" xfId="22316"/>
    <cellStyle name="RowTitles-Col2 2 10 4 3" xfId="22317"/>
    <cellStyle name="RowTitles-Col2 2 10 5" xfId="22318"/>
    <cellStyle name="RowTitles-Col2 2 10 5 2" xfId="22319"/>
    <cellStyle name="RowTitles-Col2 2 10 5 2 2" xfId="22320"/>
    <cellStyle name="RowTitles-Col2 2 10 6" xfId="22321"/>
    <cellStyle name="RowTitles-Col2 2 10 6 2" xfId="22322"/>
    <cellStyle name="RowTitles-Col2 2 10 7" xfId="22323"/>
    <cellStyle name="RowTitles-Col2 2 11" xfId="22324"/>
    <cellStyle name="RowTitles-Col2 2 11 2" xfId="22325"/>
    <cellStyle name="RowTitles-Col2 2 11 2 2" xfId="22326"/>
    <cellStyle name="RowTitles-Col2 2 11 2 2 2" xfId="22327"/>
    <cellStyle name="RowTitles-Col2 2 11 2 2 3" xfId="22328"/>
    <cellStyle name="RowTitles-Col2 2 11 2 3" xfId="22329"/>
    <cellStyle name="RowTitles-Col2 2 11 2 3 2" xfId="22330"/>
    <cellStyle name="RowTitles-Col2 2 11 2 3 2 2" xfId="22331"/>
    <cellStyle name="RowTitles-Col2 2 11 2 4" xfId="22332"/>
    <cellStyle name="RowTitles-Col2 2 11 3" xfId="22333"/>
    <cellStyle name="RowTitles-Col2 2 11 3 2" xfId="22334"/>
    <cellStyle name="RowTitles-Col2 2 11 3 2 2" xfId="22335"/>
    <cellStyle name="RowTitles-Col2 2 11 3 2 3" xfId="22336"/>
    <cellStyle name="RowTitles-Col2 2 11 3 3" xfId="22337"/>
    <cellStyle name="RowTitles-Col2 2 11 3 3 2" xfId="22338"/>
    <cellStyle name="RowTitles-Col2 2 11 3 3 2 2" xfId="22339"/>
    <cellStyle name="RowTitles-Col2 2 11 3 4" xfId="22340"/>
    <cellStyle name="RowTitles-Col2 2 11 4" xfId="22341"/>
    <cellStyle name="RowTitles-Col2 2 11 4 2" xfId="22342"/>
    <cellStyle name="RowTitles-Col2 2 11 4 3" xfId="22343"/>
    <cellStyle name="RowTitles-Col2 2 11 5" xfId="22344"/>
    <cellStyle name="RowTitles-Col2 2 11 5 2" xfId="22345"/>
    <cellStyle name="RowTitles-Col2 2 11 5 2 2" xfId="22346"/>
    <cellStyle name="RowTitles-Col2 2 11 6" xfId="22347"/>
    <cellStyle name="RowTitles-Col2 2 11 6 2" xfId="22348"/>
    <cellStyle name="RowTitles-Col2 2 12" xfId="22349"/>
    <cellStyle name="RowTitles-Col2 2 12 2" xfId="22350"/>
    <cellStyle name="RowTitles-Col2 2 12 2 2" xfId="22351"/>
    <cellStyle name="RowTitles-Col2 2 12 2 3" xfId="22352"/>
    <cellStyle name="RowTitles-Col2 2 12 3" xfId="22353"/>
    <cellStyle name="RowTitles-Col2 2 12 3 2" xfId="22354"/>
    <cellStyle name="RowTitles-Col2 2 12 3 2 2" xfId="22355"/>
    <cellStyle name="RowTitles-Col2 2 12 4" xfId="22356"/>
    <cellStyle name="RowTitles-Col2 2 13" xfId="22357"/>
    <cellStyle name="RowTitles-Col2 2 14" xfId="22358"/>
    <cellStyle name="RowTitles-Col2 2 15" xfId="22359"/>
    <cellStyle name="RowTitles-Col2 2 2" xfId="274"/>
    <cellStyle name="RowTitles-Col2 2 2 10" xfId="22360"/>
    <cellStyle name="RowTitles-Col2 2 2 10 2" xfId="22361"/>
    <cellStyle name="RowTitles-Col2 2 2 10 2 2" xfId="22362"/>
    <cellStyle name="RowTitles-Col2 2 2 10 2 2 2" xfId="22363"/>
    <cellStyle name="RowTitles-Col2 2 2 10 2 2 3" xfId="22364"/>
    <cellStyle name="RowTitles-Col2 2 2 10 2 3" xfId="22365"/>
    <cellStyle name="RowTitles-Col2 2 2 10 2 3 2" xfId="22366"/>
    <cellStyle name="RowTitles-Col2 2 2 10 2 3 2 2" xfId="22367"/>
    <cellStyle name="RowTitles-Col2 2 2 10 2 4" xfId="22368"/>
    <cellStyle name="RowTitles-Col2 2 2 10 3" xfId="22369"/>
    <cellStyle name="RowTitles-Col2 2 2 10 3 2" xfId="22370"/>
    <cellStyle name="RowTitles-Col2 2 2 10 3 2 2" xfId="22371"/>
    <cellStyle name="RowTitles-Col2 2 2 10 3 2 3" xfId="22372"/>
    <cellStyle name="RowTitles-Col2 2 2 10 3 3" xfId="22373"/>
    <cellStyle name="RowTitles-Col2 2 2 10 3 3 2" xfId="22374"/>
    <cellStyle name="RowTitles-Col2 2 2 10 3 3 2 2" xfId="22375"/>
    <cellStyle name="RowTitles-Col2 2 2 10 3 4" xfId="22376"/>
    <cellStyle name="RowTitles-Col2 2 2 10 4" xfId="22377"/>
    <cellStyle name="RowTitles-Col2 2 2 10 4 2" xfId="22378"/>
    <cellStyle name="RowTitles-Col2 2 2 10 4 3" xfId="22379"/>
    <cellStyle name="RowTitles-Col2 2 2 10 5" xfId="22380"/>
    <cellStyle name="RowTitles-Col2 2 2 10 5 2" xfId="22381"/>
    <cellStyle name="RowTitles-Col2 2 2 10 5 2 2" xfId="22382"/>
    <cellStyle name="RowTitles-Col2 2 2 10 6" xfId="22383"/>
    <cellStyle name="RowTitles-Col2 2 2 10 6 2" xfId="22384"/>
    <cellStyle name="RowTitles-Col2 2 2 11" xfId="22385"/>
    <cellStyle name="RowTitles-Col2 2 2 11 2" xfId="22386"/>
    <cellStyle name="RowTitles-Col2 2 2 11 2 2" xfId="22387"/>
    <cellStyle name="RowTitles-Col2 2 2 11 2 3" xfId="22388"/>
    <cellStyle name="RowTitles-Col2 2 2 11 3" xfId="22389"/>
    <cellStyle name="RowTitles-Col2 2 2 11 3 2" xfId="22390"/>
    <cellStyle name="RowTitles-Col2 2 2 11 3 2 2" xfId="22391"/>
    <cellStyle name="RowTitles-Col2 2 2 11 4" xfId="22392"/>
    <cellStyle name="RowTitles-Col2 2 2 12" xfId="22393"/>
    <cellStyle name="RowTitles-Col2 2 2 13" xfId="22394"/>
    <cellStyle name="RowTitles-Col2 2 2 2" xfId="275"/>
    <cellStyle name="RowTitles-Col2 2 2 2 10" xfId="22395"/>
    <cellStyle name="RowTitles-Col2 2 2 2 10 2" xfId="22396"/>
    <cellStyle name="RowTitles-Col2 2 2 2 10 2 2" xfId="22397"/>
    <cellStyle name="RowTitles-Col2 2 2 2 10 2 3" xfId="22398"/>
    <cellStyle name="RowTitles-Col2 2 2 2 10 3" xfId="22399"/>
    <cellStyle name="RowTitles-Col2 2 2 2 10 3 2" xfId="22400"/>
    <cellStyle name="RowTitles-Col2 2 2 2 10 3 2 2" xfId="22401"/>
    <cellStyle name="RowTitles-Col2 2 2 2 10 4" xfId="22402"/>
    <cellStyle name="RowTitles-Col2 2 2 2 11" xfId="22403"/>
    <cellStyle name="RowTitles-Col2 2 2 2 12" xfId="22404"/>
    <cellStyle name="RowTitles-Col2 2 2 2 2" xfId="276"/>
    <cellStyle name="RowTitles-Col2 2 2 2 2 2" xfId="633"/>
    <cellStyle name="RowTitles-Col2 2 2 2 2 2 2" xfId="22405"/>
    <cellStyle name="RowTitles-Col2 2 2 2 2 2 2 2" xfId="22406"/>
    <cellStyle name="RowTitles-Col2 2 2 2 2 2 2 2 2" xfId="22407"/>
    <cellStyle name="RowTitles-Col2 2 2 2 2 2 2 2 3" xfId="22408"/>
    <cellStyle name="RowTitles-Col2 2 2 2 2 2 2 3" xfId="22409"/>
    <cellStyle name="RowTitles-Col2 2 2 2 2 2 2 3 2" xfId="22410"/>
    <cellStyle name="RowTitles-Col2 2 2 2 2 2 2 3 2 2" xfId="22411"/>
    <cellStyle name="RowTitles-Col2 2 2 2 2 2 2 4" xfId="22412"/>
    <cellStyle name="RowTitles-Col2 2 2 2 2 2 3" xfId="22413"/>
    <cellStyle name="RowTitles-Col2 2 2 2 2 2 3 2" xfId="22414"/>
    <cellStyle name="RowTitles-Col2 2 2 2 2 2 3 2 2" xfId="22415"/>
    <cellStyle name="RowTitles-Col2 2 2 2 2 2 3 2 3" xfId="22416"/>
    <cellStyle name="RowTitles-Col2 2 2 2 2 2 3 3" xfId="22417"/>
    <cellStyle name="RowTitles-Col2 2 2 2 2 2 3 3 2" xfId="22418"/>
    <cellStyle name="RowTitles-Col2 2 2 2 2 2 3 3 2 2" xfId="22419"/>
    <cellStyle name="RowTitles-Col2 2 2 2 2 2 3 4" xfId="22420"/>
    <cellStyle name="RowTitles-Col2 2 2 2 2 2 3 4 2" xfId="22421"/>
    <cellStyle name="RowTitles-Col2 2 2 2 2 2 4" xfId="22422"/>
    <cellStyle name="RowTitles-Col2 2 2 2 2 2 5" xfId="22423"/>
    <cellStyle name="RowTitles-Col2 2 2 2 2 3" xfId="634"/>
    <cellStyle name="RowTitles-Col2 2 2 2 2 3 2" xfId="22424"/>
    <cellStyle name="RowTitles-Col2 2 2 2 2 3 2 2" xfId="22425"/>
    <cellStyle name="RowTitles-Col2 2 2 2 2 3 2 2 2" xfId="22426"/>
    <cellStyle name="RowTitles-Col2 2 2 2 2 3 2 2 3" xfId="22427"/>
    <cellStyle name="RowTitles-Col2 2 2 2 2 3 2 3" xfId="22428"/>
    <cellStyle name="RowTitles-Col2 2 2 2 2 3 2 3 2" xfId="22429"/>
    <cellStyle name="RowTitles-Col2 2 2 2 2 3 2 3 2 2" xfId="22430"/>
    <cellStyle name="RowTitles-Col2 2 2 2 2 3 2 4" xfId="22431"/>
    <cellStyle name="RowTitles-Col2 2 2 2 2 3 3" xfId="22432"/>
    <cellStyle name="RowTitles-Col2 2 2 2 2 3 3 2" xfId="22433"/>
    <cellStyle name="RowTitles-Col2 2 2 2 2 3 3 2 2" xfId="22434"/>
    <cellStyle name="RowTitles-Col2 2 2 2 2 3 3 2 3" xfId="22435"/>
    <cellStyle name="RowTitles-Col2 2 2 2 2 3 3 3" xfId="22436"/>
    <cellStyle name="RowTitles-Col2 2 2 2 2 3 3 3 2" xfId="22437"/>
    <cellStyle name="RowTitles-Col2 2 2 2 2 3 3 3 2 2" xfId="22438"/>
    <cellStyle name="RowTitles-Col2 2 2 2 2 3 3 4" xfId="22439"/>
    <cellStyle name="RowTitles-Col2 2 2 2 2 3 3 4 2" xfId="22440"/>
    <cellStyle name="RowTitles-Col2 2 2 2 2 3 4" xfId="22441"/>
    <cellStyle name="RowTitles-Col2 2 2 2 2 3 5" xfId="22442"/>
    <cellStyle name="RowTitles-Col2 2 2 2 2 3 5 2" xfId="22443"/>
    <cellStyle name="RowTitles-Col2 2 2 2 2 3 5 3" xfId="22444"/>
    <cellStyle name="RowTitles-Col2 2 2 2 2 3 6" xfId="22445"/>
    <cellStyle name="RowTitles-Col2 2 2 2 2 3 6 2" xfId="22446"/>
    <cellStyle name="RowTitles-Col2 2 2 2 2 3 6 2 2" xfId="22447"/>
    <cellStyle name="RowTitles-Col2 2 2 2 2 3 7" xfId="22448"/>
    <cellStyle name="RowTitles-Col2 2 2 2 2 3 7 2" xfId="22449"/>
    <cellStyle name="RowTitles-Col2 2 2 2 2 3 8" xfId="22450"/>
    <cellStyle name="RowTitles-Col2 2 2 2 2 4" xfId="22451"/>
    <cellStyle name="RowTitles-Col2 2 2 2 2 4 2" xfId="22452"/>
    <cellStyle name="RowTitles-Col2 2 2 2 2 4 2 2" xfId="22453"/>
    <cellStyle name="RowTitles-Col2 2 2 2 2 4 2 2 2" xfId="22454"/>
    <cellStyle name="RowTitles-Col2 2 2 2 2 4 2 2 3" xfId="22455"/>
    <cellStyle name="RowTitles-Col2 2 2 2 2 4 2 3" xfId="22456"/>
    <cellStyle name="RowTitles-Col2 2 2 2 2 4 2 3 2" xfId="22457"/>
    <cellStyle name="RowTitles-Col2 2 2 2 2 4 2 3 2 2" xfId="22458"/>
    <cellStyle name="RowTitles-Col2 2 2 2 2 4 2 4" xfId="22459"/>
    <cellStyle name="RowTitles-Col2 2 2 2 2 4 3" xfId="22460"/>
    <cellStyle name="RowTitles-Col2 2 2 2 2 4 3 2" xfId="22461"/>
    <cellStyle name="RowTitles-Col2 2 2 2 2 4 3 2 2" xfId="22462"/>
    <cellStyle name="RowTitles-Col2 2 2 2 2 4 3 2 3" xfId="22463"/>
    <cellStyle name="RowTitles-Col2 2 2 2 2 4 3 3" xfId="22464"/>
    <cellStyle name="RowTitles-Col2 2 2 2 2 4 3 3 2" xfId="22465"/>
    <cellStyle name="RowTitles-Col2 2 2 2 2 4 3 3 2 2" xfId="22466"/>
    <cellStyle name="RowTitles-Col2 2 2 2 2 4 3 4" xfId="22467"/>
    <cellStyle name="RowTitles-Col2 2 2 2 2 4 4" xfId="22468"/>
    <cellStyle name="RowTitles-Col2 2 2 2 2 4 4 2" xfId="22469"/>
    <cellStyle name="RowTitles-Col2 2 2 2 2 4 4 3" xfId="22470"/>
    <cellStyle name="RowTitles-Col2 2 2 2 2 4 5" xfId="22471"/>
    <cellStyle name="RowTitles-Col2 2 2 2 2 4 5 2" xfId="22472"/>
    <cellStyle name="RowTitles-Col2 2 2 2 2 4 5 2 2" xfId="22473"/>
    <cellStyle name="RowTitles-Col2 2 2 2 2 4 6" xfId="22474"/>
    <cellStyle name="RowTitles-Col2 2 2 2 2 4 6 2" xfId="22475"/>
    <cellStyle name="RowTitles-Col2 2 2 2 2 5" xfId="22476"/>
    <cellStyle name="RowTitles-Col2 2 2 2 2 5 2" xfId="22477"/>
    <cellStyle name="RowTitles-Col2 2 2 2 2 5 2 2" xfId="22478"/>
    <cellStyle name="RowTitles-Col2 2 2 2 2 5 2 2 2" xfId="22479"/>
    <cellStyle name="RowTitles-Col2 2 2 2 2 5 2 2 3" xfId="22480"/>
    <cellStyle name="RowTitles-Col2 2 2 2 2 5 2 3" xfId="22481"/>
    <cellStyle name="RowTitles-Col2 2 2 2 2 5 2 3 2" xfId="22482"/>
    <cellStyle name="RowTitles-Col2 2 2 2 2 5 2 3 2 2" xfId="22483"/>
    <cellStyle name="RowTitles-Col2 2 2 2 2 5 2 4" xfId="22484"/>
    <cellStyle name="RowTitles-Col2 2 2 2 2 5 3" xfId="22485"/>
    <cellStyle name="RowTitles-Col2 2 2 2 2 5 3 2" xfId="22486"/>
    <cellStyle name="RowTitles-Col2 2 2 2 2 5 3 2 2" xfId="22487"/>
    <cellStyle name="RowTitles-Col2 2 2 2 2 5 3 2 3" xfId="22488"/>
    <cellStyle name="RowTitles-Col2 2 2 2 2 5 3 3" xfId="22489"/>
    <cellStyle name="RowTitles-Col2 2 2 2 2 5 3 3 2" xfId="22490"/>
    <cellStyle name="RowTitles-Col2 2 2 2 2 5 3 3 2 2" xfId="22491"/>
    <cellStyle name="RowTitles-Col2 2 2 2 2 5 3 4" xfId="22492"/>
    <cellStyle name="RowTitles-Col2 2 2 2 2 5 4" xfId="22493"/>
    <cellStyle name="RowTitles-Col2 2 2 2 2 5 4 2" xfId="22494"/>
    <cellStyle name="RowTitles-Col2 2 2 2 2 5 4 3" xfId="22495"/>
    <cellStyle name="RowTitles-Col2 2 2 2 2 5 5" xfId="22496"/>
    <cellStyle name="RowTitles-Col2 2 2 2 2 5 5 2" xfId="22497"/>
    <cellStyle name="RowTitles-Col2 2 2 2 2 5 5 2 2" xfId="22498"/>
    <cellStyle name="RowTitles-Col2 2 2 2 2 5 6" xfId="22499"/>
    <cellStyle name="RowTitles-Col2 2 2 2 2 5 6 2" xfId="22500"/>
    <cellStyle name="RowTitles-Col2 2 2 2 2 6" xfId="22501"/>
    <cellStyle name="RowTitles-Col2 2 2 2 2 6 2" xfId="22502"/>
    <cellStyle name="RowTitles-Col2 2 2 2 2 6 2 2" xfId="22503"/>
    <cellStyle name="RowTitles-Col2 2 2 2 2 6 2 2 2" xfId="22504"/>
    <cellStyle name="RowTitles-Col2 2 2 2 2 6 2 2 3" xfId="22505"/>
    <cellStyle name="RowTitles-Col2 2 2 2 2 6 2 3" xfId="22506"/>
    <cellStyle name="RowTitles-Col2 2 2 2 2 6 2 3 2" xfId="22507"/>
    <cellStyle name="RowTitles-Col2 2 2 2 2 6 2 3 2 2" xfId="22508"/>
    <cellStyle name="RowTitles-Col2 2 2 2 2 6 2 4" xfId="22509"/>
    <cellStyle name="RowTitles-Col2 2 2 2 2 6 3" xfId="22510"/>
    <cellStyle name="RowTitles-Col2 2 2 2 2 6 3 2" xfId="22511"/>
    <cellStyle name="RowTitles-Col2 2 2 2 2 6 3 2 2" xfId="22512"/>
    <cellStyle name="RowTitles-Col2 2 2 2 2 6 3 2 3" xfId="22513"/>
    <cellStyle name="RowTitles-Col2 2 2 2 2 6 3 3" xfId="22514"/>
    <cellStyle name="RowTitles-Col2 2 2 2 2 6 3 3 2" xfId="22515"/>
    <cellStyle name="RowTitles-Col2 2 2 2 2 6 3 3 2 2" xfId="22516"/>
    <cellStyle name="RowTitles-Col2 2 2 2 2 6 3 4" xfId="22517"/>
    <cellStyle name="RowTitles-Col2 2 2 2 2 6 4" xfId="22518"/>
    <cellStyle name="RowTitles-Col2 2 2 2 2 6 4 2" xfId="22519"/>
    <cellStyle name="RowTitles-Col2 2 2 2 2 6 4 3" xfId="22520"/>
    <cellStyle name="RowTitles-Col2 2 2 2 2 6 5" xfId="22521"/>
    <cellStyle name="RowTitles-Col2 2 2 2 2 6 5 2" xfId="22522"/>
    <cellStyle name="RowTitles-Col2 2 2 2 2 6 5 2 2" xfId="22523"/>
    <cellStyle name="RowTitles-Col2 2 2 2 2 6 6" xfId="22524"/>
    <cellStyle name="RowTitles-Col2 2 2 2 2 6 6 2" xfId="22525"/>
    <cellStyle name="RowTitles-Col2 2 2 2 2 7" xfId="22526"/>
    <cellStyle name="RowTitles-Col2 2 2 2 2 7 2" xfId="22527"/>
    <cellStyle name="RowTitles-Col2 2 2 2 2 7 2 2" xfId="22528"/>
    <cellStyle name="RowTitles-Col2 2 2 2 2 7 2 3" xfId="22529"/>
    <cellStyle name="RowTitles-Col2 2 2 2 2 7 3" xfId="22530"/>
    <cellStyle name="RowTitles-Col2 2 2 2 2 7 3 2" xfId="22531"/>
    <cellStyle name="RowTitles-Col2 2 2 2 2 7 3 2 2" xfId="22532"/>
    <cellStyle name="RowTitles-Col2 2 2 2 2 7 4" xfId="22533"/>
    <cellStyle name="RowTitles-Col2 2 2 2 2 8" xfId="22534"/>
    <cellStyle name="RowTitles-Col2 2 2 2 2 9" xfId="22535"/>
    <cellStyle name="RowTitles-Col2 2 2 2 2_STUD aligned by INSTIT" xfId="22536"/>
    <cellStyle name="RowTitles-Col2 2 2 2 3" xfId="277"/>
    <cellStyle name="RowTitles-Col2 2 2 2 3 2" xfId="635"/>
    <cellStyle name="RowTitles-Col2 2 2 2 3 2 2" xfId="22537"/>
    <cellStyle name="RowTitles-Col2 2 2 2 3 2 2 2" xfId="22538"/>
    <cellStyle name="RowTitles-Col2 2 2 2 3 2 2 2 2" xfId="22539"/>
    <cellStyle name="RowTitles-Col2 2 2 2 3 2 2 2 3" xfId="22540"/>
    <cellStyle name="RowTitles-Col2 2 2 2 3 2 2 3" xfId="22541"/>
    <cellStyle name="RowTitles-Col2 2 2 2 3 2 2 3 2" xfId="22542"/>
    <cellStyle name="RowTitles-Col2 2 2 2 3 2 2 3 2 2" xfId="22543"/>
    <cellStyle name="RowTitles-Col2 2 2 2 3 2 2 4" xfId="22544"/>
    <cellStyle name="RowTitles-Col2 2 2 2 3 2 3" xfId="22545"/>
    <cellStyle name="RowTitles-Col2 2 2 2 3 2 3 2" xfId="22546"/>
    <cellStyle name="RowTitles-Col2 2 2 2 3 2 3 2 2" xfId="22547"/>
    <cellStyle name="RowTitles-Col2 2 2 2 3 2 3 2 3" xfId="22548"/>
    <cellStyle name="RowTitles-Col2 2 2 2 3 2 3 3" xfId="22549"/>
    <cellStyle name="RowTitles-Col2 2 2 2 3 2 3 3 2" xfId="22550"/>
    <cellStyle name="RowTitles-Col2 2 2 2 3 2 3 3 2 2" xfId="22551"/>
    <cellStyle name="RowTitles-Col2 2 2 2 3 2 3 4" xfId="22552"/>
    <cellStyle name="RowTitles-Col2 2 2 2 3 2 3 4 2" xfId="22553"/>
    <cellStyle name="RowTitles-Col2 2 2 2 3 2 4" xfId="22554"/>
    <cellStyle name="RowTitles-Col2 2 2 2 3 2 5" xfId="22555"/>
    <cellStyle name="RowTitles-Col2 2 2 2 3 2 5 2" xfId="22556"/>
    <cellStyle name="RowTitles-Col2 2 2 2 3 2 5 3" xfId="22557"/>
    <cellStyle name="RowTitles-Col2 2 2 2 3 2 6" xfId="22558"/>
    <cellStyle name="RowTitles-Col2 2 2 2 3 2 6 2" xfId="22559"/>
    <cellStyle name="RowTitles-Col2 2 2 2 3 2 6 2 2" xfId="22560"/>
    <cellStyle name="RowTitles-Col2 2 2 2 3 2 7" xfId="22561"/>
    <cellStyle name="RowTitles-Col2 2 2 2 3 2 7 2" xfId="22562"/>
    <cellStyle name="RowTitles-Col2 2 2 2 3 2 8" xfId="22563"/>
    <cellStyle name="RowTitles-Col2 2 2 2 3 3" xfId="636"/>
    <cellStyle name="RowTitles-Col2 2 2 2 3 3 2" xfId="22564"/>
    <cellStyle name="RowTitles-Col2 2 2 2 3 3 2 2" xfId="22565"/>
    <cellStyle name="RowTitles-Col2 2 2 2 3 3 2 2 2" xfId="22566"/>
    <cellStyle name="RowTitles-Col2 2 2 2 3 3 2 2 3" xfId="22567"/>
    <cellStyle name="RowTitles-Col2 2 2 2 3 3 2 3" xfId="22568"/>
    <cellStyle name="RowTitles-Col2 2 2 2 3 3 2 3 2" xfId="22569"/>
    <cellStyle name="RowTitles-Col2 2 2 2 3 3 2 3 2 2" xfId="22570"/>
    <cellStyle name="RowTitles-Col2 2 2 2 3 3 2 4" xfId="22571"/>
    <cellStyle name="RowTitles-Col2 2 2 2 3 3 3" xfId="22572"/>
    <cellStyle name="RowTitles-Col2 2 2 2 3 3 3 2" xfId="22573"/>
    <cellStyle name="RowTitles-Col2 2 2 2 3 3 3 2 2" xfId="22574"/>
    <cellStyle name="RowTitles-Col2 2 2 2 3 3 3 2 3" xfId="22575"/>
    <cellStyle name="RowTitles-Col2 2 2 2 3 3 3 3" xfId="22576"/>
    <cellStyle name="RowTitles-Col2 2 2 2 3 3 3 3 2" xfId="22577"/>
    <cellStyle name="RowTitles-Col2 2 2 2 3 3 3 3 2 2" xfId="22578"/>
    <cellStyle name="RowTitles-Col2 2 2 2 3 3 3 4" xfId="22579"/>
    <cellStyle name="RowTitles-Col2 2 2 2 3 3 3 4 2" xfId="22580"/>
    <cellStyle name="RowTitles-Col2 2 2 2 3 3 4" xfId="22581"/>
    <cellStyle name="RowTitles-Col2 2 2 2 3 3 5" xfId="22582"/>
    <cellStyle name="RowTitles-Col2 2 2 2 3 4" xfId="22583"/>
    <cellStyle name="RowTitles-Col2 2 2 2 3 4 2" xfId="22584"/>
    <cellStyle name="RowTitles-Col2 2 2 2 3 4 2 2" xfId="22585"/>
    <cellStyle name="RowTitles-Col2 2 2 2 3 4 2 2 2" xfId="22586"/>
    <cellStyle name="RowTitles-Col2 2 2 2 3 4 2 2 3" xfId="22587"/>
    <cellStyle name="RowTitles-Col2 2 2 2 3 4 2 3" xfId="22588"/>
    <cellStyle name="RowTitles-Col2 2 2 2 3 4 2 3 2" xfId="22589"/>
    <cellStyle name="RowTitles-Col2 2 2 2 3 4 2 3 2 2" xfId="22590"/>
    <cellStyle name="RowTitles-Col2 2 2 2 3 4 2 4" xfId="22591"/>
    <cellStyle name="RowTitles-Col2 2 2 2 3 4 3" xfId="22592"/>
    <cellStyle name="RowTitles-Col2 2 2 2 3 4 3 2" xfId="22593"/>
    <cellStyle name="RowTitles-Col2 2 2 2 3 4 3 2 2" xfId="22594"/>
    <cellStyle name="RowTitles-Col2 2 2 2 3 4 3 2 3" xfId="22595"/>
    <cellStyle name="RowTitles-Col2 2 2 2 3 4 3 3" xfId="22596"/>
    <cellStyle name="RowTitles-Col2 2 2 2 3 4 3 3 2" xfId="22597"/>
    <cellStyle name="RowTitles-Col2 2 2 2 3 4 3 3 2 2" xfId="22598"/>
    <cellStyle name="RowTitles-Col2 2 2 2 3 4 3 4" xfId="22599"/>
    <cellStyle name="RowTitles-Col2 2 2 2 3 4 4" xfId="22600"/>
    <cellStyle name="RowTitles-Col2 2 2 2 3 4 4 2" xfId="22601"/>
    <cellStyle name="RowTitles-Col2 2 2 2 3 4 4 3" xfId="22602"/>
    <cellStyle name="RowTitles-Col2 2 2 2 3 4 5" xfId="22603"/>
    <cellStyle name="RowTitles-Col2 2 2 2 3 4 5 2" xfId="22604"/>
    <cellStyle name="RowTitles-Col2 2 2 2 3 4 5 2 2" xfId="22605"/>
    <cellStyle name="RowTitles-Col2 2 2 2 3 4 6" xfId="22606"/>
    <cellStyle name="RowTitles-Col2 2 2 2 3 4 6 2" xfId="22607"/>
    <cellStyle name="RowTitles-Col2 2 2 2 3 5" xfId="22608"/>
    <cellStyle name="RowTitles-Col2 2 2 2 3 5 2" xfId="22609"/>
    <cellStyle name="RowTitles-Col2 2 2 2 3 5 2 2" xfId="22610"/>
    <cellStyle name="RowTitles-Col2 2 2 2 3 5 2 2 2" xfId="22611"/>
    <cellStyle name="RowTitles-Col2 2 2 2 3 5 2 2 3" xfId="22612"/>
    <cellStyle name="RowTitles-Col2 2 2 2 3 5 2 3" xfId="22613"/>
    <cellStyle name="RowTitles-Col2 2 2 2 3 5 2 3 2" xfId="22614"/>
    <cellStyle name="RowTitles-Col2 2 2 2 3 5 2 3 2 2" xfId="22615"/>
    <cellStyle name="RowTitles-Col2 2 2 2 3 5 2 4" xfId="22616"/>
    <cellStyle name="RowTitles-Col2 2 2 2 3 5 3" xfId="22617"/>
    <cellStyle name="RowTitles-Col2 2 2 2 3 5 3 2" xfId="22618"/>
    <cellStyle name="RowTitles-Col2 2 2 2 3 5 3 2 2" xfId="22619"/>
    <cellStyle name="RowTitles-Col2 2 2 2 3 5 3 2 3" xfId="22620"/>
    <cellStyle name="RowTitles-Col2 2 2 2 3 5 3 3" xfId="22621"/>
    <cellStyle name="RowTitles-Col2 2 2 2 3 5 3 3 2" xfId="22622"/>
    <cellStyle name="RowTitles-Col2 2 2 2 3 5 3 3 2 2" xfId="22623"/>
    <cellStyle name="RowTitles-Col2 2 2 2 3 5 3 4" xfId="22624"/>
    <cellStyle name="RowTitles-Col2 2 2 2 3 5 4" xfId="22625"/>
    <cellStyle name="RowTitles-Col2 2 2 2 3 5 4 2" xfId="22626"/>
    <cellStyle name="RowTitles-Col2 2 2 2 3 5 4 3" xfId="22627"/>
    <cellStyle name="RowTitles-Col2 2 2 2 3 5 5" xfId="22628"/>
    <cellStyle name="RowTitles-Col2 2 2 2 3 5 5 2" xfId="22629"/>
    <cellStyle name="RowTitles-Col2 2 2 2 3 5 5 2 2" xfId="22630"/>
    <cellStyle name="RowTitles-Col2 2 2 2 3 5 6" xfId="22631"/>
    <cellStyle name="RowTitles-Col2 2 2 2 3 5 6 2" xfId="22632"/>
    <cellStyle name="RowTitles-Col2 2 2 2 3 6" xfId="22633"/>
    <cellStyle name="RowTitles-Col2 2 2 2 3 6 2" xfId="22634"/>
    <cellStyle name="RowTitles-Col2 2 2 2 3 6 2 2" xfId="22635"/>
    <cellStyle name="RowTitles-Col2 2 2 2 3 6 2 2 2" xfId="22636"/>
    <cellStyle name="RowTitles-Col2 2 2 2 3 6 2 2 3" xfId="22637"/>
    <cellStyle name="RowTitles-Col2 2 2 2 3 6 2 3" xfId="22638"/>
    <cellStyle name="RowTitles-Col2 2 2 2 3 6 2 3 2" xfId="22639"/>
    <cellStyle name="RowTitles-Col2 2 2 2 3 6 2 3 2 2" xfId="22640"/>
    <cellStyle name="RowTitles-Col2 2 2 2 3 6 2 4" xfId="22641"/>
    <cellStyle name="RowTitles-Col2 2 2 2 3 6 3" xfId="22642"/>
    <cellStyle name="RowTitles-Col2 2 2 2 3 6 3 2" xfId="22643"/>
    <cellStyle name="RowTitles-Col2 2 2 2 3 6 3 2 2" xfId="22644"/>
    <cellStyle name="RowTitles-Col2 2 2 2 3 6 3 2 3" xfId="22645"/>
    <cellStyle name="RowTitles-Col2 2 2 2 3 6 3 3" xfId="22646"/>
    <cellStyle name="RowTitles-Col2 2 2 2 3 6 3 3 2" xfId="22647"/>
    <cellStyle name="RowTitles-Col2 2 2 2 3 6 3 3 2 2" xfId="22648"/>
    <cellStyle name="RowTitles-Col2 2 2 2 3 6 3 4" xfId="22649"/>
    <cellStyle name="RowTitles-Col2 2 2 2 3 6 4" xfId="22650"/>
    <cellStyle name="RowTitles-Col2 2 2 2 3 6 4 2" xfId="22651"/>
    <cellStyle name="RowTitles-Col2 2 2 2 3 6 4 3" xfId="22652"/>
    <cellStyle name="RowTitles-Col2 2 2 2 3 6 5" xfId="22653"/>
    <cellStyle name="RowTitles-Col2 2 2 2 3 6 5 2" xfId="22654"/>
    <cellStyle name="RowTitles-Col2 2 2 2 3 6 5 2 2" xfId="22655"/>
    <cellStyle name="RowTitles-Col2 2 2 2 3 6 6" xfId="22656"/>
    <cellStyle name="RowTitles-Col2 2 2 2 3 6 6 2" xfId="22657"/>
    <cellStyle name="RowTitles-Col2 2 2 2 3 7" xfId="22658"/>
    <cellStyle name="RowTitles-Col2 2 2 2 3 7 2" xfId="22659"/>
    <cellStyle name="RowTitles-Col2 2 2 2 3 7 2 2" xfId="22660"/>
    <cellStyle name="RowTitles-Col2 2 2 2 3 7 2 3" xfId="22661"/>
    <cellStyle name="RowTitles-Col2 2 2 2 3 7 3" xfId="22662"/>
    <cellStyle name="RowTitles-Col2 2 2 2 3 7 3 2" xfId="22663"/>
    <cellStyle name="RowTitles-Col2 2 2 2 3 7 3 2 2" xfId="22664"/>
    <cellStyle name="RowTitles-Col2 2 2 2 3 7 4" xfId="22665"/>
    <cellStyle name="RowTitles-Col2 2 2 2 3 8" xfId="22666"/>
    <cellStyle name="RowTitles-Col2 2 2 2 3 8 2" xfId="22667"/>
    <cellStyle name="RowTitles-Col2 2 2 2 3 8 2 2" xfId="22668"/>
    <cellStyle name="RowTitles-Col2 2 2 2 3 8 2 3" xfId="22669"/>
    <cellStyle name="RowTitles-Col2 2 2 2 3 8 3" xfId="22670"/>
    <cellStyle name="RowTitles-Col2 2 2 2 3 8 3 2" xfId="22671"/>
    <cellStyle name="RowTitles-Col2 2 2 2 3 8 3 2 2" xfId="22672"/>
    <cellStyle name="RowTitles-Col2 2 2 2 3 8 4" xfId="22673"/>
    <cellStyle name="RowTitles-Col2 2 2 2 3 9" xfId="22674"/>
    <cellStyle name="RowTitles-Col2 2 2 2 3_STUD aligned by INSTIT" xfId="22675"/>
    <cellStyle name="RowTitles-Col2 2 2 2 4" xfId="278"/>
    <cellStyle name="RowTitles-Col2 2 2 2 4 2" xfId="637"/>
    <cellStyle name="RowTitles-Col2 2 2 2 4 2 2" xfId="22676"/>
    <cellStyle name="RowTitles-Col2 2 2 2 4 2 2 2" xfId="22677"/>
    <cellStyle name="RowTitles-Col2 2 2 2 4 2 2 2 2" xfId="22678"/>
    <cellStyle name="RowTitles-Col2 2 2 2 4 2 2 2 3" xfId="22679"/>
    <cellStyle name="RowTitles-Col2 2 2 2 4 2 2 3" xfId="22680"/>
    <cellStyle name="RowTitles-Col2 2 2 2 4 2 2 3 2" xfId="22681"/>
    <cellStyle name="RowTitles-Col2 2 2 2 4 2 2 3 2 2" xfId="22682"/>
    <cellStyle name="RowTitles-Col2 2 2 2 4 2 2 4" xfId="22683"/>
    <cellStyle name="RowTitles-Col2 2 2 2 4 2 3" xfId="22684"/>
    <cellStyle name="RowTitles-Col2 2 2 2 4 2 3 2" xfId="22685"/>
    <cellStyle name="RowTitles-Col2 2 2 2 4 2 3 2 2" xfId="22686"/>
    <cellStyle name="RowTitles-Col2 2 2 2 4 2 3 2 3" xfId="22687"/>
    <cellStyle name="RowTitles-Col2 2 2 2 4 2 3 3" xfId="22688"/>
    <cellStyle name="RowTitles-Col2 2 2 2 4 2 3 3 2" xfId="22689"/>
    <cellStyle name="RowTitles-Col2 2 2 2 4 2 3 3 2 2" xfId="22690"/>
    <cellStyle name="RowTitles-Col2 2 2 2 4 2 3 4" xfId="22691"/>
    <cellStyle name="RowTitles-Col2 2 2 2 4 2 3 4 2" xfId="22692"/>
    <cellStyle name="RowTitles-Col2 2 2 2 4 2 4" xfId="22693"/>
    <cellStyle name="RowTitles-Col2 2 2 2 4 2 5" xfId="22694"/>
    <cellStyle name="RowTitles-Col2 2 2 2 4 2 5 2" xfId="22695"/>
    <cellStyle name="RowTitles-Col2 2 2 2 4 2 5 3" xfId="22696"/>
    <cellStyle name="RowTitles-Col2 2 2 2 4 2 6" xfId="22697"/>
    <cellStyle name="RowTitles-Col2 2 2 2 4 3" xfId="638"/>
    <cellStyle name="RowTitles-Col2 2 2 2 4 3 2" xfId="22698"/>
    <cellStyle name="RowTitles-Col2 2 2 2 4 3 2 2" xfId="22699"/>
    <cellStyle name="RowTitles-Col2 2 2 2 4 3 2 2 2" xfId="22700"/>
    <cellStyle name="RowTitles-Col2 2 2 2 4 3 2 2 3" xfId="22701"/>
    <cellStyle name="RowTitles-Col2 2 2 2 4 3 2 3" xfId="22702"/>
    <cellStyle name="RowTitles-Col2 2 2 2 4 3 2 3 2" xfId="22703"/>
    <cellStyle name="RowTitles-Col2 2 2 2 4 3 2 3 2 2" xfId="22704"/>
    <cellStyle name="RowTitles-Col2 2 2 2 4 3 2 4" xfId="22705"/>
    <cellStyle name="RowTitles-Col2 2 2 2 4 3 3" xfId="22706"/>
    <cellStyle name="RowTitles-Col2 2 2 2 4 3 3 2" xfId="22707"/>
    <cellStyle name="RowTitles-Col2 2 2 2 4 3 3 2 2" xfId="22708"/>
    <cellStyle name="RowTitles-Col2 2 2 2 4 3 3 2 3" xfId="22709"/>
    <cellStyle name="RowTitles-Col2 2 2 2 4 3 3 3" xfId="22710"/>
    <cellStyle name="RowTitles-Col2 2 2 2 4 3 3 3 2" xfId="22711"/>
    <cellStyle name="RowTitles-Col2 2 2 2 4 3 3 3 2 2" xfId="22712"/>
    <cellStyle name="RowTitles-Col2 2 2 2 4 3 3 4" xfId="22713"/>
    <cellStyle name="RowTitles-Col2 2 2 2 4 3 3 4 2" xfId="22714"/>
    <cellStyle name="RowTitles-Col2 2 2 2 4 3 4" xfId="22715"/>
    <cellStyle name="RowTitles-Col2 2 2 2 4 3 5" xfId="22716"/>
    <cellStyle name="RowTitles-Col2 2 2 2 4 3 5 2" xfId="22717"/>
    <cellStyle name="RowTitles-Col2 2 2 2 4 3 5 2 2" xfId="22718"/>
    <cellStyle name="RowTitles-Col2 2 2 2 4 3 6" xfId="22719"/>
    <cellStyle name="RowTitles-Col2 2 2 2 4 3 6 2" xfId="22720"/>
    <cellStyle name="RowTitles-Col2 2 2 2 4 3 7" xfId="22721"/>
    <cellStyle name="RowTitles-Col2 2 2 2 4 4" xfId="22722"/>
    <cellStyle name="RowTitles-Col2 2 2 2 4 4 2" xfId="22723"/>
    <cellStyle name="RowTitles-Col2 2 2 2 4 4 2 2" xfId="22724"/>
    <cellStyle name="RowTitles-Col2 2 2 2 4 4 2 2 2" xfId="22725"/>
    <cellStyle name="RowTitles-Col2 2 2 2 4 4 2 2 3" xfId="22726"/>
    <cellStyle name="RowTitles-Col2 2 2 2 4 4 2 3" xfId="22727"/>
    <cellStyle name="RowTitles-Col2 2 2 2 4 4 2 3 2" xfId="22728"/>
    <cellStyle name="RowTitles-Col2 2 2 2 4 4 2 3 2 2" xfId="22729"/>
    <cellStyle name="RowTitles-Col2 2 2 2 4 4 2 4" xfId="22730"/>
    <cellStyle name="RowTitles-Col2 2 2 2 4 4 3" xfId="22731"/>
    <cellStyle name="RowTitles-Col2 2 2 2 4 4 3 2" xfId="22732"/>
    <cellStyle name="RowTitles-Col2 2 2 2 4 4 3 2 2" xfId="22733"/>
    <cellStyle name="RowTitles-Col2 2 2 2 4 4 3 2 3" xfId="22734"/>
    <cellStyle name="RowTitles-Col2 2 2 2 4 4 3 3" xfId="22735"/>
    <cellStyle name="RowTitles-Col2 2 2 2 4 4 3 3 2" xfId="22736"/>
    <cellStyle name="RowTitles-Col2 2 2 2 4 4 3 3 2 2" xfId="22737"/>
    <cellStyle name="RowTitles-Col2 2 2 2 4 4 3 4" xfId="22738"/>
    <cellStyle name="RowTitles-Col2 2 2 2 4 4 3 4 2" xfId="22739"/>
    <cellStyle name="RowTitles-Col2 2 2 2 4 4 4" xfId="22740"/>
    <cellStyle name="RowTitles-Col2 2 2 2 4 4 5" xfId="22741"/>
    <cellStyle name="RowTitles-Col2 2 2 2 4 4 5 2" xfId="22742"/>
    <cellStyle name="RowTitles-Col2 2 2 2 4 4 5 3" xfId="22743"/>
    <cellStyle name="RowTitles-Col2 2 2 2 4 4 6" xfId="22744"/>
    <cellStyle name="RowTitles-Col2 2 2 2 4 4 6 2" xfId="22745"/>
    <cellStyle name="RowTitles-Col2 2 2 2 4 4 6 2 2" xfId="22746"/>
    <cellStyle name="RowTitles-Col2 2 2 2 4 4 7" xfId="22747"/>
    <cellStyle name="RowTitles-Col2 2 2 2 4 4 7 2" xfId="22748"/>
    <cellStyle name="RowTitles-Col2 2 2 2 4 5" xfId="22749"/>
    <cellStyle name="RowTitles-Col2 2 2 2 4 5 2" xfId="22750"/>
    <cellStyle name="RowTitles-Col2 2 2 2 4 5 2 2" xfId="22751"/>
    <cellStyle name="RowTitles-Col2 2 2 2 4 5 2 2 2" xfId="22752"/>
    <cellStyle name="RowTitles-Col2 2 2 2 4 5 2 2 3" xfId="22753"/>
    <cellStyle name="RowTitles-Col2 2 2 2 4 5 2 3" xfId="22754"/>
    <cellStyle name="RowTitles-Col2 2 2 2 4 5 2 3 2" xfId="22755"/>
    <cellStyle name="RowTitles-Col2 2 2 2 4 5 2 3 2 2" xfId="22756"/>
    <cellStyle name="RowTitles-Col2 2 2 2 4 5 2 4" xfId="22757"/>
    <cellStyle name="RowTitles-Col2 2 2 2 4 5 3" xfId="22758"/>
    <cellStyle name="RowTitles-Col2 2 2 2 4 5 3 2" xfId="22759"/>
    <cellStyle name="RowTitles-Col2 2 2 2 4 5 3 2 2" xfId="22760"/>
    <cellStyle name="RowTitles-Col2 2 2 2 4 5 3 2 3" xfId="22761"/>
    <cellStyle name="RowTitles-Col2 2 2 2 4 5 3 3" xfId="22762"/>
    <cellStyle name="RowTitles-Col2 2 2 2 4 5 3 3 2" xfId="22763"/>
    <cellStyle name="RowTitles-Col2 2 2 2 4 5 3 3 2 2" xfId="22764"/>
    <cellStyle name="RowTitles-Col2 2 2 2 4 5 3 4" xfId="22765"/>
    <cellStyle name="RowTitles-Col2 2 2 2 4 5 4" xfId="22766"/>
    <cellStyle name="RowTitles-Col2 2 2 2 4 5 4 2" xfId="22767"/>
    <cellStyle name="RowTitles-Col2 2 2 2 4 5 4 3" xfId="22768"/>
    <cellStyle name="RowTitles-Col2 2 2 2 4 5 5" xfId="22769"/>
    <cellStyle name="RowTitles-Col2 2 2 2 4 5 5 2" xfId="22770"/>
    <cellStyle name="RowTitles-Col2 2 2 2 4 5 5 2 2" xfId="22771"/>
    <cellStyle name="RowTitles-Col2 2 2 2 4 5 6" xfId="22772"/>
    <cellStyle name="RowTitles-Col2 2 2 2 4 5 6 2" xfId="22773"/>
    <cellStyle name="RowTitles-Col2 2 2 2 4 6" xfId="22774"/>
    <cellStyle name="RowTitles-Col2 2 2 2 4 6 2" xfId="22775"/>
    <cellStyle name="RowTitles-Col2 2 2 2 4 6 2 2" xfId="22776"/>
    <cellStyle name="RowTitles-Col2 2 2 2 4 6 2 2 2" xfId="22777"/>
    <cellStyle name="RowTitles-Col2 2 2 2 4 6 2 2 3" xfId="22778"/>
    <cellStyle name="RowTitles-Col2 2 2 2 4 6 2 3" xfId="22779"/>
    <cellStyle name="RowTitles-Col2 2 2 2 4 6 2 3 2" xfId="22780"/>
    <cellStyle name="RowTitles-Col2 2 2 2 4 6 2 3 2 2" xfId="22781"/>
    <cellStyle name="RowTitles-Col2 2 2 2 4 6 2 4" xfId="22782"/>
    <cellStyle name="RowTitles-Col2 2 2 2 4 6 3" xfId="22783"/>
    <cellStyle name="RowTitles-Col2 2 2 2 4 6 3 2" xfId="22784"/>
    <cellStyle name="RowTitles-Col2 2 2 2 4 6 3 2 2" xfId="22785"/>
    <cellStyle name="RowTitles-Col2 2 2 2 4 6 3 2 3" xfId="22786"/>
    <cellStyle name="RowTitles-Col2 2 2 2 4 6 3 3" xfId="22787"/>
    <cellStyle name="RowTitles-Col2 2 2 2 4 6 3 3 2" xfId="22788"/>
    <cellStyle name="RowTitles-Col2 2 2 2 4 6 3 3 2 2" xfId="22789"/>
    <cellStyle name="RowTitles-Col2 2 2 2 4 6 3 4" xfId="22790"/>
    <cellStyle name="RowTitles-Col2 2 2 2 4 6 4" xfId="22791"/>
    <cellStyle name="RowTitles-Col2 2 2 2 4 6 4 2" xfId="22792"/>
    <cellStyle name="RowTitles-Col2 2 2 2 4 6 4 3" xfId="22793"/>
    <cellStyle name="RowTitles-Col2 2 2 2 4 6 5" xfId="22794"/>
    <cellStyle name="RowTitles-Col2 2 2 2 4 6 5 2" xfId="22795"/>
    <cellStyle name="RowTitles-Col2 2 2 2 4 6 5 2 2" xfId="22796"/>
    <cellStyle name="RowTitles-Col2 2 2 2 4 6 6" xfId="22797"/>
    <cellStyle name="RowTitles-Col2 2 2 2 4 6 6 2" xfId="22798"/>
    <cellStyle name="RowTitles-Col2 2 2 2 4 7" xfId="22799"/>
    <cellStyle name="RowTitles-Col2 2 2 2 4 7 2" xfId="22800"/>
    <cellStyle name="RowTitles-Col2 2 2 2 4 7 2 2" xfId="22801"/>
    <cellStyle name="RowTitles-Col2 2 2 2 4 7 2 3" xfId="22802"/>
    <cellStyle name="RowTitles-Col2 2 2 2 4 7 3" xfId="22803"/>
    <cellStyle name="RowTitles-Col2 2 2 2 4 7 3 2" xfId="22804"/>
    <cellStyle name="RowTitles-Col2 2 2 2 4 7 3 2 2" xfId="22805"/>
    <cellStyle name="RowTitles-Col2 2 2 2 4 7 4" xfId="22806"/>
    <cellStyle name="RowTitles-Col2 2 2 2 4 8" xfId="22807"/>
    <cellStyle name="RowTitles-Col2 2 2 2 4 9" xfId="22808"/>
    <cellStyle name="RowTitles-Col2 2 2 2 4_STUD aligned by INSTIT" xfId="22809"/>
    <cellStyle name="RowTitles-Col2 2 2 2 5" xfId="639"/>
    <cellStyle name="RowTitles-Col2 2 2 2 5 2" xfId="22810"/>
    <cellStyle name="RowTitles-Col2 2 2 2 5 2 2" xfId="22811"/>
    <cellStyle name="RowTitles-Col2 2 2 2 5 2 2 2" xfId="22812"/>
    <cellStyle name="RowTitles-Col2 2 2 2 5 2 2 3" xfId="22813"/>
    <cellStyle name="RowTitles-Col2 2 2 2 5 2 3" xfId="22814"/>
    <cellStyle name="RowTitles-Col2 2 2 2 5 2 3 2" xfId="22815"/>
    <cellStyle name="RowTitles-Col2 2 2 2 5 2 3 2 2" xfId="22816"/>
    <cellStyle name="RowTitles-Col2 2 2 2 5 2 4" xfId="22817"/>
    <cellStyle name="RowTitles-Col2 2 2 2 5 3" xfId="22818"/>
    <cellStyle name="RowTitles-Col2 2 2 2 5 3 2" xfId="22819"/>
    <cellStyle name="RowTitles-Col2 2 2 2 5 3 2 2" xfId="22820"/>
    <cellStyle name="RowTitles-Col2 2 2 2 5 3 2 3" xfId="22821"/>
    <cellStyle name="RowTitles-Col2 2 2 2 5 3 3" xfId="22822"/>
    <cellStyle name="RowTitles-Col2 2 2 2 5 3 3 2" xfId="22823"/>
    <cellStyle name="RowTitles-Col2 2 2 2 5 3 3 2 2" xfId="22824"/>
    <cellStyle name="RowTitles-Col2 2 2 2 5 3 4" xfId="22825"/>
    <cellStyle name="RowTitles-Col2 2 2 2 5 3 4 2" xfId="22826"/>
    <cellStyle name="RowTitles-Col2 2 2 2 5 4" xfId="22827"/>
    <cellStyle name="RowTitles-Col2 2 2 2 5 5" xfId="22828"/>
    <cellStyle name="RowTitles-Col2 2 2 2 5 5 2" xfId="22829"/>
    <cellStyle name="RowTitles-Col2 2 2 2 5 5 3" xfId="22830"/>
    <cellStyle name="RowTitles-Col2 2 2 2 5 6" xfId="22831"/>
    <cellStyle name="RowTitles-Col2 2 2 2 6" xfId="640"/>
    <cellStyle name="RowTitles-Col2 2 2 2 6 2" xfId="22832"/>
    <cellStyle name="RowTitles-Col2 2 2 2 6 2 2" xfId="22833"/>
    <cellStyle name="RowTitles-Col2 2 2 2 6 2 2 2" xfId="22834"/>
    <cellStyle name="RowTitles-Col2 2 2 2 6 2 2 3" xfId="22835"/>
    <cellStyle name="RowTitles-Col2 2 2 2 6 2 3" xfId="22836"/>
    <cellStyle name="RowTitles-Col2 2 2 2 6 2 3 2" xfId="22837"/>
    <cellStyle name="RowTitles-Col2 2 2 2 6 2 3 2 2" xfId="22838"/>
    <cellStyle name="RowTitles-Col2 2 2 2 6 2 4" xfId="22839"/>
    <cellStyle name="RowTitles-Col2 2 2 2 6 3" xfId="22840"/>
    <cellStyle name="RowTitles-Col2 2 2 2 6 3 2" xfId="22841"/>
    <cellStyle name="RowTitles-Col2 2 2 2 6 3 2 2" xfId="22842"/>
    <cellStyle name="RowTitles-Col2 2 2 2 6 3 2 3" xfId="22843"/>
    <cellStyle name="RowTitles-Col2 2 2 2 6 3 3" xfId="22844"/>
    <cellStyle name="RowTitles-Col2 2 2 2 6 3 3 2" xfId="22845"/>
    <cellStyle name="RowTitles-Col2 2 2 2 6 3 3 2 2" xfId="22846"/>
    <cellStyle name="RowTitles-Col2 2 2 2 6 3 4" xfId="22847"/>
    <cellStyle name="RowTitles-Col2 2 2 2 6 3 4 2" xfId="22848"/>
    <cellStyle name="RowTitles-Col2 2 2 2 6 4" xfId="22849"/>
    <cellStyle name="RowTitles-Col2 2 2 2 6 5" xfId="22850"/>
    <cellStyle name="RowTitles-Col2 2 2 2 6 5 2" xfId="22851"/>
    <cellStyle name="RowTitles-Col2 2 2 2 6 5 2 2" xfId="22852"/>
    <cellStyle name="RowTitles-Col2 2 2 2 6 6" xfId="22853"/>
    <cellStyle name="RowTitles-Col2 2 2 2 6 6 2" xfId="22854"/>
    <cellStyle name="RowTitles-Col2 2 2 2 6 7" xfId="22855"/>
    <cellStyle name="RowTitles-Col2 2 2 2 7" xfId="22856"/>
    <cellStyle name="RowTitles-Col2 2 2 2 7 2" xfId="22857"/>
    <cellStyle name="RowTitles-Col2 2 2 2 7 2 2" xfId="22858"/>
    <cellStyle name="RowTitles-Col2 2 2 2 7 2 2 2" xfId="22859"/>
    <cellStyle name="RowTitles-Col2 2 2 2 7 2 2 3" xfId="22860"/>
    <cellStyle name="RowTitles-Col2 2 2 2 7 2 3" xfId="22861"/>
    <cellStyle name="RowTitles-Col2 2 2 2 7 2 3 2" xfId="22862"/>
    <cellStyle name="RowTitles-Col2 2 2 2 7 2 3 2 2" xfId="22863"/>
    <cellStyle name="RowTitles-Col2 2 2 2 7 2 4" xfId="22864"/>
    <cellStyle name="RowTitles-Col2 2 2 2 7 3" xfId="22865"/>
    <cellStyle name="RowTitles-Col2 2 2 2 7 3 2" xfId="22866"/>
    <cellStyle name="RowTitles-Col2 2 2 2 7 3 2 2" xfId="22867"/>
    <cellStyle name="RowTitles-Col2 2 2 2 7 3 2 3" xfId="22868"/>
    <cellStyle name="RowTitles-Col2 2 2 2 7 3 3" xfId="22869"/>
    <cellStyle name="RowTitles-Col2 2 2 2 7 3 3 2" xfId="22870"/>
    <cellStyle name="RowTitles-Col2 2 2 2 7 3 3 2 2" xfId="22871"/>
    <cellStyle name="RowTitles-Col2 2 2 2 7 3 4" xfId="22872"/>
    <cellStyle name="RowTitles-Col2 2 2 2 7 3 4 2" xfId="22873"/>
    <cellStyle name="RowTitles-Col2 2 2 2 7 4" xfId="22874"/>
    <cellStyle name="RowTitles-Col2 2 2 2 7 5" xfId="22875"/>
    <cellStyle name="RowTitles-Col2 2 2 2 7 5 2" xfId="22876"/>
    <cellStyle name="RowTitles-Col2 2 2 2 7 5 3" xfId="22877"/>
    <cellStyle name="RowTitles-Col2 2 2 2 7 6" xfId="22878"/>
    <cellStyle name="RowTitles-Col2 2 2 2 7 6 2" xfId="22879"/>
    <cellStyle name="RowTitles-Col2 2 2 2 7 6 2 2" xfId="22880"/>
    <cellStyle name="RowTitles-Col2 2 2 2 7 7" xfId="22881"/>
    <cellStyle name="RowTitles-Col2 2 2 2 7 7 2" xfId="22882"/>
    <cellStyle name="RowTitles-Col2 2 2 2 8" xfId="22883"/>
    <cellStyle name="RowTitles-Col2 2 2 2 8 2" xfId="22884"/>
    <cellStyle name="RowTitles-Col2 2 2 2 8 2 2" xfId="22885"/>
    <cellStyle name="RowTitles-Col2 2 2 2 8 2 2 2" xfId="22886"/>
    <cellStyle name="RowTitles-Col2 2 2 2 8 2 2 3" xfId="22887"/>
    <cellStyle name="RowTitles-Col2 2 2 2 8 2 3" xfId="22888"/>
    <cellStyle name="RowTitles-Col2 2 2 2 8 2 3 2" xfId="22889"/>
    <cellStyle name="RowTitles-Col2 2 2 2 8 2 3 2 2" xfId="22890"/>
    <cellStyle name="RowTitles-Col2 2 2 2 8 2 4" xfId="22891"/>
    <cellStyle name="RowTitles-Col2 2 2 2 8 3" xfId="22892"/>
    <cellStyle name="RowTitles-Col2 2 2 2 8 3 2" xfId="22893"/>
    <cellStyle name="RowTitles-Col2 2 2 2 8 3 2 2" xfId="22894"/>
    <cellStyle name="RowTitles-Col2 2 2 2 8 3 2 3" xfId="22895"/>
    <cellStyle name="RowTitles-Col2 2 2 2 8 3 3" xfId="22896"/>
    <cellStyle name="RowTitles-Col2 2 2 2 8 3 3 2" xfId="22897"/>
    <cellStyle name="RowTitles-Col2 2 2 2 8 3 3 2 2" xfId="22898"/>
    <cellStyle name="RowTitles-Col2 2 2 2 8 3 4" xfId="22899"/>
    <cellStyle name="RowTitles-Col2 2 2 2 8 4" xfId="22900"/>
    <cellStyle name="RowTitles-Col2 2 2 2 8 4 2" xfId="22901"/>
    <cellStyle name="RowTitles-Col2 2 2 2 8 4 3" xfId="22902"/>
    <cellStyle name="RowTitles-Col2 2 2 2 8 5" xfId="22903"/>
    <cellStyle name="RowTitles-Col2 2 2 2 8 5 2" xfId="22904"/>
    <cellStyle name="RowTitles-Col2 2 2 2 8 5 2 2" xfId="22905"/>
    <cellStyle name="RowTitles-Col2 2 2 2 8 6" xfId="22906"/>
    <cellStyle name="RowTitles-Col2 2 2 2 8 6 2" xfId="22907"/>
    <cellStyle name="RowTitles-Col2 2 2 2 9" xfId="22908"/>
    <cellStyle name="RowTitles-Col2 2 2 2 9 2" xfId="22909"/>
    <cellStyle name="RowTitles-Col2 2 2 2 9 2 2" xfId="22910"/>
    <cellStyle name="RowTitles-Col2 2 2 2 9 2 2 2" xfId="22911"/>
    <cellStyle name="RowTitles-Col2 2 2 2 9 2 2 3" xfId="22912"/>
    <cellStyle name="RowTitles-Col2 2 2 2 9 2 3" xfId="22913"/>
    <cellStyle name="RowTitles-Col2 2 2 2 9 2 3 2" xfId="22914"/>
    <cellStyle name="RowTitles-Col2 2 2 2 9 2 3 2 2" xfId="22915"/>
    <cellStyle name="RowTitles-Col2 2 2 2 9 2 4" xfId="22916"/>
    <cellStyle name="RowTitles-Col2 2 2 2 9 3" xfId="22917"/>
    <cellStyle name="RowTitles-Col2 2 2 2 9 3 2" xfId="22918"/>
    <cellStyle name="RowTitles-Col2 2 2 2 9 3 2 2" xfId="22919"/>
    <cellStyle name="RowTitles-Col2 2 2 2 9 3 2 3" xfId="22920"/>
    <cellStyle name="RowTitles-Col2 2 2 2 9 3 3" xfId="22921"/>
    <cellStyle name="RowTitles-Col2 2 2 2 9 3 3 2" xfId="22922"/>
    <cellStyle name="RowTitles-Col2 2 2 2 9 3 3 2 2" xfId="22923"/>
    <cellStyle name="RowTitles-Col2 2 2 2 9 3 4" xfId="22924"/>
    <cellStyle name="RowTitles-Col2 2 2 2 9 4" xfId="22925"/>
    <cellStyle name="RowTitles-Col2 2 2 2 9 4 2" xfId="22926"/>
    <cellStyle name="RowTitles-Col2 2 2 2 9 4 3" xfId="22927"/>
    <cellStyle name="RowTitles-Col2 2 2 2 9 5" xfId="22928"/>
    <cellStyle name="RowTitles-Col2 2 2 2 9 5 2" xfId="22929"/>
    <cellStyle name="RowTitles-Col2 2 2 2 9 5 2 2" xfId="22930"/>
    <cellStyle name="RowTitles-Col2 2 2 2 9 6" xfId="22931"/>
    <cellStyle name="RowTitles-Col2 2 2 2 9 6 2" xfId="22932"/>
    <cellStyle name="RowTitles-Col2 2 2 2_STUD aligned by INSTIT" xfId="22933"/>
    <cellStyle name="RowTitles-Col2 2 2 3" xfId="279"/>
    <cellStyle name="RowTitles-Col2 2 2 3 2" xfId="641"/>
    <cellStyle name="RowTitles-Col2 2 2 3 2 2" xfId="22934"/>
    <cellStyle name="RowTitles-Col2 2 2 3 2 2 2" xfId="22935"/>
    <cellStyle name="RowTitles-Col2 2 2 3 2 2 2 2" xfId="22936"/>
    <cellStyle name="RowTitles-Col2 2 2 3 2 2 2 3" xfId="22937"/>
    <cellStyle name="RowTitles-Col2 2 2 3 2 2 3" xfId="22938"/>
    <cellStyle name="RowTitles-Col2 2 2 3 2 2 3 2" xfId="22939"/>
    <cellStyle name="RowTitles-Col2 2 2 3 2 2 3 2 2" xfId="22940"/>
    <cellStyle name="RowTitles-Col2 2 2 3 2 2 4" xfId="22941"/>
    <cellStyle name="RowTitles-Col2 2 2 3 2 3" xfId="22942"/>
    <cellStyle name="RowTitles-Col2 2 2 3 2 3 2" xfId="22943"/>
    <cellStyle name="RowTitles-Col2 2 2 3 2 3 2 2" xfId="22944"/>
    <cellStyle name="RowTitles-Col2 2 2 3 2 3 2 3" xfId="22945"/>
    <cellStyle name="RowTitles-Col2 2 2 3 2 3 3" xfId="22946"/>
    <cellStyle name="RowTitles-Col2 2 2 3 2 3 3 2" xfId="22947"/>
    <cellStyle name="RowTitles-Col2 2 2 3 2 3 3 2 2" xfId="22948"/>
    <cellStyle name="RowTitles-Col2 2 2 3 2 3 4" xfId="22949"/>
    <cellStyle name="RowTitles-Col2 2 2 3 2 3 4 2" xfId="22950"/>
    <cellStyle name="RowTitles-Col2 2 2 3 2 4" xfId="22951"/>
    <cellStyle name="RowTitles-Col2 2 2 3 2 5" xfId="22952"/>
    <cellStyle name="RowTitles-Col2 2 2 3 3" xfId="642"/>
    <cellStyle name="RowTitles-Col2 2 2 3 3 2" xfId="22953"/>
    <cellStyle name="RowTitles-Col2 2 2 3 3 2 2" xfId="22954"/>
    <cellStyle name="RowTitles-Col2 2 2 3 3 2 2 2" xfId="22955"/>
    <cellStyle name="RowTitles-Col2 2 2 3 3 2 2 3" xfId="22956"/>
    <cellStyle name="RowTitles-Col2 2 2 3 3 2 3" xfId="22957"/>
    <cellStyle name="RowTitles-Col2 2 2 3 3 2 3 2" xfId="22958"/>
    <cellStyle name="RowTitles-Col2 2 2 3 3 2 3 2 2" xfId="22959"/>
    <cellStyle name="RowTitles-Col2 2 2 3 3 2 4" xfId="22960"/>
    <cellStyle name="RowTitles-Col2 2 2 3 3 3" xfId="22961"/>
    <cellStyle name="RowTitles-Col2 2 2 3 3 3 2" xfId="22962"/>
    <cellStyle name="RowTitles-Col2 2 2 3 3 3 2 2" xfId="22963"/>
    <cellStyle name="RowTitles-Col2 2 2 3 3 3 2 3" xfId="22964"/>
    <cellStyle name="RowTitles-Col2 2 2 3 3 3 3" xfId="22965"/>
    <cellStyle name="RowTitles-Col2 2 2 3 3 3 3 2" xfId="22966"/>
    <cellStyle name="RowTitles-Col2 2 2 3 3 3 3 2 2" xfId="22967"/>
    <cellStyle name="RowTitles-Col2 2 2 3 3 3 4" xfId="22968"/>
    <cellStyle name="RowTitles-Col2 2 2 3 3 3 4 2" xfId="22969"/>
    <cellStyle name="RowTitles-Col2 2 2 3 3 4" xfId="22970"/>
    <cellStyle name="RowTitles-Col2 2 2 3 3 5" xfId="22971"/>
    <cellStyle name="RowTitles-Col2 2 2 3 3 5 2" xfId="22972"/>
    <cellStyle name="RowTitles-Col2 2 2 3 3 5 3" xfId="22973"/>
    <cellStyle name="RowTitles-Col2 2 2 3 3 6" xfId="22974"/>
    <cellStyle name="RowTitles-Col2 2 2 3 3 6 2" xfId="22975"/>
    <cellStyle name="RowTitles-Col2 2 2 3 3 6 2 2" xfId="22976"/>
    <cellStyle name="RowTitles-Col2 2 2 3 3 7" xfId="22977"/>
    <cellStyle name="RowTitles-Col2 2 2 3 3 7 2" xfId="22978"/>
    <cellStyle name="RowTitles-Col2 2 2 3 3 8" xfId="22979"/>
    <cellStyle name="RowTitles-Col2 2 2 3 4" xfId="22980"/>
    <cellStyle name="RowTitles-Col2 2 2 3 4 2" xfId="22981"/>
    <cellStyle name="RowTitles-Col2 2 2 3 4 2 2" xfId="22982"/>
    <cellStyle name="RowTitles-Col2 2 2 3 4 2 2 2" xfId="22983"/>
    <cellStyle name="RowTitles-Col2 2 2 3 4 2 2 3" xfId="22984"/>
    <cellStyle name="RowTitles-Col2 2 2 3 4 2 3" xfId="22985"/>
    <cellStyle name="RowTitles-Col2 2 2 3 4 2 3 2" xfId="22986"/>
    <cellStyle name="RowTitles-Col2 2 2 3 4 2 3 2 2" xfId="22987"/>
    <cellStyle name="RowTitles-Col2 2 2 3 4 2 4" xfId="22988"/>
    <cellStyle name="RowTitles-Col2 2 2 3 4 3" xfId="22989"/>
    <cellStyle name="RowTitles-Col2 2 2 3 4 3 2" xfId="22990"/>
    <cellStyle name="RowTitles-Col2 2 2 3 4 3 2 2" xfId="22991"/>
    <cellStyle name="RowTitles-Col2 2 2 3 4 3 2 3" xfId="22992"/>
    <cellStyle name="RowTitles-Col2 2 2 3 4 3 3" xfId="22993"/>
    <cellStyle name="RowTitles-Col2 2 2 3 4 3 3 2" xfId="22994"/>
    <cellStyle name="RowTitles-Col2 2 2 3 4 3 3 2 2" xfId="22995"/>
    <cellStyle name="RowTitles-Col2 2 2 3 4 3 4" xfId="22996"/>
    <cellStyle name="RowTitles-Col2 2 2 3 4 4" xfId="22997"/>
    <cellStyle name="RowTitles-Col2 2 2 3 4 4 2" xfId="22998"/>
    <cellStyle name="RowTitles-Col2 2 2 3 4 4 3" xfId="22999"/>
    <cellStyle name="RowTitles-Col2 2 2 3 4 5" xfId="23000"/>
    <cellStyle name="RowTitles-Col2 2 2 3 4 5 2" xfId="23001"/>
    <cellStyle name="RowTitles-Col2 2 2 3 4 5 2 2" xfId="23002"/>
    <cellStyle name="RowTitles-Col2 2 2 3 4 6" xfId="23003"/>
    <cellStyle name="RowTitles-Col2 2 2 3 4 6 2" xfId="23004"/>
    <cellStyle name="RowTitles-Col2 2 2 3 5" xfId="23005"/>
    <cellStyle name="RowTitles-Col2 2 2 3 5 2" xfId="23006"/>
    <cellStyle name="RowTitles-Col2 2 2 3 5 2 2" xfId="23007"/>
    <cellStyle name="RowTitles-Col2 2 2 3 5 2 2 2" xfId="23008"/>
    <cellStyle name="RowTitles-Col2 2 2 3 5 2 2 3" xfId="23009"/>
    <cellStyle name="RowTitles-Col2 2 2 3 5 2 3" xfId="23010"/>
    <cellStyle name="RowTitles-Col2 2 2 3 5 2 3 2" xfId="23011"/>
    <cellStyle name="RowTitles-Col2 2 2 3 5 2 3 2 2" xfId="23012"/>
    <cellStyle name="RowTitles-Col2 2 2 3 5 2 4" xfId="23013"/>
    <cellStyle name="RowTitles-Col2 2 2 3 5 3" xfId="23014"/>
    <cellStyle name="RowTitles-Col2 2 2 3 5 3 2" xfId="23015"/>
    <cellStyle name="RowTitles-Col2 2 2 3 5 3 2 2" xfId="23016"/>
    <cellStyle name="RowTitles-Col2 2 2 3 5 3 2 3" xfId="23017"/>
    <cellStyle name="RowTitles-Col2 2 2 3 5 3 3" xfId="23018"/>
    <cellStyle name="RowTitles-Col2 2 2 3 5 3 3 2" xfId="23019"/>
    <cellStyle name="RowTitles-Col2 2 2 3 5 3 3 2 2" xfId="23020"/>
    <cellStyle name="RowTitles-Col2 2 2 3 5 3 4" xfId="23021"/>
    <cellStyle name="RowTitles-Col2 2 2 3 5 4" xfId="23022"/>
    <cellStyle name="RowTitles-Col2 2 2 3 5 4 2" xfId="23023"/>
    <cellStyle name="RowTitles-Col2 2 2 3 5 4 3" xfId="23024"/>
    <cellStyle name="RowTitles-Col2 2 2 3 5 5" xfId="23025"/>
    <cellStyle name="RowTitles-Col2 2 2 3 5 5 2" xfId="23026"/>
    <cellStyle name="RowTitles-Col2 2 2 3 5 5 2 2" xfId="23027"/>
    <cellStyle name="RowTitles-Col2 2 2 3 5 6" xfId="23028"/>
    <cellStyle name="RowTitles-Col2 2 2 3 5 6 2" xfId="23029"/>
    <cellStyle name="RowTitles-Col2 2 2 3 6" xfId="23030"/>
    <cellStyle name="RowTitles-Col2 2 2 3 6 2" xfId="23031"/>
    <cellStyle name="RowTitles-Col2 2 2 3 6 2 2" xfId="23032"/>
    <cellStyle name="RowTitles-Col2 2 2 3 6 2 2 2" xfId="23033"/>
    <cellStyle name="RowTitles-Col2 2 2 3 6 2 2 3" xfId="23034"/>
    <cellStyle name="RowTitles-Col2 2 2 3 6 2 3" xfId="23035"/>
    <cellStyle name="RowTitles-Col2 2 2 3 6 2 3 2" xfId="23036"/>
    <cellStyle name="RowTitles-Col2 2 2 3 6 2 3 2 2" xfId="23037"/>
    <cellStyle name="RowTitles-Col2 2 2 3 6 2 4" xfId="23038"/>
    <cellStyle name="RowTitles-Col2 2 2 3 6 3" xfId="23039"/>
    <cellStyle name="RowTitles-Col2 2 2 3 6 3 2" xfId="23040"/>
    <cellStyle name="RowTitles-Col2 2 2 3 6 3 2 2" xfId="23041"/>
    <cellStyle name="RowTitles-Col2 2 2 3 6 3 2 3" xfId="23042"/>
    <cellStyle name="RowTitles-Col2 2 2 3 6 3 3" xfId="23043"/>
    <cellStyle name="RowTitles-Col2 2 2 3 6 3 3 2" xfId="23044"/>
    <cellStyle name="RowTitles-Col2 2 2 3 6 3 3 2 2" xfId="23045"/>
    <cellStyle name="RowTitles-Col2 2 2 3 6 3 4" xfId="23046"/>
    <cellStyle name="RowTitles-Col2 2 2 3 6 4" xfId="23047"/>
    <cellStyle name="RowTitles-Col2 2 2 3 6 4 2" xfId="23048"/>
    <cellStyle name="RowTitles-Col2 2 2 3 6 4 3" xfId="23049"/>
    <cellStyle name="RowTitles-Col2 2 2 3 6 5" xfId="23050"/>
    <cellStyle name="RowTitles-Col2 2 2 3 6 5 2" xfId="23051"/>
    <cellStyle name="RowTitles-Col2 2 2 3 6 5 2 2" xfId="23052"/>
    <cellStyle name="RowTitles-Col2 2 2 3 6 6" xfId="23053"/>
    <cellStyle name="RowTitles-Col2 2 2 3 6 6 2" xfId="23054"/>
    <cellStyle name="RowTitles-Col2 2 2 3 7" xfId="23055"/>
    <cellStyle name="RowTitles-Col2 2 2 3 7 2" xfId="23056"/>
    <cellStyle name="RowTitles-Col2 2 2 3 7 2 2" xfId="23057"/>
    <cellStyle name="RowTitles-Col2 2 2 3 7 2 3" xfId="23058"/>
    <cellStyle name="RowTitles-Col2 2 2 3 7 3" xfId="23059"/>
    <cellStyle name="RowTitles-Col2 2 2 3 7 3 2" xfId="23060"/>
    <cellStyle name="RowTitles-Col2 2 2 3 7 3 2 2" xfId="23061"/>
    <cellStyle name="RowTitles-Col2 2 2 3 7 4" xfId="23062"/>
    <cellStyle name="RowTitles-Col2 2 2 3 8" xfId="23063"/>
    <cellStyle name="RowTitles-Col2 2 2 3 9" xfId="23064"/>
    <cellStyle name="RowTitles-Col2 2 2 3_STUD aligned by INSTIT" xfId="23065"/>
    <cellStyle name="RowTitles-Col2 2 2 4" xfId="280"/>
    <cellStyle name="RowTitles-Col2 2 2 4 2" xfId="643"/>
    <cellStyle name="RowTitles-Col2 2 2 4 2 2" xfId="23066"/>
    <cellStyle name="RowTitles-Col2 2 2 4 2 2 2" xfId="23067"/>
    <cellStyle name="RowTitles-Col2 2 2 4 2 2 2 2" xfId="23068"/>
    <cellStyle name="RowTitles-Col2 2 2 4 2 2 2 3" xfId="23069"/>
    <cellStyle name="RowTitles-Col2 2 2 4 2 2 3" xfId="23070"/>
    <cellStyle name="RowTitles-Col2 2 2 4 2 2 3 2" xfId="23071"/>
    <cellStyle name="RowTitles-Col2 2 2 4 2 2 3 2 2" xfId="23072"/>
    <cellStyle name="RowTitles-Col2 2 2 4 2 2 4" xfId="23073"/>
    <cellStyle name="RowTitles-Col2 2 2 4 2 3" xfId="23074"/>
    <cellStyle name="RowTitles-Col2 2 2 4 2 3 2" xfId="23075"/>
    <cellStyle name="RowTitles-Col2 2 2 4 2 3 2 2" xfId="23076"/>
    <cellStyle name="RowTitles-Col2 2 2 4 2 3 2 3" xfId="23077"/>
    <cellStyle name="RowTitles-Col2 2 2 4 2 3 3" xfId="23078"/>
    <cellStyle name="RowTitles-Col2 2 2 4 2 3 3 2" xfId="23079"/>
    <cellStyle name="RowTitles-Col2 2 2 4 2 3 3 2 2" xfId="23080"/>
    <cellStyle name="RowTitles-Col2 2 2 4 2 3 4" xfId="23081"/>
    <cellStyle name="RowTitles-Col2 2 2 4 2 3 4 2" xfId="23082"/>
    <cellStyle name="RowTitles-Col2 2 2 4 2 4" xfId="23083"/>
    <cellStyle name="RowTitles-Col2 2 2 4 2 5" xfId="23084"/>
    <cellStyle name="RowTitles-Col2 2 2 4 2 5 2" xfId="23085"/>
    <cellStyle name="RowTitles-Col2 2 2 4 2 5 3" xfId="23086"/>
    <cellStyle name="RowTitles-Col2 2 2 4 2 6" xfId="23087"/>
    <cellStyle name="RowTitles-Col2 2 2 4 2 6 2" xfId="23088"/>
    <cellStyle name="RowTitles-Col2 2 2 4 2 6 2 2" xfId="23089"/>
    <cellStyle name="RowTitles-Col2 2 2 4 2 7" xfId="23090"/>
    <cellStyle name="RowTitles-Col2 2 2 4 2 7 2" xfId="23091"/>
    <cellStyle name="RowTitles-Col2 2 2 4 2 8" xfId="23092"/>
    <cellStyle name="RowTitles-Col2 2 2 4 3" xfId="644"/>
    <cellStyle name="RowTitles-Col2 2 2 4 3 2" xfId="23093"/>
    <cellStyle name="RowTitles-Col2 2 2 4 3 2 2" xfId="23094"/>
    <cellStyle name="RowTitles-Col2 2 2 4 3 2 2 2" xfId="23095"/>
    <cellStyle name="RowTitles-Col2 2 2 4 3 2 2 3" xfId="23096"/>
    <cellStyle name="RowTitles-Col2 2 2 4 3 2 3" xfId="23097"/>
    <cellStyle name="RowTitles-Col2 2 2 4 3 2 3 2" xfId="23098"/>
    <cellStyle name="RowTitles-Col2 2 2 4 3 2 3 2 2" xfId="23099"/>
    <cellStyle name="RowTitles-Col2 2 2 4 3 2 4" xfId="23100"/>
    <cellStyle name="RowTitles-Col2 2 2 4 3 3" xfId="23101"/>
    <cellStyle name="RowTitles-Col2 2 2 4 3 3 2" xfId="23102"/>
    <cellStyle name="RowTitles-Col2 2 2 4 3 3 2 2" xfId="23103"/>
    <cellStyle name="RowTitles-Col2 2 2 4 3 3 2 3" xfId="23104"/>
    <cellStyle name="RowTitles-Col2 2 2 4 3 3 3" xfId="23105"/>
    <cellStyle name="RowTitles-Col2 2 2 4 3 3 3 2" xfId="23106"/>
    <cellStyle name="RowTitles-Col2 2 2 4 3 3 3 2 2" xfId="23107"/>
    <cellStyle name="RowTitles-Col2 2 2 4 3 3 4" xfId="23108"/>
    <cellStyle name="RowTitles-Col2 2 2 4 3 3 4 2" xfId="23109"/>
    <cellStyle name="RowTitles-Col2 2 2 4 3 4" xfId="23110"/>
    <cellStyle name="RowTitles-Col2 2 2 4 3 5" xfId="23111"/>
    <cellStyle name="RowTitles-Col2 2 2 4 4" xfId="23112"/>
    <cellStyle name="RowTitles-Col2 2 2 4 4 2" xfId="23113"/>
    <cellStyle name="RowTitles-Col2 2 2 4 4 2 2" xfId="23114"/>
    <cellStyle name="RowTitles-Col2 2 2 4 4 2 2 2" xfId="23115"/>
    <cellStyle name="RowTitles-Col2 2 2 4 4 2 2 3" xfId="23116"/>
    <cellStyle name="RowTitles-Col2 2 2 4 4 2 3" xfId="23117"/>
    <cellStyle name="RowTitles-Col2 2 2 4 4 2 3 2" xfId="23118"/>
    <cellStyle name="RowTitles-Col2 2 2 4 4 2 3 2 2" xfId="23119"/>
    <cellStyle name="RowTitles-Col2 2 2 4 4 2 4" xfId="23120"/>
    <cellStyle name="RowTitles-Col2 2 2 4 4 3" xfId="23121"/>
    <cellStyle name="RowTitles-Col2 2 2 4 4 3 2" xfId="23122"/>
    <cellStyle name="RowTitles-Col2 2 2 4 4 3 2 2" xfId="23123"/>
    <cellStyle name="RowTitles-Col2 2 2 4 4 3 2 3" xfId="23124"/>
    <cellStyle name="RowTitles-Col2 2 2 4 4 3 3" xfId="23125"/>
    <cellStyle name="RowTitles-Col2 2 2 4 4 3 3 2" xfId="23126"/>
    <cellStyle name="RowTitles-Col2 2 2 4 4 3 3 2 2" xfId="23127"/>
    <cellStyle name="RowTitles-Col2 2 2 4 4 3 4" xfId="23128"/>
    <cellStyle name="RowTitles-Col2 2 2 4 4 4" xfId="23129"/>
    <cellStyle name="RowTitles-Col2 2 2 4 4 4 2" xfId="23130"/>
    <cellStyle name="RowTitles-Col2 2 2 4 4 4 3" xfId="23131"/>
    <cellStyle name="RowTitles-Col2 2 2 4 4 5" xfId="23132"/>
    <cellStyle name="RowTitles-Col2 2 2 4 4 5 2" xfId="23133"/>
    <cellStyle name="RowTitles-Col2 2 2 4 4 5 2 2" xfId="23134"/>
    <cellStyle name="RowTitles-Col2 2 2 4 4 6" xfId="23135"/>
    <cellStyle name="RowTitles-Col2 2 2 4 4 6 2" xfId="23136"/>
    <cellStyle name="RowTitles-Col2 2 2 4 5" xfId="23137"/>
    <cellStyle name="RowTitles-Col2 2 2 4 5 2" xfId="23138"/>
    <cellStyle name="RowTitles-Col2 2 2 4 5 2 2" xfId="23139"/>
    <cellStyle name="RowTitles-Col2 2 2 4 5 2 2 2" xfId="23140"/>
    <cellStyle name="RowTitles-Col2 2 2 4 5 2 2 3" xfId="23141"/>
    <cellStyle name="RowTitles-Col2 2 2 4 5 2 3" xfId="23142"/>
    <cellStyle name="RowTitles-Col2 2 2 4 5 2 3 2" xfId="23143"/>
    <cellStyle name="RowTitles-Col2 2 2 4 5 2 3 2 2" xfId="23144"/>
    <cellStyle name="RowTitles-Col2 2 2 4 5 2 4" xfId="23145"/>
    <cellStyle name="RowTitles-Col2 2 2 4 5 3" xfId="23146"/>
    <cellStyle name="RowTitles-Col2 2 2 4 5 3 2" xfId="23147"/>
    <cellStyle name="RowTitles-Col2 2 2 4 5 3 2 2" xfId="23148"/>
    <cellStyle name="RowTitles-Col2 2 2 4 5 3 2 3" xfId="23149"/>
    <cellStyle name="RowTitles-Col2 2 2 4 5 3 3" xfId="23150"/>
    <cellStyle name="RowTitles-Col2 2 2 4 5 3 3 2" xfId="23151"/>
    <cellStyle name="RowTitles-Col2 2 2 4 5 3 3 2 2" xfId="23152"/>
    <cellStyle name="RowTitles-Col2 2 2 4 5 3 4" xfId="23153"/>
    <cellStyle name="RowTitles-Col2 2 2 4 5 4" xfId="23154"/>
    <cellStyle name="RowTitles-Col2 2 2 4 5 4 2" xfId="23155"/>
    <cellStyle name="RowTitles-Col2 2 2 4 5 4 3" xfId="23156"/>
    <cellStyle name="RowTitles-Col2 2 2 4 5 5" xfId="23157"/>
    <cellStyle name="RowTitles-Col2 2 2 4 5 5 2" xfId="23158"/>
    <cellStyle name="RowTitles-Col2 2 2 4 5 5 2 2" xfId="23159"/>
    <cellStyle name="RowTitles-Col2 2 2 4 5 6" xfId="23160"/>
    <cellStyle name="RowTitles-Col2 2 2 4 5 6 2" xfId="23161"/>
    <cellStyle name="RowTitles-Col2 2 2 4 6" xfId="23162"/>
    <cellStyle name="RowTitles-Col2 2 2 4 6 2" xfId="23163"/>
    <cellStyle name="RowTitles-Col2 2 2 4 6 2 2" xfId="23164"/>
    <cellStyle name="RowTitles-Col2 2 2 4 6 2 2 2" xfId="23165"/>
    <cellStyle name="RowTitles-Col2 2 2 4 6 2 2 3" xfId="23166"/>
    <cellStyle name="RowTitles-Col2 2 2 4 6 2 3" xfId="23167"/>
    <cellStyle name="RowTitles-Col2 2 2 4 6 2 3 2" xfId="23168"/>
    <cellStyle name="RowTitles-Col2 2 2 4 6 2 3 2 2" xfId="23169"/>
    <cellStyle name="RowTitles-Col2 2 2 4 6 2 4" xfId="23170"/>
    <cellStyle name="RowTitles-Col2 2 2 4 6 3" xfId="23171"/>
    <cellStyle name="RowTitles-Col2 2 2 4 6 3 2" xfId="23172"/>
    <cellStyle name="RowTitles-Col2 2 2 4 6 3 2 2" xfId="23173"/>
    <cellStyle name="RowTitles-Col2 2 2 4 6 3 2 3" xfId="23174"/>
    <cellStyle name="RowTitles-Col2 2 2 4 6 3 3" xfId="23175"/>
    <cellStyle name="RowTitles-Col2 2 2 4 6 3 3 2" xfId="23176"/>
    <cellStyle name="RowTitles-Col2 2 2 4 6 3 3 2 2" xfId="23177"/>
    <cellStyle name="RowTitles-Col2 2 2 4 6 3 4" xfId="23178"/>
    <cellStyle name="RowTitles-Col2 2 2 4 6 4" xfId="23179"/>
    <cellStyle name="RowTitles-Col2 2 2 4 6 4 2" xfId="23180"/>
    <cellStyle name="RowTitles-Col2 2 2 4 6 4 3" xfId="23181"/>
    <cellStyle name="RowTitles-Col2 2 2 4 6 5" xfId="23182"/>
    <cellStyle name="RowTitles-Col2 2 2 4 6 5 2" xfId="23183"/>
    <cellStyle name="RowTitles-Col2 2 2 4 6 5 2 2" xfId="23184"/>
    <cellStyle name="RowTitles-Col2 2 2 4 6 6" xfId="23185"/>
    <cellStyle name="RowTitles-Col2 2 2 4 6 6 2" xfId="23186"/>
    <cellStyle name="RowTitles-Col2 2 2 4 7" xfId="23187"/>
    <cellStyle name="RowTitles-Col2 2 2 4 7 2" xfId="23188"/>
    <cellStyle name="RowTitles-Col2 2 2 4 7 2 2" xfId="23189"/>
    <cellStyle name="RowTitles-Col2 2 2 4 7 2 3" xfId="23190"/>
    <cellStyle name="RowTitles-Col2 2 2 4 7 3" xfId="23191"/>
    <cellStyle name="RowTitles-Col2 2 2 4 7 3 2" xfId="23192"/>
    <cellStyle name="RowTitles-Col2 2 2 4 7 3 2 2" xfId="23193"/>
    <cellStyle name="RowTitles-Col2 2 2 4 7 4" xfId="23194"/>
    <cellStyle name="RowTitles-Col2 2 2 4 8" xfId="23195"/>
    <cellStyle name="RowTitles-Col2 2 2 4 8 2" xfId="23196"/>
    <cellStyle name="RowTitles-Col2 2 2 4 8 2 2" xfId="23197"/>
    <cellStyle name="RowTitles-Col2 2 2 4 8 2 3" xfId="23198"/>
    <cellStyle name="RowTitles-Col2 2 2 4 8 3" xfId="23199"/>
    <cellStyle name="RowTitles-Col2 2 2 4 8 3 2" xfId="23200"/>
    <cellStyle name="RowTitles-Col2 2 2 4 8 3 2 2" xfId="23201"/>
    <cellStyle name="RowTitles-Col2 2 2 4 8 4" xfId="23202"/>
    <cellStyle name="RowTitles-Col2 2 2 4 9" xfId="23203"/>
    <cellStyle name="RowTitles-Col2 2 2 4_STUD aligned by INSTIT" xfId="23204"/>
    <cellStyle name="RowTitles-Col2 2 2 5" xfId="281"/>
    <cellStyle name="RowTitles-Col2 2 2 5 2" xfId="645"/>
    <cellStyle name="RowTitles-Col2 2 2 5 2 2" xfId="23205"/>
    <cellStyle name="RowTitles-Col2 2 2 5 2 2 2" xfId="23206"/>
    <cellStyle name="RowTitles-Col2 2 2 5 2 2 2 2" xfId="23207"/>
    <cellStyle name="RowTitles-Col2 2 2 5 2 2 2 3" xfId="23208"/>
    <cellStyle name="RowTitles-Col2 2 2 5 2 2 3" xfId="23209"/>
    <cellStyle name="RowTitles-Col2 2 2 5 2 2 3 2" xfId="23210"/>
    <cellStyle name="RowTitles-Col2 2 2 5 2 2 3 2 2" xfId="23211"/>
    <cellStyle name="RowTitles-Col2 2 2 5 2 2 4" xfId="23212"/>
    <cellStyle name="RowTitles-Col2 2 2 5 2 3" xfId="23213"/>
    <cellStyle name="RowTitles-Col2 2 2 5 2 3 2" xfId="23214"/>
    <cellStyle name="RowTitles-Col2 2 2 5 2 3 2 2" xfId="23215"/>
    <cellStyle name="RowTitles-Col2 2 2 5 2 3 2 3" xfId="23216"/>
    <cellStyle name="RowTitles-Col2 2 2 5 2 3 3" xfId="23217"/>
    <cellStyle name="RowTitles-Col2 2 2 5 2 3 3 2" xfId="23218"/>
    <cellStyle name="RowTitles-Col2 2 2 5 2 3 3 2 2" xfId="23219"/>
    <cellStyle name="RowTitles-Col2 2 2 5 2 3 4" xfId="23220"/>
    <cellStyle name="RowTitles-Col2 2 2 5 2 3 4 2" xfId="23221"/>
    <cellStyle name="RowTitles-Col2 2 2 5 2 4" xfId="23222"/>
    <cellStyle name="RowTitles-Col2 2 2 5 2 5" xfId="23223"/>
    <cellStyle name="RowTitles-Col2 2 2 5 2 5 2" xfId="23224"/>
    <cellStyle name="RowTitles-Col2 2 2 5 2 5 3" xfId="23225"/>
    <cellStyle name="RowTitles-Col2 2 2 5 2 6" xfId="23226"/>
    <cellStyle name="RowTitles-Col2 2 2 5 3" xfId="646"/>
    <cellStyle name="RowTitles-Col2 2 2 5 3 2" xfId="23227"/>
    <cellStyle name="RowTitles-Col2 2 2 5 3 2 2" xfId="23228"/>
    <cellStyle name="RowTitles-Col2 2 2 5 3 2 2 2" xfId="23229"/>
    <cellStyle name="RowTitles-Col2 2 2 5 3 2 2 3" xfId="23230"/>
    <cellStyle name="RowTitles-Col2 2 2 5 3 2 3" xfId="23231"/>
    <cellStyle name="RowTitles-Col2 2 2 5 3 2 3 2" xfId="23232"/>
    <cellStyle name="RowTitles-Col2 2 2 5 3 2 3 2 2" xfId="23233"/>
    <cellStyle name="RowTitles-Col2 2 2 5 3 2 4" xfId="23234"/>
    <cellStyle name="RowTitles-Col2 2 2 5 3 3" xfId="23235"/>
    <cellStyle name="RowTitles-Col2 2 2 5 3 3 2" xfId="23236"/>
    <cellStyle name="RowTitles-Col2 2 2 5 3 3 2 2" xfId="23237"/>
    <cellStyle name="RowTitles-Col2 2 2 5 3 3 2 3" xfId="23238"/>
    <cellStyle name="RowTitles-Col2 2 2 5 3 3 3" xfId="23239"/>
    <cellStyle name="RowTitles-Col2 2 2 5 3 3 3 2" xfId="23240"/>
    <cellStyle name="RowTitles-Col2 2 2 5 3 3 3 2 2" xfId="23241"/>
    <cellStyle name="RowTitles-Col2 2 2 5 3 3 4" xfId="23242"/>
    <cellStyle name="RowTitles-Col2 2 2 5 3 3 4 2" xfId="23243"/>
    <cellStyle name="RowTitles-Col2 2 2 5 3 4" xfId="23244"/>
    <cellStyle name="RowTitles-Col2 2 2 5 3 5" xfId="23245"/>
    <cellStyle name="RowTitles-Col2 2 2 5 3 5 2" xfId="23246"/>
    <cellStyle name="RowTitles-Col2 2 2 5 3 5 2 2" xfId="23247"/>
    <cellStyle name="RowTitles-Col2 2 2 5 3 6" xfId="23248"/>
    <cellStyle name="RowTitles-Col2 2 2 5 3 6 2" xfId="23249"/>
    <cellStyle name="RowTitles-Col2 2 2 5 3 7" xfId="23250"/>
    <cellStyle name="RowTitles-Col2 2 2 5 4" xfId="23251"/>
    <cellStyle name="RowTitles-Col2 2 2 5 4 2" xfId="23252"/>
    <cellStyle name="RowTitles-Col2 2 2 5 4 2 2" xfId="23253"/>
    <cellStyle name="RowTitles-Col2 2 2 5 4 2 2 2" xfId="23254"/>
    <cellStyle name="RowTitles-Col2 2 2 5 4 2 2 3" xfId="23255"/>
    <cellStyle name="RowTitles-Col2 2 2 5 4 2 3" xfId="23256"/>
    <cellStyle name="RowTitles-Col2 2 2 5 4 2 3 2" xfId="23257"/>
    <cellStyle name="RowTitles-Col2 2 2 5 4 2 3 2 2" xfId="23258"/>
    <cellStyle name="RowTitles-Col2 2 2 5 4 2 4" xfId="23259"/>
    <cellStyle name="RowTitles-Col2 2 2 5 4 3" xfId="23260"/>
    <cellStyle name="RowTitles-Col2 2 2 5 4 3 2" xfId="23261"/>
    <cellStyle name="RowTitles-Col2 2 2 5 4 3 2 2" xfId="23262"/>
    <cellStyle name="RowTitles-Col2 2 2 5 4 3 2 3" xfId="23263"/>
    <cellStyle name="RowTitles-Col2 2 2 5 4 3 3" xfId="23264"/>
    <cellStyle name="RowTitles-Col2 2 2 5 4 3 3 2" xfId="23265"/>
    <cellStyle name="RowTitles-Col2 2 2 5 4 3 3 2 2" xfId="23266"/>
    <cellStyle name="RowTitles-Col2 2 2 5 4 3 4" xfId="23267"/>
    <cellStyle name="RowTitles-Col2 2 2 5 4 3 4 2" xfId="23268"/>
    <cellStyle name="RowTitles-Col2 2 2 5 4 4" xfId="23269"/>
    <cellStyle name="RowTitles-Col2 2 2 5 4 5" xfId="23270"/>
    <cellStyle name="RowTitles-Col2 2 2 5 4 5 2" xfId="23271"/>
    <cellStyle name="RowTitles-Col2 2 2 5 4 5 3" xfId="23272"/>
    <cellStyle name="RowTitles-Col2 2 2 5 4 6" xfId="23273"/>
    <cellStyle name="RowTitles-Col2 2 2 5 4 6 2" xfId="23274"/>
    <cellStyle name="RowTitles-Col2 2 2 5 4 6 2 2" xfId="23275"/>
    <cellStyle name="RowTitles-Col2 2 2 5 4 7" xfId="23276"/>
    <cellStyle name="RowTitles-Col2 2 2 5 4 7 2" xfId="23277"/>
    <cellStyle name="RowTitles-Col2 2 2 5 5" xfId="23278"/>
    <cellStyle name="RowTitles-Col2 2 2 5 5 2" xfId="23279"/>
    <cellStyle name="RowTitles-Col2 2 2 5 5 2 2" xfId="23280"/>
    <cellStyle name="RowTitles-Col2 2 2 5 5 2 2 2" xfId="23281"/>
    <cellStyle name="RowTitles-Col2 2 2 5 5 2 2 3" xfId="23282"/>
    <cellStyle name="RowTitles-Col2 2 2 5 5 2 3" xfId="23283"/>
    <cellStyle name="RowTitles-Col2 2 2 5 5 2 3 2" xfId="23284"/>
    <cellStyle name="RowTitles-Col2 2 2 5 5 2 3 2 2" xfId="23285"/>
    <cellStyle name="RowTitles-Col2 2 2 5 5 2 4" xfId="23286"/>
    <cellStyle name="RowTitles-Col2 2 2 5 5 3" xfId="23287"/>
    <cellStyle name="RowTitles-Col2 2 2 5 5 3 2" xfId="23288"/>
    <cellStyle name="RowTitles-Col2 2 2 5 5 3 2 2" xfId="23289"/>
    <cellStyle name="RowTitles-Col2 2 2 5 5 3 2 3" xfId="23290"/>
    <cellStyle name="RowTitles-Col2 2 2 5 5 3 3" xfId="23291"/>
    <cellStyle name="RowTitles-Col2 2 2 5 5 3 3 2" xfId="23292"/>
    <cellStyle name="RowTitles-Col2 2 2 5 5 3 3 2 2" xfId="23293"/>
    <cellStyle name="RowTitles-Col2 2 2 5 5 3 4" xfId="23294"/>
    <cellStyle name="RowTitles-Col2 2 2 5 5 4" xfId="23295"/>
    <cellStyle name="RowTitles-Col2 2 2 5 5 4 2" xfId="23296"/>
    <cellStyle name="RowTitles-Col2 2 2 5 5 4 3" xfId="23297"/>
    <cellStyle name="RowTitles-Col2 2 2 5 5 5" xfId="23298"/>
    <cellStyle name="RowTitles-Col2 2 2 5 5 5 2" xfId="23299"/>
    <cellStyle name="RowTitles-Col2 2 2 5 5 5 2 2" xfId="23300"/>
    <cellStyle name="RowTitles-Col2 2 2 5 5 6" xfId="23301"/>
    <cellStyle name="RowTitles-Col2 2 2 5 5 6 2" xfId="23302"/>
    <cellStyle name="RowTitles-Col2 2 2 5 6" xfId="23303"/>
    <cellStyle name="RowTitles-Col2 2 2 5 6 2" xfId="23304"/>
    <cellStyle name="RowTitles-Col2 2 2 5 6 2 2" xfId="23305"/>
    <cellStyle name="RowTitles-Col2 2 2 5 6 2 2 2" xfId="23306"/>
    <cellStyle name="RowTitles-Col2 2 2 5 6 2 2 3" xfId="23307"/>
    <cellStyle name="RowTitles-Col2 2 2 5 6 2 3" xfId="23308"/>
    <cellStyle name="RowTitles-Col2 2 2 5 6 2 3 2" xfId="23309"/>
    <cellStyle name="RowTitles-Col2 2 2 5 6 2 3 2 2" xfId="23310"/>
    <cellStyle name="RowTitles-Col2 2 2 5 6 2 4" xfId="23311"/>
    <cellStyle name="RowTitles-Col2 2 2 5 6 3" xfId="23312"/>
    <cellStyle name="RowTitles-Col2 2 2 5 6 3 2" xfId="23313"/>
    <cellStyle name="RowTitles-Col2 2 2 5 6 3 2 2" xfId="23314"/>
    <cellStyle name="RowTitles-Col2 2 2 5 6 3 2 3" xfId="23315"/>
    <cellStyle name="RowTitles-Col2 2 2 5 6 3 3" xfId="23316"/>
    <cellStyle name="RowTitles-Col2 2 2 5 6 3 3 2" xfId="23317"/>
    <cellStyle name="RowTitles-Col2 2 2 5 6 3 3 2 2" xfId="23318"/>
    <cellStyle name="RowTitles-Col2 2 2 5 6 3 4" xfId="23319"/>
    <cellStyle name="RowTitles-Col2 2 2 5 6 4" xfId="23320"/>
    <cellStyle name="RowTitles-Col2 2 2 5 6 4 2" xfId="23321"/>
    <cellStyle name="RowTitles-Col2 2 2 5 6 4 3" xfId="23322"/>
    <cellStyle name="RowTitles-Col2 2 2 5 6 5" xfId="23323"/>
    <cellStyle name="RowTitles-Col2 2 2 5 6 5 2" xfId="23324"/>
    <cellStyle name="RowTitles-Col2 2 2 5 6 5 2 2" xfId="23325"/>
    <cellStyle name="RowTitles-Col2 2 2 5 6 6" xfId="23326"/>
    <cellStyle name="RowTitles-Col2 2 2 5 6 6 2" xfId="23327"/>
    <cellStyle name="RowTitles-Col2 2 2 5 7" xfId="23328"/>
    <cellStyle name="RowTitles-Col2 2 2 5 7 2" xfId="23329"/>
    <cellStyle name="RowTitles-Col2 2 2 5 7 2 2" xfId="23330"/>
    <cellStyle name="RowTitles-Col2 2 2 5 7 2 3" xfId="23331"/>
    <cellStyle name="RowTitles-Col2 2 2 5 7 3" xfId="23332"/>
    <cellStyle name="RowTitles-Col2 2 2 5 7 3 2" xfId="23333"/>
    <cellStyle name="RowTitles-Col2 2 2 5 7 3 2 2" xfId="23334"/>
    <cellStyle name="RowTitles-Col2 2 2 5 7 4" xfId="23335"/>
    <cellStyle name="RowTitles-Col2 2 2 5 8" xfId="23336"/>
    <cellStyle name="RowTitles-Col2 2 2 5 9" xfId="23337"/>
    <cellStyle name="RowTitles-Col2 2 2 5_STUD aligned by INSTIT" xfId="23338"/>
    <cellStyle name="RowTitles-Col2 2 2 6" xfId="647"/>
    <cellStyle name="RowTitles-Col2 2 2 6 2" xfId="23339"/>
    <cellStyle name="RowTitles-Col2 2 2 6 2 2" xfId="23340"/>
    <cellStyle name="RowTitles-Col2 2 2 6 2 2 2" xfId="23341"/>
    <cellStyle name="RowTitles-Col2 2 2 6 2 2 3" xfId="23342"/>
    <cellStyle name="RowTitles-Col2 2 2 6 2 3" xfId="23343"/>
    <cellStyle name="RowTitles-Col2 2 2 6 2 3 2" xfId="23344"/>
    <cellStyle name="RowTitles-Col2 2 2 6 2 3 2 2" xfId="23345"/>
    <cellStyle name="RowTitles-Col2 2 2 6 2 4" xfId="23346"/>
    <cellStyle name="RowTitles-Col2 2 2 6 3" xfId="23347"/>
    <cellStyle name="RowTitles-Col2 2 2 6 3 2" xfId="23348"/>
    <cellStyle name="RowTitles-Col2 2 2 6 3 2 2" xfId="23349"/>
    <cellStyle name="RowTitles-Col2 2 2 6 3 2 3" xfId="23350"/>
    <cellStyle name="RowTitles-Col2 2 2 6 3 3" xfId="23351"/>
    <cellStyle name="RowTitles-Col2 2 2 6 3 3 2" xfId="23352"/>
    <cellStyle name="RowTitles-Col2 2 2 6 3 3 2 2" xfId="23353"/>
    <cellStyle name="RowTitles-Col2 2 2 6 3 4" xfId="23354"/>
    <cellStyle name="RowTitles-Col2 2 2 6 3 4 2" xfId="23355"/>
    <cellStyle name="RowTitles-Col2 2 2 6 4" xfId="23356"/>
    <cellStyle name="RowTitles-Col2 2 2 6 5" xfId="23357"/>
    <cellStyle name="RowTitles-Col2 2 2 6 5 2" xfId="23358"/>
    <cellStyle name="RowTitles-Col2 2 2 6 5 3" xfId="23359"/>
    <cellStyle name="RowTitles-Col2 2 2 6 6" xfId="23360"/>
    <cellStyle name="RowTitles-Col2 2 2 7" xfId="648"/>
    <cellStyle name="RowTitles-Col2 2 2 7 2" xfId="23361"/>
    <cellStyle name="RowTitles-Col2 2 2 7 2 2" xfId="23362"/>
    <cellStyle name="RowTitles-Col2 2 2 7 2 2 2" xfId="23363"/>
    <cellStyle name="RowTitles-Col2 2 2 7 2 2 3" xfId="23364"/>
    <cellStyle name="RowTitles-Col2 2 2 7 2 3" xfId="23365"/>
    <cellStyle name="RowTitles-Col2 2 2 7 2 3 2" xfId="23366"/>
    <cellStyle name="RowTitles-Col2 2 2 7 2 3 2 2" xfId="23367"/>
    <cellStyle name="RowTitles-Col2 2 2 7 2 4" xfId="23368"/>
    <cellStyle name="RowTitles-Col2 2 2 7 3" xfId="23369"/>
    <cellStyle name="RowTitles-Col2 2 2 7 3 2" xfId="23370"/>
    <cellStyle name="RowTitles-Col2 2 2 7 3 2 2" xfId="23371"/>
    <cellStyle name="RowTitles-Col2 2 2 7 3 2 3" xfId="23372"/>
    <cellStyle name="RowTitles-Col2 2 2 7 3 3" xfId="23373"/>
    <cellStyle name="RowTitles-Col2 2 2 7 3 3 2" xfId="23374"/>
    <cellStyle name="RowTitles-Col2 2 2 7 3 3 2 2" xfId="23375"/>
    <cellStyle name="RowTitles-Col2 2 2 7 3 4" xfId="23376"/>
    <cellStyle name="RowTitles-Col2 2 2 7 3 4 2" xfId="23377"/>
    <cellStyle name="RowTitles-Col2 2 2 7 4" xfId="23378"/>
    <cellStyle name="RowTitles-Col2 2 2 7 5" xfId="23379"/>
    <cellStyle name="RowTitles-Col2 2 2 7 5 2" xfId="23380"/>
    <cellStyle name="RowTitles-Col2 2 2 7 5 2 2" xfId="23381"/>
    <cellStyle name="RowTitles-Col2 2 2 7 6" xfId="23382"/>
    <cellStyle name="RowTitles-Col2 2 2 7 6 2" xfId="23383"/>
    <cellStyle name="RowTitles-Col2 2 2 7 7" xfId="23384"/>
    <cellStyle name="RowTitles-Col2 2 2 8" xfId="23385"/>
    <cellStyle name="RowTitles-Col2 2 2 8 2" xfId="23386"/>
    <cellStyle name="RowTitles-Col2 2 2 8 2 2" xfId="23387"/>
    <cellStyle name="RowTitles-Col2 2 2 8 2 2 2" xfId="23388"/>
    <cellStyle name="RowTitles-Col2 2 2 8 2 2 3" xfId="23389"/>
    <cellStyle name="RowTitles-Col2 2 2 8 2 3" xfId="23390"/>
    <cellStyle name="RowTitles-Col2 2 2 8 2 3 2" xfId="23391"/>
    <cellStyle name="RowTitles-Col2 2 2 8 2 3 2 2" xfId="23392"/>
    <cellStyle name="RowTitles-Col2 2 2 8 2 4" xfId="23393"/>
    <cellStyle name="RowTitles-Col2 2 2 8 3" xfId="23394"/>
    <cellStyle name="RowTitles-Col2 2 2 8 3 2" xfId="23395"/>
    <cellStyle name="RowTitles-Col2 2 2 8 3 2 2" xfId="23396"/>
    <cellStyle name="RowTitles-Col2 2 2 8 3 2 3" xfId="23397"/>
    <cellStyle name="RowTitles-Col2 2 2 8 3 3" xfId="23398"/>
    <cellStyle name="RowTitles-Col2 2 2 8 3 3 2" xfId="23399"/>
    <cellStyle name="RowTitles-Col2 2 2 8 3 3 2 2" xfId="23400"/>
    <cellStyle name="RowTitles-Col2 2 2 8 3 4" xfId="23401"/>
    <cellStyle name="RowTitles-Col2 2 2 8 3 4 2" xfId="23402"/>
    <cellStyle name="RowTitles-Col2 2 2 8 4" xfId="23403"/>
    <cellStyle name="RowTitles-Col2 2 2 8 5" xfId="23404"/>
    <cellStyle name="RowTitles-Col2 2 2 8 5 2" xfId="23405"/>
    <cellStyle name="RowTitles-Col2 2 2 8 5 3" xfId="23406"/>
    <cellStyle name="RowTitles-Col2 2 2 8 6" xfId="23407"/>
    <cellStyle name="RowTitles-Col2 2 2 8 6 2" xfId="23408"/>
    <cellStyle name="RowTitles-Col2 2 2 8 6 2 2" xfId="23409"/>
    <cellStyle name="RowTitles-Col2 2 2 8 7" xfId="23410"/>
    <cellStyle name="RowTitles-Col2 2 2 8 7 2" xfId="23411"/>
    <cellStyle name="RowTitles-Col2 2 2 9" xfId="23412"/>
    <cellStyle name="RowTitles-Col2 2 2 9 2" xfId="23413"/>
    <cellStyle name="RowTitles-Col2 2 2 9 2 2" xfId="23414"/>
    <cellStyle name="RowTitles-Col2 2 2 9 2 2 2" xfId="23415"/>
    <cellStyle name="RowTitles-Col2 2 2 9 2 2 3" xfId="23416"/>
    <cellStyle name="RowTitles-Col2 2 2 9 2 3" xfId="23417"/>
    <cellStyle name="RowTitles-Col2 2 2 9 2 3 2" xfId="23418"/>
    <cellStyle name="RowTitles-Col2 2 2 9 2 3 2 2" xfId="23419"/>
    <cellStyle name="RowTitles-Col2 2 2 9 2 4" xfId="23420"/>
    <cellStyle name="RowTitles-Col2 2 2 9 3" xfId="23421"/>
    <cellStyle name="RowTitles-Col2 2 2 9 3 2" xfId="23422"/>
    <cellStyle name="RowTitles-Col2 2 2 9 3 2 2" xfId="23423"/>
    <cellStyle name="RowTitles-Col2 2 2 9 3 2 3" xfId="23424"/>
    <cellStyle name="RowTitles-Col2 2 2 9 3 3" xfId="23425"/>
    <cellStyle name="RowTitles-Col2 2 2 9 3 3 2" xfId="23426"/>
    <cellStyle name="RowTitles-Col2 2 2 9 3 3 2 2" xfId="23427"/>
    <cellStyle name="RowTitles-Col2 2 2 9 3 4" xfId="23428"/>
    <cellStyle name="RowTitles-Col2 2 2 9 4" xfId="23429"/>
    <cellStyle name="RowTitles-Col2 2 2 9 4 2" xfId="23430"/>
    <cellStyle name="RowTitles-Col2 2 2 9 4 3" xfId="23431"/>
    <cellStyle name="RowTitles-Col2 2 2 9 5" xfId="23432"/>
    <cellStyle name="RowTitles-Col2 2 2 9 5 2" xfId="23433"/>
    <cellStyle name="RowTitles-Col2 2 2 9 5 2 2" xfId="23434"/>
    <cellStyle name="RowTitles-Col2 2 2 9 6" xfId="23435"/>
    <cellStyle name="RowTitles-Col2 2 2 9 6 2" xfId="23436"/>
    <cellStyle name="RowTitles-Col2 2 2_STUD aligned by INSTIT" xfId="23437"/>
    <cellStyle name="RowTitles-Col2 2 3" xfId="282"/>
    <cellStyle name="RowTitles-Col2 2 3 10" xfId="23438"/>
    <cellStyle name="RowTitles-Col2 2 3 10 2" xfId="23439"/>
    <cellStyle name="RowTitles-Col2 2 3 10 2 2" xfId="23440"/>
    <cellStyle name="RowTitles-Col2 2 3 10 2 3" xfId="23441"/>
    <cellStyle name="RowTitles-Col2 2 3 10 3" xfId="23442"/>
    <cellStyle name="RowTitles-Col2 2 3 10 3 2" xfId="23443"/>
    <cellStyle name="RowTitles-Col2 2 3 10 3 2 2" xfId="23444"/>
    <cellStyle name="RowTitles-Col2 2 3 10 4" xfId="23445"/>
    <cellStyle name="RowTitles-Col2 2 3 11" xfId="23446"/>
    <cellStyle name="RowTitles-Col2 2 3 12" xfId="23447"/>
    <cellStyle name="RowTitles-Col2 2 3 2" xfId="283"/>
    <cellStyle name="RowTitles-Col2 2 3 2 2" xfId="649"/>
    <cellStyle name="RowTitles-Col2 2 3 2 2 2" xfId="23448"/>
    <cellStyle name="RowTitles-Col2 2 3 2 2 2 2" xfId="23449"/>
    <cellStyle name="RowTitles-Col2 2 3 2 2 2 2 2" xfId="23450"/>
    <cellStyle name="RowTitles-Col2 2 3 2 2 2 2 3" xfId="23451"/>
    <cellStyle name="RowTitles-Col2 2 3 2 2 2 3" xfId="23452"/>
    <cellStyle name="RowTitles-Col2 2 3 2 2 2 3 2" xfId="23453"/>
    <cellStyle name="RowTitles-Col2 2 3 2 2 2 3 2 2" xfId="23454"/>
    <cellStyle name="RowTitles-Col2 2 3 2 2 2 4" xfId="23455"/>
    <cellStyle name="RowTitles-Col2 2 3 2 2 3" xfId="23456"/>
    <cellStyle name="RowTitles-Col2 2 3 2 2 3 2" xfId="23457"/>
    <cellStyle name="RowTitles-Col2 2 3 2 2 3 2 2" xfId="23458"/>
    <cellStyle name="RowTitles-Col2 2 3 2 2 3 2 3" xfId="23459"/>
    <cellStyle name="RowTitles-Col2 2 3 2 2 3 3" xfId="23460"/>
    <cellStyle name="RowTitles-Col2 2 3 2 2 3 3 2" xfId="23461"/>
    <cellStyle name="RowTitles-Col2 2 3 2 2 3 3 2 2" xfId="23462"/>
    <cellStyle name="RowTitles-Col2 2 3 2 2 3 4" xfId="23463"/>
    <cellStyle name="RowTitles-Col2 2 3 2 2 3 4 2" xfId="23464"/>
    <cellStyle name="RowTitles-Col2 2 3 2 2 4" xfId="23465"/>
    <cellStyle name="RowTitles-Col2 2 3 2 2 5" xfId="23466"/>
    <cellStyle name="RowTitles-Col2 2 3 2 3" xfId="650"/>
    <cellStyle name="RowTitles-Col2 2 3 2 3 2" xfId="23467"/>
    <cellStyle name="RowTitles-Col2 2 3 2 3 2 2" xfId="23468"/>
    <cellStyle name="RowTitles-Col2 2 3 2 3 2 2 2" xfId="23469"/>
    <cellStyle name="RowTitles-Col2 2 3 2 3 2 2 3" xfId="23470"/>
    <cellStyle name="RowTitles-Col2 2 3 2 3 2 3" xfId="23471"/>
    <cellStyle name="RowTitles-Col2 2 3 2 3 2 3 2" xfId="23472"/>
    <cellStyle name="RowTitles-Col2 2 3 2 3 2 3 2 2" xfId="23473"/>
    <cellStyle name="RowTitles-Col2 2 3 2 3 2 4" xfId="23474"/>
    <cellStyle name="RowTitles-Col2 2 3 2 3 3" xfId="23475"/>
    <cellStyle name="RowTitles-Col2 2 3 2 3 3 2" xfId="23476"/>
    <cellStyle name="RowTitles-Col2 2 3 2 3 3 2 2" xfId="23477"/>
    <cellStyle name="RowTitles-Col2 2 3 2 3 3 2 3" xfId="23478"/>
    <cellStyle name="RowTitles-Col2 2 3 2 3 3 3" xfId="23479"/>
    <cellStyle name="RowTitles-Col2 2 3 2 3 3 3 2" xfId="23480"/>
    <cellStyle name="RowTitles-Col2 2 3 2 3 3 3 2 2" xfId="23481"/>
    <cellStyle name="RowTitles-Col2 2 3 2 3 3 4" xfId="23482"/>
    <cellStyle name="RowTitles-Col2 2 3 2 3 3 4 2" xfId="23483"/>
    <cellStyle name="RowTitles-Col2 2 3 2 3 4" xfId="23484"/>
    <cellStyle name="RowTitles-Col2 2 3 2 3 5" xfId="23485"/>
    <cellStyle name="RowTitles-Col2 2 3 2 3 5 2" xfId="23486"/>
    <cellStyle name="RowTitles-Col2 2 3 2 3 5 3" xfId="23487"/>
    <cellStyle name="RowTitles-Col2 2 3 2 3 6" xfId="23488"/>
    <cellStyle name="RowTitles-Col2 2 3 2 3 6 2" xfId="23489"/>
    <cellStyle name="RowTitles-Col2 2 3 2 3 6 2 2" xfId="23490"/>
    <cellStyle name="RowTitles-Col2 2 3 2 3 7" xfId="23491"/>
    <cellStyle name="RowTitles-Col2 2 3 2 3 7 2" xfId="23492"/>
    <cellStyle name="RowTitles-Col2 2 3 2 3 8" xfId="23493"/>
    <cellStyle name="RowTitles-Col2 2 3 2 4" xfId="23494"/>
    <cellStyle name="RowTitles-Col2 2 3 2 4 2" xfId="23495"/>
    <cellStyle name="RowTitles-Col2 2 3 2 4 2 2" xfId="23496"/>
    <cellStyle name="RowTitles-Col2 2 3 2 4 2 2 2" xfId="23497"/>
    <cellStyle name="RowTitles-Col2 2 3 2 4 2 2 3" xfId="23498"/>
    <cellStyle name="RowTitles-Col2 2 3 2 4 2 3" xfId="23499"/>
    <cellStyle name="RowTitles-Col2 2 3 2 4 2 3 2" xfId="23500"/>
    <cellStyle name="RowTitles-Col2 2 3 2 4 2 3 2 2" xfId="23501"/>
    <cellStyle name="RowTitles-Col2 2 3 2 4 2 4" xfId="23502"/>
    <cellStyle name="RowTitles-Col2 2 3 2 4 3" xfId="23503"/>
    <cellStyle name="RowTitles-Col2 2 3 2 4 3 2" xfId="23504"/>
    <cellStyle name="RowTitles-Col2 2 3 2 4 3 2 2" xfId="23505"/>
    <cellStyle name="RowTitles-Col2 2 3 2 4 3 2 3" xfId="23506"/>
    <cellStyle name="RowTitles-Col2 2 3 2 4 3 3" xfId="23507"/>
    <cellStyle name="RowTitles-Col2 2 3 2 4 3 3 2" xfId="23508"/>
    <cellStyle name="RowTitles-Col2 2 3 2 4 3 3 2 2" xfId="23509"/>
    <cellStyle name="RowTitles-Col2 2 3 2 4 3 4" xfId="23510"/>
    <cellStyle name="RowTitles-Col2 2 3 2 4 4" xfId="23511"/>
    <cellStyle name="RowTitles-Col2 2 3 2 4 4 2" xfId="23512"/>
    <cellStyle name="RowTitles-Col2 2 3 2 4 4 3" xfId="23513"/>
    <cellStyle name="RowTitles-Col2 2 3 2 4 5" xfId="23514"/>
    <cellStyle name="RowTitles-Col2 2 3 2 4 5 2" xfId="23515"/>
    <cellStyle name="RowTitles-Col2 2 3 2 4 5 2 2" xfId="23516"/>
    <cellStyle name="RowTitles-Col2 2 3 2 4 6" xfId="23517"/>
    <cellStyle name="RowTitles-Col2 2 3 2 4 6 2" xfId="23518"/>
    <cellStyle name="RowTitles-Col2 2 3 2 5" xfId="23519"/>
    <cellStyle name="RowTitles-Col2 2 3 2 5 2" xfId="23520"/>
    <cellStyle name="RowTitles-Col2 2 3 2 5 2 2" xfId="23521"/>
    <cellStyle name="RowTitles-Col2 2 3 2 5 2 2 2" xfId="23522"/>
    <cellStyle name="RowTitles-Col2 2 3 2 5 2 2 3" xfId="23523"/>
    <cellStyle name="RowTitles-Col2 2 3 2 5 2 3" xfId="23524"/>
    <cellStyle name="RowTitles-Col2 2 3 2 5 2 3 2" xfId="23525"/>
    <cellStyle name="RowTitles-Col2 2 3 2 5 2 3 2 2" xfId="23526"/>
    <cellStyle name="RowTitles-Col2 2 3 2 5 2 4" xfId="23527"/>
    <cellStyle name="RowTitles-Col2 2 3 2 5 3" xfId="23528"/>
    <cellStyle name="RowTitles-Col2 2 3 2 5 3 2" xfId="23529"/>
    <cellStyle name="RowTitles-Col2 2 3 2 5 3 2 2" xfId="23530"/>
    <cellStyle name="RowTitles-Col2 2 3 2 5 3 2 3" xfId="23531"/>
    <cellStyle name="RowTitles-Col2 2 3 2 5 3 3" xfId="23532"/>
    <cellStyle name="RowTitles-Col2 2 3 2 5 3 3 2" xfId="23533"/>
    <cellStyle name="RowTitles-Col2 2 3 2 5 3 3 2 2" xfId="23534"/>
    <cellStyle name="RowTitles-Col2 2 3 2 5 3 4" xfId="23535"/>
    <cellStyle name="RowTitles-Col2 2 3 2 5 4" xfId="23536"/>
    <cellStyle name="RowTitles-Col2 2 3 2 5 4 2" xfId="23537"/>
    <cellStyle name="RowTitles-Col2 2 3 2 5 4 3" xfId="23538"/>
    <cellStyle name="RowTitles-Col2 2 3 2 5 5" xfId="23539"/>
    <cellStyle name="RowTitles-Col2 2 3 2 5 5 2" xfId="23540"/>
    <cellStyle name="RowTitles-Col2 2 3 2 5 5 2 2" xfId="23541"/>
    <cellStyle name="RowTitles-Col2 2 3 2 5 6" xfId="23542"/>
    <cellStyle name="RowTitles-Col2 2 3 2 5 6 2" xfId="23543"/>
    <cellStyle name="RowTitles-Col2 2 3 2 6" xfId="23544"/>
    <cellStyle name="RowTitles-Col2 2 3 2 6 2" xfId="23545"/>
    <cellStyle name="RowTitles-Col2 2 3 2 6 2 2" xfId="23546"/>
    <cellStyle name="RowTitles-Col2 2 3 2 6 2 2 2" xfId="23547"/>
    <cellStyle name="RowTitles-Col2 2 3 2 6 2 2 3" xfId="23548"/>
    <cellStyle name="RowTitles-Col2 2 3 2 6 2 3" xfId="23549"/>
    <cellStyle name="RowTitles-Col2 2 3 2 6 2 3 2" xfId="23550"/>
    <cellStyle name="RowTitles-Col2 2 3 2 6 2 3 2 2" xfId="23551"/>
    <cellStyle name="RowTitles-Col2 2 3 2 6 2 4" xfId="23552"/>
    <cellStyle name="RowTitles-Col2 2 3 2 6 3" xfId="23553"/>
    <cellStyle name="RowTitles-Col2 2 3 2 6 3 2" xfId="23554"/>
    <cellStyle name="RowTitles-Col2 2 3 2 6 3 2 2" xfId="23555"/>
    <cellStyle name="RowTitles-Col2 2 3 2 6 3 2 3" xfId="23556"/>
    <cellStyle name="RowTitles-Col2 2 3 2 6 3 3" xfId="23557"/>
    <cellStyle name="RowTitles-Col2 2 3 2 6 3 3 2" xfId="23558"/>
    <cellStyle name="RowTitles-Col2 2 3 2 6 3 3 2 2" xfId="23559"/>
    <cellStyle name="RowTitles-Col2 2 3 2 6 3 4" xfId="23560"/>
    <cellStyle name="RowTitles-Col2 2 3 2 6 4" xfId="23561"/>
    <cellStyle name="RowTitles-Col2 2 3 2 6 4 2" xfId="23562"/>
    <cellStyle name="RowTitles-Col2 2 3 2 6 4 3" xfId="23563"/>
    <cellStyle name="RowTitles-Col2 2 3 2 6 5" xfId="23564"/>
    <cellStyle name="RowTitles-Col2 2 3 2 6 5 2" xfId="23565"/>
    <cellStyle name="RowTitles-Col2 2 3 2 6 5 2 2" xfId="23566"/>
    <cellStyle name="RowTitles-Col2 2 3 2 6 6" xfId="23567"/>
    <cellStyle name="RowTitles-Col2 2 3 2 6 6 2" xfId="23568"/>
    <cellStyle name="RowTitles-Col2 2 3 2 7" xfId="23569"/>
    <cellStyle name="RowTitles-Col2 2 3 2 7 2" xfId="23570"/>
    <cellStyle name="RowTitles-Col2 2 3 2 7 2 2" xfId="23571"/>
    <cellStyle name="RowTitles-Col2 2 3 2 7 2 3" xfId="23572"/>
    <cellStyle name="RowTitles-Col2 2 3 2 7 3" xfId="23573"/>
    <cellStyle name="RowTitles-Col2 2 3 2 7 3 2" xfId="23574"/>
    <cellStyle name="RowTitles-Col2 2 3 2 7 3 2 2" xfId="23575"/>
    <cellStyle name="RowTitles-Col2 2 3 2 7 4" xfId="23576"/>
    <cellStyle name="RowTitles-Col2 2 3 2 8" xfId="23577"/>
    <cellStyle name="RowTitles-Col2 2 3 2 9" xfId="23578"/>
    <cellStyle name="RowTitles-Col2 2 3 2_STUD aligned by INSTIT" xfId="23579"/>
    <cellStyle name="RowTitles-Col2 2 3 3" xfId="284"/>
    <cellStyle name="RowTitles-Col2 2 3 3 2" xfId="651"/>
    <cellStyle name="RowTitles-Col2 2 3 3 2 2" xfId="23580"/>
    <cellStyle name="RowTitles-Col2 2 3 3 2 2 2" xfId="23581"/>
    <cellStyle name="RowTitles-Col2 2 3 3 2 2 2 2" xfId="23582"/>
    <cellStyle name="RowTitles-Col2 2 3 3 2 2 2 3" xfId="23583"/>
    <cellStyle name="RowTitles-Col2 2 3 3 2 2 3" xfId="23584"/>
    <cellStyle name="RowTitles-Col2 2 3 3 2 2 3 2" xfId="23585"/>
    <cellStyle name="RowTitles-Col2 2 3 3 2 2 3 2 2" xfId="23586"/>
    <cellStyle name="RowTitles-Col2 2 3 3 2 2 4" xfId="23587"/>
    <cellStyle name="RowTitles-Col2 2 3 3 2 3" xfId="23588"/>
    <cellStyle name="RowTitles-Col2 2 3 3 2 3 2" xfId="23589"/>
    <cellStyle name="RowTitles-Col2 2 3 3 2 3 2 2" xfId="23590"/>
    <cellStyle name="RowTitles-Col2 2 3 3 2 3 2 3" xfId="23591"/>
    <cellStyle name="RowTitles-Col2 2 3 3 2 3 3" xfId="23592"/>
    <cellStyle name="RowTitles-Col2 2 3 3 2 3 3 2" xfId="23593"/>
    <cellStyle name="RowTitles-Col2 2 3 3 2 3 3 2 2" xfId="23594"/>
    <cellStyle name="RowTitles-Col2 2 3 3 2 3 4" xfId="23595"/>
    <cellStyle name="RowTitles-Col2 2 3 3 2 3 4 2" xfId="23596"/>
    <cellStyle name="RowTitles-Col2 2 3 3 2 4" xfId="23597"/>
    <cellStyle name="RowTitles-Col2 2 3 3 2 5" xfId="23598"/>
    <cellStyle name="RowTitles-Col2 2 3 3 2 5 2" xfId="23599"/>
    <cellStyle name="RowTitles-Col2 2 3 3 2 5 3" xfId="23600"/>
    <cellStyle name="RowTitles-Col2 2 3 3 2 6" xfId="23601"/>
    <cellStyle name="RowTitles-Col2 2 3 3 2 6 2" xfId="23602"/>
    <cellStyle name="RowTitles-Col2 2 3 3 2 6 2 2" xfId="23603"/>
    <cellStyle name="RowTitles-Col2 2 3 3 2 7" xfId="23604"/>
    <cellStyle name="RowTitles-Col2 2 3 3 2 7 2" xfId="23605"/>
    <cellStyle name="RowTitles-Col2 2 3 3 2 8" xfId="23606"/>
    <cellStyle name="RowTitles-Col2 2 3 3 3" xfId="652"/>
    <cellStyle name="RowTitles-Col2 2 3 3 3 2" xfId="23607"/>
    <cellStyle name="RowTitles-Col2 2 3 3 3 2 2" xfId="23608"/>
    <cellStyle name="RowTitles-Col2 2 3 3 3 2 2 2" xfId="23609"/>
    <cellStyle name="RowTitles-Col2 2 3 3 3 2 2 3" xfId="23610"/>
    <cellStyle name="RowTitles-Col2 2 3 3 3 2 3" xfId="23611"/>
    <cellStyle name="RowTitles-Col2 2 3 3 3 2 3 2" xfId="23612"/>
    <cellStyle name="RowTitles-Col2 2 3 3 3 2 3 2 2" xfId="23613"/>
    <cellStyle name="RowTitles-Col2 2 3 3 3 2 4" xfId="23614"/>
    <cellStyle name="RowTitles-Col2 2 3 3 3 3" xfId="23615"/>
    <cellStyle name="RowTitles-Col2 2 3 3 3 3 2" xfId="23616"/>
    <cellStyle name="RowTitles-Col2 2 3 3 3 3 2 2" xfId="23617"/>
    <cellStyle name="RowTitles-Col2 2 3 3 3 3 2 3" xfId="23618"/>
    <cellStyle name="RowTitles-Col2 2 3 3 3 3 3" xfId="23619"/>
    <cellStyle name="RowTitles-Col2 2 3 3 3 3 3 2" xfId="23620"/>
    <cellStyle name="RowTitles-Col2 2 3 3 3 3 3 2 2" xfId="23621"/>
    <cellStyle name="RowTitles-Col2 2 3 3 3 3 4" xfId="23622"/>
    <cellStyle name="RowTitles-Col2 2 3 3 3 3 4 2" xfId="23623"/>
    <cellStyle name="RowTitles-Col2 2 3 3 3 4" xfId="23624"/>
    <cellStyle name="RowTitles-Col2 2 3 3 3 5" xfId="23625"/>
    <cellStyle name="RowTitles-Col2 2 3 3 4" xfId="23626"/>
    <cellStyle name="RowTitles-Col2 2 3 3 4 2" xfId="23627"/>
    <cellStyle name="RowTitles-Col2 2 3 3 4 2 2" xfId="23628"/>
    <cellStyle name="RowTitles-Col2 2 3 3 4 2 2 2" xfId="23629"/>
    <cellStyle name="RowTitles-Col2 2 3 3 4 2 2 3" xfId="23630"/>
    <cellStyle name="RowTitles-Col2 2 3 3 4 2 3" xfId="23631"/>
    <cellStyle name="RowTitles-Col2 2 3 3 4 2 3 2" xfId="23632"/>
    <cellStyle name="RowTitles-Col2 2 3 3 4 2 3 2 2" xfId="23633"/>
    <cellStyle name="RowTitles-Col2 2 3 3 4 2 4" xfId="23634"/>
    <cellStyle name="RowTitles-Col2 2 3 3 4 3" xfId="23635"/>
    <cellStyle name="RowTitles-Col2 2 3 3 4 3 2" xfId="23636"/>
    <cellStyle name="RowTitles-Col2 2 3 3 4 3 2 2" xfId="23637"/>
    <cellStyle name="RowTitles-Col2 2 3 3 4 3 2 3" xfId="23638"/>
    <cellStyle name="RowTitles-Col2 2 3 3 4 3 3" xfId="23639"/>
    <cellStyle name="RowTitles-Col2 2 3 3 4 3 3 2" xfId="23640"/>
    <cellStyle name="RowTitles-Col2 2 3 3 4 3 3 2 2" xfId="23641"/>
    <cellStyle name="RowTitles-Col2 2 3 3 4 3 4" xfId="23642"/>
    <cellStyle name="RowTitles-Col2 2 3 3 4 4" xfId="23643"/>
    <cellStyle name="RowTitles-Col2 2 3 3 4 4 2" xfId="23644"/>
    <cellStyle name="RowTitles-Col2 2 3 3 4 4 3" xfId="23645"/>
    <cellStyle name="RowTitles-Col2 2 3 3 4 5" xfId="23646"/>
    <cellStyle name="RowTitles-Col2 2 3 3 4 5 2" xfId="23647"/>
    <cellStyle name="RowTitles-Col2 2 3 3 4 5 2 2" xfId="23648"/>
    <cellStyle name="RowTitles-Col2 2 3 3 4 6" xfId="23649"/>
    <cellStyle name="RowTitles-Col2 2 3 3 4 6 2" xfId="23650"/>
    <cellStyle name="RowTitles-Col2 2 3 3 5" xfId="23651"/>
    <cellStyle name="RowTitles-Col2 2 3 3 5 2" xfId="23652"/>
    <cellStyle name="RowTitles-Col2 2 3 3 5 2 2" xfId="23653"/>
    <cellStyle name="RowTitles-Col2 2 3 3 5 2 2 2" xfId="23654"/>
    <cellStyle name="RowTitles-Col2 2 3 3 5 2 2 3" xfId="23655"/>
    <cellStyle name="RowTitles-Col2 2 3 3 5 2 3" xfId="23656"/>
    <cellStyle name="RowTitles-Col2 2 3 3 5 2 3 2" xfId="23657"/>
    <cellStyle name="RowTitles-Col2 2 3 3 5 2 3 2 2" xfId="23658"/>
    <cellStyle name="RowTitles-Col2 2 3 3 5 2 4" xfId="23659"/>
    <cellStyle name="RowTitles-Col2 2 3 3 5 3" xfId="23660"/>
    <cellStyle name="RowTitles-Col2 2 3 3 5 3 2" xfId="23661"/>
    <cellStyle name="RowTitles-Col2 2 3 3 5 3 2 2" xfId="23662"/>
    <cellStyle name="RowTitles-Col2 2 3 3 5 3 2 3" xfId="23663"/>
    <cellStyle name="RowTitles-Col2 2 3 3 5 3 3" xfId="23664"/>
    <cellStyle name="RowTitles-Col2 2 3 3 5 3 3 2" xfId="23665"/>
    <cellStyle name="RowTitles-Col2 2 3 3 5 3 3 2 2" xfId="23666"/>
    <cellStyle name="RowTitles-Col2 2 3 3 5 3 4" xfId="23667"/>
    <cellStyle name="RowTitles-Col2 2 3 3 5 4" xfId="23668"/>
    <cellStyle name="RowTitles-Col2 2 3 3 5 4 2" xfId="23669"/>
    <cellStyle name="RowTitles-Col2 2 3 3 5 4 3" xfId="23670"/>
    <cellStyle name="RowTitles-Col2 2 3 3 5 5" xfId="23671"/>
    <cellStyle name="RowTitles-Col2 2 3 3 5 5 2" xfId="23672"/>
    <cellStyle name="RowTitles-Col2 2 3 3 5 5 2 2" xfId="23673"/>
    <cellStyle name="RowTitles-Col2 2 3 3 5 6" xfId="23674"/>
    <cellStyle name="RowTitles-Col2 2 3 3 5 6 2" xfId="23675"/>
    <cellStyle name="RowTitles-Col2 2 3 3 6" xfId="23676"/>
    <cellStyle name="RowTitles-Col2 2 3 3 6 2" xfId="23677"/>
    <cellStyle name="RowTitles-Col2 2 3 3 6 2 2" xfId="23678"/>
    <cellStyle name="RowTitles-Col2 2 3 3 6 2 2 2" xfId="23679"/>
    <cellStyle name="RowTitles-Col2 2 3 3 6 2 2 3" xfId="23680"/>
    <cellStyle name="RowTitles-Col2 2 3 3 6 2 3" xfId="23681"/>
    <cellStyle name="RowTitles-Col2 2 3 3 6 2 3 2" xfId="23682"/>
    <cellStyle name="RowTitles-Col2 2 3 3 6 2 3 2 2" xfId="23683"/>
    <cellStyle name="RowTitles-Col2 2 3 3 6 2 4" xfId="23684"/>
    <cellStyle name="RowTitles-Col2 2 3 3 6 3" xfId="23685"/>
    <cellStyle name="RowTitles-Col2 2 3 3 6 3 2" xfId="23686"/>
    <cellStyle name="RowTitles-Col2 2 3 3 6 3 2 2" xfId="23687"/>
    <cellStyle name="RowTitles-Col2 2 3 3 6 3 2 3" xfId="23688"/>
    <cellStyle name="RowTitles-Col2 2 3 3 6 3 3" xfId="23689"/>
    <cellStyle name="RowTitles-Col2 2 3 3 6 3 3 2" xfId="23690"/>
    <cellStyle name="RowTitles-Col2 2 3 3 6 3 3 2 2" xfId="23691"/>
    <cellStyle name="RowTitles-Col2 2 3 3 6 3 4" xfId="23692"/>
    <cellStyle name="RowTitles-Col2 2 3 3 6 4" xfId="23693"/>
    <cellStyle name="RowTitles-Col2 2 3 3 6 4 2" xfId="23694"/>
    <cellStyle name="RowTitles-Col2 2 3 3 6 4 3" xfId="23695"/>
    <cellStyle name="RowTitles-Col2 2 3 3 6 5" xfId="23696"/>
    <cellStyle name="RowTitles-Col2 2 3 3 6 5 2" xfId="23697"/>
    <cellStyle name="RowTitles-Col2 2 3 3 6 5 2 2" xfId="23698"/>
    <cellStyle name="RowTitles-Col2 2 3 3 6 6" xfId="23699"/>
    <cellStyle name="RowTitles-Col2 2 3 3 6 6 2" xfId="23700"/>
    <cellStyle name="RowTitles-Col2 2 3 3 7" xfId="23701"/>
    <cellStyle name="RowTitles-Col2 2 3 3 7 2" xfId="23702"/>
    <cellStyle name="RowTitles-Col2 2 3 3 7 2 2" xfId="23703"/>
    <cellStyle name="RowTitles-Col2 2 3 3 7 2 3" xfId="23704"/>
    <cellStyle name="RowTitles-Col2 2 3 3 7 3" xfId="23705"/>
    <cellStyle name="RowTitles-Col2 2 3 3 7 3 2" xfId="23706"/>
    <cellStyle name="RowTitles-Col2 2 3 3 7 3 2 2" xfId="23707"/>
    <cellStyle name="RowTitles-Col2 2 3 3 7 4" xfId="23708"/>
    <cellStyle name="RowTitles-Col2 2 3 3 8" xfId="23709"/>
    <cellStyle name="RowTitles-Col2 2 3 3 8 2" xfId="23710"/>
    <cellStyle name="RowTitles-Col2 2 3 3 8 2 2" xfId="23711"/>
    <cellStyle name="RowTitles-Col2 2 3 3 8 2 3" xfId="23712"/>
    <cellStyle name="RowTitles-Col2 2 3 3 8 3" xfId="23713"/>
    <cellStyle name="RowTitles-Col2 2 3 3 8 3 2" xfId="23714"/>
    <cellStyle name="RowTitles-Col2 2 3 3 8 3 2 2" xfId="23715"/>
    <cellStyle name="RowTitles-Col2 2 3 3 8 4" xfId="23716"/>
    <cellStyle name="RowTitles-Col2 2 3 3 9" xfId="23717"/>
    <cellStyle name="RowTitles-Col2 2 3 3_STUD aligned by INSTIT" xfId="23718"/>
    <cellStyle name="RowTitles-Col2 2 3 4" xfId="285"/>
    <cellStyle name="RowTitles-Col2 2 3 4 2" xfId="653"/>
    <cellStyle name="RowTitles-Col2 2 3 4 2 2" xfId="23719"/>
    <cellStyle name="RowTitles-Col2 2 3 4 2 2 2" xfId="23720"/>
    <cellStyle name="RowTitles-Col2 2 3 4 2 2 2 2" xfId="23721"/>
    <cellStyle name="RowTitles-Col2 2 3 4 2 2 2 3" xfId="23722"/>
    <cellStyle name="RowTitles-Col2 2 3 4 2 2 3" xfId="23723"/>
    <cellStyle name="RowTitles-Col2 2 3 4 2 2 3 2" xfId="23724"/>
    <cellStyle name="RowTitles-Col2 2 3 4 2 2 3 2 2" xfId="23725"/>
    <cellStyle name="RowTitles-Col2 2 3 4 2 2 4" xfId="23726"/>
    <cellStyle name="RowTitles-Col2 2 3 4 2 3" xfId="23727"/>
    <cellStyle name="RowTitles-Col2 2 3 4 2 3 2" xfId="23728"/>
    <cellStyle name="RowTitles-Col2 2 3 4 2 3 2 2" xfId="23729"/>
    <cellStyle name="RowTitles-Col2 2 3 4 2 3 2 3" xfId="23730"/>
    <cellStyle name="RowTitles-Col2 2 3 4 2 3 3" xfId="23731"/>
    <cellStyle name="RowTitles-Col2 2 3 4 2 3 3 2" xfId="23732"/>
    <cellStyle name="RowTitles-Col2 2 3 4 2 3 3 2 2" xfId="23733"/>
    <cellStyle name="RowTitles-Col2 2 3 4 2 3 4" xfId="23734"/>
    <cellStyle name="RowTitles-Col2 2 3 4 2 3 4 2" xfId="23735"/>
    <cellStyle name="RowTitles-Col2 2 3 4 2 4" xfId="23736"/>
    <cellStyle name="RowTitles-Col2 2 3 4 2 5" xfId="23737"/>
    <cellStyle name="RowTitles-Col2 2 3 4 2 5 2" xfId="23738"/>
    <cellStyle name="RowTitles-Col2 2 3 4 2 5 3" xfId="23739"/>
    <cellStyle name="RowTitles-Col2 2 3 4 2 6" xfId="23740"/>
    <cellStyle name="RowTitles-Col2 2 3 4 3" xfId="654"/>
    <cellStyle name="RowTitles-Col2 2 3 4 3 2" xfId="23741"/>
    <cellStyle name="RowTitles-Col2 2 3 4 3 2 2" xfId="23742"/>
    <cellStyle name="RowTitles-Col2 2 3 4 3 2 2 2" xfId="23743"/>
    <cellStyle name="RowTitles-Col2 2 3 4 3 2 2 3" xfId="23744"/>
    <cellStyle name="RowTitles-Col2 2 3 4 3 2 3" xfId="23745"/>
    <cellStyle name="RowTitles-Col2 2 3 4 3 2 3 2" xfId="23746"/>
    <cellStyle name="RowTitles-Col2 2 3 4 3 2 3 2 2" xfId="23747"/>
    <cellStyle name="RowTitles-Col2 2 3 4 3 2 4" xfId="23748"/>
    <cellStyle name="RowTitles-Col2 2 3 4 3 3" xfId="23749"/>
    <cellStyle name="RowTitles-Col2 2 3 4 3 3 2" xfId="23750"/>
    <cellStyle name="RowTitles-Col2 2 3 4 3 3 2 2" xfId="23751"/>
    <cellStyle name="RowTitles-Col2 2 3 4 3 3 2 3" xfId="23752"/>
    <cellStyle name="RowTitles-Col2 2 3 4 3 3 3" xfId="23753"/>
    <cellStyle name="RowTitles-Col2 2 3 4 3 3 3 2" xfId="23754"/>
    <cellStyle name="RowTitles-Col2 2 3 4 3 3 3 2 2" xfId="23755"/>
    <cellStyle name="RowTitles-Col2 2 3 4 3 3 4" xfId="23756"/>
    <cellStyle name="RowTitles-Col2 2 3 4 3 3 4 2" xfId="23757"/>
    <cellStyle name="RowTitles-Col2 2 3 4 3 4" xfId="23758"/>
    <cellStyle name="RowTitles-Col2 2 3 4 3 5" xfId="23759"/>
    <cellStyle name="RowTitles-Col2 2 3 4 3 5 2" xfId="23760"/>
    <cellStyle name="RowTitles-Col2 2 3 4 3 5 2 2" xfId="23761"/>
    <cellStyle name="RowTitles-Col2 2 3 4 3 6" xfId="23762"/>
    <cellStyle name="RowTitles-Col2 2 3 4 3 6 2" xfId="23763"/>
    <cellStyle name="RowTitles-Col2 2 3 4 3 7" xfId="23764"/>
    <cellStyle name="RowTitles-Col2 2 3 4 4" xfId="23765"/>
    <cellStyle name="RowTitles-Col2 2 3 4 4 2" xfId="23766"/>
    <cellStyle name="RowTitles-Col2 2 3 4 4 2 2" xfId="23767"/>
    <cellStyle name="RowTitles-Col2 2 3 4 4 2 2 2" xfId="23768"/>
    <cellStyle name="RowTitles-Col2 2 3 4 4 2 2 3" xfId="23769"/>
    <cellStyle name="RowTitles-Col2 2 3 4 4 2 3" xfId="23770"/>
    <cellStyle name="RowTitles-Col2 2 3 4 4 2 3 2" xfId="23771"/>
    <cellStyle name="RowTitles-Col2 2 3 4 4 2 3 2 2" xfId="23772"/>
    <cellStyle name="RowTitles-Col2 2 3 4 4 2 4" xfId="23773"/>
    <cellStyle name="RowTitles-Col2 2 3 4 4 3" xfId="23774"/>
    <cellStyle name="RowTitles-Col2 2 3 4 4 3 2" xfId="23775"/>
    <cellStyle name="RowTitles-Col2 2 3 4 4 3 2 2" xfId="23776"/>
    <cellStyle name="RowTitles-Col2 2 3 4 4 3 2 3" xfId="23777"/>
    <cellStyle name="RowTitles-Col2 2 3 4 4 3 3" xfId="23778"/>
    <cellStyle name="RowTitles-Col2 2 3 4 4 3 3 2" xfId="23779"/>
    <cellStyle name="RowTitles-Col2 2 3 4 4 3 3 2 2" xfId="23780"/>
    <cellStyle name="RowTitles-Col2 2 3 4 4 3 4" xfId="23781"/>
    <cellStyle name="RowTitles-Col2 2 3 4 4 3 4 2" xfId="23782"/>
    <cellStyle name="RowTitles-Col2 2 3 4 4 4" xfId="23783"/>
    <cellStyle name="RowTitles-Col2 2 3 4 4 5" xfId="23784"/>
    <cellStyle name="RowTitles-Col2 2 3 4 4 5 2" xfId="23785"/>
    <cellStyle name="RowTitles-Col2 2 3 4 4 5 3" xfId="23786"/>
    <cellStyle name="RowTitles-Col2 2 3 4 4 6" xfId="23787"/>
    <cellStyle name="RowTitles-Col2 2 3 4 4 6 2" xfId="23788"/>
    <cellStyle name="RowTitles-Col2 2 3 4 4 6 2 2" xfId="23789"/>
    <cellStyle name="RowTitles-Col2 2 3 4 4 7" xfId="23790"/>
    <cellStyle name="RowTitles-Col2 2 3 4 4 7 2" xfId="23791"/>
    <cellStyle name="RowTitles-Col2 2 3 4 5" xfId="23792"/>
    <cellStyle name="RowTitles-Col2 2 3 4 5 2" xfId="23793"/>
    <cellStyle name="RowTitles-Col2 2 3 4 5 2 2" xfId="23794"/>
    <cellStyle name="RowTitles-Col2 2 3 4 5 2 2 2" xfId="23795"/>
    <cellStyle name="RowTitles-Col2 2 3 4 5 2 2 3" xfId="23796"/>
    <cellStyle name="RowTitles-Col2 2 3 4 5 2 3" xfId="23797"/>
    <cellStyle name="RowTitles-Col2 2 3 4 5 2 3 2" xfId="23798"/>
    <cellStyle name="RowTitles-Col2 2 3 4 5 2 3 2 2" xfId="23799"/>
    <cellStyle name="RowTitles-Col2 2 3 4 5 2 4" xfId="23800"/>
    <cellStyle name="RowTitles-Col2 2 3 4 5 3" xfId="23801"/>
    <cellStyle name="RowTitles-Col2 2 3 4 5 3 2" xfId="23802"/>
    <cellStyle name="RowTitles-Col2 2 3 4 5 3 2 2" xfId="23803"/>
    <cellStyle name="RowTitles-Col2 2 3 4 5 3 2 3" xfId="23804"/>
    <cellStyle name="RowTitles-Col2 2 3 4 5 3 3" xfId="23805"/>
    <cellStyle name="RowTitles-Col2 2 3 4 5 3 3 2" xfId="23806"/>
    <cellStyle name="RowTitles-Col2 2 3 4 5 3 3 2 2" xfId="23807"/>
    <cellStyle name="RowTitles-Col2 2 3 4 5 3 4" xfId="23808"/>
    <cellStyle name="RowTitles-Col2 2 3 4 5 4" xfId="23809"/>
    <cellStyle name="RowTitles-Col2 2 3 4 5 4 2" xfId="23810"/>
    <cellStyle name="RowTitles-Col2 2 3 4 5 4 3" xfId="23811"/>
    <cellStyle name="RowTitles-Col2 2 3 4 5 5" xfId="23812"/>
    <cellStyle name="RowTitles-Col2 2 3 4 5 5 2" xfId="23813"/>
    <cellStyle name="RowTitles-Col2 2 3 4 5 5 2 2" xfId="23814"/>
    <cellStyle name="RowTitles-Col2 2 3 4 5 6" xfId="23815"/>
    <cellStyle name="RowTitles-Col2 2 3 4 5 6 2" xfId="23816"/>
    <cellStyle name="RowTitles-Col2 2 3 4 6" xfId="23817"/>
    <cellStyle name="RowTitles-Col2 2 3 4 6 2" xfId="23818"/>
    <cellStyle name="RowTitles-Col2 2 3 4 6 2 2" xfId="23819"/>
    <cellStyle name="RowTitles-Col2 2 3 4 6 2 2 2" xfId="23820"/>
    <cellStyle name="RowTitles-Col2 2 3 4 6 2 2 3" xfId="23821"/>
    <cellStyle name="RowTitles-Col2 2 3 4 6 2 3" xfId="23822"/>
    <cellStyle name="RowTitles-Col2 2 3 4 6 2 3 2" xfId="23823"/>
    <cellStyle name="RowTitles-Col2 2 3 4 6 2 3 2 2" xfId="23824"/>
    <cellStyle name="RowTitles-Col2 2 3 4 6 2 4" xfId="23825"/>
    <cellStyle name="RowTitles-Col2 2 3 4 6 3" xfId="23826"/>
    <cellStyle name="RowTitles-Col2 2 3 4 6 3 2" xfId="23827"/>
    <cellStyle name="RowTitles-Col2 2 3 4 6 3 2 2" xfId="23828"/>
    <cellStyle name="RowTitles-Col2 2 3 4 6 3 2 3" xfId="23829"/>
    <cellStyle name="RowTitles-Col2 2 3 4 6 3 3" xfId="23830"/>
    <cellStyle name="RowTitles-Col2 2 3 4 6 3 3 2" xfId="23831"/>
    <cellStyle name="RowTitles-Col2 2 3 4 6 3 3 2 2" xfId="23832"/>
    <cellStyle name="RowTitles-Col2 2 3 4 6 3 4" xfId="23833"/>
    <cellStyle name="RowTitles-Col2 2 3 4 6 4" xfId="23834"/>
    <cellStyle name="RowTitles-Col2 2 3 4 6 4 2" xfId="23835"/>
    <cellStyle name="RowTitles-Col2 2 3 4 6 4 3" xfId="23836"/>
    <cellStyle name="RowTitles-Col2 2 3 4 6 5" xfId="23837"/>
    <cellStyle name="RowTitles-Col2 2 3 4 6 5 2" xfId="23838"/>
    <cellStyle name="RowTitles-Col2 2 3 4 6 5 2 2" xfId="23839"/>
    <cellStyle name="RowTitles-Col2 2 3 4 6 6" xfId="23840"/>
    <cellStyle name="RowTitles-Col2 2 3 4 6 6 2" xfId="23841"/>
    <cellStyle name="RowTitles-Col2 2 3 4 7" xfId="23842"/>
    <cellStyle name="RowTitles-Col2 2 3 4 7 2" xfId="23843"/>
    <cellStyle name="RowTitles-Col2 2 3 4 7 2 2" xfId="23844"/>
    <cellStyle name="RowTitles-Col2 2 3 4 7 2 3" xfId="23845"/>
    <cellStyle name="RowTitles-Col2 2 3 4 7 3" xfId="23846"/>
    <cellStyle name="RowTitles-Col2 2 3 4 7 3 2" xfId="23847"/>
    <cellStyle name="RowTitles-Col2 2 3 4 7 3 2 2" xfId="23848"/>
    <cellStyle name="RowTitles-Col2 2 3 4 7 4" xfId="23849"/>
    <cellStyle name="RowTitles-Col2 2 3 4 8" xfId="23850"/>
    <cellStyle name="RowTitles-Col2 2 3 4 9" xfId="23851"/>
    <cellStyle name="RowTitles-Col2 2 3 4_STUD aligned by INSTIT" xfId="23852"/>
    <cellStyle name="RowTitles-Col2 2 3 5" xfId="655"/>
    <cellStyle name="RowTitles-Col2 2 3 5 2" xfId="23853"/>
    <cellStyle name="RowTitles-Col2 2 3 5 2 2" xfId="23854"/>
    <cellStyle name="RowTitles-Col2 2 3 5 2 2 2" xfId="23855"/>
    <cellStyle name="RowTitles-Col2 2 3 5 2 2 3" xfId="23856"/>
    <cellStyle name="RowTitles-Col2 2 3 5 2 3" xfId="23857"/>
    <cellStyle name="RowTitles-Col2 2 3 5 2 3 2" xfId="23858"/>
    <cellStyle name="RowTitles-Col2 2 3 5 2 3 2 2" xfId="23859"/>
    <cellStyle name="RowTitles-Col2 2 3 5 2 4" xfId="23860"/>
    <cellStyle name="RowTitles-Col2 2 3 5 3" xfId="23861"/>
    <cellStyle name="RowTitles-Col2 2 3 5 3 2" xfId="23862"/>
    <cellStyle name="RowTitles-Col2 2 3 5 3 2 2" xfId="23863"/>
    <cellStyle name="RowTitles-Col2 2 3 5 3 2 3" xfId="23864"/>
    <cellStyle name="RowTitles-Col2 2 3 5 3 3" xfId="23865"/>
    <cellStyle name="RowTitles-Col2 2 3 5 3 3 2" xfId="23866"/>
    <cellStyle name="RowTitles-Col2 2 3 5 3 3 2 2" xfId="23867"/>
    <cellStyle name="RowTitles-Col2 2 3 5 3 4" xfId="23868"/>
    <cellStyle name="RowTitles-Col2 2 3 5 3 4 2" xfId="23869"/>
    <cellStyle name="RowTitles-Col2 2 3 5 4" xfId="23870"/>
    <cellStyle name="RowTitles-Col2 2 3 5 5" xfId="23871"/>
    <cellStyle name="RowTitles-Col2 2 3 5 5 2" xfId="23872"/>
    <cellStyle name="RowTitles-Col2 2 3 5 5 3" xfId="23873"/>
    <cellStyle name="RowTitles-Col2 2 3 5 6" xfId="23874"/>
    <cellStyle name="RowTitles-Col2 2 3 6" xfId="656"/>
    <cellStyle name="RowTitles-Col2 2 3 6 2" xfId="23875"/>
    <cellStyle name="RowTitles-Col2 2 3 6 2 2" xfId="23876"/>
    <cellStyle name="RowTitles-Col2 2 3 6 2 2 2" xfId="23877"/>
    <cellStyle name="RowTitles-Col2 2 3 6 2 2 3" xfId="23878"/>
    <cellStyle name="RowTitles-Col2 2 3 6 2 3" xfId="23879"/>
    <cellStyle name="RowTitles-Col2 2 3 6 2 3 2" xfId="23880"/>
    <cellStyle name="RowTitles-Col2 2 3 6 2 3 2 2" xfId="23881"/>
    <cellStyle name="RowTitles-Col2 2 3 6 2 4" xfId="23882"/>
    <cellStyle name="RowTitles-Col2 2 3 6 3" xfId="23883"/>
    <cellStyle name="RowTitles-Col2 2 3 6 3 2" xfId="23884"/>
    <cellStyle name="RowTitles-Col2 2 3 6 3 2 2" xfId="23885"/>
    <cellStyle name="RowTitles-Col2 2 3 6 3 2 3" xfId="23886"/>
    <cellStyle name="RowTitles-Col2 2 3 6 3 3" xfId="23887"/>
    <cellStyle name="RowTitles-Col2 2 3 6 3 3 2" xfId="23888"/>
    <cellStyle name="RowTitles-Col2 2 3 6 3 3 2 2" xfId="23889"/>
    <cellStyle name="RowTitles-Col2 2 3 6 3 4" xfId="23890"/>
    <cellStyle name="RowTitles-Col2 2 3 6 3 4 2" xfId="23891"/>
    <cellStyle name="RowTitles-Col2 2 3 6 4" xfId="23892"/>
    <cellStyle name="RowTitles-Col2 2 3 6 5" xfId="23893"/>
    <cellStyle name="RowTitles-Col2 2 3 6 5 2" xfId="23894"/>
    <cellStyle name="RowTitles-Col2 2 3 6 5 2 2" xfId="23895"/>
    <cellStyle name="RowTitles-Col2 2 3 6 6" xfId="23896"/>
    <cellStyle name="RowTitles-Col2 2 3 6 6 2" xfId="23897"/>
    <cellStyle name="RowTitles-Col2 2 3 6 7" xfId="23898"/>
    <cellStyle name="RowTitles-Col2 2 3 7" xfId="23899"/>
    <cellStyle name="RowTitles-Col2 2 3 7 2" xfId="23900"/>
    <cellStyle name="RowTitles-Col2 2 3 7 2 2" xfId="23901"/>
    <cellStyle name="RowTitles-Col2 2 3 7 2 2 2" xfId="23902"/>
    <cellStyle name="RowTitles-Col2 2 3 7 2 2 3" xfId="23903"/>
    <cellStyle name="RowTitles-Col2 2 3 7 2 3" xfId="23904"/>
    <cellStyle name="RowTitles-Col2 2 3 7 2 3 2" xfId="23905"/>
    <cellStyle name="RowTitles-Col2 2 3 7 2 3 2 2" xfId="23906"/>
    <cellStyle name="RowTitles-Col2 2 3 7 2 4" xfId="23907"/>
    <cellStyle name="RowTitles-Col2 2 3 7 3" xfId="23908"/>
    <cellStyle name="RowTitles-Col2 2 3 7 3 2" xfId="23909"/>
    <cellStyle name="RowTitles-Col2 2 3 7 3 2 2" xfId="23910"/>
    <cellStyle name="RowTitles-Col2 2 3 7 3 2 3" xfId="23911"/>
    <cellStyle name="RowTitles-Col2 2 3 7 3 3" xfId="23912"/>
    <cellStyle name="RowTitles-Col2 2 3 7 3 3 2" xfId="23913"/>
    <cellStyle name="RowTitles-Col2 2 3 7 3 3 2 2" xfId="23914"/>
    <cellStyle name="RowTitles-Col2 2 3 7 3 4" xfId="23915"/>
    <cellStyle name="RowTitles-Col2 2 3 7 3 4 2" xfId="23916"/>
    <cellStyle name="RowTitles-Col2 2 3 7 4" xfId="23917"/>
    <cellStyle name="RowTitles-Col2 2 3 7 5" xfId="23918"/>
    <cellStyle name="RowTitles-Col2 2 3 7 5 2" xfId="23919"/>
    <cellStyle name="RowTitles-Col2 2 3 7 5 3" xfId="23920"/>
    <cellStyle name="RowTitles-Col2 2 3 7 6" xfId="23921"/>
    <cellStyle name="RowTitles-Col2 2 3 7 6 2" xfId="23922"/>
    <cellStyle name="RowTitles-Col2 2 3 7 6 2 2" xfId="23923"/>
    <cellStyle name="RowTitles-Col2 2 3 7 7" xfId="23924"/>
    <cellStyle name="RowTitles-Col2 2 3 7 7 2" xfId="23925"/>
    <cellStyle name="RowTitles-Col2 2 3 8" xfId="23926"/>
    <cellStyle name="RowTitles-Col2 2 3 8 2" xfId="23927"/>
    <cellStyle name="RowTitles-Col2 2 3 8 2 2" xfId="23928"/>
    <cellStyle name="RowTitles-Col2 2 3 8 2 2 2" xfId="23929"/>
    <cellStyle name="RowTitles-Col2 2 3 8 2 2 3" xfId="23930"/>
    <cellStyle name="RowTitles-Col2 2 3 8 2 3" xfId="23931"/>
    <cellStyle name="RowTitles-Col2 2 3 8 2 3 2" xfId="23932"/>
    <cellStyle name="RowTitles-Col2 2 3 8 2 3 2 2" xfId="23933"/>
    <cellStyle name="RowTitles-Col2 2 3 8 2 4" xfId="23934"/>
    <cellStyle name="RowTitles-Col2 2 3 8 3" xfId="23935"/>
    <cellStyle name="RowTitles-Col2 2 3 8 3 2" xfId="23936"/>
    <cellStyle name="RowTitles-Col2 2 3 8 3 2 2" xfId="23937"/>
    <cellStyle name="RowTitles-Col2 2 3 8 3 2 3" xfId="23938"/>
    <cellStyle name="RowTitles-Col2 2 3 8 3 3" xfId="23939"/>
    <cellStyle name="RowTitles-Col2 2 3 8 3 3 2" xfId="23940"/>
    <cellStyle name="RowTitles-Col2 2 3 8 3 3 2 2" xfId="23941"/>
    <cellStyle name="RowTitles-Col2 2 3 8 3 4" xfId="23942"/>
    <cellStyle name="RowTitles-Col2 2 3 8 4" xfId="23943"/>
    <cellStyle name="RowTitles-Col2 2 3 8 4 2" xfId="23944"/>
    <cellStyle name="RowTitles-Col2 2 3 8 4 3" xfId="23945"/>
    <cellStyle name="RowTitles-Col2 2 3 8 5" xfId="23946"/>
    <cellStyle name="RowTitles-Col2 2 3 8 5 2" xfId="23947"/>
    <cellStyle name="RowTitles-Col2 2 3 8 5 2 2" xfId="23948"/>
    <cellStyle name="RowTitles-Col2 2 3 8 6" xfId="23949"/>
    <cellStyle name="RowTitles-Col2 2 3 8 6 2" xfId="23950"/>
    <cellStyle name="RowTitles-Col2 2 3 9" xfId="23951"/>
    <cellStyle name="RowTitles-Col2 2 3 9 2" xfId="23952"/>
    <cellStyle name="RowTitles-Col2 2 3 9 2 2" xfId="23953"/>
    <cellStyle name="RowTitles-Col2 2 3 9 2 2 2" xfId="23954"/>
    <cellStyle name="RowTitles-Col2 2 3 9 2 2 3" xfId="23955"/>
    <cellStyle name="RowTitles-Col2 2 3 9 2 3" xfId="23956"/>
    <cellStyle name="RowTitles-Col2 2 3 9 2 3 2" xfId="23957"/>
    <cellStyle name="RowTitles-Col2 2 3 9 2 3 2 2" xfId="23958"/>
    <cellStyle name="RowTitles-Col2 2 3 9 2 4" xfId="23959"/>
    <cellStyle name="RowTitles-Col2 2 3 9 3" xfId="23960"/>
    <cellStyle name="RowTitles-Col2 2 3 9 3 2" xfId="23961"/>
    <cellStyle name="RowTitles-Col2 2 3 9 3 2 2" xfId="23962"/>
    <cellStyle name="RowTitles-Col2 2 3 9 3 2 3" xfId="23963"/>
    <cellStyle name="RowTitles-Col2 2 3 9 3 3" xfId="23964"/>
    <cellStyle name="RowTitles-Col2 2 3 9 3 3 2" xfId="23965"/>
    <cellStyle name="RowTitles-Col2 2 3 9 3 3 2 2" xfId="23966"/>
    <cellStyle name="RowTitles-Col2 2 3 9 3 4" xfId="23967"/>
    <cellStyle name="RowTitles-Col2 2 3 9 4" xfId="23968"/>
    <cellStyle name="RowTitles-Col2 2 3 9 4 2" xfId="23969"/>
    <cellStyle name="RowTitles-Col2 2 3 9 4 3" xfId="23970"/>
    <cellStyle name="RowTitles-Col2 2 3 9 5" xfId="23971"/>
    <cellStyle name="RowTitles-Col2 2 3 9 5 2" xfId="23972"/>
    <cellStyle name="RowTitles-Col2 2 3 9 5 2 2" xfId="23973"/>
    <cellStyle name="RowTitles-Col2 2 3 9 6" xfId="23974"/>
    <cellStyle name="RowTitles-Col2 2 3 9 6 2" xfId="23975"/>
    <cellStyle name="RowTitles-Col2 2 3_STUD aligned by INSTIT" xfId="23976"/>
    <cellStyle name="RowTitles-Col2 2 4" xfId="286"/>
    <cellStyle name="RowTitles-Col2 2 4 2" xfId="657"/>
    <cellStyle name="RowTitles-Col2 2 4 2 2" xfId="23977"/>
    <cellStyle name="RowTitles-Col2 2 4 2 2 2" xfId="23978"/>
    <cellStyle name="RowTitles-Col2 2 4 2 2 2 2" xfId="23979"/>
    <cellStyle name="RowTitles-Col2 2 4 2 2 2 3" xfId="23980"/>
    <cellStyle name="RowTitles-Col2 2 4 2 2 3" xfId="23981"/>
    <cellStyle name="RowTitles-Col2 2 4 2 2 3 2" xfId="23982"/>
    <cellStyle name="RowTitles-Col2 2 4 2 2 3 2 2" xfId="23983"/>
    <cellStyle name="RowTitles-Col2 2 4 2 2 4" xfId="23984"/>
    <cellStyle name="RowTitles-Col2 2 4 2 3" xfId="23985"/>
    <cellStyle name="RowTitles-Col2 2 4 2 3 2" xfId="23986"/>
    <cellStyle name="RowTitles-Col2 2 4 2 3 2 2" xfId="23987"/>
    <cellStyle name="RowTitles-Col2 2 4 2 3 2 3" xfId="23988"/>
    <cellStyle name="RowTitles-Col2 2 4 2 3 3" xfId="23989"/>
    <cellStyle name="RowTitles-Col2 2 4 2 3 3 2" xfId="23990"/>
    <cellStyle name="RowTitles-Col2 2 4 2 3 3 2 2" xfId="23991"/>
    <cellStyle name="RowTitles-Col2 2 4 2 3 4" xfId="23992"/>
    <cellStyle name="RowTitles-Col2 2 4 2 3 4 2" xfId="23993"/>
    <cellStyle name="RowTitles-Col2 2 4 2 4" xfId="23994"/>
    <cellStyle name="RowTitles-Col2 2 4 2 5" xfId="23995"/>
    <cellStyle name="RowTitles-Col2 2 4 3" xfId="658"/>
    <cellStyle name="RowTitles-Col2 2 4 3 2" xfId="23996"/>
    <cellStyle name="RowTitles-Col2 2 4 3 2 2" xfId="23997"/>
    <cellStyle name="RowTitles-Col2 2 4 3 2 2 2" xfId="23998"/>
    <cellStyle name="RowTitles-Col2 2 4 3 2 2 3" xfId="23999"/>
    <cellStyle name="RowTitles-Col2 2 4 3 2 3" xfId="24000"/>
    <cellStyle name="RowTitles-Col2 2 4 3 2 3 2" xfId="24001"/>
    <cellStyle name="RowTitles-Col2 2 4 3 2 3 2 2" xfId="24002"/>
    <cellStyle name="RowTitles-Col2 2 4 3 2 4" xfId="24003"/>
    <cellStyle name="RowTitles-Col2 2 4 3 3" xfId="24004"/>
    <cellStyle name="RowTitles-Col2 2 4 3 3 2" xfId="24005"/>
    <cellStyle name="RowTitles-Col2 2 4 3 3 2 2" xfId="24006"/>
    <cellStyle name="RowTitles-Col2 2 4 3 3 2 3" xfId="24007"/>
    <cellStyle name="RowTitles-Col2 2 4 3 3 3" xfId="24008"/>
    <cellStyle name="RowTitles-Col2 2 4 3 3 3 2" xfId="24009"/>
    <cellStyle name="RowTitles-Col2 2 4 3 3 3 2 2" xfId="24010"/>
    <cellStyle name="RowTitles-Col2 2 4 3 3 4" xfId="24011"/>
    <cellStyle name="RowTitles-Col2 2 4 3 3 4 2" xfId="24012"/>
    <cellStyle name="RowTitles-Col2 2 4 3 4" xfId="24013"/>
    <cellStyle name="RowTitles-Col2 2 4 3 5" xfId="24014"/>
    <cellStyle name="RowTitles-Col2 2 4 3 5 2" xfId="24015"/>
    <cellStyle name="RowTitles-Col2 2 4 3 5 3" xfId="24016"/>
    <cellStyle name="RowTitles-Col2 2 4 3 6" xfId="24017"/>
    <cellStyle name="RowTitles-Col2 2 4 3 6 2" xfId="24018"/>
    <cellStyle name="RowTitles-Col2 2 4 3 6 2 2" xfId="24019"/>
    <cellStyle name="RowTitles-Col2 2 4 3 7" xfId="24020"/>
    <cellStyle name="RowTitles-Col2 2 4 3 7 2" xfId="24021"/>
    <cellStyle name="RowTitles-Col2 2 4 3 8" xfId="24022"/>
    <cellStyle name="RowTitles-Col2 2 4 4" xfId="24023"/>
    <cellStyle name="RowTitles-Col2 2 4 4 2" xfId="24024"/>
    <cellStyle name="RowTitles-Col2 2 4 4 2 2" xfId="24025"/>
    <cellStyle name="RowTitles-Col2 2 4 4 2 2 2" xfId="24026"/>
    <cellStyle name="RowTitles-Col2 2 4 4 2 2 3" xfId="24027"/>
    <cellStyle name="RowTitles-Col2 2 4 4 2 3" xfId="24028"/>
    <cellStyle name="RowTitles-Col2 2 4 4 2 3 2" xfId="24029"/>
    <cellStyle name="RowTitles-Col2 2 4 4 2 3 2 2" xfId="24030"/>
    <cellStyle name="RowTitles-Col2 2 4 4 2 4" xfId="24031"/>
    <cellStyle name="RowTitles-Col2 2 4 4 3" xfId="24032"/>
    <cellStyle name="RowTitles-Col2 2 4 4 3 2" xfId="24033"/>
    <cellStyle name="RowTitles-Col2 2 4 4 3 2 2" xfId="24034"/>
    <cellStyle name="RowTitles-Col2 2 4 4 3 2 3" xfId="24035"/>
    <cellStyle name="RowTitles-Col2 2 4 4 3 3" xfId="24036"/>
    <cellStyle name="RowTitles-Col2 2 4 4 3 3 2" xfId="24037"/>
    <cellStyle name="RowTitles-Col2 2 4 4 3 3 2 2" xfId="24038"/>
    <cellStyle name="RowTitles-Col2 2 4 4 3 4" xfId="24039"/>
    <cellStyle name="RowTitles-Col2 2 4 4 4" xfId="24040"/>
    <cellStyle name="RowTitles-Col2 2 4 4 4 2" xfId="24041"/>
    <cellStyle name="RowTitles-Col2 2 4 4 4 3" xfId="24042"/>
    <cellStyle name="RowTitles-Col2 2 4 4 5" xfId="24043"/>
    <cellStyle name="RowTitles-Col2 2 4 4 5 2" xfId="24044"/>
    <cellStyle name="RowTitles-Col2 2 4 4 5 2 2" xfId="24045"/>
    <cellStyle name="RowTitles-Col2 2 4 4 6" xfId="24046"/>
    <cellStyle name="RowTitles-Col2 2 4 4 6 2" xfId="24047"/>
    <cellStyle name="RowTitles-Col2 2 4 5" xfId="24048"/>
    <cellStyle name="RowTitles-Col2 2 4 5 2" xfId="24049"/>
    <cellStyle name="RowTitles-Col2 2 4 5 2 2" xfId="24050"/>
    <cellStyle name="RowTitles-Col2 2 4 5 2 2 2" xfId="24051"/>
    <cellStyle name="RowTitles-Col2 2 4 5 2 2 3" xfId="24052"/>
    <cellStyle name="RowTitles-Col2 2 4 5 2 3" xfId="24053"/>
    <cellStyle name="RowTitles-Col2 2 4 5 2 3 2" xfId="24054"/>
    <cellStyle name="RowTitles-Col2 2 4 5 2 3 2 2" xfId="24055"/>
    <cellStyle name="RowTitles-Col2 2 4 5 2 4" xfId="24056"/>
    <cellStyle name="RowTitles-Col2 2 4 5 3" xfId="24057"/>
    <cellStyle name="RowTitles-Col2 2 4 5 3 2" xfId="24058"/>
    <cellStyle name="RowTitles-Col2 2 4 5 3 2 2" xfId="24059"/>
    <cellStyle name="RowTitles-Col2 2 4 5 3 2 3" xfId="24060"/>
    <cellStyle name="RowTitles-Col2 2 4 5 3 3" xfId="24061"/>
    <cellStyle name="RowTitles-Col2 2 4 5 3 3 2" xfId="24062"/>
    <cellStyle name="RowTitles-Col2 2 4 5 3 3 2 2" xfId="24063"/>
    <cellStyle name="RowTitles-Col2 2 4 5 3 4" xfId="24064"/>
    <cellStyle name="RowTitles-Col2 2 4 5 4" xfId="24065"/>
    <cellStyle name="RowTitles-Col2 2 4 5 4 2" xfId="24066"/>
    <cellStyle name="RowTitles-Col2 2 4 5 4 3" xfId="24067"/>
    <cellStyle name="RowTitles-Col2 2 4 5 5" xfId="24068"/>
    <cellStyle name="RowTitles-Col2 2 4 5 5 2" xfId="24069"/>
    <cellStyle name="RowTitles-Col2 2 4 5 5 2 2" xfId="24070"/>
    <cellStyle name="RowTitles-Col2 2 4 5 6" xfId="24071"/>
    <cellStyle name="RowTitles-Col2 2 4 5 6 2" xfId="24072"/>
    <cellStyle name="RowTitles-Col2 2 4 6" xfId="24073"/>
    <cellStyle name="RowTitles-Col2 2 4 6 2" xfId="24074"/>
    <cellStyle name="RowTitles-Col2 2 4 6 2 2" xfId="24075"/>
    <cellStyle name="RowTitles-Col2 2 4 6 2 2 2" xfId="24076"/>
    <cellStyle name="RowTitles-Col2 2 4 6 2 2 3" xfId="24077"/>
    <cellStyle name="RowTitles-Col2 2 4 6 2 3" xfId="24078"/>
    <cellStyle name="RowTitles-Col2 2 4 6 2 3 2" xfId="24079"/>
    <cellStyle name="RowTitles-Col2 2 4 6 2 3 2 2" xfId="24080"/>
    <cellStyle name="RowTitles-Col2 2 4 6 2 4" xfId="24081"/>
    <cellStyle name="RowTitles-Col2 2 4 6 3" xfId="24082"/>
    <cellStyle name="RowTitles-Col2 2 4 6 3 2" xfId="24083"/>
    <cellStyle name="RowTitles-Col2 2 4 6 3 2 2" xfId="24084"/>
    <cellStyle name="RowTitles-Col2 2 4 6 3 2 3" xfId="24085"/>
    <cellStyle name="RowTitles-Col2 2 4 6 3 3" xfId="24086"/>
    <cellStyle name="RowTitles-Col2 2 4 6 3 3 2" xfId="24087"/>
    <cellStyle name="RowTitles-Col2 2 4 6 3 3 2 2" xfId="24088"/>
    <cellStyle name="RowTitles-Col2 2 4 6 3 4" xfId="24089"/>
    <cellStyle name="RowTitles-Col2 2 4 6 4" xfId="24090"/>
    <cellStyle name="RowTitles-Col2 2 4 6 4 2" xfId="24091"/>
    <cellStyle name="RowTitles-Col2 2 4 6 4 3" xfId="24092"/>
    <cellStyle name="RowTitles-Col2 2 4 6 5" xfId="24093"/>
    <cellStyle name="RowTitles-Col2 2 4 6 5 2" xfId="24094"/>
    <cellStyle name="RowTitles-Col2 2 4 6 5 2 2" xfId="24095"/>
    <cellStyle name="RowTitles-Col2 2 4 6 6" xfId="24096"/>
    <cellStyle name="RowTitles-Col2 2 4 6 6 2" xfId="24097"/>
    <cellStyle name="RowTitles-Col2 2 4 7" xfId="24098"/>
    <cellStyle name="RowTitles-Col2 2 4 7 2" xfId="24099"/>
    <cellStyle name="RowTitles-Col2 2 4 7 2 2" xfId="24100"/>
    <cellStyle name="RowTitles-Col2 2 4 7 2 3" xfId="24101"/>
    <cellStyle name="RowTitles-Col2 2 4 7 3" xfId="24102"/>
    <cellStyle name="RowTitles-Col2 2 4 7 3 2" xfId="24103"/>
    <cellStyle name="RowTitles-Col2 2 4 7 3 2 2" xfId="24104"/>
    <cellStyle name="RowTitles-Col2 2 4 7 4" xfId="24105"/>
    <cellStyle name="RowTitles-Col2 2 4 8" xfId="24106"/>
    <cellStyle name="RowTitles-Col2 2 4 9" xfId="24107"/>
    <cellStyle name="RowTitles-Col2 2 4_STUD aligned by INSTIT" xfId="24108"/>
    <cellStyle name="RowTitles-Col2 2 5" xfId="287"/>
    <cellStyle name="RowTitles-Col2 2 5 2" xfId="659"/>
    <cellStyle name="RowTitles-Col2 2 5 2 2" xfId="24109"/>
    <cellStyle name="RowTitles-Col2 2 5 2 2 2" xfId="24110"/>
    <cellStyle name="RowTitles-Col2 2 5 2 2 2 2" xfId="24111"/>
    <cellStyle name="RowTitles-Col2 2 5 2 2 2 3" xfId="24112"/>
    <cellStyle name="RowTitles-Col2 2 5 2 2 3" xfId="24113"/>
    <cellStyle name="RowTitles-Col2 2 5 2 2 3 2" xfId="24114"/>
    <cellStyle name="RowTitles-Col2 2 5 2 2 3 2 2" xfId="24115"/>
    <cellStyle name="RowTitles-Col2 2 5 2 2 4" xfId="24116"/>
    <cellStyle name="RowTitles-Col2 2 5 2 3" xfId="24117"/>
    <cellStyle name="RowTitles-Col2 2 5 2 3 2" xfId="24118"/>
    <cellStyle name="RowTitles-Col2 2 5 2 3 2 2" xfId="24119"/>
    <cellStyle name="RowTitles-Col2 2 5 2 3 2 3" xfId="24120"/>
    <cellStyle name="RowTitles-Col2 2 5 2 3 3" xfId="24121"/>
    <cellStyle name="RowTitles-Col2 2 5 2 3 3 2" xfId="24122"/>
    <cellStyle name="RowTitles-Col2 2 5 2 3 3 2 2" xfId="24123"/>
    <cellStyle name="RowTitles-Col2 2 5 2 3 4" xfId="24124"/>
    <cellStyle name="RowTitles-Col2 2 5 2 3 4 2" xfId="24125"/>
    <cellStyle name="RowTitles-Col2 2 5 2 4" xfId="24126"/>
    <cellStyle name="RowTitles-Col2 2 5 2 5" xfId="24127"/>
    <cellStyle name="RowTitles-Col2 2 5 2 5 2" xfId="24128"/>
    <cellStyle name="RowTitles-Col2 2 5 2 5 3" xfId="24129"/>
    <cellStyle name="RowTitles-Col2 2 5 2 6" xfId="24130"/>
    <cellStyle name="RowTitles-Col2 2 5 2 6 2" xfId="24131"/>
    <cellStyle name="RowTitles-Col2 2 5 2 6 2 2" xfId="24132"/>
    <cellStyle name="RowTitles-Col2 2 5 2 7" xfId="24133"/>
    <cellStyle name="RowTitles-Col2 2 5 2 7 2" xfId="24134"/>
    <cellStyle name="RowTitles-Col2 2 5 2 8" xfId="24135"/>
    <cellStyle name="RowTitles-Col2 2 5 3" xfId="660"/>
    <cellStyle name="RowTitles-Col2 2 5 3 2" xfId="24136"/>
    <cellStyle name="RowTitles-Col2 2 5 3 2 2" xfId="24137"/>
    <cellStyle name="RowTitles-Col2 2 5 3 2 2 2" xfId="24138"/>
    <cellStyle name="RowTitles-Col2 2 5 3 2 2 3" xfId="24139"/>
    <cellStyle name="RowTitles-Col2 2 5 3 2 3" xfId="24140"/>
    <cellStyle name="RowTitles-Col2 2 5 3 2 3 2" xfId="24141"/>
    <cellStyle name="RowTitles-Col2 2 5 3 2 3 2 2" xfId="24142"/>
    <cellStyle name="RowTitles-Col2 2 5 3 2 4" xfId="24143"/>
    <cellStyle name="RowTitles-Col2 2 5 3 3" xfId="24144"/>
    <cellStyle name="RowTitles-Col2 2 5 3 3 2" xfId="24145"/>
    <cellStyle name="RowTitles-Col2 2 5 3 3 2 2" xfId="24146"/>
    <cellStyle name="RowTitles-Col2 2 5 3 3 2 3" xfId="24147"/>
    <cellStyle name="RowTitles-Col2 2 5 3 3 3" xfId="24148"/>
    <cellStyle name="RowTitles-Col2 2 5 3 3 3 2" xfId="24149"/>
    <cellStyle name="RowTitles-Col2 2 5 3 3 3 2 2" xfId="24150"/>
    <cellStyle name="RowTitles-Col2 2 5 3 3 4" xfId="24151"/>
    <cellStyle name="RowTitles-Col2 2 5 3 3 4 2" xfId="24152"/>
    <cellStyle name="RowTitles-Col2 2 5 3 4" xfId="24153"/>
    <cellStyle name="RowTitles-Col2 2 5 3 5" xfId="24154"/>
    <cellStyle name="RowTitles-Col2 2 5 4" xfId="24155"/>
    <cellStyle name="RowTitles-Col2 2 5 4 2" xfId="24156"/>
    <cellStyle name="RowTitles-Col2 2 5 4 2 2" xfId="24157"/>
    <cellStyle name="RowTitles-Col2 2 5 4 2 2 2" xfId="24158"/>
    <cellStyle name="RowTitles-Col2 2 5 4 2 2 3" xfId="24159"/>
    <cellStyle name="RowTitles-Col2 2 5 4 2 3" xfId="24160"/>
    <cellStyle name="RowTitles-Col2 2 5 4 2 3 2" xfId="24161"/>
    <cellStyle name="RowTitles-Col2 2 5 4 2 3 2 2" xfId="24162"/>
    <cellStyle name="RowTitles-Col2 2 5 4 2 4" xfId="24163"/>
    <cellStyle name="RowTitles-Col2 2 5 4 3" xfId="24164"/>
    <cellStyle name="RowTitles-Col2 2 5 4 3 2" xfId="24165"/>
    <cellStyle name="RowTitles-Col2 2 5 4 3 2 2" xfId="24166"/>
    <cellStyle name="RowTitles-Col2 2 5 4 3 2 3" xfId="24167"/>
    <cellStyle name="RowTitles-Col2 2 5 4 3 3" xfId="24168"/>
    <cellStyle name="RowTitles-Col2 2 5 4 3 3 2" xfId="24169"/>
    <cellStyle name="RowTitles-Col2 2 5 4 3 3 2 2" xfId="24170"/>
    <cellStyle name="RowTitles-Col2 2 5 4 3 4" xfId="24171"/>
    <cellStyle name="RowTitles-Col2 2 5 4 4" xfId="24172"/>
    <cellStyle name="RowTitles-Col2 2 5 4 4 2" xfId="24173"/>
    <cellStyle name="RowTitles-Col2 2 5 4 4 3" xfId="24174"/>
    <cellStyle name="RowTitles-Col2 2 5 4 5" xfId="24175"/>
    <cellStyle name="RowTitles-Col2 2 5 4 5 2" xfId="24176"/>
    <cellStyle name="RowTitles-Col2 2 5 4 5 2 2" xfId="24177"/>
    <cellStyle name="RowTitles-Col2 2 5 4 6" xfId="24178"/>
    <cellStyle name="RowTitles-Col2 2 5 4 6 2" xfId="24179"/>
    <cellStyle name="RowTitles-Col2 2 5 5" xfId="24180"/>
    <cellStyle name="RowTitles-Col2 2 5 5 2" xfId="24181"/>
    <cellStyle name="RowTitles-Col2 2 5 5 2 2" xfId="24182"/>
    <cellStyle name="RowTitles-Col2 2 5 5 2 2 2" xfId="24183"/>
    <cellStyle name="RowTitles-Col2 2 5 5 2 2 3" xfId="24184"/>
    <cellStyle name="RowTitles-Col2 2 5 5 2 3" xfId="24185"/>
    <cellStyle name="RowTitles-Col2 2 5 5 2 3 2" xfId="24186"/>
    <cellStyle name="RowTitles-Col2 2 5 5 2 3 2 2" xfId="24187"/>
    <cellStyle name="RowTitles-Col2 2 5 5 2 4" xfId="24188"/>
    <cellStyle name="RowTitles-Col2 2 5 5 3" xfId="24189"/>
    <cellStyle name="RowTitles-Col2 2 5 5 3 2" xfId="24190"/>
    <cellStyle name="RowTitles-Col2 2 5 5 3 2 2" xfId="24191"/>
    <cellStyle name="RowTitles-Col2 2 5 5 3 2 3" xfId="24192"/>
    <cellStyle name="RowTitles-Col2 2 5 5 3 3" xfId="24193"/>
    <cellStyle name="RowTitles-Col2 2 5 5 3 3 2" xfId="24194"/>
    <cellStyle name="RowTitles-Col2 2 5 5 3 3 2 2" xfId="24195"/>
    <cellStyle name="RowTitles-Col2 2 5 5 3 4" xfId="24196"/>
    <cellStyle name="RowTitles-Col2 2 5 5 4" xfId="24197"/>
    <cellStyle name="RowTitles-Col2 2 5 5 4 2" xfId="24198"/>
    <cellStyle name="RowTitles-Col2 2 5 5 4 3" xfId="24199"/>
    <cellStyle name="RowTitles-Col2 2 5 5 5" xfId="24200"/>
    <cellStyle name="RowTitles-Col2 2 5 5 5 2" xfId="24201"/>
    <cellStyle name="RowTitles-Col2 2 5 5 5 2 2" xfId="24202"/>
    <cellStyle name="RowTitles-Col2 2 5 5 6" xfId="24203"/>
    <cellStyle name="RowTitles-Col2 2 5 5 6 2" xfId="24204"/>
    <cellStyle name="RowTitles-Col2 2 5 6" xfId="24205"/>
    <cellStyle name="RowTitles-Col2 2 5 6 2" xfId="24206"/>
    <cellStyle name="RowTitles-Col2 2 5 6 2 2" xfId="24207"/>
    <cellStyle name="RowTitles-Col2 2 5 6 2 2 2" xfId="24208"/>
    <cellStyle name="RowTitles-Col2 2 5 6 2 2 3" xfId="24209"/>
    <cellStyle name="RowTitles-Col2 2 5 6 2 3" xfId="24210"/>
    <cellStyle name="RowTitles-Col2 2 5 6 2 3 2" xfId="24211"/>
    <cellStyle name="RowTitles-Col2 2 5 6 2 3 2 2" xfId="24212"/>
    <cellStyle name="RowTitles-Col2 2 5 6 2 4" xfId="24213"/>
    <cellStyle name="RowTitles-Col2 2 5 6 3" xfId="24214"/>
    <cellStyle name="RowTitles-Col2 2 5 6 3 2" xfId="24215"/>
    <cellStyle name="RowTitles-Col2 2 5 6 3 2 2" xfId="24216"/>
    <cellStyle name="RowTitles-Col2 2 5 6 3 2 3" xfId="24217"/>
    <cellStyle name="RowTitles-Col2 2 5 6 3 3" xfId="24218"/>
    <cellStyle name="RowTitles-Col2 2 5 6 3 3 2" xfId="24219"/>
    <cellStyle name="RowTitles-Col2 2 5 6 3 3 2 2" xfId="24220"/>
    <cellStyle name="RowTitles-Col2 2 5 6 3 4" xfId="24221"/>
    <cellStyle name="RowTitles-Col2 2 5 6 4" xfId="24222"/>
    <cellStyle name="RowTitles-Col2 2 5 6 4 2" xfId="24223"/>
    <cellStyle name="RowTitles-Col2 2 5 6 4 3" xfId="24224"/>
    <cellStyle name="RowTitles-Col2 2 5 6 5" xfId="24225"/>
    <cellStyle name="RowTitles-Col2 2 5 6 5 2" xfId="24226"/>
    <cellStyle name="RowTitles-Col2 2 5 6 5 2 2" xfId="24227"/>
    <cellStyle name="RowTitles-Col2 2 5 6 6" xfId="24228"/>
    <cellStyle name="RowTitles-Col2 2 5 6 6 2" xfId="24229"/>
    <cellStyle name="RowTitles-Col2 2 5 7" xfId="24230"/>
    <cellStyle name="RowTitles-Col2 2 5 7 2" xfId="24231"/>
    <cellStyle name="RowTitles-Col2 2 5 7 2 2" xfId="24232"/>
    <cellStyle name="RowTitles-Col2 2 5 7 2 3" xfId="24233"/>
    <cellStyle name="RowTitles-Col2 2 5 7 3" xfId="24234"/>
    <cellStyle name="RowTitles-Col2 2 5 7 3 2" xfId="24235"/>
    <cellStyle name="RowTitles-Col2 2 5 7 3 2 2" xfId="24236"/>
    <cellStyle name="RowTitles-Col2 2 5 7 4" xfId="24237"/>
    <cellStyle name="RowTitles-Col2 2 5 8" xfId="24238"/>
    <cellStyle name="RowTitles-Col2 2 5 8 2" xfId="24239"/>
    <cellStyle name="RowTitles-Col2 2 5 8 2 2" xfId="24240"/>
    <cellStyle name="RowTitles-Col2 2 5 8 2 3" xfId="24241"/>
    <cellStyle name="RowTitles-Col2 2 5 8 3" xfId="24242"/>
    <cellStyle name="RowTitles-Col2 2 5 8 3 2" xfId="24243"/>
    <cellStyle name="RowTitles-Col2 2 5 8 3 2 2" xfId="24244"/>
    <cellStyle name="RowTitles-Col2 2 5 8 4" xfId="24245"/>
    <cellStyle name="RowTitles-Col2 2 5 9" xfId="24246"/>
    <cellStyle name="RowTitles-Col2 2 5_STUD aligned by INSTIT" xfId="24247"/>
    <cellStyle name="RowTitles-Col2 2 6" xfId="288"/>
    <cellStyle name="RowTitles-Col2 2 6 2" xfId="661"/>
    <cellStyle name="RowTitles-Col2 2 6 2 2" xfId="24248"/>
    <cellStyle name="RowTitles-Col2 2 6 2 2 2" xfId="24249"/>
    <cellStyle name="RowTitles-Col2 2 6 2 2 2 2" xfId="24250"/>
    <cellStyle name="RowTitles-Col2 2 6 2 2 2 3" xfId="24251"/>
    <cellStyle name="RowTitles-Col2 2 6 2 2 3" xfId="24252"/>
    <cellStyle name="RowTitles-Col2 2 6 2 2 3 2" xfId="24253"/>
    <cellStyle name="RowTitles-Col2 2 6 2 2 3 2 2" xfId="24254"/>
    <cellStyle name="RowTitles-Col2 2 6 2 2 4" xfId="24255"/>
    <cellStyle name="RowTitles-Col2 2 6 2 3" xfId="24256"/>
    <cellStyle name="RowTitles-Col2 2 6 2 3 2" xfId="24257"/>
    <cellStyle name="RowTitles-Col2 2 6 2 3 2 2" xfId="24258"/>
    <cellStyle name="RowTitles-Col2 2 6 2 3 2 3" xfId="24259"/>
    <cellStyle name="RowTitles-Col2 2 6 2 3 3" xfId="24260"/>
    <cellStyle name="RowTitles-Col2 2 6 2 3 3 2" xfId="24261"/>
    <cellStyle name="RowTitles-Col2 2 6 2 3 3 2 2" xfId="24262"/>
    <cellStyle name="RowTitles-Col2 2 6 2 3 4" xfId="24263"/>
    <cellStyle name="RowTitles-Col2 2 6 2 3 4 2" xfId="24264"/>
    <cellStyle name="RowTitles-Col2 2 6 2 4" xfId="24265"/>
    <cellStyle name="RowTitles-Col2 2 6 2 5" xfId="24266"/>
    <cellStyle name="RowTitles-Col2 2 6 2 5 2" xfId="24267"/>
    <cellStyle name="RowTitles-Col2 2 6 2 5 3" xfId="24268"/>
    <cellStyle name="RowTitles-Col2 2 6 2 6" xfId="24269"/>
    <cellStyle name="RowTitles-Col2 2 6 3" xfId="662"/>
    <cellStyle name="RowTitles-Col2 2 6 3 2" xfId="24270"/>
    <cellStyle name="RowTitles-Col2 2 6 3 2 2" xfId="24271"/>
    <cellStyle name="RowTitles-Col2 2 6 3 2 2 2" xfId="24272"/>
    <cellStyle name="RowTitles-Col2 2 6 3 2 2 3" xfId="24273"/>
    <cellStyle name="RowTitles-Col2 2 6 3 2 3" xfId="24274"/>
    <cellStyle name="RowTitles-Col2 2 6 3 2 3 2" xfId="24275"/>
    <cellStyle name="RowTitles-Col2 2 6 3 2 3 2 2" xfId="24276"/>
    <cellStyle name="RowTitles-Col2 2 6 3 2 4" xfId="24277"/>
    <cellStyle name="RowTitles-Col2 2 6 3 3" xfId="24278"/>
    <cellStyle name="RowTitles-Col2 2 6 3 3 2" xfId="24279"/>
    <cellStyle name="RowTitles-Col2 2 6 3 3 2 2" xfId="24280"/>
    <cellStyle name="RowTitles-Col2 2 6 3 3 2 3" xfId="24281"/>
    <cellStyle name="RowTitles-Col2 2 6 3 3 3" xfId="24282"/>
    <cellStyle name="RowTitles-Col2 2 6 3 3 3 2" xfId="24283"/>
    <cellStyle name="RowTitles-Col2 2 6 3 3 3 2 2" xfId="24284"/>
    <cellStyle name="RowTitles-Col2 2 6 3 3 4" xfId="24285"/>
    <cellStyle name="RowTitles-Col2 2 6 3 3 4 2" xfId="24286"/>
    <cellStyle name="RowTitles-Col2 2 6 3 4" xfId="24287"/>
    <cellStyle name="RowTitles-Col2 2 6 3 5" xfId="24288"/>
    <cellStyle name="RowTitles-Col2 2 6 3 5 2" xfId="24289"/>
    <cellStyle name="RowTitles-Col2 2 6 3 5 2 2" xfId="24290"/>
    <cellStyle name="RowTitles-Col2 2 6 3 6" xfId="24291"/>
    <cellStyle name="RowTitles-Col2 2 6 3 6 2" xfId="24292"/>
    <cellStyle name="RowTitles-Col2 2 6 3 7" xfId="24293"/>
    <cellStyle name="RowTitles-Col2 2 6 4" xfId="24294"/>
    <cellStyle name="RowTitles-Col2 2 6 4 2" xfId="24295"/>
    <cellStyle name="RowTitles-Col2 2 6 4 2 2" xfId="24296"/>
    <cellStyle name="RowTitles-Col2 2 6 4 2 2 2" xfId="24297"/>
    <cellStyle name="RowTitles-Col2 2 6 4 2 2 3" xfId="24298"/>
    <cellStyle name="RowTitles-Col2 2 6 4 2 3" xfId="24299"/>
    <cellStyle name="RowTitles-Col2 2 6 4 2 3 2" xfId="24300"/>
    <cellStyle name="RowTitles-Col2 2 6 4 2 3 2 2" xfId="24301"/>
    <cellStyle name="RowTitles-Col2 2 6 4 2 4" xfId="24302"/>
    <cellStyle name="RowTitles-Col2 2 6 4 3" xfId="24303"/>
    <cellStyle name="RowTitles-Col2 2 6 4 3 2" xfId="24304"/>
    <cellStyle name="RowTitles-Col2 2 6 4 3 2 2" xfId="24305"/>
    <cellStyle name="RowTitles-Col2 2 6 4 3 2 3" xfId="24306"/>
    <cellStyle name="RowTitles-Col2 2 6 4 3 3" xfId="24307"/>
    <cellStyle name="RowTitles-Col2 2 6 4 3 3 2" xfId="24308"/>
    <cellStyle name="RowTitles-Col2 2 6 4 3 3 2 2" xfId="24309"/>
    <cellStyle name="RowTitles-Col2 2 6 4 3 4" xfId="24310"/>
    <cellStyle name="RowTitles-Col2 2 6 4 3 4 2" xfId="24311"/>
    <cellStyle name="RowTitles-Col2 2 6 4 4" xfId="24312"/>
    <cellStyle name="RowTitles-Col2 2 6 4 5" xfId="24313"/>
    <cellStyle name="RowTitles-Col2 2 6 4 5 2" xfId="24314"/>
    <cellStyle name="RowTitles-Col2 2 6 4 5 3" xfId="24315"/>
    <cellStyle name="RowTitles-Col2 2 6 4 6" xfId="24316"/>
    <cellStyle name="RowTitles-Col2 2 6 4 6 2" xfId="24317"/>
    <cellStyle name="RowTitles-Col2 2 6 4 6 2 2" xfId="24318"/>
    <cellStyle name="RowTitles-Col2 2 6 4 7" xfId="24319"/>
    <cellStyle name="RowTitles-Col2 2 6 4 7 2" xfId="24320"/>
    <cellStyle name="RowTitles-Col2 2 6 5" xfId="24321"/>
    <cellStyle name="RowTitles-Col2 2 6 5 2" xfId="24322"/>
    <cellStyle name="RowTitles-Col2 2 6 5 2 2" xfId="24323"/>
    <cellStyle name="RowTitles-Col2 2 6 5 2 2 2" xfId="24324"/>
    <cellStyle name="RowTitles-Col2 2 6 5 2 2 3" xfId="24325"/>
    <cellStyle name="RowTitles-Col2 2 6 5 2 3" xfId="24326"/>
    <cellStyle name="RowTitles-Col2 2 6 5 2 3 2" xfId="24327"/>
    <cellStyle name="RowTitles-Col2 2 6 5 2 3 2 2" xfId="24328"/>
    <cellStyle name="RowTitles-Col2 2 6 5 2 4" xfId="24329"/>
    <cellStyle name="RowTitles-Col2 2 6 5 3" xfId="24330"/>
    <cellStyle name="RowTitles-Col2 2 6 5 3 2" xfId="24331"/>
    <cellStyle name="RowTitles-Col2 2 6 5 3 2 2" xfId="24332"/>
    <cellStyle name="RowTitles-Col2 2 6 5 3 2 3" xfId="24333"/>
    <cellStyle name="RowTitles-Col2 2 6 5 3 3" xfId="24334"/>
    <cellStyle name="RowTitles-Col2 2 6 5 3 3 2" xfId="24335"/>
    <cellStyle name="RowTitles-Col2 2 6 5 3 3 2 2" xfId="24336"/>
    <cellStyle name="RowTitles-Col2 2 6 5 3 4" xfId="24337"/>
    <cellStyle name="RowTitles-Col2 2 6 5 4" xfId="24338"/>
    <cellStyle name="RowTitles-Col2 2 6 5 4 2" xfId="24339"/>
    <cellStyle name="RowTitles-Col2 2 6 5 4 3" xfId="24340"/>
    <cellStyle name="RowTitles-Col2 2 6 5 5" xfId="24341"/>
    <cellStyle name="RowTitles-Col2 2 6 5 5 2" xfId="24342"/>
    <cellStyle name="RowTitles-Col2 2 6 5 5 2 2" xfId="24343"/>
    <cellStyle name="RowTitles-Col2 2 6 5 6" xfId="24344"/>
    <cellStyle name="RowTitles-Col2 2 6 5 6 2" xfId="24345"/>
    <cellStyle name="RowTitles-Col2 2 6 6" xfId="24346"/>
    <cellStyle name="RowTitles-Col2 2 6 6 2" xfId="24347"/>
    <cellStyle name="RowTitles-Col2 2 6 6 2 2" xfId="24348"/>
    <cellStyle name="RowTitles-Col2 2 6 6 2 2 2" xfId="24349"/>
    <cellStyle name="RowTitles-Col2 2 6 6 2 2 3" xfId="24350"/>
    <cellStyle name="RowTitles-Col2 2 6 6 2 3" xfId="24351"/>
    <cellStyle name="RowTitles-Col2 2 6 6 2 3 2" xfId="24352"/>
    <cellStyle name="RowTitles-Col2 2 6 6 2 3 2 2" xfId="24353"/>
    <cellStyle name="RowTitles-Col2 2 6 6 2 4" xfId="24354"/>
    <cellStyle name="RowTitles-Col2 2 6 6 3" xfId="24355"/>
    <cellStyle name="RowTitles-Col2 2 6 6 3 2" xfId="24356"/>
    <cellStyle name="RowTitles-Col2 2 6 6 3 2 2" xfId="24357"/>
    <cellStyle name="RowTitles-Col2 2 6 6 3 2 3" xfId="24358"/>
    <cellStyle name="RowTitles-Col2 2 6 6 3 3" xfId="24359"/>
    <cellStyle name="RowTitles-Col2 2 6 6 3 3 2" xfId="24360"/>
    <cellStyle name="RowTitles-Col2 2 6 6 3 3 2 2" xfId="24361"/>
    <cellStyle name="RowTitles-Col2 2 6 6 3 4" xfId="24362"/>
    <cellStyle name="RowTitles-Col2 2 6 6 4" xfId="24363"/>
    <cellStyle name="RowTitles-Col2 2 6 6 4 2" xfId="24364"/>
    <cellStyle name="RowTitles-Col2 2 6 6 4 3" xfId="24365"/>
    <cellStyle name="RowTitles-Col2 2 6 6 5" xfId="24366"/>
    <cellStyle name="RowTitles-Col2 2 6 6 5 2" xfId="24367"/>
    <cellStyle name="RowTitles-Col2 2 6 6 5 2 2" xfId="24368"/>
    <cellStyle name="RowTitles-Col2 2 6 6 6" xfId="24369"/>
    <cellStyle name="RowTitles-Col2 2 6 6 6 2" xfId="24370"/>
    <cellStyle name="RowTitles-Col2 2 6 7" xfId="24371"/>
    <cellStyle name="RowTitles-Col2 2 6 7 2" xfId="24372"/>
    <cellStyle name="RowTitles-Col2 2 6 7 2 2" xfId="24373"/>
    <cellStyle name="RowTitles-Col2 2 6 7 2 3" xfId="24374"/>
    <cellStyle name="RowTitles-Col2 2 6 7 3" xfId="24375"/>
    <cellStyle name="RowTitles-Col2 2 6 7 3 2" xfId="24376"/>
    <cellStyle name="RowTitles-Col2 2 6 7 3 2 2" xfId="24377"/>
    <cellStyle name="RowTitles-Col2 2 6 7 4" xfId="24378"/>
    <cellStyle name="RowTitles-Col2 2 6 8" xfId="24379"/>
    <cellStyle name="RowTitles-Col2 2 6 9" xfId="24380"/>
    <cellStyle name="RowTitles-Col2 2 6_STUD aligned by INSTIT" xfId="24381"/>
    <cellStyle name="RowTitles-Col2 2 7" xfId="663"/>
    <cellStyle name="RowTitles-Col2 2 7 2" xfId="24382"/>
    <cellStyle name="RowTitles-Col2 2 7 2 2" xfId="24383"/>
    <cellStyle name="RowTitles-Col2 2 7 2 2 2" xfId="24384"/>
    <cellStyle name="RowTitles-Col2 2 7 2 2 3" xfId="24385"/>
    <cellStyle name="RowTitles-Col2 2 7 2 3" xfId="24386"/>
    <cellStyle name="RowTitles-Col2 2 7 2 3 2" xfId="24387"/>
    <cellStyle name="RowTitles-Col2 2 7 2 3 2 2" xfId="24388"/>
    <cellStyle name="RowTitles-Col2 2 7 2 4" xfId="24389"/>
    <cellStyle name="RowTitles-Col2 2 7 3" xfId="24390"/>
    <cellStyle name="RowTitles-Col2 2 7 3 2" xfId="24391"/>
    <cellStyle name="RowTitles-Col2 2 7 3 2 2" xfId="24392"/>
    <cellStyle name="RowTitles-Col2 2 7 3 2 3" xfId="24393"/>
    <cellStyle name="RowTitles-Col2 2 7 3 3" xfId="24394"/>
    <cellStyle name="RowTitles-Col2 2 7 3 3 2" xfId="24395"/>
    <cellStyle name="RowTitles-Col2 2 7 3 3 2 2" xfId="24396"/>
    <cellStyle name="RowTitles-Col2 2 7 3 4" xfId="24397"/>
    <cellStyle name="RowTitles-Col2 2 7 3 4 2" xfId="24398"/>
    <cellStyle name="RowTitles-Col2 2 7 4" xfId="24399"/>
    <cellStyle name="RowTitles-Col2 2 7 5" xfId="24400"/>
    <cellStyle name="RowTitles-Col2 2 7 5 2" xfId="24401"/>
    <cellStyle name="RowTitles-Col2 2 7 5 3" xfId="24402"/>
    <cellStyle name="RowTitles-Col2 2 7 6" xfId="24403"/>
    <cellStyle name="RowTitles-Col2 2 8" xfId="24404"/>
    <cellStyle name="RowTitles-Col2 2 8 2" xfId="24405"/>
    <cellStyle name="RowTitles-Col2 2 8 2 2" xfId="24406"/>
    <cellStyle name="RowTitles-Col2 2 8 2 2 2" xfId="24407"/>
    <cellStyle name="RowTitles-Col2 2 8 2 2 3" xfId="24408"/>
    <cellStyle name="RowTitles-Col2 2 8 2 3" xfId="24409"/>
    <cellStyle name="RowTitles-Col2 2 8 2 3 2" xfId="24410"/>
    <cellStyle name="RowTitles-Col2 2 8 2 3 2 2" xfId="24411"/>
    <cellStyle name="RowTitles-Col2 2 8 2 4" xfId="24412"/>
    <cellStyle name="RowTitles-Col2 2 8 3" xfId="24413"/>
    <cellStyle name="RowTitles-Col2 2 8 3 2" xfId="24414"/>
    <cellStyle name="RowTitles-Col2 2 8 3 2 2" xfId="24415"/>
    <cellStyle name="RowTitles-Col2 2 8 3 2 3" xfId="24416"/>
    <cellStyle name="RowTitles-Col2 2 8 3 3" xfId="24417"/>
    <cellStyle name="RowTitles-Col2 2 8 3 3 2" xfId="24418"/>
    <cellStyle name="RowTitles-Col2 2 8 3 3 2 2" xfId="24419"/>
    <cellStyle name="RowTitles-Col2 2 8 3 4" xfId="24420"/>
    <cellStyle name="RowTitles-Col2 2 8 3 4 2" xfId="24421"/>
    <cellStyle name="RowTitles-Col2 2 8 4" xfId="24422"/>
    <cellStyle name="RowTitles-Col2 2 8 5" xfId="24423"/>
    <cellStyle name="RowTitles-Col2 2 8 5 2" xfId="24424"/>
    <cellStyle name="RowTitles-Col2 2 8 5 2 2" xfId="24425"/>
    <cellStyle name="RowTitles-Col2 2 8 6" xfId="24426"/>
    <cellStyle name="RowTitles-Col2 2 8 6 2" xfId="24427"/>
    <cellStyle name="RowTitles-Col2 2 8 7" xfId="24428"/>
    <cellStyle name="RowTitles-Col2 2 9" xfId="24429"/>
    <cellStyle name="RowTitles-Col2 2 9 2" xfId="24430"/>
    <cellStyle name="RowTitles-Col2 2 9 2 2" xfId="24431"/>
    <cellStyle name="RowTitles-Col2 2 9 2 2 2" xfId="24432"/>
    <cellStyle name="RowTitles-Col2 2 9 2 2 3" xfId="24433"/>
    <cellStyle name="RowTitles-Col2 2 9 2 3" xfId="24434"/>
    <cellStyle name="RowTitles-Col2 2 9 2 3 2" xfId="24435"/>
    <cellStyle name="RowTitles-Col2 2 9 2 3 2 2" xfId="24436"/>
    <cellStyle name="RowTitles-Col2 2 9 2 4" xfId="24437"/>
    <cellStyle name="RowTitles-Col2 2 9 3" xfId="24438"/>
    <cellStyle name="RowTitles-Col2 2 9 3 2" xfId="24439"/>
    <cellStyle name="RowTitles-Col2 2 9 3 2 2" xfId="24440"/>
    <cellStyle name="RowTitles-Col2 2 9 3 2 3" xfId="24441"/>
    <cellStyle name="RowTitles-Col2 2 9 3 3" xfId="24442"/>
    <cellStyle name="RowTitles-Col2 2 9 3 3 2" xfId="24443"/>
    <cellStyle name="RowTitles-Col2 2 9 3 3 2 2" xfId="24444"/>
    <cellStyle name="RowTitles-Col2 2 9 3 4" xfId="24445"/>
    <cellStyle name="RowTitles-Col2 2 9 3 4 2" xfId="24446"/>
    <cellStyle name="RowTitles-Col2 2 9 4" xfId="24447"/>
    <cellStyle name="RowTitles-Col2 2 9 5" xfId="24448"/>
    <cellStyle name="RowTitles-Col2 2 9 5 2" xfId="24449"/>
    <cellStyle name="RowTitles-Col2 2 9 5 3" xfId="24450"/>
    <cellStyle name="RowTitles-Col2 2 9 6" xfId="24451"/>
    <cellStyle name="RowTitles-Col2 2 9 6 2" xfId="24452"/>
    <cellStyle name="RowTitles-Col2 2 9 6 2 2" xfId="24453"/>
    <cellStyle name="RowTitles-Col2 2 9 7" xfId="24454"/>
    <cellStyle name="RowTitles-Col2 2 9 7 2" xfId="24455"/>
    <cellStyle name="RowTitles-Col2 2 9 8" xfId="24456"/>
    <cellStyle name="RowTitles-Col2 2_STUD aligned by INSTIT" xfId="24457"/>
    <cellStyle name="RowTitles-Col2 3" xfId="289"/>
    <cellStyle name="RowTitles-Col2 3 10" xfId="24458"/>
    <cellStyle name="RowTitles-Col2 3 10 2" xfId="24459"/>
    <cellStyle name="RowTitles-Col2 3 10 2 2" xfId="24460"/>
    <cellStyle name="RowTitles-Col2 3 10 2 3" xfId="24461"/>
    <cellStyle name="RowTitles-Col2 3 10 3" xfId="24462"/>
    <cellStyle name="RowTitles-Col2 3 10 3 2" xfId="24463"/>
    <cellStyle name="RowTitles-Col2 3 10 3 2 2" xfId="24464"/>
    <cellStyle name="RowTitles-Col2 3 10 4" xfId="24465"/>
    <cellStyle name="RowTitles-Col2 3 11" xfId="24466"/>
    <cellStyle name="RowTitles-Col2 3 12" xfId="24467"/>
    <cellStyle name="RowTitles-Col2 3 2" xfId="290"/>
    <cellStyle name="RowTitles-Col2 3 2 2" xfId="664"/>
    <cellStyle name="RowTitles-Col2 3 2 2 2" xfId="24468"/>
    <cellStyle name="RowTitles-Col2 3 2 2 2 2" xfId="24469"/>
    <cellStyle name="RowTitles-Col2 3 2 2 2 2 2" xfId="24470"/>
    <cellStyle name="RowTitles-Col2 3 2 2 2 2 3" xfId="24471"/>
    <cellStyle name="RowTitles-Col2 3 2 2 2 3" xfId="24472"/>
    <cellStyle name="RowTitles-Col2 3 2 2 2 3 2" xfId="24473"/>
    <cellStyle name="RowTitles-Col2 3 2 2 2 3 2 2" xfId="24474"/>
    <cellStyle name="RowTitles-Col2 3 2 2 2 4" xfId="24475"/>
    <cellStyle name="RowTitles-Col2 3 2 2 3" xfId="24476"/>
    <cellStyle name="RowTitles-Col2 3 2 2 3 2" xfId="24477"/>
    <cellStyle name="RowTitles-Col2 3 2 2 3 2 2" xfId="24478"/>
    <cellStyle name="RowTitles-Col2 3 2 2 3 2 3" xfId="24479"/>
    <cellStyle name="RowTitles-Col2 3 2 2 3 3" xfId="24480"/>
    <cellStyle name="RowTitles-Col2 3 2 2 3 3 2" xfId="24481"/>
    <cellStyle name="RowTitles-Col2 3 2 2 3 3 2 2" xfId="24482"/>
    <cellStyle name="RowTitles-Col2 3 2 2 3 4" xfId="24483"/>
    <cellStyle name="RowTitles-Col2 3 2 2 3 4 2" xfId="24484"/>
    <cellStyle name="RowTitles-Col2 3 2 2 4" xfId="24485"/>
    <cellStyle name="RowTitles-Col2 3 2 2 5" xfId="24486"/>
    <cellStyle name="RowTitles-Col2 3 2 3" xfId="665"/>
    <cellStyle name="RowTitles-Col2 3 2 3 2" xfId="24487"/>
    <cellStyle name="RowTitles-Col2 3 2 3 2 2" xfId="24488"/>
    <cellStyle name="RowTitles-Col2 3 2 3 2 2 2" xfId="24489"/>
    <cellStyle name="RowTitles-Col2 3 2 3 2 2 3" xfId="24490"/>
    <cellStyle name="RowTitles-Col2 3 2 3 2 3" xfId="24491"/>
    <cellStyle name="RowTitles-Col2 3 2 3 2 3 2" xfId="24492"/>
    <cellStyle name="RowTitles-Col2 3 2 3 2 3 2 2" xfId="24493"/>
    <cellStyle name="RowTitles-Col2 3 2 3 2 4" xfId="24494"/>
    <cellStyle name="RowTitles-Col2 3 2 3 3" xfId="24495"/>
    <cellStyle name="RowTitles-Col2 3 2 3 3 2" xfId="24496"/>
    <cellStyle name="RowTitles-Col2 3 2 3 3 2 2" xfId="24497"/>
    <cellStyle name="RowTitles-Col2 3 2 3 3 2 3" xfId="24498"/>
    <cellStyle name="RowTitles-Col2 3 2 3 3 3" xfId="24499"/>
    <cellStyle name="RowTitles-Col2 3 2 3 3 3 2" xfId="24500"/>
    <cellStyle name="RowTitles-Col2 3 2 3 3 3 2 2" xfId="24501"/>
    <cellStyle name="RowTitles-Col2 3 2 3 3 4" xfId="24502"/>
    <cellStyle name="RowTitles-Col2 3 2 3 3 4 2" xfId="24503"/>
    <cellStyle name="RowTitles-Col2 3 2 3 4" xfId="24504"/>
    <cellStyle name="RowTitles-Col2 3 2 3 5" xfId="24505"/>
    <cellStyle name="RowTitles-Col2 3 2 3 5 2" xfId="24506"/>
    <cellStyle name="RowTitles-Col2 3 2 3 5 3" xfId="24507"/>
    <cellStyle name="RowTitles-Col2 3 2 3 6" xfId="24508"/>
    <cellStyle name="RowTitles-Col2 3 2 3 6 2" xfId="24509"/>
    <cellStyle name="RowTitles-Col2 3 2 3 6 2 2" xfId="24510"/>
    <cellStyle name="RowTitles-Col2 3 2 3 7" xfId="24511"/>
    <cellStyle name="RowTitles-Col2 3 2 3 7 2" xfId="24512"/>
    <cellStyle name="RowTitles-Col2 3 2 3 8" xfId="24513"/>
    <cellStyle name="RowTitles-Col2 3 2 4" xfId="24514"/>
    <cellStyle name="RowTitles-Col2 3 2 4 2" xfId="24515"/>
    <cellStyle name="RowTitles-Col2 3 2 4 2 2" xfId="24516"/>
    <cellStyle name="RowTitles-Col2 3 2 4 2 2 2" xfId="24517"/>
    <cellStyle name="RowTitles-Col2 3 2 4 2 2 3" xfId="24518"/>
    <cellStyle name="RowTitles-Col2 3 2 4 2 3" xfId="24519"/>
    <cellStyle name="RowTitles-Col2 3 2 4 2 3 2" xfId="24520"/>
    <cellStyle name="RowTitles-Col2 3 2 4 2 3 2 2" xfId="24521"/>
    <cellStyle name="RowTitles-Col2 3 2 4 2 4" xfId="24522"/>
    <cellStyle name="RowTitles-Col2 3 2 4 3" xfId="24523"/>
    <cellStyle name="RowTitles-Col2 3 2 4 3 2" xfId="24524"/>
    <cellStyle name="RowTitles-Col2 3 2 4 3 2 2" xfId="24525"/>
    <cellStyle name="RowTitles-Col2 3 2 4 3 2 3" xfId="24526"/>
    <cellStyle name="RowTitles-Col2 3 2 4 3 3" xfId="24527"/>
    <cellStyle name="RowTitles-Col2 3 2 4 3 3 2" xfId="24528"/>
    <cellStyle name="RowTitles-Col2 3 2 4 3 3 2 2" xfId="24529"/>
    <cellStyle name="RowTitles-Col2 3 2 4 3 4" xfId="24530"/>
    <cellStyle name="RowTitles-Col2 3 2 4 4" xfId="24531"/>
    <cellStyle name="RowTitles-Col2 3 2 4 4 2" xfId="24532"/>
    <cellStyle name="RowTitles-Col2 3 2 4 4 3" xfId="24533"/>
    <cellStyle name="RowTitles-Col2 3 2 4 5" xfId="24534"/>
    <cellStyle name="RowTitles-Col2 3 2 4 5 2" xfId="24535"/>
    <cellStyle name="RowTitles-Col2 3 2 4 5 2 2" xfId="24536"/>
    <cellStyle name="RowTitles-Col2 3 2 4 6" xfId="24537"/>
    <cellStyle name="RowTitles-Col2 3 2 4 6 2" xfId="24538"/>
    <cellStyle name="RowTitles-Col2 3 2 5" xfId="24539"/>
    <cellStyle name="RowTitles-Col2 3 2 5 2" xfId="24540"/>
    <cellStyle name="RowTitles-Col2 3 2 5 2 2" xfId="24541"/>
    <cellStyle name="RowTitles-Col2 3 2 5 2 2 2" xfId="24542"/>
    <cellStyle name="RowTitles-Col2 3 2 5 2 2 3" xfId="24543"/>
    <cellStyle name="RowTitles-Col2 3 2 5 2 3" xfId="24544"/>
    <cellStyle name="RowTitles-Col2 3 2 5 2 3 2" xfId="24545"/>
    <cellStyle name="RowTitles-Col2 3 2 5 2 3 2 2" xfId="24546"/>
    <cellStyle name="RowTitles-Col2 3 2 5 2 4" xfId="24547"/>
    <cellStyle name="RowTitles-Col2 3 2 5 3" xfId="24548"/>
    <cellStyle name="RowTitles-Col2 3 2 5 3 2" xfId="24549"/>
    <cellStyle name="RowTitles-Col2 3 2 5 3 2 2" xfId="24550"/>
    <cellStyle name="RowTitles-Col2 3 2 5 3 2 3" xfId="24551"/>
    <cellStyle name="RowTitles-Col2 3 2 5 3 3" xfId="24552"/>
    <cellStyle name="RowTitles-Col2 3 2 5 3 3 2" xfId="24553"/>
    <cellStyle name="RowTitles-Col2 3 2 5 3 3 2 2" xfId="24554"/>
    <cellStyle name="RowTitles-Col2 3 2 5 3 4" xfId="24555"/>
    <cellStyle name="RowTitles-Col2 3 2 5 4" xfId="24556"/>
    <cellStyle name="RowTitles-Col2 3 2 5 4 2" xfId="24557"/>
    <cellStyle name="RowTitles-Col2 3 2 5 4 3" xfId="24558"/>
    <cellStyle name="RowTitles-Col2 3 2 5 5" xfId="24559"/>
    <cellStyle name="RowTitles-Col2 3 2 5 5 2" xfId="24560"/>
    <cellStyle name="RowTitles-Col2 3 2 5 5 2 2" xfId="24561"/>
    <cellStyle name="RowTitles-Col2 3 2 5 6" xfId="24562"/>
    <cellStyle name="RowTitles-Col2 3 2 5 6 2" xfId="24563"/>
    <cellStyle name="RowTitles-Col2 3 2 6" xfId="24564"/>
    <cellStyle name="RowTitles-Col2 3 2 6 2" xfId="24565"/>
    <cellStyle name="RowTitles-Col2 3 2 6 2 2" xfId="24566"/>
    <cellStyle name="RowTitles-Col2 3 2 6 2 2 2" xfId="24567"/>
    <cellStyle name="RowTitles-Col2 3 2 6 2 2 3" xfId="24568"/>
    <cellStyle name="RowTitles-Col2 3 2 6 2 3" xfId="24569"/>
    <cellStyle name="RowTitles-Col2 3 2 6 2 3 2" xfId="24570"/>
    <cellStyle name="RowTitles-Col2 3 2 6 2 3 2 2" xfId="24571"/>
    <cellStyle name="RowTitles-Col2 3 2 6 2 4" xfId="24572"/>
    <cellStyle name="RowTitles-Col2 3 2 6 3" xfId="24573"/>
    <cellStyle name="RowTitles-Col2 3 2 6 3 2" xfId="24574"/>
    <cellStyle name="RowTitles-Col2 3 2 6 3 2 2" xfId="24575"/>
    <cellStyle name="RowTitles-Col2 3 2 6 3 2 3" xfId="24576"/>
    <cellStyle name="RowTitles-Col2 3 2 6 3 3" xfId="24577"/>
    <cellStyle name="RowTitles-Col2 3 2 6 3 3 2" xfId="24578"/>
    <cellStyle name="RowTitles-Col2 3 2 6 3 3 2 2" xfId="24579"/>
    <cellStyle name="RowTitles-Col2 3 2 6 3 4" xfId="24580"/>
    <cellStyle name="RowTitles-Col2 3 2 6 4" xfId="24581"/>
    <cellStyle name="RowTitles-Col2 3 2 6 4 2" xfId="24582"/>
    <cellStyle name="RowTitles-Col2 3 2 6 4 3" xfId="24583"/>
    <cellStyle name="RowTitles-Col2 3 2 6 5" xfId="24584"/>
    <cellStyle name="RowTitles-Col2 3 2 6 5 2" xfId="24585"/>
    <cellStyle name="RowTitles-Col2 3 2 6 5 2 2" xfId="24586"/>
    <cellStyle name="RowTitles-Col2 3 2 6 6" xfId="24587"/>
    <cellStyle name="RowTitles-Col2 3 2 6 6 2" xfId="24588"/>
    <cellStyle name="RowTitles-Col2 3 2 7" xfId="24589"/>
    <cellStyle name="RowTitles-Col2 3 2 7 2" xfId="24590"/>
    <cellStyle name="RowTitles-Col2 3 2 7 2 2" xfId="24591"/>
    <cellStyle name="RowTitles-Col2 3 2 7 2 3" xfId="24592"/>
    <cellStyle name="RowTitles-Col2 3 2 7 3" xfId="24593"/>
    <cellStyle name="RowTitles-Col2 3 2 7 3 2" xfId="24594"/>
    <cellStyle name="RowTitles-Col2 3 2 7 3 2 2" xfId="24595"/>
    <cellStyle name="RowTitles-Col2 3 2 7 4" xfId="24596"/>
    <cellStyle name="RowTitles-Col2 3 2 8" xfId="24597"/>
    <cellStyle name="RowTitles-Col2 3 2 9" xfId="24598"/>
    <cellStyle name="RowTitles-Col2 3 2_STUD aligned by INSTIT" xfId="24599"/>
    <cellStyle name="RowTitles-Col2 3 3" xfId="291"/>
    <cellStyle name="RowTitles-Col2 3 3 2" xfId="666"/>
    <cellStyle name="RowTitles-Col2 3 3 2 2" xfId="24600"/>
    <cellStyle name="RowTitles-Col2 3 3 2 2 2" xfId="24601"/>
    <cellStyle name="RowTitles-Col2 3 3 2 2 2 2" xfId="24602"/>
    <cellStyle name="RowTitles-Col2 3 3 2 2 2 3" xfId="24603"/>
    <cellStyle name="RowTitles-Col2 3 3 2 2 3" xfId="24604"/>
    <cellStyle name="RowTitles-Col2 3 3 2 2 3 2" xfId="24605"/>
    <cellStyle name="RowTitles-Col2 3 3 2 2 3 2 2" xfId="24606"/>
    <cellStyle name="RowTitles-Col2 3 3 2 2 4" xfId="24607"/>
    <cellStyle name="RowTitles-Col2 3 3 2 3" xfId="24608"/>
    <cellStyle name="RowTitles-Col2 3 3 2 3 2" xfId="24609"/>
    <cellStyle name="RowTitles-Col2 3 3 2 3 2 2" xfId="24610"/>
    <cellStyle name="RowTitles-Col2 3 3 2 3 2 3" xfId="24611"/>
    <cellStyle name="RowTitles-Col2 3 3 2 3 3" xfId="24612"/>
    <cellStyle name="RowTitles-Col2 3 3 2 3 3 2" xfId="24613"/>
    <cellStyle name="RowTitles-Col2 3 3 2 3 3 2 2" xfId="24614"/>
    <cellStyle name="RowTitles-Col2 3 3 2 3 4" xfId="24615"/>
    <cellStyle name="RowTitles-Col2 3 3 2 3 4 2" xfId="24616"/>
    <cellStyle name="RowTitles-Col2 3 3 2 4" xfId="24617"/>
    <cellStyle name="RowTitles-Col2 3 3 2 5" xfId="24618"/>
    <cellStyle name="RowTitles-Col2 3 3 2 5 2" xfId="24619"/>
    <cellStyle name="RowTitles-Col2 3 3 2 5 3" xfId="24620"/>
    <cellStyle name="RowTitles-Col2 3 3 2 6" xfId="24621"/>
    <cellStyle name="RowTitles-Col2 3 3 2 6 2" xfId="24622"/>
    <cellStyle name="RowTitles-Col2 3 3 2 6 2 2" xfId="24623"/>
    <cellStyle name="RowTitles-Col2 3 3 2 7" xfId="24624"/>
    <cellStyle name="RowTitles-Col2 3 3 2 7 2" xfId="24625"/>
    <cellStyle name="RowTitles-Col2 3 3 2 8" xfId="24626"/>
    <cellStyle name="RowTitles-Col2 3 3 3" xfId="667"/>
    <cellStyle name="RowTitles-Col2 3 3 3 2" xfId="24627"/>
    <cellStyle name="RowTitles-Col2 3 3 3 2 2" xfId="24628"/>
    <cellStyle name="RowTitles-Col2 3 3 3 2 2 2" xfId="24629"/>
    <cellStyle name="RowTitles-Col2 3 3 3 2 2 3" xfId="24630"/>
    <cellStyle name="RowTitles-Col2 3 3 3 2 3" xfId="24631"/>
    <cellStyle name="RowTitles-Col2 3 3 3 2 3 2" xfId="24632"/>
    <cellStyle name="RowTitles-Col2 3 3 3 2 3 2 2" xfId="24633"/>
    <cellStyle name="RowTitles-Col2 3 3 3 2 4" xfId="24634"/>
    <cellStyle name="RowTitles-Col2 3 3 3 3" xfId="24635"/>
    <cellStyle name="RowTitles-Col2 3 3 3 3 2" xfId="24636"/>
    <cellStyle name="RowTitles-Col2 3 3 3 3 2 2" xfId="24637"/>
    <cellStyle name="RowTitles-Col2 3 3 3 3 2 3" xfId="24638"/>
    <cellStyle name="RowTitles-Col2 3 3 3 3 3" xfId="24639"/>
    <cellStyle name="RowTitles-Col2 3 3 3 3 3 2" xfId="24640"/>
    <cellStyle name="RowTitles-Col2 3 3 3 3 3 2 2" xfId="24641"/>
    <cellStyle name="RowTitles-Col2 3 3 3 3 4" xfId="24642"/>
    <cellStyle name="RowTitles-Col2 3 3 3 3 4 2" xfId="24643"/>
    <cellStyle name="RowTitles-Col2 3 3 3 4" xfId="24644"/>
    <cellStyle name="RowTitles-Col2 3 3 3 5" xfId="24645"/>
    <cellStyle name="RowTitles-Col2 3 3 4" xfId="24646"/>
    <cellStyle name="RowTitles-Col2 3 3 4 2" xfId="24647"/>
    <cellStyle name="RowTitles-Col2 3 3 4 2 2" xfId="24648"/>
    <cellStyle name="RowTitles-Col2 3 3 4 2 2 2" xfId="24649"/>
    <cellStyle name="RowTitles-Col2 3 3 4 2 2 3" xfId="24650"/>
    <cellStyle name="RowTitles-Col2 3 3 4 2 3" xfId="24651"/>
    <cellStyle name="RowTitles-Col2 3 3 4 2 3 2" xfId="24652"/>
    <cellStyle name="RowTitles-Col2 3 3 4 2 3 2 2" xfId="24653"/>
    <cellStyle name="RowTitles-Col2 3 3 4 2 4" xfId="24654"/>
    <cellStyle name="RowTitles-Col2 3 3 4 3" xfId="24655"/>
    <cellStyle name="RowTitles-Col2 3 3 4 3 2" xfId="24656"/>
    <cellStyle name="RowTitles-Col2 3 3 4 3 2 2" xfId="24657"/>
    <cellStyle name="RowTitles-Col2 3 3 4 3 2 3" xfId="24658"/>
    <cellStyle name="RowTitles-Col2 3 3 4 3 3" xfId="24659"/>
    <cellStyle name="RowTitles-Col2 3 3 4 3 3 2" xfId="24660"/>
    <cellStyle name="RowTitles-Col2 3 3 4 3 3 2 2" xfId="24661"/>
    <cellStyle name="RowTitles-Col2 3 3 4 3 4" xfId="24662"/>
    <cellStyle name="RowTitles-Col2 3 3 4 4" xfId="24663"/>
    <cellStyle name="RowTitles-Col2 3 3 4 4 2" xfId="24664"/>
    <cellStyle name="RowTitles-Col2 3 3 4 4 3" xfId="24665"/>
    <cellStyle name="RowTitles-Col2 3 3 4 5" xfId="24666"/>
    <cellStyle name="RowTitles-Col2 3 3 4 5 2" xfId="24667"/>
    <cellStyle name="RowTitles-Col2 3 3 4 5 2 2" xfId="24668"/>
    <cellStyle name="RowTitles-Col2 3 3 4 6" xfId="24669"/>
    <cellStyle name="RowTitles-Col2 3 3 4 6 2" xfId="24670"/>
    <cellStyle name="RowTitles-Col2 3 3 5" xfId="24671"/>
    <cellStyle name="RowTitles-Col2 3 3 5 2" xfId="24672"/>
    <cellStyle name="RowTitles-Col2 3 3 5 2 2" xfId="24673"/>
    <cellStyle name="RowTitles-Col2 3 3 5 2 2 2" xfId="24674"/>
    <cellStyle name="RowTitles-Col2 3 3 5 2 2 3" xfId="24675"/>
    <cellStyle name="RowTitles-Col2 3 3 5 2 3" xfId="24676"/>
    <cellStyle name="RowTitles-Col2 3 3 5 2 3 2" xfId="24677"/>
    <cellStyle name="RowTitles-Col2 3 3 5 2 3 2 2" xfId="24678"/>
    <cellStyle name="RowTitles-Col2 3 3 5 2 4" xfId="24679"/>
    <cellStyle name="RowTitles-Col2 3 3 5 3" xfId="24680"/>
    <cellStyle name="RowTitles-Col2 3 3 5 3 2" xfId="24681"/>
    <cellStyle name="RowTitles-Col2 3 3 5 3 2 2" xfId="24682"/>
    <cellStyle name="RowTitles-Col2 3 3 5 3 2 3" xfId="24683"/>
    <cellStyle name="RowTitles-Col2 3 3 5 3 3" xfId="24684"/>
    <cellStyle name="RowTitles-Col2 3 3 5 3 3 2" xfId="24685"/>
    <cellStyle name="RowTitles-Col2 3 3 5 3 3 2 2" xfId="24686"/>
    <cellStyle name="RowTitles-Col2 3 3 5 3 4" xfId="24687"/>
    <cellStyle name="RowTitles-Col2 3 3 5 4" xfId="24688"/>
    <cellStyle name="RowTitles-Col2 3 3 5 4 2" xfId="24689"/>
    <cellStyle name="RowTitles-Col2 3 3 5 4 3" xfId="24690"/>
    <cellStyle name="RowTitles-Col2 3 3 5 5" xfId="24691"/>
    <cellStyle name="RowTitles-Col2 3 3 5 5 2" xfId="24692"/>
    <cellStyle name="RowTitles-Col2 3 3 5 5 2 2" xfId="24693"/>
    <cellStyle name="RowTitles-Col2 3 3 5 6" xfId="24694"/>
    <cellStyle name="RowTitles-Col2 3 3 5 6 2" xfId="24695"/>
    <cellStyle name="RowTitles-Col2 3 3 6" xfId="24696"/>
    <cellStyle name="RowTitles-Col2 3 3 6 2" xfId="24697"/>
    <cellStyle name="RowTitles-Col2 3 3 6 2 2" xfId="24698"/>
    <cellStyle name="RowTitles-Col2 3 3 6 2 2 2" xfId="24699"/>
    <cellStyle name="RowTitles-Col2 3 3 6 2 2 3" xfId="24700"/>
    <cellStyle name="RowTitles-Col2 3 3 6 2 3" xfId="24701"/>
    <cellStyle name="RowTitles-Col2 3 3 6 2 3 2" xfId="24702"/>
    <cellStyle name="RowTitles-Col2 3 3 6 2 3 2 2" xfId="24703"/>
    <cellStyle name="RowTitles-Col2 3 3 6 2 4" xfId="24704"/>
    <cellStyle name="RowTitles-Col2 3 3 6 3" xfId="24705"/>
    <cellStyle name="RowTitles-Col2 3 3 6 3 2" xfId="24706"/>
    <cellStyle name="RowTitles-Col2 3 3 6 3 2 2" xfId="24707"/>
    <cellStyle name="RowTitles-Col2 3 3 6 3 2 3" xfId="24708"/>
    <cellStyle name="RowTitles-Col2 3 3 6 3 3" xfId="24709"/>
    <cellStyle name="RowTitles-Col2 3 3 6 3 3 2" xfId="24710"/>
    <cellStyle name="RowTitles-Col2 3 3 6 3 3 2 2" xfId="24711"/>
    <cellStyle name="RowTitles-Col2 3 3 6 3 4" xfId="24712"/>
    <cellStyle name="RowTitles-Col2 3 3 6 4" xfId="24713"/>
    <cellStyle name="RowTitles-Col2 3 3 6 4 2" xfId="24714"/>
    <cellStyle name="RowTitles-Col2 3 3 6 4 3" xfId="24715"/>
    <cellStyle name="RowTitles-Col2 3 3 6 5" xfId="24716"/>
    <cellStyle name="RowTitles-Col2 3 3 6 5 2" xfId="24717"/>
    <cellStyle name="RowTitles-Col2 3 3 6 5 2 2" xfId="24718"/>
    <cellStyle name="RowTitles-Col2 3 3 6 6" xfId="24719"/>
    <cellStyle name="RowTitles-Col2 3 3 6 6 2" xfId="24720"/>
    <cellStyle name="RowTitles-Col2 3 3 7" xfId="24721"/>
    <cellStyle name="RowTitles-Col2 3 3 7 2" xfId="24722"/>
    <cellStyle name="RowTitles-Col2 3 3 7 2 2" xfId="24723"/>
    <cellStyle name="RowTitles-Col2 3 3 7 2 3" xfId="24724"/>
    <cellStyle name="RowTitles-Col2 3 3 7 3" xfId="24725"/>
    <cellStyle name="RowTitles-Col2 3 3 7 3 2" xfId="24726"/>
    <cellStyle name="RowTitles-Col2 3 3 7 3 2 2" xfId="24727"/>
    <cellStyle name="RowTitles-Col2 3 3 7 4" xfId="24728"/>
    <cellStyle name="RowTitles-Col2 3 3 8" xfId="24729"/>
    <cellStyle name="RowTitles-Col2 3 3 8 2" xfId="24730"/>
    <cellStyle name="RowTitles-Col2 3 3 8 2 2" xfId="24731"/>
    <cellStyle name="RowTitles-Col2 3 3 8 2 3" xfId="24732"/>
    <cellStyle name="RowTitles-Col2 3 3 8 3" xfId="24733"/>
    <cellStyle name="RowTitles-Col2 3 3 8 3 2" xfId="24734"/>
    <cellStyle name="RowTitles-Col2 3 3 8 3 2 2" xfId="24735"/>
    <cellStyle name="RowTitles-Col2 3 3 8 4" xfId="24736"/>
    <cellStyle name="RowTitles-Col2 3 3 9" xfId="24737"/>
    <cellStyle name="RowTitles-Col2 3 3_STUD aligned by INSTIT" xfId="24738"/>
    <cellStyle name="RowTitles-Col2 3 4" xfId="292"/>
    <cellStyle name="RowTitles-Col2 3 4 2" xfId="668"/>
    <cellStyle name="RowTitles-Col2 3 4 2 2" xfId="24739"/>
    <cellStyle name="RowTitles-Col2 3 4 2 2 2" xfId="24740"/>
    <cellStyle name="RowTitles-Col2 3 4 2 2 2 2" xfId="24741"/>
    <cellStyle name="RowTitles-Col2 3 4 2 2 2 3" xfId="24742"/>
    <cellStyle name="RowTitles-Col2 3 4 2 2 3" xfId="24743"/>
    <cellStyle name="RowTitles-Col2 3 4 2 2 3 2" xfId="24744"/>
    <cellStyle name="RowTitles-Col2 3 4 2 2 3 2 2" xfId="24745"/>
    <cellStyle name="RowTitles-Col2 3 4 2 2 4" xfId="24746"/>
    <cellStyle name="RowTitles-Col2 3 4 2 3" xfId="24747"/>
    <cellStyle name="RowTitles-Col2 3 4 2 3 2" xfId="24748"/>
    <cellStyle name="RowTitles-Col2 3 4 2 3 2 2" xfId="24749"/>
    <cellStyle name="RowTitles-Col2 3 4 2 3 2 3" xfId="24750"/>
    <cellStyle name="RowTitles-Col2 3 4 2 3 3" xfId="24751"/>
    <cellStyle name="RowTitles-Col2 3 4 2 3 3 2" xfId="24752"/>
    <cellStyle name="RowTitles-Col2 3 4 2 3 3 2 2" xfId="24753"/>
    <cellStyle name="RowTitles-Col2 3 4 2 3 4" xfId="24754"/>
    <cellStyle name="RowTitles-Col2 3 4 2 3 4 2" xfId="24755"/>
    <cellStyle name="RowTitles-Col2 3 4 2 4" xfId="24756"/>
    <cellStyle name="RowTitles-Col2 3 4 2 5" xfId="24757"/>
    <cellStyle name="RowTitles-Col2 3 4 2 5 2" xfId="24758"/>
    <cellStyle name="RowTitles-Col2 3 4 2 5 3" xfId="24759"/>
    <cellStyle name="RowTitles-Col2 3 4 2 6" xfId="24760"/>
    <cellStyle name="RowTitles-Col2 3 4 3" xfId="669"/>
    <cellStyle name="RowTitles-Col2 3 4 3 2" xfId="24761"/>
    <cellStyle name="RowTitles-Col2 3 4 3 2 2" xfId="24762"/>
    <cellStyle name="RowTitles-Col2 3 4 3 2 2 2" xfId="24763"/>
    <cellStyle name="RowTitles-Col2 3 4 3 2 2 3" xfId="24764"/>
    <cellStyle name="RowTitles-Col2 3 4 3 2 3" xfId="24765"/>
    <cellStyle name="RowTitles-Col2 3 4 3 2 3 2" xfId="24766"/>
    <cellStyle name="RowTitles-Col2 3 4 3 2 3 2 2" xfId="24767"/>
    <cellStyle name="RowTitles-Col2 3 4 3 2 4" xfId="24768"/>
    <cellStyle name="RowTitles-Col2 3 4 3 3" xfId="24769"/>
    <cellStyle name="RowTitles-Col2 3 4 3 3 2" xfId="24770"/>
    <cellStyle name="RowTitles-Col2 3 4 3 3 2 2" xfId="24771"/>
    <cellStyle name="RowTitles-Col2 3 4 3 3 2 3" xfId="24772"/>
    <cellStyle name="RowTitles-Col2 3 4 3 3 3" xfId="24773"/>
    <cellStyle name="RowTitles-Col2 3 4 3 3 3 2" xfId="24774"/>
    <cellStyle name="RowTitles-Col2 3 4 3 3 3 2 2" xfId="24775"/>
    <cellStyle name="RowTitles-Col2 3 4 3 3 4" xfId="24776"/>
    <cellStyle name="RowTitles-Col2 3 4 3 3 4 2" xfId="24777"/>
    <cellStyle name="RowTitles-Col2 3 4 3 4" xfId="24778"/>
    <cellStyle name="RowTitles-Col2 3 4 3 5" xfId="24779"/>
    <cellStyle name="RowTitles-Col2 3 4 3 5 2" xfId="24780"/>
    <cellStyle name="RowTitles-Col2 3 4 3 5 2 2" xfId="24781"/>
    <cellStyle name="RowTitles-Col2 3 4 3 6" xfId="24782"/>
    <cellStyle name="RowTitles-Col2 3 4 3 6 2" xfId="24783"/>
    <cellStyle name="RowTitles-Col2 3 4 3 7" xfId="24784"/>
    <cellStyle name="RowTitles-Col2 3 4 4" xfId="24785"/>
    <cellStyle name="RowTitles-Col2 3 4 4 2" xfId="24786"/>
    <cellStyle name="RowTitles-Col2 3 4 4 2 2" xfId="24787"/>
    <cellStyle name="RowTitles-Col2 3 4 4 2 2 2" xfId="24788"/>
    <cellStyle name="RowTitles-Col2 3 4 4 2 2 3" xfId="24789"/>
    <cellStyle name="RowTitles-Col2 3 4 4 2 3" xfId="24790"/>
    <cellStyle name="RowTitles-Col2 3 4 4 2 3 2" xfId="24791"/>
    <cellStyle name="RowTitles-Col2 3 4 4 2 3 2 2" xfId="24792"/>
    <cellStyle name="RowTitles-Col2 3 4 4 2 4" xfId="24793"/>
    <cellStyle name="RowTitles-Col2 3 4 4 3" xfId="24794"/>
    <cellStyle name="RowTitles-Col2 3 4 4 3 2" xfId="24795"/>
    <cellStyle name="RowTitles-Col2 3 4 4 3 2 2" xfId="24796"/>
    <cellStyle name="RowTitles-Col2 3 4 4 3 2 3" xfId="24797"/>
    <cellStyle name="RowTitles-Col2 3 4 4 3 3" xfId="24798"/>
    <cellStyle name="RowTitles-Col2 3 4 4 3 3 2" xfId="24799"/>
    <cellStyle name="RowTitles-Col2 3 4 4 3 3 2 2" xfId="24800"/>
    <cellStyle name="RowTitles-Col2 3 4 4 3 4" xfId="24801"/>
    <cellStyle name="RowTitles-Col2 3 4 4 3 4 2" xfId="24802"/>
    <cellStyle name="RowTitles-Col2 3 4 4 4" xfId="24803"/>
    <cellStyle name="RowTitles-Col2 3 4 4 5" xfId="24804"/>
    <cellStyle name="RowTitles-Col2 3 4 4 5 2" xfId="24805"/>
    <cellStyle name="RowTitles-Col2 3 4 4 5 3" xfId="24806"/>
    <cellStyle name="RowTitles-Col2 3 4 4 6" xfId="24807"/>
    <cellStyle name="RowTitles-Col2 3 4 4 6 2" xfId="24808"/>
    <cellStyle name="RowTitles-Col2 3 4 4 6 2 2" xfId="24809"/>
    <cellStyle name="RowTitles-Col2 3 4 4 7" xfId="24810"/>
    <cellStyle name="RowTitles-Col2 3 4 4 7 2" xfId="24811"/>
    <cellStyle name="RowTitles-Col2 3 4 5" xfId="24812"/>
    <cellStyle name="RowTitles-Col2 3 4 5 2" xfId="24813"/>
    <cellStyle name="RowTitles-Col2 3 4 5 2 2" xfId="24814"/>
    <cellStyle name="RowTitles-Col2 3 4 5 2 2 2" xfId="24815"/>
    <cellStyle name="RowTitles-Col2 3 4 5 2 2 3" xfId="24816"/>
    <cellStyle name="RowTitles-Col2 3 4 5 2 3" xfId="24817"/>
    <cellStyle name="RowTitles-Col2 3 4 5 2 3 2" xfId="24818"/>
    <cellStyle name="RowTitles-Col2 3 4 5 2 3 2 2" xfId="24819"/>
    <cellStyle name="RowTitles-Col2 3 4 5 2 4" xfId="24820"/>
    <cellStyle name="RowTitles-Col2 3 4 5 3" xfId="24821"/>
    <cellStyle name="RowTitles-Col2 3 4 5 3 2" xfId="24822"/>
    <cellStyle name="RowTitles-Col2 3 4 5 3 2 2" xfId="24823"/>
    <cellStyle name="RowTitles-Col2 3 4 5 3 2 3" xfId="24824"/>
    <cellStyle name="RowTitles-Col2 3 4 5 3 3" xfId="24825"/>
    <cellStyle name="RowTitles-Col2 3 4 5 3 3 2" xfId="24826"/>
    <cellStyle name="RowTitles-Col2 3 4 5 3 3 2 2" xfId="24827"/>
    <cellStyle name="RowTitles-Col2 3 4 5 3 4" xfId="24828"/>
    <cellStyle name="RowTitles-Col2 3 4 5 4" xfId="24829"/>
    <cellStyle name="RowTitles-Col2 3 4 5 4 2" xfId="24830"/>
    <cellStyle name="RowTitles-Col2 3 4 5 4 3" xfId="24831"/>
    <cellStyle name="RowTitles-Col2 3 4 5 5" xfId="24832"/>
    <cellStyle name="RowTitles-Col2 3 4 5 5 2" xfId="24833"/>
    <cellStyle name="RowTitles-Col2 3 4 5 5 2 2" xfId="24834"/>
    <cellStyle name="RowTitles-Col2 3 4 5 6" xfId="24835"/>
    <cellStyle name="RowTitles-Col2 3 4 5 6 2" xfId="24836"/>
    <cellStyle name="RowTitles-Col2 3 4 6" xfId="24837"/>
    <cellStyle name="RowTitles-Col2 3 4 6 2" xfId="24838"/>
    <cellStyle name="RowTitles-Col2 3 4 6 2 2" xfId="24839"/>
    <cellStyle name="RowTitles-Col2 3 4 6 2 2 2" xfId="24840"/>
    <cellStyle name="RowTitles-Col2 3 4 6 2 2 3" xfId="24841"/>
    <cellStyle name="RowTitles-Col2 3 4 6 2 3" xfId="24842"/>
    <cellStyle name="RowTitles-Col2 3 4 6 2 3 2" xfId="24843"/>
    <cellStyle name="RowTitles-Col2 3 4 6 2 3 2 2" xfId="24844"/>
    <cellStyle name="RowTitles-Col2 3 4 6 2 4" xfId="24845"/>
    <cellStyle name="RowTitles-Col2 3 4 6 3" xfId="24846"/>
    <cellStyle name="RowTitles-Col2 3 4 6 3 2" xfId="24847"/>
    <cellStyle name="RowTitles-Col2 3 4 6 3 2 2" xfId="24848"/>
    <cellStyle name="RowTitles-Col2 3 4 6 3 2 3" xfId="24849"/>
    <cellStyle name="RowTitles-Col2 3 4 6 3 3" xfId="24850"/>
    <cellStyle name="RowTitles-Col2 3 4 6 3 3 2" xfId="24851"/>
    <cellStyle name="RowTitles-Col2 3 4 6 3 3 2 2" xfId="24852"/>
    <cellStyle name="RowTitles-Col2 3 4 6 3 4" xfId="24853"/>
    <cellStyle name="RowTitles-Col2 3 4 6 4" xfId="24854"/>
    <cellStyle name="RowTitles-Col2 3 4 6 4 2" xfId="24855"/>
    <cellStyle name="RowTitles-Col2 3 4 6 4 3" xfId="24856"/>
    <cellStyle name="RowTitles-Col2 3 4 6 5" xfId="24857"/>
    <cellStyle name="RowTitles-Col2 3 4 6 5 2" xfId="24858"/>
    <cellStyle name="RowTitles-Col2 3 4 6 5 2 2" xfId="24859"/>
    <cellStyle name="RowTitles-Col2 3 4 6 6" xfId="24860"/>
    <cellStyle name="RowTitles-Col2 3 4 6 6 2" xfId="24861"/>
    <cellStyle name="RowTitles-Col2 3 4 7" xfId="24862"/>
    <cellStyle name="RowTitles-Col2 3 4 7 2" xfId="24863"/>
    <cellStyle name="RowTitles-Col2 3 4 7 2 2" xfId="24864"/>
    <cellStyle name="RowTitles-Col2 3 4 7 2 3" xfId="24865"/>
    <cellStyle name="RowTitles-Col2 3 4 7 3" xfId="24866"/>
    <cellStyle name="RowTitles-Col2 3 4 7 3 2" xfId="24867"/>
    <cellStyle name="RowTitles-Col2 3 4 7 3 2 2" xfId="24868"/>
    <cellStyle name="RowTitles-Col2 3 4 7 4" xfId="24869"/>
    <cellStyle name="RowTitles-Col2 3 4 8" xfId="24870"/>
    <cellStyle name="RowTitles-Col2 3 4 9" xfId="24871"/>
    <cellStyle name="RowTitles-Col2 3 4_STUD aligned by INSTIT" xfId="24872"/>
    <cellStyle name="RowTitles-Col2 3 5" xfId="670"/>
    <cellStyle name="RowTitles-Col2 3 5 2" xfId="24873"/>
    <cellStyle name="RowTitles-Col2 3 5 2 2" xfId="24874"/>
    <cellStyle name="RowTitles-Col2 3 5 2 2 2" xfId="24875"/>
    <cellStyle name="RowTitles-Col2 3 5 2 2 3" xfId="24876"/>
    <cellStyle name="RowTitles-Col2 3 5 2 3" xfId="24877"/>
    <cellStyle name="RowTitles-Col2 3 5 2 3 2" xfId="24878"/>
    <cellStyle name="RowTitles-Col2 3 5 2 3 2 2" xfId="24879"/>
    <cellStyle name="RowTitles-Col2 3 5 2 4" xfId="24880"/>
    <cellStyle name="RowTitles-Col2 3 5 3" xfId="24881"/>
    <cellStyle name="RowTitles-Col2 3 5 3 2" xfId="24882"/>
    <cellStyle name="RowTitles-Col2 3 5 3 2 2" xfId="24883"/>
    <cellStyle name="RowTitles-Col2 3 5 3 2 3" xfId="24884"/>
    <cellStyle name="RowTitles-Col2 3 5 3 3" xfId="24885"/>
    <cellStyle name="RowTitles-Col2 3 5 3 3 2" xfId="24886"/>
    <cellStyle name="RowTitles-Col2 3 5 3 3 2 2" xfId="24887"/>
    <cellStyle name="RowTitles-Col2 3 5 3 4" xfId="24888"/>
    <cellStyle name="RowTitles-Col2 3 5 3 4 2" xfId="24889"/>
    <cellStyle name="RowTitles-Col2 3 5 4" xfId="24890"/>
    <cellStyle name="RowTitles-Col2 3 5 5" xfId="24891"/>
    <cellStyle name="RowTitles-Col2 3 5 5 2" xfId="24892"/>
    <cellStyle name="RowTitles-Col2 3 5 5 3" xfId="24893"/>
    <cellStyle name="RowTitles-Col2 3 5 6" xfId="24894"/>
    <cellStyle name="RowTitles-Col2 3 6" xfId="671"/>
    <cellStyle name="RowTitles-Col2 3 6 2" xfId="24895"/>
    <cellStyle name="RowTitles-Col2 3 6 2 2" xfId="24896"/>
    <cellStyle name="RowTitles-Col2 3 6 2 2 2" xfId="24897"/>
    <cellStyle name="RowTitles-Col2 3 6 2 2 3" xfId="24898"/>
    <cellStyle name="RowTitles-Col2 3 6 2 3" xfId="24899"/>
    <cellStyle name="RowTitles-Col2 3 6 2 3 2" xfId="24900"/>
    <cellStyle name="RowTitles-Col2 3 6 2 3 2 2" xfId="24901"/>
    <cellStyle name="RowTitles-Col2 3 6 2 4" xfId="24902"/>
    <cellStyle name="RowTitles-Col2 3 6 3" xfId="24903"/>
    <cellStyle name="RowTitles-Col2 3 6 3 2" xfId="24904"/>
    <cellStyle name="RowTitles-Col2 3 6 3 2 2" xfId="24905"/>
    <cellStyle name="RowTitles-Col2 3 6 3 2 3" xfId="24906"/>
    <cellStyle name="RowTitles-Col2 3 6 3 3" xfId="24907"/>
    <cellStyle name="RowTitles-Col2 3 6 3 3 2" xfId="24908"/>
    <cellStyle name="RowTitles-Col2 3 6 3 3 2 2" xfId="24909"/>
    <cellStyle name="RowTitles-Col2 3 6 3 4" xfId="24910"/>
    <cellStyle name="RowTitles-Col2 3 6 3 4 2" xfId="24911"/>
    <cellStyle name="RowTitles-Col2 3 6 4" xfId="24912"/>
    <cellStyle name="RowTitles-Col2 3 6 5" xfId="24913"/>
    <cellStyle name="RowTitles-Col2 3 6 5 2" xfId="24914"/>
    <cellStyle name="RowTitles-Col2 3 6 5 2 2" xfId="24915"/>
    <cellStyle name="RowTitles-Col2 3 6 6" xfId="24916"/>
    <cellStyle name="RowTitles-Col2 3 6 6 2" xfId="24917"/>
    <cellStyle name="RowTitles-Col2 3 6 7" xfId="24918"/>
    <cellStyle name="RowTitles-Col2 3 7" xfId="24919"/>
    <cellStyle name="RowTitles-Col2 3 7 2" xfId="24920"/>
    <cellStyle name="RowTitles-Col2 3 7 2 2" xfId="24921"/>
    <cellStyle name="RowTitles-Col2 3 7 2 2 2" xfId="24922"/>
    <cellStyle name="RowTitles-Col2 3 7 2 2 3" xfId="24923"/>
    <cellStyle name="RowTitles-Col2 3 7 2 3" xfId="24924"/>
    <cellStyle name="RowTitles-Col2 3 7 2 3 2" xfId="24925"/>
    <cellStyle name="RowTitles-Col2 3 7 2 3 2 2" xfId="24926"/>
    <cellStyle name="RowTitles-Col2 3 7 2 4" xfId="24927"/>
    <cellStyle name="RowTitles-Col2 3 7 3" xfId="24928"/>
    <cellStyle name="RowTitles-Col2 3 7 3 2" xfId="24929"/>
    <cellStyle name="RowTitles-Col2 3 7 3 2 2" xfId="24930"/>
    <cellStyle name="RowTitles-Col2 3 7 3 2 3" xfId="24931"/>
    <cellStyle name="RowTitles-Col2 3 7 3 3" xfId="24932"/>
    <cellStyle name="RowTitles-Col2 3 7 3 3 2" xfId="24933"/>
    <cellStyle name="RowTitles-Col2 3 7 3 3 2 2" xfId="24934"/>
    <cellStyle name="RowTitles-Col2 3 7 3 4" xfId="24935"/>
    <cellStyle name="RowTitles-Col2 3 7 3 4 2" xfId="24936"/>
    <cellStyle name="RowTitles-Col2 3 7 4" xfId="24937"/>
    <cellStyle name="RowTitles-Col2 3 7 5" xfId="24938"/>
    <cellStyle name="RowTitles-Col2 3 7 5 2" xfId="24939"/>
    <cellStyle name="RowTitles-Col2 3 7 5 3" xfId="24940"/>
    <cellStyle name="RowTitles-Col2 3 7 6" xfId="24941"/>
    <cellStyle name="RowTitles-Col2 3 7 6 2" xfId="24942"/>
    <cellStyle name="RowTitles-Col2 3 7 6 2 2" xfId="24943"/>
    <cellStyle name="RowTitles-Col2 3 7 7" xfId="24944"/>
    <cellStyle name="RowTitles-Col2 3 7 7 2" xfId="24945"/>
    <cellStyle name="RowTitles-Col2 3 8" xfId="24946"/>
    <cellStyle name="RowTitles-Col2 3 8 2" xfId="24947"/>
    <cellStyle name="RowTitles-Col2 3 8 2 2" xfId="24948"/>
    <cellStyle name="RowTitles-Col2 3 8 2 2 2" xfId="24949"/>
    <cellStyle name="RowTitles-Col2 3 8 2 2 3" xfId="24950"/>
    <cellStyle name="RowTitles-Col2 3 8 2 3" xfId="24951"/>
    <cellStyle name="RowTitles-Col2 3 8 2 3 2" xfId="24952"/>
    <cellStyle name="RowTitles-Col2 3 8 2 3 2 2" xfId="24953"/>
    <cellStyle name="RowTitles-Col2 3 8 2 4" xfId="24954"/>
    <cellStyle name="RowTitles-Col2 3 8 3" xfId="24955"/>
    <cellStyle name="RowTitles-Col2 3 8 3 2" xfId="24956"/>
    <cellStyle name="RowTitles-Col2 3 8 3 2 2" xfId="24957"/>
    <cellStyle name="RowTitles-Col2 3 8 3 2 3" xfId="24958"/>
    <cellStyle name="RowTitles-Col2 3 8 3 3" xfId="24959"/>
    <cellStyle name="RowTitles-Col2 3 8 3 3 2" xfId="24960"/>
    <cellStyle name="RowTitles-Col2 3 8 3 3 2 2" xfId="24961"/>
    <cellStyle name="RowTitles-Col2 3 8 3 4" xfId="24962"/>
    <cellStyle name="RowTitles-Col2 3 8 4" xfId="24963"/>
    <cellStyle name="RowTitles-Col2 3 8 4 2" xfId="24964"/>
    <cellStyle name="RowTitles-Col2 3 8 4 3" xfId="24965"/>
    <cellStyle name="RowTitles-Col2 3 8 5" xfId="24966"/>
    <cellStyle name="RowTitles-Col2 3 8 5 2" xfId="24967"/>
    <cellStyle name="RowTitles-Col2 3 8 5 2 2" xfId="24968"/>
    <cellStyle name="RowTitles-Col2 3 8 6" xfId="24969"/>
    <cellStyle name="RowTitles-Col2 3 8 6 2" xfId="24970"/>
    <cellStyle name="RowTitles-Col2 3 9" xfId="24971"/>
    <cellStyle name="RowTitles-Col2 3 9 2" xfId="24972"/>
    <cellStyle name="RowTitles-Col2 3 9 2 2" xfId="24973"/>
    <cellStyle name="RowTitles-Col2 3 9 2 2 2" xfId="24974"/>
    <cellStyle name="RowTitles-Col2 3 9 2 2 3" xfId="24975"/>
    <cellStyle name="RowTitles-Col2 3 9 2 3" xfId="24976"/>
    <cellStyle name="RowTitles-Col2 3 9 2 3 2" xfId="24977"/>
    <cellStyle name="RowTitles-Col2 3 9 2 3 2 2" xfId="24978"/>
    <cellStyle name="RowTitles-Col2 3 9 2 4" xfId="24979"/>
    <cellStyle name="RowTitles-Col2 3 9 3" xfId="24980"/>
    <cellStyle name="RowTitles-Col2 3 9 3 2" xfId="24981"/>
    <cellStyle name="RowTitles-Col2 3 9 3 2 2" xfId="24982"/>
    <cellStyle name="RowTitles-Col2 3 9 3 2 3" xfId="24983"/>
    <cellStyle name="RowTitles-Col2 3 9 3 3" xfId="24984"/>
    <cellStyle name="RowTitles-Col2 3 9 3 3 2" xfId="24985"/>
    <cellStyle name="RowTitles-Col2 3 9 3 3 2 2" xfId="24986"/>
    <cellStyle name="RowTitles-Col2 3 9 3 4" xfId="24987"/>
    <cellStyle name="RowTitles-Col2 3 9 4" xfId="24988"/>
    <cellStyle name="RowTitles-Col2 3 9 4 2" xfId="24989"/>
    <cellStyle name="RowTitles-Col2 3 9 4 3" xfId="24990"/>
    <cellStyle name="RowTitles-Col2 3 9 5" xfId="24991"/>
    <cellStyle name="RowTitles-Col2 3 9 5 2" xfId="24992"/>
    <cellStyle name="RowTitles-Col2 3 9 5 2 2" xfId="24993"/>
    <cellStyle name="RowTitles-Col2 3 9 6" xfId="24994"/>
    <cellStyle name="RowTitles-Col2 3 9 6 2" xfId="24995"/>
    <cellStyle name="RowTitles-Col2 3_STUD aligned by INSTIT" xfId="24996"/>
    <cellStyle name="RowTitles-Col2 4" xfId="293"/>
    <cellStyle name="RowTitles-Col2 4 2" xfId="672"/>
    <cellStyle name="RowTitles-Col2 4 2 2" xfId="24997"/>
    <cellStyle name="RowTitles-Col2 4 2 2 2" xfId="24998"/>
    <cellStyle name="RowTitles-Col2 4 2 2 2 2" xfId="24999"/>
    <cellStyle name="RowTitles-Col2 4 2 2 2 3" xfId="25000"/>
    <cellStyle name="RowTitles-Col2 4 2 2 3" xfId="25001"/>
    <cellStyle name="RowTitles-Col2 4 2 2 3 2" xfId="25002"/>
    <cellStyle name="RowTitles-Col2 4 2 2 3 2 2" xfId="25003"/>
    <cellStyle name="RowTitles-Col2 4 2 2 4" xfId="25004"/>
    <cellStyle name="RowTitles-Col2 4 2 3" xfId="25005"/>
    <cellStyle name="RowTitles-Col2 4 2 3 2" xfId="25006"/>
    <cellStyle name="RowTitles-Col2 4 2 3 2 2" xfId="25007"/>
    <cellStyle name="RowTitles-Col2 4 2 3 2 3" xfId="25008"/>
    <cellStyle name="RowTitles-Col2 4 2 3 3" xfId="25009"/>
    <cellStyle name="RowTitles-Col2 4 2 3 3 2" xfId="25010"/>
    <cellStyle name="RowTitles-Col2 4 2 3 3 2 2" xfId="25011"/>
    <cellStyle name="RowTitles-Col2 4 2 3 4" xfId="25012"/>
    <cellStyle name="RowTitles-Col2 4 2 3 4 2" xfId="25013"/>
    <cellStyle name="RowTitles-Col2 4 2 4" xfId="25014"/>
    <cellStyle name="RowTitles-Col2 4 2 5" xfId="25015"/>
    <cellStyle name="RowTitles-Col2 4 3" xfId="673"/>
    <cellStyle name="RowTitles-Col2 4 3 2" xfId="25016"/>
    <cellStyle name="RowTitles-Col2 4 3 2 2" xfId="25017"/>
    <cellStyle name="RowTitles-Col2 4 3 2 2 2" xfId="25018"/>
    <cellStyle name="RowTitles-Col2 4 3 2 2 3" xfId="25019"/>
    <cellStyle name="RowTitles-Col2 4 3 2 3" xfId="25020"/>
    <cellStyle name="RowTitles-Col2 4 3 2 3 2" xfId="25021"/>
    <cellStyle name="RowTitles-Col2 4 3 2 3 2 2" xfId="25022"/>
    <cellStyle name="RowTitles-Col2 4 3 2 4" xfId="25023"/>
    <cellStyle name="RowTitles-Col2 4 3 3" xfId="25024"/>
    <cellStyle name="RowTitles-Col2 4 3 3 2" xfId="25025"/>
    <cellStyle name="RowTitles-Col2 4 3 3 2 2" xfId="25026"/>
    <cellStyle name="RowTitles-Col2 4 3 3 2 3" xfId="25027"/>
    <cellStyle name="RowTitles-Col2 4 3 3 3" xfId="25028"/>
    <cellStyle name="RowTitles-Col2 4 3 3 3 2" xfId="25029"/>
    <cellStyle name="RowTitles-Col2 4 3 3 3 2 2" xfId="25030"/>
    <cellStyle name="RowTitles-Col2 4 3 3 4" xfId="25031"/>
    <cellStyle name="RowTitles-Col2 4 3 3 4 2" xfId="25032"/>
    <cellStyle name="RowTitles-Col2 4 3 4" xfId="25033"/>
    <cellStyle name="RowTitles-Col2 4 3 5" xfId="25034"/>
    <cellStyle name="RowTitles-Col2 4 3 5 2" xfId="25035"/>
    <cellStyle name="RowTitles-Col2 4 3 5 3" xfId="25036"/>
    <cellStyle name="RowTitles-Col2 4 3 6" xfId="25037"/>
    <cellStyle name="RowTitles-Col2 4 3 6 2" xfId="25038"/>
    <cellStyle name="RowTitles-Col2 4 3 6 2 2" xfId="25039"/>
    <cellStyle name="RowTitles-Col2 4 3 7" xfId="25040"/>
    <cellStyle name="RowTitles-Col2 4 3 7 2" xfId="25041"/>
    <cellStyle name="RowTitles-Col2 4 3 8" xfId="25042"/>
    <cellStyle name="RowTitles-Col2 4 4" xfId="25043"/>
    <cellStyle name="RowTitles-Col2 4 4 2" xfId="25044"/>
    <cellStyle name="RowTitles-Col2 4 4 2 2" xfId="25045"/>
    <cellStyle name="RowTitles-Col2 4 4 2 2 2" xfId="25046"/>
    <cellStyle name="RowTitles-Col2 4 4 2 2 3" xfId="25047"/>
    <cellStyle name="RowTitles-Col2 4 4 2 3" xfId="25048"/>
    <cellStyle name="RowTitles-Col2 4 4 2 3 2" xfId="25049"/>
    <cellStyle name="RowTitles-Col2 4 4 2 3 2 2" xfId="25050"/>
    <cellStyle name="RowTitles-Col2 4 4 2 4" xfId="25051"/>
    <cellStyle name="RowTitles-Col2 4 4 3" xfId="25052"/>
    <cellStyle name="RowTitles-Col2 4 4 3 2" xfId="25053"/>
    <cellStyle name="RowTitles-Col2 4 4 3 2 2" xfId="25054"/>
    <cellStyle name="RowTitles-Col2 4 4 3 2 3" xfId="25055"/>
    <cellStyle name="RowTitles-Col2 4 4 3 3" xfId="25056"/>
    <cellStyle name="RowTitles-Col2 4 4 3 3 2" xfId="25057"/>
    <cellStyle name="RowTitles-Col2 4 4 3 3 2 2" xfId="25058"/>
    <cellStyle name="RowTitles-Col2 4 4 3 4" xfId="25059"/>
    <cellStyle name="RowTitles-Col2 4 4 4" xfId="25060"/>
    <cellStyle name="RowTitles-Col2 4 4 4 2" xfId="25061"/>
    <cellStyle name="RowTitles-Col2 4 4 4 3" xfId="25062"/>
    <cellStyle name="RowTitles-Col2 4 4 5" xfId="25063"/>
    <cellStyle name="RowTitles-Col2 4 4 5 2" xfId="25064"/>
    <cellStyle name="RowTitles-Col2 4 4 5 2 2" xfId="25065"/>
    <cellStyle name="RowTitles-Col2 4 4 6" xfId="25066"/>
    <cellStyle name="RowTitles-Col2 4 4 6 2" xfId="25067"/>
    <cellStyle name="RowTitles-Col2 4 5" xfId="25068"/>
    <cellStyle name="RowTitles-Col2 4 5 2" xfId="25069"/>
    <cellStyle name="RowTitles-Col2 4 5 2 2" xfId="25070"/>
    <cellStyle name="RowTitles-Col2 4 5 2 2 2" xfId="25071"/>
    <cellStyle name="RowTitles-Col2 4 5 2 2 3" xfId="25072"/>
    <cellStyle name="RowTitles-Col2 4 5 2 3" xfId="25073"/>
    <cellStyle name="RowTitles-Col2 4 5 2 3 2" xfId="25074"/>
    <cellStyle name="RowTitles-Col2 4 5 2 3 2 2" xfId="25075"/>
    <cellStyle name="RowTitles-Col2 4 5 2 4" xfId="25076"/>
    <cellStyle name="RowTitles-Col2 4 5 3" xfId="25077"/>
    <cellStyle name="RowTitles-Col2 4 5 3 2" xfId="25078"/>
    <cellStyle name="RowTitles-Col2 4 5 3 2 2" xfId="25079"/>
    <cellStyle name="RowTitles-Col2 4 5 3 2 3" xfId="25080"/>
    <cellStyle name="RowTitles-Col2 4 5 3 3" xfId="25081"/>
    <cellStyle name="RowTitles-Col2 4 5 3 3 2" xfId="25082"/>
    <cellStyle name="RowTitles-Col2 4 5 3 3 2 2" xfId="25083"/>
    <cellStyle name="RowTitles-Col2 4 5 3 4" xfId="25084"/>
    <cellStyle name="RowTitles-Col2 4 5 4" xfId="25085"/>
    <cellStyle name="RowTitles-Col2 4 5 4 2" xfId="25086"/>
    <cellStyle name="RowTitles-Col2 4 5 4 3" xfId="25087"/>
    <cellStyle name="RowTitles-Col2 4 5 5" xfId="25088"/>
    <cellStyle name="RowTitles-Col2 4 5 5 2" xfId="25089"/>
    <cellStyle name="RowTitles-Col2 4 5 5 2 2" xfId="25090"/>
    <cellStyle name="RowTitles-Col2 4 5 6" xfId="25091"/>
    <cellStyle name="RowTitles-Col2 4 5 6 2" xfId="25092"/>
    <cellStyle name="RowTitles-Col2 4 6" xfId="25093"/>
    <cellStyle name="RowTitles-Col2 4 6 2" xfId="25094"/>
    <cellStyle name="RowTitles-Col2 4 6 2 2" xfId="25095"/>
    <cellStyle name="RowTitles-Col2 4 6 2 2 2" xfId="25096"/>
    <cellStyle name="RowTitles-Col2 4 6 2 2 3" xfId="25097"/>
    <cellStyle name="RowTitles-Col2 4 6 2 3" xfId="25098"/>
    <cellStyle name="RowTitles-Col2 4 6 2 3 2" xfId="25099"/>
    <cellStyle name="RowTitles-Col2 4 6 2 3 2 2" xfId="25100"/>
    <cellStyle name="RowTitles-Col2 4 6 2 4" xfId="25101"/>
    <cellStyle name="RowTitles-Col2 4 6 3" xfId="25102"/>
    <cellStyle name="RowTitles-Col2 4 6 3 2" xfId="25103"/>
    <cellStyle name="RowTitles-Col2 4 6 3 2 2" xfId="25104"/>
    <cellStyle name="RowTitles-Col2 4 6 3 2 3" xfId="25105"/>
    <cellStyle name="RowTitles-Col2 4 6 3 3" xfId="25106"/>
    <cellStyle name="RowTitles-Col2 4 6 3 3 2" xfId="25107"/>
    <cellStyle name="RowTitles-Col2 4 6 3 3 2 2" xfId="25108"/>
    <cellStyle name="RowTitles-Col2 4 6 3 4" xfId="25109"/>
    <cellStyle name="RowTitles-Col2 4 6 4" xfId="25110"/>
    <cellStyle name="RowTitles-Col2 4 6 4 2" xfId="25111"/>
    <cellStyle name="RowTitles-Col2 4 6 4 3" xfId="25112"/>
    <cellStyle name="RowTitles-Col2 4 6 5" xfId="25113"/>
    <cellStyle name="RowTitles-Col2 4 6 5 2" xfId="25114"/>
    <cellStyle name="RowTitles-Col2 4 6 5 2 2" xfId="25115"/>
    <cellStyle name="RowTitles-Col2 4 6 6" xfId="25116"/>
    <cellStyle name="RowTitles-Col2 4 6 6 2" xfId="25117"/>
    <cellStyle name="RowTitles-Col2 4 7" xfId="25118"/>
    <cellStyle name="RowTitles-Col2 4 7 2" xfId="25119"/>
    <cellStyle name="RowTitles-Col2 4 7 2 2" xfId="25120"/>
    <cellStyle name="RowTitles-Col2 4 7 2 3" xfId="25121"/>
    <cellStyle name="RowTitles-Col2 4 7 3" xfId="25122"/>
    <cellStyle name="RowTitles-Col2 4 7 3 2" xfId="25123"/>
    <cellStyle name="RowTitles-Col2 4 7 3 2 2" xfId="25124"/>
    <cellStyle name="RowTitles-Col2 4 7 4" xfId="25125"/>
    <cellStyle name="RowTitles-Col2 4 8" xfId="25126"/>
    <cellStyle name="RowTitles-Col2 4 9" xfId="25127"/>
    <cellStyle name="RowTitles-Col2 4_STUD aligned by INSTIT" xfId="25128"/>
    <cellStyle name="RowTitles-Col2 5" xfId="294"/>
    <cellStyle name="RowTitles-Col2 5 2" xfId="674"/>
    <cellStyle name="RowTitles-Col2 5 2 2" xfId="25129"/>
    <cellStyle name="RowTitles-Col2 5 2 2 2" xfId="25130"/>
    <cellStyle name="RowTitles-Col2 5 2 2 2 2" xfId="25131"/>
    <cellStyle name="RowTitles-Col2 5 2 2 2 3" xfId="25132"/>
    <cellStyle name="RowTitles-Col2 5 2 2 3" xfId="25133"/>
    <cellStyle name="RowTitles-Col2 5 2 2 3 2" xfId="25134"/>
    <cellStyle name="RowTitles-Col2 5 2 2 3 2 2" xfId="25135"/>
    <cellStyle name="RowTitles-Col2 5 2 2 4" xfId="25136"/>
    <cellStyle name="RowTitles-Col2 5 2 3" xfId="25137"/>
    <cellStyle name="RowTitles-Col2 5 2 3 2" xfId="25138"/>
    <cellStyle name="RowTitles-Col2 5 2 3 2 2" xfId="25139"/>
    <cellStyle name="RowTitles-Col2 5 2 3 2 3" xfId="25140"/>
    <cellStyle name="RowTitles-Col2 5 2 3 3" xfId="25141"/>
    <cellStyle name="RowTitles-Col2 5 2 3 3 2" xfId="25142"/>
    <cellStyle name="RowTitles-Col2 5 2 3 3 2 2" xfId="25143"/>
    <cellStyle name="RowTitles-Col2 5 2 3 4" xfId="25144"/>
    <cellStyle name="RowTitles-Col2 5 2 3 4 2" xfId="25145"/>
    <cellStyle name="RowTitles-Col2 5 2 4" xfId="25146"/>
    <cellStyle name="RowTitles-Col2 5 2 5" xfId="25147"/>
    <cellStyle name="RowTitles-Col2 5 2 5 2" xfId="25148"/>
    <cellStyle name="RowTitles-Col2 5 2 5 3" xfId="25149"/>
    <cellStyle name="RowTitles-Col2 5 2 6" xfId="25150"/>
    <cellStyle name="RowTitles-Col2 5 2 6 2" xfId="25151"/>
    <cellStyle name="RowTitles-Col2 5 2 6 2 2" xfId="25152"/>
    <cellStyle name="RowTitles-Col2 5 2 7" xfId="25153"/>
    <cellStyle name="RowTitles-Col2 5 2 7 2" xfId="25154"/>
    <cellStyle name="RowTitles-Col2 5 2 8" xfId="25155"/>
    <cellStyle name="RowTitles-Col2 5 3" xfId="675"/>
    <cellStyle name="RowTitles-Col2 5 3 2" xfId="25156"/>
    <cellStyle name="RowTitles-Col2 5 3 2 2" xfId="25157"/>
    <cellStyle name="RowTitles-Col2 5 3 2 2 2" xfId="25158"/>
    <cellStyle name="RowTitles-Col2 5 3 2 2 3" xfId="25159"/>
    <cellStyle name="RowTitles-Col2 5 3 2 3" xfId="25160"/>
    <cellStyle name="RowTitles-Col2 5 3 2 3 2" xfId="25161"/>
    <cellStyle name="RowTitles-Col2 5 3 2 3 2 2" xfId="25162"/>
    <cellStyle name="RowTitles-Col2 5 3 2 4" xfId="25163"/>
    <cellStyle name="RowTitles-Col2 5 3 3" xfId="25164"/>
    <cellStyle name="RowTitles-Col2 5 3 3 2" xfId="25165"/>
    <cellStyle name="RowTitles-Col2 5 3 3 2 2" xfId="25166"/>
    <cellStyle name="RowTitles-Col2 5 3 3 2 3" xfId="25167"/>
    <cellStyle name="RowTitles-Col2 5 3 3 3" xfId="25168"/>
    <cellStyle name="RowTitles-Col2 5 3 3 3 2" xfId="25169"/>
    <cellStyle name="RowTitles-Col2 5 3 3 3 2 2" xfId="25170"/>
    <cellStyle name="RowTitles-Col2 5 3 3 4" xfId="25171"/>
    <cellStyle name="RowTitles-Col2 5 3 3 4 2" xfId="25172"/>
    <cellStyle name="RowTitles-Col2 5 3 4" xfId="25173"/>
    <cellStyle name="RowTitles-Col2 5 3 5" xfId="25174"/>
    <cellStyle name="RowTitles-Col2 5 4" xfId="25175"/>
    <cellStyle name="RowTitles-Col2 5 4 2" xfId="25176"/>
    <cellStyle name="RowTitles-Col2 5 4 2 2" xfId="25177"/>
    <cellStyle name="RowTitles-Col2 5 4 2 2 2" xfId="25178"/>
    <cellStyle name="RowTitles-Col2 5 4 2 2 3" xfId="25179"/>
    <cellStyle name="RowTitles-Col2 5 4 2 3" xfId="25180"/>
    <cellStyle name="RowTitles-Col2 5 4 2 3 2" xfId="25181"/>
    <cellStyle name="RowTitles-Col2 5 4 2 3 2 2" xfId="25182"/>
    <cellStyle name="RowTitles-Col2 5 4 2 4" xfId="25183"/>
    <cellStyle name="RowTitles-Col2 5 4 3" xfId="25184"/>
    <cellStyle name="RowTitles-Col2 5 4 3 2" xfId="25185"/>
    <cellStyle name="RowTitles-Col2 5 4 3 2 2" xfId="25186"/>
    <cellStyle name="RowTitles-Col2 5 4 3 2 3" xfId="25187"/>
    <cellStyle name="RowTitles-Col2 5 4 3 3" xfId="25188"/>
    <cellStyle name="RowTitles-Col2 5 4 3 3 2" xfId="25189"/>
    <cellStyle name="RowTitles-Col2 5 4 3 3 2 2" xfId="25190"/>
    <cellStyle name="RowTitles-Col2 5 4 3 4" xfId="25191"/>
    <cellStyle name="RowTitles-Col2 5 4 4" xfId="25192"/>
    <cellStyle name="RowTitles-Col2 5 4 4 2" xfId="25193"/>
    <cellStyle name="RowTitles-Col2 5 4 4 3" xfId="25194"/>
    <cellStyle name="RowTitles-Col2 5 4 5" xfId="25195"/>
    <cellStyle name="RowTitles-Col2 5 4 5 2" xfId="25196"/>
    <cellStyle name="RowTitles-Col2 5 4 5 2 2" xfId="25197"/>
    <cellStyle name="RowTitles-Col2 5 4 6" xfId="25198"/>
    <cellStyle name="RowTitles-Col2 5 4 6 2" xfId="25199"/>
    <cellStyle name="RowTitles-Col2 5 5" xfId="25200"/>
    <cellStyle name="RowTitles-Col2 5 5 2" xfId="25201"/>
    <cellStyle name="RowTitles-Col2 5 5 2 2" xfId="25202"/>
    <cellStyle name="RowTitles-Col2 5 5 2 2 2" xfId="25203"/>
    <cellStyle name="RowTitles-Col2 5 5 2 2 3" xfId="25204"/>
    <cellStyle name="RowTitles-Col2 5 5 2 3" xfId="25205"/>
    <cellStyle name="RowTitles-Col2 5 5 2 3 2" xfId="25206"/>
    <cellStyle name="RowTitles-Col2 5 5 2 3 2 2" xfId="25207"/>
    <cellStyle name="RowTitles-Col2 5 5 2 4" xfId="25208"/>
    <cellStyle name="RowTitles-Col2 5 5 3" xfId="25209"/>
    <cellStyle name="RowTitles-Col2 5 5 3 2" xfId="25210"/>
    <cellStyle name="RowTitles-Col2 5 5 3 2 2" xfId="25211"/>
    <cellStyle name="RowTitles-Col2 5 5 3 2 3" xfId="25212"/>
    <cellStyle name="RowTitles-Col2 5 5 3 3" xfId="25213"/>
    <cellStyle name="RowTitles-Col2 5 5 3 3 2" xfId="25214"/>
    <cellStyle name="RowTitles-Col2 5 5 3 3 2 2" xfId="25215"/>
    <cellStyle name="RowTitles-Col2 5 5 3 4" xfId="25216"/>
    <cellStyle name="RowTitles-Col2 5 5 4" xfId="25217"/>
    <cellStyle name="RowTitles-Col2 5 5 4 2" xfId="25218"/>
    <cellStyle name="RowTitles-Col2 5 5 4 3" xfId="25219"/>
    <cellStyle name="RowTitles-Col2 5 5 5" xfId="25220"/>
    <cellStyle name="RowTitles-Col2 5 5 5 2" xfId="25221"/>
    <cellStyle name="RowTitles-Col2 5 5 5 2 2" xfId="25222"/>
    <cellStyle name="RowTitles-Col2 5 5 6" xfId="25223"/>
    <cellStyle name="RowTitles-Col2 5 5 6 2" xfId="25224"/>
    <cellStyle name="RowTitles-Col2 5 6" xfId="25225"/>
    <cellStyle name="RowTitles-Col2 5 6 2" xfId="25226"/>
    <cellStyle name="RowTitles-Col2 5 6 2 2" xfId="25227"/>
    <cellStyle name="RowTitles-Col2 5 6 2 2 2" xfId="25228"/>
    <cellStyle name="RowTitles-Col2 5 6 2 2 3" xfId="25229"/>
    <cellStyle name="RowTitles-Col2 5 6 2 3" xfId="25230"/>
    <cellStyle name="RowTitles-Col2 5 6 2 3 2" xfId="25231"/>
    <cellStyle name="RowTitles-Col2 5 6 2 3 2 2" xfId="25232"/>
    <cellStyle name="RowTitles-Col2 5 6 2 4" xfId="25233"/>
    <cellStyle name="RowTitles-Col2 5 6 3" xfId="25234"/>
    <cellStyle name="RowTitles-Col2 5 6 3 2" xfId="25235"/>
    <cellStyle name="RowTitles-Col2 5 6 3 2 2" xfId="25236"/>
    <cellStyle name="RowTitles-Col2 5 6 3 2 3" xfId="25237"/>
    <cellStyle name="RowTitles-Col2 5 6 3 3" xfId="25238"/>
    <cellStyle name="RowTitles-Col2 5 6 3 3 2" xfId="25239"/>
    <cellStyle name="RowTitles-Col2 5 6 3 3 2 2" xfId="25240"/>
    <cellStyle name="RowTitles-Col2 5 6 3 4" xfId="25241"/>
    <cellStyle name="RowTitles-Col2 5 6 4" xfId="25242"/>
    <cellStyle name="RowTitles-Col2 5 6 4 2" xfId="25243"/>
    <cellStyle name="RowTitles-Col2 5 6 4 3" xfId="25244"/>
    <cellStyle name="RowTitles-Col2 5 6 5" xfId="25245"/>
    <cellStyle name="RowTitles-Col2 5 6 5 2" xfId="25246"/>
    <cellStyle name="RowTitles-Col2 5 6 5 2 2" xfId="25247"/>
    <cellStyle name="RowTitles-Col2 5 6 6" xfId="25248"/>
    <cellStyle name="RowTitles-Col2 5 6 6 2" xfId="25249"/>
    <cellStyle name="RowTitles-Col2 5 7" xfId="25250"/>
    <cellStyle name="RowTitles-Col2 5 7 2" xfId="25251"/>
    <cellStyle name="RowTitles-Col2 5 7 2 2" xfId="25252"/>
    <cellStyle name="RowTitles-Col2 5 7 2 3" xfId="25253"/>
    <cellStyle name="RowTitles-Col2 5 7 3" xfId="25254"/>
    <cellStyle name="RowTitles-Col2 5 7 3 2" xfId="25255"/>
    <cellStyle name="RowTitles-Col2 5 7 3 2 2" xfId="25256"/>
    <cellStyle name="RowTitles-Col2 5 7 4" xfId="25257"/>
    <cellStyle name="RowTitles-Col2 5 8" xfId="25258"/>
    <cellStyle name="RowTitles-Col2 5 8 2" xfId="25259"/>
    <cellStyle name="RowTitles-Col2 5 8 2 2" xfId="25260"/>
    <cellStyle name="RowTitles-Col2 5 8 2 3" xfId="25261"/>
    <cellStyle name="RowTitles-Col2 5 8 3" xfId="25262"/>
    <cellStyle name="RowTitles-Col2 5 8 3 2" xfId="25263"/>
    <cellStyle name="RowTitles-Col2 5 8 3 2 2" xfId="25264"/>
    <cellStyle name="RowTitles-Col2 5 8 4" xfId="25265"/>
    <cellStyle name="RowTitles-Col2 5 9" xfId="25266"/>
    <cellStyle name="RowTitles-Col2 5_STUD aligned by INSTIT" xfId="25267"/>
    <cellStyle name="RowTitles-Col2 6" xfId="295"/>
    <cellStyle name="RowTitles-Col2 6 2" xfId="676"/>
    <cellStyle name="RowTitles-Col2 6 2 2" xfId="25268"/>
    <cellStyle name="RowTitles-Col2 6 2 2 2" xfId="25269"/>
    <cellStyle name="RowTitles-Col2 6 2 2 2 2" xfId="25270"/>
    <cellStyle name="RowTitles-Col2 6 2 2 2 3" xfId="25271"/>
    <cellStyle name="RowTitles-Col2 6 2 2 3" xfId="25272"/>
    <cellStyle name="RowTitles-Col2 6 2 2 3 2" xfId="25273"/>
    <cellStyle name="RowTitles-Col2 6 2 2 3 2 2" xfId="25274"/>
    <cellStyle name="RowTitles-Col2 6 2 2 4" xfId="25275"/>
    <cellStyle name="RowTitles-Col2 6 2 3" xfId="25276"/>
    <cellStyle name="RowTitles-Col2 6 2 3 2" xfId="25277"/>
    <cellStyle name="RowTitles-Col2 6 2 3 2 2" xfId="25278"/>
    <cellStyle name="RowTitles-Col2 6 2 3 2 3" xfId="25279"/>
    <cellStyle name="RowTitles-Col2 6 2 3 3" xfId="25280"/>
    <cellStyle name="RowTitles-Col2 6 2 3 3 2" xfId="25281"/>
    <cellStyle name="RowTitles-Col2 6 2 3 3 2 2" xfId="25282"/>
    <cellStyle name="RowTitles-Col2 6 2 3 4" xfId="25283"/>
    <cellStyle name="RowTitles-Col2 6 2 3 4 2" xfId="25284"/>
    <cellStyle name="RowTitles-Col2 6 2 4" xfId="25285"/>
    <cellStyle name="RowTitles-Col2 6 2 5" xfId="25286"/>
    <cellStyle name="RowTitles-Col2 6 2 5 2" xfId="25287"/>
    <cellStyle name="RowTitles-Col2 6 2 5 2 2" xfId="25288"/>
    <cellStyle name="RowTitles-Col2 6 2 6" xfId="25289"/>
    <cellStyle name="RowTitles-Col2 6 2 6 2" xfId="25290"/>
    <cellStyle name="RowTitles-Col2 6 2 7" xfId="25291"/>
    <cellStyle name="RowTitles-Col2 6 3" xfId="677"/>
    <cellStyle name="RowTitles-Col2 6 3 2" xfId="25292"/>
    <cellStyle name="RowTitles-Col2 6 3 2 2" xfId="25293"/>
    <cellStyle name="RowTitles-Col2 6 3 2 2 2" xfId="25294"/>
    <cellStyle name="RowTitles-Col2 6 3 2 2 3" xfId="25295"/>
    <cellStyle name="RowTitles-Col2 6 3 2 3" xfId="25296"/>
    <cellStyle name="RowTitles-Col2 6 3 2 3 2" xfId="25297"/>
    <cellStyle name="RowTitles-Col2 6 3 2 3 2 2" xfId="25298"/>
    <cellStyle name="RowTitles-Col2 6 3 2 4" xfId="25299"/>
    <cellStyle name="RowTitles-Col2 6 3 3" xfId="25300"/>
    <cellStyle name="RowTitles-Col2 6 3 3 2" xfId="25301"/>
    <cellStyle name="RowTitles-Col2 6 3 3 2 2" xfId="25302"/>
    <cellStyle name="RowTitles-Col2 6 3 3 2 3" xfId="25303"/>
    <cellStyle name="RowTitles-Col2 6 3 3 3" xfId="25304"/>
    <cellStyle name="RowTitles-Col2 6 3 3 3 2" xfId="25305"/>
    <cellStyle name="RowTitles-Col2 6 3 3 3 2 2" xfId="25306"/>
    <cellStyle name="RowTitles-Col2 6 3 3 4" xfId="25307"/>
    <cellStyle name="RowTitles-Col2 6 3 4" xfId="25308"/>
    <cellStyle name="RowTitles-Col2 6 3 4 2" xfId="25309"/>
    <cellStyle name="RowTitles-Col2 6 3 4 3" xfId="25310"/>
    <cellStyle name="RowTitles-Col2 6 3 5" xfId="25311"/>
    <cellStyle name="RowTitles-Col2 6 4" xfId="25312"/>
    <cellStyle name="RowTitles-Col2 6 4 2" xfId="25313"/>
    <cellStyle name="RowTitles-Col2 6 4 2 2" xfId="25314"/>
    <cellStyle name="RowTitles-Col2 6 4 2 2 2" xfId="25315"/>
    <cellStyle name="RowTitles-Col2 6 4 2 2 3" xfId="25316"/>
    <cellStyle name="RowTitles-Col2 6 4 2 3" xfId="25317"/>
    <cellStyle name="RowTitles-Col2 6 4 2 3 2" xfId="25318"/>
    <cellStyle name="RowTitles-Col2 6 4 2 3 2 2" xfId="25319"/>
    <cellStyle name="RowTitles-Col2 6 4 2 4" xfId="25320"/>
    <cellStyle name="RowTitles-Col2 6 4 3" xfId="25321"/>
    <cellStyle name="RowTitles-Col2 6 4 3 2" xfId="25322"/>
    <cellStyle name="RowTitles-Col2 6 4 3 2 2" xfId="25323"/>
    <cellStyle name="RowTitles-Col2 6 4 3 2 3" xfId="25324"/>
    <cellStyle name="RowTitles-Col2 6 4 3 3" xfId="25325"/>
    <cellStyle name="RowTitles-Col2 6 4 3 3 2" xfId="25326"/>
    <cellStyle name="RowTitles-Col2 6 4 3 3 2 2" xfId="25327"/>
    <cellStyle name="RowTitles-Col2 6 4 3 4" xfId="25328"/>
    <cellStyle name="RowTitles-Col2 6 4 4" xfId="25329"/>
    <cellStyle name="RowTitles-Col2 6 4 4 2" xfId="25330"/>
    <cellStyle name="RowTitles-Col2 6 4 4 3" xfId="25331"/>
    <cellStyle name="RowTitles-Col2 6 4 5" xfId="25332"/>
    <cellStyle name="RowTitles-Col2 6 4 5 2" xfId="25333"/>
    <cellStyle name="RowTitles-Col2 6 4 5 2 2" xfId="25334"/>
    <cellStyle name="RowTitles-Col2 6 4 6" xfId="25335"/>
    <cellStyle name="RowTitles-Col2 6 4 6 2" xfId="25336"/>
    <cellStyle name="RowTitles-Col2 6 5" xfId="25337"/>
    <cellStyle name="RowTitles-Col2 6 5 2" xfId="25338"/>
    <cellStyle name="RowTitles-Col2 6 5 2 2" xfId="25339"/>
    <cellStyle name="RowTitles-Col2 6 5 2 2 2" xfId="25340"/>
    <cellStyle name="RowTitles-Col2 6 5 2 2 3" xfId="25341"/>
    <cellStyle name="RowTitles-Col2 6 5 2 3" xfId="25342"/>
    <cellStyle name="RowTitles-Col2 6 5 2 3 2" xfId="25343"/>
    <cellStyle name="RowTitles-Col2 6 5 2 3 2 2" xfId="25344"/>
    <cellStyle name="RowTitles-Col2 6 5 2 4" xfId="25345"/>
    <cellStyle name="RowTitles-Col2 6 5 3" xfId="25346"/>
    <cellStyle name="RowTitles-Col2 6 5 3 2" xfId="25347"/>
    <cellStyle name="RowTitles-Col2 6 5 3 2 2" xfId="25348"/>
    <cellStyle name="RowTitles-Col2 6 5 3 2 3" xfId="25349"/>
    <cellStyle name="RowTitles-Col2 6 5 3 3" xfId="25350"/>
    <cellStyle name="RowTitles-Col2 6 5 3 3 2" xfId="25351"/>
    <cellStyle name="RowTitles-Col2 6 5 3 3 2 2" xfId="25352"/>
    <cellStyle name="RowTitles-Col2 6 5 3 4" xfId="25353"/>
    <cellStyle name="RowTitles-Col2 6 5 4" xfId="25354"/>
    <cellStyle name="RowTitles-Col2 6 5 4 2" xfId="25355"/>
    <cellStyle name="RowTitles-Col2 6 5 4 3" xfId="25356"/>
    <cellStyle name="RowTitles-Col2 6 5 5" xfId="25357"/>
    <cellStyle name="RowTitles-Col2 6 5 5 2" xfId="25358"/>
    <cellStyle name="RowTitles-Col2 6 5 5 2 2" xfId="25359"/>
    <cellStyle name="RowTitles-Col2 6 5 6" xfId="25360"/>
    <cellStyle name="RowTitles-Col2 6 5 6 2" xfId="25361"/>
    <cellStyle name="RowTitles-Col2 6 6" xfId="25362"/>
    <cellStyle name="RowTitles-Col2 6 6 2" xfId="25363"/>
    <cellStyle name="RowTitles-Col2 6 6 2 2" xfId="25364"/>
    <cellStyle name="RowTitles-Col2 6 6 2 2 2" xfId="25365"/>
    <cellStyle name="RowTitles-Col2 6 6 2 2 3" xfId="25366"/>
    <cellStyle name="RowTitles-Col2 6 6 2 3" xfId="25367"/>
    <cellStyle name="RowTitles-Col2 6 6 2 3 2" xfId="25368"/>
    <cellStyle name="RowTitles-Col2 6 6 2 3 2 2" xfId="25369"/>
    <cellStyle name="RowTitles-Col2 6 6 2 4" xfId="25370"/>
    <cellStyle name="RowTitles-Col2 6 6 3" xfId="25371"/>
    <cellStyle name="RowTitles-Col2 6 6 3 2" xfId="25372"/>
    <cellStyle name="RowTitles-Col2 6 6 3 2 2" xfId="25373"/>
    <cellStyle name="RowTitles-Col2 6 6 3 2 3" xfId="25374"/>
    <cellStyle name="RowTitles-Col2 6 6 3 3" xfId="25375"/>
    <cellStyle name="RowTitles-Col2 6 6 3 3 2" xfId="25376"/>
    <cellStyle name="RowTitles-Col2 6 6 3 3 2 2" xfId="25377"/>
    <cellStyle name="RowTitles-Col2 6 6 3 4" xfId="25378"/>
    <cellStyle name="RowTitles-Col2 6 6 4" xfId="25379"/>
    <cellStyle name="RowTitles-Col2 6 6 4 2" xfId="25380"/>
    <cellStyle name="RowTitles-Col2 6 6 4 3" xfId="25381"/>
    <cellStyle name="RowTitles-Col2 6 6 5" xfId="25382"/>
    <cellStyle name="RowTitles-Col2 6 6 5 2" xfId="25383"/>
    <cellStyle name="RowTitles-Col2 6 6 5 2 2" xfId="25384"/>
    <cellStyle name="RowTitles-Col2 6 6 6" xfId="25385"/>
    <cellStyle name="RowTitles-Col2 6 6 6 2" xfId="25386"/>
    <cellStyle name="RowTitles-Col2 6 7" xfId="25387"/>
    <cellStyle name="RowTitles-Col2 6 7 2" xfId="25388"/>
    <cellStyle name="RowTitles-Col2 6 7 2 2" xfId="25389"/>
    <cellStyle name="RowTitles-Col2 6 7 2 3" xfId="25390"/>
    <cellStyle name="RowTitles-Col2 6 7 3" xfId="25391"/>
    <cellStyle name="RowTitles-Col2 6 7 3 2" xfId="25392"/>
    <cellStyle name="RowTitles-Col2 6 7 3 2 2" xfId="25393"/>
    <cellStyle name="RowTitles-Col2 6 7 4" xfId="25394"/>
    <cellStyle name="RowTitles-Col2 6 8" xfId="25395"/>
    <cellStyle name="RowTitles-Col2 6 8 2" xfId="25396"/>
    <cellStyle name="RowTitles-Col2 6 8 2 2" xfId="25397"/>
    <cellStyle name="RowTitles-Col2 6 8 2 3" xfId="25398"/>
    <cellStyle name="RowTitles-Col2 6 8 3" xfId="25399"/>
    <cellStyle name="RowTitles-Col2 6 8 3 2" xfId="25400"/>
    <cellStyle name="RowTitles-Col2 6 8 3 2 2" xfId="25401"/>
    <cellStyle name="RowTitles-Col2 6 8 4" xfId="25402"/>
    <cellStyle name="RowTitles-Col2 6 9" xfId="25403"/>
    <cellStyle name="RowTitles-Col2 6_STUD aligned by INSTIT" xfId="25404"/>
    <cellStyle name="RowTitles-Col2 7" xfId="678"/>
    <cellStyle name="RowTitles-Col2 7 2" xfId="25405"/>
    <cellStyle name="RowTitles-Col2 7 2 2" xfId="25406"/>
    <cellStyle name="RowTitles-Col2 7 2 2 2" xfId="25407"/>
    <cellStyle name="RowTitles-Col2 7 2 2 3" xfId="25408"/>
    <cellStyle name="RowTitles-Col2 7 2 3" xfId="25409"/>
    <cellStyle name="RowTitles-Col2 7 2 3 2" xfId="25410"/>
    <cellStyle name="RowTitles-Col2 7 2 3 2 2" xfId="25411"/>
    <cellStyle name="RowTitles-Col2 7 2 4" xfId="25412"/>
    <cellStyle name="RowTitles-Col2 7 3" xfId="25413"/>
    <cellStyle name="RowTitles-Col2 7 3 2" xfId="25414"/>
    <cellStyle name="RowTitles-Col2 7 3 2 2" xfId="25415"/>
    <cellStyle name="RowTitles-Col2 7 3 2 3" xfId="25416"/>
    <cellStyle name="RowTitles-Col2 7 3 3" xfId="25417"/>
    <cellStyle name="RowTitles-Col2 7 3 3 2" xfId="25418"/>
    <cellStyle name="RowTitles-Col2 7 3 3 2 2" xfId="25419"/>
    <cellStyle name="RowTitles-Col2 7 3 4" xfId="25420"/>
    <cellStyle name="RowTitles-Col2 7 3 4 2" xfId="25421"/>
    <cellStyle name="RowTitles-Col2 7 4" xfId="25422"/>
    <cellStyle name="RowTitles-Col2 7 5" xfId="25423"/>
    <cellStyle name="RowTitles-Col2 7 5 2" xfId="25424"/>
    <cellStyle name="RowTitles-Col2 7 5 3" xfId="25425"/>
    <cellStyle name="RowTitles-Col2 7 6" xfId="25426"/>
    <cellStyle name="RowTitles-Col2 8" xfId="25427"/>
    <cellStyle name="RowTitles-Col2 8 2" xfId="25428"/>
    <cellStyle name="RowTitles-Col2 8 2 2" xfId="25429"/>
    <cellStyle name="RowTitles-Col2 8 2 2 2" xfId="25430"/>
    <cellStyle name="RowTitles-Col2 8 2 2 3" xfId="25431"/>
    <cellStyle name="RowTitles-Col2 8 2 3" xfId="25432"/>
    <cellStyle name="RowTitles-Col2 8 2 3 2" xfId="25433"/>
    <cellStyle name="RowTitles-Col2 8 2 3 2 2" xfId="25434"/>
    <cellStyle name="RowTitles-Col2 8 2 4" xfId="25435"/>
    <cellStyle name="RowTitles-Col2 8 3" xfId="25436"/>
    <cellStyle name="RowTitles-Col2 8 3 2" xfId="25437"/>
    <cellStyle name="RowTitles-Col2 8 3 2 2" xfId="25438"/>
    <cellStyle name="RowTitles-Col2 8 3 2 3" xfId="25439"/>
    <cellStyle name="RowTitles-Col2 8 3 3" xfId="25440"/>
    <cellStyle name="RowTitles-Col2 8 3 3 2" xfId="25441"/>
    <cellStyle name="RowTitles-Col2 8 3 3 2 2" xfId="25442"/>
    <cellStyle name="RowTitles-Col2 8 3 4" xfId="25443"/>
    <cellStyle name="RowTitles-Col2 8 3 4 2" xfId="25444"/>
    <cellStyle name="RowTitles-Col2 8 4" xfId="25445"/>
    <cellStyle name="RowTitles-Col2 8 5" xfId="25446"/>
    <cellStyle name="RowTitles-Col2 8 5 2" xfId="25447"/>
    <cellStyle name="RowTitles-Col2 8 5 2 2" xfId="25448"/>
    <cellStyle name="RowTitles-Col2 8 6" xfId="25449"/>
    <cellStyle name="RowTitles-Col2 8 6 2" xfId="25450"/>
    <cellStyle name="RowTitles-Col2 8 7" xfId="25451"/>
    <cellStyle name="RowTitles-Col2 9" xfId="25452"/>
    <cellStyle name="RowTitles-Col2 9 2" xfId="25453"/>
    <cellStyle name="RowTitles-Col2 9 2 2" xfId="25454"/>
    <cellStyle name="RowTitles-Col2 9 2 2 2" xfId="25455"/>
    <cellStyle name="RowTitles-Col2 9 2 2 3" xfId="25456"/>
    <cellStyle name="RowTitles-Col2 9 2 3" xfId="25457"/>
    <cellStyle name="RowTitles-Col2 9 2 3 2" xfId="25458"/>
    <cellStyle name="RowTitles-Col2 9 2 3 2 2" xfId="25459"/>
    <cellStyle name="RowTitles-Col2 9 2 4" xfId="25460"/>
    <cellStyle name="RowTitles-Col2 9 3" xfId="25461"/>
    <cellStyle name="RowTitles-Col2 9 3 2" xfId="25462"/>
    <cellStyle name="RowTitles-Col2 9 3 2 2" xfId="25463"/>
    <cellStyle name="RowTitles-Col2 9 3 2 3" xfId="25464"/>
    <cellStyle name="RowTitles-Col2 9 3 3" xfId="25465"/>
    <cellStyle name="RowTitles-Col2 9 3 3 2" xfId="25466"/>
    <cellStyle name="RowTitles-Col2 9 3 3 2 2" xfId="25467"/>
    <cellStyle name="RowTitles-Col2 9 3 4" xfId="25468"/>
    <cellStyle name="RowTitles-Col2 9 3 4 2" xfId="25469"/>
    <cellStyle name="RowTitles-Col2 9 4" xfId="25470"/>
    <cellStyle name="RowTitles-Col2 9 5" xfId="25471"/>
    <cellStyle name="RowTitles-Col2 9 5 2" xfId="25472"/>
    <cellStyle name="RowTitles-Col2 9 5 3" xfId="25473"/>
    <cellStyle name="RowTitles-Col2 9 6" xfId="25474"/>
    <cellStyle name="RowTitles-Col2 9 6 2" xfId="25475"/>
    <cellStyle name="RowTitles-Col2 9 6 2 2" xfId="25476"/>
    <cellStyle name="RowTitles-Col2 9 7" xfId="25477"/>
    <cellStyle name="RowTitles-Col2 9 7 2" xfId="25478"/>
    <cellStyle name="RowTitles-Col2 9 8" xfId="25479"/>
    <cellStyle name="RowTitles-Col2_STUD aligned by INSTIT" xfId="25480"/>
    <cellStyle name="RowTitles-Detail" xfId="6"/>
    <cellStyle name="RowTitles-Detail 10" xfId="25481"/>
    <cellStyle name="RowTitles-Detail 10 2" xfId="25482"/>
    <cellStyle name="RowTitles-Detail 10 2 2" xfId="25483"/>
    <cellStyle name="RowTitles-Detail 10 2 2 2" xfId="25484"/>
    <cellStyle name="RowTitles-Detail 10 2 2 2 2" xfId="25485"/>
    <cellStyle name="RowTitles-Detail 10 2 2 3" xfId="25486"/>
    <cellStyle name="RowTitles-Detail 10 2 3" xfId="25487"/>
    <cellStyle name="RowTitles-Detail 10 2 3 2" xfId="25488"/>
    <cellStyle name="RowTitles-Detail 10 2 3 2 2" xfId="25489"/>
    <cellStyle name="RowTitles-Detail 10 2 4" xfId="25490"/>
    <cellStyle name="RowTitles-Detail 10 2 4 2" xfId="25491"/>
    <cellStyle name="RowTitles-Detail 10 2 5" xfId="25492"/>
    <cellStyle name="RowTitles-Detail 10 3" xfId="25493"/>
    <cellStyle name="RowTitles-Detail 10 3 2" xfId="25494"/>
    <cellStyle name="RowTitles-Detail 10 3 2 2" xfId="25495"/>
    <cellStyle name="RowTitles-Detail 10 3 2 2 2" xfId="25496"/>
    <cellStyle name="RowTitles-Detail 10 3 2 3" xfId="25497"/>
    <cellStyle name="RowTitles-Detail 10 3 3" xfId="25498"/>
    <cellStyle name="RowTitles-Detail 10 3 3 2" xfId="25499"/>
    <cellStyle name="RowTitles-Detail 10 3 3 2 2" xfId="25500"/>
    <cellStyle name="RowTitles-Detail 10 3 4" xfId="25501"/>
    <cellStyle name="RowTitles-Detail 10 3 4 2" xfId="25502"/>
    <cellStyle name="RowTitles-Detail 10 3 5" xfId="25503"/>
    <cellStyle name="RowTitles-Detail 10 4" xfId="25504"/>
    <cellStyle name="RowTitles-Detail 10 4 2" xfId="25505"/>
    <cellStyle name="RowTitles-Detail 10 4 2 2" xfId="25506"/>
    <cellStyle name="RowTitles-Detail 10 4 3" xfId="25507"/>
    <cellStyle name="RowTitles-Detail 10 5" xfId="25508"/>
    <cellStyle name="RowTitles-Detail 10 5 2" xfId="25509"/>
    <cellStyle name="RowTitles-Detail 10 5 2 2" xfId="25510"/>
    <cellStyle name="RowTitles-Detail 10 6" xfId="25511"/>
    <cellStyle name="RowTitles-Detail 10 6 2" xfId="25512"/>
    <cellStyle name="RowTitles-Detail 10 7" xfId="25513"/>
    <cellStyle name="RowTitles-Detail 10 8" xfId="25514"/>
    <cellStyle name="RowTitles-Detail 11" xfId="25515"/>
    <cellStyle name="RowTitles-Detail 11 2" xfId="25516"/>
    <cellStyle name="RowTitles-Detail 11 2 2" xfId="25517"/>
    <cellStyle name="RowTitles-Detail 11 2 2 2" xfId="25518"/>
    <cellStyle name="RowTitles-Detail 11 2 2 2 2" xfId="25519"/>
    <cellStyle name="RowTitles-Detail 11 2 2 3" xfId="25520"/>
    <cellStyle name="RowTitles-Detail 11 2 3" xfId="25521"/>
    <cellStyle name="RowTitles-Detail 11 2 3 2" xfId="25522"/>
    <cellStyle name="RowTitles-Detail 11 2 3 2 2" xfId="25523"/>
    <cellStyle name="RowTitles-Detail 11 2 4" xfId="25524"/>
    <cellStyle name="RowTitles-Detail 11 2 4 2" xfId="25525"/>
    <cellStyle name="RowTitles-Detail 11 2 5" xfId="25526"/>
    <cellStyle name="RowTitles-Detail 11 3" xfId="25527"/>
    <cellStyle name="RowTitles-Detail 11 3 2" xfId="25528"/>
    <cellStyle name="RowTitles-Detail 11 3 2 2" xfId="25529"/>
    <cellStyle name="RowTitles-Detail 11 3 2 2 2" xfId="25530"/>
    <cellStyle name="RowTitles-Detail 11 3 2 3" xfId="25531"/>
    <cellStyle name="RowTitles-Detail 11 3 3" xfId="25532"/>
    <cellStyle name="RowTitles-Detail 11 3 3 2" xfId="25533"/>
    <cellStyle name="RowTitles-Detail 11 3 3 2 2" xfId="25534"/>
    <cellStyle name="RowTitles-Detail 11 3 4" xfId="25535"/>
    <cellStyle name="RowTitles-Detail 11 3 4 2" xfId="25536"/>
    <cellStyle name="RowTitles-Detail 11 3 5" xfId="25537"/>
    <cellStyle name="RowTitles-Detail 11 4" xfId="25538"/>
    <cellStyle name="RowTitles-Detail 11 4 2" xfId="25539"/>
    <cellStyle name="RowTitles-Detail 11 4 2 2" xfId="25540"/>
    <cellStyle name="RowTitles-Detail 11 4 3" xfId="25541"/>
    <cellStyle name="RowTitles-Detail 11 5" xfId="25542"/>
    <cellStyle name="RowTitles-Detail 11 5 2" xfId="25543"/>
    <cellStyle name="RowTitles-Detail 11 5 2 2" xfId="25544"/>
    <cellStyle name="RowTitles-Detail 11 6" xfId="25545"/>
    <cellStyle name="RowTitles-Detail 11 6 2" xfId="25546"/>
    <cellStyle name="RowTitles-Detail 11 7" xfId="25547"/>
    <cellStyle name="RowTitles-Detail 11 8" xfId="25548"/>
    <cellStyle name="RowTitles-Detail 12" xfId="25549"/>
    <cellStyle name="RowTitles-Detail 12 2" xfId="25550"/>
    <cellStyle name="RowTitles-Detail 12 2 2" xfId="25551"/>
    <cellStyle name="RowTitles-Detail 12 2 2 2" xfId="25552"/>
    <cellStyle name="RowTitles-Detail 12 2 2 2 2" xfId="25553"/>
    <cellStyle name="RowTitles-Detail 12 2 2 3" xfId="25554"/>
    <cellStyle name="RowTitles-Detail 12 2 3" xfId="25555"/>
    <cellStyle name="RowTitles-Detail 12 2 3 2" xfId="25556"/>
    <cellStyle name="RowTitles-Detail 12 2 3 2 2" xfId="25557"/>
    <cellStyle name="RowTitles-Detail 12 2 4" xfId="25558"/>
    <cellStyle name="RowTitles-Detail 12 2 4 2" xfId="25559"/>
    <cellStyle name="RowTitles-Detail 12 2 5" xfId="25560"/>
    <cellStyle name="RowTitles-Detail 12 3" xfId="25561"/>
    <cellStyle name="RowTitles-Detail 12 3 2" xfId="25562"/>
    <cellStyle name="RowTitles-Detail 12 3 2 2" xfId="25563"/>
    <cellStyle name="RowTitles-Detail 12 3 2 2 2" xfId="25564"/>
    <cellStyle name="RowTitles-Detail 12 3 2 3" xfId="25565"/>
    <cellStyle name="RowTitles-Detail 12 3 3" xfId="25566"/>
    <cellStyle name="RowTitles-Detail 12 3 3 2" xfId="25567"/>
    <cellStyle name="RowTitles-Detail 12 3 3 2 2" xfId="25568"/>
    <cellStyle name="RowTitles-Detail 12 3 4" xfId="25569"/>
    <cellStyle name="RowTitles-Detail 12 3 4 2" xfId="25570"/>
    <cellStyle name="RowTitles-Detail 12 3 5" xfId="25571"/>
    <cellStyle name="RowTitles-Detail 12 4" xfId="25572"/>
    <cellStyle name="RowTitles-Detail 12 4 2" xfId="25573"/>
    <cellStyle name="RowTitles-Detail 12 4 2 2" xfId="25574"/>
    <cellStyle name="RowTitles-Detail 12 4 3" xfId="25575"/>
    <cellStyle name="RowTitles-Detail 12 5" xfId="25576"/>
    <cellStyle name="RowTitles-Detail 12 5 2" xfId="25577"/>
    <cellStyle name="RowTitles-Detail 12 5 2 2" xfId="25578"/>
    <cellStyle name="RowTitles-Detail 12 6" xfId="25579"/>
    <cellStyle name="RowTitles-Detail 12 6 2" xfId="25580"/>
    <cellStyle name="RowTitles-Detail 12 7" xfId="25581"/>
    <cellStyle name="RowTitles-Detail 12 8" xfId="25582"/>
    <cellStyle name="RowTitles-Detail 13" xfId="25583"/>
    <cellStyle name="RowTitles-Detail 13 2" xfId="25584"/>
    <cellStyle name="RowTitles-Detail 13 2 2" xfId="25585"/>
    <cellStyle name="RowTitles-Detail 13 2 2 2" xfId="25586"/>
    <cellStyle name="RowTitles-Detail 13 2 3" xfId="25587"/>
    <cellStyle name="RowTitles-Detail 13 3" xfId="25588"/>
    <cellStyle name="RowTitles-Detail 13 3 2" xfId="25589"/>
    <cellStyle name="RowTitles-Detail 13 3 2 2" xfId="25590"/>
    <cellStyle name="RowTitles-Detail 13 4" xfId="25591"/>
    <cellStyle name="RowTitles-Detail 13 4 2" xfId="25592"/>
    <cellStyle name="RowTitles-Detail 13 5" xfId="25593"/>
    <cellStyle name="RowTitles-Detail 13 6" xfId="25594"/>
    <cellStyle name="RowTitles-Detail 14" xfId="25595"/>
    <cellStyle name="RowTitles-Detail 14 2" xfId="25596"/>
    <cellStyle name="RowTitles-Detail 14 2 2" xfId="25597"/>
    <cellStyle name="RowTitles-Detail 14 3" xfId="25598"/>
    <cellStyle name="RowTitles-Detail 15" xfId="25599"/>
    <cellStyle name="RowTitles-Detail 15 2" xfId="25600"/>
    <cellStyle name="RowTitles-Detail 15 2 2" xfId="25601"/>
    <cellStyle name="RowTitles-Detail 15 3" xfId="25602"/>
    <cellStyle name="RowTitles-Detail 16" xfId="25603"/>
    <cellStyle name="RowTitles-Detail 2" xfId="12"/>
    <cellStyle name="RowTitles-Detail 2 10" xfId="25604"/>
    <cellStyle name="RowTitles-Detail 2 10 2" xfId="25605"/>
    <cellStyle name="RowTitles-Detail 2 10 2 2" xfId="25606"/>
    <cellStyle name="RowTitles-Detail 2 10 2 2 2" xfId="25607"/>
    <cellStyle name="RowTitles-Detail 2 10 2 2 2 2" xfId="25608"/>
    <cellStyle name="RowTitles-Detail 2 10 2 2 3" xfId="25609"/>
    <cellStyle name="RowTitles-Detail 2 10 2 3" xfId="25610"/>
    <cellStyle name="RowTitles-Detail 2 10 2 3 2" xfId="25611"/>
    <cellStyle name="RowTitles-Detail 2 10 2 3 2 2" xfId="25612"/>
    <cellStyle name="RowTitles-Detail 2 10 2 4" xfId="25613"/>
    <cellStyle name="RowTitles-Detail 2 10 2 4 2" xfId="25614"/>
    <cellStyle name="RowTitles-Detail 2 10 2 5" xfId="25615"/>
    <cellStyle name="RowTitles-Detail 2 10 3" xfId="25616"/>
    <cellStyle name="RowTitles-Detail 2 10 3 2" xfId="25617"/>
    <cellStyle name="RowTitles-Detail 2 10 3 2 2" xfId="25618"/>
    <cellStyle name="RowTitles-Detail 2 10 3 2 2 2" xfId="25619"/>
    <cellStyle name="RowTitles-Detail 2 10 3 2 3" xfId="25620"/>
    <cellStyle name="RowTitles-Detail 2 10 3 3" xfId="25621"/>
    <cellStyle name="RowTitles-Detail 2 10 3 3 2" xfId="25622"/>
    <cellStyle name="RowTitles-Detail 2 10 3 3 2 2" xfId="25623"/>
    <cellStyle name="RowTitles-Detail 2 10 3 4" xfId="25624"/>
    <cellStyle name="RowTitles-Detail 2 10 3 4 2" xfId="25625"/>
    <cellStyle name="RowTitles-Detail 2 10 3 5" xfId="25626"/>
    <cellStyle name="RowTitles-Detail 2 10 4" xfId="25627"/>
    <cellStyle name="RowTitles-Detail 2 10 4 2" xfId="25628"/>
    <cellStyle name="RowTitles-Detail 2 10 5" xfId="25629"/>
    <cellStyle name="RowTitles-Detail 2 10 5 2" xfId="25630"/>
    <cellStyle name="RowTitles-Detail 2 10 5 2 2" xfId="25631"/>
    <cellStyle name="RowTitles-Detail 2 10 5 3" xfId="25632"/>
    <cellStyle name="RowTitles-Detail 2 10 6" xfId="25633"/>
    <cellStyle name="RowTitles-Detail 2 10 6 2" xfId="25634"/>
    <cellStyle name="RowTitles-Detail 2 10 6 2 2" xfId="25635"/>
    <cellStyle name="RowTitles-Detail 2 10 7" xfId="25636"/>
    <cellStyle name="RowTitles-Detail 2 10 7 2" xfId="25637"/>
    <cellStyle name="RowTitles-Detail 2 10 8" xfId="25638"/>
    <cellStyle name="RowTitles-Detail 2 10 9" xfId="25639"/>
    <cellStyle name="RowTitles-Detail 2 11" xfId="25640"/>
    <cellStyle name="RowTitles-Detail 2 11 2" xfId="25641"/>
    <cellStyle name="RowTitles-Detail 2 11 2 2" xfId="25642"/>
    <cellStyle name="RowTitles-Detail 2 11 2 2 2" xfId="25643"/>
    <cellStyle name="RowTitles-Detail 2 11 2 2 2 2" xfId="25644"/>
    <cellStyle name="RowTitles-Detail 2 11 2 2 3" xfId="25645"/>
    <cellStyle name="RowTitles-Detail 2 11 2 3" xfId="25646"/>
    <cellStyle name="RowTitles-Detail 2 11 2 3 2" xfId="25647"/>
    <cellStyle name="RowTitles-Detail 2 11 2 3 2 2" xfId="25648"/>
    <cellStyle name="RowTitles-Detail 2 11 2 4" xfId="25649"/>
    <cellStyle name="RowTitles-Detail 2 11 2 4 2" xfId="25650"/>
    <cellStyle name="RowTitles-Detail 2 11 2 5" xfId="25651"/>
    <cellStyle name="RowTitles-Detail 2 11 3" xfId="25652"/>
    <cellStyle name="RowTitles-Detail 2 11 3 2" xfId="25653"/>
    <cellStyle name="RowTitles-Detail 2 11 3 2 2" xfId="25654"/>
    <cellStyle name="RowTitles-Detail 2 11 3 2 2 2" xfId="25655"/>
    <cellStyle name="RowTitles-Detail 2 11 3 2 3" xfId="25656"/>
    <cellStyle name="RowTitles-Detail 2 11 3 3" xfId="25657"/>
    <cellStyle name="RowTitles-Detail 2 11 3 3 2" xfId="25658"/>
    <cellStyle name="RowTitles-Detail 2 11 3 3 2 2" xfId="25659"/>
    <cellStyle name="RowTitles-Detail 2 11 3 4" xfId="25660"/>
    <cellStyle name="RowTitles-Detail 2 11 3 4 2" xfId="25661"/>
    <cellStyle name="RowTitles-Detail 2 11 3 5" xfId="25662"/>
    <cellStyle name="RowTitles-Detail 2 11 4" xfId="25663"/>
    <cellStyle name="RowTitles-Detail 2 11 4 2" xfId="25664"/>
    <cellStyle name="RowTitles-Detail 2 11 4 2 2" xfId="25665"/>
    <cellStyle name="RowTitles-Detail 2 11 4 3" xfId="25666"/>
    <cellStyle name="RowTitles-Detail 2 11 5" xfId="25667"/>
    <cellStyle name="RowTitles-Detail 2 11 5 2" xfId="25668"/>
    <cellStyle name="RowTitles-Detail 2 11 5 2 2" xfId="25669"/>
    <cellStyle name="RowTitles-Detail 2 11 6" xfId="25670"/>
    <cellStyle name="RowTitles-Detail 2 11 6 2" xfId="25671"/>
    <cellStyle name="RowTitles-Detail 2 11 7" xfId="25672"/>
    <cellStyle name="RowTitles-Detail 2 11 8" xfId="25673"/>
    <cellStyle name="RowTitles-Detail 2 12" xfId="25674"/>
    <cellStyle name="RowTitles-Detail 2 12 2" xfId="25675"/>
    <cellStyle name="RowTitles-Detail 2 12 2 2" xfId="25676"/>
    <cellStyle name="RowTitles-Detail 2 12 2 2 2" xfId="25677"/>
    <cellStyle name="RowTitles-Detail 2 12 2 2 2 2" xfId="25678"/>
    <cellStyle name="RowTitles-Detail 2 12 2 2 3" xfId="25679"/>
    <cellStyle name="RowTitles-Detail 2 12 2 3" xfId="25680"/>
    <cellStyle name="RowTitles-Detail 2 12 2 3 2" xfId="25681"/>
    <cellStyle name="RowTitles-Detail 2 12 2 3 2 2" xfId="25682"/>
    <cellStyle name="RowTitles-Detail 2 12 2 4" xfId="25683"/>
    <cellStyle name="RowTitles-Detail 2 12 2 4 2" xfId="25684"/>
    <cellStyle name="RowTitles-Detail 2 12 2 5" xfId="25685"/>
    <cellStyle name="RowTitles-Detail 2 12 3" xfId="25686"/>
    <cellStyle name="RowTitles-Detail 2 12 3 2" xfId="25687"/>
    <cellStyle name="RowTitles-Detail 2 12 3 2 2" xfId="25688"/>
    <cellStyle name="RowTitles-Detail 2 12 3 2 2 2" xfId="25689"/>
    <cellStyle name="RowTitles-Detail 2 12 3 2 3" xfId="25690"/>
    <cellStyle name="RowTitles-Detail 2 12 3 3" xfId="25691"/>
    <cellStyle name="RowTitles-Detail 2 12 3 3 2" xfId="25692"/>
    <cellStyle name="RowTitles-Detail 2 12 3 3 2 2" xfId="25693"/>
    <cellStyle name="RowTitles-Detail 2 12 3 4" xfId="25694"/>
    <cellStyle name="RowTitles-Detail 2 12 3 4 2" xfId="25695"/>
    <cellStyle name="RowTitles-Detail 2 12 3 5" xfId="25696"/>
    <cellStyle name="RowTitles-Detail 2 12 4" xfId="25697"/>
    <cellStyle name="RowTitles-Detail 2 12 4 2" xfId="25698"/>
    <cellStyle name="RowTitles-Detail 2 12 4 2 2" xfId="25699"/>
    <cellStyle name="RowTitles-Detail 2 12 4 3" xfId="25700"/>
    <cellStyle name="RowTitles-Detail 2 12 5" xfId="25701"/>
    <cellStyle name="RowTitles-Detail 2 12 5 2" xfId="25702"/>
    <cellStyle name="RowTitles-Detail 2 12 5 2 2" xfId="25703"/>
    <cellStyle name="RowTitles-Detail 2 12 6" xfId="25704"/>
    <cellStyle name="RowTitles-Detail 2 12 6 2" xfId="25705"/>
    <cellStyle name="RowTitles-Detail 2 12 7" xfId="25706"/>
    <cellStyle name="RowTitles-Detail 2 12 8" xfId="25707"/>
    <cellStyle name="RowTitles-Detail 2 13" xfId="25708"/>
    <cellStyle name="RowTitles-Detail 2 13 2" xfId="25709"/>
    <cellStyle name="RowTitles-Detail 2 13 2 2" xfId="25710"/>
    <cellStyle name="RowTitles-Detail 2 13 2 2 2" xfId="25711"/>
    <cellStyle name="RowTitles-Detail 2 13 2 3" xfId="25712"/>
    <cellStyle name="RowTitles-Detail 2 13 3" xfId="25713"/>
    <cellStyle name="RowTitles-Detail 2 13 3 2" xfId="25714"/>
    <cellStyle name="RowTitles-Detail 2 13 3 2 2" xfId="25715"/>
    <cellStyle name="RowTitles-Detail 2 13 4" xfId="25716"/>
    <cellStyle name="RowTitles-Detail 2 13 4 2" xfId="25717"/>
    <cellStyle name="RowTitles-Detail 2 13 5" xfId="25718"/>
    <cellStyle name="RowTitles-Detail 2 14" xfId="25719"/>
    <cellStyle name="RowTitles-Detail 2 14 2" xfId="25720"/>
    <cellStyle name="RowTitles-Detail 2 14 2 2" xfId="25721"/>
    <cellStyle name="RowTitles-Detail 2 15" xfId="25722"/>
    <cellStyle name="RowTitles-Detail 2 15 2" xfId="25723"/>
    <cellStyle name="RowTitles-Detail 2 16" xfId="25724"/>
    <cellStyle name="RowTitles-Detail 2 16 2" xfId="25725"/>
    <cellStyle name="RowTitles-Detail 2 16 2 2" xfId="25726"/>
    <cellStyle name="RowTitles-Detail 2 17" xfId="25727"/>
    <cellStyle name="RowTitles-Detail 2 2" xfId="61"/>
    <cellStyle name="RowTitles-Detail 2 2 10" xfId="25728"/>
    <cellStyle name="RowTitles-Detail 2 2 10 2" xfId="25729"/>
    <cellStyle name="RowTitles-Detail 2 2 10 2 2" xfId="25730"/>
    <cellStyle name="RowTitles-Detail 2 2 10 2 2 2" xfId="25731"/>
    <cellStyle name="RowTitles-Detail 2 2 10 2 2 2 2" xfId="25732"/>
    <cellStyle name="RowTitles-Detail 2 2 10 2 2 3" xfId="25733"/>
    <cellStyle name="RowTitles-Detail 2 2 10 2 3" xfId="25734"/>
    <cellStyle name="RowTitles-Detail 2 2 10 2 3 2" xfId="25735"/>
    <cellStyle name="RowTitles-Detail 2 2 10 2 3 2 2" xfId="25736"/>
    <cellStyle name="RowTitles-Detail 2 2 10 2 4" xfId="25737"/>
    <cellStyle name="RowTitles-Detail 2 2 10 2 4 2" xfId="25738"/>
    <cellStyle name="RowTitles-Detail 2 2 10 2 5" xfId="25739"/>
    <cellStyle name="RowTitles-Detail 2 2 10 3" xfId="25740"/>
    <cellStyle name="RowTitles-Detail 2 2 10 3 2" xfId="25741"/>
    <cellStyle name="RowTitles-Detail 2 2 10 3 2 2" xfId="25742"/>
    <cellStyle name="RowTitles-Detail 2 2 10 3 2 2 2" xfId="25743"/>
    <cellStyle name="RowTitles-Detail 2 2 10 3 2 3" xfId="25744"/>
    <cellStyle name="RowTitles-Detail 2 2 10 3 3" xfId="25745"/>
    <cellStyle name="RowTitles-Detail 2 2 10 3 3 2" xfId="25746"/>
    <cellStyle name="RowTitles-Detail 2 2 10 3 3 2 2" xfId="25747"/>
    <cellStyle name="RowTitles-Detail 2 2 10 3 4" xfId="25748"/>
    <cellStyle name="RowTitles-Detail 2 2 10 3 4 2" xfId="25749"/>
    <cellStyle name="RowTitles-Detail 2 2 10 3 5" xfId="25750"/>
    <cellStyle name="RowTitles-Detail 2 2 10 4" xfId="25751"/>
    <cellStyle name="RowTitles-Detail 2 2 10 4 2" xfId="25752"/>
    <cellStyle name="RowTitles-Detail 2 2 10 4 2 2" xfId="25753"/>
    <cellStyle name="RowTitles-Detail 2 2 10 4 3" xfId="25754"/>
    <cellStyle name="RowTitles-Detail 2 2 10 5" xfId="25755"/>
    <cellStyle name="RowTitles-Detail 2 2 10 5 2" xfId="25756"/>
    <cellStyle name="RowTitles-Detail 2 2 10 5 2 2" xfId="25757"/>
    <cellStyle name="RowTitles-Detail 2 2 10 6" xfId="25758"/>
    <cellStyle name="RowTitles-Detail 2 2 10 6 2" xfId="25759"/>
    <cellStyle name="RowTitles-Detail 2 2 10 7" xfId="25760"/>
    <cellStyle name="RowTitles-Detail 2 2 10 8" xfId="25761"/>
    <cellStyle name="RowTitles-Detail 2 2 11" xfId="25762"/>
    <cellStyle name="RowTitles-Detail 2 2 11 2" xfId="25763"/>
    <cellStyle name="RowTitles-Detail 2 2 11 2 2" xfId="25764"/>
    <cellStyle name="RowTitles-Detail 2 2 11 2 2 2" xfId="25765"/>
    <cellStyle name="RowTitles-Detail 2 2 11 2 2 2 2" xfId="25766"/>
    <cellStyle name="RowTitles-Detail 2 2 11 2 2 3" xfId="25767"/>
    <cellStyle name="RowTitles-Detail 2 2 11 2 3" xfId="25768"/>
    <cellStyle name="RowTitles-Detail 2 2 11 2 3 2" xfId="25769"/>
    <cellStyle name="RowTitles-Detail 2 2 11 2 3 2 2" xfId="25770"/>
    <cellStyle name="RowTitles-Detail 2 2 11 2 4" xfId="25771"/>
    <cellStyle name="RowTitles-Detail 2 2 11 2 4 2" xfId="25772"/>
    <cellStyle name="RowTitles-Detail 2 2 11 2 5" xfId="25773"/>
    <cellStyle name="RowTitles-Detail 2 2 11 3" xfId="25774"/>
    <cellStyle name="RowTitles-Detail 2 2 11 3 2" xfId="25775"/>
    <cellStyle name="RowTitles-Detail 2 2 11 3 2 2" xfId="25776"/>
    <cellStyle name="RowTitles-Detail 2 2 11 3 2 2 2" xfId="25777"/>
    <cellStyle name="RowTitles-Detail 2 2 11 3 2 3" xfId="25778"/>
    <cellStyle name="RowTitles-Detail 2 2 11 3 3" xfId="25779"/>
    <cellStyle name="RowTitles-Detail 2 2 11 3 3 2" xfId="25780"/>
    <cellStyle name="RowTitles-Detail 2 2 11 3 3 2 2" xfId="25781"/>
    <cellStyle name="RowTitles-Detail 2 2 11 3 4" xfId="25782"/>
    <cellStyle name="RowTitles-Detail 2 2 11 3 4 2" xfId="25783"/>
    <cellStyle name="RowTitles-Detail 2 2 11 3 5" xfId="25784"/>
    <cellStyle name="RowTitles-Detail 2 2 11 4" xfId="25785"/>
    <cellStyle name="RowTitles-Detail 2 2 11 4 2" xfId="25786"/>
    <cellStyle name="RowTitles-Detail 2 2 11 4 2 2" xfId="25787"/>
    <cellStyle name="RowTitles-Detail 2 2 11 4 3" xfId="25788"/>
    <cellStyle name="RowTitles-Detail 2 2 11 5" xfId="25789"/>
    <cellStyle name="RowTitles-Detail 2 2 11 5 2" xfId="25790"/>
    <cellStyle name="RowTitles-Detail 2 2 11 5 2 2" xfId="25791"/>
    <cellStyle name="RowTitles-Detail 2 2 11 6" xfId="25792"/>
    <cellStyle name="RowTitles-Detail 2 2 11 6 2" xfId="25793"/>
    <cellStyle name="RowTitles-Detail 2 2 11 7" xfId="25794"/>
    <cellStyle name="RowTitles-Detail 2 2 11 8" xfId="25795"/>
    <cellStyle name="RowTitles-Detail 2 2 12" xfId="25796"/>
    <cellStyle name="RowTitles-Detail 2 2 12 2" xfId="25797"/>
    <cellStyle name="RowTitles-Detail 2 2 12 2 2" xfId="25798"/>
    <cellStyle name="RowTitles-Detail 2 2 12 2 2 2" xfId="25799"/>
    <cellStyle name="RowTitles-Detail 2 2 12 2 3" xfId="25800"/>
    <cellStyle name="RowTitles-Detail 2 2 12 3" xfId="25801"/>
    <cellStyle name="RowTitles-Detail 2 2 12 3 2" xfId="25802"/>
    <cellStyle name="RowTitles-Detail 2 2 12 3 2 2" xfId="25803"/>
    <cellStyle name="RowTitles-Detail 2 2 12 4" xfId="25804"/>
    <cellStyle name="RowTitles-Detail 2 2 12 4 2" xfId="25805"/>
    <cellStyle name="RowTitles-Detail 2 2 12 5" xfId="25806"/>
    <cellStyle name="RowTitles-Detail 2 2 13" xfId="25807"/>
    <cellStyle name="RowTitles-Detail 2 2 13 2" xfId="25808"/>
    <cellStyle name="RowTitles-Detail 2 2 13 2 2" xfId="25809"/>
    <cellStyle name="RowTitles-Detail 2 2 14" xfId="25810"/>
    <cellStyle name="RowTitles-Detail 2 2 14 2" xfId="25811"/>
    <cellStyle name="RowTitles-Detail 2 2 15" xfId="25812"/>
    <cellStyle name="RowTitles-Detail 2 2 15 2" xfId="25813"/>
    <cellStyle name="RowTitles-Detail 2 2 15 2 2" xfId="25814"/>
    <cellStyle name="RowTitles-Detail 2 2 16" xfId="25815"/>
    <cellStyle name="RowTitles-Detail 2 2 2" xfId="296"/>
    <cellStyle name="RowTitles-Detail 2 2 2 10" xfId="25816"/>
    <cellStyle name="RowTitles-Detail 2 2 2 10 2" xfId="25817"/>
    <cellStyle name="RowTitles-Detail 2 2 2 10 2 2" xfId="25818"/>
    <cellStyle name="RowTitles-Detail 2 2 2 10 2 2 2" xfId="25819"/>
    <cellStyle name="RowTitles-Detail 2 2 2 10 2 2 2 2" xfId="25820"/>
    <cellStyle name="RowTitles-Detail 2 2 2 10 2 2 3" xfId="25821"/>
    <cellStyle name="RowTitles-Detail 2 2 2 10 2 3" xfId="25822"/>
    <cellStyle name="RowTitles-Detail 2 2 2 10 2 3 2" xfId="25823"/>
    <cellStyle name="RowTitles-Detail 2 2 2 10 2 3 2 2" xfId="25824"/>
    <cellStyle name="RowTitles-Detail 2 2 2 10 2 4" xfId="25825"/>
    <cellStyle name="RowTitles-Detail 2 2 2 10 2 4 2" xfId="25826"/>
    <cellStyle name="RowTitles-Detail 2 2 2 10 2 5" xfId="25827"/>
    <cellStyle name="RowTitles-Detail 2 2 2 10 3" xfId="25828"/>
    <cellStyle name="RowTitles-Detail 2 2 2 10 3 2" xfId="25829"/>
    <cellStyle name="RowTitles-Detail 2 2 2 10 3 2 2" xfId="25830"/>
    <cellStyle name="RowTitles-Detail 2 2 2 10 3 2 2 2" xfId="25831"/>
    <cellStyle name="RowTitles-Detail 2 2 2 10 3 2 3" xfId="25832"/>
    <cellStyle name="RowTitles-Detail 2 2 2 10 3 3" xfId="25833"/>
    <cellStyle name="RowTitles-Detail 2 2 2 10 3 3 2" xfId="25834"/>
    <cellStyle name="RowTitles-Detail 2 2 2 10 3 3 2 2" xfId="25835"/>
    <cellStyle name="RowTitles-Detail 2 2 2 10 3 4" xfId="25836"/>
    <cellStyle name="RowTitles-Detail 2 2 2 10 3 4 2" xfId="25837"/>
    <cellStyle name="RowTitles-Detail 2 2 2 10 3 5" xfId="25838"/>
    <cellStyle name="RowTitles-Detail 2 2 2 10 4" xfId="25839"/>
    <cellStyle name="RowTitles-Detail 2 2 2 10 4 2" xfId="25840"/>
    <cellStyle name="RowTitles-Detail 2 2 2 10 4 2 2" xfId="25841"/>
    <cellStyle name="RowTitles-Detail 2 2 2 10 4 3" xfId="25842"/>
    <cellStyle name="RowTitles-Detail 2 2 2 10 5" xfId="25843"/>
    <cellStyle name="RowTitles-Detail 2 2 2 10 5 2" xfId="25844"/>
    <cellStyle name="RowTitles-Detail 2 2 2 10 5 2 2" xfId="25845"/>
    <cellStyle name="RowTitles-Detail 2 2 2 10 6" xfId="25846"/>
    <cellStyle name="RowTitles-Detail 2 2 2 10 6 2" xfId="25847"/>
    <cellStyle name="RowTitles-Detail 2 2 2 10 7" xfId="25848"/>
    <cellStyle name="RowTitles-Detail 2 2 2 11" xfId="25849"/>
    <cellStyle name="RowTitles-Detail 2 2 2 11 2" xfId="25850"/>
    <cellStyle name="RowTitles-Detail 2 2 2 11 2 2" xfId="25851"/>
    <cellStyle name="RowTitles-Detail 2 2 2 11 2 2 2" xfId="25852"/>
    <cellStyle name="RowTitles-Detail 2 2 2 11 2 3" xfId="25853"/>
    <cellStyle name="RowTitles-Detail 2 2 2 11 3" xfId="25854"/>
    <cellStyle name="RowTitles-Detail 2 2 2 11 3 2" xfId="25855"/>
    <cellStyle name="RowTitles-Detail 2 2 2 11 3 2 2" xfId="25856"/>
    <cellStyle name="RowTitles-Detail 2 2 2 11 4" xfId="25857"/>
    <cellStyle name="RowTitles-Detail 2 2 2 11 4 2" xfId="25858"/>
    <cellStyle name="RowTitles-Detail 2 2 2 11 5" xfId="25859"/>
    <cellStyle name="RowTitles-Detail 2 2 2 12" xfId="25860"/>
    <cellStyle name="RowTitles-Detail 2 2 2 12 2" xfId="25861"/>
    <cellStyle name="RowTitles-Detail 2 2 2 13" xfId="25862"/>
    <cellStyle name="RowTitles-Detail 2 2 2 13 2" xfId="25863"/>
    <cellStyle name="RowTitles-Detail 2 2 2 13 2 2" xfId="25864"/>
    <cellStyle name="RowTitles-Detail 2 2 2 14" xfId="25865"/>
    <cellStyle name="RowTitles-Detail 2 2 2 2" xfId="297"/>
    <cellStyle name="RowTitles-Detail 2 2 2 2 10" xfId="25866"/>
    <cellStyle name="RowTitles-Detail 2 2 2 2 10 2" xfId="25867"/>
    <cellStyle name="RowTitles-Detail 2 2 2 2 10 2 2" xfId="25868"/>
    <cellStyle name="RowTitles-Detail 2 2 2 2 10 2 2 2" xfId="25869"/>
    <cellStyle name="RowTitles-Detail 2 2 2 2 10 2 3" xfId="25870"/>
    <cellStyle name="RowTitles-Detail 2 2 2 2 10 3" xfId="25871"/>
    <cellStyle name="RowTitles-Detail 2 2 2 2 10 3 2" xfId="25872"/>
    <cellStyle name="RowTitles-Detail 2 2 2 2 10 3 2 2" xfId="25873"/>
    <cellStyle name="RowTitles-Detail 2 2 2 2 10 4" xfId="25874"/>
    <cellStyle name="RowTitles-Detail 2 2 2 2 10 4 2" xfId="25875"/>
    <cellStyle name="RowTitles-Detail 2 2 2 2 10 5" xfId="25876"/>
    <cellStyle name="RowTitles-Detail 2 2 2 2 11" xfId="25877"/>
    <cellStyle name="RowTitles-Detail 2 2 2 2 11 2" xfId="25878"/>
    <cellStyle name="RowTitles-Detail 2 2 2 2 12" xfId="25879"/>
    <cellStyle name="RowTitles-Detail 2 2 2 2 12 2" xfId="25880"/>
    <cellStyle name="RowTitles-Detail 2 2 2 2 12 2 2" xfId="25881"/>
    <cellStyle name="RowTitles-Detail 2 2 2 2 13" xfId="25882"/>
    <cellStyle name="RowTitles-Detail 2 2 2 2 2" xfId="298"/>
    <cellStyle name="RowTitles-Detail 2 2 2 2 2 10" xfId="25883"/>
    <cellStyle name="RowTitles-Detail 2 2 2 2 2 2" xfId="679"/>
    <cellStyle name="RowTitles-Detail 2 2 2 2 2 2 2" xfId="25884"/>
    <cellStyle name="RowTitles-Detail 2 2 2 2 2 2 2 2" xfId="25885"/>
    <cellStyle name="RowTitles-Detail 2 2 2 2 2 2 2 2 2" xfId="25886"/>
    <cellStyle name="RowTitles-Detail 2 2 2 2 2 2 2 2 2 2" xfId="25887"/>
    <cellStyle name="RowTitles-Detail 2 2 2 2 2 2 2 2 3" xfId="25888"/>
    <cellStyle name="RowTitles-Detail 2 2 2 2 2 2 2 3" xfId="25889"/>
    <cellStyle name="RowTitles-Detail 2 2 2 2 2 2 2 3 2" xfId="25890"/>
    <cellStyle name="RowTitles-Detail 2 2 2 2 2 2 2 3 2 2" xfId="25891"/>
    <cellStyle name="RowTitles-Detail 2 2 2 2 2 2 2 4" xfId="25892"/>
    <cellStyle name="RowTitles-Detail 2 2 2 2 2 2 2 4 2" xfId="25893"/>
    <cellStyle name="RowTitles-Detail 2 2 2 2 2 2 2 5" xfId="25894"/>
    <cellStyle name="RowTitles-Detail 2 2 2 2 2 2 3" xfId="25895"/>
    <cellStyle name="RowTitles-Detail 2 2 2 2 2 2 3 2" xfId="25896"/>
    <cellStyle name="RowTitles-Detail 2 2 2 2 2 2 3 2 2" xfId="25897"/>
    <cellStyle name="RowTitles-Detail 2 2 2 2 2 2 3 2 2 2" xfId="25898"/>
    <cellStyle name="RowTitles-Detail 2 2 2 2 2 2 3 2 3" xfId="25899"/>
    <cellStyle name="RowTitles-Detail 2 2 2 2 2 2 3 3" xfId="25900"/>
    <cellStyle name="RowTitles-Detail 2 2 2 2 2 2 3 3 2" xfId="25901"/>
    <cellStyle name="RowTitles-Detail 2 2 2 2 2 2 3 3 2 2" xfId="25902"/>
    <cellStyle name="RowTitles-Detail 2 2 2 2 2 2 3 4" xfId="25903"/>
    <cellStyle name="RowTitles-Detail 2 2 2 2 2 2 3 4 2" xfId="25904"/>
    <cellStyle name="RowTitles-Detail 2 2 2 2 2 2 3 5" xfId="25905"/>
    <cellStyle name="RowTitles-Detail 2 2 2 2 2 2 4" xfId="25906"/>
    <cellStyle name="RowTitles-Detail 2 2 2 2 2 2 4 2" xfId="25907"/>
    <cellStyle name="RowTitles-Detail 2 2 2 2 2 2 5" xfId="25908"/>
    <cellStyle name="RowTitles-Detail 2 2 2 2 2 2 5 2" xfId="25909"/>
    <cellStyle name="RowTitles-Detail 2 2 2 2 2 2 5 2 2" xfId="25910"/>
    <cellStyle name="RowTitles-Detail 2 2 2 2 2 2 6" xfId="25911"/>
    <cellStyle name="RowTitles-Detail 2 2 2 2 2 3" xfId="25912"/>
    <cellStyle name="RowTitles-Detail 2 2 2 2 2 3 2" xfId="25913"/>
    <cellStyle name="RowTitles-Detail 2 2 2 2 2 3 2 2" xfId="25914"/>
    <cellStyle name="RowTitles-Detail 2 2 2 2 2 3 2 2 2" xfId="25915"/>
    <cellStyle name="RowTitles-Detail 2 2 2 2 2 3 2 2 2 2" xfId="25916"/>
    <cellStyle name="RowTitles-Detail 2 2 2 2 2 3 2 2 3" xfId="25917"/>
    <cellStyle name="RowTitles-Detail 2 2 2 2 2 3 2 3" xfId="25918"/>
    <cellStyle name="RowTitles-Detail 2 2 2 2 2 3 2 3 2" xfId="25919"/>
    <cellStyle name="RowTitles-Detail 2 2 2 2 2 3 2 3 2 2" xfId="25920"/>
    <cellStyle name="RowTitles-Detail 2 2 2 2 2 3 2 4" xfId="25921"/>
    <cellStyle name="RowTitles-Detail 2 2 2 2 2 3 2 4 2" xfId="25922"/>
    <cellStyle name="RowTitles-Detail 2 2 2 2 2 3 2 5" xfId="25923"/>
    <cellStyle name="RowTitles-Detail 2 2 2 2 2 3 3" xfId="25924"/>
    <cellStyle name="RowTitles-Detail 2 2 2 2 2 3 3 2" xfId="25925"/>
    <cellStyle name="RowTitles-Detail 2 2 2 2 2 3 3 2 2" xfId="25926"/>
    <cellStyle name="RowTitles-Detail 2 2 2 2 2 3 3 2 2 2" xfId="25927"/>
    <cellStyle name="RowTitles-Detail 2 2 2 2 2 3 3 2 3" xfId="25928"/>
    <cellStyle name="RowTitles-Detail 2 2 2 2 2 3 3 3" xfId="25929"/>
    <cellStyle name="RowTitles-Detail 2 2 2 2 2 3 3 3 2" xfId="25930"/>
    <cellStyle name="RowTitles-Detail 2 2 2 2 2 3 3 3 2 2" xfId="25931"/>
    <cellStyle name="RowTitles-Detail 2 2 2 2 2 3 3 4" xfId="25932"/>
    <cellStyle name="RowTitles-Detail 2 2 2 2 2 3 3 4 2" xfId="25933"/>
    <cellStyle name="RowTitles-Detail 2 2 2 2 2 3 3 5" xfId="25934"/>
    <cellStyle name="RowTitles-Detail 2 2 2 2 2 3 4" xfId="25935"/>
    <cellStyle name="RowTitles-Detail 2 2 2 2 2 3 4 2" xfId="25936"/>
    <cellStyle name="RowTitles-Detail 2 2 2 2 2 3 5" xfId="25937"/>
    <cellStyle name="RowTitles-Detail 2 2 2 2 2 3 5 2" xfId="25938"/>
    <cellStyle name="RowTitles-Detail 2 2 2 2 2 3 5 2 2" xfId="25939"/>
    <cellStyle name="RowTitles-Detail 2 2 2 2 2 3 5 3" xfId="25940"/>
    <cellStyle name="RowTitles-Detail 2 2 2 2 2 3 6" xfId="25941"/>
    <cellStyle name="RowTitles-Detail 2 2 2 2 2 3 6 2" xfId="25942"/>
    <cellStyle name="RowTitles-Detail 2 2 2 2 2 3 6 2 2" xfId="25943"/>
    <cellStyle name="RowTitles-Detail 2 2 2 2 2 3 7" xfId="25944"/>
    <cellStyle name="RowTitles-Detail 2 2 2 2 2 3 7 2" xfId="25945"/>
    <cellStyle name="RowTitles-Detail 2 2 2 2 2 3 8" xfId="25946"/>
    <cellStyle name="RowTitles-Detail 2 2 2 2 2 4" xfId="25947"/>
    <cellStyle name="RowTitles-Detail 2 2 2 2 2 4 2" xfId="25948"/>
    <cellStyle name="RowTitles-Detail 2 2 2 2 2 4 2 2" xfId="25949"/>
    <cellStyle name="RowTitles-Detail 2 2 2 2 2 4 2 2 2" xfId="25950"/>
    <cellStyle name="RowTitles-Detail 2 2 2 2 2 4 2 2 2 2" xfId="25951"/>
    <cellStyle name="RowTitles-Detail 2 2 2 2 2 4 2 2 3" xfId="25952"/>
    <cellStyle name="RowTitles-Detail 2 2 2 2 2 4 2 3" xfId="25953"/>
    <cellStyle name="RowTitles-Detail 2 2 2 2 2 4 2 3 2" xfId="25954"/>
    <cellStyle name="RowTitles-Detail 2 2 2 2 2 4 2 3 2 2" xfId="25955"/>
    <cellStyle name="RowTitles-Detail 2 2 2 2 2 4 2 4" xfId="25956"/>
    <cellStyle name="RowTitles-Detail 2 2 2 2 2 4 2 4 2" xfId="25957"/>
    <cellStyle name="RowTitles-Detail 2 2 2 2 2 4 2 5" xfId="25958"/>
    <cellStyle name="RowTitles-Detail 2 2 2 2 2 4 3" xfId="25959"/>
    <cellStyle name="RowTitles-Detail 2 2 2 2 2 4 3 2" xfId="25960"/>
    <cellStyle name="RowTitles-Detail 2 2 2 2 2 4 3 2 2" xfId="25961"/>
    <cellStyle name="RowTitles-Detail 2 2 2 2 2 4 3 2 2 2" xfId="25962"/>
    <cellStyle name="RowTitles-Detail 2 2 2 2 2 4 3 2 3" xfId="25963"/>
    <cellStyle name="RowTitles-Detail 2 2 2 2 2 4 3 3" xfId="25964"/>
    <cellStyle name="RowTitles-Detail 2 2 2 2 2 4 3 3 2" xfId="25965"/>
    <cellStyle name="RowTitles-Detail 2 2 2 2 2 4 3 3 2 2" xfId="25966"/>
    <cellStyle name="RowTitles-Detail 2 2 2 2 2 4 3 4" xfId="25967"/>
    <cellStyle name="RowTitles-Detail 2 2 2 2 2 4 3 4 2" xfId="25968"/>
    <cellStyle name="RowTitles-Detail 2 2 2 2 2 4 3 5" xfId="25969"/>
    <cellStyle name="RowTitles-Detail 2 2 2 2 2 4 4" xfId="25970"/>
    <cellStyle name="RowTitles-Detail 2 2 2 2 2 4 4 2" xfId="25971"/>
    <cellStyle name="RowTitles-Detail 2 2 2 2 2 4 4 2 2" xfId="25972"/>
    <cellStyle name="RowTitles-Detail 2 2 2 2 2 4 4 3" xfId="25973"/>
    <cellStyle name="RowTitles-Detail 2 2 2 2 2 4 5" xfId="25974"/>
    <cellStyle name="RowTitles-Detail 2 2 2 2 2 4 5 2" xfId="25975"/>
    <cellStyle name="RowTitles-Detail 2 2 2 2 2 4 5 2 2" xfId="25976"/>
    <cellStyle name="RowTitles-Detail 2 2 2 2 2 4 6" xfId="25977"/>
    <cellStyle name="RowTitles-Detail 2 2 2 2 2 4 6 2" xfId="25978"/>
    <cellStyle name="RowTitles-Detail 2 2 2 2 2 4 7" xfId="25979"/>
    <cellStyle name="RowTitles-Detail 2 2 2 2 2 5" xfId="25980"/>
    <cellStyle name="RowTitles-Detail 2 2 2 2 2 5 2" xfId="25981"/>
    <cellStyle name="RowTitles-Detail 2 2 2 2 2 5 2 2" xfId="25982"/>
    <cellStyle name="RowTitles-Detail 2 2 2 2 2 5 2 2 2" xfId="25983"/>
    <cellStyle name="RowTitles-Detail 2 2 2 2 2 5 2 2 2 2" xfId="25984"/>
    <cellStyle name="RowTitles-Detail 2 2 2 2 2 5 2 2 3" xfId="25985"/>
    <cellStyle name="RowTitles-Detail 2 2 2 2 2 5 2 3" xfId="25986"/>
    <cellStyle name="RowTitles-Detail 2 2 2 2 2 5 2 3 2" xfId="25987"/>
    <cellStyle name="RowTitles-Detail 2 2 2 2 2 5 2 3 2 2" xfId="25988"/>
    <cellStyle name="RowTitles-Detail 2 2 2 2 2 5 2 4" xfId="25989"/>
    <cellStyle name="RowTitles-Detail 2 2 2 2 2 5 2 4 2" xfId="25990"/>
    <cellStyle name="RowTitles-Detail 2 2 2 2 2 5 2 5" xfId="25991"/>
    <cellStyle name="RowTitles-Detail 2 2 2 2 2 5 3" xfId="25992"/>
    <cellStyle name="RowTitles-Detail 2 2 2 2 2 5 3 2" xfId="25993"/>
    <cellStyle name="RowTitles-Detail 2 2 2 2 2 5 3 2 2" xfId="25994"/>
    <cellStyle name="RowTitles-Detail 2 2 2 2 2 5 3 2 2 2" xfId="25995"/>
    <cellStyle name="RowTitles-Detail 2 2 2 2 2 5 3 2 3" xfId="25996"/>
    <cellStyle name="RowTitles-Detail 2 2 2 2 2 5 3 3" xfId="25997"/>
    <cellStyle name="RowTitles-Detail 2 2 2 2 2 5 3 3 2" xfId="25998"/>
    <cellStyle name="RowTitles-Detail 2 2 2 2 2 5 3 3 2 2" xfId="25999"/>
    <cellStyle name="RowTitles-Detail 2 2 2 2 2 5 3 4" xfId="26000"/>
    <cellStyle name="RowTitles-Detail 2 2 2 2 2 5 3 4 2" xfId="26001"/>
    <cellStyle name="RowTitles-Detail 2 2 2 2 2 5 3 5" xfId="26002"/>
    <cellStyle name="RowTitles-Detail 2 2 2 2 2 5 4" xfId="26003"/>
    <cellStyle name="RowTitles-Detail 2 2 2 2 2 5 4 2" xfId="26004"/>
    <cellStyle name="RowTitles-Detail 2 2 2 2 2 5 4 2 2" xfId="26005"/>
    <cellStyle name="RowTitles-Detail 2 2 2 2 2 5 4 3" xfId="26006"/>
    <cellStyle name="RowTitles-Detail 2 2 2 2 2 5 5" xfId="26007"/>
    <cellStyle name="RowTitles-Detail 2 2 2 2 2 5 5 2" xfId="26008"/>
    <cellStyle name="RowTitles-Detail 2 2 2 2 2 5 5 2 2" xfId="26009"/>
    <cellStyle name="RowTitles-Detail 2 2 2 2 2 5 6" xfId="26010"/>
    <cellStyle name="RowTitles-Detail 2 2 2 2 2 5 6 2" xfId="26011"/>
    <cellStyle name="RowTitles-Detail 2 2 2 2 2 5 7" xfId="26012"/>
    <cellStyle name="RowTitles-Detail 2 2 2 2 2 6" xfId="26013"/>
    <cellStyle name="RowTitles-Detail 2 2 2 2 2 6 2" xfId="26014"/>
    <cellStyle name="RowTitles-Detail 2 2 2 2 2 6 2 2" xfId="26015"/>
    <cellStyle name="RowTitles-Detail 2 2 2 2 2 6 2 2 2" xfId="26016"/>
    <cellStyle name="RowTitles-Detail 2 2 2 2 2 6 2 2 2 2" xfId="26017"/>
    <cellStyle name="RowTitles-Detail 2 2 2 2 2 6 2 2 3" xfId="26018"/>
    <cellStyle name="RowTitles-Detail 2 2 2 2 2 6 2 3" xfId="26019"/>
    <cellStyle name="RowTitles-Detail 2 2 2 2 2 6 2 3 2" xfId="26020"/>
    <cellStyle name="RowTitles-Detail 2 2 2 2 2 6 2 3 2 2" xfId="26021"/>
    <cellStyle name="RowTitles-Detail 2 2 2 2 2 6 2 4" xfId="26022"/>
    <cellStyle name="RowTitles-Detail 2 2 2 2 2 6 2 4 2" xfId="26023"/>
    <cellStyle name="RowTitles-Detail 2 2 2 2 2 6 2 5" xfId="26024"/>
    <cellStyle name="RowTitles-Detail 2 2 2 2 2 6 3" xfId="26025"/>
    <cellStyle name="RowTitles-Detail 2 2 2 2 2 6 3 2" xfId="26026"/>
    <cellStyle name="RowTitles-Detail 2 2 2 2 2 6 3 2 2" xfId="26027"/>
    <cellStyle name="RowTitles-Detail 2 2 2 2 2 6 3 2 2 2" xfId="26028"/>
    <cellStyle name="RowTitles-Detail 2 2 2 2 2 6 3 2 3" xfId="26029"/>
    <cellStyle name="RowTitles-Detail 2 2 2 2 2 6 3 3" xfId="26030"/>
    <cellStyle name="RowTitles-Detail 2 2 2 2 2 6 3 3 2" xfId="26031"/>
    <cellStyle name="RowTitles-Detail 2 2 2 2 2 6 3 3 2 2" xfId="26032"/>
    <cellStyle name="RowTitles-Detail 2 2 2 2 2 6 3 4" xfId="26033"/>
    <cellStyle name="RowTitles-Detail 2 2 2 2 2 6 3 4 2" xfId="26034"/>
    <cellStyle name="RowTitles-Detail 2 2 2 2 2 6 3 5" xfId="26035"/>
    <cellStyle name="RowTitles-Detail 2 2 2 2 2 6 4" xfId="26036"/>
    <cellStyle name="RowTitles-Detail 2 2 2 2 2 6 4 2" xfId="26037"/>
    <cellStyle name="RowTitles-Detail 2 2 2 2 2 6 4 2 2" xfId="26038"/>
    <cellStyle name="RowTitles-Detail 2 2 2 2 2 6 4 3" xfId="26039"/>
    <cellStyle name="RowTitles-Detail 2 2 2 2 2 6 5" xfId="26040"/>
    <cellStyle name="RowTitles-Detail 2 2 2 2 2 6 5 2" xfId="26041"/>
    <cellStyle name="RowTitles-Detail 2 2 2 2 2 6 5 2 2" xfId="26042"/>
    <cellStyle name="RowTitles-Detail 2 2 2 2 2 6 6" xfId="26043"/>
    <cellStyle name="RowTitles-Detail 2 2 2 2 2 6 6 2" xfId="26044"/>
    <cellStyle name="RowTitles-Detail 2 2 2 2 2 6 7" xfId="26045"/>
    <cellStyle name="RowTitles-Detail 2 2 2 2 2 7" xfId="26046"/>
    <cellStyle name="RowTitles-Detail 2 2 2 2 2 7 2" xfId="26047"/>
    <cellStyle name="RowTitles-Detail 2 2 2 2 2 7 2 2" xfId="26048"/>
    <cellStyle name="RowTitles-Detail 2 2 2 2 2 7 2 2 2" xfId="26049"/>
    <cellStyle name="RowTitles-Detail 2 2 2 2 2 7 2 3" xfId="26050"/>
    <cellStyle name="RowTitles-Detail 2 2 2 2 2 7 3" xfId="26051"/>
    <cellStyle name="RowTitles-Detail 2 2 2 2 2 7 3 2" xfId="26052"/>
    <cellStyle name="RowTitles-Detail 2 2 2 2 2 7 3 2 2" xfId="26053"/>
    <cellStyle name="RowTitles-Detail 2 2 2 2 2 7 4" xfId="26054"/>
    <cellStyle name="RowTitles-Detail 2 2 2 2 2 7 4 2" xfId="26055"/>
    <cellStyle name="RowTitles-Detail 2 2 2 2 2 7 5" xfId="26056"/>
    <cellStyle name="RowTitles-Detail 2 2 2 2 2 8" xfId="26057"/>
    <cellStyle name="RowTitles-Detail 2 2 2 2 2 8 2" xfId="26058"/>
    <cellStyle name="RowTitles-Detail 2 2 2 2 2 9" xfId="26059"/>
    <cellStyle name="RowTitles-Detail 2 2 2 2 2 9 2" xfId="26060"/>
    <cellStyle name="RowTitles-Detail 2 2 2 2 2 9 2 2" xfId="26061"/>
    <cellStyle name="RowTitles-Detail 2 2 2 2 2_STUD aligned by INSTIT" xfId="26062"/>
    <cellStyle name="RowTitles-Detail 2 2 2 2 3" xfId="299"/>
    <cellStyle name="RowTitles-Detail 2 2 2 2 3 10" xfId="26063"/>
    <cellStyle name="RowTitles-Detail 2 2 2 2 3 2" xfId="680"/>
    <cellStyle name="RowTitles-Detail 2 2 2 2 3 2 2" xfId="26064"/>
    <cellStyle name="RowTitles-Detail 2 2 2 2 3 2 2 2" xfId="26065"/>
    <cellStyle name="RowTitles-Detail 2 2 2 2 3 2 2 2 2" xfId="26066"/>
    <cellStyle name="RowTitles-Detail 2 2 2 2 3 2 2 2 2 2" xfId="26067"/>
    <cellStyle name="RowTitles-Detail 2 2 2 2 3 2 2 2 3" xfId="26068"/>
    <cellStyle name="RowTitles-Detail 2 2 2 2 3 2 2 3" xfId="26069"/>
    <cellStyle name="RowTitles-Detail 2 2 2 2 3 2 2 3 2" xfId="26070"/>
    <cellStyle name="RowTitles-Detail 2 2 2 2 3 2 2 3 2 2" xfId="26071"/>
    <cellStyle name="RowTitles-Detail 2 2 2 2 3 2 2 4" xfId="26072"/>
    <cellStyle name="RowTitles-Detail 2 2 2 2 3 2 2 4 2" xfId="26073"/>
    <cellStyle name="RowTitles-Detail 2 2 2 2 3 2 2 5" xfId="26074"/>
    <cellStyle name="RowTitles-Detail 2 2 2 2 3 2 3" xfId="26075"/>
    <cellStyle name="RowTitles-Detail 2 2 2 2 3 2 3 2" xfId="26076"/>
    <cellStyle name="RowTitles-Detail 2 2 2 2 3 2 3 2 2" xfId="26077"/>
    <cellStyle name="RowTitles-Detail 2 2 2 2 3 2 3 2 2 2" xfId="26078"/>
    <cellStyle name="RowTitles-Detail 2 2 2 2 3 2 3 2 3" xfId="26079"/>
    <cellStyle name="RowTitles-Detail 2 2 2 2 3 2 3 3" xfId="26080"/>
    <cellStyle name="RowTitles-Detail 2 2 2 2 3 2 3 3 2" xfId="26081"/>
    <cellStyle name="RowTitles-Detail 2 2 2 2 3 2 3 3 2 2" xfId="26082"/>
    <cellStyle name="RowTitles-Detail 2 2 2 2 3 2 3 4" xfId="26083"/>
    <cellStyle name="RowTitles-Detail 2 2 2 2 3 2 3 4 2" xfId="26084"/>
    <cellStyle name="RowTitles-Detail 2 2 2 2 3 2 3 5" xfId="26085"/>
    <cellStyle name="RowTitles-Detail 2 2 2 2 3 2 4" xfId="26086"/>
    <cellStyle name="RowTitles-Detail 2 2 2 2 3 2 4 2" xfId="26087"/>
    <cellStyle name="RowTitles-Detail 2 2 2 2 3 2 5" xfId="26088"/>
    <cellStyle name="RowTitles-Detail 2 2 2 2 3 2 5 2" xfId="26089"/>
    <cellStyle name="RowTitles-Detail 2 2 2 2 3 2 5 2 2" xfId="26090"/>
    <cellStyle name="RowTitles-Detail 2 2 2 2 3 2 5 3" xfId="26091"/>
    <cellStyle name="RowTitles-Detail 2 2 2 2 3 2 6" xfId="26092"/>
    <cellStyle name="RowTitles-Detail 2 2 2 2 3 2 6 2" xfId="26093"/>
    <cellStyle name="RowTitles-Detail 2 2 2 2 3 2 6 2 2" xfId="26094"/>
    <cellStyle name="RowTitles-Detail 2 2 2 2 3 2 7" xfId="26095"/>
    <cellStyle name="RowTitles-Detail 2 2 2 2 3 2 7 2" xfId="26096"/>
    <cellStyle name="RowTitles-Detail 2 2 2 2 3 2 8" xfId="26097"/>
    <cellStyle name="RowTitles-Detail 2 2 2 2 3 2 9" xfId="26098"/>
    <cellStyle name="RowTitles-Detail 2 2 2 2 3 3" xfId="26099"/>
    <cellStyle name="RowTitles-Detail 2 2 2 2 3 3 2" xfId="26100"/>
    <cellStyle name="RowTitles-Detail 2 2 2 2 3 3 2 2" xfId="26101"/>
    <cellStyle name="RowTitles-Detail 2 2 2 2 3 3 2 2 2" xfId="26102"/>
    <cellStyle name="RowTitles-Detail 2 2 2 2 3 3 2 2 2 2" xfId="26103"/>
    <cellStyle name="RowTitles-Detail 2 2 2 2 3 3 2 2 3" xfId="26104"/>
    <cellStyle name="RowTitles-Detail 2 2 2 2 3 3 2 3" xfId="26105"/>
    <cellStyle name="RowTitles-Detail 2 2 2 2 3 3 2 3 2" xfId="26106"/>
    <cellStyle name="RowTitles-Detail 2 2 2 2 3 3 2 3 2 2" xfId="26107"/>
    <cellStyle name="RowTitles-Detail 2 2 2 2 3 3 2 4" xfId="26108"/>
    <cellStyle name="RowTitles-Detail 2 2 2 2 3 3 2 4 2" xfId="26109"/>
    <cellStyle name="RowTitles-Detail 2 2 2 2 3 3 2 5" xfId="26110"/>
    <cellStyle name="RowTitles-Detail 2 2 2 2 3 3 3" xfId="26111"/>
    <cellStyle name="RowTitles-Detail 2 2 2 2 3 3 3 2" xfId="26112"/>
    <cellStyle name="RowTitles-Detail 2 2 2 2 3 3 3 2 2" xfId="26113"/>
    <cellStyle name="RowTitles-Detail 2 2 2 2 3 3 3 2 2 2" xfId="26114"/>
    <cellStyle name="RowTitles-Detail 2 2 2 2 3 3 3 2 3" xfId="26115"/>
    <cellStyle name="RowTitles-Detail 2 2 2 2 3 3 3 3" xfId="26116"/>
    <cellStyle name="RowTitles-Detail 2 2 2 2 3 3 3 3 2" xfId="26117"/>
    <cellStyle name="RowTitles-Detail 2 2 2 2 3 3 3 3 2 2" xfId="26118"/>
    <cellStyle name="RowTitles-Detail 2 2 2 2 3 3 3 4" xfId="26119"/>
    <cellStyle name="RowTitles-Detail 2 2 2 2 3 3 3 4 2" xfId="26120"/>
    <cellStyle name="RowTitles-Detail 2 2 2 2 3 3 3 5" xfId="26121"/>
    <cellStyle name="RowTitles-Detail 2 2 2 2 3 3 4" xfId="26122"/>
    <cellStyle name="RowTitles-Detail 2 2 2 2 3 3 4 2" xfId="26123"/>
    <cellStyle name="RowTitles-Detail 2 2 2 2 3 3 5" xfId="26124"/>
    <cellStyle name="RowTitles-Detail 2 2 2 2 3 3 5 2" xfId="26125"/>
    <cellStyle name="RowTitles-Detail 2 2 2 2 3 3 5 2 2" xfId="26126"/>
    <cellStyle name="RowTitles-Detail 2 2 2 2 3 4" xfId="26127"/>
    <cellStyle name="RowTitles-Detail 2 2 2 2 3 4 2" xfId="26128"/>
    <cellStyle name="RowTitles-Detail 2 2 2 2 3 4 2 2" xfId="26129"/>
    <cellStyle name="RowTitles-Detail 2 2 2 2 3 4 2 2 2" xfId="26130"/>
    <cellStyle name="RowTitles-Detail 2 2 2 2 3 4 2 2 2 2" xfId="26131"/>
    <cellStyle name="RowTitles-Detail 2 2 2 2 3 4 2 2 3" xfId="26132"/>
    <cellStyle name="RowTitles-Detail 2 2 2 2 3 4 2 3" xfId="26133"/>
    <cellStyle name="RowTitles-Detail 2 2 2 2 3 4 2 3 2" xfId="26134"/>
    <cellStyle name="RowTitles-Detail 2 2 2 2 3 4 2 3 2 2" xfId="26135"/>
    <cellStyle name="RowTitles-Detail 2 2 2 2 3 4 2 4" xfId="26136"/>
    <cellStyle name="RowTitles-Detail 2 2 2 2 3 4 2 4 2" xfId="26137"/>
    <cellStyle name="RowTitles-Detail 2 2 2 2 3 4 2 5" xfId="26138"/>
    <cellStyle name="RowTitles-Detail 2 2 2 2 3 4 3" xfId="26139"/>
    <cellStyle name="RowTitles-Detail 2 2 2 2 3 4 3 2" xfId="26140"/>
    <cellStyle name="RowTitles-Detail 2 2 2 2 3 4 3 2 2" xfId="26141"/>
    <cellStyle name="RowTitles-Detail 2 2 2 2 3 4 3 2 2 2" xfId="26142"/>
    <cellStyle name="RowTitles-Detail 2 2 2 2 3 4 3 2 3" xfId="26143"/>
    <cellStyle name="RowTitles-Detail 2 2 2 2 3 4 3 3" xfId="26144"/>
    <cellStyle name="RowTitles-Detail 2 2 2 2 3 4 3 3 2" xfId="26145"/>
    <cellStyle name="RowTitles-Detail 2 2 2 2 3 4 3 3 2 2" xfId="26146"/>
    <cellStyle name="RowTitles-Detail 2 2 2 2 3 4 3 4" xfId="26147"/>
    <cellStyle name="RowTitles-Detail 2 2 2 2 3 4 3 4 2" xfId="26148"/>
    <cellStyle name="RowTitles-Detail 2 2 2 2 3 4 3 5" xfId="26149"/>
    <cellStyle name="RowTitles-Detail 2 2 2 2 3 4 4" xfId="26150"/>
    <cellStyle name="RowTitles-Detail 2 2 2 2 3 4 4 2" xfId="26151"/>
    <cellStyle name="RowTitles-Detail 2 2 2 2 3 4 4 2 2" xfId="26152"/>
    <cellStyle name="RowTitles-Detail 2 2 2 2 3 4 4 3" xfId="26153"/>
    <cellStyle name="RowTitles-Detail 2 2 2 2 3 4 5" xfId="26154"/>
    <cellStyle name="RowTitles-Detail 2 2 2 2 3 4 5 2" xfId="26155"/>
    <cellStyle name="RowTitles-Detail 2 2 2 2 3 4 5 2 2" xfId="26156"/>
    <cellStyle name="RowTitles-Detail 2 2 2 2 3 4 6" xfId="26157"/>
    <cellStyle name="RowTitles-Detail 2 2 2 2 3 4 6 2" xfId="26158"/>
    <cellStyle name="RowTitles-Detail 2 2 2 2 3 4 7" xfId="26159"/>
    <cellStyle name="RowTitles-Detail 2 2 2 2 3 5" xfId="26160"/>
    <cellStyle name="RowTitles-Detail 2 2 2 2 3 5 2" xfId="26161"/>
    <cellStyle name="RowTitles-Detail 2 2 2 2 3 5 2 2" xfId="26162"/>
    <cellStyle name="RowTitles-Detail 2 2 2 2 3 5 2 2 2" xfId="26163"/>
    <cellStyle name="RowTitles-Detail 2 2 2 2 3 5 2 2 2 2" xfId="26164"/>
    <cellStyle name="RowTitles-Detail 2 2 2 2 3 5 2 2 3" xfId="26165"/>
    <cellStyle name="RowTitles-Detail 2 2 2 2 3 5 2 3" xfId="26166"/>
    <cellStyle name="RowTitles-Detail 2 2 2 2 3 5 2 3 2" xfId="26167"/>
    <cellStyle name="RowTitles-Detail 2 2 2 2 3 5 2 3 2 2" xfId="26168"/>
    <cellStyle name="RowTitles-Detail 2 2 2 2 3 5 2 4" xfId="26169"/>
    <cellStyle name="RowTitles-Detail 2 2 2 2 3 5 2 4 2" xfId="26170"/>
    <cellStyle name="RowTitles-Detail 2 2 2 2 3 5 2 5" xfId="26171"/>
    <cellStyle name="RowTitles-Detail 2 2 2 2 3 5 3" xfId="26172"/>
    <cellStyle name="RowTitles-Detail 2 2 2 2 3 5 3 2" xfId="26173"/>
    <cellStyle name="RowTitles-Detail 2 2 2 2 3 5 3 2 2" xfId="26174"/>
    <cellStyle name="RowTitles-Detail 2 2 2 2 3 5 3 2 2 2" xfId="26175"/>
    <cellStyle name="RowTitles-Detail 2 2 2 2 3 5 3 2 3" xfId="26176"/>
    <cellStyle name="RowTitles-Detail 2 2 2 2 3 5 3 3" xfId="26177"/>
    <cellStyle name="RowTitles-Detail 2 2 2 2 3 5 3 3 2" xfId="26178"/>
    <cellStyle name="RowTitles-Detail 2 2 2 2 3 5 3 3 2 2" xfId="26179"/>
    <cellStyle name="RowTitles-Detail 2 2 2 2 3 5 3 4" xfId="26180"/>
    <cellStyle name="RowTitles-Detail 2 2 2 2 3 5 3 4 2" xfId="26181"/>
    <cellStyle name="RowTitles-Detail 2 2 2 2 3 5 3 5" xfId="26182"/>
    <cellStyle name="RowTitles-Detail 2 2 2 2 3 5 4" xfId="26183"/>
    <cellStyle name="RowTitles-Detail 2 2 2 2 3 5 4 2" xfId="26184"/>
    <cellStyle name="RowTitles-Detail 2 2 2 2 3 5 4 2 2" xfId="26185"/>
    <cellStyle name="RowTitles-Detail 2 2 2 2 3 5 4 3" xfId="26186"/>
    <cellStyle name="RowTitles-Detail 2 2 2 2 3 5 5" xfId="26187"/>
    <cellStyle name="RowTitles-Detail 2 2 2 2 3 5 5 2" xfId="26188"/>
    <cellStyle name="RowTitles-Detail 2 2 2 2 3 5 5 2 2" xfId="26189"/>
    <cellStyle name="RowTitles-Detail 2 2 2 2 3 5 6" xfId="26190"/>
    <cellStyle name="RowTitles-Detail 2 2 2 2 3 5 6 2" xfId="26191"/>
    <cellStyle name="RowTitles-Detail 2 2 2 2 3 5 7" xfId="26192"/>
    <cellStyle name="RowTitles-Detail 2 2 2 2 3 6" xfId="26193"/>
    <cellStyle name="RowTitles-Detail 2 2 2 2 3 6 2" xfId="26194"/>
    <cellStyle name="RowTitles-Detail 2 2 2 2 3 6 2 2" xfId="26195"/>
    <cellStyle name="RowTitles-Detail 2 2 2 2 3 6 2 2 2" xfId="26196"/>
    <cellStyle name="RowTitles-Detail 2 2 2 2 3 6 2 2 2 2" xfId="26197"/>
    <cellStyle name="RowTitles-Detail 2 2 2 2 3 6 2 2 3" xfId="26198"/>
    <cellStyle name="RowTitles-Detail 2 2 2 2 3 6 2 3" xfId="26199"/>
    <cellStyle name="RowTitles-Detail 2 2 2 2 3 6 2 3 2" xfId="26200"/>
    <cellStyle name="RowTitles-Detail 2 2 2 2 3 6 2 3 2 2" xfId="26201"/>
    <cellStyle name="RowTitles-Detail 2 2 2 2 3 6 2 4" xfId="26202"/>
    <cellStyle name="RowTitles-Detail 2 2 2 2 3 6 2 4 2" xfId="26203"/>
    <cellStyle name="RowTitles-Detail 2 2 2 2 3 6 2 5" xfId="26204"/>
    <cellStyle name="RowTitles-Detail 2 2 2 2 3 6 3" xfId="26205"/>
    <cellStyle name="RowTitles-Detail 2 2 2 2 3 6 3 2" xfId="26206"/>
    <cellStyle name="RowTitles-Detail 2 2 2 2 3 6 3 2 2" xfId="26207"/>
    <cellStyle name="RowTitles-Detail 2 2 2 2 3 6 3 2 2 2" xfId="26208"/>
    <cellStyle name="RowTitles-Detail 2 2 2 2 3 6 3 2 3" xfId="26209"/>
    <cellStyle name="RowTitles-Detail 2 2 2 2 3 6 3 3" xfId="26210"/>
    <cellStyle name="RowTitles-Detail 2 2 2 2 3 6 3 3 2" xfId="26211"/>
    <cellStyle name="RowTitles-Detail 2 2 2 2 3 6 3 3 2 2" xfId="26212"/>
    <cellStyle name="RowTitles-Detail 2 2 2 2 3 6 3 4" xfId="26213"/>
    <cellStyle name="RowTitles-Detail 2 2 2 2 3 6 3 4 2" xfId="26214"/>
    <cellStyle name="RowTitles-Detail 2 2 2 2 3 6 3 5" xfId="26215"/>
    <cellStyle name="RowTitles-Detail 2 2 2 2 3 6 4" xfId="26216"/>
    <cellStyle name="RowTitles-Detail 2 2 2 2 3 6 4 2" xfId="26217"/>
    <cellStyle name="RowTitles-Detail 2 2 2 2 3 6 4 2 2" xfId="26218"/>
    <cellStyle name="RowTitles-Detail 2 2 2 2 3 6 4 3" xfId="26219"/>
    <cellStyle name="RowTitles-Detail 2 2 2 2 3 6 5" xfId="26220"/>
    <cellStyle name="RowTitles-Detail 2 2 2 2 3 6 5 2" xfId="26221"/>
    <cellStyle name="RowTitles-Detail 2 2 2 2 3 6 5 2 2" xfId="26222"/>
    <cellStyle name="RowTitles-Detail 2 2 2 2 3 6 6" xfId="26223"/>
    <cellStyle name="RowTitles-Detail 2 2 2 2 3 6 6 2" xfId="26224"/>
    <cellStyle name="RowTitles-Detail 2 2 2 2 3 6 7" xfId="26225"/>
    <cellStyle name="RowTitles-Detail 2 2 2 2 3 7" xfId="26226"/>
    <cellStyle name="RowTitles-Detail 2 2 2 2 3 7 2" xfId="26227"/>
    <cellStyle name="RowTitles-Detail 2 2 2 2 3 7 2 2" xfId="26228"/>
    <cellStyle name="RowTitles-Detail 2 2 2 2 3 7 2 2 2" xfId="26229"/>
    <cellStyle name="RowTitles-Detail 2 2 2 2 3 7 2 3" xfId="26230"/>
    <cellStyle name="RowTitles-Detail 2 2 2 2 3 7 3" xfId="26231"/>
    <cellStyle name="RowTitles-Detail 2 2 2 2 3 7 3 2" xfId="26232"/>
    <cellStyle name="RowTitles-Detail 2 2 2 2 3 7 3 2 2" xfId="26233"/>
    <cellStyle name="RowTitles-Detail 2 2 2 2 3 7 4" xfId="26234"/>
    <cellStyle name="RowTitles-Detail 2 2 2 2 3 7 4 2" xfId="26235"/>
    <cellStyle name="RowTitles-Detail 2 2 2 2 3 7 5" xfId="26236"/>
    <cellStyle name="RowTitles-Detail 2 2 2 2 3 8" xfId="26237"/>
    <cellStyle name="RowTitles-Detail 2 2 2 2 3 8 2" xfId="26238"/>
    <cellStyle name="RowTitles-Detail 2 2 2 2 3 8 2 2" xfId="26239"/>
    <cellStyle name="RowTitles-Detail 2 2 2 2 3 8 2 2 2" xfId="26240"/>
    <cellStyle name="RowTitles-Detail 2 2 2 2 3 8 2 3" xfId="26241"/>
    <cellStyle name="RowTitles-Detail 2 2 2 2 3 8 3" xfId="26242"/>
    <cellStyle name="RowTitles-Detail 2 2 2 2 3 8 3 2" xfId="26243"/>
    <cellStyle name="RowTitles-Detail 2 2 2 2 3 8 3 2 2" xfId="26244"/>
    <cellStyle name="RowTitles-Detail 2 2 2 2 3 8 4" xfId="26245"/>
    <cellStyle name="RowTitles-Detail 2 2 2 2 3 8 4 2" xfId="26246"/>
    <cellStyle name="RowTitles-Detail 2 2 2 2 3 8 5" xfId="26247"/>
    <cellStyle name="RowTitles-Detail 2 2 2 2 3 9" xfId="26248"/>
    <cellStyle name="RowTitles-Detail 2 2 2 2 3 9 2" xfId="26249"/>
    <cellStyle name="RowTitles-Detail 2 2 2 2 3 9 2 2" xfId="26250"/>
    <cellStyle name="RowTitles-Detail 2 2 2 2 3_STUD aligned by INSTIT" xfId="26251"/>
    <cellStyle name="RowTitles-Detail 2 2 2 2 4" xfId="300"/>
    <cellStyle name="RowTitles-Detail 2 2 2 2 4 10" xfId="26252"/>
    <cellStyle name="RowTitles-Detail 2 2 2 2 4 2" xfId="681"/>
    <cellStyle name="RowTitles-Detail 2 2 2 2 4 2 2" xfId="26253"/>
    <cellStyle name="RowTitles-Detail 2 2 2 2 4 2 2 2" xfId="26254"/>
    <cellStyle name="RowTitles-Detail 2 2 2 2 4 2 2 2 2" xfId="26255"/>
    <cellStyle name="RowTitles-Detail 2 2 2 2 4 2 2 2 2 2" xfId="26256"/>
    <cellStyle name="RowTitles-Detail 2 2 2 2 4 2 2 2 3" xfId="26257"/>
    <cellStyle name="RowTitles-Detail 2 2 2 2 4 2 2 3" xfId="26258"/>
    <cellStyle name="RowTitles-Detail 2 2 2 2 4 2 2 3 2" xfId="26259"/>
    <cellStyle name="RowTitles-Detail 2 2 2 2 4 2 2 3 2 2" xfId="26260"/>
    <cellStyle name="RowTitles-Detail 2 2 2 2 4 2 2 4" xfId="26261"/>
    <cellStyle name="RowTitles-Detail 2 2 2 2 4 2 2 4 2" xfId="26262"/>
    <cellStyle name="RowTitles-Detail 2 2 2 2 4 2 2 5" xfId="26263"/>
    <cellStyle name="RowTitles-Detail 2 2 2 2 4 2 3" xfId="26264"/>
    <cellStyle name="RowTitles-Detail 2 2 2 2 4 2 3 2" xfId="26265"/>
    <cellStyle name="RowTitles-Detail 2 2 2 2 4 2 3 2 2" xfId="26266"/>
    <cellStyle name="RowTitles-Detail 2 2 2 2 4 2 3 2 2 2" xfId="26267"/>
    <cellStyle name="RowTitles-Detail 2 2 2 2 4 2 3 2 3" xfId="26268"/>
    <cellStyle name="RowTitles-Detail 2 2 2 2 4 2 3 3" xfId="26269"/>
    <cellStyle name="RowTitles-Detail 2 2 2 2 4 2 3 3 2" xfId="26270"/>
    <cellStyle name="RowTitles-Detail 2 2 2 2 4 2 3 3 2 2" xfId="26271"/>
    <cellStyle name="RowTitles-Detail 2 2 2 2 4 2 3 4" xfId="26272"/>
    <cellStyle name="RowTitles-Detail 2 2 2 2 4 2 3 4 2" xfId="26273"/>
    <cellStyle name="RowTitles-Detail 2 2 2 2 4 2 3 5" xfId="26274"/>
    <cellStyle name="RowTitles-Detail 2 2 2 2 4 2 4" xfId="26275"/>
    <cellStyle name="RowTitles-Detail 2 2 2 2 4 2 4 2" xfId="26276"/>
    <cellStyle name="RowTitles-Detail 2 2 2 2 4 2 5" xfId="26277"/>
    <cellStyle name="RowTitles-Detail 2 2 2 2 4 2 5 2" xfId="26278"/>
    <cellStyle name="RowTitles-Detail 2 2 2 2 4 2 5 2 2" xfId="26279"/>
    <cellStyle name="RowTitles-Detail 2 2 2 2 4 2 5 3" xfId="26280"/>
    <cellStyle name="RowTitles-Detail 2 2 2 2 4 2 6" xfId="26281"/>
    <cellStyle name="RowTitles-Detail 2 2 2 2 4 2 6 2" xfId="26282"/>
    <cellStyle name="RowTitles-Detail 2 2 2 2 4 2 6 2 2" xfId="26283"/>
    <cellStyle name="RowTitles-Detail 2 2 2 2 4 2 7" xfId="26284"/>
    <cellStyle name="RowTitles-Detail 2 2 2 2 4 3" xfId="26285"/>
    <cellStyle name="RowTitles-Detail 2 2 2 2 4 3 2" xfId="26286"/>
    <cellStyle name="RowTitles-Detail 2 2 2 2 4 3 2 2" xfId="26287"/>
    <cellStyle name="RowTitles-Detail 2 2 2 2 4 3 2 2 2" xfId="26288"/>
    <cellStyle name="RowTitles-Detail 2 2 2 2 4 3 2 2 2 2" xfId="26289"/>
    <cellStyle name="RowTitles-Detail 2 2 2 2 4 3 2 2 3" xfId="26290"/>
    <cellStyle name="RowTitles-Detail 2 2 2 2 4 3 2 3" xfId="26291"/>
    <cellStyle name="RowTitles-Detail 2 2 2 2 4 3 2 3 2" xfId="26292"/>
    <cellStyle name="RowTitles-Detail 2 2 2 2 4 3 2 3 2 2" xfId="26293"/>
    <cellStyle name="RowTitles-Detail 2 2 2 2 4 3 2 4" xfId="26294"/>
    <cellStyle name="RowTitles-Detail 2 2 2 2 4 3 2 4 2" xfId="26295"/>
    <cellStyle name="RowTitles-Detail 2 2 2 2 4 3 2 5" xfId="26296"/>
    <cellStyle name="RowTitles-Detail 2 2 2 2 4 3 3" xfId="26297"/>
    <cellStyle name="RowTitles-Detail 2 2 2 2 4 3 3 2" xfId="26298"/>
    <cellStyle name="RowTitles-Detail 2 2 2 2 4 3 3 2 2" xfId="26299"/>
    <cellStyle name="RowTitles-Detail 2 2 2 2 4 3 3 2 2 2" xfId="26300"/>
    <cellStyle name="RowTitles-Detail 2 2 2 2 4 3 3 2 3" xfId="26301"/>
    <cellStyle name="RowTitles-Detail 2 2 2 2 4 3 3 3" xfId="26302"/>
    <cellStyle name="RowTitles-Detail 2 2 2 2 4 3 3 3 2" xfId="26303"/>
    <cellStyle name="RowTitles-Detail 2 2 2 2 4 3 3 3 2 2" xfId="26304"/>
    <cellStyle name="RowTitles-Detail 2 2 2 2 4 3 3 4" xfId="26305"/>
    <cellStyle name="RowTitles-Detail 2 2 2 2 4 3 3 4 2" xfId="26306"/>
    <cellStyle name="RowTitles-Detail 2 2 2 2 4 3 3 5" xfId="26307"/>
    <cellStyle name="RowTitles-Detail 2 2 2 2 4 3 4" xfId="26308"/>
    <cellStyle name="RowTitles-Detail 2 2 2 2 4 3 4 2" xfId="26309"/>
    <cellStyle name="RowTitles-Detail 2 2 2 2 4 3 5" xfId="26310"/>
    <cellStyle name="RowTitles-Detail 2 2 2 2 4 3 5 2" xfId="26311"/>
    <cellStyle name="RowTitles-Detail 2 2 2 2 4 3 5 2 2" xfId="26312"/>
    <cellStyle name="RowTitles-Detail 2 2 2 2 4 3 6" xfId="26313"/>
    <cellStyle name="RowTitles-Detail 2 2 2 2 4 3 6 2" xfId="26314"/>
    <cellStyle name="RowTitles-Detail 2 2 2 2 4 3 7" xfId="26315"/>
    <cellStyle name="RowTitles-Detail 2 2 2 2 4 4" xfId="26316"/>
    <cellStyle name="RowTitles-Detail 2 2 2 2 4 4 2" xfId="26317"/>
    <cellStyle name="RowTitles-Detail 2 2 2 2 4 4 2 2" xfId="26318"/>
    <cellStyle name="RowTitles-Detail 2 2 2 2 4 4 2 2 2" xfId="26319"/>
    <cellStyle name="RowTitles-Detail 2 2 2 2 4 4 2 2 2 2" xfId="26320"/>
    <cellStyle name="RowTitles-Detail 2 2 2 2 4 4 2 2 3" xfId="26321"/>
    <cellStyle name="RowTitles-Detail 2 2 2 2 4 4 2 3" xfId="26322"/>
    <cellStyle name="RowTitles-Detail 2 2 2 2 4 4 2 3 2" xfId="26323"/>
    <cellStyle name="RowTitles-Detail 2 2 2 2 4 4 2 3 2 2" xfId="26324"/>
    <cellStyle name="RowTitles-Detail 2 2 2 2 4 4 2 4" xfId="26325"/>
    <cellStyle name="RowTitles-Detail 2 2 2 2 4 4 2 4 2" xfId="26326"/>
    <cellStyle name="RowTitles-Detail 2 2 2 2 4 4 2 5" xfId="26327"/>
    <cellStyle name="RowTitles-Detail 2 2 2 2 4 4 3" xfId="26328"/>
    <cellStyle name="RowTitles-Detail 2 2 2 2 4 4 3 2" xfId="26329"/>
    <cellStyle name="RowTitles-Detail 2 2 2 2 4 4 3 2 2" xfId="26330"/>
    <cellStyle name="RowTitles-Detail 2 2 2 2 4 4 3 2 2 2" xfId="26331"/>
    <cellStyle name="RowTitles-Detail 2 2 2 2 4 4 3 2 3" xfId="26332"/>
    <cellStyle name="RowTitles-Detail 2 2 2 2 4 4 3 3" xfId="26333"/>
    <cellStyle name="RowTitles-Detail 2 2 2 2 4 4 3 3 2" xfId="26334"/>
    <cellStyle name="RowTitles-Detail 2 2 2 2 4 4 3 3 2 2" xfId="26335"/>
    <cellStyle name="RowTitles-Detail 2 2 2 2 4 4 3 4" xfId="26336"/>
    <cellStyle name="RowTitles-Detail 2 2 2 2 4 4 3 4 2" xfId="26337"/>
    <cellStyle name="RowTitles-Detail 2 2 2 2 4 4 3 5" xfId="26338"/>
    <cellStyle name="RowTitles-Detail 2 2 2 2 4 4 4" xfId="26339"/>
    <cellStyle name="RowTitles-Detail 2 2 2 2 4 4 4 2" xfId="26340"/>
    <cellStyle name="RowTitles-Detail 2 2 2 2 4 4 5" xfId="26341"/>
    <cellStyle name="RowTitles-Detail 2 2 2 2 4 4 5 2" xfId="26342"/>
    <cellStyle name="RowTitles-Detail 2 2 2 2 4 4 5 2 2" xfId="26343"/>
    <cellStyle name="RowTitles-Detail 2 2 2 2 4 4 5 3" xfId="26344"/>
    <cellStyle name="RowTitles-Detail 2 2 2 2 4 4 6" xfId="26345"/>
    <cellStyle name="RowTitles-Detail 2 2 2 2 4 4 6 2" xfId="26346"/>
    <cellStyle name="RowTitles-Detail 2 2 2 2 4 4 6 2 2" xfId="26347"/>
    <cellStyle name="RowTitles-Detail 2 2 2 2 4 4 7" xfId="26348"/>
    <cellStyle name="RowTitles-Detail 2 2 2 2 4 4 7 2" xfId="26349"/>
    <cellStyle name="RowTitles-Detail 2 2 2 2 4 4 8" xfId="26350"/>
    <cellStyle name="RowTitles-Detail 2 2 2 2 4 5" xfId="26351"/>
    <cellStyle name="RowTitles-Detail 2 2 2 2 4 5 2" xfId="26352"/>
    <cellStyle name="RowTitles-Detail 2 2 2 2 4 5 2 2" xfId="26353"/>
    <cellStyle name="RowTitles-Detail 2 2 2 2 4 5 2 2 2" xfId="26354"/>
    <cellStyle name="RowTitles-Detail 2 2 2 2 4 5 2 2 2 2" xfId="26355"/>
    <cellStyle name="RowTitles-Detail 2 2 2 2 4 5 2 2 3" xfId="26356"/>
    <cellStyle name="RowTitles-Detail 2 2 2 2 4 5 2 3" xfId="26357"/>
    <cellStyle name="RowTitles-Detail 2 2 2 2 4 5 2 3 2" xfId="26358"/>
    <cellStyle name="RowTitles-Detail 2 2 2 2 4 5 2 3 2 2" xfId="26359"/>
    <cellStyle name="RowTitles-Detail 2 2 2 2 4 5 2 4" xfId="26360"/>
    <cellStyle name="RowTitles-Detail 2 2 2 2 4 5 2 4 2" xfId="26361"/>
    <cellStyle name="RowTitles-Detail 2 2 2 2 4 5 2 5" xfId="26362"/>
    <cellStyle name="RowTitles-Detail 2 2 2 2 4 5 3" xfId="26363"/>
    <cellStyle name="RowTitles-Detail 2 2 2 2 4 5 3 2" xfId="26364"/>
    <cellStyle name="RowTitles-Detail 2 2 2 2 4 5 3 2 2" xfId="26365"/>
    <cellStyle name="RowTitles-Detail 2 2 2 2 4 5 3 2 2 2" xfId="26366"/>
    <cellStyle name="RowTitles-Detail 2 2 2 2 4 5 3 2 3" xfId="26367"/>
    <cellStyle name="RowTitles-Detail 2 2 2 2 4 5 3 3" xfId="26368"/>
    <cellStyle name="RowTitles-Detail 2 2 2 2 4 5 3 3 2" xfId="26369"/>
    <cellStyle name="RowTitles-Detail 2 2 2 2 4 5 3 3 2 2" xfId="26370"/>
    <cellStyle name="RowTitles-Detail 2 2 2 2 4 5 3 4" xfId="26371"/>
    <cellStyle name="RowTitles-Detail 2 2 2 2 4 5 3 4 2" xfId="26372"/>
    <cellStyle name="RowTitles-Detail 2 2 2 2 4 5 3 5" xfId="26373"/>
    <cellStyle name="RowTitles-Detail 2 2 2 2 4 5 4" xfId="26374"/>
    <cellStyle name="RowTitles-Detail 2 2 2 2 4 5 4 2" xfId="26375"/>
    <cellStyle name="RowTitles-Detail 2 2 2 2 4 5 4 2 2" xfId="26376"/>
    <cellStyle name="RowTitles-Detail 2 2 2 2 4 5 4 3" xfId="26377"/>
    <cellStyle name="RowTitles-Detail 2 2 2 2 4 5 5" xfId="26378"/>
    <cellStyle name="RowTitles-Detail 2 2 2 2 4 5 5 2" xfId="26379"/>
    <cellStyle name="RowTitles-Detail 2 2 2 2 4 5 5 2 2" xfId="26380"/>
    <cellStyle name="RowTitles-Detail 2 2 2 2 4 5 6" xfId="26381"/>
    <cellStyle name="RowTitles-Detail 2 2 2 2 4 5 6 2" xfId="26382"/>
    <cellStyle name="RowTitles-Detail 2 2 2 2 4 5 7" xfId="26383"/>
    <cellStyle name="RowTitles-Detail 2 2 2 2 4 6" xfId="26384"/>
    <cellStyle name="RowTitles-Detail 2 2 2 2 4 6 2" xfId="26385"/>
    <cellStyle name="RowTitles-Detail 2 2 2 2 4 6 2 2" xfId="26386"/>
    <cellStyle name="RowTitles-Detail 2 2 2 2 4 6 2 2 2" xfId="26387"/>
    <cellStyle name="RowTitles-Detail 2 2 2 2 4 6 2 2 2 2" xfId="26388"/>
    <cellStyle name="RowTitles-Detail 2 2 2 2 4 6 2 2 3" xfId="26389"/>
    <cellStyle name="RowTitles-Detail 2 2 2 2 4 6 2 3" xfId="26390"/>
    <cellStyle name="RowTitles-Detail 2 2 2 2 4 6 2 3 2" xfId="26391"/>
    <cellStyle name="RowTitles-Detail 2 2 2 2 4 6 2 3 2 2" xfId="26392"/>
    <cellStyle name="RowTitles-Detail 2 2 2 2 4 6 2 4" xfId="26393"/>
    <cellStyle name="RowTitles-Detail 2 2 2 2 4 6 2 4 2" xfId="26394"/>
    <cellStyle name="RowTitles-Detail 2 2 2 2 4 6 2 5" xfId="26395"/>
    <cellStyle name="RowTitles-Detail 2 2 2 2 4 6 3" xfId="26396"/>
    <cellStyle name="RowTitles-Detail 2 2 2 2 4 6 3 2" xfId="26397"/>
    <cellStyle name="RowTitles-Detail 2 2 2 2 4 6 3 2 2" xfId="26398"/>
    <cellStyle name="RowTitles-Detail 2 2 2 2 4 6 3 2 2 2" xfId="26399"/>
    <cellStyle name="RowTitles-Detail 2 2 2 2 4 6 3 2 3" xfId="26400"/>
    <cellStyle name="RowTitles-Detail 2 2 2 2 4 6 3 3" xfId="26401"/>
    <cellStyle name="RowTitles-Detail 2 2 2 2 4 6 3 3 2" xfId="26402"/>
    <cellStyle name="RowTitles-Detail 2 2 2 2 4 6 3 3 2 2" xfId="26403"/>
    <cellStyle name="RowTitles-Detail 2 2 2 2 4 6 3 4" xfId="26404"/>
    <cellStyle name="RowTitles-Detail 2 2 2 2 4 6 3 4 2" xfId="26405"/>
    <cellStyle name="RowTitles-Detail 2 2 2 2 4 6 3 5" xfId="26406"/>
    <cellStyle name="RowTitles-Detail 2 2 2 2 4 6 4" xfId="26407"/>
    <cellStyle name="RowTitles-Detail 2 2 2 2 4 6 4 2" xfId="26408"/>
    <cellStyle name="RowTitles-Detail 2 2 2 2 4 6 4 2 2" xfId="26409"/>
    <cellStyle name="RowTitles-Detail 2 2 2 2 4 6 4 3" xfId="26410"/>
    <cellStyle name="RowTitles-Detail 2 2 2 2 4 6 5" xfId="26411"/>
    <cellStyle name="RowTitles-Detail 2 2 2 2 4 6 5 2" xfId="26412"/>
    <cellStyle name="RowTitles-Detail 2 2 2 2 4 6 5 2 2" xfId="26413"/>
    <cellStyle name="RowTitles-Detail 2 2 2 2 4 6 6" xfId="26414"/>
    <cellStyle name="RowTitles-Detail 2 2 2 2 4 6 6 2" xfId="26415"/>
    <cellStyle name="RowTitles-Detail 2 2 2 2 4 6 7" xfId="26416"/>
    <cellStyle name="RowTitles-Detail 2 2 2 2 4 7" xfId="26417"/>
    <cellStyle name="RowTitles-Detail 2 2 2 2 4 7 2" xfId="26418"/>
    <cellStyle name="RowTitles-Detail 2 2 2 2 4 7 2 2" xfId="26419"/>
    <cellStyle name="RowTitles-Detail 2 2 2 2 4 7 2 2 2" xfId="26420"/>
    <cellStyle name="RowTitles-Detail 2 2 2 2 4 7 2 3" xfId="26421"/>
    <cellStyle name="RowTitles-Detail 2 2 2 2 4 7 3" xfId="26422"/>
    <cellStyle name="RowTitles-Detail 2 2 2 2 4 7 3 2" xfId="26423"/>
    <cellStyle name="RowTitles-Detail 2 2 2 2 4 7 3 2 2" xfId="26424"/>
    <cellStyle name="RowTitles-Detail 2 2 2 2 4 7 4" xfId="26425"/>
    <cellStyle name="RowTitles-Detail 2 2 2 2 4 7 4 2" xfId="26426"/>
    <cellStyle name="RowTitles-Detail 2 2 2 2 4 7 5" xfId="26427"/>
    <cellStyle name="RowTitles-Detail 2 2 2 2 4 8" xfId="26428"/>
    <cellStyle name="RowTitles-Detail 2 2 2 2 4 8 2" xfId="26429"/>
    <cellStyle name="RowTitles-Detail 2 2 2 2 4 9" xfId="26430"/>
    <cellStyle name="RowTitles-Detail 2 2 2 2 4 9 2" xfId="26431"/>
    <cellStyle name="RowTitles-Detail 2 2 2 2 4 9 2 2" xfId="26432"/>
    <cellStyle name="RowTitles-Detail 2 2 2 2 4_STUD aligned by INSTIT" xfId="26433"/>
    <cellStyle name="RowTitles-Detail 2 2 2 2 5" xfId="682"/>
    <cellStyle name="RowTitles-Detail 2 2 2 2 5 2" xfId="26434"/>
    <cellStyle name="RowTitles-Detail 2 2 2 2 5 2 2" xfId="26435"/>
    <cellStyle name="RowTitles-Detail 2 2 2 2 5 2 2 2" xfId="26436"/>
    <cellStyle name="RowTitles-Detail 2 2 2 2 5 2 2 2 2" xfId="26437"/>
    <cellStyle name="RowTitles-Detail 2 2 2 2 5 2 2 3" xfId="26438"/>
    <cellStyle name="RowTitles-Detail 2 2 2 2 5 2 3" xfId="26439"/>
    <cellStyle name="RowTitles-Detail 2 2 2 2 5 2 3 2" xfId="26440"/>
    <cellStyle name="RowTitles-Detail 2 2 2 2 5 2 3 2 2" xfId="26441"/>
    <cellStyle name="RowTitles-Detail 2 2 2 2 5 2 4" xfId="26442"/>
    <cellStyle name="RowTitles-Detail 2 2 2 2 5 2 4 2" xfId="26443"/>
    <cellStyle name="RowTitles-Detail 2 2 2 2 5 2 5" xfId="26444"/>
    <cellStyle name="RowTitles-Detail 2 2 2 2 5 3" xfId="26445"/>
    <cellStyle name="RowTitles-Detail 2 2 2 2 5 3 2" xfId="26446"/>
    <cellStyle name="RowTitles-Detail 2 2 2 2 5 3 2 2" xfId="26447"/>
    <cellStyle name="RowTitles-Detail 2 2 2 2 5 3 2 2 2" xfId="26448"/>
    <cellStyle name="RowTitles-Detail 2 2 2 2 5 3 2 3" xfId="26449"/>
    <cellStyle name="RowTitles-Detail 2 2 2 2 5 3 3" xfId="26450"/>
    <cellStyle name="RowTitles-Detail 2 2 2 2 5 3 3 2" xfId="26451"/>
    <cellStyle name="RowTitles-Detail 2 2 2 2 5 3 3 2 2" xfId="26452"/>
    <cellStyle name="RowTitles-Detail 2 2 2 2 5 3 4" xfId="26453"/>
    <cellStyle name="RowTitles-Detail 2 2 2 2 5 3 4 2" xfId="26454"/>
    <cellStyle name="RowTitles-Detail 2 2 2 2 5 3 5" xfId="26455"/>
    <cellStyle name="RowTitles-Detail 2 2 2 2 5 4" xfId="26456"/>
    <cellStyle name="RowTitles-Detail 2 2 2 2 5 4 2" xfId="26457"/>
    <cellStyle name="RowTitles-Detail 2 2 2 2 5 5" xfId="26458"/>
    <cellStyle name="RowTitles-Detail 2 2 2 2 5 5 2" xfId="26459"/>
    <cellStyle name="RowTitles-Detail 2 2 2 2 5 5 2 2" xfId="26460"/>
    <cellStyle name="RowTitles-Detail 2 2 2 2 5 5 3" xfId="26461"/>
    <cellStyle name="RowTitles-Detail 2 2 2 2 5 6" xfId="26462"/>
    <cellStyle name="RowTitles-Detail 2 2 2 2 5 6 2" xfId="26463"/>
    <cellStyle name="RowTitles-Detail 2 2 2 2 5 6 2 2" xfId="26464"/>
    <cellStyle name="RowTitles-Detail 2 2 2 2 5 7" xfId="26465"/>
    <cellStyle name="RowTitles-Detail 2 2 2 2 6" xfId="26466"/>
    <cellStyle name="RowTitles-Detail 2 2 2 2 6 2" xfId="26467"/>
    <cellStyle name="RowTitles-Detail 2 2 2 2 6 2 2" xfId="26468"/>
    <cellStyle name="RowTitles-Detail 2 2 2 2 6 2 2 2" xfId="26469"/>
    <cellStyle name="RowTitles-Detail 2 2 2 2 6 2 2 2 2" xfId="26470"/>
    <cellStyle name="RowTitles-Detail 2 2 2 2 6 2 2 3" xfId="26471"/>
    <cellStyle name="RowTitles-Detail 2 2 2 2 6 2 3" xfId="26472"/>
    <cellStyle name="RowTitles-Detail 2 2 2 2 6 2 3 2" xfId="26473"/>
    <cellStyle name="RowTitles-Detail 2 2 2 2 6 2 3 2 2" xfId="26474"/>
    <cellStyle name="RowTitles-Detail 2 2 2 2 6 2 4" xfId="26475"/>
    <cellStyle name="RowTitles-Detail 2 2 2 2 6 2 4 2" xfId="26476"/>
    <cellStyle name="RowTitles-Detail 2 2 2 2 6 2 5" xfId="26477"/>
    <cellStyle name="RowTitles-Detail 2 2 2 2 6 3" xfId="26478"/>
    <cellStyle name="RowTitles-Detail 2 2 2 2 6 3 2" xfId="26479"/>
    <cellStyle name="RowTitles-Detail 2 2 2 2 6 3 2 2" xfId="26480"/>
    <cellStyle name="RowTitles-Detail 2 2 2 2 6 3 2 2 2" xfId="26481"/>
    <cellStyle name="RowTitles-Detail 2 2 2 2 6 3 2 3" xfId="26482"/>
    <cellStyle name="RowTitles-Detail 2 2 2 2 6 3 3" xfId="26483"/>
    <cellStyle name="RowTitles-Detail 2 2 2 2 6 3 3 2" xfId="26484"/>
    <cellStyle name="RowTitles-Detail 2 2 2 2 6 3 3 2 2" xfId="26485"/>
    <cellStyle name="RowTitles-Detail 2 2 2 2 6 3 4" xfId="26486"/>
    <cellStyle name="RowTitles-Detail 2 2 2 2 6 3 4 2" xfId="26487"/>
    <cellStyle name="RowTitles-Detail 2 2 2 2 6 3 5" xfId="26488"/>
    <cellStyle name="RowTitles-Detail 2 2 2 2 6 4" xfId="26489"/>
    <cellStyle name="RowTitles-Detail 2 2 2 2 6 4 2" xfId="26490"/>
    <cellStyle name="RowTitles-Detail 2 2 2 2 6 5" xfId="26491"/>
    <cellStyle name="RowTitles-Detail 2 2 2 2 6 5 2" xfId="26492"/>
    <cellStyle name="RowTitles-Detail 2 2 2 2 6 5 2 2" xfId="26493"/>
    <cellStyle name="RowTitles-Detail 2 2 2 2 6 6" xfId="26494"/>
    <cellStyle name="RowTitles-Detail 2 2 2 2 6 6 2" xfId="26495"/>
    <cellStyle name="RowTitles-Detail 2 2 2 2 6 7" xfId="26496"/>
    <cellStyle name="RowTitles-Detail 2 2 2 2 7" xfId="26497"/>
    <cellStyle name="RowTitles-Detail 2 2 2 2 7 2" xfId="26498"/>
    <cellStyle name="RowTitles-Detail 2 2 2 2 7 2 2" xfId="26499"/>
    <cellStyle name="RowTitles-Detail 2 2 2 2 7 2 2 2" xfId="26500"/>
    <cellStyle name="RowTitles-Detail 2 2 2 2 7 2 2 2 2" xfId="26501"/>
    <cellStyle name="RowTitles-Detail 2 2 2 2 7 2 2 3" xfId="26502"/>
    <cellStyle name="RowTitles-Detail 2 2 2 2 7 2 3" xfId="26503"/>
    <cellStyle name="RowTitles-Detail 2 2 2 2 7 2 3 2" xfId="26504"/>
    <cellStyle name="RowTitles-Detail 2 2 2 2 7 2 3 2 2" xfId="26505"/>
    <cellStyle name="RowTitles-Detail 2 2 2 2 7 2 4" xfId="26506"/>
    <cellStyle name="RowTitles-Detail 2 2 2 2 7 2 4 2" xfId="26507"/>
    <cellStyle name="RowTitles-Detail 2 2 2 2 7 2 5" xfId="26508"/>
    <cellStyle name="RowTitles-Detail 2 2 2 2 7 3" xfId="26509"/>
    <cellStyle name="RowTitles-Detail 2 2 2 2 7 3 2" xfId="26510"/>
    <cellStyle name="RowTitles-Detail 2 2 2 2 7 3 2 2" xfId="26511"/>
    <cellStyle name="RowTitles-Detail 2 2 2 2 7 3 2 2 2" xfId="26512"/>
    <cellStyle name="RowTitles-Detail 2 2 2 2 7 3 2 3" xfId="26513"/>
    <cellStyle name="RowTitles-Detail 2 2 2 2 7 3 3" xfId="26514"/>
    <cellStyle name="RowTitles-Detail 2 2 2 2 7 3 3 2" xfId="26515"/>
    <cellStyle name="RowTitles-Detail 2 2 2 2 7 3 3 2 2" xfId="26516"/>
    <cellStyle name="RowTitles-Detail 2 2 2 2 7 3 4" xfId="26517"/>
    <cellStyle name="RowTitles-Detail 2 2 2 2 7 3 4 2" xfId="26518"/>
    <cellStyle name="RowTitles-Detail 2 2 2 2 7 3 5" xfId="26519"/>
    <cellStyle name="RowTitles-Detail 2 2 2 2 7 4" xfId="26520"/>
    <cellStyle name="RowTitles-Detail 2 2 2 2 7 4 2" xfId="26521"/>
    <cellStyle name="RowTitles-Detail 2 2 2 2 7 5" xfId="26522"/>
    <cellStyle name="RowTitles-Detail 2 2 2 2 7 5 2" xfId="26523"/>
    <cellStyle name="RowTitles-Detail 2 2 2 2 7 5 2 2" xfId="26524"/>
    <cellStyle name="RowTitles-Detail 2 2 2 2 7 5 3" xfId="26525"/>
    <cellStyle name="RowTitles-Detail 2 2 2 2 7 6" xfId="26526"/>
    <cellStyle name="RowTitles-Detail 2 2 2 2 7 6 2" xfId="26527"/>
    <cellStyle name="RowTitles-Detail 2 2 2 2 7 6 2 2" xfId="26528"/>
    <cellStyle name="RowTitles-Detail 2 2 2 2 7 7" xfId="26529"/>
    <cellStyle name="RowTitles-Detail 2 2 2 2 7 7 2" xfId="26530"/>
    <cellStyle name="RowTitles-Detail 2 2 2 2 7 8" xfId="26531"/>
    <cellStyle name="RowTitles-Detail 2 2 2 2 8" xfId="26532"/>
    <cellStyle name="RowTitles-Detail 2 2 2 2 8 2" xfId="26533"/>
    <cellStyle name="RowTitles-Detail 2 2 2 2 8 2 2" xfId="26534"/>
    <cellStyle name="RowTitles-Detail 2 2 2 2 8 2 2 2" xfId="26535"/>
    <cellStyle name="RowTitles-Detail 2 2 2 2 8 2 2 2 2" xfId="26536"/>
    <cellStyle name="RowTitles-Detail 2 2 2 2 8 2 2 3" xfId="26537"/>
    <cellStyle name="RowTitles-Detail 2 2 2 2 8 2 3" xfId="26538"/>
    <cellStyle name="RowTitles-Detail 2 2 2 2 8 2 3 2" xfId="26539"/>
    <cellStyle name="RowTitles-Detail 2 2 2 2 8 2 3 2 2" xfId="26540"/>
    <cellStyle name="RowTitles-Detail 2 2 2 2 8 2 4" xfId="26541"/>
    <cellStyle name="RowTitles-Detail 2 2 2 2 8 2 4 2" xfId="26542"/>
    <cellStyle name="RowTitles-Detail 2 2 2 2 8 2 5" xfId="26543"/>
    <cellStyle name="RowTitles-Detail 2 2 2 2 8 3" xfId="26544"/>
    <cellStyle name="RowTitles-Detail 2 2 2 2 8 3 2" xfId="26545"/>
    <cellStyle name="RowTitles-Detail 2 2 2 2 8 3 2 2" xfId="26546"/>
    <cellStyle name="RowTitles-Detail 2 2 2 2 8 3 2 2 2" xfId="26547"/>
    <cellStyle name="RowTitles-Detail 2 2 2 2 8 3 2 3" xfId="26548"/>
    <cellStyle name="RowTitles-Detail 2 2 2 2 8 3 3" xfId="26549"/>
    <cellStyle name="RowTitles-Detail 2 2 2 2 8 3 3 2" xfId="26550"/>
    <cellStyle name="RowTitles-Detail 2 2 2 2 8 3 3 2 2" xfId="26551"/>
    <cellStyle name="RowTitles-Detail 2 2 2 2 8 3 4" xfId="26552"/>
    <cellStyle name="RowTitles-Detail 2 2 2 2 8 3 4 2" xfId="26553"/>
    <cellStyle name="RowTitles-Detail 2 2 2 2 8 3 5" xfId="26554"/>
    <cellStyle name="RowTitles-Detail 2 2 2 2 8 4" xfId="26555"/>
    <cellStyle name="RowTitles-Detail 2 2 2 2 8 4 2" xfId="26556"/>
    <cellStyle name="RowTitles-Detail 2 2 2 2 8 4 2 2" xfId="26557"/>
    <cellStyle name="RowTitles-Detail 2 2 2 2 8 4 3" xfId="26558"/>
    <cellStyle name="RowTitles-Detail 2 2 2 2 8 5" xfId="26559"/>
    <cellStyle name="RowTitles-Detail 2 2 2 2 8 5 2" xfId="26560"/>
    <cellStyle name="RowTitles-Detail 2 2 2 2 8 5 2 2" xfId="26561"/>
    <cellStyle name="RowTitles-Detail 2 2 2 2 8 6" xfId="26562"/>
    <cellStyle name="RowTitles-Detail 2 2 2 2 8 6 2" xfId="26563"/>
    <cellStyle name="RowTitles-Detail 2 2 2 2 8 7" xfId="26564"/>
    <cellStyle name="RowTitles-Detail 2 2 2 2 9" xfId="26565"/>
    <cellStyle name="RowTitles-Detail 2 2 2 2 9 2" xfId="26566"/>
    <cellStyle name="RowTitles-Detail 2 2 2 2 9 2 2" xfId="26567"/>
    <cellStyle name="RowTitles-Detail 2 2 2 2 9 2 2 2" xfId="26568"/>
    <cellStyle name="RowTitles-Detail 2 2 2 2 9 2 2 2 2" xfId="26569"/>
    <cellStyle name="RowTitles-Detail 2 2 2 2 9 2 2 3" xfId="26570"/>
    <cellStyle name="RowTitles-Detail 2 2 2 2 9 2 3" xfId="26571"/>
    <cellStyle name="RowTitles-Detail 2 2 2 2 9 2 3 2" xfId="26572"/>
    <cellStyle name="RowTitles-Detail 2 2 2 2 9 2 3 2 2" xfId="26573"/>
    <cellStyle name="RowTitles-Detail 2 2 2 2 9 2 4" xfId="26574"/>
    <cellStyle name="RowTitles-Detail 2 2 2 2 9 2 4 2" xfId="26575"/>
    <cellStyle name="RowTitles-Detail 2 2 2 2 9 2 5" xfId="26576"/>
    <cellStyle name="RowTitles-Detail 2 2 2 2 9 3" xfId="26577"/>
    <cellStyle name="RowTitles-Detail 2 2 2 2 9 3 2" xfId="26578"/>
    <cellStyle name="RowTitles-Detail 2 2 2 2 9 3 2 2" xfId="26579"/>
    <cellStyle name="RowTitles-Detail 2 2 2 2 9 3 2 2 2" xfId="26580"/>
    <cellStyle name="RowTitles-Detail 2 2 2 2 9 3 2 3" xfId="26581"/>
    <cellStyle name="RowTitles-Detail 2 2 2 2 9 3 3" xfId="26582"/>
    <cellStyle name="RowTitles-Detail 2 2 2 2 9 3 3 2" xfId="26583"/>
    <cellStyle name="RowTitles-Detail 2 2 2 2 9 3 3 2 2" xfId="26584"/>
    <cellStyle name="RowTitles-Detail 2 2 2 2 9 3 4" xfId="26585"/>
    <cellStyle name="RowTitles-Detail 2 2 2 2 9 3 4 2" xfId="26586"/>
    <cellStyle name="RowTitles-Detail 2 2 2 2 9 3 5" xfId="26587"/>
    <cellStyle name="RowTitles-Detail 2 2 2 2 9 4" xfId="26588"/>
    <cellStyle name="RowTitles-Detail 2 2 2 2 9 4 2" xfId="26589"/>
    <cellStyle name="RowTitles-Detail 2 2 2 2 9 4 2 2" xfId="26590"/>
    <cellStyle name="RowTitles-Detail 2 2 2 2 9 4 3" xfId="26591"/>
    <cellStyle name="RowTitles-Detail 2 2 2 2 9 5" xfId="26592"/>
    <cellStyle name="RowTitles-Detail 2 2 2 2 9 5 2" xfId="26593"/>
    <cellStyle name="RowTitles-Detail 2 2 2 2 9 5 2 2" xfId="26594"/>
    <cellStyle name="RowTitles-Detail 2 2 2 2 9 6" xfId="26595"/>
    <cellStyle name="RowTitles-Detail 2 2 2 2 9 6 2" xfId="26596"/>
    <cellStyle name="RowTitles-Detail 2 2 2 2 9 7" xfId="26597"/>
    <cellStyle name="RowTitles-Detail 2 2 2 2_STUD aligned by INSTIT" xfId="26598"/>
    <cellStyle name="RowTitles-Detail 2 2 2 3" xfId="301"/>
    <cellStyle name="RowTitles-Detail 2 2 2 3 10" xfId="26599"/>
    <cellStyle name="RowTitles-Detail 2 2 2 3 2" xfId="683"/>
    <cellStyle name="RowTitles-Detail 2 2 2 3 2 2" xfId="26600"/>
    <cellStyle name="RowTitles-Detail 2 2 2 3 2 2 2" xfId="26601"/>
    <cellStyle name="RowTitles-Detail 2 2 2 3 2 2 2 2" xfId="26602"/>
    <cellStyle name="RowTitles-Detail 2 2 2 3 2 2 2 2 2" xfId="26603"/>
    <cellStyle name="RowTitles-Detail 2 2 2 3 2 2 2 3" xfId="26604"/>
    <cellStyle name="RowTitles-Detail 2 2 2 3 2 2 3" xfId="26605"/>
    <cellStyle name="RowTitles-Detail 2 2 2 3 2 2 3 2" xfId="26606"/>
    <cellStyle name="RowTitles-Detail 2 2 2 3 2 2 3 2 2" xfId="26607"/>
    <cellStyle name="RowTitles-Detail 2 2 2 3 2 2 4" xfId="26608"/>
    <cellStyle name="RowTitles-Detail 2 2 2 3 2 2 4 2" xfId="26609"/>
    <cellStyle name="RowTitles-Detail 2 2 2 3 2 2 5" xfId="26610"/>
    <cellStyle name="RowTitles-Detail 2 2 2 3 2 3" xfId="26611"/>
    <cellStyle name="RowTitles-Detail 2 2 2 3 2 3 2" xfId="26612"/>
    <cellStyle name="RowTitles-Detail 2 2 2 3 2 3 2 2" xfId="26613"/>
    <cellStyle name="RowTitles-Detail 2 2 2 3 2 3 2 2 2" xfId="26614"/>
    <cellStyle name="RowTitles-Detail 2 2 2 3 2 3 2 3" xfId="26615"/>
    <cellStyle name="RowTitles-Detail 2 2 2 3 2 3 3" xfId="26616"/>
    <cellStyle name="RowTitles-Detail 2 2 2 3 2 3 3 2" xfId="26617"/>
    <cellStyle name="RowTitles-Detail 2 2 2 3 2 3 3 2 2" xfId="26618"/>
    <cellStyle name="RowTitles-Detail 2 2 2 3 2 3 4" xfId="26619"/>
    <cellStyle name="RowTitles-Detail 2 2 2 3 2 3 4 2" xfId="26620"/>
    <cellStyle name="RowTitles-Detail 2 2 2 3 2 3 5" xfId="26621"/>
    <cellStyle name="RowTitles-Detail 2 2 2 3 2 4" xfId="26622"/>
    <cellStyle name="RowTitles-Detail 2 2 2 3 2 4 2" xfId="26623"/>
    <cellStyle name="RowTitles-Detail 2 2 2 3 2 5" xfId="26624"/>
    <cellStyle name="RowTitles-Detail 2 2 2 3 2 5 2" xfId="26625"/>
    <cellStyle name="RowTitles-Detail 2 2 2 3 2 5 2 2" xfId="26626"/>
    <cellStyle name="RowTitles-Detail 2 2 2 3 2 6" xfId="26627"/>
    <cellStyle name="RowTitles-Detail 2 2 2 3 3" xfId="26628"/>
    <cellStyle name="RowTitles-Detail 2 2 2 3 3 2" xfId="26629"/>
    <cellStyle name="RowTitles-Detail 2 2 2 3 3 2 2" xfId="26630"/>
    <cellStyle name="RowTitles-Detail 2 2 2 3 3 2 2 2" xfId="26631"/>
    <cellStyle name="RowTitles-Detail 2 2 2 3 3 2 2 2 2" xfId="26632"/>
    <cellStyle name="RowTitles-Detail 2 2 2 3 3 2 2 3" xfId="26633"/>
    <cellStyle name="RowTitles-Detail 2 2 2 3 3 2 3" xfId="26634"/>
    <cellStyle name="RowTitles-Detail 2 2 2 3 3 2 3 2" xfId="26635"/>
    <cellStyle name="RowTitles-Detail 2 2 2 3 3 2 3 2 2" xfId="26636"/>
    <cellStyle name="RowTitles-Detail 2 2 2 3 3 2 4" xfId="26637"/>
    <cellStyle name="RowTitles-Detail 2 2 2 3 3 2 4 2" xfId="26638"/>
    <cellStyle name="RowTitles-Detail 2 2 2 3 3 2 5" xfId="26639"/>
    <cellStyle name="RowTitles-Detail 2 2 2 3 3 3" xfId="26640"/>
    <cellStyle name="RowTitles-Detail 2 2 2 3 3 3 2" xfId="26641"/>
    <cellStyle name="RowTitles-Detail 2 2 2 3 3 3 2 2" xfId="26642"/>
    <cellStyle name="RowTitles-Detail 2 2 2 3 3 3 2 2 2" xfId="26643"/>
    <cellStyle name="RowTitles-Detail 2 2 2 3 3 3 2 3" xfId="26644"/>
    <cellStyle name="RowTitles-Detail 2 2 2 3 3 3 3" xfId="26645"/>
    <cellStyle name="RowTitles-Detail 2 2 2 3 3 3 3 2" xfId="26646"/>
    <cellStyle name="RowTitles-Detail 2 2 2 3 3 3 3 2 2" xfId="26647"/>
    <cellStyle name="RowTitles-Detail 2 2 2 3 3 3 4" xfId="26648"/>
    <cellStyle name="RowTitles-Detail 2 2 2 3 3 3 4 2" xfId="26649"/>
    <cellStyle name="RowTitles-Detail 2 2 2 3 3 3 5" xfId="26650"/>
    <cellStyle name="RowTitles-Detail 2 2 2 3 3 4" xfId="26651"/>
    <cellStyle name="RowTitles-Detail 2 2 2 3 3 4 2" xfId="26652"/>
    <cellStyle name="RowTitles-Detail 2 2 2 3 3 5" xfId="26653"/>
    <cellStyle name="RowTitles-Detail 2 2 2 3 3 5 2" xfId="26654"/>
    <cellStyle name="RowTitles-Detail 2 2 2 3 3 5 2 2" xfId="26655"/>
    <cellStyle name="RowTitles-Detail 2 2 2 3 3 5 3" xfId="26656"/>
    <cellStyle name="RowTitles-Detail 2 2 2 3 3 6" xfId="26657"/>
    <cellStyle name="RowTitles-Detail 2 2 2 3 3 6 2" xfId="26658"/>
    <cellStyle name="RowTitles-Detail 2 2 2 3 3 6 2 2" xfId="26659"/>
    <cellStyle name="RowTitles-Detail 2 2 2 3 3 7" xfId="26660"/>
    <cellStyle name="RowTitles-Detail 2 2 2 3 3 7 2" xfId="26661"/>
    <cellStyle name="RowTitles-Detail 2 2 2 3 3 8" xfId="26662"/>
    <cellStyle name="RowTitles-Detail 2 2 2 3 4" xfId="26663"/>
    <cellStyle name="RowTitles-Detail 2 2 2 3 4 2" xfId="26664"/>
    <cellStyle name="RowTitles-Detail 2 2 2 3 4 2 2" xfId="26665"/>
    <cellStyle name="RowTitles-Detail 2 2 2 3 4 2 2 2" xfId="26666"/>
    <cellStyle name="RowTitles-Detail 2 2 2 3 4 2 2 2 2" xfId="26667"/>
    <cellStyle name="RowTitles-Detail 2 2 2 3 4 2 2 3" xfId="26668"/>
    <cellStyle name="RowTitles-Detail 2 2 2 3 4 2 3" xfId="26669"/>
    <cellStyle name="RowTitles-Detail 2 2 2 3 4 2 3 2" xfId="26670"/>
    <cellStyle name="RowTitles-Detail 2 2 2 3 4 2 3 2 2" xfId="26671"/>
    <cellStyle name="RowTitles-Detail 2 2 2 3 4 2 4" xfId="26672"/>
    <cellStyle name="RowTitles-Detail 2 2 2 3 4 2 4 2" xfId="26673"/>
    <cellStyle name="RowTitles-Detail 2 2 2 3 4 2 5" xfId="26674"/>
    <cellStyle name="RowTitles-Detail 2 2 2 3 4 3" xfId="26675"/>
    <cellStyle name="RowTitles-Detail 2 2 2 3 4 3 2" xfId="26676"/>
    <cellStyle name="RowTitles-Detail 2 2 2 3 4 3 2 2" xfId="26677"/>
    <cellStyle name="RowTitles-Detail 2 2 2 3 4 3 2 2 2" xfId="26678"/>
    <cellStyle name="RowTitles-Detail 2 2 2 3 4 3 2 3" xfId="26679"/>
    <cellStyle name="RowTitles-Detail 2 2 2 3 4 3 3" xfId="26680"/>
    <cellStyle name="RowTitles-Detail 2 2 2 3 4 3 3 2" xfId="26681"/>
    <cellStyle name="RowTitles-Detail 2 2 2 3 4 3 3 2 2" xfId="26682"/>
    <cellStyle name="RowTitles-Detail 2 2 2 3 4 3 4" xfId="26683"/>
    <cellStyle name="RowTitles-Detail 2 2 2 3 4 3 4 2" xfId="26684"/>
    <cellStyle name="RowTitles-Detail 2 2 2 3 4 3 5" xfId="26685"/>
    <cellStyle name="RowTitles-Detail 2 2 2 3 4 4" xfId="26686"/>
    <cellStyle name="RowTitles-Detail 2 2 2 3 4 4 2" xfId="26687"/>
    <cellStyle name="RowTitles-Detail 2 2 2 3 4 4 2 2" xfId="26688"/>
    <cellStyle name="RowTitles-Detail 2 2 2 3 4 4 3" xfId="26689"/>
    <cellStyle name="RowTitles-Detail 2 2 2 3 4 5" xfId="26690"/>
    <cellStyle name="RowTitles-Detail 2 2 2 3 4 5 2" xfId="26691"/>
    <cellStyle name="RowTitles-Detail 2 2 2 3 4 5 2 2" xfId="26692"/>
    <cellStyle name="RowTitles-Detail 2 2 2 3 4 6" xfId="26693"/>
    <cellStyle name="RowTitles-Detail 2 2 2 3 4 6 2" xfId="26694"/>
    <cellStyle name="RowTitles-Detail 2 2 2 3 4 7" xfId="26695"/>
    <cellStyle name="RowTitles-Detail 2 2 2 3 5" xfId="26696"/>
    <cellStyle name="RowTitles-Detail 2 2 2 3 5 2" xfId="26697"/>
    <cellStyle name="RowTitles-Detail 2 2 2 3 5 2 2" xfId="26698"/>
    <cellStyle name="RowTitles-Detail 2 2 2 3 5 2 2 2" xfId="26699"/>
    <cellStyle name="RowTitles-Detail 2 2 2 3 5 2 2 2 2" xfId="26700"/>
    <cellStyle name="RowTitles-Detail 2 2 2 3 5 2 2 3" xfId="26701"/>
    <cellStyle name="RowTitles-Detail 2 2 2 3 5 2 3" xfId="26702"/>
    <cellStyle name="RowTitles-Detail 2 2 2 3 5 2 3 2" xfId="26703"/>
    <cellStyle name="RowTitles-Detail 2 2 2 3 5 2 3 2 2" xfId="26704"/>
    <cellStyle name="RowTitles-Detail 2 2 2 3 5 2 4" xfId="26705"/>
    <cellStyle name="RowTitles-Detail 2 2 2 3 5 2 4 2" xfId="26706"/>
    <cellStyle name="RowTitles-Detail 2 2 2 3 5 2 5" xfId="26707"/>
    <cellStyle name="RowTitles-Detail 2 2 2 3 5 3" xfId="26708"/>
    <cellStyle name="RowTitles-Detail 2 2 2 3 5 3 2" xfId="26709"/>
    <cellStyle name="RowTitles-Detail 2 2 2 3 5 3 2 2" xfId="26710"/>
    <cellStyle name="RowTitles-Detail 2 2 2 3 5 3 2 2 2" xfId="26711"/>
    <cellStyle name="RowTitles-Detail 2 2 2 3 5 3 2 3" xfId="26712"/>
    <cellStyle name="RowTitles-Detail 2 2 2 3 5 3 3" xfId="26713"/>
    <cellStyle name="RowTitles-Detail 2 2 2 3 5 3 3 2" xfId="26714"/>
    <cellStyle name="RowTitles-Detail 2 2 2 3 5 3 3 2 2" xfId="26715"/>
    <cellStyle name="RowTitles-Detail 2 2 2 3 5 3 4" xfId="26716"/>
    <cellStyle name="RowTitles-Detail 2 2 2 3 5 3 4 2" xfId="26717"/>
    <cellStyle name="RowTitles-Detail 2 2 2 3 5 3 5" xfId="26718"/>
    <cellStyle name="RowTitles-Detail 2 2 2 3 5 4" xfId="26719"/>
    <cellStyle name="RowTitles-Detail 2 2 2 3 5 4 2" xfId="26720"/>
    <cellStyle name="RowTitles-Detail 2 2 2 3 5 4 2 2" xfId="26721"/>
    <cellStyle name="RowTitles-Detail 2 2 2 3 5 4 3" xfId="26722"/>
    <cellStyle name="RowTitles-Detail 2 2 2 3 5 5" xfId="26723"/>
    <cellStyle name="RowTitles-Detail 2 2 2 3 5 5 2" xfId="26724"/>
    <cellStyle name="RowTitles-Detail 2 2 2 3 5 5 2 2" xfId="26725"/>
    <cellStyle name="RowTitles-Detail 2 2 2 3 5 6" xfId="26726"/>
    <cellStyle name="RowTitles-Detail 2 2 2 3 5 6 2" xfId="26727"/>
    <cellStyle name="RowTitles-Detail 2 2 2 3 5 7" xfId="26728"/>
    <cellStyle name="RowTitles-Detail 2 2 2 3 6" xfId="26729"/>
    <cellStyle name="RowTitles-Detail 2 2 2 3 6 2" xfId="26730"/>
    <cellStyle name="RowTitles-Detail 2 2 2 3 6 2 2" xfId="26731"/>
    <cellStyle name="RowTitles-Detail 2 2 2 3 6 2 2 2" xfId="26732"/>
    <cellStyle name="RowTitles-Detail 2 2 2 3 6 2 2 2 2" xfId="26733"/>
    <cellStyle name="RowTitles-Detail 2 2 2 3 6 2 2 3" xfId="26734"/>
    <cellStyle name="RowTitles-Detail 2 2 2 3 6 2 3" xfId="26735"/>
    <cellStyle name="RowTitles-Detail 2 2 2 3 6 2 3 2" xfId="26736"/>
    <cellStyle name="RowTitles-Detail 2 2 2 3 6 2 3 2 2" xfId="26737"/>
    <cellStyle name="RowTitles-Detail 2 2 2 3 6 2 4" xfId="26738"/>
    <cellStyle name="RowTitles-Detail 2 2 2 3 6 2 4 2" xfId="26739"/>
    <cellStyle name="RowTitles-Detail 2 2 2 3 6 2 5" xfId="26740"/>
    <cellStyle name="RowTitles-Detail 2 2 2 3 6 3" xfId="26741"/>
    <cellStyle name="RowTitles-Detail 2 2 2 3 6 3 2" xfId="26742"/>
    <cellStyle name="RowTitles-Detail 2 2 2 3 6 3 2 2" xfId="26743"/>
    <cellStyle name="RowTitles-Detail 2 2 2 3 6 3 2 2 2" xfId="26744"/>
    <cellStyle name="RowTitles-Detail 2 2 2 3 6 3 2 3" xfId="26745"/>
    <cellStyle name="RowTitles-Detail 2 2 2 3 6 3 3" xfId="26746"/>
    <cellStyle name="RowTitles-Detail 2 2 2 3 6 3 3 2" xfId="26747"/>
    <cellStyle name="RowTitles-Detail 2 2 2 3 6 3 3 2 2" xfId="26748"/>
    <cellStyle name="RowTitles-Detail 2 2 2 3 6 3 4" xfId="26749"/>
    <cellStyle name="RowTitles-Detail 2 2 2 3 6 3 4 2" xfId="26750"/>
    <cellStyle name="RowTitles-Detail 2 2 2 3 6 3 5" xfId="26751"/>
    <cellStyle name="RowTitles-Detail 2 2 2 3 6 4" xfId="26752"/>
    <cellStyle name="RowTitles-Detail 2 2 2 3 6 4 2" xfId="26753"/>
    <cellStyle name="RowTitles-Detail 2 2 2 3 6 4 2 2" xfId="26754"/>
    <cellStyle name="RowTitles-Detail 2 2 2 3 6 4 3" xfId="26755"/>
    <cellStyle name="RowTitles-Detail 2 2 2 3 6 5" xfId="26756"/>
    <cellStyle name="RowTitles-Detail 2 2 2 3 6 5 2" xfId="26757"/>
    <cellStyle name="RowTitles-Detail 2 2 2 3 6 5 2 2" xfId="26758"/>
    <cellStyle name="RowTitles-Detail 2 2 2 3 6 6" xfId="26759"/>
    <cellStyle name="RowTitles-Detail 2 2 2 3 6 6 2" xfId="26760"/>
    <cellStyle name="RowTitles-Detail 2 2 2 3 6 7" xfId="26761"/>
    <cellStyle name="RowTitles-Detail 2 2 2 3 7" xfId="26762"/>
    <cellStyle name="RowTitles-Detail 2 2 2 3 7 2" xfId="26763"/>
    <cellStyle name="RowTitles-Detail 2 2 2 3 7 2 2" xfId="26764"/>
    <cellStyle name="RowTitles-Detail 2 2 2 3 7 2 2 2" xfId="26765"/>
    <cellStyle name="RowTitles-Detail 2 2 2 3 7 2 3" xfId="26766"/>
    <cellStyle name="RowTitles-Detail 2 2 2 3 7 3" xfId="26767"/>
    <cellStyle name="RowTitles-Detail 2 2 2 3 7 3 2" xfId="26768"/>
    <cellStyle name="RowTitles-Detail 2 2 2 3 7 3 2 2" xfId="26769"/>
    <cellStyle name="RowTitles-Detail 2 2 2 3 7 4" xfId="26770"/>
    <cellStyle name="RowTitles-Detail 2 2 2 3 7 4 2" xfId="26771"/>
    <cellStyle name="RowTitles-Detail 2 2 2 3 7 5" xfId="26772"/>
    <cellStyle name="RowTitles-Detail 2 2 2 3 8" xfId="26773"/>
    <cellStyle name="RowTitles-Detail 2 2 2 3 8 2" xfId="26774"/>
    <cellStyle name="RowTitles-Detail 2 2 2 3 9" xfId="26775"/>
    <cellStyle name="RowTitles-Detail 2 2 2 3 9 2" xfId="26776"/>
    <cellStyle name="RowTitles-Detail 2 2 2 3 9 2 2" xfId="26777"/>
    <cellStyle name="RowTitles-Detail 2 2 2 3_STUD aligned by INSTIT" xfId="26778"/>
    <cellStyle name="RowTitles-Detail 2 2 2 4" xfId="302"/>
    <cellStyle name="RowTitles-Detail 2 2 2 4 10" xfId="26779"/>
    <cellStyle name="RowTitles-Detail 2 2 2 4 2" xfId="684"/>
    <cellStyle name="RowTitles-Detail 2 2 2 4 2 2" xfId="26780"/>
    <cellStyle name="RowTitles-Detail 2 2 2 4 2 2 2" xfId="26781"/>
    <cellStyle name="RowTitles-Detail 2 2 2 4 2 2 2 2" xfId="26782"/>
    <cellStyle name="RowTitles-Detail 2 2 2 4 2 2 2 2 2" xfId="26783"/>
    <cellStyle name="RowTitles-Detail 2 2 2 4 2 2 2 3" xfId="26784"/>
    <cellStyle name="RowTitles-Detail 2 2 2 4 2 2 3" xfId="26785"/>
    <cellStyle name="RowTitles-Detail 2 2 2 4 2 2 3 2" xfId="26786"/>
    <cellStyle name="RowTitles-Detail 2 2 2 4 2 2 3 2 2" xfId="26787"/>
    <cellStyle name="RowTitles-Detail 2 2 2 4 2 2 4" xfId="26788"/>
    <cellStyle name="RowTitles-Detail 2 2 2 4 2 2 4 2" xfId="26789"/>
    <cellStyle name="RowTitles-Detail 2 2 2 4 2 2 5" xfId="26790"/>
    <cellStyle name="RowTitles-Detail 2 2 2 4 2 3" xfId="26791"/>
    <cellStyle name="RowTitles-Detail 2 2 2 4 2 3 2" xfId="26792"/>
    <cellStyle name="RowTitles-Detail 2 2 2 4 2 3 2 2" xfId="26793"/>
    <cellStyle name="RowTitles-Detail 2 2 2 4 2 3 2 2 2" xfId="26794"/>
    <cellStyle name="RowTitles-Detail 2 2 2 4 2 3 2 3" xfId="26795"/>
    <cellStyle name="RowTitles-Detail 2 2 2 4 2 3 3" xfId="26796"/>
    <cellStyle name="RowTitles-Detail 2 2 2 4 2 3 3 2" xfId="26797"/>
    <cellStyle name="RowTitles-Detail 2 2 2 4 2 3 3 2 2" xfId="26798"/>
    <cellStyle name="RowTitles-Detail 2 2 2 4 2 3 4" xfId="26799"/>
    <cellStyle name="RowTitles-Detail 2 2 2 4 2 3 4 2" xfId="26800"/>
    <cellStyle name="RowTitles-Detail 2 2 2 4 2 3 5" xfId="26801"/>
    <cellStyle name="RowTitles-Detail 2 2 2 4 2 4" xfId="26802"/>
    <cellStyle name="RowTitles-Detail 2 2 2 4 2 4 2" xfId="26803"/>
    <cellStyle name="RowTitles-Detail 2 2 2 4 2 5" xfId="26804"/>
    <cellStyle name="RowTitles-Detail 2 2 2 4 2 5 2" xfId="26805"/>
    <cellStyle name="RowTitles-Detail 2 2 2 4 2 5 2 2" xfId="26806"/>
    <cellStyle name="RowTitles-Detail 2 2 2 4 2 5 3" xfId="26807"/>
    <cellStyle name="RowTitles-Detail 2 2 2 4 2 6" xfId="26808"/>
    <cellStyle name="RowTitles-Detail 2 2 2 4 2 6 2" xfId="26809"/>
    <cellStyle name="RowTitles-Detail 2 2 2 4 2 6 2 2" xfId="26810"/>
    <cellStyle name="RowTitles-Detail 2 2 2 4 2 7" xfId="26811"/>
    <cellStyle name="RowTitles-Detail 2 2 2 4 2 7 2" xfId="26812"/>
    <cellStyle name="RowTitles-Detail 2 2 2 4 2 8" xfId="26813"/>
    <cellStyle name="RowTitles-Detail 2 2 2 4 2 9" xfId="26814"/>
    <cellStyle name="RowTitles-Detail 2 2 2 4 3" xfId="26815"/>
    <cellStyle name="RowTitles-Detail 2 2 2 4 3 2" xfId="26816"/>
    <cellStyle name="RowTitles-Detail 2 2 2 4 3 2 2" xfId="26817"/>
    <cellStyle name="RowTitles-Detail 2 2 2 4 3 2 2 2" xfId="26818"/>
    <cellStyle name="RowTitles-Detail 2 2 2 4 3 2 2 2 2" xfId="26819"/>
    <cellStyle name="RowTitles-Detail 2 2 2 4 3 2 2 3" xfId="26820"/>
    <cellStyle name="RowTitles-Detail 2 2 2 4 3 2 3" xfId="26821"/>
    <cellStyle name="RowTitles-Detail 2 2 2 4 3 2 3 2" xfId="26822"/>
    <cellStyle name="RowTitles-Detail 2 2 2 4 3 2 3 2 2" xfId="26823"/>
    <cellStyle name="RowTitles-Detail 2 2 2 4 3 2 4" xfId="26824"/>
    <cellStyle name="RowTitles-Detail 2 2 2 4 3 2 4 2" xfId="26825"/>
    <cellStyle name="RowTitles-Detail 2 2 2 4 3 2 5" xfId="26826"/>
    <cellStyle name="RowTitles-Detail 2 2 2 4 3 3" xfId="26827"/>
    <cellStyle name="RowTitles-Detail 2 2 2 4 3 3 2" xfId="26828"/>
    <cellStyle name="RowTitles-Detail 2 2 2 4 3 3 2 2" xfId="26829"/>
    <cellStyle name="RowTitles-Detail 2 2 2 4 3 3 2 2 2" xfId="26830"/>
    <cellStyle name="RowTitles-Detail 2 2 2 4 3 3 2 3" xfId="26831"/>
    <cellStyle name="RowTitles-Detail 2 2 2 4 3 3 3" xfId="26832"/>
    <cellStyle name="RowTitles-Detail 2 2 2 4 3 3 3 2" xfId="26833"/>
    <cellStyle name="RowTitles-Detail 2 2 2 4 3 3 3 2 2" xfId="26834"/>
    <cellStyle name="RowTitles-Detail 2 2 2 4 3 3 4" xfId="26835"/>
    <cellStyle name="RowTitles-Detail 2 2 2 4 3 3 4 2" xfId="26836"/>
    <cellStyle name="RowTitles-Detail 2 2 2 4 3 3 5" xfId="26837"/>
    <cellStyle name="RowTitles-Detail 2 2 2 4 3 4" xfId="26838"/>
    <cellStyle name="RowTitles-Detail 2 2 2 4 3 4 2" xfId="26839"/>
    <cellStyle name="RowTitles-Detail 2 2 2 4 3 5" xfId="26840"/>
    <cellStyle name="RowTitles-Detail 2 2 2 4 3 5 2" xfId="26841"/>
    <cellStyle name="RowTitles-Detail 2 2 2 4 3 5 2 2" xfId="26842"/>
    <cellStyle name="RowTitles-Detail 2 2 2 4 4" xfId="26843"/>
    <cellStyle name="RowTitles-Detail 2 2 2 4 4 2" xfId="26844"/>
    <cellStyle name="RowTitles-Detail 2 2 2 4 4 2 2" xfId="26845"/>
    <cellStyle name="RowTitles-Detail 2 2 2 4 4 2 2 2" xfId="26846"/>
    <cellStyle name="RowTitles-Detail 2 2 2 4 4 2 2 2 2" xfId="26847"/>
    <cellStyle name="RowTitles-Detail 2 2 2 4 4 2 2 3" xfId="26848"/>
    <cellStyle name="RowTitles-Detail 2 2 2 4 4 2 3" xfId="26849"/>
    <cellStyle name="RowTitles-Detail 2 2 2 4 4 2 3 2" xfId="26850"/>
    <cellStyle name="RowTitles-Detail 2 2 2 4 4 2 3 2 2" xfId="26851"/>
    <cellStyle name="RowTitles-Detail 2 2 2 4 4 2 4" xfId="26852"/>
    <cellStyle name="RowTitles-Detail 2 2 2 4 4 2 4 2" xfId="26853"/>
    <cellStyle name="RowTitles-Detail 2 2 2 4 4 2 5" xfId="26854"/>
    <cellStyle name="RowTitles-Detail 2 2 2 4 4 3" xfId="26855"/>
    <cellStyle name="RowTitles-Detail 2 2 2 4 4 3 2" xfId="26856"/>
    <cellStyle name="RowTitles-Detail 2 2 2 4 4 3 2 2" xfId="26857"/>
    <cellStyle name="RowTitles-Detail 2 2 2 4 4 3 2 2 2" xfId="26858"/>
    <cellStyle name="RowTitles-Detail 2 2 2 4 4 3 2 3" xfId="26859"/>
    <cellStyle name="RowTitles-Detail 2 2 2 4 4 3 3" xfId="26860"/>
    <cellStyle name="RowTitles-Detail 2 2 2 4 4 3 3 2" xfId="26861"/>
    <cellStyle name="RowTitles-Detail 2 2 2 4 4 3 3 2 2" xfId="26862"/>
    <cellStyle name="RowTitles-Detail 2 2 2 4 4 3 4" xfId="26863"/>
    <cellStyle name="RowTitles-Detail 2 2 2 4 4 3 4 2" xfId="26864"/>
    <cellStyle name="RowTitles-Detail 2 2 2 4 4 3 5" xfId="26865"/>
    <cellStyle name="RowTitles-Detail 2 2 2 4 4 4" xfId="26866"/>
    <cellStyle name="RowTitles-Detail 2 2 2 4 4 4 2" xfId="26867"/>
    <cellStyle name="RowTitles-Detail 2 2 2 4 4 4 2 2" xfId="26868"/>
    <cellStyle name="RowTitles-Detail 2 2 2 4 4 4 3" xfId="26869"/>
    <cellStyle name="RowTitles-Detail 2 2 2 4 4 5" xfId="26870"/>
    <cellStyle name="RowTitles-Detail 2 2 2 4 4 5 2" xfId="26871"/>
    <cellStyle name="RowTitles-Detail 2 2 2 4 4 5 2 2" xfId="26872"/>
    <cellStyle name="RowTitles-Detail 2 2 2 4 4 6" xfId="26873"/>
    <cellStyle name="RowTitles-Detail 2 2 2 4 4 6 2" xfId="26874"/>
    <cellStyle name="RowTitles-Detail 2 2 2 4 4 7" xfId="26875"/>
    <cellStyle name="RowTitles-Detail 2 2 2 4 5" xfId="26876"/>
    <cellStyle name="RowTitles-Detail 2 2 2 4 5 2" xfId="26877"/>
    <cellStyle name="RowTitles-Detail 2 2 2 4 5 2 2" xfId="26878"/>
    <cellStyle name="RowTitles-Detail 2 2 2 4 5 2 2 2" xfId="26879"/>
    <cellStyle name="RowTitles-Detail 2 2 2 4 5 2 2 2 2" xfId="26880"/>
    <cellStyle name="RowTitles-Detail 2 2 2 4 5 2 2 3" xfId="26881"/>
    <cellStyle name="RowTitles-Detail 2 2 2 4 5 2 3" xfId="26882"/>
    <cellStyle name="RowTitles-Detail 2 2 2 4 5 2 3 2" xfId="26883"/>
    <cellStyle name="RowTitles-Detail 2 2 2 4 5 2 3 2 2" xfId="26884"/>
    <cellStyle name="RowTitles-Detail 2 2 2 4 5 2 4" xfId="26885"/>
    <cellStyle name="RowTitles-Detail 2 2 2 4 5 2 4 2" xfId="26886"/>
    <cellStyle name="RowTitles-Detail 2 2 2 4 5 2 5" xfId="26887"/>
    <cellStyle name="RowTitles-Detail 2 2 2 4 5 3" xfId="26888"/>
    <cellStyle name="RowTitles-Detail 2 2 2 4 5 3 2" xfId="26889"/>
    <cellStyle name="RowTitles-Detail 2 2 2 4 5 3 2 2" xfId="26890"/>
    <cellStyle name="RowTitles-Detail 2 2 2 4 5 3 2 2 2" xfId="26891"/>
    <cellStyle name="RowTitles-Detail 2 2 2 4 5 3 2 3" xfId="26892"/>
    <cellStyle name="RowTitles-Detail 2 2 2 4 5 3 3" xfId="26893"/>
    <cellStyle name="RowTitles-Detail 2 2 2 4 5 3 3 2" xfId="26894"/>
    <cellStyle name="RowTitles-Detail 2 2 2 4 5 3 3 2 2" xfId="26895"/>
    <cellStyle name="RowTitles-Detail 2 2 2 4 5 3 4" xfId="26896"/>
    <cellStyle name="RowTitles-Detail 2 2 2 4 5 3 4 2" xfId="26897"/>
    <cellStyle name="RowTitles-Detail 2 2 2 4 5 3 5" xfId="26898"/>
    <cellStyle name="RowTitles-Detail 2 2 2 4 5 4" xfId="26899"/>
    <cellStyle name="RowTitles-Detail 2 2 2 4 5 4 2" xfId="26900"/>
    <cellStyle name="RowTitles-Detail 2 2 2 4 5 4 2 2" xfId="26901"/>
    <cellStyle name="RowTitles-Detail 2 2 2 4 5 4 3" xfId="26902"/>
    <cellStyle name="RowTitles-Detail 2 2 2 4 5 5" xfId="26903"/>
    <cellStyle name="RowTitles-Detail 2 2 2 4 5 5 2" xfId="26904"/>
    <cellStyle name="RowTitles-Detail 2 2 2 4 5 5 2 2" xfId="26905"/>
    <cellStyle name="RowTitles-Detail 2 2 2 4 5 6" xfId="26906"/>
    <cellStyle name="RowTitles-Detail 2 2 2 4 5 6 2" xfId="26907"/>
    <cellStyle name="RowTitles-Detail 2 2 2 4 5 7" xfId="26908"/>
    <cellStyle name="RowTitles-Detail 2 2 2 4 6" xfId="26909"/>
    <cellStyle name="RowTitles-Detail 2 2 2 4 6 2" xfId="26910"/>
    <cellStyle name="RowTitles-Detail 2 2 2 4 6 2 2" xfId="26911"/>
    <cellStyle name="RowTitles-Detail 2 2 2 4 6 2 2 2" xfId="26912"/>
    <cellStyle name="RowTitles-Detail 2 2 2 4 6 2 2 2 2" xfId="26913"/>
    <cellStyle name="RowTitles-Detail 2 2 2 4 6 2 2 3" xfId="26914"/>
    <cellStyle name="RowTitles-Detail 2 2 2 4 6 2 3" xfId="26915"/>
    <cellStyle name="RowTitles-Detail 2 2 2 4 6 2 3 2" xfId="26916"/>
    <cellStyle name="RowTitles-Detail 2 2 2 4 6 2 3 2 2" xfId="26917"/>
    <cellStyle name="RowTitles-Detail 2 2 2 4 6 2 4" xfId="26918"/>
    <cellStyle name="RowTitles-Detail 2 2 2 4 6 2 4 2" xfId="26919"/>
    <cellStyle name="RowTitles-Detail 2 2 2 4 6 2 5" xfId="26920"/>
    <cellStyle name="RowTitles-Detail 2 2 2 4 6 3" xfId="26921"/>
    <cellStyle name="RowTitles-Detail 2 2 2 4 6 3 2" xfId="26922"/>
    <cellStyle name="RowTitles-Detail 2 2 2 4 6 3 2 2" xfId="26923"/>
    <cellStyle name="RowTitles-Detail 2 2 2 4 6 3 2 2 2" xfId="26924"/>
    <cellStyle name="RowTitles-Detail 2 2 2 4 6 3 2 3" xfId="26925"/>
    <cellStyle name="RowTitles-Detail 2 2 2 4 6 3 3" xfId="26926"/>
    <cellStyle name="RowTitles-Detail 2 2 2 4 6 3 3 2" xfId="26927"/>
    <cellStyle name="RowTitles-Detail 2 2 2 4 6 3 3 2 2" xfId="26928"/>
    <cellStyle name="RowTitles-Detail 2 2 2 4 6 3 4" xfId="26929"/>
    <cellStyle name="RowTitles-Detail 2 2 2 4 6 3 4 2" xfId="26930"/>
    <cellStyle name="RowTitles-Detail 2 2 2 4 6 3 5" xfId="26931"/>
    <cellStyle name="RowTitles-Detail 2 2 2 4 6 4" xfId="26932"/>
    <cellStyle name="RowTitles-Detail 2 2 2 4 6 4 2" xfId="26933"/>
    <cellStyle name="RowTitles-Detail 2 2 2 4 6 4 2 2" xfId="26934"/>
    <cellStyle name="RowTitles-Detail 2 2 2 4 6 4 3" xfId="26935"/>
    <cellStyle name="RowTitles-Detail 2 2 2 4 6 5" xfId="26936"/>
    <cellStyle name="RowTitles-Detail 2 2 2 4 6 5 2" xfId="26937"/>
    <cellStyle name="RowTitles-Detail 2 2 2 4 6 5 2 2" xfId="26938"/>
    <cellStyle name="RowTitles-Detail 2 2 2 4 6 6" xfId="26939"/>
    <cellStyle name="RowTitles-Detail 2 2 2 4 6 6 2" xfId="26940"/>
    <cellStyle name="RowTitles-Detail 2 2 2 4 6 7" xfId="26941"/>
    <cellStyle name="RowTitles-Detail 2 2 2 4 7" xfId="26942"/>
    <cellStyle name="RowTitles-Detail 2 2 2 4 7 2" xfId="26943"/>
    <cellStyle name="RowTitles-Detail 2 2 2 4 7 2 2" xfId="26944"/>
    <cellStyle name="RowTitles-Detail 2 2 2 4 7 2 2 2" xfId="26945"/>
    <cellStyle name="RowTitles-Detail 2 2 2 4 7 2 3" xfId="26946"/>
    <cellStyle name="RowTitles-Detail 2 2 2 4 7 3" xfId="26947"/>
    <cellStyle name="RowTitles-Detail 2 2 2 4 7 3 2" xfId="26948"/>
    <cellStyle name="RowTitles-Detail 2 2 2 4 7 3 2 2" xfId="26949"/>
    <cellStyle name="RowTitles-Detail 2 2 2 4 7 4" xfId="26950"/>
    <cellStyle name="RowTitles-Detail 2 2 2 4 7 4 2" xfId="26951"/>
    <cellStyle name="RowTitles-Detail 2 2 2 4 7 5" xfId="26952"/>
    <cellStyle name="RowTitles-Detail 2 2 2 4 8" xfId="26953"/>
    <cellStyle name="RowTitles-Detail 2 2 2 4 8 2" xfId="26954"/>
    <cellStyle name="RowTitles-Detail 2 2 2 4 8 2 2" xfId="26955"/>
    <cellStyle name="RowTitles-Detail 2 2 2 4 8 2 2 2" xfId="26956"/>
    <cellStyle name="RowTitles-Detail 2 2 2 4 8 2 3" xfId="26957"/>
    <cellStyle name="RowTitles-Detail 2 2 2 4 8 3" xfId="26958"/>
    <cellStyle name="RowTitles-Detail 2 2 2 4 8 3 2" xfId="26959"/>
    <cellStyle name="RowTitles-Detail 2 2 2 4 8 3 2 2" xfId="26960"/>
    <cellStyle name="RowTitles-Detail 2 2 2 4 8 4" xfId="26961"/>
    <cellStyle name="RowTitles-Detail 2 2 2 4 8 4 2" xfId="26962"/>
    <cellStyle name="RowTitles-Detail 2 2 2 4 8 5" xfId="26963"/>
    <cellStyle name="RowTitles-Detail 2 2 2 4 9" xfId="26964"/>
    <cellStyle name="RowTitles-Detail 2 2 2 4 9 2" xfId="26965"/>
    <cellStyle name="RowTitles-Detail 2 2 2 4 9 2 2" xfId="26966"/>
    <cellStyle name="RowTitles-Detail 2 2 2 4_STUD aligned by INSTIT" xfId="26967"/>
    <cellStyle name="RowTitles-Detail 2 2 2 5" xfId="303"/>
    <cellStyle name="RowTitles-Detail 2 2 2 5 10" xfId="26968"/>
    <cellStyle name="RowTitles-Detail 2 2 2 5 2" xfId="685"/>
    <cellStyle name="RowTitles-Detail 2 2 2 5 2 2" xfId="26969"/>
    <cellStyle name="RowTitles-Detail 2 2 2 5 2 2 2" xfId="26970"/>
    <cellStyle name="RowTitles-Detail 2 2 2 5 2 2 2 2" xfId="26971"/>
    <cellStyle name="RowTitles-Detail 2 2 2 5 2 2 2 2 2" xfId="26972"/>
    <cellStyle name="RowTitles-Detail 2 2 2 5 2 2 2 3" xfId="26973"/>
    <cellStyle name="RowTitles-Detail 2 2 2 5 2 2 3" xfId="26974"/>
    <cellStyle name="RowTitles-Detail 2 2 2 5 2 2 3 2" xfId="26975"/>
    <cellStyle name="RowTitles-Detail 2 2 2 5 2 2 3 2 2" xfId="26976"/>
    <cellStyle name="RowTitles-Detail 2 2 2 5 2 2 4" xfId="26977"/>
    <cellStyle name="RowTitles-Detail 2 2 2 5 2 2 4 2" xfId="26978"/>
    <cellStyle name="RowTitles-Detail 2 2 2 5 2 2 5" xfId="26979"/>
    <cellStyle name="RowTitles-Detail 2 2 2 5 2 3" xfId="26980"/>
    <cellStyle name="RowTitles-Detail 2 2 2 5 2 3 2" xfId="26981"/>
    <cellStyle name="RowTitles-Detail 2 2 2 5 2 3 2 2" xfId="26982"/>
    <cellStyle name="RowTitles-Detail 2 2 2 5 2 3 2 2 2" xfId="26983"/>
    <cellStyle name="RowTitles-Detail 2 2 2 5 2 3 2 3" xfId="26984"/>
    <cellStyle name="RowTitles-Detail 2 2 2 5 2 3 3" xfId="26985"/>
    <cellStyle name="RowTitles-Detail 2 2 2 5 2 3 3 2" xfId="26986"/>
    <cellStyle name="RowTitles-Detail 2 2 2 5 2 3 3 2 2" xfId="26987"/>
    <cellStyle name="RowTitles-Detail 2 2 2 5 2 3 4" xfId="26988"/>
    <cellStyle name="RowTitles-Detail 2 2 2 5 2 3 4 2" xfId="26989"/>
    <cellStyle name="RowTitles-Detail 2 2 2 5 2 3 5" xfId="26990"/>
    <cellStyle name="RowTitles-Detail 2 2 2 5 2 4" xfId="26991"/>
    <cellStyle name="RowTitles-Detail 2 2 2 5 2 4 2" xfId="26992"/>
    <cellStyle name="RowTitles-Detail 2 2 2 5 2 5" xfId="26993"/>
    <cellStyle name="RowTitles-Detail 2 2 2 5 2 5 2" xfId="26994"/>
    <cellStyle name="RowTitles-Detail 2 2 2 5 2 5 2 2" xfId="26995"/>
    <cellStyle name="RowTitles-Detail 2 2 2 5 2 5 3" xfId="26996"/>
    <cellStyle name="RowTitles-Detail 2 2 2 5 2 6" xfId="26997"/>
    <cellStyle name="RowTitles-Detail 2 2 2 5 2 6 2" xfId="26998"/>
    <cellStyle name="RowTitles-Detail 2 2 2 5 2 6 2 2" xfId="26999"/>
    <cellStyle name="RowTitles-Detail 2 2 2 5 2 7" xfId="27000"/>
    <cellStyle name="RowTitles-Detail 2 2 2 5 3" xfId="27001"/>
    <cellStyle name="RowTitles-Detail 2 2 2 5 3 2" xfId="27002"/>
    <cellStyle name="RowTitles-Detail 2 2 2 5 3 2 2" xfId="27003"/>
    <cellStyle name="RowTitles-Detail 2 2 2 5 3 2 2 2" xfId="27004"/>
    <cellStyle name="RowTitles-Detail 2 2 2 5 3 2 2 2 2" xfId="27005"/>
    <cellStyle name="RowTitles-Detail 2 2 2 5 3 2 2 3" xfId="27006"/>
    <cellStyle name="RowTitles-Detail 2 2 2 5 3 2 3" xfId="27007"/>
    <cellStyle name="RowTitles-Detail 2 2 2 5 3 2 3 2" xfId="27008"/>
    <cellStyle name="RowTitles-Detail 2 2 2 5 3 2 3 2 2" xfId="27009"/>
    <cellStyle name="RowTitles-Detail 2 2 2 5 3 2 4" xfId="27010"/>
    <cellStyle name="RowTitles-Detail 2 2 2 5 3 2 4 2" xfId="27011"/>
    <cellStyle name="RowTitles-Detail 2 2 2 5 3 2 5" xfId="27012"/>
    <cellStyle name="RowTitles-Detail 2 2 2 5 3 3" xfId="27013"/>
    <cellStyle name="RowTitles-Detail 2 2 2 5 3 3 2" xfId="27014"/>
    <cellStyle name="RowTitles-Detail 2 2 2 5 3 3 2 2" xfId="27015"/>
    <cellStyle name="RowTitles-Detail 2 2 2 5 3 3 2 2 2" xfId="27016"/>
    <cellStyle name="RowTitles-Detail 2 2 2 5 3 3 2 3" xfId="27017"/>
    <cellStyle name="RowTitles-Detail 2 2 2 5 3 3 3" xfId="27018"/>
    <cellStyle name="RowTitles-Detail 2 2 2 5 3 3 3 2" xfId="27019"/>
    <cellStyle name="RowTitles-Detail 2 2 2 5 3 3 3 2 2" xfId="27020"/>
    <cellStyle name="RowTitles-Detail 2 2 2 5 3 3 4" xfId="27021"/>
    <cellStyle name="RowTitles-Detail 2 2 2 5 3 3 4 2" xfId="27022"/>
    <cellStyle name="RowTitles-Detail 2 2 2 5 3 3 5" xfId="27023"/>
    <cellStyle name="RowTitles-Detail 2 2 2 5 3 4" xfId="27024"/>
    <cellStyle name="RowTitles-Detail 2 2 2 5 3 4 2" xfId="27025"/>
    <cellStyle name="RowTitles-Detail 2 2 2 5 3 5" xfId="27026"/>
    <cellStyle name="RowTitles-Detail 2 2 2 5 3 5 2" xfId="27027"/>
    <cellStyle name="RowTitles-Detail 2 2 2 5 3 5 2 2" xfId="27028"/>
    <cellStyle name="RowTitles-Detail 2 2 2 5 3 6" xfId="27029"/>
    <cellStyle name="RowTitles-Detail 2 2 2 5 3 6 2" xfId="27030"/>
    <cellStyle name="RowTitles-Detail 2 2 2 5 3 7" xfId="27031"/>
    <cellStyle name="RowTitles-Detail 2 2 2 5 4" xfId="27032"/>
    <cellStyle name="RowTitles-Detail 2 2 2 5 4 2" xfId="27033"/>
    <cellStyle name="RowTitles-Detail 2 2 2 5 4 2 2" xfId="27034"/>
    <cellStyle name="RowTitles-Detail 2 2 2 5 4 2 2 2" xfId="27035"/>
    <cellStyle name="RowTitles-Detail 2 2 2 5 4 2 2 2 2" xfId="27036"/>
    <cellStyle name="RowTitles-Detail 2 2 2 5 4 2 2 3" xfId="27037"/>
    <cellStyle name="RowTitles-Detail 2 2 2 5 4 2 3" xfId="27038"/>
    <cellStyle name="RowTitles-Detail 2 2 2 5 4 2 3 2" xfId="27039"/>
    <cellStyle name="RowTitles-Detail 2 2 2 5 4 2 3 2 2" xfId="27040"/>
    <cellStyle name="RowTitles-Detail 2 2 2 5 4 2 4" xfId="27041"/>
    <cellStyle name="RowTitles-Detail 2 2 2 5 4 2 4 2" xfId="27042"/>
    <cellStyle name="RowTitles-Detail 2 2 2 5 4 2 5" xfId="27043"/>
    <cellStyle name="RowTitles-Detail 2 2 2 5 4 3" xfId="27044"/>
    <cellStyle name="RowTitles-Detail 2 2 2 5 4 3 2" xfId="27045"/>
    <cellStyle name="RowTitles-Detail 2 2 2 5 4 3 2 2" xfId="27046"/>
    <cellStyle name="RowTitles-Detail 2 2 2 5 4 3 2 2 2" xfId="27047"/>
    <cellStyle name="RowTitles-Detail 2 2 2 5 4 3 2 3" xfId="27048"/>
    <cellStyle name="RowTitles-Detail 2 2 2 5 4 3 3" xfId="27049"/>
    <cellStyle name="RowTitles-Detail 2 2 2 5 4 3 3 2" xfId="27050"/>
    <cellStyle name="RowTitles-Detail 2 2 2 5 4 3 3 2 2" xfId="27051"/>
    <cellStyle name="RowTitles-Detail 2 2 2 5 4 3 4" xfId="27052"/>
    <cellStyle name="RowTitles-Detail 2 2 2 5 4 3 4 2" xfId="27053"/>
    <cellStyle name="RowTitles-Detail 2 2 2 5 4 3 5" xfId="27054"/>
    <cellStyle name="RowTitles-Detail 2 2 2 5 4 4" xfId="27055"/>
    <cellStyle name="RowTitles-Detail 2 2 2 5 4 4 2" xfId="27056"/>
    <cellStyle name="RowTitles-Detail 2 2 2 5 4 5" xfId="27057"/>
    <cellStyle name="RowTitles-Detail 2 2 2 5 4 5 2" xfId="27058"/>
    <cellStyle name="RowTitles-Detail 2 2 2 5 4 5 2 2" xfId="27059"/>
    <cellStyle name="RowTitles-Detail 2 2 2 5 4 5 3" xfId="27060"/>
    <cellStyle name="RowTitles-Detail 2 2 2 5 4 6" xfId="27061"/>
    <cellStyle name="RowTitles-Detail 2 2 2 5 4 6 2" xfId="27062"/>
    <cellStyle name="RowTitles-Detail 2 2 2 5 4 6 2 2" xfId="27063"/>
    <cellStyle name="RowTitles-Detail 2 2 2 5 4 7" xfId="27064"/>
    <cellStyle name="RowTitles-Detail 2 2 2 5 4 7 2" xfId="27065"/>
    <cellStyle name="RowTitles-Detail 2 2 2 5 4 8" xfId="27066"/>
    <cellStyle name="RowTitles-Detail 2 2 2 5 5" xfId="27067"/>
    <cellStyle name="RowTitles-Detail 2 2 2 5 5 2" xfId="27068"/>
    <cellStyle name="RowTitles-Detail 2 2 2 5 5 2 2" xfId="27069"/>
    <cellStyle name="RowTitles-Detail 2 2 2 5 5 2 2 2" xfId="27070"/>
    <cellStyle name="RowTitles-Detail 2 2 2 5 5 2 2 2 2" xfId="27071"/>
    <cellStyle name="RowTitles-Detail 2 2 2 5 5 2 2 3" xfId="27072"/>
    <cellStyle name="RowTitles-Detail 2 2 2 5 5 2 3" xfId="27073"/>
    <cellStyle name="RowTitles-Detail 2 2 2 5 5 2 3 2" xfId="27074"/>
    <cellStyle name="RowTitles-Detail 2 2 2 5 5 2 3 2 2" xfId="27075"/>
    <cellStyle name="RowTitles-Detail 2 2 2 5 5 2 4" xfId="27076"/>
    <cellStyle name="RowTitles-Detail 2 2 2 5 5 2 4 2" xfId="27077"/>
    <cellStyle name="RowTitles-Detail 2 2 2 5 5 2 5" xfId="27078"/>
    <cellStyle name="RowTitles-Detail 2 2 2 5 5 3" xfId="27079"/>
    <cellStyle name="RowTitles-Detail 2 2 2 5 5 3 2" xfId="27080"/>
    <cellStyle name="RowTitles-Detail 2 2 2 5 5 3 2 2" xfId="27081"/>
    <cellStyle name="RowTitles-Detail 2 2 2 5 5 3 2 2 2" xfId="27082"/>
    <cellStyle name="RowTitles-Detail 2 2 2 5 5 3 2 3" xfId="27083"/>
    <cellStyle name="RowTitles-Detail 2 2 2 5 5 3 3" xfId="27084"/>
    <cellStyle name="RowTitles-Detail 2 2 2 5 5 3 3 2" xfId="27085"/>
    <cellStyle name="RowTitles-Detail 2 2 2 5 5 3 3 2 2" xfId="27086"/>
    <cellStyle name="RowTitles-Detail 2 2 2 5 5 3 4" xfId="27087"/>
    <cellStyle name="RowTitles-Detail 2 2 2 5 5 3 4 2" xfId="27088"/>
    <cellStyle name="RowTitles-Detail 2 2 2 5 5 3 5" xfId="27089"/>
    <cellStyle name="RowTitles-Detail 2 2 2 5 5 4" xfId="27090"/>
    <cellStyle name="RowTitles-Detail 2 2 2 5 5 4 2" xfId="27091"/>
    <cellStyle name="RowTitles-Detail 2 2 2 5 5 4 2 2" xfId="27092"/>
    <cellStyle name="RowTitles-Detail 2 2 2 5 5 4 3" xfId="27093"/>
    <cellStyle name="RowTitles-Detail 2 2 2 5 5 5" xfId="27094"/>
    <cellStyle name="RowTitles-Detail 2 2 2 5 5 5 2" xfId="27095"/>
    <cellStyle name="RowTitles-Detail 2 2 2 5 5 5 2 2" xfId="27096"/>
    <cellStyle name="RowTitles-Detail 2 2 2 5 5 6" xfId="27097"/>
    <cellStyle name="RowTitles-Detail 2 2 2 5 5 6 2" xfId="27098"/>
    <cellStyle name="RowTitles-Detail 2 2 2 5 5 7" xfId="27099"/>
    <cellStyle name="RowTitles-Detail 2 2 2 5 6" xfId="27100"/>
    <cellStyle name="RowTitles-Detail 2 2 2 5 6 2" xfId="27101"/>
    <cellStyle name="RowTitles-Detail 2 2 2 5 6 2 2" xfId="27102"/>
    <cellStyle name="RowTitles-Detail 2 2 2 5 6 2 2 2" xfId="27103"/>
    <cellStyle name="RowTitles-Detail 2 2 2 5 6 2 2 2 2" xfId="27104"/>
    <cellStyle name="RowTitles-Detail 2 2 2 5 6 2 2 3" xfId="27105"/>
    <cellStyle name="RowTitles-Detail 2 2 2 5 6 2 3" xfId="27106"/>
    <cellStyle name="RowTitles-Detail 2 2 2 5 6 2 3 2" xfId="27107"/>
    <cellStyle name="RowTitles-Detail 2 2 2 5 6 2 3 2 2" xfId="27108"/>
    <cellStyle name="RowTitles-Detail 2 2 2 5 6 2 4" xfId="27109"/>
    <cellStyle name="RowTitles-Detail 2 2 2 5 6 2 4 2" xfId="27110"/>
    <cellStyle name="RowTitles-Detail 2 2 2 5 6 2 5" xfId="27111"/>
    <cellStyle name="RowTitles-Detail 2 2 2 5 6 3" xfId="27112"/>
    <cellStyle name="RowTitles-Detail 2 2 2 5 6 3 2" xfId="27113"/>
    <cellStyle name="RowTitles-Detail 2 2 2 5 6 3 2 2" xfId="27114"/>
    <cellStyle name="RowTitles-Detail 2 2 2 5 6 3 2 2 2" xfId="27115"/>
    <cellStyle name="RowTitles-Detail 2 2 2 5 6 3 2 3" xfId="27116"/>
    <cellStyle name="RowTitles-Detail 2 2 2 5 6 3 3" xfId="27117"/>
    <cellStyle name="RowTitles-Detail 2 2 2 5 6 3 3 2" xfId="27118"/>
    <cellStyle name="RowTitles-Detail 2 2 2 5 6 3 3 2 2" xfId="27119"/>
    <cellStyle name="RowTitles-Detail 2 2 2 5 6 3 4" xfId="27120"/>
    <cellStyle name="RowTitles-Detail 2 2 2 5 6 3 4 2" xfId="27121"/>
    <cellStyle name="RowTitles-Detail 2 2 2 5 6 3 5" xfId="27122"/>
    <cellStyle name="RowTitles-Detail 2 2 2 5 6 4" xfId="27123"/>
    <cellStyle name="RowTitles-Detail 2 2 2 5 6 4 2" xfId="27124"/>
    <cellStyle name="RowTitles-Detail 2 2 2 5 6 4 2 2" xfId="27125"/>
    <cellStyle name="RowTitles-Detail 2 2 2 5 6 4 3" xfId="27126"/>
    <cellStyle name="RowTitles-Detail 2 2 2 5 6 5" xfId="27127"/>
    <cellStyle name="RowTitles-Detail 2 2 2 5 6 5 2" xfId="27128"/>
    <cellStyle name="RowTitles-Detail 2 2 2 5 6 5 2 2" xfId="27129"/>
    <cellStyle name="RowTitles-Detail 2 2 2 5 6 6" xfId="27130"/>
    <cellStyle name="RowTitles-Detail 2 2 2 5 6 6 2" xfId="27131"/>
    <cellStyle name="RowTitles-Detail 2 2 2 5 6 7" xfId="27132"/>
    <cellStyle name="RowTitles-Detail 2 2 2 5 7" xfId="27133"/>
    <cellStyle name="RowTitles-Detail 2 2 2 5 7 2" xfId="27134"/>
    <cellStyle name="RowTitles-Detail 2 2 2 5 7 2 2" xfId="27135"/>
    <cellStyle name="RowTitles-Detail 2 2 2 5 7 2 2 2" xfId="27136"/>
    <cellStyle name="RowTitles-Detail 2 2 2 5 7 2 3" xfId="27137"/>
    <cellStyle name="RowTitles-Detail 2 2 2 5 7 3" xfId="27138"/>
    <cellStyle name="RowTitles-Detail 2 2 2 5 7 3 2" xfId="27139"/>
    <cellStyle name="RowTitles-Detail 2 2 2 5 7 3 2 2" xfId="27140"/>
    <cellStyle name="RowTitles-Detail 2 2 2 5 7 4" xfId="27141"/>
    <cellStyle name="RowTitles-Detail 2 2 2 5 7 4 2" xfId="27142"/>
    <cellStyle name="RowTitles-Detail 2 2 2 5 7 5" xfId="27143"/>
    <cellStyle name="RowTitles-Detail 2 2 2 5 8" xfId="27144"/>
    <cellStyle name="RowTitles-Detail 2 2 2 5 8 2" xfId="27145"/>
    <cellStyle name="RowTitles-Detail 2 2 2 5 9" xfId="27146"/>
    <cellStyle name="RowTitles-Detail 2 2 2 5 9 2" xfId="27147"/>
    <cellStyle name="RowTitles-Detail 2 2 2 5 9 2 2" xfId="27148"/>
    <cellStyle name="RowTitles-Detail 2 2 2 5_STUD aligned by INSTIT" xfId="27149"/>
    <cellStyle name="RowTitles-Detail 2 2 2 6" xfId="686"/>
    <cellStyle name="RowTitles-Detail 2 2 2 6 2" xfId="27150"/>
    <cellStyle name="RowTitles-Detail 2 2 2 6 2 2" xfId="27151"/>
    <cellStyle name="RowTitles-Detail 2 2 2 6 2 2 2" xfId="27152"/>
    <cellStyle name="RowTitles-Detail 2 2 2 6 2 2 2 2" xfId="27153"/>
    <cellStyle name="RowTitles-Detail 2 2 2 6 2 2 3" xfId="27154"/>
    <cellStyle name="RowTitles-Detail 2 2 2 6 2 3" xfId="27155"/>
    <cellStyle name="RowTitles-Detail 2 2 2 6 2 3 2" xfId="27156"/>
    <cellStyle name="RowTitles-Detail 2 2 2 6 2 3 2 2" xfId="27157"/>
    <cellStyle name="RowTitles-Detail 2 2 2 6 2 4" xfId="27158"/>
    <cellStyle name="RowTitles-Detail 2 2 2 6 2 4 2" xfId="27159"/>
    <cellStyle name="RowTitles-Detail 2 2 2 6 2 5" xfId="27160"/>
    <cellStyle name="RowTitles-Detail 2 2 2 6 3" xfId="27161"/>
    <cellStyle name="RowTitles-Detail 2 2 2 6 3 2" xfId="27162"/>
    <cellStyle name="RowTitles-Detail 2 2 2 6 3 2 2" xfId="27163"/>
    <cellStyle name="RowTitles-Detail 2 2 2 6 3 2 2 2" xfId="27164"/>
    <cellStyle name="RowTitles-Detail 2 2 2 6 3 2 3" xfId="27165"/>
    <cellStyle name="RowTitles-Detail 2 2 2 6 3 3" xfId="27166"/>
    <cellStyle name="RowTitles-Detail 2 2 2 6 3 3 2" xfId="27167"/>
    <cellStyle name="RowTitles-Detail 2 2 2 6 3 3 2 2" xfId="27168"/>
    <cellStyle name="RowTitles-Detail 2 2 2 6 3 4" xfId="27169"/>
    <cellStyle name="RowTitles-Detail 2 2 2 6 3 4 2" xfId="27170"/>
    <cellStyle name="RowTitles-Detail 2 2 2 6 3 5" xfId="27171"/>
    <cellStyle name="RowTitles-Detail 2 2 2 6 4" xfId="27172"/>
    <cellStyle name="RowTitles-Detail 2 2 2 6 4 2" xfId="27173"/>
    <cellStyle name="RowTitles-Detail 2 2 2 6 5" xfId="27174"/>
    <cellStyle name="RowTitles-Detail 2 2 2 6 5 2" xfId="27175"/>
    <cellStyle name="RowTitles-Detail 2 2 2 6 5 2 2" xfId="27176"/>
    <cellStyle name="RowTitles-Detail 2 2 2 6 5 3" xfId="27177"/>
    <cellStyle name="RowTitles-Detail 2 2 2 6 6" xfId="27178"/>
    <cellStyle name="RowTitles-Detail 2 2 2 6 6 2" xfId="27179"/>
    <cellStyle name="RowTitles-Detail 2 2 2 6 6 2 2" xfId="27180"/>
    <cellStyle name="RowTitles-Detail 2 2 2 6 7" xfId="27181"/>
    <cellStyle name="RowTitles-Detail 2 2 2 7" xfId="27182"/>
    <cellStyle name="RowTitles-Detail 2 2 2 7 2" xfId="27183"/>
    <cellStyle name="RowTitles-Detail 2 2 2 7 2 2" xfId="27184"/>
    <cellStyle name="RowTitles-Detail 2 2 2 7 2 2 2" xfId="27185"/>
    <cellStyle name="RowTitles-Detail 2 2 2 7 2 2 2 2" xfId="27186"/>
    <cellStyle name="RowTitles-Detail 2 2 2 7 2 2 3" xfId="27187"/>
    <cellStyle name="RowTitles-Detail 2 2 2 7 2 3" xfId="27188"/>
    <cellStyle name="RowTitles-Detail 2 2 2 7 2 3 2" xfId="27189"/>
    <cellStyle name="RowTitles-Detail 2 2 2 7 2 3 2 2" xfId="27190"/>
    <cellStyle name="RowTitles-Detail 2 2 2 7 2 4" xfId="27191"/>
    <cellStyle name="RowTitles-Detail 2 2 2 7 2 4 2" xfId="27192"/>
    <cellStyle name="RowTitles-Detail 2 2 2 7 2 5" xfId="27193"/>
    <cellStyle name="RowTitles-Detail 2 2 2 7 3" xfId="27194"/>
    <cellStyle name="RowTitles-Detail 2 2 2 7 3 2" xfId="27195"/>
    <cellStyle name="RowTitles-Detail 2 2 2 7 3 2 2" xfId="27196"/>
    <cellStyle name="RowTitles-Detail 2 2 2 7 3 2 2 2" xfId="27197"/>
    <cellStyle name="RowTitles-Detail 2 2 2 7 3 2 3" xfId="27198"/>
    <cellStyle name="RowTitles-Detail 2 2 2 7 3 3" xfId="27199"/>
    <cellStyle name="RowTitles-Detail 2 2 2 7 3 3 2" xfId="27200"/>
    <cellStyle name="RowTitles-Detail 2 2 2 7 3 3 2 2" xfId="27201"/>
    <cellStyle name="RowTitles-Detail 2 2 2 7 3 4" xfId="27202"/>
    <cellStyle name="RowTitles-Detail 2 2 2 7 3 4 2" xfId="27203"/>
    <cellStyle name="RowTitles-Detail 2 2 2 7 3 5" xfId="27204"/>
    <cellStyle name="RowTitles-Detail 2 2 2 7 4" xfId="27205"/>
    <cellStyle name="RowTitles-Detail 2 2 2 7 4 2" xfId="27206"/>
    <cellStyle name="RowTitles-Detail 2 2 2 7 5" xfId="27207"/>
    <cellStyle name="RowTitles-Detail 2 2 2 7 5 2" xfId="27208"/>
    <cellStyle name="RowTitles-Detail 2 2 2 7 5 2 2" xfId="27209"/>
    <cellStyle name="RowTitles-Detail 2 2 2 7 6" xfId="27210"/>
    <cellStyle name="RowTitles-Detail 2 2 2 7 6 2" xfId="27211"/>
    <cellStyle name="RowTitles-Detail 2 2 2 7 7" xfId="27212"/>
    <cellStyle name="RowTitles-Detail 2 2 2 8" xfId="27213"/>
    <cellStyle name="RowTitles-Detail 2 2 2 8 2" xfId="27214"/>
    <cellStyle name="RowTitles-Detail 2 2 2 8 2 2" xfId="27215"/>
    <cellStyle name="RowTitles-Detail 2 2 2 8 2 2 2" xfId="27216"/>
    <cellStyle name="RowTitles-Detail 2 2 2 8 2 2 2 2" xfId="27217"/>
    <cellStyle name="RowTitles-Detail 2 2 2 8 2 2 3" xfId="27218"/>
    <cellStyle name="RowTitles-Detail 2 2 2 8 2 3" xfId="27219"/>
    <cellStyle name="RowTitles-Detail 2 2 2 8 2 3 2" xfId="27220"/>
    <cellStyle name="RowTitles-Detail 2 2 2 8 2 3 2 2" xfId="27221"/>
    <cellStyle name="RowTitles-Detail 2 2 2 8 2 4" xfId="27222"/>
    <cellStyle name="RowTitles-Detail 2 2 2 8 2 4 2" xfId="27223"/>
    <cellStyle name="RowTitles-Detail 2 2 2 8 2 5" xfId="27224"/>
    <cellStyle name="RowTitles-Detail 2 2 2 8 3" xfId="27225"/>
    <cellStyle name="RowTitles-Detail 2 2 2 8 3 2" xfId="27226"/>
    <cellStyle name="RowTitles-Detail 2 2 2 8 3 2 2" xfId="27227"/>
    <cellStyle name="RowTitles-Detail 2 2 2 8 3 2 2 2" xfId="27228"/>
    <cellStyle name="RowTitles-Detail 2 2 2 8 3 2 3" xfId="27229"/>
    <cellStyle name="RowTitles-Detail 2 2 2 8 3 3" xfId="27230"/>
    <cellStyle name="RowTitles-Detail 2 2 2 8 3 3 2" xfId="27231"/>
    <cellStyle name="RowTitles-Detail 2 2 2 8 3 3 2 2" xfId="27232"/>
    <cellStyle name="RowTitles-Detail 2 2 2 8 3 4" xfId="27233"/>
    <cellStyle name="RowTitles-Detail 2 2 2 8 3 4 2" xfId="27234"/>
    <cellStyle name="RowTitles-Detail 2 2 2 8 3 5" xfId="27235"/>
    <cellStyle name="RowTitles-Detail 2 2 2 8 4" xfId="27236"/>
    <cellStyle name="RowTitles-Detail 2 2 2 8 4 2" xfId="27237"/>
    <cellStyle name="RowTitles-Detail 2 2 2 8 5" xfId="27238"/>
    <cellStyle name="RowTitles-Detail 2 2 2 8 5 2" xfId="27239"/>
    <cellStyle name="RowTitles-Detail 2 2 2 8 5 2 2" xfId="27240"/>
    <cellStyle name="RowTitles-Detail 2 2 2 8 5 3" xfId="27241"/>
    <cellStyle name="RowTitles-Detail 2 2 2 8 6" xfId="27242"/>
    <cellStyle name="RowTitles-Detail 2 2 2 8 6 2" xfId="27243"/>
    <cellStyle name="RowTitles-Detail 2 2 2 8 6 2 2" xfId="27244"/>
    <cellStyle name="RowTitles-Detail 2 2 2 8 7" xfId="27245"/>
    <cellStyle name="RowTitles-Detail 2 2 2 8 7 2" xfId="27246"/>
    <cellStyle name="RowTitles-Detail 2 2 2 8 8" xfId="27247"/>
    <cellStyle name="RowTitles-Detail 2 2 2 9" xfId="27248"/>
    <cellStyle name="RowTitles-Detail 2 2 2 9 2" xfId="27249"/>
    <cellStyle name="RowTitles-Detail 2 2 2 9 2 2" xfId="27250"/>
    <cellStyle name="RowTitles-Detail 2 2 2 9 2 2 2" xfId="27251"/>
    <cellStyle name="RowTitles-Detail 2 2 2 9 2 2 2 2" xfId="27252"/>
    <cellStyle name="RowTitles-Detail 2 2 2 9 2 2 3" xfId="27253"/>
    <cellStyle name="RowTitles-Detail 2 2 2 9 2 3" xfId="27254"/>
    <cellStyle name="RowTitles-Detail 2 2 2 9 2 3 2" xfId="27255"/>
    <cellStyle name="RowTitles-Detail 2 2 2 9 2 3 2 2" xfId="27256"/>
    <cellStyle name="RowTitles-Detail 2 2 2 9 2 4" xfId="27257"/>
    <cellStyle name="RowTitles-Detail 2 2 2 9 2 4 2" xfId="27258"/>
    <cellStyle name="RowTitles-Detail 2 2 2 9 2 5" xfId="27259"/>
    <cellStyle name="RowTitles-Detail 2 2 2 9 3" xfId="27260"/>
    <cellStyle name="RowTitles-Detail 2 2 2 9 3 2" xfId="27261"/>
    <cellStyle name="RowTitles-Detail 2 2 2 9 3 2 2" xfId="27262"/>
    <cellStyle name="RowTitles-Detail 2 2 2 9 3 2 2 2" xfId="27263"/>
    <cellStyle name="RowTitles-Detail 2 2 2 9 3 2 3" xfId="27264"/>
    <cellStyle name="RowTitles-Detail 2 2 2 9 3 3" xfId="27265"/>
    <cellStyle name="RowTitles-Detail 2 2 2 9 3 3 2" xfId="27266"/>
    <cellStyle name="RowTitles-Detail 2 2 2 9 3 3 2 2" xfId="27267"/>
    <cellStyle name="RowTitles-Detail 2 2 2 9 3 4" xfId="27268"/>
    <cellStyle name="RowTitles-Detail 2 2 2 9 3 4 2" xfId="27269"/>
    <cellStyle name="RowTitles-Detail 2 2 2 9 3 5" xfId="27270"/>
    <cellStyle name="RowTitles-Detail 2 2 2 9 4" xfId="27271"/>
    <cellStyle name="RowTitles-Detail 2 2 2 9 4 2" xfId="27272"/>
    <cellStyle name="RowTitles-Detail 2 2 2 9 4 2 2" xfId="27273"/>
    <cellStyle name="RowTitles-Detail 2 2 2 9 4 3" xfId="27274"/>
    <cellStyle name="RowTitles-Detail 2 2 2 9 5" xfId="27275"/>
    <cellStyle name="RowTitles-Detail 2 2 2 9 5 2" xfId="27276"/>
    <cellStyle name="RowTitles-Detail 2 2 2 9 5 2 2" xfId="27277"/>
    <cellStyle name="RowTitles-Detail 2 2 2 9 6" xfId="27278"/>
    <cellStyle name="RowTitles-Detail 2 2 2 9 6 2" xfId="27279"/>
    <cellStyle name="RowTitles-Detail 2 2 2 9 7" xfId="27280"/>
    <cellStyle name="RowTitles-Detail 2 2 2_STUD aligned by INSTIT" xfId="27281"/>
    <cellStyle name="RowTitles-Detail 2 2 3" xfId="304"/>
    <cellStyle name="RowTitles-Detail 2 2 3 10" xfId="27282"/>
    <cellStyle name="RowTitles-Detail 2 2 3 10 2" xfId="27283"/>
    <cellStyle name="RowTitles-Detail 2 2 3 10 2 2" xfId="27284"/>
    <cellStyle name="RowTitles-Detail 2 2 3 10 2 2 2" xfId="27285"/>
    <cellStyle name="RowTitles-Detail 2 2 3 10 2 3" xfId="27286"/>
    <cellStyle name="RowTitles-Detail 2 2 3 10 3" xfId="27287"/>
    <cellStyle name="RowTitles-Detail 2 2 3 10 3 2" xfId="27288"/>
    <cellStyle name="RowTitles-Detail 2 2 3 10 3 2 2" xfId="27289"/>
    <cellStyle name="RowTitles-Detail 2 2 3 10 4" xfId="27290"/>
    <cellStyle name="RowTitles-Detail 2 2 3 10 4 2" xfId="27291"/>
    <cellStyle name="RowTitles-Detail 2 2 3 10 5" xfId="27292"/>
    <cellStyle name="RowTitles-Detail 2 2 3 11" xfId="27293"/>
    <cellStyle name="RowTitles-Detail 2 2 3 11 2" xfId="27294"/>
    <cellStyle name="RowTitles-Detail 2 2 3 12" xfId="27295"/>
    <cellStyle name="RowTitles-Detail 2 2 3 12 2" xfId="27296"/>
    <cellStyle name="RowTitles-Detail 2 2 3 12 2 2" xfId="27297"/>
    <cellStyle name="RowTitles-Detail 2 2 3 13" xfId="27298"/>
    <cellStyle name="RowTitles-Detail 2 2 3 2" xfId="305"/>
    <cellStyle name="RowTitles-Detail 2 2 3 2 10" xfId="27299"/>
    <cellStyle name="RowTitles-Detail 2 2 3 2 2" xfId="687"/>
    <cellStyle name="RowTitles-Detail 2 2 3 2 2 2" xfId="27300"/>
    <cellStyle name="RowTitles-Detail 2 2 3 2 2 2 2" xfId="27301"/>
    <cellStyle name="RowTitles-Detail 2 2 3 2 2 2 2 2" xfId="27302"/>
    <cellStyle name="RowTitles-Detail 2 2 3 2 2 2 2 2 2" xfId="27303"/>
    <cellStyle name="RowTitles-Detail 2 2 3 2 2 2 2 3" xfId="27304"/>
    <cellStyle name="RowTitles-Detail 2 2 3 2 2 2 3" xfId="27305"/>
    <cellStyle name="RowTitles-Detail 2 2 3 2 2 2 3 2" xfId="27306"/>
    <cellStyle name="RowTitles-Detail 2 2 3 2 2 2 3 2 2" xfId="27307"/>
    <cellStyle name="RowTitles-Detail 2 2 3 2 2 2 4" xfId="27308"/>
    <cellStyle name="RowTitles-Detail 2 2 3 2 2 2 4 2" xfId="27309"/>
    <cellStyle name="RowTitles-Detail 2 2 3 2 2 2 5" xfId="27310"/>
    <cellStyle name="RowTitles-Detail 2 2 3 2 2 3" xfId="27311"/>
    <cellStyle name="RowTitles-Detail 2 2 3 2 2 3 2" xfId="27312"/>
    <cellStyle name="RowTitles-Detail 2 2 3 2 2 3 2 2" xfId="27313"/>
    <cellStyle name="RowTitles-Detail 2 2 3 2 2 3 2 2 2" xfId="27314"/>
    <cellStyle name="RowTitles-Detail 2 2 3 2 2 3 2 3" xfId="27315"/>
    <cellStyle name="RowTitles-Detail 2 2 3 2 2 3 3" xfId="27316"/>
    <cellStyle name="RowTitles-Detail 2 2 3 2 2 3 3 2" xfId="27317"/>
    <cellStyle name="RowTitles-Detail 2 2 3 2 2 3 3 2 2" xfId="27318"/>
    <cellStyle name="RowTitles-Detail 2 2 3 2 2 3 4" xfId="27319"/>
    <cellStyle name="RowTitles-Detail 2 2 3 2 2 3 4 2" xfId="27320"/>
    <cellStyle name="RowTitles-Detail 2 2 3 2 2 3 5" xfId="27321"/>
    <cellStyle name="RowTitles-Detail 2 2 3 2 2 4" xfId="27322"/>
    <cellStyle name="RowTitles-Detail 2 2 3 2 2 4 2" xfId="27323"/>
    <cellStyle name="RowTitles-Detail 2 2 3 2 2 5" xfId="27324"/>
    <cellStyle name="RowTitles-Detail 2 2 3 2 2 5 2" xfId="27325"/>
    <cellStyle name="RowTitles-Detail 2 2 3 2 2 5 2 2" xfId="27326"/>
    <cellStyle name="RowTitles-Detail 2 2 3 2 2 6" xfId="27327"/>
    <cellStyle name="RowTitles-Detail 2 2 3 2 3" xfId="27328"/>
    <cellStyle name="RowTitles-Detail 2 2 3 2 3 2" xfId="27329"/>
    <cellStyle name="RowTitles-Detail 2 2 3 2 3 2 2" xfId="27330"/>
    <cellStyle name="RowTitles-Detail 2 2 3 2 3 2 2 2" xfId="27331"/>
    <cellStyle name="RowTitles-Detail 2 2 3 2 3 2 2 2 2" xfId="27332"/>
    <cellStyle name="RowTitles-Detail 2 2 3 2 3 2 2 3" xfId="27333"/>
    <cellStyle name="RowTitles-Detail 2 2 3 2 3 2 3" xfId="27334"/>
    <cellStyle name="RowTitles-Detail 2 2 3 2 3 2 3 2" xfId="27335"/>
    <cellStyle name="RowTitles-Detail 2 2 3 2 3 2 3 2 2" xfId="27336"/>
    <cellStyle name="RowTitles-Detail 2 2 3 2 3 2 4" xfId="27337"/>
    <cellStyle name="RowTitles-Detail 2 2 3 2 3 2 4 2" xfId="27338"/>
    <cellStyle name="RowTitles-Detail 2 2 3 2 3 2 5" xfId="27339"/>
    <cellStyle name="RowTitles-Detail 2 2 3 2 3 3" xfId="27340"/>
    <cellStyle name="RowTitles-Detail 2 2 3 2 3 3 2" xfId="27341"/>
    <cellStyle name="RowTitles-Detail 2 2 3 2 3 3 2 2" xfId="27342"/>
    <cellStyle name="RowTitles-Detail 2 2 3 2 3 3 2 2 2" xfId="27343"/>
    <cellStyle name="RowTitles-Detail 2 2 3 2 3 3 2 3" xfId="27344"/>
    <cellStyle name="RowTitles-Detail 2 2 3 2 3 3 3" xfId="27345"/>
    <cellStyle name="RowTitles-Detail 2 2 3 2 3 3 3 2" xfId="27346"/>
    <cellStyle name="RowTitles-Detail 2 2 3 2 3 3 3 2 2" xfId="27347"/>
    <cellStyle name="RowTitles-Detail 2 2 3 2 3 3 4" xfId="27348"/>
    <cellStyle name="RowTitles-Detail 2 2 3 2 3 3 4 2" xfId="27349"/>
    <cellStyle name="RowTitles-Detail 2 2 3 2 3 3 5" xfId="27350"/>
    <cellStyle name="RowTitles-Detail 2 2 3 2 3 4" xfId="27351"/>
    <cellStyle name="RowTitles-Detail 2 2 3 2 3 4 2" xfId="27352"/>
    <cellStyle name="RowTitles-Detail 2 2 3 2 3 5" xfId="27353"/>
    <cellStyle name="RowTitles-Detail 2 2 3 2 3 5 2" xfId="27354"/>
    <cellStyle name="RowTitles-Detail 2 2 3 2 3 5 2 2" xfId="27355"/>
    <cellStyle name="RowTitles-Detail 2 2 3 2 3 5 3" xfId="27356"/>
    <cellStyle name="RowTitles-Detail 2 2 3 2 3 6" xfId="27357"/>
    <cellStyle name="RowTitles-Detail 2 2 3 2 3 6 2" xfId="27358"/>
    <cellStyle name="RowTitles-Detail 2 2 3 2 3 6 2 2" xfId="27359"/>
    <cellStyle name="RowTitles-Detail 2 2 3 2 3 7" xfId="27360"/>
    <cellStyle name="RowTitles-Detail 2 2 3 2 3 7 2" xfId="27361"/>
    <cellStyle name="RowTitles-Detail 2 2 3 2 3 8" xfId="27362"/>
    <cellStyle name="RowTitles-Detail 2 2 3 2 4" xfId="27363"/>
    <cellStyle name="RowTitles-Detail 2 2 3 2 4 2" xfId="27364"/>
    <cellStyle name="RowTitles-Detail 2 2 3 2 4 2 2" xfId="27365"/>
    <cellStyle name="RowTitles-Detail 2 2 3 2 4 2 2 2" xfId="27366"/>
    <cellStyle name="RowTitles-Detail 2 2 3 2 4 2 2 2 2" xfId="27367"/>
    <cellStyle name="RowTitles-Detail 2 2 3 2 4 2 2 3" xfId="27368"/>
    <cellStyle name="RowTitles-Detail 2 2 3 2 4 2 3" xfId="27369"/>
    <cellStyle name="RowTitles-Detail 2 2 3 2 4 2 3 2" xfId="27370"/>
    <cellStyle name="RowTitles-Detail 2 2 3 2 4 2 3 2 2" xfId="27371"/>
    <cellStyle name="RowTitles-Detail 2 2 3 2 4 2 4" xfId="27372"/>
    <cellStyle name="RowTitles-Detail 2 2 3 2 4 2 4 2" xfId="27373"/>
    <cellStyle name="RowTitles-Detail 2 2 3 2 4 2 5" xfId="27374"/>
    <cellStyle name="RowTitles-Detail 2 2 3 2 4 3" xfId="27375"/>
    <cellStyle name="RowTitles-Detail 2 2 3 2 4 3 2" xfId="27376"/>
    <cellStyle name="RowTitles-Detail 2 2 3 2 4 3 2 2" xfId="27377"/>
    <cellStyle name="RowTitles-Detail 2 2 3 2 4 3 2 2 2" xfId="27378"/>
    <cellStyle name="RowTitles-Detail 2 2 3 2 4 3 2 3" xfId="27379"/>
    <cellStyle name="RowTitles-Detail 2 2 3 2 4 3 3" xfId="27380"/>
    <cellStyle name="RowTitles-Detail 2 2 3 2 4 3 3 2" xfId="27381"/>
    <cellStyle name="RowTitles-Detail 2 2 3 2 4 3 3 2 2" xfId="27382"/>
    <cellStyle name="RowTitles-Detail 2 2 3 2 4 3 4" xfId="27383"/>
    <cellStyle name="RowTitles-Detail 2 2 3 2 4 3 4 2" xfId="27384"/>
    <cellStyle name="RowTitles-Detail 2 2 3 2 4 3 5" xfId="27385"/>
    <cellStyle name="RowTitles-Detail 2 2 3 2 4 4" xfId="27386"/>
    <cellStyle name="RowTitles-Detail 2 2 3 2 4 4 2" xfId="27387"/>
    <cellStyle name="RowTitles-Detail 2 2 3 2 4 4 2 2" xfId="27388"/>
    <cellStyle name="RowTitles-Detail 2 2 3 2 4 4 3" xfId="27389"/>
    <cellStyle name="RowTitles-Detail 2 2 3 2 4 5" xfId="27390"/>
    <cellStyle name="RowTitles-Detail 2 2 3 2 4 5 2" xfId="27391"/>
    <cellStyle name="RowTitles-Detail 2 2 3 2 4 5 2 2" xfId="27392"/>
    <cellStyle name="RowTitles-Detail 2 2 3 2 4 6" xfId="27393"/>
    <cellStyle name="RowTitles-Detail 2 2 3 2 4 6 2" xfId="27394"/>
    <cellStyle name="RowTitles-Detail 2 2 3 2 4 7" xfId="27395"/>
    <cellStyle name="RowTitles-Detail 2 2 3 2 5" xfId="27396"/>
    <cellStyle name="RowTitles-Detail 2 2 3 2 5 2" xfId="27397"/>
    <cellStyle name="RowTitles-Detail 2 2 3 2 5 2 2" xfId="27398"/>
    <cellStyle name="RowTitles-Detail 2 2 3 2 5 2 2 2" xfId="27399"/>
    <cellStyle name="RowTitles-Detail 2 2 3 2 5 2 2 2 2" xfId="27400"/>
    <cellStyle name="RowTitles-Detail 2 2 3 2 5 2 2 3" xfId="27401"/>
    <cellStyle name="RowTitles-Detail 2 2 3 2 5 2 3" xfId="27402"/>
    <cellStyle name="RowTitles-Detail 2 2 3 2 5 2 3 2" xfId="27403"/>
    <cellStyle name="RowTitles-Detail 2 2 3 2 5 2 3 2 2" xfId="27404"/>
    <cellStyle name="RowTitles-Detail 2 2 3 2 5 2 4" xfId="27405"/>
    <cellStyle name="RowTitles-Detail 2 2 3 2 5 2 4 2" xfId="27406"/>
    <cellStyle name="RowTitles-Detail 2 2 3 2 5 2 5" xfId="27407"/>
    <cellStyle name="RowTitles-Detail 2 2 3 2 5 3" xfId="27408"/>
    <cellStyle name="RowTitles-Detail 2 2 3 2 5 3 2" xfId="27409"/>
    <cellStyle name="RowTitles-Detail 2 2 3 2 5 3 2 2" xfId="27410"/>
    <cellStyle name="RowTitles-Detail 2 2 3 2 5 3 2 2 2" xfId="27411"/>
    <cellStyle name="RowTitles-Detail 2 2 3 2 5 3 2 3" xfId="27412"/>
    <cellStyle name="RowTitles-Detail 2 2 3 2 5 3 3" xfId="27413"/>
    <cellStyle name="RowTitles-Detail 2 2 3 2 5 3 3 2" xfId="27414"/>
    <cellStyle name="RowTitles-Detail 2 2 3 2 5 3 3 2 2" xfId="27415"/>
    <cellStyle name="RowTitles-Detail 2 2 3 2 5 3 4" xfId="27416"/>
    <cellStyle name="RowTitles-Detail 2 2 3 2 5 3 4 2" xfId="27417"/>
    <cellStyle name="RowTitles-Detail 2 2 3 2 5 3 5" xfId="27418"/>
    <cellStyle name="RowTitles-Detail 2 2 3 2 5 4" xfId="27419"/>
    <cellStyle name="RowTitles-Detail 2 2 3 2 5 4 2" xfId="27420"/>
    <cellStyle name="RowTitles-Detail 2 2 3 2 5 4 2 2" xfId="27421"/>
    <cellStyle name="RowTitles-Detail 2 2 3 2 5 4 3" xfId="27422"/>
    <cellStyle name="RowTitles-Detail 2 2 3 2 5 5" xfId="27423"/>
    <cellStyle name="RowTitles-Detail 2 2 3 2 5 5 2" xfId="27424"/>
    <cellStyle name="RowTitles-Detail 2 2 3 2 5 5 2 2" xfId="27425"/>
    <cellStyle name="RowTitles-Detail 2 2 3 2 5 6" xfId="27426"/>
    <cellStyle name="RowTitles-Detail 2 2 3 2 5 6 2" xfId="27427"/>
    <cellStyle name="RowTitles-Detail 2 2 3 2 5 7" xfId="27428"/>
    <cellStyle name="RowTitles-Detail 2 2 3 2 6" xfId="27429"/>
    <cellStyle name="RowTitles-Detail 2 2 3 2 6 2" xfId="27430"/>
    <cellStyle name="RowTitles-Detail 2 2 3 2 6 2 2" xfId="27431"/>
    <cellStyle name="RowTitles-Detail 2 2 3 2 6 2 2 2" xfId="27432"/>
    <cellStyle name="RowTitles-Detail 2 2 3 2 6 2 2 2 2" xfId="27433"/>
    <cellStyle name="RowTitles-Detail 2 2 3 2 6 2 2 3" xfId="27434"/>
    <cellStyle name="RowTitles-Detail 2 2 3 2 6 2 3" xfId="27435"/>
    <cellStyle name="RowTitles-Detail 2 2 3 2 6 2 3 2" xfId="27436"/>
    <cellStyle name="RowTitles-Detail 2 2 3 2 6 2 3 2 2" xfId="27437"/>
    <cellStyle name="RowTitles-Detail 2 2 3 2 6 2 4" xfId="27438"/>
    <cellStyle name="RowTitles-Detail 2 2 3 2 6 2 4 2" xfId="27439"/>
    <cellStyle name="RowTitles-Detail 2 2 3 2 6 2 5" xfId="27440"/>
    <cellStyle name="RowTitles-Detail 2 2 3 2 6 3" xfId="27441"/>
    <cellStyle name="RowTitles-Detail 2 2 3 2 6 3 2" xfId="27442"/>
    <cellStyle name="RowTitles-Detail 2 2 3 2 6 3 2 2" xfId="27443"/>
    <cellStyle name="RowTitles-Detail 2 2 3 2 6 3 2 2 2" xfId="27444"/>
    <cellStyle name="RowTitles-Detail 2 2 3 2 6 3 2 3" xfId="27445"/>
    <cellStyle name="RowTitles-Detail 2 2 3 2 6 3 3" xfId="27446"/>
    <cellStyle name="RowTitles-Detail 2 2 3 2 6 3 3 2" xfId="27447"/>
    <cellStyle name="RowTitles-Detail 2 2 3 2 6 3 3 2 2" xfId="27448"/>
    <cellStyle name="RowTitles-Detail 2 2 3 2 6 3 4" xfId="27449"/>
    <cellStyle name="RowTitles-Detail 2 2 3 2 6 3 4 2" xfId="27450"/>
    <cellStyle name="RowTitles-Detail 2 2 3 2 6 3 5" xfId="27451"/>
    <cellStyle name="RowTitles-Detail 2 2 3 2 6 4" xfId="27452"/>
    <cellStyle name="RowTitles-Detail 2 2 3 2 6 4 2" xfId="27453"/>
    <cellStyle name="RowTitles-Detail 2 2 3 2 6 4 2 2" xfId="27454"/>
    <cellStyle name="RowTitles-Detail 2 2 3 2 6 4 3" xfId="27455"/>
    <cellStyle name="RowTitles-Detail 2 2 3 2 6 5" xfId="27456"/>
    <cellStyle name="RowTitles-Detail 2 2 3 2 6 5 2" xfId="27457"/>
    <cellStyle name="RowTitles-Detail 2 2 3 2 6 5 2 2" xfId="27458"/>
    <cellStyle name="RowTitles-Detail 2 2 3 2 6 6" xfId="27459"/>
    <cellStyle name="RowTitles-Detail 2 2 3 2 6 6 2" xfId="27460"/>
    <cellStyle name="RowTitles-Detail 2 2 3 2 6 7" xfId="27461"/>
    <cellStyle name="RowTitles-Detail 2 2 3 2 7" xfId="27462"/>
    <cellStyle name="RowTitles-Detail 2 2 3 2 7 2" xfId="27463"/>
    <cellStyle name="RowTitles-Detail 2 2 3 2 7 2 2" xfId="27464"/>
    <cellStyle name="RowTitles-Detail 2 2 3 2 7 2 2 2" xfId="27465"/>
    <cellStyle name="RowTitles-Detail 2 2 3 2 7 2 3" xfId="27466"/>
    <cellStyle name="RowTitles-Detail 2 2 3 2 7 3" xfId="27467"/>
    <cellStyle name="RowTitles-Detail 2 2 3 2 7 3 2" xfId="27468"/>
    <cellStyle name="RowTitles-Detail 2 2 3 2 7 3 2 2" xfId="27469"/>
    <cellStyle name="RowTitles-Detail 2 2 3 2 7 4" xfId="27470"/>
    <cellStyle name="RowTitles-Detail 2 2 3 2 7 4 2" xfId="27471"/>
    <cellStyle name="RowTitles-Detail 2 2 3 2 7 5" xfId="27472"/>
    <cellStyle name="RowTitles-Detail 2 2 3 2 8" xfId="27473"/>
    <cellStyle name="RowTitles-Detail 2 2 3 2 8 2" xfId="27474"/>
    <cellStyle name="RowTitles-Detail 2 2 3 2 9" xfId="27475"/>
    <cellStyle name="RowTitles-Detail 2 2 3 2 9 2" xfId="27476"/>
    <cellStyle name="RowTitles-Detail 2 2 3 2 9 2 2" xfId="27477"/>
    <cellStyle name="RowTitles-Detail 2 2 3 2_STUD aligned by INSTIT" xfId="27478"/>
    <cellStyle name="RowTitles-Detail 2 2 3 3" xfId="306"/>
    <cellStyle name="RowTitles-Detail 2 2 3 3 10" xfId="27479"/>
    <cellStyle name="RowTitles-Detail 2 2 3 3 2" xfId="688"/>
    <cellStyle name="RowTitles-Detail 2 2 3 3 2 2" xfId="27480"/>
    <cellStyle name="RowTitles-Detail 2 2 3 3 2 2 2" xfId="27481"/>
    <cellStyle name="RowTitles-Detail 2 2 3 3 2 2 2 2" xfId="27482"/>
    <cellStyle name="RowTitles-Detail 2 2 3 3 2 2 2 2 2" xfId="27483"/>
    <cellStyle name="RowTitles-Detail 2 2 3 3 2 2 2 3" xfId="27484"/>
    <cellStyle name="RowTitles-Detail 2 2 3 3 2 2 3" xfId="27485"/>
    <cellStyle name="RowTitles-Detail 2 2 3 3 2 2 3 2" xfId="27486"/>
    <cellStyle name="RowTitles-Detail 2 2 3 3 2 2 3 2 2" xfId="27487"/>
    <cellStyle name="RowTitles-Detail 2 2 3 3 2 2 4" xfId="27488"/>
    <cellStyle name="RowTitles-Detail 2 2 3 3 2 2 4 2" xfId="27489"/>
    <cellStyle name="RowTitles-Detail 2 2 3 3 2 2 5" xfId="27490"/>
    <cellStyle name="RowTitles-Detail 2 2 3 3 2 3" xfId="27491"/>
    <cellStyle name="RowTitles-Detail 2 2 3 3 2 3 2" xfId="27492"/>
    <cellStyle name="RowTitles-Detail 2 2 3 3 2 3 2 2" xfId="27493"/>
    <cellStyle name="RowTitles-Detail 2 2 3 3 2 3 2 2 2" xfId="27494"/>
    <cellStyle name="RowTitles-Detail 2 2 3 3 2 3 2 3" xfId="27495"/>
    <cellStyle name="RowTitles-Detail 2 2 3 3 2 3 3" xfId="27496"/>
    <cellStyle name="RowTitles-Detail 2 2 3 3 2 3 3 2" xfId="27497"/>
    <cellStyle name="RowTitles-Detail 2 2 3 3 2 3 3 2 2" xfId="27498"/>
    <cellStyle name="RowTitles-Detail 2 2 3 3 2 3 4" xfId="27499"/>
    <cellStyle name="RowTitles-Detail 2 2 3 3 2 3 4 2" xfId="27500"/>
    <cellStyle name="RowTitles-Detail 2 2 3 3 2 3 5" xfId="27501"/>
    <cellStyle name="RowTitles-Detail 2 2 3 3 2 4" xfId="27502"/>
    <cellStyle name="RowTitles-Detail 2 2 3 3 2 4 2" xfId="27503"/>
    <cellStyle name="RowTitles-Detail 2 2 3 3 2 5" xfId="27504"/>
    <cellStyle name="RowTitles-Detail 2 2 3 3 2 5 2" xfId="27505"/>
    <cellStyle name="RowTitles-Detail 2 2 3 3 2 5 2 2" xfId="27506"/>
    <cellStyle name="RowTitles-Detail 2 2 3 3 2 5 3" xfId="27507"/>
    <cellStyle name="RowTitles-Detail 2 2 3 3 2 6" xfId="27508"/>
    <cellStyle name="RowTitles-Detail 2 2 3 3 2 6 2" xfId="27509"/>
    <cellStyle name="RowTitles-Detail 2 2 3 3 2 6 2 2" xfId="27510"/>
    <cellStyle name="RowTitles-Detail 2 2 3 3 2 7" xfId="27511"/>
    <cellStyle name="RowTitles-Detail 2 2 3 3 2 7 2" xfId="27512"/>
    <cellStyle name="RowTitles-Detail 2 2 3 3 2 8" xfId="27513"/>
    <cellStyle name="RowTitles-Detail 2 2 3 3 2 9" xfId="27514"/>
    <cellStyle name="RowTitles-Detail 2 2 3 3 3" xfId="27515"/>
    <cellStyle name="RowTitles-Detail 2 2 3 3 3 2" xfId="27516"/>
    <cellStyle name="RowTitles-Detail 2 2 3 3 3 2 2" xfId="27517"/>
    <cellStyle name="RowTitles-Detail 2 2 3 3 3 2 2 2" xfId="27518"/>
    <cellStyle name="RowTitles-Detail 2 2 3 3 3 2 2 2 2" xfId="27519"/>
    <cellStyle name="RowTitles-Detail 2 2 3 3 3 2 2 3" xfId="27520"/>
    <cellStyle name="RowTitles-Detail 2 2 3 3 3 2 3" xfId="27521"/>
    <cellStyle name="RowTitles-Detail 2 2 3 3 3 2 3 2" xfId="27522"/>
    <cellStyle name="RowTitles-Detail 2 2 3 3 3 2 3 2 2" xfId="27523"/>
    <cellStyle name="RowTitles-Detail 2 2 3 3 3 2 4" xfId="27524"/>
    <cellStyle name="RowTitles-Detail 2 2 3 3 3 2 4 2" xfId="27525"/>
    <cellStyle name="RowTitles-Detail 2 2 3 3 3 2 5" xfId="27526"/>
    <cellStyle name="RowTitles-Detail 2 2 3 3 3 3" xfId="27527"/>
    <cellStyle name="RowTitles-Detail 2 2 3 3 3 3 2" xfId="27528"/>
    <cellStyle name="RowTitles-Detail 2 2 3 3 3 3 2 2" xfId="27529"/>
    <cellStyle name="RowTitles-Detail 2 2 3 3 3 3 2 2 2" xfId="27530"/>
    <cellStyle name="RowTitles-Detail 2 2 3 3 3 3 2 3" xfId="27531"/>
    <cellStyle name="RowTitles-Detail 2 2 3 3 3 3 3" xfId="27532"/>
    <cellStyle name="RowTitles-Detail 2 2 3 3 3 3 3 2" xfId="27533"/>
    <cellStyle name="RowTitles-Detail 2 2 3 3 3 3 3 2 2" xfId="27534"/>
    <cellStyle name="RowTitles-Detail 2 2 3 3 3 3 4" xfId="27535"/>
    <cellStyle name="RowTitles-Detail 2 2 3 3 3 3 4 2" xfId="27536"/>
    <cellStyle name="RowTitles-Detail 2 2 3 3 3 3 5" xfId="27537"/>
    <cellStyle name="RowTitles-Detail 2 2 3 3 3 4" xfId="27538"/>
    <cellStyle name="RowTitles-Detail 2 2 3 3 3 4 2" xfId="27539"/>
    <cellStyle name="RowTitles-Detail 2 2 3 3 3 5" xfId="27540"/>
    <cellStyle name="RowTitles-Detail 2 2 3 3 3 5 2" xfId="27541"/>
    <cellStyle name="RowTitles-Detail 2 2 3 3 3 5 2 2" xfId="27542"/>
    <cellStyle name="RowTitles-Detail 2 2 3 3 4" xfId="27543"/>
    <cellStyle name="RowTitles-Detail 2 2 3 3 4 2" xfId="27544"/>
    <cellStyle name="RowTitles-Detail 2 2 3 3 4 2 2" xfId="27545"/>
    <cellStyle name="RowTitles-Detail 2 2 3 3 4 2 2 2" xfId="27546"/>
    <cellStyle name="RowTitles-Detail 2 2 3 3 4 2 2 2 2" xfId="27547"/>
    <cellStyle name="RowTitles-Detail 2 2 3 3 4 2 2 3" xfId="27548"/>
    <cellStyle name="RowTitles-Detail 2 2 3 3 4 2 3" xfId="27549"/>
    <cellStyle name="RowTitles-Detail 2 2 3 3 4 2 3 2" xfId="27550"/>
    <cellStyle name="RowTitles-Detail 2 2 3 3 4 2 3 2 2" xfId="27551"/>
    <cellStyle name="RowTitles-Detail 2 2 3 3 4 2 4" xfId="27552"/>
    <cellStyle name="RowTitles-Detail 2 2 3 3 4 2 4 2" xfId="27553"/>
    <cellStyle name="RowTitles-Detail 2 2 3 3 4 2 5" xfId="27554"/>
    <cellStyle name="RowTitles-Detail 2 2 3 3 4 3" xfId="27555"/>
    <cellStyle name="RowTitles-Detail 2 2 3 3 4 3 2" xfId="27556"/>
    <cellStyle name="RowTitles-Detail 2 2 3 3 4 3 2 2" xfId="27557"/>
    <cellStyle name="RowTitles-Detail 2 2 3 3 4 3 2 2 2" xfId="27558"/>
    <cellStyle name="RowTitles-Detail 2 2 3 3 4 3 2 3" xfId="27559"/>
    <cellStyle name="RowTitles-Detail 2 2 3 3 4 3 3" xfId="27560"/>
    <cellStyle name="RowTitles-Detail 2 2 3 3 4 3 3 2" xfId="27561"/>
    <cellStyle name="RowTitles-Detail 2 2 3 3 4 3 3 2 2" xfId="27562"/>
    <cellStyle name="RowTitles-Detail 2 2 3 3 4 3 4" xfId="27563"/>
    <cellStyle name="RowTitles-Detail 2 2 3 3 4 3 4 2" xfId="27564"/>
    <cellStyle name="RowTitles-Detail 2 2 3 3 4 3 5" xfId="27565"/>
    <cellStyle name="RowTitles-Detail 2 2 3 3 4 4" xfId="27566"/>
    <cellStyle name="RowTitles-Detail 2 2 3 3 4 4 2" xfId="27567"/>
    <cellStyle name="RowTitles-Detail 2 2 3 3 4 4 2 2" xfId="27568"/>
    <cellStyle name="RowTitles-Detail 2 2 3 3 4 4 3" xfId="27569"/>
    <cellStyle name="RowTitles-Detail 2 2 3 3 4 5" xfId="27570"/>
    <cellStyle name="RowTitles-Detail 2 2 3 3 4 5 2" xfId="27571"/>
    <cellStyle name="RowTitles-Detail 2 2 3 3 4 5 2 2" xfId="27572"/>
    <cellStyle name="RowTitles-Detail 2 2 3 3 4 6" xfId="27573"/>
    <cellStyle name="RowTitles-Detail 2 2 3 3 4 6 2" xfId="27574"/>
    <cellStyle name="RowTitles-Detail 2 2 3 3 4 7" xfId="27575"/>
    <cellStyle name="RowTitles-Detail 2 2 3 3 5" xfId="27576"/>
    <cellStyle name="RowTitles-Detail 2 2 3 3 5 2" xfId="27577"/>
    <cellStyle name="RowTitles-Detail 2 2 3 3 5 2 2" xfId="27578"/>
    <cellStyle name="RowTitles-Detail 2 2 3 3 5 2 2 2" xfId="27579"/>
    <cellStyle name="RowTitles-Detail 2 2 3 3 5 2 2 2 2" xfId="27580"/>
    <cellStyle name="RowTitles-Detail 2 2 3 3 5 2 2 3" xfId="27581"/>
    <cellStyle name="RowTitles-Detail 2 2 3 3 5 2 3" xfId="27582"/>
    <cellStyle name="RowTitles-Detail 2 2 3 3 5 2 3 2" xfId="27583"/>
    <cellStyle name="RowTitles-Detail 2 2 3 3 5 2 3 2 2" xfId="27584"/>
    <cellStyle name="RowTitles-Detail 2 2 3 3 5 2 4" xfId="27585"/>
    <cellStyle name="RowTitles-Detail 2 2 3 3 5 2 4 2" xfId="27586"/>
    <cellStyle name="RowTitles-Detail 2 2 3 3 5 2 5" xfId="27587"/>
    <cellStyle name="RowTitles-Detail 2 2 3 3 5 3" xfId="27588"/>
    <cellStyle name="RowTitles-Detail 2 2 3 3 5 3 2" xfId="27589"/>
    <cellStyle name="RowTitles-Detail 2 2 3 3 5 3 2 2" xfId="27590"/>
    <cellStyle name="RowTitles-Detail 2 2 3 3 5 3 2 2 2" xfId="27591"/>
    <cellStyle name="RowTitles-Detail 2 2 3 3 5 3 2 3" xfId="27592"/>
    <cellStyle name="RowTitles-Detail 2 2 3 3 5 3 3" xfId="27593"/>
    <cellStyle name="RowTitles-Detail 2 2 3 3 5 3 3 2" xfId="27594"/>
    <cellStyle name="RowTitles-Detail 2 2 3 3 5 3 3 2 2" xfId="27595"/>
    <cellStyle name="RowTitles-Detail 2 2 3 3 5 3 4" xfId="27596"/>
    <cellStyle name="RowTitles-Detail 2 2 3 3 5 3 4 2" xfId="27597"/>
    <cellStyle name="RowTitles-Detail 2 2 3 3 5 3 5" xfId="27598"/>
    <cellStyle name="RowTitles-Detail 2 2 3 3 5 4" xfId="27599"/>
    <cellStyle name="RowTitles-Detail 2 2 3 3 5 4 2" xfId="27600"/>
    <cellStyle name="RowTitles-Detail 2 2 3 3 5 4 2 2" xfId="27601"/>
    <cellStyle name="RowTitles-Detail 2 2 3 3 5 4 3" xfId="27602"/>
    <cellStyle name="RowTitles-Detail 2 2 3 3 5 5" xfId="27603"/>
    <cellStyle name="RowTitles-Detail 2 2 3 3 5 5 2" xfId="27604"/>
    <cellStyle name="RowTitles-Detail 2 2 3 3 5 5 2 2" xfId="27605"/>
    <cellStyle name="RowTitles-Detail 2 2 3 3 5 6" xfId="27606"/>
    <cellStyle name="RowTitles-Detail 2 2 3 3 5 6 2" xfId="27607"/>
    <cellStyle name="RowTitles-Detail 2 2 3 3 5 7" xfId="27608"/>
    <cellStyle name="RowTitles-Detail 2 2 3 3 6" xfId="27609"/>
    <cellStyle name="RowTitles-Detail 2 2 3 3 6 2" xfId="27610"/>
    <cellStyle name="RowTitles-Detail 2 2 3 3 6 2 2" xfId="27611"/>
    <cellStyle name="RowTitles-Detail 2 2 3 3 6 2 2 2" xfId="27612"/>
    <cellStyle name="RowTitles-Detail 2 2 3 3 6 2 2 2 2" xfId="27613"/>
    <cellStyle name="RowTitles-Detail 2 2 3 3 6 2 2 3" xfId="27614"/>
    <cellStyle name="RowTitles-Detail 2 2 3 3 6 2 3" xfId="27615"/>
    <cellStyle name="RowTitles-Detail 2 2 3 3 6 2 3 2" xfId="27616"/>
    <cellStyle name="RowTitles-Detail 2 2 3 3 6 2 3 2 2" xfId="27617"/>
    <cellStyle name="RowTitles-Detail 2 2 3 3 6 2 4" xfId="27618"/>
    <cellStyle name="RowTitles-Detail 2 2 3 3 6 2 4 2" xfId="27619"/>
    <cellStyle name="RowTitles-Detail 2 2 3 3 6 2 5" xfId="27620"/>
    <cellStyle name="RowTitles-Detail 2 2 3 3 6 3" xfId="27621"/>
    <cellStyle name="RowTitles-Detail 2 2 3 3 6 3 2" xfId="27622"/>
    <cellStyle name="RowTitles-Detail 2 2 3 3 6 3 2 2" xfId="27623"/>
    <cellStyle name="RowTitles-Detail 2 2 3 3 6 3 2 2 2" xfId="27624"/>
    <cellStyle name="RowTitles-Detail 2 2 3 3 6 3 2 3" xfId="27625"/>
    <cellStyle name="RowTitles-Detail 2 2 3 3 6 3 3" xfId="27626"/>
    <cellStyle name="RowTitles-Detail 2 2 3 3 6 3 3 2" xfId="27627"/>
    <cellStyle name="RowTitles-Detail 2 2 3 3 6 3 3 2 2" xfId="27628"/>
    <cellStyle name="RowTitles-Detail 2 2 3 3 6 3 4" xfId="27629"/>
    <cellStyle name="RowTitles-Detail 2 2 3 3 6 3 4 2" xfId="27630"/>
    <cellStyle name="RowTitles-Detail 2 2 3 3 6 3 5" xfId="27631"/>
    <cellStyle name="RowTitles-Detail 2 2 3 3 6 4" xfId="27632"/>
    <cellStyle name="RowTitles-Detail 2 2 3 3 6 4 2" xfId="27633"/>
    <cellStyle name="RowTitles-Detail 2 2 3 3 6 4 2 2" xfId="27634"/>
    <cellStyle name="RowTitles-Detail 2 2 3 3 6 4 3" xfId="27635"/>
    <cellStyle name="RowTitles-Detail 2 2 3 3 6 5" xfId="27636"/>
    <cellStyle name="RowTitles-Detail 2 2 3 3 6 5 2" xfId="27637"/>
    <cellStyle name="RowTitles-Detail 2 2 3 3 6 5 2 2" xfId="27638"/>
    <cellStyle name="RowTitles-Detail 2 2 3 3 6 6" xfId="27639"/>
    <cellStyle name="RowTitles-Detail 2 2 3 3 6 6 2" xfId="27640"/>
    <cellStyle name="RowTitles-Detail 2 2 3 3 6 7" xfId="27641"/>
    <cellStyle name="RowTitles-Detail 2 2 3 3 7" xfId="27642"/>
    <cellStyle name="RowTitles-Detail 2 2 3 3 7 2" xfId="27643"/>
    <cellStyle name="RowTitles-Detail 2 2 3 3 7 2 2" xfId="27644"/>
    <cellStyle name="RowTitles-Detail 2 2 3 3 7 2 2 2" xfId="27645"/>
    <cellStyle name="RowTitles-Detail 2 2 3 3 7 2 3" xfId="27646"/>
    <cellStyle name="RowTitles-Detail 2 2 3 3 7 3" xfId="27647"/>
    <cellStyle name="RowTitles-Detail 2 2 3 3 7 3 2" xfId="27648"/>
    <cellStyle name="RowTitles-Detail 2 2 3 3 7 3 2 2" xfId="27649"/>
    <cellStyle name="RowTitles-Detail 2 2 3 3 7 4" xfId="27650"/>
    <cellStyle name="RowTitles-Detail 2 2 3 3 7 4 2" xfId="27651"/>
    <cellStyle name="RowTitles-Detail 2 2 3 3 7 5" xfId="27652"/>
    <cellStyle name="RowTitles-Detail 2 2 3 3 8" xfId="27653"/>
    <cellStyle name="RowTitles-Detail 2 2 3 3 8 2" xfId="27654"/>
    <cellStyle name="RowTitles-Detail 2 2 3 3 8 2 2" xfId="27655"/>
    <cellStyle name="RowTitles-Detail 2 2 3 3 8 2 2 2" xfId="27656"/>
    <cellStyle name="RowTitles-Detail 2 2 3 3 8 2 3" xfId="27657"/>
    <cellStyle name="RowTitles-Detail 2 2 3 3 8 3" xfId="27658"/>
    <cellStyle name="RowTitles-Detail 2 2 3 3 8 3 2" xfId="27659"/>
    <cellStyle name="RowTitles-Detail 2 2 3 3 8 3 2 2" xfId="27660"/>
    <cellStyle name="RowTitles-Detail 2 2 3 3 8 4" xfId="27661"/>
    <cellStyle name="RowTitles-Detail 2 2 3 3 8 4 2" xfId="27662"/>
    <cellStyle name="RowTitles-Detail 2 2 3 3 8 5" xfId="27663"/>
    <cellStyle name="RowTitles-Detail 2 2 3 3 9" xfId="27664"/>
    <cellStyle name="RowTitles-Detail 2 2 3 3 9 2" xfId="27665"/>
    <cellStyle name="RowTitles-Detail 2 2 3 3 9 2 2" xfId="27666"/>
    <cellStyle name="RowTitles-Detail 2 2 3 3_STUD aligned by INSTIT" xfId="27667"/>
    <cellStyle name="RowTitles-Detail 2 2 3 4" xfId="307"/>
    <cellStyle name="RowTitles-Detail 2 2 3 4 10" xfId="27668"/>
    <cellStyle name="RowTitles-Detail 2 2 3 4 2" xfId="689"/>
    <cellStyle name="RowTitles-Detail 2 2 3 4 2 2" xfId="27669"/>
    <cellStyle name="RowTitles-Detail 2 2 3 4 2 2 2" xfId="27670"/>
    <cellStyle name="RowTitles-Detail 2 2 3 4 2 2 2 2" xfId="27671"/>
    <cellStyle name="RowTitles-Detail 2 2 3 4 2 2 2 2 2" xfId="27672"/>
    <cellStyle name="RowTitles-Detail 2 2 3 4 2 2 2 3" xfId="27673"/>
    <cellStyle name="RowTitles-Detail 2 2 3 4 2 2 3" xfId="27674"/>
    <cellStyle name="RowTitles-Detail 2 2 3 4 2 2 3 2" xfId="27675"/>
    <cellStyle name="RowTitles-Detail 2 2 3 4 2 2 3 2 2" xfId="27676"/>
    <cellStyle name="RowTitles-Detail 2 2 3 4 2 2 4" xfId="27677"/>
    <cellStyle name="RowTitles-Detail 2 2 3 4 2 2 4 2" xfId="27678"/>
    <cellStyle name="RowTitles-Detail 2 2 3 4 2 2 5" xfId="27679"/>
    <cellStyle name="RowTitles-Detail 2 2 3 4 2 3" xfId="27680"/>
    <cellStyle name="RowTitles-Detail 2 2 3 4 2 3 2" xfId="27681"/>
    <cellStyle name="RowTitles-Detail 2 2 3 4 2 3 2 2" xfId="27682"/>
    <cellStyle name="RowTitles-Detail 2 2 3 4 2 3 2 2 2" xfId="27683"/>
    <cellStyle name="RowTitles-Detail 2 2 3 4 2 3 2 3" xfId="27684"/>
    <cellStyle name="RowTitles-Detail 2 2 3 4 2 3 3" xfId="27685"/>
    <cellStyle name="RowTitles-Detail 2 2 3 4 2 3 3 2" xfId="27686"/>
    <cellStyle name="RowTitles-Detail 2 2 3 4 2 3 3 2 2" xfId="27687"/>
    <cellStyle name="RowTitles-Detail 2 2 3 4 2 3 4" xfId="27688"/>
    <cellStyle name="RowTitles-Detail 2 2 3 4 2 3 4 2" xfId="27689"/>
    <cellStyle name="RowTitles-Detail 2 2 3 4 2 3 5" xfId="27690"/>
    <cellStyle name="RowTitles-Detail 2 2 3 4 2 4" xfId="27691"/>
    <cellStyle name="RowTitles-Detail 2 2 3 4 2 4 2" xfId="27692"/>
    <cellStyle name="RowTitles-Detail 2 2 3 4 2 5" xfId="27693"/>
    <cellStyle name="RowTitles-Detail 2 2 3 4 2 5 2" xfId="27694"/>
    <cellStyle name="RowTitles-Detail 2 2 3 4 2 5 2 2" xfId="27695"/>
    <cellStyle name="RowTitles-Detail 2 2 3 4 2 5 3" xfId="27696"/>
    <cellStyle name="RowTitles-Detail 2 2 3 4 2 6" xfId="27697"/>
    <cellStyle name="RowTitles-Detail 2 2 3 4 2 6 2" xfId="27698"/>
    <cellStyle name="RowTitles-Detail 2 2 3 4 2 6 2 2" xfId="27699"/>
    <cellStyle name="RowTitles-Detail 2 2 3 4 2 7" xfId="27700"/>
    <cellStyle name="RowTitles-Detail 2 2 3 4 3" xfId="27701"/>
    <cellStyle name="RowTitles-Detail 2 2 3 4 3 2" xfId="27702"/>
    <cellStyle name="RowTitles-Detail 2 2 3 4 3 2 2" xfId="27703"/>
    <cellStyle name="RowTitles-Detail 2 2 3 4 3 2 2 2" xfId="27704"/>
    <cellStyle name="RowTitles-Detail 2 2 3 4 3 2 2 2 2" xfId="27705"/>
    <cellStyle name="RowTitles-Detail 2 2 3 4 3 2 2 3" xfId="27706"/>
    <cellStyle name="RowTitles-Detail 2 2 3 4 3 2 3" xfId="27707"/>
    <cellStyle name="RowTitles-Detail 2 2 3 4 3 2 3 2" xfId="27708"/>
    <cellStyle name="RowTitles-Detail 2 2 3 4 3 2 3 2 2" xfId="27709"/>
    <cellStyle name="RowTitles-Detail 2 2 3 4 3 2 4" xfId="27710"/>
    <cellStyle name="RowTitles-Detail 2 2 3 4 3 2 4 2" xfId="27711"/>
    <cellStyle name="RowTitles-Detail 2 2 3 4 3 2 5" xfId="27712"/>
    <cellStyle name="RowTitles-Detail 2 2 3 4 3 3" xfId="27713"/>
    <cellStyle name="RowTitles-Detail 2 2 3 4 3 3 2" xfId="27714"/>
    <cellStyle name="RowTitles-Detail 2 2 3 4 3 3 2 2" xfId="27715"/>
    <cellStyle name="RowTitles-Detail 2 2 3 4 3 3 2 2 2" xfId="27716"/>
    <cellStyle name="RowTitles-Detail 2 2 3 4 3 3 2 3" xfId="27717"/>
    <cellStyle name="RowTitles-Detail 2 2 3 4 3 3 3" xfId="27718"/>
    <cellStyle name="RowTitles-Detail 2 2 3 4 3 3 3 2" xfId="27719"/>
    <cellStyle name="RowTitles-Detail 2 2 3 4 3 3 3 2 2" xfId="27720"/>
    <cellStyle name="RowTitles-Detail 2 2 3 4 3 3 4" xfId="27721"/>
    <cellStyle name="RowTitles-Detail 2 2 3 4 3 3 4 2" xfId="27722"/>
    <cellStyle name="RowTitles-Detail 2 2 3 4 3 3 5" xfId="27723"/>
    <cellStyle name="RowTitles-Detail 2 2 3 4 3 4" xfId="27724"/>
    <cellStyle name="RowTitles-Detail 2 2 3 4 3 4 2" xfId="27725"/>
    <cellStyle name="RowTitles-Detail 2 2 3 4 3 5" xfId="27726"/>
    <cellStyle name="RowTitles-Detail 2 2 3 4 3 5 2" xfId="27727"/>
    <cellStyle name="RowTitles-Detail 2 2 3 4 3 5 2 2" xfId="27728"/>
    <cellStyle name="RowTitles-Detail 2 2 3 4 3 6" xfId="27729"/>
    <cellStyle name="RowTitles-Detail 2 2 3 4 3 6 2" xfId="27730"/>
    <cellStyle name="RowTitles-Detail 2 2 3 4 3 7" xfId="27731"/>
    <cellStyle name="RowTitles-Detail 2 2 3 4 4" xfId="27732"/>
    <cellStyle name="RowTitles-Detail 2 2 3 4 4 2" xfId="27733"/>
    <cellStyle name="RowTitles-Detail 2 2 3 4 4 2 2" xfId="27734"/>
    <cellStyle name="RowTitles-Detail 2 2 3 4 4 2 2 2" xfId="27735"/>
    <cellStyle name="RowTitles-Detail 2 2 3 4 4 2 2 2 2" xfId="27736"/>
    <cellStyle name="RowTitles-Detail 2 2 3 4 4 2 2 3" xfId="27737"/>
    <cellStyle name="RowTitles-Detail 2 2 3 4 4 2 3" xfId="27738"/>
    <cellStyle name="RowTitles-Detail 2 2 3 4 4 2 3 2" xfId="27739"/>
    <cellStyle name="RowTitles-Detail 2 2 3 4 4 2 3 2 2" xfId="27740"/>
    <cellStyle name="RowTitles-Detail 2 2 3 4 4 2 4" xfId="27741"/>
    <cellStyle name="RowTitles-Detail 2 2 3 4 4 2 4 2" xfId="27742"/>
    <cellStyle name="RowTitles-Detail 2 2 3 4 4 2 5" xfId="27743"/>
    <cellStyle name="RowTitles-Detail 2 2 3 4 4 3" xfId="27744"/>
    <cellStyle name="RowTitles-Detail 2 2 3 4 4 3 2" xfId="27745"/>
    <cellStyle name="RowTitles-Detail 2 2 3 4 4 3 2 2" xfId="27746"/>
    <cellStyle name="RowTitles-Detail 2 2 3 4 4 3 2 2 2" xfId="27747"/>
    <cellStyle name="RowTitles-Detail 2 2 3 4 4 3 2 3" xfId="27748"/>
    <cellStyle name="RowTitles-Detail 2 2 3 4 4 3 3" xfId="27749"/>
    <cellStyle name="RowTitles-Detail 2 2 3 4 4 3 3 2" xfId="27750"/>
    <cellStyle name="RowTitles-Detail 2 2 3 4 4 3 3 2 2" xfId="27751"/>
    <cellStyle name="RowTitles-Detail 2 2 3 4 4 3 4" xfId="27752"/>
    <cellStyle name="RowTitles-Detail 2 2 3 4 4 3 4 2" xfId="27753"/>
    <cellStyle name="RowTitles-Detail 2 2 3 4 4 3 5" xfId="27754"/>
    <cellStyle name="RowTitles-Detail 2 2 3 4 4 4" xfId="27755"/>
    <cellStyle name="RowTitles-Detail 2 2 3 4 4 4 2" xfId="27756"/>
    <cellStyle name="RowTitles-Detail 2 2 3 4 4 5" xfId="27757"/>
    <cellStyle name="RowTitles-Detail 2 2 3 4 4 5 2" xfId="27758"/>
    <cellStyle name="RowTitles-Detail 2 2 3 4 4 5 2 2" xfId="27759"/>
    <cellStyle name="RowTitles-Detail 2 2 3 4 4 5 3" xfId="27760"/>
    <cellStyle name="RowTitles-Detail 2 2 3 4 4 6" xfId="27761"/>
    <cellStyle name="RowTitles-Detail 2 2 3 4 4 6 2" xfId="27762"/>
    <cellStyle name="RowTitles-Detail 2 2 3 4 4 6 2 2" xfId="27763"/>
    <cellStyle name="RowTitles-Detail 2 2 3 4 4 7" xfId="27764"/>
    <cellStyle name="RowTitles-Detail 2 2 3 4 4 7 2" xfId="27765"/>
    <cellStyle name="RowTitles-Detail 2 2 3 4 4 8" xfId="27766"/>
    <cellStyle name="RowTitles-Detail 2 2 3 4 5" xfId="27767"/>
    <cellStyle name="RowTitles-Detail 2 2 3 4 5 2" xfId="27768"/>
    <cellStyle name="RowTitles-Detail 2 2 3 4 5 2 2" xfId="27769"/>
    <cellStyle name="RowTitles-Detail 2 2 3 4 5 2 2 2" xfId="27770"/>
    <cellStyle name="RowTitles-Detail 2 2 3 4 5 2 2 2 2" xfId="27771"/>
    <cellStyle name="RowTitles-Detail 2 2 3 4 5 2 2 3" xfId="27772"/>
    <cellStyle name="RowTitles-Detail 2 2 3 4 5 2 3" xfId="27773"/>
    <cellStyle name="RowTitles-Detail 2 2 3 4 5 2 3 2" xfId="27774"/>
    <cellStyle name="RowTitles-Detail 2 2 3 4 5 2 3 2 2" xfId="27775"/>
    <cellStyle name="RowTitles-Detail 2 2 3 4 5 2 4" xfId="27776"/>
    <cellStyle name="RowTitles-Detail 2 2 3 4 5 2 4 2" xfId="27777"/>
    <cellStyle name="RowTitles-Detail 2 2 3 4 5 2 5" xfId="27778"/>
    <cellStyle name="RowTitles-Detail 2 2 3 4 5 3" xfId="27779"/>
    <cellStyle name="RowTitles-Detail 2 2 3 4 5 3 2" xfId="27780"/>
    <cellStyle name="RowTitles-Detail 2 2 3 4 5 3 2 2" xfId="27781"/>
    <cellStyle name="RowTitles-Detail 2 2 3 4 5 3 2 2 2" xfId="27782"/>
    <cellStyle name="RowTitles-Detail 2 2 3 4 5 3 2 3" xfId="27783"/>
    <cellStyle name="RowTitles-Detail 2 2 3 4 5 3 3" xfId="27784"/>
    <cellStyle name="RowTitles-Detail 2 2 3 4 5 3 3 2" xfId="27785"/>
    <cellStyle name="RowTitles-Detail 2 2 3 4 5 3 3 2 2" xfId="27786"/>
    <cellStyle name="RowTitles-Detail 2 2 3 4 5 3 4" xfId="27787"/>
    <cellStyle name="RowTitles-Detail 2 2 3 4 5 3 4 2" xfId="27788"/>
    <cellStyle name="RowTitles-Detail 2 2 3 4 5 3 5" xfId="27789"/>
    <cellStyle name="RowTitles-Detail 2 2 3 4 5 4" xfId="27790"/>
    <cellStyle name="RowTitles-Detail 2 2 3 4 5 4 2" xfId="27791"/>
    <cellStyle name="RowTitles-Detail 2 2 3 4 5 4 2 2" xfId="27792"/>
    <cellStyle name="RowTitles-Detail 2 2 3 4 5 4 3" xfId="27793"/>
    <cellStyle name="RowTitles-Detail 2 2 3 4 5 5" xfId="27794"/>
    <cellStyle name="RowTitles-Detail 2 2 3 4 5 5 2" xfId="27795"/>
    <cellStyle name="RowTitles-Detail 2 2 3 4 5 5 2 2" xfId="27796"/>
    <cellStyle name="RowTitles-Detail 2 2 3 4 5 6" xfId="27797"/>
    <cellStyle name="RowTitles-Detail 2 2 3 4 5 6 2" xfId="27798"/>
    <cellStyle name="RowTitles-Detail 2 2 3 4 5 7" xfId="27799"/>
    <cellStyle name="RowTitles-Detail 2 2 3 4 6" xfId="27800"/>
    <cellStyle name="RowTitles-Detail 2 2 3 4 6 2" xfId="27801"/>
    <cellStyle name="RowTitles-Detail 2 2 3 4 6 2 2" xfId="27802"/>
    <cellStyle name="RowTitles-Detail 2 2 3 4 6 2 2 2" xfId="27803"/>
    <cellStyle name="RowTitles-Detail 2 2 3 4 6 2 2 2 2" xfId="27804"/>
    <cellStyle name="RowTitles-Detail 2 2 3 4 6 2 2 3" xfId="27805"/>
    <cellStyle name="RowTitles-Detail 2 2 3 4 6 2 3" xfId="27806"/>
    <cellStyle name="RowTitles-Detail 2 2 3 4 6 2 3 2" xfId="27807"/>
    <cellStyle name="RowTitles-Detail 2 2 3 4 6 2 3 2 2" xfId="27808"/>
    <cellStyle name="RowTitles-Detail 2 2 3 4 6 2 4" xfId="27809"/>
    <cellStyle name="RowTitles-Detail 2 2 3 4 6 2 4 2" xfId="27810"/>
    <cellStyle name="RowTitles-Detail 2 2 3 4 6 2 5" xfId="27811"/>
    <cellStyle name="RowTitles-Detail 2 2 3 4 6 3" xfId="27812"/>
    <cellStyle name="RowTitles-Detail 2 2 3 4 6 3 2" xfId="27813"/>
    <cellStyle name="RowTitles-Detail 2 2 3 4 6 3 2 2" xfId="27814"/>
    <cellStyle name="RowTitles-Detail 2 2 3 4 6 3 2 2 2" xfId="27815"/>
    <cellStyle name="RowTitles-Detail 2 2 3 4 6 3 2 3" xfId="27816"/>
    <cellStyle name="RowTitles-Detail 2 2 3 4 6 3 3" xfId="27817"/>
    <cellStyle name="RowTitles-Detail 2 2 3 4 6 3 3 2" xfId="27818"/>
    <cellStyle name="RowTitles-Detail 2 2 3 4 6 3 3 2 2" xfId="27819"/>
    <cellStyle name="RowTitles-Detail 2 2 3 4 6 3 4" xfId="27820"/>
    <cellStyle name="RowTitles-Detail 2 2 3 4 6 3 4 2" xfId="27821"/>
    <cellStyle name="RowTitles-Detail 2 2 3 4 6 3 5" xfId="27822"/>
    <cellStyle name="RowTitles-Detail 2 2 3 4 6 4" xfId="27823"/>
    <cellStyle name="RowTitles-Detail 2 2 3 4 6 4 2" xfId="27824"/>
    <cellStyle name="RowTitles-Detail 2 2 3 4 6 4 2 2" xfId="27825"/>
    <cellStyle name="RowTitles-Detail 2 2 3 4 6 4 3" xfId="27826"/>
    <cellStyle name="RowTitles-Detail 2 2 3 4 6 5" xfId="27827"/>
    <cellStyle name="RowTitles-Detail 2 2 3 4 6 5 2" xfId="27828"/>
    <cellStyle name="RowTitles-Detail 2 2 3 4 6 5 2 2" xfId="27829"/>
    <cellStyle name="RowTitles-Detail 2 2 3 4 6 6" xfId="27830"/>
    <cellStyle name="RowTitles-Detail 2 2 3 4 6 6 2" xfId="27831"/>
    <cellStyle name="RowTitles-Detail 2 2 3 4 6 7" xfId="27832"/>
    <cellStyle name="RowTitles-Detail 2 2 3 4 7" xfId="27833"/>
    <cellStyle name="RowTitles-Detail 2 2 3 4 7 2" xfId="27834"/>
    <cellStyle name="RowTitles-Detail 2 2 3 4 7 2 2" xfId="27835"/>
    <cellStyle name="RowTitles-Detail 2 2 3 4 7 2 2 2" xfId="27836"/>
    <cellStyle name="RowTitles-Detail 2 2 3 4 7 2 3" xfId="27837"/>
    <cellStyle name="RowTitles-Detail 2 2 3 4 7 3" xfId="27838"/>
    <cellStyle name="RowTitles-Detail 2 2 3 4 7 3 2" xfId="27839"/>
    <cellStyle name="RowTitles-Detail 2 2 3 4 7 3 2 2" xfId="27840"/>
    <cellStyle name="RowTitles-Detail 2 2 3 4 7 4" xfId="27841"/>
    <cellStyle name="RowTitles-Detail 2 2 3 4 7 4 2" xfId="27842"/>
    <cellStyle name="RowTitles-Detail 2 2 3 4 7 5" xfId="27843"/>
    <cellStyle name="RowTitles-Detail 2 2 3 4 8" xfId="27844"/>
    <cellStyle name="RowTitles-Detail 2 2 3 4 8 2" xfId="27845"/>
    <cellStyle name="RowTitles-Detail 2 2 3 4 9" xfId="27846"/>
    <cellStyle name="RowTitles-Detail 2 2 3 4 9 2" xfId="27847"/>
    <cellStyle name="RowTitles-Detail 2 2 3 4 9 2 2" xfId="27848"/>
    <cellStyle name="RowTitles-Detail 2 2 3 4_STUD aligned by INSTIT" xfId="27849"/>
    <cellStyle name="RowTitles-Detail 2 2 3 5" xfId="690"/>
    <cellStyle name="RowTitles-Detail 2 2 3 5 2" xfId="27850"/>
    <cellStyle name="RowTitles-Detail 2 2 3 5 2 2" xfId="27851"/>
    <cellStyle name="RowTitles-Detail 2 2 3 5 2 2 2" xfId="27852"/>
    <cellStyle name="RowTitles-Detail 2 2 3 5 2 2 2 2" xfId="27853"/>
    <cellStyle name="RowTitles-Detail 2 2 3 5 2 2 3" xfId="27854"/>
    <cellStyle name="RowTitles-Detail 2 2 3 5 2 3" xfId="27855"/>
    <cellStyle name="RowTitles-Detail 2 2 3 5 2 3 2" xfId="27856"/>
    <cellStyle name="RowTitles-Detail 2 2 3 5 2 3 2 2" xfId="27857"/>
    <cellStyle name="RowTitles-Detail 2 2 3 5 2 4" xfId="27858"/>
    <cellStyle name="RowTitles-Detail 2 2 3 5 2 4 2" xfId="27859"/>
    <cellStyle name="RowTitles-Detail 2 2 3 5 2 5" xfId="27860"/>
    <cellStyle name="RowTitles-Detail 2 2 3 5 3" xfId="27861"/>
    <cellStyle name="RowTitles-Detail 2 2 3 5 3 2" xfId="27862"/>
    <cellStyle name="RowTitles-Detail 2 2 3 5 3 2 2" xfId="27863"/>
    <cellStyle name="RowTitles-Detail 2 2 3 5 3 2 2 2" xfId="27864"/>
    <cellStyle name="RowTitles-Detail 2 2 3 5 3 2 3" xfId="27865"/>
    <cellStyle name="RowTitles-Detail 2 2 3 5 3 3" xfId="27866"/>
    <cellStyle name="RowTitles-Detail 2 2 3 5 3 3 2" xfId="27867"/>
    <cellStyle name="RowTitles-Detail 2 2 3 5 3 3 2 2" xfId="27868"/>
    <cellStyle name="RowTitles-Detail 2 2 3 5 3 4" xfId="27869"/>
    <cellStyle name="RowTitles-Detail 2 2 3 5 3 4 2" xfId="27870"/>
    <cellStyle name="RowTitles-Detail 2 2 3 5 3 5" xfId="27871"/>
    <cellStyle name="RowTitles-Detail 2 2 3 5 4" xfId="27872"/>
    <cellStyle name="RowTitles-Detail 2 2 3 5 4 2" xfId="27873"/>
    <cellStyle name="RowTitles-Detail 2 2 3 5 5" xfId="27874"/>
    <cellStyle name="RowTitles-Detail 2 2 3 5 5 2" xfId="27875"/>
    <cellStyle name="RowTitles-Detail 2 2 3 5 5 2 2" xfId="27876"/>
    <cellStyle name="RowTitles-Detail 2 2 3 5 5 3" xfId="27877"/>
    <cellStyle name="RowTitles-Detail 2 2 3 5 6" xfId="27878"/>
    <cellStyle name="RowTitles-Detail 2 2 3 5 6 2" xfId="27879"/>
    <cellStyle name="RowTitles-Detail 2 2 3 5 6 2 2" xfId="27880"/>
    <cellStyle name="RowTitles-Detail 2 2 3 5 7" xfId="27881"/>
    <cellStyle name="RowTitles-Detail 2 2 3 6" xfId="27882"/>
    <cellStyle name="RowTitles-Detail 2 2 3 6 2" xfId="27883"/>
    <cellStyle name="RowTitles-Detail 2 2 3 6 2 2" xfId="27884"/>
    <cellStyle name="RowTitles-Detail 2 2 3 6 2 2 2" xfId="27885"/>
    <cellStyle name="RowTitles-Detail 2 2 3 6 2 2 2 2" xfId="27886"/>
    <cellStyle name="RowTitles-Detail 2 2 3 6 2 2 3" xfId="27887"/>
    <cellStyle name="RowTitles-Detail 2 2 3 6 2 3" xfId="27888"/>
    <cellStyle name="RowTitles-Detail 2 2 3 6 2 3 2" xfId="27889"/>
    <cellStyle name="RowTitles-Detail 2 2 3 6 2 3 2 2" xfId="27890"/>
    <cellStyle name="RowTitles-Detail 2 2 3 6 2 4" xfId="27891"/>
    <cellStyle name="RowTitles-Detail 2 2 3 6 2 4 2" xfId="27892"/>
    <cellStyle name="RowTitles-Detail 2 2 3 6 2 5" xfId="27893"/>
    <cellStyle name="RowTitles-Detail 2 2 3 6 3" xfId="27894"/>
    <cellStyle name="RowTitles-Detail 2 2 3 6 3 2" xfId="27895"/>
    <cellStyle name="RowTitles-Detail 2 2 3 6 3 2 2" xfId="27896"/>
    <cellStyle name="RowTitles-Detail 2 2 3 6 3 2 2 2" xfId="27897"/>
    <cellStyle name="RowTitles-Detail 2 2 3 6 3 2 3" xfId="27898"/>
    <cellStyle name="RowTitles-Detail 2 2 3 6 3 3" xfId="27899"/>
    <cellStyle name="RowTitles-Detail 2 2 3 6 3 3 2" xfId="27900"/>
    <cellStyle name="RowTitles-Detail 2 2 3 6 3 3 2 2" xfId="27901"/>
    <cellStyle name="RowTitles-Detail 2 2 3 6 3 4" xfId="27902"/>
    <cellStyle name="RowTitles-Detail 2 2 3 6 3 4 2" xfId="27903"/>
    <cellStyle name="RowTitles-Detail 2 2 3 6 3 5" xfId="27904"/>
    <cellStyle name="RowTitles-Detail 2 2 3 6 4" xfId="27905"/>
    <cellStyle name="RowTitles-Detail 2 2 3 6 4 2" xfId="27906"/>
    <cellStyle name="RowTitles-Detail 2 2 3 6 5" xfId="27907"/>
    <cellStyle name="RowTitles-Detail 2 2 3 6 5 2" xfId="27908"/>
    <cellStyle name="RowTitles-Detail 2 2 3 6 5 2 2" xfId="27909"/>
    <cellStyle name="RowTitles-Detail 2 2 3 6 6" xfId="27910"/>
    <cellStyle name="RowTitles-Detail 2 2 3 6 6 2" xfId="27911"/>
    <cellStyle name="RowTitles-Detail 2 2 3 6 7" xfId="27912"/>
    <cellStyle name="RowTitles-Detail 2 2 3 7" xfId="27913"/>
    <cellStyle name="RowTitles-Detail 2 2 3 7 2" xfId="27914"/>
    <cellStyle name="RowTitles-Detail 2 2 3 7 2 2" xfId="27915"/>
    <cellStyle name="RowTitles-Detail 2 2 3 7 2 2 2" xfId="27916"/>
    <cellStyle name="RowTitles-Detail 2 2 3 7 2 2 2 2" xfId="27917"/>
    <cellStyle name="RowTitles-Detail 2 2 3 7 2 2 3" xfId="27918"/>
    <cellStyle name="RowTitles-Detail 2 2 3 7 2 3" xfId="27919"/>
    <cellStyle name="RowTitles-Detail 2 2 3 7 2 3 2" xfId="27920"/>
    <cellStyle name="RowTitles-Detail 2 2 3 7 2 3 2 2" xfId="27921"/>
    <cellStyle name="RowTitles-Detail 2 2 3 7 2 4" xfId="27922"/>
    <cellStyle name="RowTitles-Detail 2 2 3 7 2 4 2" xfId="27923"/>
    <cellStyle name="RowTitles-Detail 2 2 3 7 2 5" xfId="27924"/>
    <cellStyle name="RowTitles-Detail 2 2 3 7 3" xfId="27925"/>
    <cellStyle name="RowTitles-Detail 2 2 3 7 3 2" xfId="27926"/>
    <cellStyle name="RowTitles-Detail 2 2 3 7 3 2 2" xfId="27927"/>
    <cellStyle name="RowTitles-Detail 2 2 3 7 3 2 2 2" xfId="27928"/>
    <cellStyle name="RowTitles-Detail 2 2 3 7 3 2 3" xfId="27929"/>
    <cellStyle name="RowTitles-Detail 2 2 3 7 3 3" xfId="27930"/>
    <cellStyle name="RowTitles-Detail 2 2 3 7 3 3 2" xfId="27931"/>
    <cellStyle name="RowTitles-Detail 2 2 3 7 3 3 2 2" xfId="27932"/>
    <cellStyle name="RowTitles-Detail 2 2 3 7 3 4" xfId="27933"/>
    <cellStyle name="RowTitles-Detail 2 2 3 7 3 4 2" xfId="27934"/>
    <cellStyle name="RowTitles-Detail 2 2 3 7 3 5" xfId="27935"/>
    <cellStyle name="RowTitles-Detail 2 2 3 7 4" xfId="27936"/>
    <cellStyle name="RowTitles-Detail 2 2 3 7 4 2" xfId="27937"/>
    <cellStyle name="RowTitles-Detail 2 2 3 7 5" xfId="27938"/>
    <cellStyle name="RowTitles-Detail 2 2 3 7 5 2" xfId="27939"/>
    <cellStyle name="RowTitles-Detail 2 2 3 7 5 2 2" xfId="27940"/>
    <cellStyle name="RowTitles-Detail 2 2 3 7 5 3" xfId="27941"/>
    <cellStyle name="RowTitles-Detail 2 2 3 7 6" xfId="27942"/>
    <cellStyle name="RowTitles-Detail 2 2 3 7 6 2" xfId="27943"/>
    <cellStyle name="RowTitles-Detail 2 2 3 7 6 2 2" xfId="27944"/>
    <cellStyle name="RowTitles-Detail 2 2 3 7 7" xfId="27945"/>
    <cellStyle name="RowTitles-Detail 2 2 3 7 7 2" xfId="27946"/>
    <cellStyle name="RowTitles-Detail 2 2 3 7 8" xfId="27947"/>
    <cellStyle name="RowTitles-Detail 2 2 3 8" xfId="27948"/>
    <cellStyle name="RowTitles-Detail 2 2 3 8 2" xfId="27949"/>
    <cellStyle name="RowTitles-Detail 2 2 3 8 2 2" xfId="27950"/>
    <cellStyle name="RowTitles-Detail 2 2 3 8 2 2 2" xfId="27951"/>
    <cellStyle name="RowTitles-Detail 2 2 3 8 2 2 2 2" xfId="27952"/>
    <cellStyle name="RowTitles-Detail 2 2 3 8 2 2 3" xfId="27953"/>
    <cellStyle name="RowTitles-Detail 2 2 3 8 2 3" xfId="27954"/>
    <cellStyle name="RowTitles-Detail 2 2 3 8 2 3 2" xfId="27955"/>
    <cellStyle name="RowTitles-Detail 2 2 3 8 2 3 2 2" xfId="27956"/>
    <cellStyle name="RowTitles-Detail 2 2 3 8 2 4" xfId="27957"/>
    <cellStyle name="RowTitles-Detail 2 2 3 8 2 4 2" xfId="27958"/>
    <cellStyle name="RowTitles-Detail 2 2 3 8 2 5" xfId="27959"/>
    <cellStyle name="RowTitles-Detail 2 2 3 8 3" xfId="27960"/>
    <cellStyle name="RowTitles-Detail 2 2 3 8 3 2" xfId="27961"/>
    <cellStyle name="RowTitles-Detail 2 2 3 8 3 2 2" xfId="27962"/>
    <cellStyle name="RowTitles-Detail 2 2 3 8 3 2 2 2" xfId="27963"/>
    <cellStyle name="RowTitles-Detail 2 2 3 8 3 2 3" xfId="27964"/>
    <cellStyle name="RowTitles-Detail 2 2 3 8 3 3" xfId="27965"/>
    <cellStyle name="RowTitles-Detail 2 2 3 8 3 3 2" xfId="27966"/>
    <cellStyle name="RowTitles-Detail 2 2 3 8 3 3 2 2" xfId="27967"/>
    <cellStyle name="RowTitles-Detail 2 2 3 8 3 4" xfId="27968"/>
    <cellStyle name="RowTitles-Detail 2 2 3 8 3 4 2" xfId="27969"/>
    <cellStyle name="RowTitles-Detail 2 2 3 8 3 5" xfId="27970"/>
    <cellStyle name="RowTitles-Detail 2 2 3 8 4" xfId="27971"/>
    <cellStyle name="RowTitles-Detail 2 2 3 8 4 2" xfId="27972"/>
    <cellStyle name="RowTitles-Detail 2 2 3 8 4 2 2" xfId="27973"/>
    <cellStyle name="RowTitles-Detail 2 2 3 8 4 3" xfId="27974"/>
    <cellStyle name="RowTitles-Detail 2 2 3 8 5" xfId="27975"/>
    <cellStyle name="RowTitles-Detail 2 2 3 8 5 2" xfId="27976"/>
    <cellStyle name="RowTitles-Detail 2 2 3 8 5 2 2" xfId="27977"/>
    <cellStyle name="RowTitles-Detail 2 2 3 8 6" xfId="27978"/>
    <cellStyle name="RowTitles-Detail 2 2 3 8 6 2" xfId="27979"/>
    <cellStyle name="RowTitles-Detail 2 2 3 8 7" xfId="27980"/>
    <cellStyle name="RowTitles-Detail 2 2 3 9" xfId="27981"/>
    <cellStyle name="RowTitles-Detail 2 2 3 9 2" xfId="27982"/>
    <cellStyle name="RowTitles-Detail 2 2 3 9 2 2" xfId="27983"/>
    <cellStyle name="RowTitles-Detail 2 2 3 9 2 2 2" xfId="27984"/>
    <cellStyle name="RowTitles-Detail 2 2 3 9 2 2 2 2" xfId="27985"/>
    <cellStyle name="RowTitles-Detail 2 2 3 9 2 2 3" xfId="27986"/>
    <cellStyle name="RowTitles-Detail 2 2 3 9 2 3" xfId="27987"/>
    <cellStyle name="RowTitles-Detail 2 2 3 9 2 3 2" xfId="27988"/>
    <cellStyle name="RowTitles-Detail 2 2 3 9 2 3 2 2" xfId="27989"/>
    <cellStyle name="RowTitles-Detail 2 2 3 9 2 4" xfId="27990"/>
    <cellStyle name="RowTitles-Detail 2 2 3 9 2 4 2" xfId="27991"/>
    <cellStyle name="RowTitles-Detail 2 2 3 9 2 5" xfId="27992"/>
    <cellStyle name="RowTitles-Detail 2 2 3 9 3" xfId="27993"/>
    <cellStyle name="RowTitles-Detail 2 2 3 9 3 2" xfId="27994"/>
    <cellStyle name="RowTitles-Detail 2 2 3 9 3 2 2" xfId="27995"/>
    <cellStyle name="RowTitles-Detail 2 2 3 9 3 2 2 2" xfId="27996"/>
    <cellStyle name="RowTitles-Detail 2 2 3 9 3 2 3" xfId="27997"/>
    <cellStyle name="RowTitles-Detail 2 2 3 9 3 3" xfId="27998"/>
    <cellStyle name="RowTitles-Detail 2 2 3 9 3 3 2" xfId="27999"/>
    <cellStyle name="RowTitles-Detail 2 2 3 9 3 3 2 2" xfId="28000"/>
    <cellStyle name="RowTitles-Detail 2 2 3 9 3 4" xfId="28001"/>
    <cellStyle name="RowTitles-Detail 2 2 3 9 3 4 2" xfId="28002"/>
    <cellStyle name="RowTitles-Detail 2 2 3 9 3 5" xfId="28003"/>
    <cellStyle name="RowTitles-Detail 2 2 3 9 4" xfId="28004"/>
    <cellStyle name="RowTitles-Detail 2 2 3 9 4 2" xfId="28005"/>
    <cellStyle name="RowTitles-Detail 2 2 3 9 4 2 2" xfId="28006"/>
    <cellStyle name="RowTitles-Detail 2 2 3 9 4 3" xfId="28007"/>
    <cellStyle name="RowTitles-Detail 2 2 3 9 5" xfId="28008"/>
    <cellStyle name="RowTitles-Detail 2 2 3 9 5 2" xfId="28009"/>
    <cellStyle name="RowTitles-Detail 2 2 3 9 5 2 2" xfId="28010"/>
    <cellStyle name="RowTitles-Detail 2 2 3 9 6" xfId="28011"/>
    <cellStyle name="RowTitles-Detail 2 2 3 9 6 2" xfId="28012"/>
    <cellStyle name="RowTitles-Detail 2 2 3 9 7" xfId="28013"/>
    <cellStyle name="RowTitles-Detail 2 2 3_STUD aligned by INSTIT" xfId="28014"/>
    <cellStyle name="RowTitles-Detail 2 2 4" xfId="308"/>
    <cellStyle name="RowTitles-Detail 2 2 4 10" xfId="28015"/>
    <cellStyle name="RowTitles-Detail 2 2 4 2" xfId="691"/>
    <cellStyle name="RowTitles-Detail 2 2 4 2 2" xfId="28016"/>
    <cellStyle name="RowTitles-Detail 2 2 4 2 2 2" xfId="28017"/>
    <cellStyle name="RowTitles-Detail 2 2 4 2 2 2 2" xfId="28018"/>
    <cellStyle name="RowTitles-Detail 2 2 4 2 2 2 2 2" xfId="28019"/>
    <cellStyle name="RowTitles-Detail 2 2 4 2 2 2 3" xfId="28020"/>
    <cellStyle name="RowTitles-Detail 2 2 4 2 2 3" xfId="28021"/>
    <cellStyle name="RowTitles-Detail 2 2 4 2 2 3 2" xfId="28022"/>
    <cellStyle name="RowTitles-Detail 2 2 4 2 2 3 2 2" xfId="28023"/>
    <cellStyle name="RowTitles-Detail 2 2 4 2 2 4" xfId="28024"/>
    <cellStyle name="RowTitles-Detail 2 2 4 2 2 4 2" xfId="28025"/>
    <cellStyle name="RowTitles-Detail 2 2 4 2 2 5" xfId="28026"/>
    <cellStyle name="RowTitles-Detail 2 2 4 2 3" xfId="28027"/>
    <cellStyle name="RowTitles-Detail 2 2 4 2 3 2" xfId="28028"/>
    <cellStyle name="RowTitles-Detail 2 2 4 2 3 2 2" xfId="28029"/>
    <cellStyle name="RowTitles-Detail 2 2 4 2 3 2 2 2" xfId="28030"/>
    <cellStyle name="RowTitles-Detail 2 2 4 2 3 2 3" xfId="28031"/>
    <cellStyle name="RowTitles-Detail 2 2 4 2 3 3" xfId="28032"/>
    <cellStyle name="RowTitles-Detail 2 2 4 2 3 3 2" xfId="28033"/>
    <cellStyle name="RowTitles-Detail 2 2 4 2 3 3 2 2" xfId="28034"/>
    <cellStyle name="RowTitles-Detail 2 2 4 2 3 4" xfId="28035"/>
    <cellStyle name="RowTitles-Detail 2 2 4 2 3 4 2" xfId="28036"/>
    <cellStyle name="RowTitles-Detail 2 2 4 2 3 5" xfId="28037"/>
    <cellStyle name="RowTitles-Detail 2 2 4 2 4" xfId="28038"/>
    <cellStyle name="RowTitles-Detail 2 2 4 2 4 2" xfId="28039"/>
    <cellStyle name="RowTitles-Detail 2 2 4 2 5" xfId="28040"/>
    <cellStyle name="RowTitles-Detail 2 2 4 2 5 2" xfId="28041"/>
    <cellStyle name="RowTitles-Detail 2 2 4 2 5 2 2" xfId="28042"/>
    <cellStyle name="RowTitles-Detail 2 2 4 2 6" xfId="28043"/>
    <cellStyle name="RowTitles-Detail 2 2 4 3" xfId="28044"/>
    <cellStyle name="RowTitles-Detail 2 2 4 3 2" xfId="28045"/>
    <cellStyle name="RowTitles-Detail 2 2 4 3 2 2" xfId="28046"/>
    <cellStyle name="RowTitles-Detail 2 2 4 3 2 2 2" xfId="28047"/>
    <cellStyle name="RowTitles-Detail 2 2 4 3 2 2 2 2" xfId="28048"/>
    <cellStyle name="RowTitles-Detail 2 2 4 3 2 2 3" xfId="28049"/>
    <cellStyle name="RowTitles-Detail 2 2 4 3 2 3" xfId="28050"/>
    <cellStyle name="RowTitles-Detail 2 2 4 3 2 3 2" xfId="28051"/>
    <cellStyle name="RowTitles-Detail 2 2 4 3 2 3 2 2" xfId="28052"/>
    <cellStyle name="RowTitles-Detail 2 2 4 3 2 4" xfId="28053"/>
    <cellStyle name="RowTitles-Detail 2 2 4 3 2 4 2" xfId="28054"/>
    <cellStyle name="RowTitles-Detail 2 2 4 3 2 5" xfId="28055"/>
    <cellStyle name="RowTitles-Detail 2 2 4 3 3" xfId="28056"/>
    <cellStyle name="RowTitles-Detail 2 2 4 3 3 2" xfId="28057"/>
    <cellStyle name="RowTitles-Detail 2 2 4 3 3 2 2" xfId="28058"/>
    <cellStyle name="RowTitles-Detail 2 2 4 3 3 2 2 2" xfId="28059"/>
    <cellStyle name="RowTitles-Detail 2 2 4 3 3 2 3" xfId="28060"/>
    <cellStyle name="RowTitles-Detail 2 2 4 3 3 3" xfId="28061"/>
    <cellStyle name="RowTitles-Detail 2 2 4 3 3 3 2" xfId="28062"/>
    <cellStyle name="RowTitles-Detail 2 2 4 3 3 3 2 2" xfId="28063"/>
    <cellStyle name="RowTitles-Detail 2 2 4 3 3 4" xfId="28064"/>
    <cellStyle name="RowTitles-Detail 2 2 4 3 3 4 2" xfId="28065"/>
    <cellStyle name="RowTitles-Detail 2 2 4 3 3 5" xfId="28066"/>
    <cellStyle name="RowTitles-Detail 2 2 4 3 4" xfId="28067"/>
    <cellStyle name="RowTitles-Detail 2 2 4 3 4 2" xfId="28068"/>
    <cellStyle name="RowTitles-Detail 2 2 4 3 5" xfId="28069"/>
    <cellStyle name="RowTitles-Detail 2 2 4 3 5 2" xfId="28070"/>
    <cellStyle name="RowTitles-Detail 2 2 4 3 5 2 2" xfId="28071"/>
    <cellStyle name="RowTitles-Detail 2 2 4 3 5 3" xfId="28072"/>
    <cellStyle name="RowTitles-Detail 2 2 4 3 6" xfId="28073"/>
    <cellStyle name="RowTitles-Detail 2 2 4 3 6 2" xfId="28074"/>
    <cellStyle name="RowTitles-Detail 2 2 4 3 6 2 2" xfId="28075"/>
    <cellStyle name="RowTitles-Detail 2 2 4 3 7" xfId="28076"/>
    <cellStyle name="RowTitles-Detail 2 2 4 3 7 2" xfId="28077"/>
    <cellStyle name="RowTitles-Detail 2 2 4 3 8" xfId="28078"/>
    <cellStyle name="RowTitles-Detail 2 2 4 4" xfId="28079"/>
    <cellStyle name="RowTitles-Detail 2 2 4 4 2" xfId="28080"/>
    <cellStyle name="RowTitles-Detail 2 2 4 4 2 2" xfId="28081"/>
    <cellStyle name="RowTitles-Detail 2 2 4 4 2 2 2" xfId="28082"/>
    <cellStyle name="RowTitles-Detail 2 2 4 4 2 2 2 2" xfId="28083"/>
    <cellStyle name="RowTitles-Detail 2 2 4 4 2 2 3" xfId="28084"/>
    <cellStyle name="RowTitles-Detail 2 2 4 4 2 3" xfId="28085"/>
    <cellStyle name="RowTitles-Detail 2 2 4 4 2 3 2" xfId="28086"/>
    <cellStyle name="RowTitles-Detail 2 2 4 4 2 3 2 2" xfId="28087"/>
    <cellStyle name="RowTitles-Detail 2 2 4 4 2 4" xfId="28088"/>
    <cellStyle name="RowTitles-Detail 2 2 4 4 2 4 2" xfId="28089"/>
    <cellStyle name="RowTitles-Detail 2 2 4 4 2 5" xfId="28090"/>
    <cellStyle name="RowTitles-Detail 2 2 4 4 3" xfId="28091"/>
    <cellStyle name="RowTitles-Detail 2 2 4 4 3 2" xfId="28092"/>
    <cellStyle name="RowTitles-Detail 2 2 4 4 3 2 2" xfId="28093"/>
    <cellStyle name="RowTitles-Detail 2 2 4 4 3 2 2 2" xfId="28094"/>
    <cellStyle name="RowTitles-Detail 2 2 4 4 3 2 3" xfId="28095"/>
    <cellStyle name="RowTitles-Detail 2 2 4 4 3 3" xfId="28096"/>
    <cellStyle name="RowTitles-Detail 2 2 4 4 3 3 2" xfId="28097"/>
    <cellStyle name="RowTitles-Detail 2 2 4 4 3 3 2 2" xfId="28098"/>
    <cellStyle name="RowTitles-Detail 2 2 4 4 3 4" xfId="28099"/>
    <cellStyle name="RowTitles-Detail 2 2 4 4 3 4 2" xfId="28100"/>
    <cellStyle name="RowTitles-Detail 2 2 4 4 3 5" xfId="28101"/>
    <cellStyle name="RowTitles-Detail 2 2 4 4 4" xfId="28102"/>
    <cellStyle name="RowTitles-Detail 2 2 4 4 4 2" xfId="28103"/>
    <cellStyle name="RowTitles-Detail 2 2 4 4 4 2 2" xfId="28104"/>
    <cellStyle name="RowTitles-Detail 2 2 4 4 4 3" xfId="28105"/>
    <cellStyle name="RowTitles-Detail 2 2 4 4 5" xfId="28106"/>
    <cellStyle name="RowTitles-Detail 2 2 4 4 5 2" xfId="28107"/>
    <cellStyle name="RowTitles-Detail 2 2 4 4 5 2 2" xfId="28108"/>
    <cellStyle name="RowTitles-Detail 2 2 4 4 6" xfId="28109"/>
    <cellStyle name="RowTitles-Detail 2 2 4 4 6 2" xfId="28110"/>
    <cellStyle name="RowTitles-Detail 2 2 4 4 7" xfId="28111"/>
    <cellStyle name="RowTitles-Detail 2 2 4 5" xfId="28112"/>
    <cellStyle name="RowTitles-Detail 2 2 4 5 2" xfId="28113"/>
    <cellStyle name="RowTitles-Detail 2 2 4 5 2 2" xfId="28114"/>
    <cellStyle name="RowTitles-Detail 2 2 4 5 2 2 2" xfId="28115"/>
    <cellStyle name="RowTitles-Detail 2 2 4 5 2 2 2 2" xfId="28116"/>
    <cellStyle name="RowTitles-Detail 2 2 4 5 2 2 3" xfId="28117"/>
    <cellStyle name="RowTitles-Detail 2 2 4 5 2 3" xfId="28118"/>
    <cellStyle name="RowTitles-Detail 2 2 4 5 2 3 2" xfId="28119"/>
    <cellStyle name="RowTitles-Detail 2 2 4 5 2 3 2 2" xfId="28120"/>
    <cellStyle name="RowTitles-Detail 2 2 4 5 2 4" xfId="28121"/>
    <cellStyle name="RowTitles-Detail 2 2 4 5 2 4 2" xfId="28122"/>
    <cellStyle name="RowTitles-Detail 2 2 4 5 2 5" xfId="28123"/>
    <cellStyle name="RowTitles-Detail 2 2 4 5 3" xfId="28124"/>
    <cellStyle name="RowTitles-Detail 2 2 4 5 3 2" xfId="28125"/>
    <cellStyle name="RowTitles-Detail 2 2 4 5 3 2 2" xfId="28126"/>
    <cellStyle name="RowTitles-Detail 2 2 4 5 3 2 2 2" xfId="28127"/>
    <cellStyle name="RowTitles-Detail 2 2 4 5 3 2 3" xfId="28128"/>
    <cellStyle name="RowTitles-Detail 2 2 4 5 3 3" xfId="28129"/>
    <cellStyle name="RowTitles-Detail 2 2 4 5 3 3 2" xfId="28130"/>
    <cellStyle name="RowTitles-Detail 2 2 4 5 3 3 2 2" xfId="28131"/>
    <cellStyle name="RowTitles-Detail 2 2 4 5 3 4" xfId="28132"/>
    <cellStyle name="RowTitles-Detail 2 2 4 5 3 4 2" xfId="28133"/>
    <cellStyle name="RowTitles-Detail 2 2 4 5 3 5" xfId="28134"/>
    <cellStyle name="RowTitles-Detail 2 2 4 5 4" xfId="28135"/>
    <cellStyle name="RowTitles-Detail 2 2 4 5 4 2" xfId="28136"/>
    <cellStyle name="RowTitles-Detail 2 2 4 5 4 2 2" xfId="28137"/>
    <cellStyle name="RowTitles-Detail 2 2 4 5 4 3" xfId="28138"/>
    <cellStyle name="RowTitles-Detail 2 2 4 5 5" xfId="28139"/>
    <cellStyle name="RowTitles-Detail 2 2 4 5 5 2" xfId="28140"/>
    <cellStyle name="RowTitles-Detail 2 2 4 5 5 2 2" xfId="28141"/>
    <cellStyle name="RowTitles-Detail 2 2 4 5 6" xfId="28142"/>
    <cellStyle name="RowTitles-Detail 2 2 4 5 6 2" xfId="28143"/>
    <cellStyle name="RowTitles-Detail 2 2 4 5 7" xfId="28144"/>
    <cellStyle name="RowTitles-Detail 2 2 4 6" xfId="28145"/>
    <cellStyle name="RowTitles-Detail 2 2 4 6 2" xfId="28146"/>
    <cellStyle name="RowTitles-Detail 2 2 4 6 2 2" xfId="28147"/>
    <cellStyle name="RowTitles-Detail 2 2 4 6 2 2 2" xfId="28148"/>
    <cellStyle name="RowTitles-Detail 2 2 4 6 2 2 2 2" xfId="28149"/>
    <cellStyle name="RowTitles-Detail 2 2 4 6 2 2 3" xfId="28150"/>
    <cellStyle name="RowTitles-Detail 2 2 4 6 2 3" xfId="28151"/>
    <cellStyle name="RowTitles-Detail 2 2 4 6 2 3 2" xfId="28152"/>
    <cellStyle name="RowTitles-Detail 2 2 4 6 2 3 2 2" xfId="28153"/>
    <cellStyle name="RowTitles-Detail 2 2 4 6 2 4" xfId="28154"/>
    <cellStyle name="RowTitles-Detail 2 2 4 6 2 4 2" xfId="28155"/>
    <cellStyle name="RowTitles-Detail 2 2 4 6 2 5" xfId="28156"/>
    <cellStyle name="RowTitles-Detail 2 2 4 6 3" xfId="28157"/>
    <cellStyle name="RowTitles-Detail 2 2 4 6 3 2" xfId="28158"/>
    <cellStyle name="RowTitles-Detail 2 2 4 6 3 2 2" xfId="28159"/>
    <cellStyle name="RowTitles-Detail 2 2 4 6 3 2 2 2" xfId="28160"/>
    <cellStyle name="RowTitles-Detail 2 2 4 6 3 2 3" xfId="28161"/>
    <cellStyle name="RowTitles-Detail 2 2 4 6 3 3" xfId="28162"/>
    <cellStyle name="RowTitles-Detail 2 2 4 6 3 3 2" xfId="28163"/>
    <cellStyle name="RowTitles-Detail 2 2 4 6 3 3 2 2" xfId="28164"/>
    <cellStyle name="RowTitles-Detail 2 2 4 6 3 4" xfId="28165"/>
    <cellStyle name="RowTitles-Detail 2 2 4 6 3 4 2" xfId="28166"/>
    <cellStyle name="RowTitles-Detail 2 2 4 6 3 5" xfId="28167"/>
    <cellStyle name="RowTitles-Detail 2 2 4 6 4" xfId="28168"/>
    <cellStyle name="RowTitles-Detail 2 2 4 6 4 2" xfId="28169"/>
    <cellStyle name="RowTitles-Detail 2 2 4 6 4 2 2" xfId="28170"/>
    <cellStyle name="RowTitles-Detail 2 2 4 6 4 3" xfId="28171"/>
    <cellStyle name="RowTitles-Detail 2 2 4 6 5" xfId="28172"/>
    <cellStyle name="RowTitles-Detail 2 2 4 6 5 2" xfId="28173"/>
    <cellStyle name="RowTitles-Detail 2 2 4 6 5 2 2" xfId="28174"/>
    <cellStyle name="RowTitles-Detail 2 2 4 6 6" xfId="28175"/>
    <cellStyle name="RowTitles-Detail 2 2 4 6 6 2" xfId="28176"/>
    <cellStyle name="RowTitles-Detail 2 2 4 6 7" xfId="28177"/>
    <cellStyle name="RowTitles-Detail 2 2 4 7" xfId="28178"/>
    <cellStyle name="RowTitles-Detail 2 2 4 7 2" xfId="28179"/>
    <cellStyle name="RowTitles-Detail 2 2 4 7 2 2" xfId="28180"/>
    <cellStyle name="RowTitles-Detail 2 2 4 7 2 2 2" xfId="28181"/>
    <cellStyle name="RowTitles-Detail 2 2 4 7 2 3" xfId="28182"/>
    <cellStyle name="RowTitles-Detail 2 2 4 7 3" xfId="28183"/>
    <cellStyle name="RowTitles-Detail 2 2 4 7 3 2" xfId="28184"/>
    <cellStyle name="RowTitles-Detail 2 2 4 7 3 2 2" xfId="28185"/>
    <cellStyle name="RowTitles-Detail 2 2 4 7 4" xfId="28186"/>
    <cellStyle name="RowTitles-Detail 2 2 4 7 4 2" xfId="28187"/>
    <cellStyle name="RowTitles-Detail 2 2 4 7 5" xfId="28188"/>
    <cellStyle name="RowTitles-Detail 2 2 4 8" xfId="28189"/>
    <cellStyle name="RowTitles-Detail 2 2 4 8 2" xfId="28190"/>
    <cellStyle name="RowTitles-Detail 2 2 4 9" xfId="28191"/>
    <cellStyle name="RowTitles-Detail 2 2 4 9 2" xfId="28192"/>
    <cellStyle name="RowTitles-Detail 2 2 4 9 2 2" xfId="28193"/>
    <cellStyle name="RowTitles-Detail 2 2 4_STUD aligned by INSTIT" xfId="28194"/>
    <cellStyle name="RowTitles-Detail 2 2 5" xfId="309"/>
    <cellStyle name="RowTitles-Detail 2 2 5 10" xfId="28195"/>
    <cellStyle name="RowTitles-Detail 2 2 5 2" xfId="692"/>
    <cellStyle name="RowTitles-Detail 2 2 5 2 2" xfId="28196"/>
    <cellStyle name="RowTitles-Detail 2 2 5 2 2 2" xfId="28197"/>
    <cellStyle name="RowTitles-Detail 2 2 5 2 2 2 2" xfId="28198"/>
    <cellStyle name="RowTitles-Detail 2 2 5 2 2 2 2 2" xfId="28199"/>
    <cellStyle name="RowTitles-Detail 2 2 5 2 2 2 3" xfId="28200"/>
    <cellStyle name="RowTitles-Detail 2 2 5 2 2 3" xfId="28201"/>
    <cellStyle name="RowTitles-Detail 2 2 5 2 2 3 2" xfId="28202"/>
    <cellStyle name="RowTitles-Detail 2 2 5 2 2 3 2 2" xfId="28203"/>
    <cellStyle name="RowTitles-Detail 2 2 5 2 2 4" xfId="28204"/>
    <cellStyle name="RowTitles-Detail 2 2 5 2 2 4 2" xfId="28205"/>
    <cellStyle name="RowTitles-Detail 2 2 5 2 2 5" xfId="28206"/>
    <cellStyle name="RowTitles-Detail 2 2 5 2 3" xfId="28207"/>
    <cellStyle name="RowTitles-Detail 2 2 5 2 3 2" xfId="28208"/>
    <cellStyle name="RowTitles-Detail 2 2 5 2 3 2 2" xfId="28209"/>
    <cellStyle name="RowTitles-Detail 2 2 5 2 3 2 2 2" xfId="28210"/>
    <cellStyle name="RowTitles-Detail 2 2 5 2 3 2 3" xfId="28211"/>
    <cellStyle name="RowTitles-Detail 2 2 5 2 3 3" xfId="28212"/>
    <cellStyle name="RowTitles-Detail 2 2 5 2 3 3 2" xfId="28213"/>
    <cellStyle name="RowTitles-Detail 2 2 5 2 3 3 2 2" xfId="28214"/>
    <cellStyle name="RowTitles-Detail 2 2 5 2 3 4" xfId="28215"/>
    <cellStyle name="RowTitles-Detail 2 2 5 2 3 4 2" xfId="28216"/>
    <cellStyle name="RowTitles-Detail 2 2 5 2 3 5" xfId="28217"/>
    <cellStyle name="RowTitles-Detail 2 2 5 2 4" xfId="28218"/>
    <cellStyle name="RowTitles-Detail 2 2 5 2 4 2" xfId="28219"/>
    <cellStyle name="RowTitles-Detail 2 2 5 2 5" xfId="28220"/>
    <cellStyle name="RowTitles-Detail 2 2 5 2 5 2" xfId="28221"/>
    <cellStyle name="RowTitles-Detail 2 2 5 2 5 2 2" xfId="28222"/>
    <cellStyle name="RowTitles-Detail 2 2 5 2 5 3" xfId="28223"/>
    <cellStyle name="RowTitles-Detail 2 2 5 2 6" xfId="28224"/>
    <cellStyle name="RowTitles-Detail 2 2 5 2 6 2" xfId="28225"/>
    <cellStyle name="RowTitles-Detail 2 2 5 2 6 2 2" xfId="28226"/>
    <cellStyle name="RowTitles-Detail 2 2 5 2 7" xfId="28227"/>
    <cellStyle name="RowTitles-Detail 2 2 5 2 7 2" xfId="28228"/>
    <cellStyle name="RowTitles-Detail 2 2 5 2 8" xfId="28229"/>
    <cellStyle name="RowTitles-Detail 2 2 5 2 9" xfId="28230"/>
    <cellStyle name="RowTitles-Detail 2 2 5 3" xfId="28231"/>
    <cellStyle name="RowTitles-Detail 2 2 5 3 2" xfId="28232"/>
    <cellStyle name="RowTitles-Detail 2 2 5 3 2 2" xfId="28233"/>
    <cellStyle name="RowTitles-Detail 2 2 5 3 2 2 2" xfId="28234"/>
    <cellStyle name="RowTitles-Detail 2 2 5 3 2 2 2 2" xfId="28235"/>
    <cellStyle name="RowTitles-Detail 2 2 5 3 2 2 3" xfId="28236"/>
    <cellStyle name="RowTitles-Detail 2 2 5 3 2 3" xfId="28237"/>
    <cellStyle name="RowTitles-Detail 2 2 5 3 2 3 2" xfId="28238"/>
    <cellStyle name="RowTitles-Detail 2 2 5 3 2 3 2 2" xfId="28239"/>
    <cellStyle name="RowTitles-Detail 2 2 5 3 2 4" xfId="28240"/>
    <cellStyle name="RowTitles-Detail 2 2 5 3 2 4 2" xfId="28241"/>
    <cellStyle name="RowTitles-Detail 2 2 5 3 2 5" xfId="28242"/>
    <cellStyle name="RowTitles-Detail 2 2 5 3 3" xfId="28243"/>
    <cellStyle name="RowTitles-Detail 2 2 5 3 3 2" xfId="28244"/>
    <cellStyle name="RowTitles-Detail 2 2 5 3 3 2 2" xfId="28245"/>
    <cellStyle name="RowTitles-Detail 2 2 5 3 3 2 2 2" xfId="28246"/>
    <cellStyle name="RowTitles-Detail 2 2 5 3 3 2 3" xfId="28247"/>
    <cellStyle name="RowTitles-Detail 2 2 5 3 3 3" xfId="28248"/>
    <cellStyle name="RowTitles-Detail 2 2 5 3 3 3 2" xfId="28249"/>
    <cellStyle name="RowTitles-Detail 2 2 5 3 3 3 2 2" xfId="28250"/>
    <cellStyle name="RowTitles-Detail 2 2 5 3 3 4" xfId="28251"/>
    <cellStyle name="RowTitles-Detail 2 2 5 3 3 4 2" xfId="28252"/>
    <cellStyle name="RowTitles-Detail 2 2 5 3 3 5" xfId="28253"/>
    <cellStyle name="RowTitles-Detail 2 2 5 3 4" xfId="28254"/>
    <cellStyle name="RowTitles-Detail 2 2 5 3 4 2" xfId="28255"/>
    <cellStyle name="RowTitles-Detail 2 2 5 3 5" xfId="28256"/>
    <cellStyle name="RowTitles-Detail 2 2 5 3 5 2" xfId="28257"/>
    <cellStyle name="RowTitles-Detail 2 2 5 3 5 2 2" xfId="28258"/>
    <cellStyle name="RowTitles-Detail 2 2 5 4" xfId="28259"/>
    <cellStyle name="RowTitles-Detail 2 2 5 4 2" xfId="28260"/>
    <cellStyle name="RowTitles-Detail 2 2 5 4 2 2" xfId="28261"/>
    <cellStyle name="RowTitles-Detail 2 2 5 4 2 2 2" xfId="28262"/>
    <cellStyle name="RowTitles-Detail 2 2 5 4 2 2 2 2" xfId="28263"/>
    <cellStyle name="RowTitles-Detail 2 2 5 4 2 2 3" xfId="28264"/>
    <cellStyle name="RowTitles-Detail 2 2 5 4 2 3" xfId="28265"/>
    <cellStyle name="RowTitles-Detail 2 2 5 4 2 3 2" xfId="28266"/>
    <cellStyle name="RowTitles-Detail 2 2 5 4 2 3 2 2" xfId="28267"/>
    <cellStyle name="RowTitles-Detail 2 2 5 4 2 4" xfId="28268"/>
    <cellStyle name="RowTitles-Detail 2 2 5 4 2 4 2" xfId="28269"/>
    <cellStyle name="RowTitles-Detail 2 2 5 4 2 5" xfId="28270"/>
    <cellStyle name="RowTitles-Detail 2 2 5 4 3" xfId="28271"/>
    <cellStyle name="RowTitles-Detail 2 2 5 4 3 2" xfId="28272"/>
    <cellStyle name="RowTitles-Detail 2 2 5 4 3 2 2" xfId="28273"/>
    <cellStyle name="RowTitles-Detail 2 2 5 4 3 2 2 2" xfId="28274"/>
    <cellStyle name="RowTitles-Detail 2 2 5 4 3 2 3" xfId="28275"/>
    <cellStyle name="RowTitles-Detail 2 2 5 4 3 3" xfId="28276"/>
    <cellStyle name="RowTitles-Detail 2 2 5 4 3 3 2" xfId="28277"/>
    <cellStyle name="RowTitles-Detail 2 2 5 4 3 3 2 2" xfId="28278"/>
    <cellStyle name="RowTitles-Detail 2 2 5 4 3 4" xfId="28279"/>
    <cellStyle name="RowTitles-Detail 2 2 5 4 3 4 2" xfId="28280"/>
    <cellStyle name="RowTitles-Detail 2 2 5 4 3 5" xfId="28281"/>
    <cellStyle name="RowTitles-Detail 2 2 5 4 4" xfId="28282"/>
    <cellStyle name="RowTitles-Detail 2 2 5 4 4 2" xfId="28283"/>
    <cellStyle name="RowTitles-Detail 2 2 5 4 4 2 2" xfId="28284"/>
    <cellStyle name="RowTitles-Detail 2 2 5 4 4 3" xfId="28285"/>
    <cellStyle name="RowTitles-Detail 2 2 5 4 5" xfId="28286"/>
    <cellStyle name="RowTitles-Detail 2 2 5 4 5 2" xfId="28287"/>
    <cellStyle name="RowTitles-Detail 2 2 5 4 5 2 2" xfId="28288"/>
    <cellStyle name="RowTitles-Detail 2 2 5 4 6" xfId="28289"/>
    <cellStyle name="RowTitles-Detail 2 2 5 4 6 2" xfId="28290"/>
    <cellStyle name="RowTitles-Detail 2 2 5 4 7" xfId="28291"/>
    <cellStyle name="RowTitles-Detail 2 2 5 5" xfId="28292"/>
    <cellStyle name="RowTitles-Detail 2 2 5 5 2" xfId="28293"/>
    <cellStyle name="RowTitles-Detail 2 2 5 5 2 2" xfId="28294"/>
    <cellStyle name="RowTitles-Detail 2 2 5 5 2 2 2" xfId="28295"/>
    <cellStyle name="RowTitles-Detail 2 2 5 5 2 2 2 2" xfId="28296"/>
    <cellStyle name="RowTitles-Detail 2 2 5 5 2 2 3" xfId="28297"/>
    <cellStyle name="RowTitles-Detail 2 2 5 5 2 3" xfId="28298"/>
    <cellStyle name="RowTitles-Detail 2 2 5 5 2 3 2" xfId="28299"/>
    <cellStyle name="RowTitles-Detail 2 2 5 5 2 3 2 2" xfId="28300"/>
    <cellStyle name="RowTitles-Detail 2 2 5 5 2 4" xfId="28301"/>
    <cellStyle name="RowTitles-Detail 2 2 5 5 2 4 2" xfId="28302"/>
    <cellStyle name="RowTitles-Detail 2 2 5 5 2 5" xfId="28303"/>
    <cellStyle name="RowTitles-Detail 2 2 5 5 3" xfId="28304"/>
    <cellStyle name="RowTitles-Detail 2 2 5 5 3 2" xfId="28305"/>
    <cellStyle name="RowTitles-Detail 2 2 5 5 3 2 2" xfId="28306"/>
    <cellStyle name="RowTitles-Detail 2 2 5 5 3 2 2 2" xfId="28307"/>
    <cellStyle name="RowTitles-Detail 2 2 5 5 3 2 3" xfId="28308"/>
    <cellStyle name="RowTitles-Detail 2 2 5 5 3 3" xfId="28309"/>
    <cellStyle name="RowTitles-Detail 2 2 5 5 3 3 2" xfId="28310"/>
    <cellStyle name="RowTitles-Detail 2 2 5 5 3 3 2 2" xfId="28311"/>
    <cellStyle name="RowTitles-Detail 2 2 5 5 3 4" xfId="28312"/>
    <cellStyle name="RowTitles-Detail 2 2 5 5 3 4 2" xfId="28313"/>
    <cellStyle name="RowTitles-Detail 2 2 5 5 3 5" xfId="28314"/>
    <cellStyle name="RowTitles-Detail 2 2 5 5 4" xfId="28315"/>
    <cellStyle name="RowTitles-Detail 2 2 5 5 4 2" xfId="28316"/>
    <cellStyle name="RowTitles-Detail 2 2 5 5 4 2 2" xfId="28317"/>
    <cellStyle name="RowTitles-Detail 2 2 5 5 4 3" xfId="28318"/>
    <cellStyle name="RowTitles-Detail 2 2 5 5 5" xfId="28319"/>
    <cellStyle name="RowTitles-Detail 2 2 5 5 5 2" xfId="28320"/>
    <cellStyle name="RowTitles-Detail 2 2 5 5 5 2 2" xfId="28321"/>
    <cellStyle name="RowTitles-Detail 2 2 5 5 6" xfId="28322"/>
    <cellStyle name="RowTitles-Detail 2 2 5 5 6 2" xfId="28323"/>
    <cellStyle name="RowTitles-Detail 2 2 5 5 7" xfId="28324"/>
    <cellStyle name="RowTitles-Detail 2 2 5 6" xfId="28325"/>
    <cellStyle name="RowTitles-Detail 2 2 5 6 2" xfId="28326"/>
    <cellStyle name="RowTitles-Detail 2 2 5 6 2 2" xfId="28327"/>
    <cellStyle name="RowTitles-Detail 2 2 5 6 2 2 2" xfId="28328"/>
    <cellStyle name="RowTitles-Detail 2 2 5 6 2 2 2 2" xfId="28329"/>
    <cellStyle name="RowTitles-Detail 2 2 5 6 2 2 3" xfId="28330"/>
    <cellStyle name="RowTitles-Detail 2 2 5 6 2 3" xfId="28331"/>
    <cellStyle name="RowTitles-Detail 2 2 5 6 2 3 2" xfId="28332"/>
    <cellStyle name="RowTitles-Detail 2 2 5 6 2 3 2 2" xfId="28333"/>
    <cellStyle name="RowTitles-Detail 2 2 5 6 2 4" xfId="28334"/>
    <cellStyle name="RowTitles-Detail 2 2 5 6 2 4 2" xfId="28335"/>
    <cellStyle name="RowTitles-Detail 2 2 5 6 2 5" xfId="28336"/>
    <cellStyle name="RowTitles-Detail 2 2 5 6 3" xfId="28337"/>
    <cellStyle name="RowTitles-Detail 2 2 5 6 3 2" xfId="28338"/>
    <cellStyle name="RowTitles-Detail 2 2 5 6 3 2 2" xfId="28339"/>
    <cellStyle name="RowTitles-Detail 2 2 5 6 3 2 2 2" xfId="28340"/>
    <cellStyle name="RowTitles-Detail 2 2 5 6 3 2 3" xfId="28341"/>
    <cellStyle name="RowTitles-Detail 2 2 5 6 3 3" xfId="28342"/>
    <cellStyle name="RowTitles-Detail 2 2 5 6 3 3 2" xfId="28343"/>
    <cellStyle name="RowTitles-Detail 2 2 5 6 3 3 2 2" xfId="28344"/>
    <cellStyle name="RowTitles-Detail 2 2 5 6 3 4" xfId="28345"/>
    <cellStyle name="RowTitles-Detail 2 2 5 6 3 4 2" xfId="28346"/>
    <cellStyle name="RowTitles-Detail 2 2 5 6 3 5" xfId="28347"/>
    <cellStyle name="RowTitles-Detail 2 2 5 6 4" xfId="28348"/>
    <cellStyle name="RowTitles-Detail 2 2 5 6 4 2" xfId="28349"/>
    <cellStyle name="RowTitles-Detail 2 2 5 6 4 2 2" xfId="28350"/>
    <cellStyle name="RowTitles-Detail 2 2 5 6 4 3" xfId="28351"/>
    <cellStyle name="RowTitles-Detail 2 2 5 6 5" xfId="28352"/>
    <cellStyle name="RowTitles-Detail 2 2 5 6 5 2" xfId="28353"/>
    <cellStyle name="RowTitles-Detail 2 2 5 6 5 2 2" xfId="28354"/>
    <cellStyle name="RowTitles-Detail 2 2 5 6 6" xfId="28355"/>
    <cellStyle name="RowTitles-Detail 2 2 5 6 6 2" xfId="28356"/>
    <cellStyle name="RowTitles-Detail 2 2 5 6 7" xfId="28357"/>
    <cellStyle name="RowTitles-Detail 2 2 5 7" xfId="28358"/>
    <cellStyle name="RowTitles-Detail 2 2 5 7 2" xfId="28359"/>
    <cellStyle name="RowTitles-Detail 2 2 5 7 2 2" xfId="28360"/>
    <cellStyle name="RowTitles-Detail 2 2 5 7 2 2 2" xfId="28361"/>
    <cellStyle name="RowTitles-Detail 2 2 5 7 2 3" xfId="28362"/>
    <cellStyle name="RowTitles-Detail 2 2 5 7 3" xfId="28363"/>
    <cellStyle name="RowTitles-Detail 2 2 5 7 3 2" xfId="28364"/>
    <cellStyle name="RowTitles-Detail 2 2 5 7 3 2 2" xfId="28365"/>
    <cellStyle name="RowTitles-Detail 2 2 5 7 4" xfId="28366"/>
    <cellStyle name="RowTitles-Detail 2 2 5 7 4 2" xfId="28367"/>
    <cellStyle name="RowTitles-Detail 2 2 5 7 5" xfId="28368"/>
    <cellStyle name="RowTitles-Detail 2 2 5 8" xfId="28369"/>
    <cellStyle name="RowTitles-Detail 2 2 5 8 2" xfId="28370"/>
    <cellStyle name="RowTitles-Detail 2 2 5 8 2 2" xfId="28371"/>
    <cellStyle name="RowTitles-Detail 2 2 5 8 2 2 2" xfId="28372"/>
    <cellStyle name="RowTitles-Detail 2 2 5 8 2 3" xfId="28373"/>
    <cellStyle name="RowTitles-Detail 2 2 5 8 3" xfId="28374"/>
    <cellStyle name="RowTitles-Detail 2 2 5 8 3 2" xfId="28375"/>
    <cellStyle name="RowTitles-Detail 2 2 5 8 3 2 2" xfId="28376"/>
    <cellStyle name="RowTitles-Detail 2 2 5 8 4" xfId="28377"/>
    <cellStyle name="RowTitles-Detail 2 2 5 8 4 2" xfId="28378"/>
    <cellStyle name="RowTitles-Detail 2 2 5 8 5" xfId="28379"/>
    <cellStyle name="RowTitles-Detail 2 2 5 9" xfId="28380"/>
    <cellStyle name="RowTitles-Detail 2 2 5 9 2" xfId="28381"/>
    <cellStyle name="RowTitles-Detail 2 2 5 9 2 2" xfId="28382"/>
    <cellStyle name="RowTitles-Detail 2 2 5_STUD aligned by INSTIT" xfId="28383"/>
    <cellStyle name="RowTitles-Detail 2 2 6" xfId="310"/>
    <cellStyle name="RowTitles-Detail 2 2 6 10" xfId="28384"/>
    <cellStyle name="RowTitles-Detail 2 2 6 2" xfId="693"/>
    <cellStyle name="RowTitles-Detail 2 2 6 2 2" xfId="28385"/>
    <cellStyle name="RowTitles-Detail 2 2 6 2 2 2" xfId="28386"/>
    <cellStyle name="RowTitles-Detail 2 2 6 2 2 2 2" xfId="28387"/>
    <cellStyle name="RowTitles-Detail 2 2 6 2 2 2 2 2" xfId="28388"/>
    <cellStyle name="RowTitles-Detail 2 2 6 2 2 2 3" xfId="28389"/>
    <cellStyle name="RowTitles-Detail 2 2 6 2 2 3" xfId="28390"/>
    <cellStyle name="RowTitles-Detail 2 2 6 2 2 3 2" xfId="28391"/>
    <cellStyle name="RowTitles-Detail 2 2 6 2 2 3 2 2" xfId="28392"/>
    <cellStyle name="RowTitles-Detail 2 2 6 2 2 4" xfId="28393"/>
    <cellStyle name="RowTitles-Detail 2 2 6 2 2 4 2" xfId="28394"/>
    <cellStyle name="RowTitles-Detail 2 2 6 2 2 5" xfId="28395"/>
    <cellStyle name="RowTitles-Detail 2 2 6 2 3" xfId="28396"/>
    <cellStyle name="RowTitles-Detail 2 2 6 2 3 2" xfId="28397"/>
    <cellStyle name="RowTitles-Detail 2 2 6 2 3 2 2" xfId="28398"/>
    <cellStyle name="RowTitles-Detail 2 2 6 2 3 2 2 2" xfId="28399"/>
    <cellStyle name="RowTitles-Detail 2 2 6 2 3 2 3" xfId="28400"/>
    <cellStyle name="RowTitles-Detail 2 2 6 2 3 3" xfId="28401"/>
    <cellStyle name="RowTitles-Detail 2 2 6 2 3 3 2" xfId="28402"/>
    <cellStyle name="RowTitles-Detail 2 2 6 2 3 3 2 2" xfId="28403"/>
    <cellStyle name="RowTitles-Detail 2 2 6 2 3 4" xfId="28404"/>
    <cellStyle name="RowTitles-Detail 2 2 6 2 3 4 2" xfId="28405"/>
    <cellStyle name="RowTitles-Detail 2 2 6 2 3 5" xfId="28406"/>
    <cellStyle name="RowTitles-Detail 2 2 6 2 4" xfId="28407"/>
    <cellStyle name="RowTitles-Detail 2 2 6 2 4 2" xfId="28408"/>
    <cellStyle name="RowTitles-Detail 2 2 6 2 5" xfId="28409"/>
    <cellStyle name="RowTitles-Detail 2 2 6 2 5 2" xfId="28410"/>
    <cellStyle name="RowTitles-Detail 2 2 6 2 5 2 2" xfId="28411"/>
    <cellStyle name="RowTitles-Detail 2 2 6 2 5 3" xfId="28412"/>
    <cellStyle name="RowTitles-Detail 2 2 6 2 6" xfId="28413"/>
    <cellStyle name="RowTitles-Detail 2 2 6 2 6 2" xfId="28414"/>
    <cellStyle name="RowTitles-Detail 2 2 6 2 6 2 2" xfId="28415"/>
    <cellStyle name="RowTitles-Detail 2 2 6 2 7" xfId="28416"/>
    <cellStyle name="RowTitles-Detail 2 2 6 3" xfId="28417"/>
    <cellStyle name="RowTitles-Detail 2 2 6 3 2" xfId="28418"/>
    <cellStyle name="RowTitles-Detail 2 2 6 3 2 2" xfId="28419"/>
    <cellStyle name="RowTitles-Detail 2 2 6 3 2 2 2" xfId="28420"/>
    <cellStyle name="RowTitles-Detail 2 2 6 3 2 2 2 2" xfId="28421"/>
    <cellStyle name="RowTitles-Detail 2 2 6 3 2 2 3" xfId="28422"/>
    <cellStyle name="RowTitles-Detail 2 2 6 3 2 3" xfId="28423"/>
    <cellStyle name="RowTitles-Detail 2 2 6 3 2 3 2" xfId="28424"/>
    <cellStyle name="RowTitles-Detail 2 2 6 3 2 3 2 2" xfId="28425"/>
    <cellStyle name="RowTitles-Detail 2 2 6 3 2 4" xfId="28426"/>
    <cellStyle name="RowTitles-Detail 2 2 6 3 2 4 2" xfId="28427"/>
    <cellStyle name="RowTitles-Detail 2 2 6 3 2 5" xfId="28428"/>
    <cellStyle name="RowTitles-Detail 2 2 6 3 3" xfId="28429"/>
    <cellStyle name="RowTitles-Detail 2 2 6 3 3 2" xfId="28430"/>
    <cellStyle name="RowTitles-Detail 2 2 6 3 3 2 2" xfId="28431"/>
    <cellStyle name="RowTitles-Detail 2 2 6 3 3 2 2 2" xfId="28432"/>
    <cellStyle name="RowTitles-Detail 2 2 6 3 3 2 3" xfId="28433"/>
    <cellStyle name="RowTitles-Detail 2 2 6 3 3 3" xfId="28434"/>
    <cellStyle name="RowTitles-Detail 2 2 6 3 3 3 2" xfId="28435"/>
    <cellStyle name="RowTitles-Detail 2 2 6 3 3 3 2 2" xfId="28436"/>
    <cellStyle name="RowTitles-Detail 2 2 6 3 3 4" xfId="28437"/>
    <cellStyle name="RowTitles-Detail 2 2 6 3 3 4 2" xfId="28438"/>
    <cellStyle name="RowTitles-Detail 2 2 6 3 3 5" xfId="28439"/>
    <cellStyle name="RowTitles-Detail 2 2 6 3 4" xfId="28440"/>
    <cellStyle name="RowTitles-Detail 2 2 6 3 4 2" xfId="28441"/>
    <cellStyle name="RowTitles-Detail 2 2 6 3 5" xfId="28442"/>
    <cellStyle name="RowTitles-Detail 2 2 6 3 5 2" xfId="28443"/>
    <cellStyle name="RowTitles-Detail 2 2 6 3 5 2 2" xfId="28444"/>
    <cellStyle name="RowTitles-Detail 2 2 6 3 6" xfId="28445"/>
    <cellStyle name="RowTitles-Detail 2 2 6 3 6 2" xfId="28446"/>
    <cellStyle name="RowTitles-Detail 2 2 6 3 7" xfId="28447"/>
    <cellStyle name="RowTitles-Detail 2 2 6 4" xfId="28448"/>
    <cellStyle name="RowTitles-Detail 2 2 6 4 2" xfId="28449"/>
    <cellStyle name="RowTitles-Detail 2 2 6 4 2 2" xfId="28450"/>
    <cellStyle name="RowTitles-Detail 2 2 6 4 2 2 2" xfId="28451"/>
    <cellStyle name="RowTitles-Detail 2 2 6 4 2 2 2 2" xfId="28452"/>
    <cellStyle name="RowTitles-Detail 2 2 6 4 2 2 3" xfId="28453"/>
    <cellStyle name="RowTitles-Detail 2 2 6 4 2 3" xfId="28454"/>
    <cellStyle name="RowTitles-Detail 2 2 6 4 2 3 2" xfId="28455"/>
    <cellStyle name="RowTitles-Detail 2 2 6 4 2 3 2 2" xfId="28456"/>
    <cellStyle name="RowTitles-Detail 2 2 6 4 2 4" xfId="28457"/>
    <cellStyle name="RowTitles-Detail 2 2 6 4 2 4 2" xfId="28458"/>
    <cellStyle name="RowTitles-Detail 2 2 6 4 2 5" xfId="28459"/>
    <cellStyle name="RowTitles-Detail 2 2 6 4 3" xfId="28460"/>
    <cellStyle name="RowTitles-Detail 2 2 6 4 3 2" xfId="28461"/>
    <cellStyle name="RowTitles-Detail 2 2 6 4 3 2 2" xfId="28462"/>
    <cellStyle name="RowTitles-Detail 2 2 6 4 3 2 2 2" xfId="28463"/>
    <cellStyle name="RowTitles-Detail 2 2 6 4 3 2 3" xfId="28464"/>
    <cellStyle name="RowTitles-Detail 2 2 6 4 3 3" xfId="28465"/>
    <cellStyle name="RowTitles-Detail 2 2 6 4 3 3 2" xfId="28466"/>
    <cellStyle name="RowTitles-Detail 2 2 6 4 3 3 2 2" xfId="28467"/>
    <cellStyle name="RowTitles-Detail 2 2 6 4 3 4" xfId="28468"/>
    <cellStyle name="RowTitles-Detail 2 2 6 4 3 4 2" xfId="28469"/>
    <cellStyle name="RowTitles-Detail 2 2 6 4 3 5" xfId="28470"/>
    <cellStyle name="RowTitles-Detail 2 2 6 4 4" xfId="28471"/>
    <cellStyle name="RowTitles-Detail 2 2 6 4 4 2" xfId="28472"/>
    <cellStyle name="RowTitles-Detail 2 2 6 4 5" xfId="28473"/>
    <cellStyle name="RowTitles-Detail 2 2 6 4 5 2" xfId="28474"/>
    <cellStyle name="RowTitles-Detail 2 2 6 4 5 2 2" xfId="28475"/>
    <cellStyle name="RowTitles-Detail 2 2 6 4 5 3" xfId="28476"/>
    <cellStyle name="RowTitles-Detail 2 2 6 4 6" xfId="28477"/>
    <cellStyle name="RowTitles-Detail 2 2 6 4 6 2" xfId="28478"/>
    <cellStyle name="RowTitles-Detail 2 2 6 4 6 2 2" xfId="28479"/>
    <cellStyle name="RowTitles-Detail 2 2 6 4 7" xfId="28480"/>
    <cellStyle name="RowTitles-Detail 2 2 6 4 7 2" xfId="28481"/>
    <cellStyle name="RowTitles-Detail 2 2 6 4 8" xfId="28482"/>
    <cellStyle name="RowTitles-Detail 2 2 6 5" xfId="28483"/>
    <cellStyle name="RowTitles-Detail 2 2 6 5 2" xfId="28484"/>
    <cellStyle name="RowTitles-Detail 2 2 6 5 2 2" xfId="28485"/>
    <cellStyle name="RowTitles-Detail 2 2 6 5 2 2 2" xfId="28486"/>
    <cellStyle name="RowTitles-Detail 2 2 6 5 2 2 2 2" xfId="28487"/>
    <cellStyle name="RowTitles-Detail 2 2 6 5 2 2 3" xfId="28488"/>
    <cellStyle name="RowTitles-Detail 2 2 6 5 2 3" xfId="28489"/>
    <cellStyle name="RowTitles-Detail 2 2 6 5 2 3 2" xfId="28490"/>
    <cellStyle name="RowTitles-Detail 2 2 6 5 2 3 2 2" xfId="28491"/>
    <cellStyle name="RowTitles-Detail 2 2 6 5 2 4" xfId="28492"/>
    <cellStyle name="RowTitles-Detail 2 2 6 5 2 4 2" xfId="28493"/>
    <cellStyle name="RowTitles-Detail 2 2 6 5 2 5" xfId="28494"/>
    <cellStyle name="RowTitles-Detail 2 2 6 5 3" xfId="28495"/>
    <cellStyle name="RowTitles-Detail 2 2 6 5 3 2" xfId="28496"/>
    <cellStyle name="RowTitles-Detail 2 2 6 5 3 2 2" xfId="28497"/>
    <cellStyle name="RowTitles-Detail 2 2 6 5 3 2 2 2" xfId="28498"/>
    <cellStyle name="RowTitles-Detail 2 2 6 5 3 2 3" xfId="28499"/>
    <cellStyle name="RowTitles-Detail 2 2 6 5 3 3" xfId="28500"/>
    <cellStyle name="RowTitles-Detail 2 2 6 5 3 3 2" xfId="28501"/>
    <cellStyle name="RowTitles-Detail 2 2 6 5 3 3 2 2" xfId="28502"/>
    <cellStyle name="RowTitles-Detail 2 2 6 5 3 4" xfId="28503"/>
    <cellStyle name="RowTitles-Detail 2 2 6 5 3 4 2" xfId="28504"/>
    <cellStyle name="RowTitles-Detail 2 2 6 5 3 5" xfId="28505"/>
    <cellStyle name="RowTitles-Detail 2 2 6 5 4" xfId="28506"/>
    <cellStyle name="RowTitles-Detail 2 2 6 5 4 2" xfId="28507"/>
    <cellStyle name="RowTitles-Detail 2 2 6 5 4 2 2" xfId="28508"/>
    <cellStyle name="RowTitles-Detail 2 2 6 5 4 3" xfId="28509"/>
    <cellStyle name="RowTitles-Detail 2 2 6 5 5" xfId="28510"/>
    <cellStyle name="RowTitles-Detail 2 2 6 5 5 2" xfId="28511"/>
    <cellStyle name="RowTitles-Detail 2 2 6 5 5 2 2" xfId="28512"/>
    <cellStyle name="RowTitles-Detail 2 2 6 5 6" xfId="28513"/>
    <cellStyle name="RowTitles-Detail 2 2 6 5 6 2" xfId="28514"/>
    <cellStyle name="RowTitles-Detail 2 2 6 5 7" xfId="28515"/>
    <cellStyle name="RowTitles-Detail 2 2 6 6" xfId="28516"/>
    <cellStyle name="RowTitles-Detail 2 2 6 6 2" xfId="28517"/>
    <cellStyle name="RowTitles-Detail 2 2 6 6 2 2" xfId="28518"/>
    <cellStyle name="RowTitles-Detail 2 2 6 6 2 2 2" xfId="28519"/>
    <cellStyle name="RowTitles-Detail 2 2 6 6 2 2 2 2" xfId="28520"/>
    <cellStyle name="RowTitles-Detail 2 2 6 6 2 2 3" xfId="28521"/>
    <cellStyle name="RowTitles-Detail 2 2 6 6 2 3" xfId="28522"/>
    <cellStyle name="RowTitles-Detail 2 2 6 6 2 3 2" xfId="28523"/>
    <cellStyle name="RowTitles-Detail 2 2 6 6 2 3 2 2" xfId="28524"/>
    <cellStyle name="RowTitles-Detail 2 2 6 6 2 4" xfId="28525"/>
    <cellStyle name="RowTitles-Detail 2 2 6 6 2 4 2" xfId="28526"/>
    <cellStyle name="RowTitles-Detail 2 2 6 6 2 5" xfId="28527"/>
    <cellStyle name="RowTitles-Detail 2 2 6 6 3" xfId="28528"/>
    <cellStyle name="RowTitles-Detail 2 2 6 6 3 2" xfId="28529"/>
    <cellStyle name="RowTitles-Detail 2 2 6 6 3 2 2" xfId="28530"/>
    <cellStyle name="RowTitles-Detail 2 2 6 6 3 2 2 2" xfId="28531"/>
    <cellStyle name="RowTitles-Detail 2 2 6 6 3 2 3" xfId="28532"/>
    <cellStyle name="RowTitles-Detail 2 2 6 6 3 3" xfId="28533"/>
    <cellStyle name="RowTitles-Detail 2 2 6 6 3 3 2" xfId="28534"/>
    <cellStyle name="RowTitles-Detail 2 2 6 6 3 3 2 2" xfId="28535"/>
    <cellStyle name="RowTitles-Detail 2 2 6 6 3 4" xfId="28536"/>
    <cellStyle name="RowTitles-Detail 2 2 6 6 3 4 2" xfId="28537"/>
    <cellStyle name="RowTitles-Detail 2 2 6 6 3 5" xfId="28538"/>
    <cellStyle name="RowTitles-Detail 2 2 6 6 4" xfId="28539"/>
    <cellStyle name="RowTitles-Detail 2 2 6 6 4 2" xfId="28540"/>
    <cellStyle name="RowTitles-Detail 2 2 6 6 4 2 2" xfId="28541"/>
    <cellStyle name="RowTitles-Detail 2 2 6 6 4 3" xfId="28542"/>
    <cellStyle name="RowTitles-Detail 2 2 6 6 5" xfId="28543"/>
    <cellStyle name="RowTitles-Detail 2 2 6 6 5 2" xfId="28544"/>
    <cellStyle name="RowTitles-Detail 2 2 6 6 5 2 2" xfId="28545"/>
    <cellStyle name="RowTitles-Detail 2 2 6 6 6" xfId="28546"/>
    <cellStyle name="RowTitles-Detail 2 2 6 6 6 2" xfId="28547"/>
    <cellStyle name="RowTitles-Detail 2 2 6 6 7" xfId="28548"/>
    <cellStyle name="RowTitles-Detail 2 2 6 7" xfId="28549"/>
    <cellStyle name="RowTitles-Detail 2 2 6 7 2" xfId="28550"/>
    <cellStyle name="RowTitles-Detail 2 2 6 7 2 2" xfId="28551"/>
    <cellStyle name="RowTitles-Detail 2 2 6 7 2 2 2" xfId="28552"/>
    <cellStyle name="RowTitles-Detail 2 2 6 7 2 3" xfId="28553"/>
    <cellStyle name="RowTitles-Detail 2 2 6 7 3" xfId="28554"/>
    <cellStyle name="RowTitles-Detail 2 2 6 7 3 2" xfId="28555"/>
    <cellStyle name="RowTitles-Detail 2 2 6 7 3 2 2" xfId="28556"/>
    <cellStyle name="RowTitles-Detail 2 2 6 7 4" xfId="28557"/>
    <cellStyle name="RowTitles-Detail 2 2 6 7 4 2" xfId="28558"/>
    <cellStyle name="RowTitles-Detail 2 2 6 7 5" xfId="28559"/>
    <cellStyle name="RowTitles-Detail 2 2 6 8" xfId="28560"/>
    <cellStyle name="RowTitles-Detail 2 2 6 8 2" xfId="28561"/>
    <cellStyle name="RowTitles-Detail 2 2 6 9" xfId="28562"/>
    <cellStyle name="RowTitles-Detail 2 2 6 9 2" xfId="28563"/>
    <cellStyle name="RowTitles-Detail 2 2 6 9 2 2" xfId="28564"/>
    <cellStyle name="RowTitles-Detail 2 2 6_STUD aligned by INSTIT" xfId="28565"/>
    <cellStyle name="RowTitles-Detail 2 2 7" xfId="694"/>
    <cellStyle name="RowTitles-Detail 2 2 7 2" xfId="28566"/>
    <cellStyle name="RowTitles-Detail 2 2 7 2 2" xfId="28567"/>
    <cellStyle name="RowTitles-Detail 2 2 7 2 2 2" xfId="28568"/>
    <cellStyle name="RowTitles-Detail 2 2 7 2 2 2 2" xfId="28569"/>
    <cellStyle name="RowTitles-Detail 2 2 7 2 2 3" xfId="28570"/>
    <cellStyle name="RowTitles-Detail 2 2 7 2 3" xfId="28571"/>
    <cellStyle name="RowTitles-Detail 2 2 7 2 3 2" xfId="28572"/>
    <cellStyle name="RowTitles-Detail 2 2 7 2 3 2 2" xfId="28573"/>
    <cellStyle name="RowTitles-Detail 2 2 7 2 4" xfId="28574"/>
    <cellStyle name="RowTitles-Detail 2 2 7 2 4 2" xfId="28575"/>
    <cellStyle name="RowTitles-Detail 2 2 7 2 5" xfId="28576"/>
    <cellStyle name="RowTitles-Detail 2 2 7 3" xfId="28577"/>
    <cellStyle name="RowTitles-Detail 2 2 7 3 2" xfId="28578"/>
    <cellStyle name="RowTitles-Detail 2 2 7 3 2 2" xfId="28579"/>
    <cellStyle name="RowTitles-Detail 2 2 7 3 2 2 2" xfId="28580"/>
    <cellStyle name="RowTitles-Detail 2 2 7 3 2 3" xfId="28581"/>
    <cellStyle name="RowTitles-Detail 2 2 7 3 3" xfId="28582"/>
    <cellStyle name="RowTitles-Detail 2 2 7 3 3 2" xfId="28583"/>
    <cellStyle name="RowTitles-Detail 2 2 7 3 3 2 2" xfId="28584"/>
    <cellStyle name="RowTitles-Detail 2 2 7 3 4" xfId="28585"/>
    <cellStyle name="RowTitles-Detail 2 2 7 3 4 2" xfId="28586"/>
    <cellStyle name="RowTitles-Detail 2 2 7 3 5" xfId="28587"/>
    <cellStyle name="RowTitles-Detail 2 2 7 4" xfId="28588"/>
    <cellStyle name="RowTitles-Detail 2 2 7 4 2" xfId="28589"/>
    <cellStyle name="RowTitles-Detail 2 2 7 5" xfId="28590"/>
    <cellStyle name="RowTitles-Detail 2 2 7 5 2" xfId="28591"/>
    <cellStyle name="RowTitles-Detail 2 2 7 5 2 2" xfId="28592"/>
    <cellStyle name="RowTitles-Detail 2 2 7 5 3" xfId="28593"/>
    <cellStyle name="RowTitles-Detail 2 2 7 6" xfId="28594"/>
    <cellStyle name="RowTitles-Detail 2 2 7 6 2" xfId="28595"/>
    <cellStyle name="RowTitles-Detail 2 2 7 6 2 2" xfId="28596"/>
    <cellStyle name="RowTitles-Detail 2 2 7 7" xfId="28597"/>
    <cellStyle name="RowTitles-Detail 2 2 8" xfId="695"/>
    <cellStyle name="RowTitles-Detail 2 2 8 2" xfId="28598"/>
    <cellStyle name="RowTitles-Detail 2 2 8 2 2" xfId="28599"/>
    <cellStyle name="RowTitles-Detail 2 2 8 2 2 2" xfId="28600"/>
    <cellStyle name="RowTitles-Detail 2 2 8 2 2 2 2" xfId="28601"/>
    <cellStyle name="RowTitles-Detail 2 2 8 2 2 3" xfId="28602"/>
    <cellStyle name="RowTitles-Detail 2 2 8 2 3" xfId="28603"/>
    <cellStyle name="RowTitles-Detail 2 2 8 2 3 2" xfId="28604"/>
    <cellStyle name="RowTitles-Detail 2 2 8 2 3 2 2" xfId="28605"/>
    <cellStyle name="RowTitles-Detail 2 2 8 2 4" xfId="28606"/>
    <cellStyle name="RowTitles-Detail 2 2 8 2 4 2" xfId="28607"/>
    <cellStyle name="RowTitles-Detail 2 2 8 2 5" xfId="28608"/>
    <cellStyle name="RowTitles-Detail 2 2 8 3" xfId="28609"/>
    <cellStyle name="RowTitles-Detail 2 2 8 3 2" xfId="28610"/>
    <cellStyle name="RowTitles-Detail 2 2 8 3 2 2" xfId="28611"/>
    <cellStyle name="RowTitles-Detail 2 2 8 3 2 2 2" xfId="28612"/>
    <cellStyle name="RowTitles-Detail 2 2 8 3 2 3" xfId="28613"/>
    <cellStyle name="RowTitles-Detail 2 2 8 3 3" xfId="28614"/>
    <cellStyle name="RowTitles-Detail 2 2 8 3 3 2" xfId="28615"/>
    <cellStyle name="RowTitles-Detail 2 2 8 3 3 2 2" xfId="28616"/>
    <cellStyle name="RowTitles-Detail 2 2 8 3 4" xfId="28617"/>
    <cellStyle name="RowTitles-Detail 2 2 8 3 4 2" xfId="28618"/>
    <cellStyle name="RowTitles-Detail 2 2 8 3 5" xfId="28619"/>
    <cellStyle name="RowTitles-Detail 2 2 8 4" xfId="28620"/>
    <cellStyle name="RowTitles-Detail 2 2 8 4 2" xfId="28621"/>
    <cellStyle name="RowTitles-Detail 2 2 8 5" xfId="28622"/>
    <cellStyle name="RowTitles-Detail 2 2 8 5 2" xfId="28623"/>
    <cellStyle name="RowTitles-Detail 2 2 8 5 2 2" xfId="28624"/>
    <cellStyle name="RowTitles-Detail 2 2 8 6" xfId="28625"/>
    <cellStyle name="RowTitles-Detail 2 2 8 6 2" xfId="28626"/>
    <cellStyle name="RowTitles-Detail 2 2 8 7" xfId="28627"/>
    <cellStyle name="RowTitles-Detail 2 2 8 8" xfId="28628"/>
    <cellStyle name="RowTitles-Detail 2 2 9" xfId="28629"/>
    <cellStyle name="RowTitles-Detail 2 2 9 2" xfId="28630"/>
    <cellStyle name="RowTitles-Detail 2 2 9 2 2" xfId="28631"/>
    <cellStyle name="RowTitles-Detail 2 2 9 2 2 2" xfId="28632"/>
    <cellStyle name="RowTitles-Detail 2 2 9 2 2 2 2" xfId="28633"/>
    <cellStyle name="RowTitles-Detail 2 2 9 2 2 3" xfId="28634"/>
    <cellStyle name="RowTitles-Detail 2 2 9 2 3" xfId="28635"/>
    <cellStyle name="RowTitles-Detail 2 2 9 2 3 2" xfId="28636"/>
    <cellStyle name="RowTitles-Detail 2 2 9 2 3 2 2" xfId="28637"/>
    <cellStyle name="RowTitles-Detail 2 2 9 2 4" xfId="28638"/>
    <cellStyle name="RowTitles-Detail 2 2 9 2 4 2" xfId="28639"/>
    <cellStyle name="RowTitles-Detail 2 2 9 2 5" xfId="28640"/>
    <cellStyle name="RowTitles-Detail 2 2 9 3" xfId="28641"/>
    <cellStyle name="RowTitles-Detail 2 2 9 3 2" xfId="28642"/>
    <cellStyle name="RowTitles-Detail 2 2 9 3 2 2" xfId="28643"/>
    <cellStyle name="RowTitles-Detail 2 2 9 3 2 2 2" xfId="28644"/>
    <cellStyle name="RowTitles-Detail 2 2 9 3 2 3" xfId="28645"/>
    <cellStyle name="RowTitles-Detail 2 2 9 3 3" xfId="28646"/>
    <cellStyle name="RowTitles-Detail 2 2 9 3 3 2" xfId="28647"/>
    <cellStyle name="RowTitles-Detail 2 2 9 3 3 2 2" xfId="28648"/>
    <cellStyle name="RowTitles-Detail 2 2 9 3 4" xfId="28649"/>
    <cellStyle name="RowTitles-Detail 2 2 9 3 4 2" xfId="28650"/>
    <cellStyle name="RowTitles-Detail 2 2 9 3 5" xfId="28651"/>
    <cellStyle name="RowTitles-Detail 2 2 9 4" xfId="28652"/>
    <cellStyle name="RowTitles-Detail 2 2 9 4 2" xfId="28653"/>
    <cellStyle name="RowTitles-Detail 2 2 9 5" xfId="28654"/>
    <cellStyle name="RowTitles-Detail 2 2 9 5 2" xfId="28655"/>
    <cellStyle name="RowTitles-Detail 2 2 9 5 2 2" xfId="28656"/>
    <cellStyle name="RowTitles-Detail 2 2 9 5 3" xfId="28657"/>
    <cellStyle name="RowTitles-Detail 2 2 9 6" xfId="28658"/>
    <cellStyle name="RowTitles-Detail 2 2 9 6 2" xfId="28659"/>
    <cellStyle name="RowTitles-Detail 2 2 9 6 2 2" xfId="28660"/>
    <cellStyle name="RowTitles-Detail 2 2 9 7" xfId="28661"/>
    <cellStyle name="RowTitles-Detail 2 2 9 7 2" xfId="28662"/>
    <cellStyle name="RowTitles-Detail 2 2 9 8" xfId="28663"/>
    <cellStyle name="RowTitles-Detail 2 2 9 9" xfId="28664"/>
    <cellStyle name="RowTitles-Detail 2 2_STUD aligned by INSTIT" xfId="28665"/>
    <cellStyle name="RowTitles-Detail 2 3" xfId="54"/>
    <cellStyle name="RowTitles-Detail 2 3 10" xfId="28666"/>
    <cellStyle name="RowTitles-Detail 2 3 10 2" xfId="28667"/>
    <cellStyle name="RowTitles-Detail 2 3 10 2 2" xfId="28668"/>
    <cellStyle name="RowTitles-Detail 2 3 10 2 2 2" xfId="28669"/>
    <cellStyle name="RowTitles-Detail 2 3 10 2 2 2 2" xfId="28670"/>
    <cellStyle name="RowTitles-Detail 2 3 10 2 2 3" xfId="28671"/>
    <cellStyle name="RowTitles-Detail 2 3 10 2 3" xfId="28672"/>
    <cellStyle name="RowTitles-Detail 2 3 10 2 3 2" xfId="28673"/>
    <cellStyle name="RowTitles-Detail 2 3 10 2 3 2 2" xfId="28674"/>
    <cellStyle name="RowTitles-Detail 2 3 10 2 4" xfId="28675"/>
    <cellStyle name="RowTitles-Detail 2 3 10 2 4 2" xfId="28676"/>
    <cellStyle name="RowTitles-Detail 2 3 10 2 5" xfId="28677"/>
    <cellStyle name="RowTitles-Detail 2 3 10 3" xfId="28678"/>
    <cellStyle name="RowTitles-Detail 2 3 10 3 2" xfId="28679"/>
    <cellStyle name="RowTitles-Detail 2 3 10 3 2 2" xfId="28680"/>
    <cellStyle name="RowTitles-Detail 2 3 10 3 2 2 2" xfId="28681"/>
    <cellStyle name="RowTitles-Detail 2 3 10 3 2 3" xfId="28682"/>
    <cellStyle name="RowTitles-Detail 2 3 10 3 3" xfId="28683"/>
    <cellStyle name="RowTitles-Detail 2 3 10 3 3 2" xfId="28684"/>
    <cellStyle name="RowTitles-Detail 2 3 10 3 3 2 2" xfId="28685"/>
    <cellStyle name="RowTitles-Detail 2 3 10 3 4" xfId="28686"/>
    <cellStyle name="RowTitles-Detail 2 3 10 3 4 2" xfId="28687"/>
    <cellStyle name="RowTitles-Detail 2 3 10 3 5" xfId="28688"/>
    <cellStyle name="RowTitles-Detail 2 3 10 4" xfId="28689"/>
    <cellStyle name="RowTitles-Detail 2 3 10 4 2" xfId="28690"/>
    <cellStyle name="RowTitles-Detail 2 3 10 4 2 2" xfId="28691"/>
    <cellStyle name="RowTitles-Detail 2 3 10 4 3" xfId="28692"/>
    <cellStyle name="RowTitles-Detail 2 3 10 5" xfId="28693"/>
    <cellStyle name="RowTitles-Detail 2 3 10 5 2" xfId="28694"/>
    <cellStyle name="RowTitles-Detail 2 3 10 5 2 2" xfId="28695"/>
    <cellStyle name="RowTitles-Detail 2 3 10 6" xfId="28696"/>
    <cellStyle name="RowTitles-Detail 2 3 10 6 2" xfId="28697"/>
    <cellStyle name="RowTitles-Detail 2 3 10 7" xfId="28698"/>
    <cellStyle name="RowTitles-Detail 2 3 11" xfId="28699"/>
    <cellStyle name="RowTitles-Detail 2 3 11 2" xfId="28700"/>
    <cellStyle name="RowTitles-Detail 2 3 11 2 2" xfId="28701"/>
    <cellStyle name="RowTitles-Detail 2 3 11 2 2 2" xfId="28702"/>
    <cellStyle name="RowTitles-Detail 2 3 11 2 2 2 2" xfId="28703"/>
    <cellStyle name="RowTitles-Detail 2 3 11 2 2 3" xfId="28704"/>
    <cellStyle name="RowTitles-Detail 2 3 11 2 3" xfId="28705"/>
    <cellStyle name="RowTitles-Detail 2 3 11 2 3 2" xfId="28706"/>
    <cellStyle name="RowTitles-Detail 2 3 11 2 3 2 2" xfId="28707"/>
    <cellStyle name="RowTitles-Detail 2 3 11 2 4" xfId="28708"/>
    <cellStyle name="RowTitles-Detail 2 3 11 2 4 2" xfId="28709"/>
    <cellStyle name="RowTitles-Detail 2 3 11 2 5" xfId="28710"/>
    <cellStyle name="RowTitles-Detail 2 3 11 3" xfId="28711"/>
    <cellStyle name="RowTitles-Detail 2 3 11 3 2" xfId="28712"/>
    <cellStyle name="RowTitles-Detail 2 3 11 3 2 2" xfId="28713"/>
    <cellStyle name="RowTitles-Detail 2 3 11 3 2 2 2" xfId="28714"/>
    <cellStyle name="RowTitles-Detail 2 3 11 3 2 3" xfId="28715"/>
    <cellStyle name="RowTitles-Detail 2 3 11 3 3" xfId="28716"/>
    <cellStyle name="RowTitles-Detail 2 3 11 3 3 2" xfId="28717"/>
    <cellStyle name="RowTitles-Detail 2 3 11 3 3 2 2" xfId="28718"/>
    <cellStyle name="RowTitles-Detail 2 3 11 3 4" xfId="28719"/>
    <cellStyle name="RowTitles-Detail 2 3 11 3 4 2" xfId="28720"/>
    <cellStyle name="RowTitles-Detail 2 3 11 3 5" xfId="28721"/>
    <cellStyle name="RowTitles-Detail 2 3 11 4" xfId="28722"/>
    <cellStyle name="RowTitles-Detail 2 3 11 4 2" xfId="28723"/>
    <cellStyle name="RowTitles-Detail 2 3 11 4 2 2" xfId="28724"/>
    <cellStyle name="RowTitles-Detail 2 3 11 4 3" xfId="28725"/>
    <cellStyle name="RowTitles-Detail 2 3 11 5" xfId="28726"/>
    <cellStyle name="RowTitles-Detail 2 3 11 5 2" xfId="28727"/>
    <cellStyle name="RowTitles-Detail 2 3 11 5 2 2" xfId="28728"/>
    <cellStyle name="RowTitles-Detail 2 3 11 6" xfId="28729"/>
    <cellStyle name="RowTitles-Detail 2 3 11 6 2" xfId="28730"/>
    <cellStyle name="RowTitles-Detail 2 3 11 7" xfId="28731"/>
    <cellStyle name="RowTitles-Detail 2 3 12" xfId="28732"/>
    <cellStyle name="RowTitles-Detail 2 3 12 2" xfId="28733"/>
    <cellStyle name="RowTitles-Detail 2 3 12 2 2" xfId="28734"/>
    <cellStyle name="RowTitles-Detail 2 3 12 2 2 2" xfId="28735"/>
    <cellStyle name="RowTitles-Detail 2 3 12 2 3" xfId="28736"/>
    <cellStyle name="RowTitles-Detail 2 3 12 3" xfId="28737"/>
    <cellStyle name="RowTitles-Detail 2 3 12 3 2" xfId="28738"/>
    <cellStyle name="RowTitles-Detail 2 3 12 3 2 2" xfId="28739"/>
    <cellStyle name="RowTitles-Detail 2 3 12 4" xfId="28740"/>
    <cellStyle name="RowTitles-Detail 2 3 12 4 2" xfId="28741"/>
    <cellStyle name="RowTitles-Detail 2 3 12 5" xfId="28742"/>
    <cellStyle name="RowTitles-Detail 2 3 13" xfId="28743"/>
    <cellStyle name="RowTitles-Detail 2 3 13 2" xfId="28744"/>
    <cellStyle name="RowTitles-Detail 2 3 13 2 2" xfId="28745"/>
    <cellStyle name="RowTitles-Detail 2 3 14" xfId="28746"/>
    <cellStyle name="RowTitles-Detail 2 3 14 2" xfId="28747"/>
    <cellStyle name="RowTitles-Detail 2 3 15" xfId="28748"/>
    <cellStyle name="RowTitles-Detail 2 3 15 2" xfId="28749"/>
    <cellStyle name="RowTitles-Detail 2 3 15 2 2" xfId="28750"/>
    <cellStyle name="RowTitles-Detail 2 3 16" xfId="28751"/>
    <cellStyle name="RowTitles-Detail 2 3 2" xfId="311"/>
    <cellStyle name="RowTitles-Detail 2 3 2 10" xfId="28752"/>
    <cellStyle name="RowTitles-Detail 2 3 2 10 2" xfId="28753"/>
    <cellStyle name="RowTitles-Detail 2 3 2 10 2 2" xfId="28754"/>
    <cellStyle name="RowTitles-Detail 2 3 2 10 2 2 2" xfId="28755"/>
    <cellStyle name="RowTitles-Detail 2 3 2 10 2 2 2 2" xfId="28756"/>
    <cellStyle name="RowTitles-Detail 2 3 2 10 2 2 3" xfId="28757"/>
    <cellStyle name="RowTitles-Detail 2 3 2 10 2 3" xfId="28758"/>
    <cellStyle name="RowTitles-Detail 2 3 2 10 2 3 2" xfId="28759"/>
    <cellStyle name="RowTitles-Detail 2 3 2 10 2 3 2 2" xfId="28760"/>
    <cellStyle name="RowTitles-Detail 2 3 2 10 2 4" xfId="28761"/>
    <cellStyle name="RowTitles-Detail 2 3 2 10 2 4 2" xfId="28762"/>
    <cellStyle name="RowTitles-Detail 2 3 2 10 2 5" xfId="28763"/>
    <cellStyle name="RowTitles-Detail 2 3 2 10 3" xfId="28764"/>
    <cellStyle name="RowTitles-Detail 2 3 2 10 3 2" xfId="28765"/>
    <cellStyle name="RowTitles-Detail 2 3 2 10 3 2 2" xfId="28766"/>
    <cellStyle name="RowTitles-Detail 2 3 2 10 3 2 2 2" xfId="28767"/>
    <cellStyle name="RowTitles-Detail 2 3 2 10 3 2 3" xfId="28768"/>
    <cellStyle name="RowTitles-Detail 2 3 2 10 3 3" xfId="28769"/>
    <cellStyle name="RowTitles-Detail 2 3 2 10 3 3 2" xfId="28770"/>
    <cellStyle name="RowTitles-Detail 2 3 2 10 3 3 2 2" xfId="28771"/>
    <cellStyle name="RowTitles-Detail 2 3 2 10 3 4" xfId="28772"/>
    <cellStyle name="RowTitles-Detail 2 3 2 10 3 4 2" xfId="28773"/>
    <cellStyle name="RowTitles-Detail 2 3 2 10 3 5" xfId="28774"/>
    <cellStyle name="RowTitles-Detail 2 3 2 10 4" xfId="28775"/>
    <cellStyle name="RowTitles-Detail 2 3 2 10 4 2" xfId="28776"/>
    <cellStyle name="RowTitles-Detail 2 3 2 10 4 2 2" xfId="28777"/>
    <cellStyle name="RowTitles-Detail 2 3 2 10 4 3" xfId="28778"/>
    <cellStyle name="RowTitles-Detail 2 3 2 10 5" xfId="28779"/>
    <cellStyle name="RowTitles-Detail 2 3 2 10 5 2" xfId="28780"/>
    <cellStyle name="RowTitles-Detail 2 3 2 10 5 2 2" xfId="28781"/>
    <cellStyle name="RowTitles-Detail 2 3 2 10 6" xfId="28782"/>
    <cellStyle name="RowTitles-Detail 2 3 2 10 6 2" xfId="28783"/>
    <cellStyle name="RowTitles-Detail 2 3 2 10 7" xfId="28784"/>
    <cellStyle name="RowTitles-Detail 2 3 2 11" xfId="28785"/>
    <cellStyle name="RowTitles-Detail 2 3 2 11 2" xfId="28786"/>
    <cellStyle name="RowTitles-Detail 2 3 2 11 2 2" xfId="28787"/>
    <cellStyle name="RowTitles-Detail 2 3 2 11 2 2 2" xfId="28788"/>
    <cellStyle name="RowTitles-Detail 2 3 2 11 2 3" xfId="28789"/>
    <cellStyle name="RowTitles-Detail 2 3 2 11 3" xfId="28790"/>
    <cellStyle name="RowTitles-Detail 2 3 2 11 3 2" xfId="28791"/>
    <cellStyle name="RowTitles-Detail 2 3 2 11 3 2 2" xfId="28792"/>
    <cellStyle name="RowTitles-Detail 2 3 2 11 4" xfId="28793"/>
    <cellStyle name="RowTitles-Detail 2 3 2 11 4 2" xfId="28794"/>
    <cellStyle name="RowTitles-Detail 2 3 2 11 5" xfId="28795"/>
    <cellStyle name="RowTitles-Detail 2 3 2 12" xfId="28796"/>
    <cellStyle name="RowTitles-Detail 2 3 2 12 2" xfId="28797"/>
    <cellStyle name="RowTitles-Detail 2 3 2 13" xfId="28798"/>
    <cellStyle name="RowTitles-Detail 2 3 2 13 2" xfId="28799"/>
    <cellStyle name="RowTitles-Detail 2 3 2 13 2 2" xfId="28800"/>
    <cellStyle name="RowTitles-Detail 2 3 2 14" xfId="28801"/>
    <cellStyle name="RowTitles-Detail 2 3 2 2" xfId="312"/>
    <cellStyle name="RowTitles-Detail 2 3 2 2 10" xfId="28802"/>
    <cellStyle name="RowTitles-Detail 2 3 2 2 10 2" xfId="28803"/>
    <cellStyle name="RowTitles-Detail 2 3 2 2 10 2 2" xfId="28804"/>
    <cellStyle name="RowTitles-Detail 2 3 2 2 10 2 2 2" xfId="28805"/>
    <cellStyle name="RowTitles-Detail 2 3 2 2 10 2 3" xfId="28806"/>
    <cellStyle name="RowTitles-Detail 2 3 2 2 10 3" xfId="28807"/>
    <cellStyle name="RowTitles-Detail 2 3 2 2 10 3 2" xfId="28808"/>
    <cellStyle name="RowTitles-Detail 2 3 2 2 10 3 2 2" xfId="28809"/>
    <cellStyle name="RowTitles-Detail 2 3 2 2 10 4" xfId="28810"/>
    <cellStyle name="RowTitles-Detail 2 3 2 2 10 4 2" xfId="28811"/>
    <cellStyle name="RowTitles-Detail 2 3 2 2 10 5" xfId="28812"/>
    <cellStyle name="RowTitles-Detail 2 3 2 2 11" xfId="28813"/>
    <cellStyle name="RowTitles-Detail 2 3 2 2 11 2" xfId="28814"/>
    <cellStyle name="RowTitles-Detail 2 3 2 2 12" xfId="28815"/>
    <cellStyle name="RowTitles-Detail 2 3 2 2 12 2" xfId="28816"/>
    <cellStyle name="RowTitles-Detail 2 3 2 2 12 2 2" xfId="28817"/>
    <cellStyle name="RowTitles-Detail 2 3 2 2 13" xfId="28818"/>
    <cellStyle name="RowTitles-Detail 2 3 2 2 2" xfId="313"/>
    <cellStyle name="RowTitles-Detail 2 3 2 2 2 10" xfId="28819"/>
    <cellStyle name="RowTitles-Detail 2 3 2 2 2 2" xfId="696"/>
    <cellStyle name="RowTitles-Detail 2 3 2 2 2 2 2" xfId="28820"/>
    <cellStyle name="RowTitles-Detail 2 3 2 2 2 2 2 2" xfId="28821"/>
    <cellStyle name="RowTitles-Detail 2 3 2 2 2 2 2 2 2" xfId="28822"/>
    <cellStyle name="RowTitles-Detail 2 3 2 2 2 2 2 2 2 2" xfId="28823"/>
    <cellStyle name="RowTitles-Detail 2 3 2 2 2 2 2 2 3" xfId="28824"/>
    <cellStyle name="RowTitles-Detail 2 3 2 2 2 2 2 3" xfId="28825"/>
    <cellStyle name="RowTitles-Detail 2 3 2 2 2 2 2 3 2" xfId="28826"/>
    <cellStyle name="RowTitles-Detail 2 3 2 2 2 2 2 3 2 2" xfId="28827"/>
    <cellStyle name="RowTitles-Detail 2 3 2 2 2 2 2 4" xfId="28828"/>
    <cellStyle name="RowTitles-Detail 2 3 2 2 2 2 2 4 2" xfId="28829"/>
    <cellStyle name="RowTitles-Detail 2 3 2 2 2 2 2 5" xfId="28830"/>
    <cellStyle name="RowTitles-Detail 2 3 2 2 2 2 3" xfId="28831"/>
    <cellStyle name="RowTitles-Detail 2 3 2 2 2 2 3 2" xfId="28832"/>
    <cellStyle name="RowTitles-Detail 2 3 2 2 2 2 3 2 2" xfId="28833"/>
    <cellStyle name="RowTitles-Detail 2 3 2 2 2 2 3 2 2 2" xfId="28834"/>
    <cellStyle name="RowTitles-Detail 2 3 2 2 2 2 3 2 3" xfId="28835"/>
    <cellStyle name="RowTitles-Detail 2 3 2 2 2 2 3 3" xfId="28836"/>
    <cellStyle name="RowTitles-Detail 2 3 2 2 2 2 3 3 2" xfId="28837"/>
    <cellStyle name="RowTitles-Detail 2 3 2 2 2 2 3 3 2 2" xfId="28838"/>
    <cellStyle name="RowTitles-Detail 2 3 2 2 2 2 3 4" xfId="28839"/>
    <cellStyle name="RowTitles-Detail 2 3 2 2 2 2 3 4 2" xfId="28840"/>
    <cellStyle name="RowTitles-Detail 2 3 2 2 2 2 3 5" xfId="28841"/>
    <cellStyle name="RowTitles-Detail 2 3 2 2 2 2 4" xfId="28842"/>
    <cellStyle name="RowTitles-Detail 2 3 2 2 2 2 4 2" xfId="28843"/>
    <cellStyle name="RowTitles-Detail 2 3 2 2 2 2 5" xfId="28844"/>
    <cellStyle name="RowTitles-Detail 2 3 2 2 2 2 5 2" xfId="28845"/>
    <cellStyle name="RowTitles-Detail 2 3 2 2 2 2 5 2 2" xfId="28846"/>
    <cellStyle name="RowTitles-Detail 2 3 2 2 2 2 6" xfId="28847"/>
    <cellStyle name="RowTitles-Detail 2 3 2 2 2 3" xfId="28848"/>
    <cellStyle name="RowTitles-Detail 2 3 2 2 2 3 2" xfId="28849"/>
    <cellStyle name="RowTitles-Detail 2 3 2 2 2 3 2 2" xfId="28850"/>
    <cellStyle name="RowTitles-Detail 2 3 2 2 2 3 2 2 2" xfId="28851"/>
    <cellStyle name="RowTitles-Detail 2 3 2 2 2 3 2 2 2 2" xfId="28852"/>
    <cellStyle name="RowTitles-Detail 2 3 2 2 2 3 2 2 3" xfId="28853"/>
    <cellStyle name="RowTitles-Detail 2 3 2 2 2 3 2 3" xfId="28854"/>
    <cellStyle name="RowTitles-Detail 2 3 2 2 2 3 2 3 2" xfId="28855"/>
    <cellStyle name="RowTitles-Detail 2 3 2 2 2 3 2 3 2 2" xfId="28856"/>
    <cellStyle name="RowTitles-Detail 2 3 2 2 2 3 2 4" xfId="28857"/>
    <cellStyle name="RowTitles-Detail 2 3 2 2 2 3 2 4 2" xfId="28858"/>
    <cellStyle name="RowTitles-Detail 2 3 2 2 2 3 2 5" xfId="28859"/>
    <cellStyle name="RowTitles-Detail 2 3 2 2 2 3 3" xfId="28860"/>
    <cellStyle name="RowTitles-Detail 2 3 2 2 2 3 3 2" xfId="28861"/>
    <cellStyle name="RowTitles-Detail 2 3 2 2 2 3 3 2 2" xfId="28862"/>
    <cellStyle name="RowTitles-Detail 2 3 2 2 2 3 3 2 2 2" xfId="28863"/>
    <cellStyle name="RowTitles-Detail 2 3 2 2 2 3 3 2 3" xfId="28864"/>
    <cellStyle name="RowTitles-Detail 2 3 2 2 2 3 3 3" xfId="28865"/>
    <cellStyle name="RowTitles-Detail 2 3 2 2 2 3 3 3 2" xfId="28866"/>
    <cellStyle name="RowTitles-Detail 2 3 2 2 2 3 3 3 2 2" xfId="28867"/>
    <cellStyle name="RowTitles-Detail 2 3 2 2 2 3 3 4" xfId="28868"/>
    <cellStyle name="RowTitles-Detail 2 3 2 2 2 3 3 4 2" xfId="28869"/>
    <cellStyle name="RowTitles-Detail 2 3 2 2 2 3 3 5" xfId="28870"/>
    <cellStyle name="RowTitles-Detail 2 3 2 2 2 3 4" xfId="28871"/>
    <cellStyle name="RowTitles-Detail 2 3 2 2 2 3 4 2" xfId="28872"/>
    <cellStyle name="RowTitles-Detail 2 3 2 2 2 3 5" xfId="28873"/>
    <cellStyle name="RowTitles-Detail 2 3 2 2 2 3 5 2" xfId="28874"/>
    <cellStyle name="RowTitles-Detail 2 3 2 2 2 3 5 2 2" xfId="28875"/>
    <cellStyle name="RowTitles-Detail 2 3 2 2 2 3 5 3" xfId="28876"/>
    <cellStyle name="RowTitles-Detail 2 3 2 2 2 3 6" xfId="28877"/>
    <cellStyle name="RowTitles-Detail 2 3 2 2 2 3 6 2" xfId="28878"/>
    <cellStyle name="RowTitles-Detail 2 3 2 2 2 3 6 2 2" xfId="28879"/>
    <cellStyle name="RowTitles-Detail 2 3 2 2 2 3 7" xfId="28880"/>
    <cellStyle name="RowTitles-Detail 2 3 2 2 2 3 7 2" xfId="28881"/>
    <cellStyle name="RowTitles-Detail 2 3 2 2 2 3 8" xfId="28882"/>
    <cellStyle name="RowTitles-Detail 2 3 2 2 2 4" xfId="28883"/>
    <cellStyle name="RowTitles-Detail 2 3 2 2 2 4 2" xfId="28884"/>
    <cellStyle name="RowTitles-Detail 2 3 2 2 2 4 2 2" xfId="28885"/>
    <cellStyle name="RowTitles-Detail 2 3 2 2 2 4 2 2 2" xfId="28886"/>
    <cellStyle name="RowTitles-Detail 2 3 2 2 2 4 2 2 2 2" xfId="28887"/>
    <cellStyle name="RowTitles-Detail 2 3 2 2 2 4 2 2 3" xfId="28888"/>
    <cellStyle name="RowTitles-Detail 2 3 2 2 2 4 2 3" xfId="28889"/>
    <cellStyle name="RowTitles-Detail 2 3 2 2 2 4 2 3 2" xfId="28890"/>
    <cellStyle name="RowTitles-Detail 2 3 2 2 2 4 2 3 2 2" xfId="28891"/>
    <cellStyle name="RowTitles-Detail 2 3 2 2 2 4 2 4" xfId="28892"/>
    <cellStyle name="RowTitles-Detail 2 3 2 2 2 4 2 4 2" xfId="28893"/>
    <cellStyle name="RowTitles-Detail 2 3 2 2 2 4 2 5" xfId="28894"/>
    <cellStyle name="RowTitles-Detail 2 3 2 2 2 4 3" xfId="28895"/>
    <cellStyle name="RowTitles-Detail 2 3 2 2 2 4 3 2" xfId="28896"/>
    <cellStyle name="RowTitles-Detail 2 3 2 2 2 4 3 2 2" xfId="28897"/>
    <cellStyle name="RowTitles-Detail 2 3 2 2 2 4 3 2 2 2" xfId="28898"/>
    <cellStyle name="RowTitles-Detail 2 3 2 2 2 4 3 2 3" xfId="28899"/>
    <cellStyle name="RowTitles-Detail 2 3 2 2 2 4 3 3" xfId="28900"/>
    <cellStyle name="RowTitles-Detail 2 3 2 2 2 4 3 3 2" xfId="28901"/>
    <cellStyle name="RowTitles-Detail 2 3 2 2 2 4 3 3 2 2" xfId="28902"/>
    <cellStyle name="RowTitles-Detail 2 3 2 2 2 4 3 4" xfId="28903"/>
    <cellStyle name="RowTitles-Detail 2 3 2 2 2 4 3 4 2" xfId="28904"/>
    <cellStyle name="RowTitles-Detail 2 3 2 2 2 4 3 5" xfId="28905"/>
    <cellStyle name="RowTitles-Detail 2 3 2 2 2 4 4" xfId="28906"/>
    <cellStyle name="RowTitles-Detail 2 3 2 2 2 4 4 2" xfId="28907"/>
    <cellStyle name="RowTitles-Detail 2 3 2 2 2 4 4 2 2" xfId="28908"/>
    <cellStyle name="RowTitles-Detail 2 3 2 2 2 4 4 3" xfId="28909"/>
    <cellStyle name="RowTitles-Detail 2 3 2 2 2 4 5" xfId="28910"/>
    <cellStyle name="RowTitles-Detail 2 3 2 2 2 4 5 2" xfId="28911"/>
    <cellStyle name="RowTitles-Detail 2 3 2 2 2 4 5 2 2" xfId="28912"/>
    <cellStyle name="RowTitles-Detail 2 3 2 2 2 4 6" xfId="28913"/>
    <cellStyle name="RowTitles-Detail 2 3 2 2 2 4 6 2" xfId="28914"/>
    <cellStyle name="RowTitles-Detail 2 3 2 2 2 4 7" xfId="28915"/>
    <cellStyle name="RowTitles-Detail 2 3 2 2 2 5" xfId="28916"/>
    <cellStyle name="RowTitles-Detail 2 3 2 2 2 5 2" xfId="28917"/>
    <cellStyle name="RowTitles-Detail 2 3 2 2 2 5 2 2" xfId="28918"/>
    <cellStyle name="RowTitles-Detail 2 3 2 2 2 5 2 2 2" xfId="28919"/>
    <cellStyle name="RowTitles-Detail 2 3 2 2 2 5 2 2 2 2" xfId="28920"/>
    <cellStyle name="RowTitles-Detail 2 3 2 2 2 5 2 2 3" xfId="28921"/>
    <cellStyle name="RowTitles-Detail 2 3 2 2 2 5 2 3" xfId="28922"/>
    <cellStyle name="RowTitles-Detail 2 3 2 2 2 5 2 3 2" xfId="28923"/>
    <cellStyle name="RowTitles-Detail 2 3 2 2 2 5 2 3 2 2" xfId="28924"/>
    <cellStyle name="RowTitles-Detail 2 3 2 2 2 5 2 4" xfId="28925"/>
    <cellStyle name="RowTitles-Detail 2 3 2 2 2 5 2 4 2" xfId="28926"/>
    <cellStyle name="RowTitles-Detail 2 3 2 2 2 5 2 5" xfId="28927"/>
    <cellStyle name="RowTitles-Detail 2 3 2 2 2 5 3" xfId="28928"/>
    <cellStyle name="RowTitles-Detail 2 3 2 2 2 5 3 2" xfId="28929"/>
    <cellStyle name="RowTitles-Detail 2 3 2 2 2 5 3 2 2" xfId="28930"/>
    <cellStyle name="RowTitles-Detail 2 3 2 2 2 5 3 2 2 2" xfId="28931"/>
    <cellStyle name="RowTitles-Detail 2 3 2 2 2 5 3 2 3" xfId="28932"/>
    <cellStyle name="RowTitles-Detail 2 3 2 2 2 5 3 3" xfId="28933"/>
    <cellStyle name="RowTitles-Detail 2 3 2 2 2 5 3 3 2" xfId="28934"/>
    <cellStyle name="RowTitles-Detail 2 3 2 2 2 5 3 3 2 2" xfId="28935"/>
    <cellStyle name="RowTitles-Detail 2 3 2 2 2 5 3 4" xfId="28936"/>
    <cellStyle name="RowTitles-Detail 2 3 2 2 2 5 3 4 2" xfId="28937"/>
    <cellStyle name="RowTitles-Detail 2 3 2 2 2 5 3 5" xfId="28938"/>
    <cellStyle name="RowTitles-Detail 2 3 2 2 2 5 4" xfId="28939"/>
    <cellStyle name="RowTitles-Detail 2 3 2 2 2 5 4 2" xfId="28940"/>
    <cellStyle name="RowTitles-Detail 2 3 2 2 2 5 4 2 2" xfId="28941"/>
    <cellStyle name="RowTitles-Detail 2 3 2 2 2 5 4 3" xfId="28942"/>
    <cellStyle name="RowTitles-Detail 2 3 2 2 2 5 5" xfId="28943"/>
    <cellStyle name="RowTitles-Detail 2 3 2 2 2 5 5 2" xfId="28944"/>
    <cellStyle name="RowTitles-Detail 2 3 2 2 2 5 5 2 2" xfId="28945"/>
    <cellStyle name="RowTitles-Detail 2 3 2 2 2 5 6" xfId="28946"/>
    <cellStyle name="RowTitles-Detail 2 3 2 2 2 5 6 2" xfId="28947"/>
    <cellStyle name="RowTitles-Detail 2 3 2 2 2 5 7" xfId="28948"/>
    <cellStyle name="RowTitles-Detail 2 3 2 2 2 6" xfId="28949"/>
    <cellStyle name="RowTitles-Detail 2 3 2 2 2 6 2" xfId="28950"/>
    <cellStyle name="RowTitles-Detail 2 3 2 2 2 6 2 2" xfId="28951"/>
    <cellStyle name="RowTitles-Detail 2 3 2 2 2 6 2 2 2" xfId="28952"/>
    <cellStyle name="RowTitles-Detail 2 3 2 2 2 6 2 2 2 2" xfId="28953"/>
    <cellStyle name="RowTitles-Detail 2 3 2 2 2 6 2 2 3" xfId="28954"/>
    <cellStyle name="RowTitles-Detail 2 3 2 2 2 6 2 3" xfId="28955"/>
    <cellStyle name="RowTitles-Detail 2 3 2 2 2 6 2 3 2" xfId="28956"/>
    <cellStyle name="RowTitles-Detail 2 3 2 2 2 6 2 3 2 2" xfId="28957"/>
    <cellStyle name="RowTitles-Detail 2 3 2 2 2 6 2 4" xfId="28958"/>
    <cellStyle name="RowTitles-Detail 2 3 2 2 2 6 2 4 2" xfId="28959"/>
    <cellStyle name="RowTitles-Detail 2 3 2 2 2 6 2 5" xfId="28960"/>
    <cellStyle name="RowTitles-Detail 2 3 2 2 2 6 3" xfId="28961"/>
    <cellStyle name="RowTitles-Detail 2 3 2 2 2 6 3 2" xfId="28962"/>
    <cellStyle name="RowTitles-Detail 2 3 2 2 2 6 3 2 2" xfId="28963"/>
    <cellStyle name="RowTitles-Detail 2 3 2 2 2 6 3 2 2 2" xfId="28964"/>
    <cellStyle name="RowTitles-Detail 2 3 2 2 2 6 3 2 3" xfId="28965"/>
    <cellStyle name="RowTitles-Detail 2 3 2 2 2 6 3 3" xfId="28966"/>
    <cellStyle name="RowTitles-Detail 2 3 2 2 2 6 3 3 2" xfId="28967"/>
    <cellStyle name="RowTitles-Detail 2 3 2 2 2 6 3 3 2 2" xfId="28968"/>
    <cellStyle name="RowTitles-Detail 2 3 2 2 2 6 3 4" xfId="28969"/>
    <cellStyle name="RowTitles-Detail 2 3 2 2 2 6 3 4 2" xfId="28970"/>
    <cellStyle name="RowTitles-Detail 2 3 2 2 2 6 3 5" xfId="28971"/>
    <cellStyle name="RowTitles-Detail 2 3 2 2 2 6 4" xfId="28972"/>
    <cellStyle name="RowTitles-Detail 2 3 2 2 2 6 4 2" xfId="28973"/>
    <cellStyle name="RowTitles-Detail 2 3 2 2 2 6 4 2 2" xfId="28974"/>
    <cellStyle name="RowTitles-Detail 2 3 2 2 2 6 4 3" xfId="28975"/>
    <cellStyle name="RowTitles-Detail 2 3 2 2 2 6 5" xfId="28976"/>
    <cellStyle name="RowTitles-Detail 2 3 2 2 2 6 5 2" xfId="28977"/>
    <cellStyle name="RowTitles-Detail 2 3 2 2 2 6 5 2 2" xfId="28978"/>
    <cellStyle name="RowTitles-Detail 2 3 2 2 2 6 6" xfId="28979"/>
    <cellStyle name="RowTitles-Detail 2 3 2 2 2 6 6 2" xfId="28980"/>
    <cellStyle name="RowTitles-Detail 2 3 2 2 2 6 7" xfId="28981"/>
    <cellStyle name="RowTitles-Detail 2 3 2 2 2 7" xfId="28982"/>
    <cellStyle name="RowTitles-Detail 2 3 2 2 2 7 2" xfId="28983"/>
    <cellStyle name="RowTitles-Detail 2 3 2 2 2 7 2 2" xfId="28984"/>
    <cellStyle name="RowTitles-Detail 2 3 2 2 2 7 2 2 2" xfId="28985"/>
    <cellStyle name="RowTitles-Detail 2 3 2 2 2 7 2 3" xfId="28986"/>
    <cellStyle name="RowTitles-Detail 2 3 2 2 2 7 3" xfId="28987"/>
    <cellStyle name="RowTitles-Detail 2 3 2 2 2 7 3 2" xfId="28988"/>
    <cellStyle name="RowTitles-Detail 2 3 2 2 2 7 3 2 2" xfId="28989"/>
    <cellStyle name="RowTitles-Detail 2 3 2 2 2 7 4" xfId="28990"/>
    <cellStyle name="RowTitles-Detail 2 3 2 2 2 7 4 2" xfId="28991"/>
    <cellStyle name="RowTitles-Detail 2 3 2 2 2 7 5" xfId="28992"/>
    <cellStyle name="RowTitles-Detail 2 3 2 2 2 8" xfId="28993"/>
    <cellStyle name="RowTitles-Detail 2 3 2 2 2 8 2" xfId="28994"/>
    <cellStyle name="RowTitles-Detail 2 3 2 2 2 9" xfId="28995"/>
    <cellStyle name="RowTitles-Detail 2 3 2 2 2 9 2" xfId="28996"/>
    <cellStyle name="RowTitles-Detail 2 3 2 2 2 9 2 2" xfId="28997"/>
    <cellStyle name="RowTitles-Detail 2 3 2 2 2_STUD aligned by INSTIT" xfId="28998"/>
    <cellStyle name="RowTitles-Detail 2 3 2 2 3" xfId="314"/>
    <cellStyle name="RowTitles-Detail 2 3 2 2 3 10" xfId="28999"/>
    <cellStyle name="RowTitles-Detail 2 3 2 2 3 2" xfId="697"/>
    <cellStyle name="RowTitles-Detail 2 3 2 2 3 2 2" xfId="29000"/>
    <cellStyle name="RowTitles-Detail 2 3 2 2 3 2 2 2" xfId="29001"/>
    <cellStyle name="RowTitles-Detail 2 3 2 2 3 2 2 2 2" xfId="29002"/>
    <cellStyle name="RowTitles-Detail 2 3 2 2 3 2 2 2 2 2" xfId="29003"/>
    <cellStyle name="RowTitles-Detail 2 3 2 2 3 2 2 2 3" xfId="29004"/>
    <cellStyle name="RowTitles-Detail 2 3 2 2 3 2 2 3" xfId="29005"/>
    <cellStyle name="RowTitles-Detail 2 3 2 2 3 2 2 3 2" xfId="29006"/>
    <cellStyle name="RowTitles-Detail 2 3 2 2 3 2 2 3 2 2" xfId="29007"/>
    <cellStyle name="RowTitles-Detail 2 3 2 2 3 2 2 4" xfId="29008"/>
    <cellStyle name="RowTitles-Detail 2 3 2 2 3 2 2 4 2" xfId="29009"/>
    <cellStyle name="RowTitles-Detail 2 3 2 2 3 2 2 5" xfId="29010"/>
    <cellStyle name="RowTitles-Detail 2 3 2 2 3 2 3" xfId="29011"/>
    <cellStyle name="RowTitles-Detail 2 3 2 2 3 2 3 2" xfId="29012"/>
    <cellStyle name="RowTitles-Detail 2 3 2 2 3 2 3 2 2" xfId="29013"/>
    <cellStyle name="RowTitles-Detail 2 3 2 2 3 2 3 2 2 2" xfId="29014"/>
    <cellStyle name="RowTitles-Detail 2 3 2 2 3 2 3 2 3" xfId="29015"/>
    <cellStyle name="RowTitles-Detail 2 3 2 2 3 2 3 3" xfId="29016"/>
    <cellStyle name="RowTitles-Detail 2 3 2 2 3 2 3 3 2" xfId="29017"/>
    <cellStyle name="RowTitles-Detail 2 3 2 2 3 2 3 3 2 2" xfId="29018"/>
    <cellStyle name="RowTitles-Detail 2 3 2 2 3 2 3 4" xfId="29019"/>
    <cellStyle name="RowTitles-Detail 2 3 2 2 3 2 3 4 2" xfId="29020"/>
    <cellStyle name="RowTitles-Detail 2 3 2 2 3 2 3 5" xfId="29021"/>
    <cellStyle name="RowTitles-Detail 2 3 2 2 3 2 4" xfId="29022"/>
    <cellStyle name="RowTitles-Detail 2 3 2 2 3 2 4 2" xfId="29023"/>
    <cellStyle name="RowTitles-Detail 2 3 2 2 3 2 5" xfId="29024"/>
    <cellStyle name="RowTitles-Detail 2 3 2 2 3 2 5 2" xfId="29025"/>
    <cellStyle name="RowTitles-Detail 2 3 2 2 3 2 5 2 2" xfId="29026"/>
    <cellStyle name="RowTitles-Detail 2 3 2 2 3 2 5 3" xfId="29027"/>
    <cellStyle name="RowTitles-Detail 2 3 2 2 3 2 6" xfId="29028"/>
    <cellStyle name="RowTitles-Detail 2 3 2 2 3 2 6 2" xfId="29029"/>
    <cellStyle name="RowTitles-Detail 2 3 2 2 3 2 6 2 2" xfId="29030"/>
    <cellStyle name="RowTitles-Detail 2 3 2 2 3 2 7" xfId="29031"/>
    <cellStyle name="RowTitles-Detail 2 3 2 2 3 2 7 2" xfId="29032"/>
    <cellStyle name="RowTitles-Detail 2 3 2 2 3 2 8" xfId="29033"/>
    <cellStyle name="RowTitles-Detail 2 3 2 2 3 2 9" xfId="29034"/>
    <cellStyle name="RowTitles-Detail 2 3 2 2 3 3" xfId="29035"/>
    <cellStyle name="RowTitles-Detail 2 3 2 2 3 3 2" xfId="29036"/>
    <cellStyle name="RowTitles-Detail 2 3 2 2 3 3 2 2" xfId="29037"/>
    <cellStyle name="RowTitles-Detail 2 3 2 2 3 3 2 2 2" xfId="29038"/>
    <cellStyle name="RowTitles-Detail 2 3 2 2 3 3 2 2 2 2" xfId="29039"/>
    <cellStyle name="RowTitles-Detail 2 3 2 2 3 3 2 2 3" xfId="29040"/>
    <cellStyle name="RowTitles-Detail 2 3 2 2 3 3 2 3" xfId="29041"/>
    <cellStyle name="RowTitles-Detail 2 3 2 2 3 3 2 3 2" xfId="29042"/>
    <cellStyle name="RowTitles-Detail 2 3 2 2 3 3 2 3 2 2" xfId="29043"/>
    <cellStyle name="RowTitles-Detail 2 3 2 2 3 3 2 4" xfId="29044"/>
    <cellStyle name="RowTitles-Detail 2 3 2 2 3 3 2 4 2" xfId="29045"/>
    <cellStyle name="RowTitles-Detail 2 3 2 2 3 3 2 5" xfId="29046"/>
    <cellStyle name="RowTitles-Detail 2 3 2 2 3 3 3" xfId="29047"/>
    <cellStyle name="RowTitles-Detail 2 3 2 2 3 3 3 2" xfId="29048"/>
    <cellStyle name="RowTitles-Detail 2 3 2 2 3 3 3 2 2" xfId="29049"/>
    <cellStyle name="RowTitles-Detail 2 3 2 2 3 3 3 2 2 2" xfId="29050"/>
    <cellStyle name="RowTitles-Detail 2 3 2 2 3 3 3 2 3" xfId="29051"/>
    <cellStyle name="RowTitles-Detail 2 3 2 2 3 3 3 3" xfId="29052"/>
    <cellStyle name="RowTitles-Detail 2 3 2 2 3 3 3 3 2" xfId="29053"/>
    <cellStyle name="RowTitles-Detail 2 3 2 2 3 3 3 3 2 2" xfId="29054"/>
    <cellStyle name="RowTitles-Detail 2 3 2 2 3 3 3 4" xfId="29055"/>
    <cellStyle name="RowTitles-Detail 2 3 2 2 3 3 3 4 2" xfId="29056"/>
    <cellStyle name="RowTitles-Detail 2 3 2 2 3 3 3 5" xfId="29057"/>
    <cellStyle name="RowTitles-Detail 2 3 2 2 3 3 4" xfId="29058"/>
    <cellStyle name="RowTitles-Detail 2 3 2 2 3 3 4 2" xfId="29059"/>
    <cellStyle name="RowTitles-Detail 2 3 2 2 3 3 5" xfId="29060"/>
    <cellStyle name="RowTitles-Detail 2 3 2 2 3 3 5 2" xfId="29061"/>
    <cellStyle name="RowTitles-Detail 2 3 2 2 3 3 5 2 2" xfId="29062"/>
    <cellStyle name="RowTitles-Detail 2 3 2 2 3 4" xfId="29063"/>
    <cellStyle name="RowTitles-Detail 2 3 2 2 3 4 2" xfId="29064"/>
    <cellStyle name="RowTitles-Detail 2 3 2 2 3 4 2 2" xfId="29065"/>
    <cellStyle name="RowTitles-Detail 2 3 2 2 3 4 2 2 2" xfId="29066"/>
    <cellStyle name="RowTitles-Detail 2 3 2 2 3 4 2 2 2 2" xfId="29067"/>
    <cellStyle name="RowTitles-Detail 2 3 2 2 3 4 2 2 3" xfId="29068"/>
    <cellStyle name="RowTitles-Detail 2 3 2 2 3 4 2 3" xfId="29069"/>
    <cellStyle name="RowTitles-Detail 2 3 2 2 3 4 2 3 2" xfId="29070"/>
    <cellStyle name="RowTitles-Detail 2 3 2 2 3 4 2 3 2 2" xfId="29071"/>
    <cellStyle name="RowTitles-Detail 2 3 2 2 3 4 2 4" xfId="29072"/>
    <cellStyle name="RowTitles-Detail 2 3 2 2 3 4 2 4 2" xfId="29073"/>
    <cellStyle name="RowTitles-Detail 2 3 2 2 3 4 2 5" xfId="29074"/>
    <cellStyle name="RowTitles-Detail 2 3 2 2 3 4 3" xfId="29075"/>
    <cellStyle name="RowTitles-Detail 2 3 2 2 3 4 3 2" xfId="29076"/>
    <cellStyle name="RowTitles-Detail 2 3 2 2 3 4 3 2 2" xfId="29077"/>
    <cellStyle name="RowTitles-Detail 2 3 2 2 3 4 3 2 2 2" xfId="29078"/>
    <cellStyle name="RowTitles-Detail 2 3 2 2 3 4 3 2 3" xfId="29079"/>
    <cellStyle name="RowTitles-Detail 2 3 2 2 3 4 3 3" xfId="29080"/>
    <cellStyle name="RowTitles-Detail 2 3 2 2 3 4 3 3 2" xfId="29081"/>
    <cellStyle name="RowTitles-Detail 2 3 2 2 3 4 3 3 2 2" xfId="29082"/>
    <cellStyle name="RowTitles-Detail 2 3 2 2 3 4 3 4" xfId="29083"/>
    <cellStyle name="RowTitles-Detail 2 3 2 2 3 4 3 4 2" xfId="29084"/>
    <cellStyle name="RowTitles-Detail 2 3 2 2 3 4 3 5" xfId="29085"/>
    <cellStyle name="RowTitles-Detail 2 3 2 2 3 4 4" xfId="29086"/>
    <cellStyle name="RowTitles-Detail 2 3 2 2 3 4 4 2" xfId="29087"/>
    <cellStyle name="RowTitles-Detail 2 3 2 2 3 4 4 2 2" xfId="29088"/>
    <cellStyle name="RowTitles-Detail 2 3 2 2 3 4 4 3" xfId="29089"/>
    <cellStyle name="RowTitles-Detail 2 3 2 2 3 4 5" xfId="29090"/>
    <cellStyle name="RowTitles-Detail 2 3 2 2 3 4 5 2" xfId="29091"/>
    <cellStyle name="RowTitles-Detail 2 3 2 2 3 4 5 2 2" xfId="29092"/>
    <cellStyle name="RowTitles-Detail 2 3 2 2 3 4 6" xfId="29093"/>
    <cellStyle name="RowTitles-Detail 2 3 2 2 3 4 6 2" xfId="29094"/>
    <cellStyle name="RowTitles-Detail 2 3 2 2 3 4 7" xfId="29095"/>
    <cellStyle name="RowTitles-Detail 2 3 2 2 3 5" xfId="29096"/>
    <cellStyle name="RowTitles-Detail 2 3 2 2 3 5 2" xfId="29097"/>
    <cellStyle name="RowTitles-Detail 2 3 2 2 3 5 2 2" xfId="29098"/>
    <cellStyle name="RowTitles-Detail 2 3 2 2 3 5 2 2 2" xfId="29099"/>
    <cellStyle name="RowTitles-Detail 2 3 2 2 3 5 2 2 2 2" xfId="29100"/>
    <cellStyle name="RowTitles-Detail 2 3 2 2 3 5 2 2 3" xfId="29101"/>
    <cellStyle name="RowTitles-Detail 2 3 2 2 3 5 2 3" xfId="29102"/>
    <cellStyle name="RowTitles-Detail 2 3 2 2 3 5 2 3 2" xfId="29103"/>
    <cellStyle name="RowTitles-Detail 2 3 2 2 3 5 2 3 2 2" xfId="29104"/>
    <cellStyle name="RowTitles-Detail 2 3 2 2 3 5 2 4" xfId="29105"/>
    <cellStyle name="RowTitles-Detail 2 3 2 2 3 5 2 4 2" xfId="29106"/>
    <cellStyle name="RowTitles-Detail 2 3 2 2 3 5 2 5" xfId="29107"/>
    <cellStyle name="RowTitles-Detail 2 3 2 2 3 5 3" xfId="29108"/>
    <cellStyle name="RowTitles-Detail 2 3 2 2 3 5 3 2" xfId="29109"/>
    <cellStyle name="RowTitles-Detail 2 3 2 2 3 5 3 2 2" xfId="29110"/>
    <cellStyle name="RowTitles-Detail 2 3 2 2 3 5 3 2 2 2" xfId="29111"/>
    <cellStyle name="RowTitles-Detail 2 3 2 2 3 5 3 2 3" xfId="29112"/>
    <cellStyle name="RowTitles-Detail 2 3 2 2 3 5 3 3" xfId="29113"/>
    <cellStyle name="RowTitles-Detail 2 3 2 2 3 5 3 3 2" xfId="29114"/>
    <cellStyle name="RowTitles-Detail 2 3 2 2 3 5 3 3 2 2" xfId="29115"/>
    <cellStyle name="RowTitles-Detail 2 3 2 2 3 5 3 4" xfId="29116"/>
    <cellStyle name="RowTitles-Detail 2 3 2 2 3 5 3 4 2" xfId="29117"/>
    <cellStyle name="RowTitles-Detail 2 3 2 2 3 5 3 5" xfId="29118"/>
    <cellStyle name="RowTitles-Detail 2 3 2 2 3 5 4" xfId="29119"/>
    <cellStyle name="RowTitles-Detail 2 3 2 2 3 5 4 2" xfId="29120"/>
    <cellStyle name="RowTitles-Detail 2 3 2 2 3 5 4 2 2" xfId="29121"/>
    <cellStyle name="RowTitles-Detail 2 3 2 2 3 5 4 3" xfId="29122"/>
    <cellStyle name="RowTitles-Detail 2 3 2 2 3 5 5" xfId="29123"/>
    <cellStyle name="RowTitles-Detail 2 3 2 2 3 5 5 2" xfId="29124"/>
    <cellStyle name="RowTitles-Detail 2 3 2 2 3 5 5 2 2" xfId="29125"/>
    <cellStyle name="RowTitles-Detail 2 3 2 2 3 5 6" xfId="29126"/>
    <cellStyle name="RowTitles-Detail 2 3 2 2 3 5 6 2" xfId="29127"/>
    <cellStyle name="RowTitles-Detail 2 3 2 2 3 5 7" xfId="29128"/>
    <cellStyle name="RowTitles-Detail 2 3 2 2 3 6" xfId="29129"/>
    <cellStyle name="RowTitles-Detail 2 3 2 2 3 6 2" xfId="29130"/>
    <cellStyle name="RowTitles-Detail 2 3 2 2 3 6 2 2" xfId="29131"/>
    <cellStyle name="RowTitles-Detail 2 3 2 2 3 6 2 2 2" xfId="29132"/>
    <cellStyle name="RowTitles-Detail 2 3 2 2 3 6 2 2 2 2" xfId="29133"/>
    <cellStyle name="RowTitles-Detail 2 3 2 2 3 6 2 2 3" xfId="29134"/>
    <cellStyle name="RowTitles-Detail 2 3 2 2 3 6 2 3" xfId="29135"/>
    <cellStyle name="RowTitles-Detail 2 3 2 2 3 6 2 3 2" xfId="29136"/>
    <cellStyle name="RowTitles-Detail 2 3 2 2 3 6 2 3 2 2" xfId="29137"/>
    <cellStyle name="RowTitles-Detail 2 3 2 2 3 6 2 4" xfId="29138"/>
    <cellStyle name="RowTitles-Detail 2 3 2 2 3 6 2 4 2" xfId="29139"/>
    <cellStyle name="RowTitles-Detail 2 3 2 2 3 6 2 5" xfId="29140"/>
    <cellStyle name="RowTitles-Detail 2 3 2 2 3 6 3" xfId="29141"/>
    <cellStyle name="RowTitles-Detail 2 3 2 2 3 6 3 2" xfId="29142"/>
    <cellStyle name="RowTitles-Detail 2 3 2 2 3 6 3 2 2" xfId="29143"/>
    <cellStyle name="RowTitles-Detail 2 3 2 2 3 6 3 2 2 2" xfId="29144"/>
    <cellStyle name="RowTitles-Detail 2 3 2 2 3 6 3 2 3" xfId="29145"/>
    <cellStyle name="RowTitles-Detail 2 3 2 2 3 6 3 3" xfId="29146"/>
    <cellStyle name="RowTitles-Detail 2 3 2 2 3 6 3 3 2" xfId="29147"/>
    <cellStyle name="RowTitles-Detail 2 3 2 2 3 6 3 3 2 2" xfId="29148"/>
    <cellStyle name="RowTitles-Detail 2 3 2 2 3 6 3 4" xfId="29149"/>
    <cellStyle name="RowTitles-Detail 2 3 2 2 3 6 3 4 2" xfId="29150"/>
    <cellStyle name="RowTitles-Detail 2 3 2 2 3 6 3 5" xfId="29151"/>
    <cellStyle name="RowTitles-Detail 2 3 2 2 3 6 4" xfId="29152"/>
    <cellStyle name="RowTitles-Detail 2 3 2 2 3 6 4 2" xfId="29153"/>
    <cellStyle name="RowTitles-Detail 2 3 2 2 3 6 4 2 2" xfId="29154"/>
    <cellStyle name="RowTitles-Detail 2 3 2 2 3 6 4 3" xfId="29155"/>
    <cellStyle name="RowTitles-Detail 2 3 2 2 3 6 5" xfId="29156"/>
    <cellStyle name="RowTitles-Detail 2 3 2 2 3 6 5 2" xfId="29157"/>
    <cellStyle name="RowTitles-Detail 2 3 2 2 3 6 5 2 2" xfId="29158"/>
    <cellStyle name="RowTitles-Detail 2 3 2 2 3 6 6" xfId="29159"/>
    <cellStyle name="RowTitles-Detail 2 3 2 2 3 6 6 2" xfId="29160"/>
    <cellStyle name="RowTitles-Detail 2 3 2 2 3 6 7" xfId="29161"/>
    <cellStyle name="RowTitles-Detail 2 3 2 2 3 7" xfId="29162"/>
    <cellStyle name="RowTitles-Detail 2 3 2 2 3 7 2" xfId="29163"/>
    <cellStyle name="RowTitles-Detail 2 3 2 2 3 7 2 2" xfId="29164"/>
    <cellStyle name="RowTitles-Detail 2 3 2 2 3 7 2 2 2" xfId="29165"/>
    <cellStyle name="RowTitles-Detail 2 3 2 2 3 7 2 3" xfId="29166"/>
    <cellStyle name="RowTitles-Detail 2 3 2 2 3 7 3" xfId="29167"/>
    <cellStyle name="RowTitles-Detail 2 3 2 2 3 7 3 2" xfId="29168"/>
    <cellStyle name="RowTitles-Detail 2 3 2 2 3 7 3 2 2" xfId="29169"/>
    <cellStyle name="RowTitles-Detail 2 3 2 2 3 7 4" xfId="29170"/>
    <cellStyle name="RowTitles-Detail 2 3 2 2 3 7 4 2" xfId="29171"/>
    <cellStyle name="RowTitles-Detail 2 3 2 2 3 7 5" xfId="29172"/>
    <cellStyle name="RowTitles-Detail 2 3 2 2 3 8" xfId="29173"/>
    <cellStyle name="RowTitles-Detail 2 3 2 2 3 8 2" xfId="29174"/>
    <cellStyle name="RowTitles-Detail 2 3 2 2 3 8 2 2" xfId="29175"/>
    <cellStyle name="RowTitles-Detail 2 3 2 2 3 8 2 2 2" xfId="29176"/>
    <cellStyle name="RowTitles-Detail 2 3 2 2 3 8 2 3" xfId="29177"/>
    <cellStyle name="RowTitles-Detail 2 3 2 2 3 8 3" xfId="29178"/>
    <cellStyle name="RowTitles-Detail 2 3 2 2 3 8 3 2" xfId="29179"/>
    <cellStyle name="RowTitles-Detail 2 3 2 2 3 8 3 2 2" xfId="29180"/>
    <cellStyle name="RowTitles-Detail 2 3 2 2 3 8 4" xfId="29181"/>
    <cellStyle name="RowTitles-Detail 2 3 2 2 3 8 4 2" xfId="29182"/>
    <cellStyle name="RowTitles-Detail 2 3 2 2 3 8 5" xfId="29183"/>
    <cellStyle name="RowTitles-Detail 2 3 2 2 3 9" xfId="29184"/>
    <cellStyle name="RowTitles-Detail 2 3 2 2 3 9 2" xfId="29185"/>
    <cellStyle name="RowTitles-Detail 2 3 2 2 3 9 2 2" xfId="29186"/>
    <cellStyle name="RowTitles-Detail 2 3 2 2 3_STUD aligned by INSTIT" xfId="29187"/>
    <cellStyle name="RowTitles-Detail 2 3 2 2 4" xfId="315"/>
    <cellStyle name="RowTitles-Detail 2 3 2 2 4 10" xfId="29188"/>
    <cellStyle name="RowTitles-Detail 2 3 2 2 4 2" xfId="698"/>
    <cellStyle name="RowTitles-Detail 2 3 2 2 4 2 2" xfId="29189"/>
    <cellStyle name="RowTitles-Detail 2 3 2 2 4 2 2 2" xfId="29190"/>
    <cellStyle name="RowTitles-Detail 2 3 2 2 4 2 2 2 2" xfId="29191"/>
    <cellStyle name="RowTitles-Detail 2 3 2 2 4 2 2 2 2 2" xfId="29192"/>
    <cellStyle name="RowTitles-Detail 2 3 2 2 4 2 2 2 3" xfId="29193"/>
    <cellStyle name="RowTitles-Detail 2 3 2 2 4 2 2 3" xfId="29194"/>
    <cellStyle name="RowTitles-Detail 2 3 2 2 4 2 2 3 2" xfId="29195"/>
    <cellStyle name="RowTitles-Detail 2 3 2 2 4 2 2 3 2 2" xfId="29196"/>
    <cellStyle name="RowTitles-Detail 2 3 2 2 4 2 2 4" xfId="29197"/>
    <cellStyle name="RowTitles-Detail 2 3 2 2 4 2 2 4 2" xfId="29198"/>
    <cellStyle name="RowTitles-Detail 2 3 2 2 4 2 2 5" xfId="29199"/>
    <cellStyle name="RowTitles-Detail 2 3 2 2 4 2 3" xfId="29200"/>
    <cellStyle name="RowTitles-Detail 2 3 2 2 4 2 3 2" xfId="29201"/>
    <cellStyle name="RowTitles-Detail 2 3 2 2 4 2 3 2 2" xfId="29202"/>
    <cellStyle name="RowTitles-Detail 2 3 2 2 4 2 3 2 2 2" xfId="29203"/>
    <cellStyle name="RowTitles-Detail 2 3 2 2 4 2 3 2 3" xfId="29204"/>
    <cellStyle name="RowTitles-Detail 2 3 2 2 4 2 3 3" xfId="29205"/>
    <cellStyle name="RowTitles-Detail 2 3 2 2 4 2 3 3 2" xfId="29206"/>
    <cellStyle name="RowTitles-Detail 2 3 2 2 4 2 3 3 2 2" xfId="29207"/>
    <cellStyle name="RowTitles-Detail 2 3 2 2 4 2 3 4" xfId="29208"/>
    <cellStyle name="RowTitles-Detail 2 3 2 2 4 2 3 4 2" xfId="29209"/>
    <cellStyle name="RowTitles-Detail 2 3 2 2 4 2 3 5" xfId="29210"/>
    <cellStyle name="RowTitles-Detail 2 3 2 2 4 2 4" xfId="29211"/>
    <cellStyle name="RowTitles-Detail 2 3 2 2 4 2 4 2" xfId="29212"/>
    <cellStyle name="RowTitles-Detail 2 3 2 2 4 2 5" xfId="29213"/>
    <cellStyle name="RowTitles-Detail 2 3 2 2 4 2 5 2" xfId="29214"/>
    <cellStyle name="RowTitles-Detail 2 3 2 2 4 2 5 2 2" xfId="29215"/>
    <cellStyle name="RowTitles-Detail 2 3 2 2 4 2 5 3" xfId="29216"/>
    <cellStyle name="RowTitles-Detail 2 3 2 2 4 2 6" xfId="29217"/>
    <cellStyle name="RowTitles-Detail 2 3 2 2 4 2 6 2" xfId="29218"/>
    <cellStyle name="RowTitles-Detail 2 3 2 2 4 2 6 2 2" xfId="29219"/>
    <cellStyle name="RowTitles-Detail 2 3 2 2 4 2 7" xfId="29220"/>
    <cellStyle name="RowTitles-Detail 2 3 2 2 4 3" xfId="29221"/>
    <cellStyle name="RowTitles-Detail 2 3 2 2 4 3 2" xfId="29222"/>
    <cellStyle name="RowTitles-Detail 2 3 2 2 4 3 2 2" xfId="29223"/>
    <cellStyle name="RowTitles-Detail 2 3 2 2 4 3 2 2 2" xfId="29224"/>
    <cellStyle name="RowTitles-Detail 2 3 2 2 4 3 2 2 2 2" xfId="29225"/>
    <cellStyle name="RowTitles-Detail 2 3 2 2 4 3 2 2 3" xfId="29226"/>
    <cellStyle name="RowTitles-Detail 2 3 2 2 4 3 2 3" xfId="29227"/>
    <cellStyle name="RowTitles-Detail 2 3 2 2 4 3 2 3 2" xfId="29228"/>
    <cellStyle name="RowTitles-Detail 2 3 2 2 4 3 2 3 2 2" xfId="29229"/>
    <cellStyle name="RowTitles-Detail 2 3 2 2 4 3 2 4" xfId="29230"/>
    <cellStyle name="RowTitles-Detail 2 3 2 2 4 3 2 4 2" xfId="29231"/>
    <cellStyle name="RowTitles-Detail 2 3 2 2 4 3 2 5" xfId="29232"/>
    <cellStyle name="RowTitles-Detail 2 3 2 2 4 3 3" xfId="29233"/>
    <cellStyle name="RowTitles-Detail 2 3 2 2 4 3 3 2" xfId="29234"/>
    <cellStyle name="RowTitles-Detail 2 3 2 2 4 3 3 2 2" xfId="29235"/>
    <cellStyle name="RowTitles-Detail 2 3 2 2 4 3 3 2 2 2" xfId="29236"/>
    <cellStyle name="RowTitles-Detail 2 3 2 2 4 3 3 2 3" xfId="29237"/>
    <cellStyle name="RowTitles-Detail 2 3 2 2 4 3 3 3" xfId="29238"/>
    <cellStyle name="RowTitles-Detail 2 3 2 2 4 3 3 3 2" xfId="29239"/>
    <cellStyle name="RowTitles-Detail 2 3 2 2 4 3 3 3 2 2" xfId="29240"/>
    <cellStyle name="RowTitles-Detail 2 3 2 2 4 3 3 4" xfId="29241"/>
    <cellStyle name="RowTitles-Detail 2 3 2 2 4 3 3 4 2" xfId="29242"/>
    <cellStyle name="RowTitles-Detail 2 3 2 2 4 3 3 5" xfId="29243"/>
    <cellStyle name="RowTitles-Detail 2 3 2 2 4 3 4" xfId="29244"/>
    <cellStyle name="RowTitles-Detail 2 3 2 2 4 3 4 2" xfId="29245"/>
    <cellStyle name="RowTitles-Detail 2 3 2 2 4 3 5" xfId="29246"/>
    <cellStyle name="RowTitles-Detail 2 3 2 2 4 3 5 2" xfId="29247"/>
    <cellStyle name="RowTitles-Detail 2 3 2 2 4 3 5 2 2" xfId="29248"/>
    <cellStyle name="RowTitles-Detail 2 3 2 2 4 3 6" xfId="29249"/>
    <cellStyle name="RowTitles-Detail 2 3 2 2 4 3 6 2" xfId="29250"/>
    <cellStyle name="RowTitles-Detail 2 3 2 2 4 3 7" xfId="29251"/>
    <cellStyle name="RowTitles-Detail 2 3 2 2 4 4" xfId="29252"/>
    <cellStyle name="RowTitles-Detail 2 3 2 2 4 4 2" xfId="29253"/>
    <cellStyle name="RowTitles-Detail 2 3 2 2 4 4 2 2" xfId="29254"/>
    <cellStyle name="RowTitles-Detail 2 3 2 2 4 4 2 2 2" xfId="29255"/>
    <cellStyle name="RowTitles-Detail 2 3 2 2 4 4 2 2 2 2" xfId="29256"/>
    <cellStyle name="RowTitles-Detail 2 3 2 2 4 4 2 2 3" xfId="29257"/>
    <cellStyle name="RowTitles-Detail 2 3 2 2 4 4 2 3" xfId="29258"/>
    <cellStyle name="RowTitles-Detail 2 3 2 2 4 4 2 3 2" xfId="29259"/>
    <cellStyle name="RowTitles-Detail 2 3 2 2 4 4 2 3 2 2" xfId="29260"/>
    <cellStyle name="RowTitles-Detail 2 3 2 2 4 4 2 4" xfId="29261"/>
    <cellStyle name="RowTitles-Detail 2 3 2 2 4 4 2 4 2" xfId="29262"/>
    <cellStyle name="RowTitles-Detail 2 3 2 2 4 4 2 5" xfId="29263"/>
    <cellStyle name="RowTitles-Detail 2 3 2 2 4 4 3" xfId="29264"/>
    <cellStyle name="RowTitles-Detail 2 3 2 2 4 4 3 2" xfId="29265"/>
    <cellStyle name="RowTitles-Detail 2 3 2 2 4 4 3 2 2" xfId="29266"/>
    <cellStyle name="RowTitles-Detail 2 3 2 2 4 4 3 2 2 2" xfId="29267"/>
    <cellStyle name="RowTitles-Detail 2 3 2 2 4 4 3 2 3" xfId="29268"/>
    <cellStyle name="RowTitles-Detail 2 3 2 2 4 4 3 3" xfId="29269"/>
    <cellStyle name="RowTitles-Detail 2 3 2 2 4 4 3 3 2" xfId="29270"/>
    <cellStyle name="RowTitles-Detail 2 3 2 2 4 4 3 3 2 2" xfId="29271"/>
    <cellStyle name="RowTitles-Detail 2 3 2 2 4 4 3 4" xfId="29272"/>
    <cellStyle name="RowTitles-Detail 2 3 2 2 4 4 3 4 2" xfId="29273"/>
    <cellStyle name="RowTitles-Detail 2 3 2 2 4 4 3 5" xfId="29274"/>
    <cellStyle name="RowTitles-Detail 2 3 2 2 4 4 4" xfId="29275"/>
    <cellStyle name="RowTitles-Detail 2 3 2 2 4 4 4 2" xfId="29276"/>
    <cellStyle name="RowTitles-Detail 2 3 2 2 4 4 5" xfId="29277"/>
    <cellStyle name="RowTitles-Detail 2 3 2 2 4 4 5 2" xfId="29278"/>
    <cellStyle name="RowTitles-Detail 2 3 2 2 4 4 5 2 2" xfId="29279"/>
    <cellStyle name="RowTitles-Detail 2 3 2 2 4 4 5 3" xfId="29280"/>
    <cellStyle name="RowTitles-Detail 2 3 2 2 4 4 6" xfId="29281"/>
    <cellStyle name="RowTitles-Detail 2 3 2 2 4 4 6 2" xfId="29282"/>
    <cellStyle name="RowTitles-Detail 2 3 2 2 4 4 6 2 2" xfId="29283"/>
    <cellStyle name="RowTitles-Detail 2 3 2 2 4 4 7" xfId="29284"/>
    <cellStyle name="RowTitles-Detail 2 3 2 2 4 4 7 2" xfId="29285"/>
    <cellStyle name="RowTitles-Detail 2 3 2 2 4 4 8" xfId="29286"/>
    <cellStyle name="RowTitles-Detail 2 3 2 2 4 5" xfId="29287"/>
    <cellStyle name="RowTitles-Detail 2 3 2 2 4 5 2" xfId="29288"/>
    <cellStyle name="RowTitles-Detail 2 3 2 2 4 5 2 2" xfId="29289"/>
    <cellStyle name="RowTitles-Detail 2 3 2 2 4 5 2 2 2" xfId="29290"/>
    <cellStyle name="RowTitles-Detail 2 3 2 2 4 5 2 2 2 2" xfId="29291"/>
    <cellStyle name="RowTitles-Detail 2 3 2 2 4 5 2 2 3" xfId="29292"/>
    <cellStyle name="RowTitles-Detail 2 3 2 2 4 5 2 3" xfId="29293"/>
    <cellStyle name="RowTitles-Detail 2 3 2 2 4 5 2 3 2" xfId="29294"/>
    <cellStyle name="RowTitles-Detail 2 3 2 2 4 5 2 3 2 2" xfId="29295"/>
    <cellStyle name="RowTitles-Detail 2 3 2 2 4 5 2 4" xfId="29296"/>
    <cellStyle name="RowTitles-Detail 2 3 2 2 4 5 2 4 2" xfId="29297"/>
    <cellStyle name="RowTitles-Detail 2 3 2 2 4 5 2 5" xfId="29298"/>
    <cellStyle name="RowTitles-Detail 2 3 2 2 4 5 3" xfId="29299"/>
    <cellStyle name="RowTitles-Detail 2 3 2 2 4 5 3 2" xfId="29300"/>
    <cellStyle name="RowTitles-Detail 2 3 2 2 4 5 3 2 2" xfId="29301"/>
    <cellStyle name="RowTitles-Detail 2 3 2 2 4 5 3 2 2 2" xfId="29302"/>
    <cellStyle name="RowTitles-Detail 2 3 2 2 4 5 3 2 3" xfId="29303"/>
    <cellStyle name="RowTitles-Detail 2 3 2 2 4 5 3 3" xfId="29304"/>
    <cellStyle name="RowTitles-Detail 2 3 2 2 4 5 3 3 2" xfId="29305"/>
    <cellStyle name="RowTitles-Detail 2 3 2 2 4 5 3 3 2 2" xfId="29306"/>
    <cellStyle name="RowTitles-Detail 2 3 2 2 4 5 3 4" xfId="29307"/>
    <cellStyle name="RowTitles-Detail 2 3 2 2 4 5 3 4 2" xfId="29308"/>
    <cellStyle name="RowTitles-Detail 2 3 2 2 4 5 3 5" xfId="29309"/>
    <cellStyle name="RowTitles-Detail 2 3 2 2 4 5 4" xfId="29310"/>
    <cellStyle name="RowTitles-Detail 2 3 2 2 4 5 4 2" xfId="29311"/>
    <cellStyle name="RowTitles-Detail 2 3 2 2 4 5 4 2 2" xfId="29312"/>
    <cellStyle name="RowTitles-Detail 2 3 2 2 4 5 4 3" xfId="29313"/>
    <cellStyle name="RowTitles-Detail 2 3 2 2 4 5 5" xfId="29314"/>
    <cellStyle name="RowTitles-Detail 2 3 2 2 4 5 5 2" xfId="29315"/>
    <cellStyle name="RowTitles-Detail 2 3 2 2 4 5 5 2 2" xfId="29316"/>
    <cellStyle name="RowTitles-Detail 2 3 2 2 4 5 6" xfId="29317"/>
    <cellStyle name="RowTitles-Detail 2 3 2 2 4 5 6 2" xfId="29318"/>
    <cellStyle name="RowTitles-Detail 2 3 2 2 4 5 7" xfId="29319"/>
    <cellStyle name="RowTitles-Detail 2 3 2 2 4 6" xfId="29320"/>
    <cellStyle name="RowTitles-Detail 2 3 2 2 4 6 2" xfId="29321"/>
    <cellStyle name="RowTitles-Detail 2 3 2 2 4 6 2 2" xfId="29322"/>
    <cellStyle name="RowTitles-Detail 2 3 2 2 4 6 2 2 2" xfId="29323"/>
    <cellStyle name="RowTitles-Detail 2 3 2 2 4 6 2 2 2 2" xfId="29324"/>
    <cellStyle name="RowTitles-Detail 2 3 2 2 4 6 2 2 3" xfId="29325"/>
    <cellStyle name="RowTitles-Detail 2 3 2 2 4 6 2 3" xfId="29326"/>
    <cellStyle name="RowTitles-Detail 2 3 2 2 4 6 2 3 2" xfId="29327"/>
    <cellStyle name="RowTitles-Detail 2 3 2 2 4 6 2 3 2 2" xfId="29328"/>
    <cellStyle name="RowTitles-Detail 2 3 2 2 4 6 2 4" xfId="29329"/>
    <cellStyle name="RowTitles-Detail 2 3 2 2 4 6 2 4 2" xfId="29330"/>
    <cellStyle name="RowTitles-Detail 2 3 2 2 4 6 2 5" xfId="29331"/>
    <cellStyle name="RowTitles-Detail 2 3 2 2 4 6 3" xfId="29332"/>
    <cellStyle name="RowTitles-Detail 2 3 2 2 4 6 3 2" xfId="29333"/>
    <cellStyle name="RowTitles-Detail 2 3 2 2 4 6 3 2 2" xfId="29334"/>
    <cellStyle name="RowTitles-Detail 2 3 2 2 4 6 3 2 2 2" xfId="29335"/>
    <cellStyle name="RowTitles-Detail 2 3 2 2 4 6 3 2 3" xfId="29336"/>
    <cellStyle name="RowTitles-Detail 2 3 2 2 4 6 3 3" xfId="29337"/>
    <cellStyle name="RowTitles-Detail 2 3 2 2 4 6 3 3 2" xfId="29338"/>
    <cellStyle name="RowTitles-Detail 2 3 2 2 4 6 3 3 2 2" xfId="29339"/>
    <cellStyle name="RowTitles-Detail 2 3 2 2 4 6 3 4" xfId="29340"/>
    <cellStyle name="RowTitles-Detail 2 3 2 2 4 6 3 4 2" xfId="29341"/>
    <cellStyle name="RowTitles-Detail 2 3 2 2 4 6 3 5" xfId="29342"/>
    <cellStyle name="RowTitles-Detail 2 3 2 2 4 6 4" xfId="29343"/>
    <cellStyle name="RowTitles-Detail 2 3 2 2 4 6 4 2" xfId="29344"/>
    <cellStyle name="RowTitles-Detail 2 3 2 2 4 6 4 2 2" xfId="29345"/>
    <cellStyle name="RowTitles-Detail 2 3 2 2 4 6 4 3" xfId="29346"/>
    <cellStyle name="RowTitles-Detail 2 3 2 2 4 6 5" xfId="29347"/>
    <cellStyle name="RowTitles-Detail 2 3 2 2 4 6 5 2" xfId="29348"/>
    <cellStyle name="RowTitles-Detail 2 3 2 2 4 6 5 2 2" xfId="29349"/>
    <cellStyle name="RowTitles-Detail 2 3 2 2 4 6 6" xfId="29350"/>
    <cellStyle name="RowTitles-Detail 2 3 2 2 4 6 6 2" xfId="29351"/>
    <cellStyle name="RowTitles-Detail 2 3 2 2 4 6 7" xfId="29352"/>
    <cellStyle name="RowTitles-Detail 2 3 2 2 4 7" xfId="29353"/>
    <cellStyle name="RowTitles-Detail 2 3 2 2 4 7 2" xfId="29354"/>
    <cellStyle name="RowTitles-Detail 2 3 2 2 4 7 2 2" xfId="29355"/>
    <cellStyle name="RowTitles-Detail 2 3 2 2 4 7 2 2 2" xfId="29356"/>
    <cellStyle name="RowTitles-Detail 2 3 2 2 4 7 2 3" xfId="29357"/>
    <cellStyle name="RowTitles-Detail 2 3 2 2 4 7 3" xfId="29358"/>
    <cellStyle name="RowTitles-Detail 2 3 2 2 4 7 3 2" xfId="29359"/>
    <cellStyle name="RowTitles-Detail 2 3 2 2 4 7 3 2 2" xfId="29360"/>
    <cellStyle name="RowTitles-Detail 2 3 2 2 4 7 4" xfId="29361"/>
    <cellStyle name="RowTitles-Detail 2 3 2 2 4 7 4 2" xfId="29362"/>
    <cellStyle name="RowTitles-Detail 2 3 2 2 4 7 5" xfId="29363"/>
    <cellStyle name="RowTitles-Detail 2 3 2 2 4 8" xfId="29364"/>
    <cellStyle name="RowTitles-Detail 2 3 2 2 4 8 2" xfId="29365"/>
    <cellStyle name="RowTitles-Detail 2 3 2 2 4 9" xfId="29366"/>
    <cellStyle name="RowTitles-Detail 2 3 2 2 4 9 2" xfId="29367"/>
    <cellStyle name="RowTitles-Detail 2 3 2 2 4 9 2 2" xfId="29368"/>
    <cellStyle name="RowTitles-Detail 2 3 2 2 4_STUD aligned by INSTIT" xfId="29369"/>
    <cellStyle name="RowTitles-Detail 2 3 2 2 5" xfId="699"/>
    <cellStyle name="RowTitles-Detail 2 3 2 2 5 2" xfId="29370"/>
    <cellStyle name="RowTitles-Detail 2 3 2 2 5 2 2" xfId="29371"/>
    <cellStyle name="RowTitles-Detail 2 3 2 2 5 2 2 2" xfId="29372"/>
    <cellStyle name="RowTitles-Detail 2 3 2 2 5 2 2 2 2" xfId="29373"/>
    <cellStyle name="RowTitles-Detail 2 3 2 2 5 2 2 3" xfId="29374"/>
    <cellStyle name="RowTitles-Detail 2 3 2 2 5 2 3" xfId="29375"/>
    <cellStyle name="RowTitles-Detail 2 3 2 2 5 2 3 2" xfId="29376"/>
    <cellStyle name="RowTitles-Detail 2 3 2 2 5 2 3 2 2" xfId="29377"/>
    <cellStyle name="RowTitles-Detail 2 3 2 2 5 2 4" xfId="29378"/>
    <cellStyle name="RowTitles-Detail 2 3 2 2 5 2 4 2" xfId="29379"/>
    <cellStyle name="RowTitles-Detail 2 3 2 2 5 2 5" xfId="29380"/>
    <cellStyle name="RowTitles-Detail 2 3 2 2 5 3" xfId="29381"/>
    <cellStyle name="RowTitles-Detail 2 3 2 2 5 3 2" xfId="29382"/>
    <cellStyle name="RowTitles-Detail 2 3 2 2 5 3 2 2" xfId="29383"/>
    <cellStyle name="RowTitles-Detail 2 3 2 2 5 3 2 2 2" xfId="29384"/>
    <cellStyle name="RowTitles-Detail 2 3 2 2 5 3 2 3" xfId="29385"/>
    <cellStyle name="RowTitles-Detail 2 3 2 2 5 3 3" xfId="29386"/>
    <cellStyle name="RowTitles-Detail 2 3 2 2 5 3 3 2" xfId="29387"/>
    <cellStyle name="RowTitles-Detail 2 3 2 2 5 3 3 2 2" xfId="29388"/>
    <cellStyle name="RowTitles-Detail 2 3 2 2 5 3 4" xfId="29389"/>
    <cellStyle name="RowTitles-Detail 2 3 2 2 5 3 4 2" xfId="29390"/>
    <cellStyle name="RowTitles-Detail 2 3 2 2 5 3 5" xfId="29391"/>
    <cellStyle name="RowTitles-Detail 2 3 2 2 5 4" xfId="29392"/>
    <cellStyle name="RowTitles-Detail 2 3 2 2 5 4 2" xfId="29393"/>
    <cellStyle name="RowTitles-Detail 2 3 2 2 5 5" xfId="29394"/>
    <cellStyle name="RowTitles-Detail 2 3 2 2 5 5 2" xfId="29395"/>
    <cellStyle name="RowTitles-Detail 2 3 2 2 5 5 2 2" xfId="29396"/>
    <cellStyle name="RowTitles-Detail 2 3 2 2 5 5 3" xfId="29397"/>
    <cellStyle name="RowTitles-Detail 2 3 2 2 5 6" xfId="29398"/>
    <cellStyle name="RowTitles-Detail 2 3 2 2 5 6 2" xfId="29399"/>
    <cellStyle name="RowTitles-Detail 2 3 2 2 5 6 2 2" xfId="29400"/>
    <cellStyle name="RowTitles-Detail 2 3 2 2 5 7" xfId="29401"/>
    <cellStyle name="RowTitles-Detail 2 3 2 2 6" xfId="29402"/>
    <cellStyle name="RowTitles-Detail 2 3 2 2 6 2" xfId="29403"/>
    <cellStyle name="RowTitles-Detail 2 3 2 2 6 2 2" xfId="29404"/>
    <cellStyle name="RowTitles-Detail 2 3 2 2 6 2 2 2" xfId="29405"/>
    <cellStyle name="RowTitles-Detail 2 3 2 2 6 2 2 2 2" xfId="29406"/>
    <cellStyle name="RowTitles-Detail 2 3 2 2 6 2 2 3" xfId="29407"/>
    <cellStyle name="RowTitles-Detail 2 3 2 2 6 2 3" xfId="29408"/>
    <cellStyle name="RowTitles-Detail 2 3 2 2 6 2 3 2" xfId="29409"/>
    <cellStyle name="RowTitles-Detail 2 3 2 2 6 2 3 2 2" xfId="29410"/>
    <cellStyle name="RowTitles-Detail 2 3 2 2 6 2 4" xfId="29411"/>
    <cellStyle name="RowTitles-Detail 2 3 2 2 6 2 4 2" xfId="29412"/>
    <cellStyle name="RowTitles-Detail 2 3 2 2 6 2 5" xfId="29413"/>
    <cellStyle name="RowTitles-Detail 2 3 2 2 6 3" xfId="29414"/>
    <cellStyle name="RowTitles-Detail 2 3 2 2 6 3 2" xfId="29415"/>
    <cellStyle name="RowTitles-Detail 2 3 2 2 6 3 2 2" xfId="29416"/>
    <cellStyle name="RowTitles-Detail 2 3 2 2 6 3 2 2 2" xfId="29417"/>
    <cellStyle name="RowTitles-Detail 2 3 2 2 6 3 2 3" xfId="29418"/>
    <cellStyle name="RowTitles-Detail 2 3 2 2 6 3 3" xfId="29419"/>
    <cellStyle name="RowTitles-Detail 2 3 2 2 6 3 3 2" xfId="29420"/>
    <cellStyle name="RowTitles-Detail 2 3 2 2 6 3 3 2 2" xfId="29421"/>
    <cellStyle name="RowTitles-Detail 2 3 2 2 6 3 4" xfId="29422"/>
    <cellStyle name="RowTitles-Detail 2 3 2 2 6 3 4 2" xfId="29423"/>
    <cellStyle name="RowTitles-Detail 2 3 2 2 6 3 5" xfId="29424"/>
    <cellStyle name="RowTitles-Detail 2 3 2 2 6 4" xfId="29425"/>
    <cellStyle name="RowTitles-Detail 2 3 2 2 6 4 2" xfId="29426"/>
    <cellStyle name="RowTitles-Detail 2 3 2 2 6 5" xfId="29427"/>
    <cellStyle name="RowTitles-Detail 2 3 2 2 6 5 2" xfId="29428"/>
    <cellStyle name="RowTitles-Detail 2 3 2 2 6 5 2 2" xfId="29429"/>
    <cellStyle name="RowTitles-Detail 2 3 2 2 6 6" xfId="29430"/>
    <cellStyle name="RowTitles-Detail 2 3 2 2 6 6 2" xfId="29431"/>
    <cellStyle name="RowTitles-Detail 2 3 2 2 6 7" xfId="29432"/>
    <cellStyle name="RowTitles-Detail 2 3 2 2 7" xfId="29433"/>
    <cellStyle name="RowTitles-Detail 2 3 2 2 7 2" xfId="29434"/>
    <cellStyle name="RowTitles-Detail 2 3 2 2 7 2 2" xfId="29435"/>
    <cellStyle name="RowTitles-Detail 2 3 2 2 7 2 2 2" xfId="29436"/>
    <cellStyle name="RowTitles-Detail 2 3 2 2 7 2 2 2 2" xfId="29437"/>
    <cellStyle name="RowTitles-Detail 2 3 2 2 7 2 2 3" xfId="29438"/>
    <cellStyle name="RowTitles-Detail 2 3 2 2 7 2 3" xfId="29439"/>
    <cellStyle name="RowTitles-Detail 2 3 2 2 7 2 3 2" xfId="29440"/>
    <cellStyle name="RowTitles-Detail 2 3 2 2 7 2 3 2 2" xfId="29441"/>
    <cellStyle name="RowTitles-Detail 2 3 2 2 7 2 4" xfId="29442"/>
    <cellStyle name="RowTitles-Detail 2 3 2 2 7 2 4 2" xfId="29443"/>
    <cellStyle name="RowTitles-Detail 2 3 2 2 7 2 5" xfId="29444"/>
    <cellStyle name="RowTitles-Detail 2 3 2 2 7 3" xfId="29445"/>
    <cellStyle name="RowTitles-Detail 2 3 2 2 7 3 2" xfId="29446"/>
    <cellStyle name="RowTitles-Detail 2 3 2 2 7 3 2 2" xfId="29447"/>
    <cellStyle name="RowTitles-Detail 2 3 2 2 7 3 2 2 2" xfId="29448"/>
    <cellStyle name="RowTitles-Detail 2 3 2 2 7 3 2 3" xfId="29449"/>
    <cellStyle name="RowTitles-Detail 2 3 2 2 7 3 3" xfId="29450"/>
    <cellStyle name="RowTitles-Detail 2 3 2 2 7 3 3 2" xfId="29451"/>
    <cellStyle name="RowTitles-Detail 2 3 2 2 7 3 3 2 2" xfId="29452"/>
    <cellStyle name="RowTitles-Detail 2 3 2 2 7 3 4" xfId="29453"/>
    <cellStyle name="RowTitles-Detail 2 3 2 2 7 3 4 2" xfId="29454"/>
    <cellStyle name="RowTitles-Detail 2 3 2 2 7 3 5" xfId="29455"/>
    <cellStyle name="RowTitles-Detail 2 3 2 2 7 4" xfId="29456"/>
    <cellStyle name="RowTitles-Detail 2 3 2 2 7 4 2" xfId="29457"/>
    <cellStyle name="RowTitles-Detail 2 3 2 2 7 5" xfId="29458"/>
    <cellStyle name="RowTitles-Detail 2 3 2 2 7 5 2" xfId="29459"/>
    <cellStyle name="RowTitles-Detail 2 3 2 2 7 5 2 2" xfId="29460"/>
    <cellStyle name="RowTitles-Detail 2 3 2 2 7 5 3" xfId="29461"/>
    <cellStyle name="RowTitles-Detail 2 3 2 2 7 6" xfId="29462"/>
    <cellStyle name="RowTitles-Detail 2 3 2 2 7 6 2" xfId="29463"/>
    <cellStyle name="RowTitles-Detail 2 3 2 2 7 6 2 2" xfId="29464"/>
    <cellStyle name="RowTitles-Detail 2 3 2 2 7 7" xfId="29465"/>
    <cellStyle name="RowTitles-Detail 2 3 2 2 7 7 2" xfId="29466"/>
    <cellStyle name="RowTitles-Detail 2 3 2 2 7 8" xfId="29467"/>
    <cellStyle name="RowTitles-Detail 2 3 2 2 8" xfId="29468"/>
    <cellStyle name="RowTitles-Detail 2 3 2 2 8 2" xfId="29469"/>
    <cellStyle name="RowTitles-Detail 2 3 2 2 8 2 2" xfId="29470"/>
    <cellStyle name="RowTitles-Detail 2 3 2 2 8 2 2 2" xfId="29471"/>
    <cellStyle name="RowTitles-Detail 2 3 2 2 8 2 2 2 2" xfId="29472"/>
    <cellStyle name="RowTitles-Detail 2 3 2 2 8 2 2 3" xfId="29473"/>
    <cellStyle name="RowTitles-Detail 2 3 2 2 8 2 3" xfId="29474"/>
    <cellStyle name="RowTitles-Detail 2 3 2 2 8 2 3 2" xfId="29475"/>
    <cellStyle name="RowTitles-Detail 2 3 2 2 8 2 3 2 2" xfId="29476"/>
    <cellStyle name="RowTitles-Detail 2 3 2 2 8 2 4" xfId="29477"/>
    <cellStyle name="RowTitles-Detail 2 3 2 2 8 2 4 2" xfId="29478"/>
    <cellStyle name="RowTitles-Detail 2 3 2 2 8 2 5" xfId="29479"/>
    <cellStyle name="RowTitles-Detail 2 3 2 2 8 3" xfId="29480"/>
    <cellStyle name="RowTitles-Detail 2 3 2 2 8 3 2" xfId="29481"/>
    <cellStyle name="RowTitles-Detail 2 3 2 2 8 3 2 2" xfId="29482"/>
    <cellStyle name="RowTitles-Detail 2 3 2 2 8 3 2 2 2" xfId="29483"/>
    <cellStyle name="RowTitles-Detail 2 3 2 2 8 3 2 3" xfId="29484"/>
    <cellStyle name="RowTitles-Detail 2 3 2 2 8 3 3" xfId="29485"/>
    <cellStyle name="RowTitles-Detail 2 3 2 2 8 3 3 2" xfId="29486"/>
    <cellStyle name="RowTitles-Detail 2 3 2 2 8 3 3 2 2" xfId="29487"/>
    <cellStyle name="RowTitles-Detail 2 3 2 2 8 3 4" xfId="29488"/>
    <cellStyle name="RowTitles-Detail 2 3 2 2 8 3 4 2" xfId="29489"/>
    <cellStyle name="RowTitles-Detail 2 3 2 2 8 3 5" xfId="29490"/>
    <cellStyle name="RowTitles-Detail 2 3 2 2 8 4" xfId="29491"/>
    <cellStyle name="RowTitles-Detail 2 3 2 2 8 4 2" xfId="29492"/>
    <cellStyle name="RowTitles-Detail 2 3 2 2 8 4 2 2" xfId="29493"/>
    <cellStyle name="RowTitles-Detail 2 3 2 2 8 4 3" xfId="29494"/>
    <cellStyle name="RowTitles-Detail 2 3 2 2 8 5" xfId="29495"/>
    <cellStyle name="RowTitles-Detail 2 3 2 2 8 5 2" xfId="29496"/>
    <cellStyle name="RowTitles-Detail 2 3 2 2 8 5 2 2" xfId="29497"/>
    <cellStyle name="RowTitles-Detail 2 3 2 2 8 6" xfId="29498"/>
    <cellStyle name="RowTitles-Detail 2 3 2 2 8 6 2" xfId="29499"/>
    <cellStyle name="RowTitles-Detail 2 3 2 2 8 7" xfId="29500"/>
    <cellStyle name="RowTitles-Detail 2 3 2 2 9" xfId="29501"/>
    <cellStyle name="RowTitles-Detail 2 3 2 2 9 2" xfId="29502"/>
    <cellStyle name="RowTitles-Detail 2 3 2 2 9 2 2" xfId="29503"/>
    <cellStyle name="RowTitles-Detail 2 3 2 2 9 2 2 2" xfId="29504"/>
    <cellStyle name="RowTitles-Detail 2 3 2 2 9 2 2 2 2" xfId="29505"/>
    <cellStyle name="RowTitles-Detail 2 3 2 2 9 2 2 3" xfId="29506"/>
    <cellStyle name="RowTitles-Detail 2 3 2 2 9 2 3" xfId="29507"/>
    <cellStyle name="RowTitles-Detail 2 3 2 2 9 2 3 2" xfId="29508"/>
    <cellStyle name="RowTitles-Detail 2 3 2 2 9 2 3 2 2" xfId="29509"/>
    <cellStyle name="RowTitles-Detail 2 3 2 2 9 2 4" xfId="29510"/>
    <cellStyle name="RowTitles-Detail 2 3 2 2 9 2 4 2" xfId="29511"/>
    <cellStyle name="RowTitles-Detail 2 3 2 2 9 2 5" xfId="29512"/>
    <cellStyle name="RowTitles-Detail 2 3 2 2 9 3" xfId="29513"/>
    <cellStyle name="RowTitles-Detail 2 3 2 2 9 3 2" xfId="29514"/>
    <cellStyle name="RowTitles-Detail 2 3 2 2 9 3 2 2" xfId="29515"/>
    <cellStyle name="RowTitles-Detail 2 3 2 2 9 3 2 2 2" xfId="29516"/>
    <cellStyle name="RowTitles-Detail 2 3 2 2 9 3 2 3" xfId="29517"/>
    <cellStyle name="RowTitles-Detail 2 3 2 2 9 3 3" xfId="29518"/>
    <cellStyle name="RowTitles-Detail 2 3 2 2 9 3 3 2" xfId="29519"/>
    <cellStyle name="RowTitles-Detail 2 3 2 2 9 3 3 2 2" xfId="29520"/>
    <cellStyle name="RowTitles-Detail 2 3 2 2 9 3 4" xfId="29521"/>
    <cellStyle name="RowTitles-Detail 2 3 2 2 9 3 4 2" xfId="29522"/>
    <cellStyle name="RowTitles-Detail 2 3 2 2 9 3 5" xfId="29523"/>
    <cellStyle name="RowTitles-Detail 2 3 2 2 9 4" xfId="29524"/>
    <cellStyle name="RowTitles-Detail 2 3 2 2 9 4 2" xfId="29525"/>
    <cellStyle name="RowTitles-Detail 2 3 2 2 9 4 2 2" xfId="29526"/>
    <cellStyle name="RowTitles-Detail 2 3 2 2 9 4 3" xfId="29527"/>
    <cellStyle name="RowTitles-Detail 2 3 2 2 9 5" xfId="29528"/>
    <cellStyle name="RowTitles-Detail 2 3 2 2 9 5 2" xfId="29529"/>
    <cellStyle name="RowTitles-Detail 2 3 2 2 9 5 2 2" xfId="29530"/>
    <cellStyle name="RowTitles-Detail 2 3 2 2 9 6" xfId="29531"/>
    <cellStyle name="RowTitles-Detail 2 3 2 2 9 6 2" xfId="29532"/>
    <cellStyle name="RowTitles-Detail 2 3 2 2 9 7" xfId="29533"/>
    <cellStyle name="RowTitles-Detail 2 3 2 2_STUD aligned by INSTIT" xfId="29534"/>
    <cellStyle name="RowTitles-Detail 2 3 2 3" xfId="316"/>
    <cellStyle name="RowTitles-Detail 2 3 2 3 10" xfId="29535"/>
    <cellStyle name="RowTitles-Detail 2 3 2 3 2" xfId="700"/>
    <cellStyle name="RowTitles-Detail 2 3 2 3 2 2" xfId="29536"/>
    <cellStyle name="RowTitles-Detail 2 3 2 3 2 2 2" xfId="29537"/>
    <cellStyle name="RowTitles-Detail 2 3 2 3 2 2 2 2" xfId="29538"/>
    <cellStyle name="RowTitles-Detail 2 3 2 3 2 2 2 2 2" xfId="29539"/>
    <cellStyle name="RowTitles-Detail 2 3 2 3 2 2 2 3" xfId="29540"/>
    <cellStyle name="RowTitles-Detail 2 3 2 3 2 2 3" xfId="29541"/>
    <cellStyle name="RowTitles-Detail 2 3 2 3 2 2 3 2" xfId="29542"/>
    <cellStyle name="RowTitles-Detail 2 3 2 3 2 2 3 2 2" xfId="29543"/>
    <cellStyle name="RowTitles-Detail 2 3 2 3 2 2 4" xfId="29544"/>
    <cellStyle name="RowTitles-Detail 2 3 2 3 2 2 4 2" xfId="29545"/>
    <cellStyle name="RowTitles-Detail 2 3 2 3 2 2 5" xfId="29546"/>
    <cellStyle name="RowTitles-Detail 2 3 2 3 2 3" xfId="29547"/>
    <cellStyle name="RowTitles-Detail 2 3 2 3 2 3 2" xfId="29548"/>
    <cellStyle name="RowTitles-Detail 2 3 2 3 2 3 2 2" xfId="29549"/>
    <cellStyle name="RowTitles-Detail 2 3 2 3 2 3 2 2 2" xfId="29550"/>
    <cellStyle name="RowTitles-Detail 2 3 2 3 2 3 2 3" xfId="29551"/>
    <cellStyle name="RowTitles-Detail 2 3 2 3 2 3 3" xfId="29552"/>
    <cellStyle name="RowTitles-Detail 2 3 2 3 2 3 3 2" xfId="29553"/>
    <cellStyle name="RowTitles-Detail 2 3 2 3 2 3 3 2 2" xfId="29554"/>
    <cellStyle name="RowTitles-Detail 2 3 2 3 2 3 4" xfId="29555"/>
    <cellStyle name="RowTitles-Detail 2 3 2 3 2 3 4 2" xfId="29556"/>
    <cellStyle name="RowTitles-Detail 2 3 2 3 2 3 5" xfId="29557"/>
    <cellStyle name="RowTitles-Detail 2 3 2 3 2 4" xfId="29558"/>
    <cellStyle name="RowTitles-Detail 2 3 2 3 2 4 2" xfId="29559"/>
    <cellStyle name="RowTitles-Detail 2 3 2 3 2 5" xfId="29560"/>
    <cellStyle name="RowTitles-Detail 2 3 2 3 2 5 2" xfId="29561"/>
    <cellStyle name="RowTitles-Detail 2 3 2 3 2 5 2 2" xfId="29562"/>
    <cellStyle name="RowTitles-Detail 2 3 2 3 2 6" xfId="29563"/>
    <cellStyle name="RowTitles-Detail 2 3 2 3 3" xfId="29564"/>
    <cellStyle name="RowTitles-Detail 2 3 2 3 3 2" xfId="29565"/>
    <cellStyle name="RowTitles-Detail 2 3 2 3 3 2 2" xfId="29566"/>
    <cellStyle name="RowTitles-Detail 2 3 2 3 3 2 2 2" xfId="29567"/>
    <cellStyle name="RowTitles-Detail 2 3 2 3 3 2 2 2 2" xfId="29568"/>
    <cellStyle name="RowTitles-Detail 2 3 2 3 3 2 2 3" xfId="29569"/>
    <cellStyle name="RowTitles-Detail 2 3 2 3 3 2 3" xfId="29570"/>
    <cellStyle name="RowTitles-Detail 2 3 2 3 3 2 3 2" xfId="29571"/>
    <cellStyle name="RowTitles-Detail 2 3 2 3 3 2 3 2 2" xfId="29572"/>
    <cellStyle name="RowTitles-Detail 2 3 2 3 3 2 4" xfId="29573"/>
    <cellStyle name="RowTitles-Detail 2 3 2 3 3 2 4 2" xfId="29574"/>
    <cellStyle name="RowTitles-Detail 2 3 2 3 3 2 5" xfId="29575"/>
    <cellStyle name="RowTitles-Detail 2 3 2 3 3 3" xfId="29576"/>
    <cellStyle name="RowTitles-Detail 2 3 2 3 3 3 2" xfId="29577"/>
    <cellStyle name="RowTitles-Detail 2 3 2 3 3 3 2 2" xfId="29578"/>
    <cellStyle name="RowTitles-Detail 2 3 2 3 3 3 2 2 2" xfId="29579"/>
    <cellStyle name="RowTitles-Detail 2 3 2 3 3 3 2 3" xfId="29580"/>
    <cellStyle name="RowTitles-Detail 2 3 2 3 3 3 3" xfId="29581"/>
    <cellStyle name="RowTitles-Detail 2 3 2 3 3 3 3 2" xfId="29582"/>
    <cellStyle name="RowTitles-Detail 2 3 2 3 3 3 3 2 2" xfId="29583"/>
    <cellStyle name="RowTitles-Detail 2 3 2 3 3 3 4" xfId="29584"/>
    <cellStyle name="RowTitles-Detail 2 3 2 3 3 3 4 2" xfId="29585"/>
    <cellStyle name="RowTitles-Detail 2 3 2 3 3 3 5" xfId="29586"/>
    <cellStyle name="RowTitles-Detail 2 3 2 3 3 4" xfId="29587"/>
    <cellStyle name="RowTitles-Detail 2 3 2 3 3 4 2" xfId="29588"/>
    <cellStyle name="RowTitles-Detail 2 3 2 3 3 5" xfId="29589"/>
    <cellStyle name="RowTitles-Detail 2 3 2 3 3 5 2" xfId="29590"/>
    <cellStyle name="RowTitles-Detail 2 3 2 3 3 5 2 2" xfId="29591"/>
    <cellStyle name="RowTitles-Detail 2 3 2 3 3 5 3" xfId="29592"/>
    <cellStyle name="RowTitles-Detail 2 3 2 3 3 6" xfId="29593"/>
    <cellStyle name="RowTitles-Detail 2 3 2 3 3 6 2" xfId="29594"/>
    <cellStyle name="RowTitles-Detail 2 3 2 3 3 6 2 2" xfId="29595"/>
    <cellStyle name="RowTitles-Detail 2 3 2 3 3 7" xfId="29596"/>
    <cellStyle name="RowTitles-Detail 2 3 2 3 3 7 2" xfId="29597"/>
    <cellStyle name="RowTitles-Detail 2 3 2 3 3 8" xfId="29598"/>
    <cellStyle name="RowTitles-Detail 2 3 2 3 4" xfId="29599"/>
    <cellStyle name="RowTitles-Detail 2 3 2 3 4 2" xfId="29600"/>
    <cellStyle name="RowTitles-Detail 2 3 2 3 4 2 2" xfId="29601"/>
    <cellStyle name="RowTitles-Detail 2 3 2 3 4 2 2 2" xfId="29602"/>
    <cellStyle name="RowTitles-Detail 2 3 2 3 4 2 2 2 2" xfId="29603"/>
    <cellStyle name="RowTitles-Detail 2 3 2 3 4 2 2 3" xfId="29604"/>
    <cellStyle name="RowTitles-Detail 2 3 2 3 4 2 3" xfId="29605"/>
    <cellStyle name="RowTitles-Detail 2 3 2 3 4 2 3 2" xfId="29606"/>
    <cellStyle name="RowTitles-Detail 2 3 2 3 4 2 3 2 2" xfId="29607"/>
    <cellStyle name="RowTitles-Detail 2 3 2 3 4 2 4" xfId="29608"/>
    <cellStyle name="RowTitles-Detail 2 3 2 3 4 2 4 2" xfId="29609"/>
    <cellStyle name="RowTitles-Detail 2 3 2 3 4 2 5" xfId="29610"/>
    <cellStyle name="RowTitles-Detail 2 3 2 3 4 3" xfId="29611"/>
    <cellStyle name="RowTitles-Detail 2 3 2 3 4 3 2" xfId="29612"/>
    <cellStyle name="RowTitles-Detail 2 3 2 3 4 3 2 2" xfId="29613"/>
    <cellStyle name="RowTitles-Detail 2 3 2 3 4 3 2 2 2" xfId="29614"/>
    <cellStyle name="RowTitles-Detail 2 3 2 3 4 3 2 3" xfId="29615"/>
    <cellStyle name="RowTitles-Detail 2 3 2 3 4 3 3" xfId="29616"/>
    <cellStyle name="RowTitles-Detail 2 3 2 3 4 3 3 2" xfId="29617"/>
    <cellStyle name="RowTitles-Detail 2 3 2 3 4 3 3 2 2" xfId="29618"/>
    <cellStyle name="RowTitles-Detail 2 3 2 3 4 3 4" xfId="29619"/>
    <cellStyle name="RowTitles-Detail 2 3 2 3 4 3 4 2" xfId="29620"/>
    <cellStyle name="RowTitles-Detail 2 3 2 3 4 3 5" xfId="29621"/>
    <cellStyle name="RowTitles-Detail 2 3 2 3 4 4" xfId="29622"/>
    <cellStyle name="RowTitles-Detail 2 3 2 3 4 4 2" xfId="29623"/>
    <cellStyle name="RowTitles-Detail 2 3 2 3 4 4 2 2" xfId="29624"/>
    <cellStyle name="RowTitles-Detail 2 3 2 3 4 4 3" xfId="29625"/>
    <cellStyle name="RowTitles-Detail 2 3 2 3 4 5" xfId="29626"/>
    <cellStyle name="RowTitles-Detail 2 3 2 3 4 5 2" xfId="29627"/>
    <cellStyle name="RowTitles-Detail 2 3 2 3 4 5 2 2" xfId="29628"/>
    <cellStyle name="RowTitles-Detail 2 3 2 3 4 6" xfId="29629"/>
    <cellStyle name="RowTitles-Detail 2 3 2 3 4 6 2" xfId="29630"/>
    <cellStyle name="RowTitles-Detail 2 3 2 3 4 7" xfId="29631"/>
    <cellStyle name="RowTitles-Detail 2 3 2 3 5" xfId="29632"/>
    <cellStyle name="RowTitles-Detail 2 3 2 3 5 2" xfId="29633"/>
    <cellStyle name="RowTitles-Detail 2 3 2 3 5 2 2" xfId="29634"/>
    <cellStyle name="RowTitles-Detail 2 3 2 3 5 2 2 2" xfId="29635"/>
    <cellStyle name="RowTitles-Detail 2 3 2 3 5 2 2 2 2" xfId="29636"/>
    <cellStyle name="RowTitles-Detail 2 3 2 3 5 2 2 3" xfId="29637"/>
    <cellStyle name="RowTitles-Detail 2 3 2 3 5 2 3" xfId="29638"/>
    <cellStyle name="RowTitles-Detail 2 3 2 3 5 2 3 2" xfId="29639"/>
    <cellStyle name="RowTitles-Detail 2 3 2 3 5 2 3 2 2" xfId="29640"/>
    <cellStyle name="RowTitles-Detail 2 3 2 3 5 2 4" xfId="29641"/>
    <cellStyle name="RowTitles-Detail 2 3 2 3 5 2 4 2" xfId="29642"/>
    <cellStyle name="RowTitles-Detail 2 3 2 3 5 2 5" xfId="29643"/>
    <cellStyle name="RowTitles-Detail 2 3 2 3 5 3" xfId="29644"/>
    <cellStyle name="RowTitles-Detail 2 3 2 3 5 3 2" xfId="29645"/>
    <cellStyle name="RowTitles-Detail 2 3 2 3 5 3 2 2" xfId="29646"/>
    <cellStyle name="RowTitles-Detail 2 3 2 3 5 3 2 2 2" xfId="29647"/>
    <cellStyle name="RowTitles-Detail 2 3 2 3 5 3 2 3" xfId="29648"/>
    <cellStyle name="RowTitles-Detail 2 3 2 3 5 3 3" xfId="29649"/>
    <cellStyle name="RowTitles-Detail 2 3 2 3 5 3 3 2" xfId="29650"/>
    <cellStyle name="RowTitles-Detail 2 3 2 3 5 3 3 2 2" xfId="29651"/>
    <cellStyle name="RowTitles-Detail 2 3 2 3 5 3 4" xfId="29652"/>
    <cellStyle name="RowTitles-Detail 2 3 2 3 5 3 4 2" xfId="29653"/>
    <cellStyle name="RowTitles-Detail 2 3 2 3 5 3 5" xfId="29654"/>
    <cellStyle name="RowTitles-Detail 2 3 2 3 5 4" xfId="29655"/>
    <cellStyle name="RowTitles-Detail 2 3 2 3 5 4 2" xfId="29656"/>
    <cellStyle name="RowTitles-Detail 2 3 2 3 5 4 2 2" xfId="29657"/>
    <cellStyle name="RowTitles-Detail 2 3 2 3 5 4 3" xfId="29658"/>
    <cellStyle name="RowTitles-Detail 2 3 2 3 5 5" xfId="29659"/>
    <cellStyle name="RowTitles-Detail 2 3 2 3 5 5 2" xfId="29660"/>
    <cellStyle name="RowTitles-Detail 2 3 2 3 5 5 2 2" xfId="29661"/>
    <cellStyle name="RowTitles-Detail 2 3 2 3 5 6" xfId="29662"/>
    <cellStyle name="RowTitles-Detail 2 3 2 3 5 6 2" xfId="29663"/>
    <cellStyle name="RowTitles-Detail 2 3 2 3 5 7" xfId="29664"/>
    <cellStyle name="RowTitles-Detail 2 3 2 3 6" xfId="29665"/>
    <cellStyle name="RowTitles-Detail 2 3 2 3 6 2" xfId="29666"/>
    <cellStyle name="RowTitles-Detail 2 3 2 3 6 2 2" xfId="29667"/>
    <cellStyle name="RowTitles-Detail 2 3 2 3 6 2 2 2" xfId="29668"/>
    <cellStyle name="RowTitles-Detail 2 3 2 3 6 2 2 2 2" xfId="29669"/>
    <cellStyle name="RowTitles-Detail 2 3 2 3 6 2 2 3" xfId="29670"/>
    <cellStyle name="RowTitles-Detail 2 3 2 3 6 2 3" xfId="29671"/>
    <cellStyle name="RowTitles-Detail 2 3 2 3 6 2 3 2" xfId="29672"/>
    <cellStyle name="RowTitles-Detail 2 3 2 3 6 2 3 2 2" xfId="29673"/>
    <cellStyle name="RowTitles-Detail 2 3 2 3 6 2 4" xfId="29674"/>
    <cellStyle name="RowTitles-Detail 2 3 2 3 6 2 4 2" xfId="29675"/>
    <cellStyle name="RowTitles-Detail 2 3 2 3 6 2 5" xfId="29676"/>
    <cellStyle name="RowTitles-Detail 2 3 2 3 6 3" xfId="29677"/>
    <cellStyle name="RowTitles-Detail 2 3 2 3 6 3 2" xfId="29678"/>
    <cellStyle name="RowTitles-Detail 2 3 2 3 6 3 2 2" xfId="29679"/>
    <cellStyle name="RowTitles-Detail 2 3 2 3 6 3 2 2 2" xfId="29680"/>
    <cellStyle name="RowTitles-Detail 2 3 2 3 6 3 2 3" xfId="29681"/>
    <cellStyle name="RowTitles-Detail 2 3 2 3 6 3 3" xfId="29682"/>
    <cellStyle name="RowTitles-Detail 2 3 2 3 6 3 3 2" xfId="29683"/>
    <cellStyle name="RowTitles-Detail 2 3 2 3 6 3 3 2 2" xfId="29684"/>
    <cellStyle name="RowTitles-Detail 2 3 2 3 6 3 4" xfId="29685"/>
    <cellStyle name="RowTitles-Detail 2 3 2 3 6 3 4 2" xfId="29686"/>
    <cellStyle name="RowTitles-Detail 2 3 2 3 6 3 5" xfId="29687"/>
    <cellStyle name="RowTitles-Detail 2 3 2 3 6 4" xfId="29688"/>
    <cellStyle name="RowTitles-Detail 2 3 2 3 6 4 2" xfId="29689"/>
    <cellStyle name="RowTitles-Detail 2 3 2 3 6 4 2 2" xfId="29690"/>
    <cellStyle name="RowTitles-Detail 2 3 2 3 6 4 3" xfId="29691"/>
    <cellStyle name="RowTitles-Detail 2 3 2 3 6 5" xfId="29692"/>
    <cellStyle name="RowTitles-Detail 2 3 2 3 6 5 2" xfId="29693"/>
    <cellStyle name="RowTitles-Detail 2 3 2 3 6 5 2 2" xfId="29694"/>
    <cellStyle name="RowTitles-Detail 2 3 2 3 6 6" xfId="29695"/>
    <cellStyle name="RowTitles-Detail 2 3 2 3 6 6 2" xfId="29696"/>
    <cellStyle name="RowTitles-Detail 2 3 2 3 6 7" xfId="29697"/>
    <cellStyle name="RowTitles-Detail 2 3 2 3 7" xfId="29698"/>
    <cellStyle name="RowTitles-Detail 2 3 2 3 7 2" xfId="29699"/>
    <cellStyle name="RowTitles-Detail 2 3 2 3 7 2 2" xfId="29700"/>
    <cellStyle name="RowTitles-Detail 2 3 2 3 7 2 2 2" xfId="29701"/>
    <cellStyle name="RowTitles-Detail 2 3 2 3 7 2 3" xfId="29702"/>
    <cellStyle name="RowTitles-Detail 2 3 2 3 7 3" xfId="29703"/>
    <cellStyle name="RowTitles-Detail 2 3 2 3 7 3 2" xfId="29704"/>
    <cellStyle name="RowTitles-Detail 2 3 2 3 7 3 2 2" xfId="29705"/>
    <cellStyle name="RowTitles-Detail 2 3 2 3 7 4" xfId="29706"/>
    <cellStyle name="RowTitles-Detail 2 3 2 3 7 4 2" xfId="29707"/>
    <cellStyle name="RowTitles-Detail 2 3 2 3 7 5" xfId="29708"/>
    <cellStyle name="RowTitles-Detail 2 3 2 3 8" xfId="29709"/>
    <cellStyle name="RowTitles-Detail 2 3 2 3 8 2" xfId="29710"/>
    <cellStyle name="RowTitles-Detail 2 3 2 3 9" xfId="29711"/>
    <cellStyle name="RowTitles-Detail 2 3 2 3 9 2" xfId="29712"/>
    <cellStyle name="RowTitles-Detail 2 3 2 3 9 2 2" xfId="29713"/>
    <cellStyle name="RowTitles-Detail 2 3 2 3_STUD aligned by INSTIT" xfId="29714"/>
    <cellStyle name="RowTitles-Detail 2 3 2 4" xfId="317"/>
    <cellStyle name="RowTitles-Detail 2 3 2 4 10" xfId="29715"/>
    <cellStyle name="RowTitles-Detail 2 3 2 4 2" xfId="701"/>
    <cellStyle name="RowTitles-Detail 2 3 2 4 2 2" xfId="29716"/>
    <cellStyle name="RowTitles-Detail 2 3 2 4 2 2 2" xfId="29717"/>
    <cellStyle name="RowTitles-Detail 2 3 2 4 2 2 2 2" xfId="29718"/>
    <cellStyle name="RowTitles-Detail 2 3 2 4 2 2 2 2 2" xfId="29719"/>
    <cellStyle name="RowTitles-Detail 2 3 2 4 2 2 2 3" xfId="29720"/>
    <cellStyle name="RowTitles-Detail 2 3 2 4 2 2 3" xfId="29721"/>
    <cellStyle name="RowTitles-Detail 2 3 2 4 2 2 3 2" xfId="29722"/>
    <cellStyle name="RowTitles-Detail 2 3 2 4 2 2 3 2 2" xfId="29723"/>
    <cellStyle name="RowTitles-Detail 2 3 2 4 2 2 4" xfId="29724"/>
    <cellStyle name="RowTitles-Detail 2 3 2 4 2 2 4 2" xfId="29725"/>
    <cellStyle name="RowTitles-Detail 2 3 2 4 2 2 5" xfId="29726"/>
    <cellStyle name="RowTitles-Detail 2 3 2 4 2 3" xfId="29727"/>
    <cellStyle name="RowTitles-Detail 2 3 2 4 2 3 2" xfId="29728"/>
    <cellStyle name="RowTitles-Detail 2 3 2 4 2 3 2 2" xfId="29729"/>
    <cellStyle name="RowTitles-Detail 2 3 2 4 2 3 2 2 2" xfId="29730"/>
    <cellStyle name="RowTitles-Detail 2 3 2 4 2 3 2 3" xfId="29731"/>
    <cellStyle name="RowTitles-Detail 2 3 2 4 2 3 3" xfId="29732"/>
    <cellStyle name="RowTitles-Detail 2 3 2 4 2 3 3 2" xfId="29733"/>
    <cellStyle name="RowTitles-Detail 2 3 2 4 2 3 3 2 2" xfId="29734"/>
    <cellStyle name="RowTitles-Detail 2 3 2 4 2 3 4" xfId="29735"/>
    <cellStyle name="RowTitles-Detail 2 3 2 4 2 3 4 2" xfId="29736"/>
    <cellStyle name="RowTitles-Detail 2 3 2 4 2 3 5" xfId="29737"/>
    <cellStyle name="RowTitles-Detail 2 3 2 4 2 4" xfId="29738"/>
    <cellStyle name="RowTitles-Detail 2 3 2 4 2 4 2" xfId="29739"/>
    <cellStyle name="RowTitles-Detail 2 3 2 4 2 5" xfId="29740"/>
    <cellStyle name="RowTitles-Detail 2 3 2 4 2 5 2" xfId="29741"/>
    <cellStyle name="RowTitles-Detail 2 3 2 4 2 5 2 2" xfId="29742"/>
    <cellStyle name="RowTitles-Detail 2 3 2 4 2 5 3" xfId="29743"/>
    <cellStyle name="RowTitles-Detail 2 3 2 4 2 6" xfId="29744"/>
    <cellStyle name="RowTitles-Detail 2 3 2 4 2 6 2" xfId="29745"/>
    <cellStyle name="RowTitles-Detail 2 3 2 4 2 6 2 2" xfId="29746"/>
    <cellStyle name="RowTitles-Detail 2 3 2 4 2 7" xfId="29747"/>
    <cellStyle name="RowTitles-Detail 2 3 2 4 2 7 2" xfId="29748"/>
    <cellStyle name="RowTitles-Detail 2 3 2 4 2 8" xfId="29749"/>
    <cellStyle name="RowTitles-Detail 2 3 2 4 2 9" xfId="29750"/>
    <cellStyle name="RowTitles-Detail 2 3 2 4 3" xfId="29751"/>
    <cellStyle name="RowTitles-Detail 2 3 2 4 3 2" xfId="29752"/>
    <cellStyle name="RowTitles-Detail 2 3 2 4 3 2 2" xfId="29753"/>
    <cellStyle name="RowTitles-Detail 2 3 2 4 3 2 2 2" xfId="29754"/>
    <cellStyle name="RowTitles-Detail 2 3 2 4 3 2 2 2 2" xfId="29755"/>
    <cellStyle name="RowTitles-Detail 2 3 2 4 3 2 2 3" xfId="29756"/>
    <cellStyle name="RowTitles-Detail 2 3 2 4 3 2 3" xfId="29757"/>
    <cellStyle name="RowTitles-Detail 2 3 2 4 3 2 3 2" xfId="29758"/>
    <cellStyle name="RowTitles-Detail 2 3 2 4 3 2 3 2 2" xfId="29759"/>
    <cellStyle name="RowTitles-Detail 2 3 2 4 3 2 4" xfId="29760"/>
    <cellStyle name="RowTitles-Detail 2 3 2 4 3 2 4 2" xfId="29761"/>
    <cellStyle name="RowTitles-Detail 2 3 2 4 3 2 5" xfId="29762"/>
    <cellStyle name="RowTitles-Detail 2 3 2 4 3 3" xfId="29763"/>
    <cellStyle name="RowTitles-Detail 2 3 2 4 3 3 2" xfId="29764"/>
    <cellStyle name="RowTitles-Detail 2 3 2 4 3 3 2 2" xfId="29765"/>
    <cellStyle name="RowTitles-Detail 2 3 2 4 3 3 2 2 2" xfId="29766"/>
    <cellStyle name="RowTitles-Detail 2 3 2 4 3 3 2 3" xfId="29767"/>
    <cellStyle name="RowTitles-Detail 2 3 2 4 3 3 3" xfId="29768"/>
    <cellStyle name="RowTitles-Detail 2 3 2 4 3 3 3 2" xfId="29769"/>
    <cellStyle name="RowTitles-Detail 2 3 2 4 3 3 3 2 2" xfId="29770"/>
    <cellStyle name="RowTitles-Detail 2 3 2 4 3 3 4" xfId="29771"/>
    <cellStyle name="RowTitles-Detail 2 3 2 4 3 3 4 2" xfId="29772"/>
    <cellStyle name="RowTitles-Detail 2 3 2 4 3 3 5" xfId="29773"/>
    <cellStyle name="RowTitles-Detail 2 3 2 4 3 4" xfId="29774"/>
    <cellStyle name="RowTitles-Detail 2 3 2 4 3 4 2" xfId="29775"/>
    <cellStyle name="RowTitles-Detail 2 3 2 4 3 5" xfId="29776"/>
    <cellStyle name="RowTitles-Detail 2 3 2 4 3 5 2" xfId="29777"/>
    <cellStyle name="RowTitles-Detail 2 3 2 4 3 5 2 2" xfId="29778"/>
    <cellStyle name="RowTitles-Detail 2 3 2 4 4" xfId="29779"/>
    <cellStyle name="RowTitles-Detail 2 3 2 4 4 2" xfId="29780"/>
    <cellStyle name="RowTitles-Detail 2 3 2 4 4 2 2" xfId="29781"/>
    <cellStyle name="RowTitles-Detail 2 3 2 4 4 2 2 2" xfId="29782"/>
    <cellStyle name="RowTitles-Detail 2 3 2 4 4 2 2 2 2" xfId="29783"/>
    <cellStyle name="RowTitles-Detail 2 3 2 4 4 2 2 3" xfId="29784"/>
    <cellStyle name="RowTitles-Detail 2 3 2 4 4 2 3" xfId="29785"/>
    <cellStyle name="RowTitles-Detail 2 3 2 4 4 2 3 2" xfId="29786"/>
    <cellStyle name="RowTitles-Detail 2 3 2 4 4 2 3 2 2" xfId="29787"/>
    <cellStyle name="RowTitles-Detail 2 3 2 4 4 2 4" xfId="29788"/>
    <cellStyle name="RowTitles-Detail 2 3 2 4 4 2 4 2" xfId="29789"/>
    <cellStyle name="RowTitles-Detail 2 3 2 4 4 2 5" xfId="29790"/>
    <cellStyle name="RowTitles-Detail 2 3 2 4 4 3" xfId="29791"/>
    <cellStyle name="RowTitles-Detail 2 3 2 4 4 3 2" xfId="29792"/>
    <cellStyle name="RowTitles-Detail 2 3 2 4 4 3 2 2" xfId="29793"/>
    <cellStyle name="RowTitles-Detail 2 3 2 4 4 3 2 2 2" xfId="29794"/>
    <cellStyle name="RowTitles-Detail 2 3 2 4 4 3 2 3" xfId="29795"/>
    <cellStyle name="RowTitles-Detail 2 3 2 4 4 3 3" xfId="29796"/>
    <cellStyle name="RowTitles-Detail 2 3 2 4 4 3 3 2" xfId="29797"/>
    <cellStyle name="RowTitles-Detail 2 3 2 4 4 3 3 2 2" xfId="29798"/>
    <cellStyle name="RowTitles-Detail 2 3 2 4 4 3 4" xfId="29799"/>
    <cellStyle name="RowTitles-Detail 2 3 2 4 4 3 4 2" xfId="29800"/>
    <cellStyle name="RowTitles-Detail 2 3 2 4 4 3 5" xfId="29801"/>
    <cellStyle name="RowTitles-Detail 2 3 2 4 4 4" xfId="29802"/>
    <cellStyle name="RowTitles-Detail 2 3 2 4 4 4 2" xfId="29803"/>
    <cellStyle name="RowTitles-Detail 2 3 2 4 4 4 2 2" xfId="29804"/>
    <cellStyle name="RowTitles-Detail 2 3 2 4 4 4 3" xfId="29805"/>
    <cellStyle name="RowTitles-Detail 2 3 2 4 4 5" xfId="29806"/>
    <cellStyle name="RowTitles-Detail 2 3 2 4 4 5 2" xfId="29807"/>
    <cellStyle name="RowTitles-Detail 2 3 2 4 4 5 2 2" xfId="29808"/>
    <cellStyle name="RowTitles-Detail 2 3 2 4 4 6" xfId="29809"/>
    <cellStyle name="RowTitles-Detail 2 3 2 4 4 6 2" xfId="29810"/>
    <cellStyle name="RowTitles-Detail 2 3 2 4 4 7" xfId="29811"/>
    <cellStyle name="RowTitles-Detail 2 3 2 4 5" xfId="29812"/>
    <cellStyle name="RowTitles-Detail 2 3 2 4 5 2" xfId="29813"/>
    <cellStyle name="RowTitles-Detail 2 3 2 4 5 2 2" xfId="29814"/>
    <cellStyle name="RowTitles-Detail 2 3 2 4 5 2 2 2" xfId="29815"/>
    <cellStyle name="RowTitles-Detail 2 3 2 4 5 2 2 2 2" xfId="29816"/>
    <cellStyle name="RowTitles-Detail 2 3 2 4 5 2 2 3" xfId="29817"/>
    <cellStyle name="RowTitles-Detail 2 3 2 4 5 2 3" xfId="29818"/>
    <cellStyle name="RowTitles-Detail 2 3 2 4 5 2 3 2" xfId="29819"/>
    <cellStyle name="RowTitles-Detail 2 3 2 4 5 2 3 2 2" xfId="29820"/>
    <cellStyle name="RowTitles-Detail 2 3 2 4 5 2 4" xfId="29821"/>
    <cellStyle name="RowTitles-Detail 2 3 2 4 5 2 4 2" xfId="29822"/>
    <cellStyle name="RowTitles-Detail 2 3 2 4 5 2 5" xfId="29823"/>
    <cellStyle name="RowTitles-Detail 2 3 2 4 5 3" xfId="29824"/>
    <cellStyle name="RowTitles-Detail 2 3 2 4 5 3 2" xfId="29825"/>
    <cellStyle name="RowTitles-Detail 2 3 2 4 5 3 2 2" xfId="29826"/>
    <cellStyle name="RowTitles-Detail 2 3 2 4 5 3 2 2 2" xfId="29827"/>
    <cellStyle name="RowTitles-Detail 2 3 2 4 5 3 2 3" xfId="29828"/>
    <cellStyle name="RowTitles-Detail 2 3 2 4 5 3 3" xfId="29829"/>
    <cellStyle name="RowTitles-Detail 2 3 2 4 5 3 3 2" xfId="29830"/>
    <cellStyle name="RowTitles-Detail 2 3 2 4 5 3 3 2 2" xfId="29831"/>
    <cellStyle name="RowTitles-Detail 2 3 2 4 5 3 4" xfId="29832"/>
    <cellStyle name="RowTitles-Detail 2 3 2 4 5 3 4 2" xfId="29833"/>
    <cellStyle name="RowTitles-Detail 2 3 2 4 5 3 5" xfId="29834"/>
    <cellStyle name="RowTitles-Detail 2 3 2 4 5 4" xfId="29835"/>
    <cellStyle name="RowTitles-Detail 2 3 2 4 5 4 2" xfId="29836"/>
    <cellStyle name="RowTitles-Detail 2 3 2 4 5 4 2 2" xfId="29837"/>
    <cellStyle name="RowTitles-Detail 2 3 2 4 5 4 3" xfId="29838"/>
    <cellStyle name="RowTitles-Detail 2 3 2 4 5 5" xfId="29839"/>
    <cellStyle name="RowTitles-Detail 2 3 2 4 5 5 2" xfId="29840"/>
    <cellStyle name="RowTitles-Detail 2 3 2 4 5 5 2 2" xfId="29841"/>
    <cellStyle name="RowTitles-Detail 2 3 2 4 5 6" xfId="29842"/>
    <cellStyle name="RowTitles-Detail 2 3 2 4 5 6 2" xfId="29843"/>
    <cellStyle name="RowTitles-Detail 2 3 2 4 5 7" xfId="29844"/>
    <cellStyle name="RowTitles-Detail 2 3 2 4 6" xfId="29845"/>
    <cellStyle name="RowTitles-Detail 2 3 2 4 6 2" xfId="29846"/>
    <cellStyle name="RowTitles-Detail 2 3 2 4 6 2 2" xfId="29847"/>
    <cellStyle name="RowTitles-Detail 2 3 2 4 6 2 2 2" xfId="29848"/>
    <cellStyle name="RowTitles-Detail 2 3 2 4 6 2 2 2 2" xfId="29849"/>
    <cellStyle name="RowTitles-Detail 2 3 2 4 6 2 2 3" xfId="29850"/>
    <cellStyle name="RowTitles-Detail 2 3 2 4 6 2 3" xfId="29851"/>
    <cellStyle name="RowTitles-Detail 2 3 2 4 6 2 3 2" xfId="29852"/>
    <cellStyle name="RowTitles-Detail 2 3 2 4 6 2 3 2 2" xfId="29853"/>
    <cellStyle name="RowTitles-Detail 2 3 2 4 6 2 4" xfId="29854"/>
    <cellStyle name="RowTitles-Detail 2 3 2 4 6 2 4 2" xfId="29855"/>
    <cellStyle name="RowTitles-Detail 2 3 2 4 6 2 5" xfId="29856"/>
    <cellStyle name="RowTitles-Detail 2 3 2 4 6 3" xfId="29857"/>
    <cellStyle name="RowTitles-Detail 2 3 2 4 6 3 2" xfId="29858"/>
    <cellStyle name="RowTitles-Detail 2 3 2 4 6 3 2 2" xfId="29859"/>
    <cellStyle name="RowTitles-Detail 2 3 2 4 6 3 2 2 2" xfId="29860"/>
    <cellStyle name="RowTitles-Detail 2 3 2 4 6 3 2 3" xfId="29861"/>
    <cellStyle name="RowTitles-Detail 2 3 2 4 6 3 3" xfId="29862"/>
    <cellStyle name="RowTitles-Detail 2 3 2 4 6 3 3 2" xfId="29863"/>
    <cellStyle name="RowTitles-Detail 2 3 2 4 6 3 3 2 2" xfId="29864"/>
    <cellStyle name="RowTitles-Detail 2 3 2 4 6 3 4" xfId="29865"/>
    <cellStyle name="RowTitles-Detail 2 3 2 4 6 3 4 2" xfId="29866"/>
    <cellStyle name="RowTitles-Detail 2 3 2 4 6 3 5" xfId="29867"/>
    <cellStyle name="RowTitles-Detail 2 3 2 4 6 4" xfId="29868"/>
    <cellStyle name="RowTitles-Detail 2 3 2 4 6 4 2" xfId="29869"/>
    <cellStyle name="RowTitles-Detail 2 3 2 4 6 4 2 2" xfId="29870"/>
    <cellStyle name="RowTitles-Detail 2 3 2 4 6 4 3" xfId="29871"/>
    <cellStyle name="RowTitles-Detail 2 3 2 4 6 5" xfId="29872"/>
    <cellStyle name="RowTitles-Detail 2 3 2 4 6 5 2" xfId="29873"/>
    <cellStyle name="RowTitles-Detail 2 3 2 4 6 5 2 2" xfId="29874"/>
    <cellStyle name="RowTitles-Detail 2 3 2 4 6 6" xfId="29875"/>
    <cellStyle name="RowTitles-Detail 2 3 2 4 6 6 2" xfId="29876"/>
    <cellStyle name="RowTitles-Detail 2 3 2 4 6 7" xfId="29877"/>
    <cellStyle name="RowTitles-Detail 2 3 2 4 7" xfId="29878"/>
    <cellStyle name="RowTitles-Detail 2 3 2 4 7 2" xfId="29879"/>
    <cellStyle name="RowTitles-Detail 2 3 2 4 7 2 2" xfId="29880"/>
    <cellStyle name="RowTitles-Detail 2 3 2 4 7 2 2 2" xfId="29881"/>
    <cellStyle name="RowTitles-Detail 2 3 2 4 7 2 3" xfId="29882"/>
    <cellStyle name="RowTitles-Detail 2 3 2 4 7 3" xfId="29883"/>
    <cellStyle name="RowTitles-Detail 2 3 2 4 7 3 2" xfId="29884"/>
    <cellStyle name="RowTitles-Detail 2 3 2 4 7 3 2 2" xfId="29885"/>
    <cellStyle name="RowTitles-Detail 2 3 2 4 7 4" xfId="29886"/>
    <cellStyle name="RowTitles-Detail 2 3 2 4 7 4 2" xfId="29887"/>
    <cellStyle name="RowTitles-Detail 2 3 2 4 7 5" xfId="29888"/>
    <cellStyle name="RowTitles-Detail 2 3 2 4 8" xfId="29889"/>
    <cellStyle name="RowTitles-Detail 2 3 2 4 8 2" xfId="29890"/>
    <cellStyle name="RowTitles-Detail 2 3 2 4 8 2 2" xfId="29891"/>
    <cellStyle name="RowTitles-Detail 2 3 2 4 8 2 2 2" xfId="29892"/>
    <cellStyle name="RowTitles-Detail 2 3 2 4 8 2 3" xfId="29893"/>
    <cellStyle name="RowTitles-Detail 2 3 2 4 8 3" xfId="29894"/>
    <cellStyle name="RowTitles-Detail 2 3 2 4 8 3 2" xfId="29895"/>
    <cellStyle name="RowTitles-Detail 2 3 2 4 8 3 2 2" xfId="29896"/>
    <cellStyle name="RowTitles-Detail 2 3 2 4 8 4" xfId="29897"/>
    <cellStyle name="RowTitles-Detail 2 3 2 4 8 4 2" xfId="29898"/>
    <cellStyle name="RowTitles-Detail 2 3 2 4 8 5" xfId="29899"/>
    <cellStyle name="RowTitles-Detail 2 3 2 4 9" xfId="29900"/>
    <cellStyle name="RowTitles-Detail 2 3 2 4 9 2" xfId="29901"/>
    <cellStyle name="RowTitles-Detail 2 3 2 4 9 2 2" xfId="29902"/>
    <cellStyle name="RowTitles-Detail 2 3 2 4_STUD aligned by INSTIT" xfId="29903"/>
    <cellStyle name="RowTitles-Detail 2 3 2 5" xfId="318"/>
    <cellStyle name="RowTitles-Detail 2 3 2 5 10" xfId="29904"/>
    <cellStyle name="RowTitles-Detail 2 3 2 5 2" xfId="702"/>
    <cellStyle name="RowTitles-Detail 2 3 2 5 2 2" xfId="29905"/>
    <cellStyle name="RowTitles-Detail 2 3 2 5 2 2 2" xfId="29906"/>
    <cellStyle name="RowTitles-Detail 2 3 2 5 2 2 2 2" xfId="29907"/>
    <cellStyle name="RowTitles-Detail 2 3 2 5 2 2 2 2 2" xfId="29908"/>
    <cellStyle name="RowTitles-Detail 2 3 2 5 2 2 2 3" xfId="29909"/>
    <cellStyle name="RowTitles-Detail 2 3 2 5 2 2 3" xfId="29910"/>
    <cellStyle name="RowTitles-Detail 2 3 2 5 2 2 3 2" xfId="29911"/>
    <cellStyle name="RowTitles-Detail 2 3 2 5 2 2 3 2 2" xfId="29912"/>
    <cellStyle name="RowTitles-Detail 2 3 2 5 2 2 4" xfId="29913"/>
    <cellStyle name="RowTitles-Detail 2 3 2 5 2 2 4 2" xfId="29914"/>
    <cellStyle name="RowTitles-Detail 2 3 2 5 2 2 5" xfId="29915"/>
    <cellStyle name="RowTitles-Detail 2 3 2 5 2 3" xfId="29916"/>
    <cellStyle name="RowTitles-Detail 2 3 2 5 2 3 2" xfId="29917"/>
    <cellStyle name="RowTitles-Detail 2 3 2 5 2 3 2 2" xfId="29918"/>
    <cellStyle name="RowTitles-Detail 2 3 2 5 2 3 2 2 2" xfId="29919"/>
    <cellStyle name="RowTitles-Detail 2 3 2 5 2 3 2 3" xfId="29920"/>
    <cellStyle name="RowTitles-Detail 2 3 2 5 2 3 3" xfId="29921"/>
    <cellStyle name="RowTitles-Detail 2 3 2 5 2 3 3 2" xfId="29922"/>
    <cellStyle name="RowTitles-Detail 2 3 2 5 2 3 3 2 2" xfId="29923"/>
    <cellStyle name="RowTitles-Detail 2 3 2 5 2 3 4" xfId="29924"/>
    <cellStyle name="RowTitles-Detail 2 3 2 5 2 3 4 2" xfId="29925"/>
    <cellStyle name="RowTitles-Detail 2 3 2 5 2 3 5" xfId="29926"/>
    <cellStyle name="RowTitles-Detail 2 3 2 5 2 4" xfId="29927"/>
    <cellStyle name="RowTitles-Detail 2 3 2 5 2 4 2" xfId="29928"/>
    <cellStyle name="RowTitles-Detail 2 3 2 5 2 5" xfId="29929"/>
    <cellStyle name="RowTitles-Detail 2 3 2 5 2 5 2" xfId="29930"/>
    <cellStyle name="RowTitles-Detail 2 3 2 5 2 5 2 2" xfId="29931"/>
    <cellStyle name="RowTitles-Detail 2 3 2 5 2 5 3" xfId="29932"/>
    <cellStyle name="RowTitles-Detail 2 3 2 5 2 6" xfId="29933"/>
    <cellStyle name="RowTitles-Detail 2 3 2 5 2 6 2" xfId="29934"/>
    <cellStyle name="RowTitles-Detail 2 3 2 5 2 6 2 2" xfId="29935"/>
    <cellStyle name="RowTitles-Detail 2 3 2 5 2 7" xfId="29936"/>
    <cellStyle name="RowTitles-Detail 2 3 2 5 3" xfId="29937"/>
    <cellStyle name="RowTitles-Detail 2 3 2 5 3 2" xfId="29938"/>
    <cellStyle name="RowTitles-Detail 2 3 2 5 3 2 2" xfId="29939"/>
    <cellStyle name="RowTitles-Detail 2 3 2 5 3 2 2 2" xfId="29940"/>
    <cellStyle name="RowTitles-Detail 2 3 2 5 3 2 2 2 2" xfId="29941"/>
    <cellStyle name="RowTitles-Detail 2 3 2 5 3 2 2 3" xfId="29942"/>
    <cellStyle name="RowTitles-Detail 2 3 2 5 3 2 3" xfId="29943"/>
    <cellStyle name="RowTitles-Detail 2 3 2 5 3 2 3 2" xfId="29944"/>
    <cellStyle name="RowTitles-Detail 2 3 2 5 3 2 3 2 2" xfId="29945"/>
    <cellStyle name="RowTitles-Detail 2 3 2 5 3 2 4" xfId="29946"/>
    <cellStyle name="RowTitles-Detail 2 3 2 5 3 2 4 2" xfId="29947"/>
    <cellStyle name="RowTitles-Detail 2 3 2 5 3 2 5" xfId="29948"/>
    <cellStyle name="RowTitles-Detail 2 3 2 5 3 3" xfId="29949"/>
    <cellStyle name="RowTitles-Detail 2 3 2 5 3 3 2" xfId="29950"/>
    <cellStyle name="RowTitles-Detail 2 3 2 5 3 3 2 2" xfId="29951"/>
    <cellStyle name="RowTitles-Detail 2 3 2 5 3 3 2 2 2" xfId="29952"/>
    <cellStyle name="RowTitles-Detail 2 3 2 5 3 3 2 3" xfId="29953"/>
    <cellStyle name="RowTitles-Detail 2 3 2 5 3 3 3" xfId="29954"/>
    <cellStyle name="RowTitles-Detail 2 3 2 5 3 3 3 2" xfId="29955"/>
    <cellStyle name="RowTitles-Detail 2 3 2 5 3 3 3 2 2" xfId="29956"/>
    <cellStyle name="RowTitles-Detail 2 3 2 5 3 3 4" xfId="29957"/>
    <cellStyle name="RowTitles-Detail 2 3 2 5 3 3 4 2" xfId="29958"/>
    <cellStyle name="RowTitles-Detail 2 3 2 5 3 3 5" xfId="29959"/>
    <cellStyle name="RowTitles-Detail 2 3 2 5 3 4" xfId="29960"/>
    <cellStyle name="RowTitles-Detail 2 3 2 5 3 4 2" xfId="29961"/>
    <cellStyle name="RowTitles-Detail 2 3 2 5 3 5" xfId="29962"/>
    <cellStyle name="RowTitles-Detail 2 3 2 5 3 5 2" xfId="29963"/>
    <cellStyle name="RowTitles-Detail 2 3 2 5 3 5 2 2" xfId="29964"/>
    <cellStyle name="RowTitles-Detail 2 3 2 5 3 6" xfId="29965"/>
    <cellStyle name="RowTitles-Detail 2 3 2 5 3 6 2" xfId="29966"/>
    <cellStyle name="RowTitles-Detail 2 3 2 5 3 7" xfId="29967"/>
    <cellStyle name="RowTitles-Detail 2 3 2 5 4" xfId="29968"/>
    <cellStyle name="RowTitles-Detail 2 3 2 5 4 2" xfId="29969"/>
    <cellStyle name="RowTitles-Detail 2 3 2 5 4 2 2" xfId="29970"/>
    <cellStyle name="RowTitles-Detail 2 3 2 5 4 2 2 2" xfId="29971"/>
    <cellStyle name="RowTitles-Detail 2 3 2 5 4 2 2 2 2" xfId="29972"/>
    <cellStyle name="RowTitles-Detail 2 3 2 5 4 2 2 3" xfId="29973"/>
    <cellStyle name="RowTitles-Detail 2 3 2 5 4 2 3" xfId="29974"/>
    <cellStyle name="RowTitles-Detail 2 3 2 5 4 2 3 2" xfId="29975"/>
    <cellStyle name="RowTitles-Detail 2 3 2 5 4 2 3 2 2" xfId="29976"/>
    <cellStyle name="RowTitles-Detail 2 3 2 5 4 2 4" xfId="29977"/>
    <cellStyle name="RowTitles-Detail 2 3 2 5 4 2 4 2" xfId="29978"/>
    <cellStyle name="RowTitles-Detail 2 3 2 5 4 2 5" xfId="29979"/>
    <cellStyle name="RowTitles-Detail 2 3 2 5 4 3" xfId="29980"/>
    <cellStyle name="RowTitles-Detail 2 3 2 5 4 3 2" xfId="29981"/>
    <cellStyle name="RowTitles-Detail 2 3 2 5 4 3 2 2" xfId="29982"/>
    <cellStyle name="RowTitles-Detail 2 3 2 5 4 3 2 2 2" xfId="29983"/>
    <cellStyle name="RowTitles-Detail 2 3 2 5 4 3 2 3" xfId="29984"/>
    <cellStyle name="RowTitles-Detail 2 3 2 5 4 3 3" xfId="29985"/>
    <cellStyle name="RowTitles-Detail 2 3 2 5 4 3 3 2" xfId="29986"/>
    <cellStyle name="RowTitles-Detail 2 3 2 5 4 3 3 2 2" xfId="29987"/>
    <cellStyle name="RowTitles-Detail 2 3 2 5 4 3 4" xfId="29988"/>
    <cellStyle name="RowTitles-Detail 2 3 2 5 4 3 4 2" xfId="29989"/>
    <cellStyle name="RowTitles-Detail 2 3 2 5 4 3 5" xfId="29990"/>
    <cellStyle name="RowTitles-Detail 2 3 2 5 4 4" xfId="29991"/>
    <cellStyle name="RowTitles-Detail 2 3 2 5 4 4 2" xfId="29992"/>
    <cellStyle name="RowTitles-Detail 2 3 2 5 4 5" xfId="29993"/>
    <cellStyle name="RowTitles-Detail 2 3 2 5 4 5 2" xfId="29994"/>
    <cellStyle name="RowTitles-Detail 2 3 2 5 4 5 2 2" xfId="29995"/>
    <cellStyle name="RowTitles-Detail 2 3 2 5 4 5 3" xfId="29996"/>
    <cellStyle name="RowTitles-Detail 2 3 2 5 4 6" xfId="29997"/>
    <cellStyle name="RowTitles-Detail 2 3 2 5 4 6 2" xfId="29998"/>
    <cellStyle name="RowTitles-Detail 2 3 2 5 4 6 2 2" xfId="29999"/>
    <cellStyle name="RowTitles-Detail 2 3 2 5 4 7" xfId="30000"/>
    <cellStyle name="RowTitles-Detail 2 3 2 5 4 7 2" xfId="30001"/>
    <cellStyle name="RowTitles-Detail 2 3 2 5 4 8" xfId="30002"/>
    <cellStyle name="RowTitles-Detail 2 3 2 5 5" xfId="30003"/>
    <cellStyle name="RowTitles-Detail 2 3 2 5 5 2" xfId="30004"/>
    <cellStyle name="RowTitles-Detail 2 3 2 5 5 2 2" xfId="30005"/>
    <cellStyle name="RowTitles-Detail 2 3 2 5 5 2 2 2" xfId="30006"/>
    <cellStyle name="RowTitles-Detail 2 3 2 5 5 2 2 2 2" xfId="30007"/>
    <cellStyle name="RowTitles-Detail 2 3 2 5 5 2 2 3" xfId="30008"/>
    <cellStyle name="RowTitles-Detail 2 3 2 5 5 2 3" xfId="30009"/>
    <cellStyle name="RowTitles-Detail 2 3 2 5 5 2 3 2" xfId="30010"/>
    <cellStyle name="RowTitles-Detail 2 3 2 5 5 2 3 2 2" xfId="30011"/>
    <cellStyle name="RowTitles-Detail 2 3 2 5 5 2 4" xfId="30012"/>
    <cellStyle name="RowTitles-Detail 2 3 2 5 5 2 4 2" xfId="30013"/>
    <cellStyle name="RowTitles-Detail 2 3 2 5 5 2 5" xfId="30014"/>
    <cellStyle name="RowTitles-Detail 2 3 2 5 5 3" xfId="30015"/>
    <cellStyle name="RowTitles-Detail 2 3 2 5 5 3 2" xfId="30016"/>
    <cellStyle name="RowTitles-Detail 2 3 2 5 5 3 2 2" xfId="30017"/>
    <cellStyle name="RowTitles-Detail 2 3 2 5 5 3 2 2 2" xfId="30018"/>
    <cellStyle name="RowTitles-Detail 2 3 2 5 5 3 2 3" xfId="30019"/>
    <cellStyle name="RowTitles-Detail 2 3 2 5 5 3 3" xfId="30020"/>
    <cellStyle name="RowTitles-Detail 2 3 2 5 5 3 3 2" xfId="30021"/>
    <cellStyle name="RowTitles-Detail 2 3 2 5 5 3 3 2 2" xfId="30022"/>
    <cellStyle name="RowTitles-Detail 2 3 2 5 5 3 4" xfId="30023"/>
    <cellStyle name="RowTitles-Detail 2 3 2 5 5 3 4 2" xfId="30024"/>
    <cellStyle name="RowTitles-Detail 2 3 2 5 5 3 5" xfId="30025"/>
    <cellStyle name="RowTitles-Detail 2 3 2 5 5 4" xfId="30026"/>
    <cellStyle name="RowTitles-Detail 2 3 2 5 5 4 2" xfId="30027"/>
    <cellStyle name="RowTitles-Detail 2 3 2 5 5 4 2 2" xfId="30028"/>
    <cellStyle name="RowTitles-Detail 2 3 2 5 5 4 3" xfId="30029"/>
    <cellStyle name="RowTitles-Detail 2 3 2 5 5 5" xfId="30030"/>
    <cellStyle name="RowTitles-Detail 2 3 2 5 5 5 2" xfId="30031"/>
    <cellStyle name="RowTitles-Detail 2 3 2 5 5 5 2 2" xfId="30032"/>
    <cellStyle name="RowTitles-Detail 2 3 2 5 5 6" xfId="30033"/>
    <cellStyle name="RowTitles-Detail 2 3 2 5 5 6 2" xfId="30034"/>
    <cellStyle name="RowTitles-Detail 2 3 2 5 5 7" xfId="30035"/>
    <cellStyle name="RowTitles-Detail 2 3 2 5 6" xfId="30036"/>
    <cellStyle name="RowTitles-Detail 2 3 2 5 6 2" xfId="30037"/>
    <cellStyle name="RowTitles-Detail 2 3 2 5 6 2 2" xfId="30038"/>
    <cellStyle name="RowTitles-Detail 2 3 2 5 6 2 2 2" xfId="30039"/>
    <cellStyle name="RowTitles-Detail 2 3 2 5 6 2 2 2 2" xfId="30040"/>
    <cellStyle name="RowTitles-Detail 2 3 2 5 6 2 2 3" xfId="30041"/>
    <cellStyle name="RowTitles-Detail 2 3 2 5 6 2 3" xfId="30042"/>
    <cellStyle name="RowTitles-Detail 2 3 2 5 6 2 3 2" xfId="30043"/>
    <cellStyle name="RowTitles-Detail 2 3 2 5 6 2 3 2 2" xfId="30044"/>
    <cellStyle name="RowTitles-Detail 2 3 2 5 6 2 4" xfId="30045"/>
    <cellStyle name="RowTitles-Detail 2 3 2 5 6 2 4 2" xfId="30046"/>
    <cellStyle name="RowTitles-Detail 2 3 2 5 6 2 5" xfId="30047"/>
    <cellStyle name="RowTitles-Detail 2 3 2 5 6 3" xfId="30048"/>
    <cellStyle name="RowTitles-Detail 2 3 2 5 6 3 2" xfId="30049"/>
    <cellStyle name="RowTitles-Detail 2 3 2 5 6 3 2 2" xfId="30050"/>
    <cellStyle name="RowTitles-Detail 2 3 2 5 6 3 2 2 2" xfId="30051"/>
    <cellStyle name="RowTitles-Detail 2 3 2 5 6 3 2 3" xfId="30052"/>
    <cellStyle name="RowTitles-Detail 2 3 2 5 6 3 3" xfId="30053"/>
    <cellStyle name="RowTitles-Detail 2 3 2 5 6 3 3 2" xfId="30054"/>
    <cellStyle name="RowTitles-Detail 2 3 2 5 6 3 3 2 2" xfId="30055"/>
    <cellStyle name="RowTitles-Detail 2 3 2 5 6 3 4" xfId="30056"/>
    <cellStyle name="RowTitles-Detail 2 3 2 5 6 3 4 2" xfId="30057"/>
    <cellStyle name="RowTitles-Detail 2 3 2 5 6 3 5" xfId="30058"/>
    <cellStyle name="RowTitles-Detail 2 3 2 5 6 4" xfId="30059"/>
    <cellStyle name="RowTitles-Detail 2 3 2 5 6 4 2" xfId="30060"/>
    <cellStyle name="RowTitles-Detail 2 3 2 5 6 4 2 2" xfId="30061"/>
    <cellStyle name="RowTitles-Detail 2 3 2 5 6 4 3" xfId="30062"/>
    <cellStyle name="RowTitles-Detail 2 3 2 5 6 5" xfId="30063"/>
    <cellStyle name="RowTitles-Detail 2 3 2 5 6 5 2" xfId="30064"/>
    <cellStyle name="RowTitles-Detail 2 3 2 5 6 5 2 2" xfId="30065"/>
    <cellStyle name="RowTitles-Detail 2 3 2 5 6 6" xfId="30066"/>
    <cellStyle name="RowTitles-Detail 2 3 2 5 6 6 2" xfId="30067"/>
    <cellStyle name="RowTitles-Detail 2 3 2 5 6 7" xfId="30068"/>
    <cellStyle name="RowTitles-Detail 2 3 2 5 7" xfId="30069"/>
    <cellStyle name="RowTitles-Detail 2 3 2 5 7 2" xfId="30070"/>
    <cellStyle name="RowTitles-Detail 2 3 2 5 7 2 2" xfId="30071"/>
    <cellStyle name="RowTitles-Detail 2 3 2 5 7 2 2 2" xfId="30072"/>
    <cellStyle name="RowTitles-Detail 2 3 2 5 7 2 3" xfId="30073"/>
    <cellStyle name="RowTitles-Detail 2 3 2 5 7 3" xfId="30074"/>
    <cellStyle name="RowTitles-Detail 2 3 2 5 7 3 2" xfId="30075"/>
    <cellStyle name="RowTitles-Detail 2 3 2 5 7 3 2 2" xfId="30076"/>
    <cellStyle name="RowTitles-Detail 2 3 2 5 7 4" xfId="30077"/>
    <cellStyle name="RowTitles-Detail 2 3 2 5 7 4 2" xfId="30078"/>
    <cellStyle name="RowTitles-Detail 2 3 2 5 7 5" xfId="30079"/>
    <cellStyle name="RowTitles-Detail 2 3 2 5 8" xfId="30080"/>
    <cellStyle name="RowTitles-Detail 2 3 2 5 8 2" xfId="30081"/>
    <cellStyle name="RowTitles-Detail 2 3 2 5 9" xfId="30082"/>
    <cellStyle name="RowTitles-Detail 2 3 2 5 9 2" xfId="30083"/>
    <cellStyle name="RowTitles-Detail 2 3 2 5 9 2 2" xfId="30084"/>
    <cellStyle name="RowTitles-Detail 2 3 2 5_STUD aligned by INSTIT" xfId="30085"/>
    <cellStyle name="RowTitles-Detail 2 3 2 6" xfId="703"/>
    <cellStyle name="RowTitles-Detail 2 3 2 6 2" xfId="30086"/>
    <cellStyle name="RowTitles-Detail 2 3 2 6 2 2" xfId="30087"/>
    <cellStyle name="RowTitles-Detail 2 3 2 6 2 2 2" xfId="30088"/>
    <cellStyle name="RowTitles-Detail 2 3 2 6 2 2 2 2" xfId="30089"/>
    <cellStyle name="RowTitles-Detail 2 3 2 6 2 2 3" xfId="30090"/>
    <cellStyle name="RowTitles-Detail 2 3 2 6 2 3" xfId="30091"/>
    <cellStyle name="RowTitles-Detail 2 3 2 6 2 3 2" xfId="30092"/>
    <cellStyle name="RowTitles-Detail 2 3 2 6 2 3 2 2" xfId="30093"/>
    <cellStyle name="RowTitles-Detail 2 3 2 6 2 4" xfId="30094"/>
    <cellStyle name="RowTitles-Detail 2 3 2 6 2 4 2" xfId="30095"/>
    <cellStyle name="RowTitles-Detail 2 3 2 6 2 5" xfId="30096"/>
    <cellStyle name="RowTitles-Detail 2 3 2 6 3" xfId="30097"/>
    <cellStyle name="RowTitles-Detail 2 3 2 6 3 2" xfId="30098"/>
    <cellStyle name="RowTitles-Detail 2 3 2 6 3 2 2" xfId="30099"/>
    <cellStyle name="RowTitles-Detail 2 3 2 6 3 2 2 2" xfId="30100"/>
    <cellStyle name="RowTitles-Detail 2 3 2 6 3 2 3" xfId="30101"/>
    <cellStyle name="RowTitles-Detail 2 3 2 6 3 3" xfId="30102"/>
    <cellStyle name="RowTitles-Detail 2 3 2 6 3 3 2" xfId="30103"/>
    <cellStyle name="RowTitles-Detail 2 3 2 6 3 3 2 2" xfId="30104"/>
    <cellStyle name="RowTitles-Detail 2 3 2 6 3 4" xfId="30105"/>
    <cellStyle name="RowTitles-Detail 2 3 2 6 3 4 2" xfId="30106"/>
    <cellStyle name="RowTitles-Detail 2 3 2 6 3 5" xfId="30107"/>
    <cellStyle name="RowTitles-Detail 2 3 2 6 4" xfId="30108"/>
    <cellStyle name="RowTitles-Detail 2 3 2 6 4 2" xfId="30109"/>
    <cellStyle name="RowTitles-Detail 2 3 2 6 5" xfId="30110"/>
    <cellStyle name="RowTitles-Detail 2 3 2 6 5 2" xfId="30111"/>
    <cellStyle name="RowTitles-Detail 2 3 2 6 5 2 2" xfId="30112"/>
    <cellStyle name="RowTitles-Detail 2 3 2 6 5 3" xfId="30113"/>
    <cellStyle name="RowTitles-Detail 2 3 2 6 6" xfId="30114"/>
    <cellStyle name="RowTitles-Detail 2 3 2 6 6 2" xfId="30115"/>
    <cellStyle name="RowTitles-Detail 2 3 2 6 6 2 2" xfId="30116"/>
    <cellStyle name="RowTitles-Detail 2 3 2 6 7" xfId="30117"/>
    <cellStyle name="RowTitles-Detail 2 3 2 7" xfId="30118"/>
    <cellStyle name="RowTitles-Detail 2 3 2 7 2" xfId="30119"/>
    <cellStyle name="RowTitles-Detail 2 3 2 7 2 2" xfId="30120"/>
    <cellStyle name="RowTitles-Detail 2 3 2 7 2 2 2" xfId="30121"/>
    <cellStyle name="RowTitles-Detail 2 3 2 7 2 2 2 2" xfId="30122"/>
    <cellStyle name="RowTitles-Detail 2 3 2 7 2 2 3" xfId="30123"/>
    <cellStyle name="RowTitles-Detail 2 3 2 7 2 3" xfId="30124"/>
    <cellStyle name="RowTitles-Detail 2 3 2 7 2 3 2" xfId="30125"/>
    <cellStyle name="RowTitles-Detail 2 3 2 7 2 3 2 2" xfId="30126"/>
    <cellStyle name="RowTitles-Detail 2 3 2 7 2 4" xfId="30127"/>
    <cellStyle name="RowTitles-Detail 2 3 2 7 2 4 2" xfId="30128"/>
    <cellStyle name="RowTitles-Detail 2 3 2 7 2 5" xfId="30129"/>
    <cellStyle name="RowTitles-Detail 2 3 2 7 3" xfId="30130"/>
    <cellStyle name="RowTitles-Detail 2 3 2 7 3 2" xfId="30131"/>
    <cellStyle name="RowTitles-Detail 2 3 2 7 3 2 2" xfId="30132"/>
    <cellStyle name="RowTitles-Detail 2 3 2 7 3 2 2 2" xfId="30133"/>
    <cellStyle name="RowTitles-Detail 2 3 2 7 3 2 3" xfId="30134"/>
    <cellStyle name="RowTitles-Detail 2 3 2 7 3 3" xfId="30135"/>
    <cellStyle name="RowTitles-Detail 2 3 2 7 3 3 2" xfId="30136"/>
    <cellStyle name="RowTitles-Detail 2 3 2 7 3 3 2 2" xfId="30137"/>
    <cellStyle name="RowTitles-Detail 2 3 2 7 3 4" xfId="30138"/>
    <cellStyle name="RowTitles-Detail 2 3 2 7 3 4 2" xfId="30139"/>
    <cellStyle name="RowTitles-Detail 2 3 2 7 3 5" xfId="30140"/>
    <cellStyle name="RowTitles-Detail 2 3 2 7 4" xfId="30141"/>
    <cellStyle name="RowTitles-Detail 2 3 2 7 4 2" xfId="30142"/>
    <cellStyle name="RowTitles-Detail 2 3 2 7 5" xfId="30143"/>
    <cellStyle name="RowTitles-Detail 2 3 2 7 5 2" xfId="30144"/>
    <cellStyle name="RowTitles-Detail 2 3 2 7 5 2 2" xfId="30145"/>
    <cellStyle name="RowTitles-Detail 2 3 2 7 6" xfId="30146"/>
    <cellStyle name="RowTitles-Detail 2 3 2 7 6 2" xfId="30147"/>
    <cellStyle name="RowTitles-Detail 2 3 2 7 7" xfId="30148"/>
    <cellStyle name="RowTitles-Detail 2 3 2 8" xfId="30149"/>
    <cellStyle name="RowTitles-Detail 2 3 2 8 2" xfId="30150"/>
    <cellStyle name="RowTitles-Detail 2 3 2 8 2 2" xfId="30151"/>
    <cellStyle name="RowTitles-Detail 2 3 2 8 2 2 2" xfId="30152"/>
    <cellStyle name="RowTitles-Detail 2 3 2 8 2 2 2 2" xfId="30153"/>
    <cellStyle name="RowTitles-Detail 2 3 2 8 2 2 3" xfId="30154"/>
    <cellStyle name="RowTitles-Detail 2 3 2 8 2 3" xfId="30155"/>
    <cellStyle name="RowTitles-Detail 2 3 2 8 2 3 2" xfId="30156"/>
    <cellStyle name="RowTitles-Detail 2 3 2 8 2 3 2 2" xfId="30157"/>
    <cellStyle name="RowTitles-Detail 2 3 2 8 2 4" xfId="30158"/>
    <cellStyle name="RowTitles-Detail 2 3 2 8 2 4 2" xfId="30159"/>
    <cellStyle name="RowTitles-Detail 2 3 2 8 2 5" xfId="30160"/>
    <cellStyle name="RowTitles-Detail 2 3 2 8 3" xfId="30161"/>
    <cellStyle name="RowTitles-Detail 2 3 2 8 3 2" xfId="30162"/>
    <cellStyle name="RowTitles-Detail 2 3 2 8 3 2 2" xfId="30163"/>
    <cellStyle name="RowTitles-Detail 2 3 2 8 3 2 2 2" xfId="30164"/>
    <cellStyle name="RowTitles-Detail 2 3 2 8 3 2 3" xfId="30165"/>
    <cellStyle name="RowTitles-Detail 2 3 2 8 3 3" xfId="30166"/>
    <cellStyle name="RowTitles-Detail 2 3 2 8 3 3 2" xfId="30167"/>
    <cellStyle name="RowTitles-Detail 2 3 2 8 3 3 2 2" xfId="30168"/>
    <cellStyle name="RowTitles-Detail 2 3 2 8 3 4" xfId="30169"/>
    <cellStyle name="RowTitles-Detail 2 3 2 8 3 4 2" xfId="30170"/>
    <cellStyle name="RowTitles-Detail 2 3 2 8 3 5" xfId="30171"/>
    <cellStyle name="RowTitles-Detail 2 3 2 8 4" xfId="30172"/>
    <cellStyle name="RowTitles-Detail 2 3 2 8 4 2" xfId="30173"/>
    <cellStyle name="RowTitles-Detail 2 3 2 8 5" xfId="30174"/>
    <cellStyle name="RowTitles-Detail 2 3 2 8 5 2" xfId="30175"/>
    <cellStyle name="RowTitles-Detail 2 3 2 8 5 2 2" xfId="30176"/>
    <cellStyle name="RowTitles-Detail 2 3 2 8 5 3" xfId="30177"/>
    <cellStyle name="RowTitles-Detail 2 3 2 8 6" xfId="30178"/>
    <cellStyle name="RowTitles-Detail 2 3 2 8 6 2" xfId="30179"/>
    <cellStyle name="RowTitles-Detail 2 3 2 8 6 2 2" xfId="30180"/>
    <cellStyle name="RowTitles-Detail 2 3 2 8 7" xfId="30181"/>
    <cellStyle name="RowTitles-Detail 2 3 2 8 7 2" xfId="30182"/>
    <cellStyle name="RowTitles-Detail 2 3 2 8 8" xfId="30183"/>
    <cellStyle name="RowTitles-Detail 2 3 2 9" xfId="30184"/>
    <cellStyle name="RowTitles-Detail 2 3 2 9 2" xfId="30185"/>
    <cellStyle name="RowTitles-Detail 2 3 2 9 2 2" xfId="30186"/>
    <cellStyle name="RowTitles-Detail 2 3 2 9 2 2 2" xfId="30187"/>
    <cellStyle name="RowTitles-Detail 2 3 2 9 2 2 2 2" xfId="30188"/>
    <cellStyle name="RowTitles-Detail 2 3 2 9 2 2 3" xfId="30189"/>
    <cellStyle name="RowTitles-Detail 2 3 2 9 2 3" xfId="30190"/>
    <cellStyle name="RowTitles-Detail 2 3 2 9 2 3 2" xfId="30191"/>
    <cellStyle name="RowTitles-Detail 2 3 2 9 2 3 2 2" xfId="30192"/>
    <cellStyle name="RowTitles-Detail 2 3 2 9 2 4" xfId="30193"/>
    <cellStyle name="RowTitles-Detail 2 3 2 9 2 4 2" xfId="30194"/>
    <cellStyle name="RowTitles-Detail 2 3 2 9 2 5" xfId="30195"/>
    <cellStyle name="RowTitles-Detail 2 3 2 9 3" xfId="30196"/>
    <cellStyle name="RowTitles-Detail 2 3 2 9 3 2" xfId="30197"/>
    <cellStyle name="RowTitles-Detail 2 3 2 9 3 2 2" xfId="30198"/>
    <cellStyle name="RowTitles-Detail 2 3 2 9 3 2 2 2" xfId="30199"/>
    <cellStyle name="RowTitles-Detail 2 3 2 9 3 2 3" xfId="30200"/>
    <cellStyle name="RowTitles-Detail 2 3 2 9 3 3" xfId="30201"/>
    <cellStyle name="RowTitles-Detail 2 3 2 9 3 3 2" xfId="30202"/>
    <cellStyle name="RowTitles-Detail 2 3 2 9 3 3 2 2" xfId="30203"/>
    <cellStyle name="RowTitles-Detail 2 3 2 9 3 4" xfId="30204"/>
    <cellStyle name="RowTitles-Detail 2 3 2 9 3 4 2" xfId="30205"/>
    <cellStyle name="RowTitles-Detail 2 3 2 9 3 5" xfId="30206"/>
    <cellStyle name="RowTitles-Detail 2 3 2 9 4" xfId="30207"/>
    <cellStyle name="RowTitles-Detail 2 3 2 9 4 2" xfId="30208"/>
    <cellStyle name="RowTitles-Detail 2 3 2 9 4 2 2" xfId="30209"/>
    <cellStyle name="RowTitles-Detail 2 3 2 9 4 3" xfId="30210"/>
    <cellStyle name="RowTitles-Detail 2 3 2 9 5" xfId="30211"/>
    <cellStyle name="RowTitles-Detail 2 3 2 9 5 2" xfId="30212"/>
    <cellStyle name="RowTitles-Detail 2 3 2 9 5 2 2" xfId="30213"/>
    <cellStyle name="RowTitles-Detail 2 3 2 9 6" xfId="30214"/>
    <cellStyle name="RowTitles-Detail 2 3 2 9 6 2" xfId="30215"/>
    <cellStyle name="RowTitles-Detail 2 3 2 9 7" xfId="30216"/>
    <cellStyle name="RowTitles-Detail 2 3 2_STUD aligned by INSTIT" xfId="30217"/>
    <cellStyle name="RowTitles-Detail 2 3 3" xfId="319"/>
    <cellStyle name="RowTitles-Detail 2 3 3 10" xfId="30218"/>
    <cellStyle name="RowTitles-Detail 2 3 3 10 2" xfId="30219"/>
    <cellStyle name="RowTitles-Detail 2 3 3 10 2 2" xfId="30220"/>
    <cellStyle name="RowTitles-Detail 2 3 3 10 2 2 2" xfId="30221"/>
    <cellStyle name="RowTitles-Detail 2 3 3 10 2 3" xfId="30222"/>
    <cellStyle name="RowTitles-Detail 2 3 3 10 3" xfId="30223"/>
    <cellStyle name="RowTitles-Detail 2 3 3 10 3 2" xfId="30224"/>
    <cellStyle name="RowTitles-Detail 2 3 3 10 3 2 2" xfId="30225"/>
    <cellStyle name="RowTitles-Detail 2 3 3 10 4" xfId="30226"/>
    <cellStyle name="RowTitles-Detail 2 3 3 10 4 2" xfId="30227"/>
    <cellStyle name="RowTitles-Detail 2 3 3 10 5" xfId="30228"/>
    <cellStyle name="RowTitles-Detail 2 3 3 11" xfId="30229"/>
    <cellStyle name="RowTitles-Detail 2 3 3 11 2" xfId="30230"/>
    <cellStyle name="RowTitles-Detail 2 3 3 12" xfId="30231"/>
    <cellStyle name="RowTitles-Detail 2 3 3 12 2" xfId="30232"/>
    <cellStyle name="RowTitles-Detail 2 3 3 12 2 2" xfId="30233"/>
    <cellStyle name="RowTitles-Detail 2 3 3 13" xfId="30234"/>
    <cellStyle name="RowTitles-Detail 2 3 3 2" xfId="320"/>
    <cellStyle name="RowTitles-Detail 2 3 3 2 10" xfId="30235"/>
    <cellStyle name="RowTitles-Detail 2 3 3 2 2" xfId="704"/>
    <cellStyle name="RowTitles-Detail 2 3 3 2 2 2" xfId="30236"/>
    <cellStyle name="RowTitles-Detail 2 3 3 2 2 2 2" xfId="30237"/>
    <cellStyle name="RowTitles-Detail 2 3 3 2 2 2 2 2" xfId="30238"/>
    <cellStyle name="RowTitles-Detail 2 3 3 2 2 2 2 2 2" xfId="30239"/>
    <cellStyle name="RowTitles-Detail 2 3 3 2 2 2 2 3" xfId="30240"/>
    <cellStyle name="RowTitles-Detail 2 3 3 2 2 2 3" xfId="30241"/>
    <cellStyle name="RowTitles-Detail 2 3 3 2 2 2 3 2" xfId="30242"/>
    <cellStyle name="RowTitles-Detail 2 3 3 2 2 2 3 2 2" xfId="30243"/>
    <cellStyle name="RowTitles-Detail 2 3 3 2 2 2 4" xfId="30244"/>
    <cellStyle name="RowTitles-Detail 2 3 3 2 2 2 4 2" xfId="30245"/>
    <cellStyle name="RowTitles-Detail 2 3 3 2 2 2 5" xfId="30246"/>
    <cellStyle name="RowTitles-Detail 2 3 3 2 2 3" xfId="30247"/>
    <cellStyle name="RowTitles-Detail 2 3 3 2 2 3 2" xfId="30248"/>
    <cellStyle name="RowTitles-Detail 2 3 3 2 2 3 2 2" xfId="30249"/>
    <cellStyle name="RowTitles-Detail 2 3 3 2 2 3 2 2 2" xfId="30250"/>
    <cellStyle name="RowTitles-Detail 2 3 3 2 2 3 2 3" xfId="30251"/>
    <cellStyle name="RowTitles-Detail 2 3 3 2 2 3 3" xfId="30252"/>
    <cellStyle name="RowTitles-Detail 2 3 3 2 2 3 3 2" xfId="30253"/>
    <cellStyle name="RowTitles-Detail 2 3 3 2 2 3 3 2 2" xfId="30254"/>
    <cellStyle name="RowTitles-Detail 2 3 3 2 2 3 4" xfId="30255"/>
    <cellStyle name="RowTitles-Detail 2 3 3 2 2 3 4 2" xfId="30256"/>
    <cellStyle name="RowTitles-Detail 2 3 3 2 2 3 5" xfId="30257"/>
    <cellStyle name="RowTitles-Detail 2 3 3 2 2 4" xfId="30258"/>
    <cellStyle name="RowTitles-Detail 2 3 3 2 2 4 2" xfId="30259"/>
    <cellStyle name="RowTitles-Detail 2 3 3 2 2 5" xfId="30260"/>
    <cellStyle name="RowTitles-Detail 2 3 3 2 2 5 2" xfId="30261"/>
    <cellStyle name="RowTitles-Detail 2 3 3 2 2 5 2 2" xfId="30262"/>
    <cellStyle name="RowTitles-Detail 2 3 3 2 2 6" xfId="30263"/>
    <cellStyle name="RowTitles-Detail 2 3 3 2 3" xfId="30264"/>
    <cellStyle name="RowTitles-Detail 2 3 3 2 3 2" xfId="30265"/>
    <cellStyle name="RowTitles-Detail 2 3 3 2 3 2 2" xfId="30266"/>
    <cellStyle name="RowTitles-Detail 2 3 3 2 3 2 2 2" xfId="30267"/>
    <cellStyle name="RowTitles-Detail 2 3 3 2 3 2 2 2 2" xfId="30268"/>
    <cellStyle name="RowTitles-Detail 2 3 3 2 3 2 2 3" xfId="30269"/>
    <cellStyle name="RowTitles-Detail 2 3 3 2 3 2 3" xfId="30270"/>
    <cellStyle name="RowTitles-Detail 2 3 3 2 3 2 3 2" xfId="30271"/>
    <cellStyle name="RowTitles-Detail 2 3 3 2 3 2 3 2 2" xfId="30272"/>
    <cellStyle name="RowTitles-Detail 2 3 3 2 3 2 4" xfId="30273"/>
    <cellStyle name="RowTitles-Detail 2 3 3 2 3 2 4 2" xfId="30274"/>
    <cellStyle name="RowTitles-Detail 2 3 3 2 3 2 5" xfId="30275"/>
    <cellStyle name="RowTitles-Detail 2 3 3 2 3 3" xfId="30276"/>
    <cellStyle name="RowTitles-Detail 2 3 3 2 3 3 2" xfId="30277"/>
    <cellStyle name="RowTitles-Detail 2 3 3 2 3 3 2 2" xfId="30278"/>
    <cellStyle name="RowTitles-Detail 2 3 3 2 3 3 2 2 2" xfId="30279"/>
    <cellStyle name="RowTitles-Detail 2 3 3 2 3 3 2 3" xfId="30280"/>
    <cellStyle name="RowTitles-Detail 2 3 3 2 3 3 3" xfId="30281"/>
    <cellStyle name="RowTitles-Detail 2 3 3 2 3 3 3 2" xfId="30282"/>
    <cellStyle name="RowTitles-Detail 2 3 3 2 3 3 3 2 2" xfId="30283"/>
    <cellStyle name="RowTitles-Detail 2 3 3 2 3 3 4" xfId="30284"/>
    <cellStyle name="RowTitles-Detail 2 3 3 2 3 3 4 2" xfId="30285"/>
    <cellStyle name="RowTitles-Detail 2 3 3 2 3 3 5" xfId="30286"/>
    <cellStyle name="RowTitles-Detail 2 3 3 2 3 4" xfId="30287"/>
    <cellStyle name="RowTitles-Detail 2 3 3 2 3 4 2" xfId="30288"/>
    <cellStyle name="RowTitles-Detail 2 3 3 2 3 5" xfId="30289"/>
    <cellStyle name="RowTitles-Detail 2 3 3 2 3 5 2" xfId="30290"/>
    <cellStyle name="RowTitles-Detail 2 3 3 2 3 5 2 2" xfId="30291"/>
    <cellStyle name="RowTitles-Detail 2 3 3 2 3 5 3" xfId="30292"/>
    <cellStyle name="RowTitles-Detail 2 3 3 2 3 6" xfId="30293"/>
    <cellStyle name="RowTitles-Detail 2 3 3 2 3 6 2" xfId="30294"/>
    <cellStyle name="RowTitles-Detail 2 3 3 2 3 6 2 2" xfId="30295"/>
    <cellStyle name="RowTitles-Detail 2 3 3 2 3 7" xfId="30296"/>
    <cellStyle name="RowTitles-Detail 2 3 3 2 3 7 2" xfId="30297"/>
    <cellStyle name="RowTitles-Detail 2 3 3 2 3 8" xfId="30298"/>
    <cellStyle name="RowTitles-Detail 2 3 3 2 4" xfId="30299"/>
    <cellStyle name="RowTitles-Detail 2 3 3 2 4 2" xfId="30300"/>
    <cellStyle name="RowTitles-Detail 2 3 3 2 4 2 2" xfId="30301"/>
    <cellStyle name="RowTitles-Detail 2 3 3 2 4 2 2 2" xfId="30302"/>
    <cellStyle name="RowTitles-Detail 2 3 3 2 4 2 2 2 2" xfId="30303"/>
    <cellStyle name="RowTitles-Detail 2 3 3 2 4 2 2 3" xfId="30304"/>
    <cellStyle name="RowTitles-Detail 2 3 3 2 4 2 3" xfId="30305"/>
    <cellStyle name="RowTitles-Detail 2 3 3 2 4 2 3 2" xfId="30306"/>
    <cellStyle name="RowTitles-Detail 2 3 3 2 4 2 3 2 2" xfId="30307"/>
    <cellStyle name="RowTitles-Detail 2 3 3 2 4 2 4" xfId="30308"/>
    <cellStyle name="RowTitles-Detail 2 3 3 2 4 2 4 2" xfId="30309"/>
    <cellStyle name="RowTitles-Detail 2 3 3 2 4 2 5" xfId="30310"/>
    <cellStyle name="RowTitles-Detail 2 3 3 2 4 3" xfId="30311"/>
    <cellStyle name="RowTitles-Detail 2 3 3 2 4 3 2" xfId="30312"/>
    <cellStyle name="RowTitles-Detail 2 3 3 2 4 3 2 2" xfId="30313"/>
    <cellStyle name="RowTitles-Detail 2 3 3 2 4 3 2 2 2" xfId="30314"/>
    <cellStyle name="RowTitles-Detail 2 3 3 2 4 3 2 3" xfId="30315"/>
    <cellStyle name="RowTitles-Detail 2 3 3 2 4 3 3" xfId="30316"/>
    <cellStyle name="RowTitles-Detail 2 3 3 2 4 3 3 2" xfId="30317"/>
    <cellStyle name="RowTitles-Detail 2 3 3 2 4 3 3 2 2" xfId="30318"/>
    <cellStyle name="RowTitles-Detail 2 3 3 2 4 3 4" xfId="30319"/>
    <cellStyle name="RowTitles-Detail 2 3 3 2 4 3 4 2" xfId="30320"/>
    <cellStyle name="RowTitles-Detail 2 3 3 2 4 3 5" xfId="30321"/>
    <cellStyle name="RowTitles-Detail 2 3 3 2 4 4" xfId="30322"/>
    <cellStyle name="RowTitles-Detail 2 3 3 2 4 4 2" xfId="30323"/>
    <cellStyle name="RowTitles-Detail 2 3 3 2 4 4 2 2" xfId="30324"/>
    <cellStyle name="RowTitles-Detail 2 3 3 2 4 4 3" xfId="30325"/>
    <cellStyle name="RowTitles-Detail 2 3 3 2 4 5" xfId="30326"/>
    <cellStyle name="RowTitles-Detail 2 3 3 2 4 5 2" xfId="30327"/>
    <cellStyle name="RowTitles-Detail 2 3 3 2 4 5 2 2" xfId="30328"/>
    <cellStyle name="RowTitles-Detail 2 3 3 2 4 6" xfId="30329"/>
    <cellStyle name="RowTitles-Detail 2 3 3 2 4 6 2" xfId="30330"/>
    <cellStyle name="RowTitles-Detail 2 3 3 2 4 7" xfId="30331"/>
    <cellStyle name="RowTitles-Detail 2 3 3 2 5" xfId="30332"/>
    <cellStyle name="RowTitles-Detail 2 3 3 2 5 2" xfId="30333"/>
    <cellStyle name="RowTitles-Detail 2 3 3 2 5 2 2" xfId="30334"/>
    <cellStyle name="RowTitles-Detail 2 3 3 2 5 2 2 2" xfId="30335"/>
    <cellStyle name="RowTitles-Detail 2 3 3 2 5 2 2 2 2" xfId="30336"/>
    <cellStyle name="RowTitles-Detail 2 3 3 2 5 2 2 3" xfId="30337"/>
    <cellStyle name="RowTitles-Detail 2 3 3 2 5 2 3" xfId="30338"/>
    <cellStyle name="RowTitles-Detail 2 3 3 2 5 2 3 2" xfId="30339"/>
    <cellStyle name="RowTitles-Detail 2 3 3 2 5 2 3 2 2" xfId="30340"/>
    <cellStyle name="RowTitles-Detail 2 3 3 2 5 2 4" xfId="30341"/>
    <cellStyle name="RowTitles-Detail 2 3 3 2 5 2 4 2" xfId="30342"/>
    <cellStyle name="RowTitles-Detail 2 3 3 2 5 2 5" xfId="30343"/>
    <cellStyle name="RowTitles-Detail 2 3 3 2 5 3" xfId="30344"/>
    <cellStyle name="RowTitles-Detail 2 3 3 2 5 3 2" xfId="30345"/>
    <cellStyle name="RowTitles-Detail 2 3 3 2 5 3 2 2" xfId="30346"/>
    <cellStyle name="RowTitles-Detail 2 3 3 2 5 3 2 2 2" xfId="30347"/>
    <cellStyle name="RowTitles-Detail 2 3 3 2 5 3 2 3" xfId="30348"/>
    <cellStyle name="RowTitles-Detail 2 3 3 2 5 3 3" xfId="30349"/>
    <cellStyle name="RowTitles-Detail 2 3 3 2 5 3 3 2" xfId="30350"/>
    <cellStyle name="RowTitles-Detail 2 3 3 2 5 3 3 2 2" xfId="30351"/>
    <cellStyle name="RowTitles-Detail 2 3 3 2 5 3 4" xfId="30352"/>
    <cellStyle name="RowTitles-Detail 2 3 3 2 5 3 4 2" xfId="30353"/>
    <cellStyle name="RowTitles-Detail 2 3 3 2 5 3 5" xfId="30354"/>
    <cellStyle name="RowTitles-Detail 2 3 3 2 5 4" xfId="30355"/>
    <cellStyle name="RowTitles-Detail 2 3 3 2 5 4 2" xfId="30356"/>
    <cellStyle name="RowTitles-Detail 2 3 3 2 5 4 2 2" xfId="30357"/>
    <cellStyle name="RowTitles-Detail 2 3 3 2 5 4 3" xfId="30358"/>
    <cellStyle name="RowTitles-Detail 2 3 3 2 5 5" xfId="30359"/>
    <cellStyle name="RowTitles-Detail 2 3 3 2 5 5 2" xfId="30360"/>
    <cellStyle name="RowTitles-Detail 2 3 3 2 5 5 2 2" xfId="30361"/>
    <cellStyle name="RowTitles-Detail 2 3 3 2 5 6" xfId="30362"/>
    <cellStyle name="RowTitles-Detail 2 3 3 2 5 6 2" xfId="30363"/>
    <cellStyle name="RowTitles-Detail 2 3 3 2 5 7" xfId="30364"/>
    <cellStyle name="RowTitles-Detail 2 3 3 2 6" xfId="30365"/>
    <cellStyle name="RowTitles-Detail 2 3 3 2 6 2" xfId="30366"/>
    <cellStyle name="RowTitles-Detail 2 3 3 2 6 2 2" xfId="30367"/>
    <cellStyle name="RowTitles-Detail 2 3 3 2 6 2 2 2" xfId="30368"/>
    <cellStyle name="RowTitles-Detail 2 3 3 2 6 2 2 2 2" xfId="30369"/>
    <cellStyle name="RowTitles-Detail 2 3 3 2 6 2 2 3" xfId="30370"/>
    <cellStyle name="RowTitles-Detail 2 3 3 2 6 2 3" xfId="30371"/>
    <cellStyle name="RowTitles-Detail 2 3 3 2 6 2 3 2" xfId="30372"/>
    <cellStyle name="RowTitles-Detail 2 3 3 2 6 2 3 2 2" xfId="30373"/>
    <cellStyle name="RowTitles-Detail 2 3 3 2 6 2 4" xfId="30374"/>
    <cellStyle name="RowTitles-Detail 2 3 3 2 6 2 4 2" xfId="30375"/>
    <cellStyle name="RowTitles-Detail 2 3 3 2 6 2 5" xfId="30376"/>
    <cellStyle name="RowTitles-Detail 2 3 3 2 6 3" xfId="30377"/>
    <cellStyle name="RowTitles-Detail 2 3 3 2 6 3 2" xfId="30378"/>
    <cellStyle name="RowTitles-Detail 2 3 3 2 6 3 2 2" xfId="30379"/>
    <cellStyle name="RowTitles-Detail 2 3 3 2 6 3 2 2 2" xfId="30380"/>
    <cellStyle name="RowTitles-Detail 2 3 3 2 6 3 2 3" xfId="30381"/>
    <cellStyle name="RowTitles-Detail 2 3 3 2 6 3 3" xfId="30382"/>
    <cellStyle name="RowTitles-Detail 2 3 3 2 6 3 3 2" xfId="30383"/>
    <cellStyle name="RowTitles-Detail 2 3 3 2 6 3 3 2 2" xfId="30384"/>
    <cellStyle name="RowTitles-Detail 2 3 3 2 6 3 4" xfId="30385"/>
    <cellStyle name="RowTitles-Detail 2 3 3 2 6 3 4 2" xfId="30386"/>
    <cellStyle name="RowTitles-Detail 2 3 3 2 6 3 5" xfId="30387"/>
    <cellStyle name="RowTitles-Detail 2 3 3 2 6 4" xfId="30388"/>
    <cellStyle name="RowTitles-Detail 2 3 3 2 6 4 2" xfId="30389"/>
    <cellStyle name="RowTitles-Detail 2 3 3 2 6 4 2 2" xfId="30390"/>
    <cellStyle name="RowTitles-Detail 2 3 3 2 6 4 3" xfId="30391"/>
    <cellStyle name="RowTitles-Detail 2 3 3 2 6 5" xfId="30392"/>
    <cellStyle name="RowTitles-Detail 2 3 3 2 6 5 2" xfId="30393"/>
    <cellStyle name="RowTitles-Detail 2 3 3 2 6 5 2 2" xfId="30394"/>
    <cellStyle name="RowTitles-Detail 2 3 3 2 6 6" xfId="30395"/>
    <cellStyle name="RowTitles-Detail 2 3 3 2 6 6 2" xfId="30396"/>
    <cellStyle name="RowTitles-Detail 2 3 3 2 6 7" xfId="30397"/>
    <cellStyle name="RowTitles-Detail 2 3 3 2 7" xfId="30398"/>
    <cellStyle name="RowTitles-Detail 2 3 3 2 7 2" xfId="30399"/>
    <cellStyle name="RowTitles-Detail 2 3 3 2 7 2 2" xfId="30400"/>
    <cellStyle name="RowTitles-Detail 2 3 3 2 7 2 2 2" xfId="30401"/>
    <cellStyle name="RowTitles-Detail 2 3 3 2 7 2 3" xfId="30402"/>
    <cellStyle name="RowTitles-Detail 2 3 3 2 7 3" xfId="30403"/>
    <cellStyle name="RowTitles-Detail 2 3 3 2 7 3 2" xfId="30404"/>
    <cellStyle name="RowTitles-Detail 2 3 3 2 7 3 2 2" xfId="30405"/>
    <cellStyle name="RowTitles-Detail 2 3 3 2 7 4" xfId="30406"/>
    <cellStyle name="RowTitles-Detail 2 3 3 2 7 4 2" xfId="30407"/>
    <cellStyle name="RowTitles-Detail 2 3 3 2 7 5" xfId="30408"/>
    <cellStyle name="RowTitles-Detail 2 3 3 2 8" xfId="30409"/>
    <cellStyle name="RowTitles-Detail 2 3 3 2 8 2" xfId="30410"/>
    <cellStyle name="RowTitles-Detail 2 3 3 2 9" xfId="30411"/>
    <cellStyle name="RowTitles-Detail 2 3 3 2 9 2" xfId="30412"/>
    <cellStyle name="RowTitles-Detail 2 3 3 2 9 2 2" xfId="30413"/>
    <cellStyle name="RowTitles-Detail 2 3 3 2_STUD aligned by INSTIT" xfId="30414"/>
    <cellStyle name="RowTitles-Detail 2 3 3 3" xfId="321"/>
    <cellStyle name="RowTitles-Detail 2 3 3 3 10" xfId="30415"/>
    <cellStyle name="RowTitles-Detail 2 3 3 3 2" xfId="705"/>
    <cellStyle name="RowTitles-Detail 2 3 3 3 2 2" xfId="30416"/>
    <cellStyle name="RowTitles-Detail 2 3 3 3 2 2 2" xfId="30417"/>
    <cellStyle name="RowTitles-Detail 2 3 3 3 2 2 2 2" xfId="30418"/>
    <cellStyle name="RowTitles-Detail 2 3 3 3 2 2 2 2 2" xfId="30419"/>
    <cellStyle name="RowTitles-Detail 2 3 3 3 2 2 2 3" xfId="30420"/>
    <cellStyle name="RowTitles-Detail 2 3 3 3 2 2 3" xfId="30421"/>
    <cellStyle name="RowTitles-Detail 2 3 3 3 2 2 3 2" xfId="30422"/>
    <cellStyle name="RowTitles-Detail 2 3 3 3 2 2 3 2 2" xfId="30423"/>
    <cellStyle name="RowTitles-Detail 2 3 3 3 2 2 4" xfId="30424"/>
    <cellStyle name="RowTitles-Detail 2 3 3 3 2 2 4 2" xfId="30425"/>
    <cellStyle name="RowTitles-Detail 2 3 3 3 2 2 5" xfId="30426"/>
    <cellStyle name="RowTitles-Detail 2 3 3 3 2 3" xfId="30427"/>
    <cellStyle name="RowTitles-Detail 2 3 3 3 2 3 2" xfId="30428"/>
    <cellStyle name="RowTitles-Detail 2 3 3 3 2 3 2 2" xfId="30429"/>
    <cellStyle name="RowTitles-Detail 2 3 3 3 2 3 2 2 2" xfId="30430"/>
    <cellStyle name="RowTitles-Detail 2 3 3 3 2 3 2 3" xfId="30431"/>
    <cellStyle name="RowTitles-Detail 2 3 3 3 2 3 3" xfId="30432"/>
    <cellStyle name="RowTitles-Detail 2 3 3 3 2 3 3 2" xfId="30433"/>
    <cellStyle name="RowTitles-Detail 2 3 3 3 2 3 3 2 2" xfId="30434"/>
    <cellStyle name="RowTitles-Detail 2 3 3 3 2 3 4" xfId="30435"/>
    <cellStyle name="RowTitles-Detail 2 3 3 3 2 3 4 2" xfId="30436"/>
    <cellStyle name="RowTitles-Detail 2 3 3 3 2 3 5" xfId="30437"/>
    <cellStyle name="RowTitles-Detail 2 3 3 3 2 4" xfId="30438"/>
    <cellStyle name="RowTitles-Detail 2 3 3 3 2 4 2" xfId="30439"/>
    <cellStyle name="RowTitles-Detail 2 3 3 3 2 5" xfId="30440"/>
    <cellStyle name="RowTitles-Detail 2 3 3 3 2 5 2" xfId="30441"/>
    <cellStyle name="RowTitles-Detail 2 3 3 3 2 5 2 2" xfId="30442"/>
    <cellStyle name="RowTitles-Detail 2 3 3 3 2 5 3" xfId="30443"/>
    <cellStyle name="RowTitles-Detail 2 3 3 3 2 6" xfId="30444"/>
    <cellStyle name="RowTitles-Detail 2 3 3 3 2 6 2" xfId="30445"/>
    <cellStyle name="RowTitles-Detail 2 3 3 3 2 6 2 2" xfId="30446"/>
    <cellStyle name="RowTitles-Detail 2 3 3 3 2 7" xfId="30447"/>
    <cellStyle name="RowTitles-Detail 2 3 3 3 2 7 2" xfId="30448"/>
    <cellStyle name="RowTitles-Detail 2 3 3 3 2 8" xfId="30449"/>
    <cellStyle name="RowTitles-Detail 2 3 3 3 2 9" xfId="30450"/>
    <cellStyle name="RowTitles-Detail 2 3 3 3 3" xfId="30451"/>
    <cellStyle name="RowTitles-Detail 2 3 3 3 3 2" xfId="30452"/>
    <cellStyle name="RowTitles-Detail 2 3 3 3 3 2 2" xfId="30453"/>
    <cellStyle name="RowTitles-Detail 2 3 3 3 3 2 2 2" xfId="30454"/>
    <cellStyle name="RowTitles-Detail 2 3 3 3 3 2 2 2 2" xfId="30455"/>
    <cellStyle name="RowTitles-Detail 2 3 3 3 3 2 2 3" xfId="30456"/>
    <cellStyle name="RowTitles-Detail 2 3 3 3 3 2 3" xfId="30457"/>
    <cellStyle name="RowTitles-Detail 2 3 3 3 3 2 3 2" xfId="30458"/>
    <cellStyle name="RowTitles-Detail 2 3 3 3 3 2 3 2 2" xfId="30459"/>
    <cellStyle name="RowTitles-Detail 2 3 3 3 3 2 4" xfId="30460"/>
    <cellStyle name="RowTitles-Detail 2 3 3 3 3 2 4 2" xfId="30461"/>
    <cellStyle name="RowTitles-Detail 2 3 3 3 3 2 5" xfId="30462"/>
    <cellStyle name="RowTitles-Detail 2 3 3 3 3 3" xfId="30463"/>
    <cellStyle name="RowTitles-Detail 2 3 3 3 3 3 2" xfId="30464"/>
    <cellStyle name="RowTitles-Detail 2 3 3 3 3 3 2 2" xfId="30465"/>
    <cellStyle name="RowTitles-Detail 2 3 3 3 3 3 2 2 2" xfId="30466"/>
    <cellStyle name="RowTitles-Detail 2 3 3 3 3 3 2 3" xfId="30467"/>
    <cellStyle name="RowTitles-Detail 2 3 3 3 3 3 3" xfId="30468"/>
    <cellStyle name="RowTitles-Detail 2 3 3 3 3 3 3 2" xfId="30469"/>
    <cellStyle name="RowTitles-Detail 2 3 3 3 3 3 3 2 2" xfId="30470"/>
    <cellStyle name="RowTitles-Detail 2 3 3 3 3 3 4" xfId="30471"/>
    <cellStyle name="RowTitles-Detail 2 3 3 3 3 3 4 2" xfId="30472"/>
    <cellStyle name="RowTitles-Detail 2 3 3 3 3 3 5" xfId="30473"/>
    <cellStyle name="RowTitles-Detail 2 3 3 3 3 4" xfId="30474"/>
    <cellStyle name="RowTitles-Detail 2 3 3 3 3 4 2" xfId="30475"/>
    <cellStyle name="RowTitles-Detail 2 3 3 3 3 5" xfId="30476"/>
    <cellStyle name="RowTitles-Detail 2 3 3 3 3 5 2" xfId="30477"/>
    <cellStyle name="RowTitles-Detail 2 3 3 3 3 5 2 2" xfId="30478"/>
    <cellStyle name="RowTitles-Detail 2 3 3 3 4" xfId="30479"/>
    <cellStyle name="RowTitles-Detail 2 3 3 3 4 2" xfId="30480"/>
    <cellStyle name="RowTitles-Detail 2 3 3 3 4 2 2" xfId="30481"/>
    <cellStyle name="RowTitles-Detail 2 3 3 3 4 2 2 2" xfId="30482"/>
    <cellStyle name="RowTitles-Detail 2 3 3 3 4 2 2 2 2" xfId="30483"/>
    <cellStyle name="RowTitles-Detail 2 3 3 3 4 2 2 3" xfId="30484"/>
    <cellStyle name="RowTitles-Detail 2 3 3 3 4 2 3" xfId="30485"/>
    <cellStyle name="RowTitles-Detail 2 3 3 3 4 2 3 2" xfId="30486"/>
    <cellStyle name="RowTitles-Detail 2 3 3 3 4 2 3 2 2" xfId="30487"/>
    <cellStyle name="RowTitles-Detail 2 3 3 3 4 2 4" xfId="30488"/>
    <cellStyle name="RowTitles-Detail 2 3 3 3 4 2 4 2" xfId="30489"/>
    <cellStyle name="RowTitles-Detail 2 3 3 3 4 2 5" xfId="30490"/>
    <cellStyle name="RowTitles-Detail 2 3 3 3 4 3" xfId="30491"/>
    <cellStyle name="RowTitles-Detail 2 3 3 3 4 3 2" xfId="30492"/>
    <cellStyle name="RowTitles-Detail 2 3 3 3 4 3 2 2" xfId="30493"/>
    <cellStyle name="RowTitles-Detail 2 3 3 3 4 3 2 2 2" xfId="30494"/>
    <cellStyle name="RowTitles-Detail 2 3 3 3 4 3 2 3" xfId="30495"/>
    <cellStyle name="RowTitles-Detail 2 3 3 3 4 3 3" xfId="30496"/>
    <cellStyle name="RowTitles-Detail 2 3 3 3 4 3 3 2" xfId="30497"/>
    <cellStyle name="RowTitles-Detail 2 3 3 3 4 3 3 2 2" xfId="30498"/>
    <cellStyle name="RowTitles-Detail 2 3 3 3 4 3 4" xfId="30499"/>
    <cellStyle name="RowTitles-Detail 2 3 3 3 4 3 4 2" xfId="30500"/>
    <cellStyle name="RowTitles-Detail 2 3 3 3 4 3 5" xfId="30501"/>
    <cellStyle name="RowTitles-Detail 2 3 3 3 4 4" xfId="30502"/>
    <cellStyle name="RowTitles-Detail 2 3 3 3 4 4 2" xfId="30503"/>
    <cellStyle name="RowTitles-Detail 2 3 3 3 4 4 2 2" xfId="30504"/>
    <cellStyle name="RowTitles-Detail 2 3 3 3 4 4 3" xfId="30505"/>
    <cellStyle name="RowTitles-Detail 2 3 3 3 4 5" xfId="30506"/>
    <cellStyle name="RowTitles-Detail 2 3 3 3 4 5 2" xfId="30507"/>
    <cellStyle name="RowTitles-Detail 2 3 3 3 4 5 2 2" xfId="30508"/>
    <cellStyle name="RowTitles-Detail 2 3 3 3 4 6" xfId="30509"/>
    <cellStyle name="RowTitles-Detail 2 3 3 3 4 6 2" xfId="30510"/>
    <cellStyle name="RowTitles-Detail 2 3 3 3 4 7" xfId="30511"/>
    <cellStyle name="RowTitles-Detail 2 3 3 3 5" xfId="30512"/>
    <cellStyle name="RowTitles-Detail 2 3 3 3 5 2" xfId="30513"/>
    <cellStyle name="RowTitles-Detail 2 3 3 3 5 2 2" xfId="30514"/>
    <cellStyle name="RowTitles-Detail 2 3 3 3 5 2 2 2" xfId="30515"/>
    <cellStyle name="RowTitles-Detail 2 3 3 3 5 2 2 2 2" xfId="30516"/>
    <cellStyle name="RowTitles-Detail 2 3 3 3 5 2 2 3" xfId="30517"/>
    <cellStyle name="RowTitles-Detail 2 3 3 3 5 2 3" xfId="30518"/>
    <cellStyle name="RowTitles-Detail 2 3 3 3 5 2 3 2" xfId="30519"/>
    <cellStyle name="RowTitles-Detail 2 3 3 3 5 2 3 2 2" xfId="30520"/>
    <cellStyle name="RowTitles-Detail 2 3 3 3 5 2 4" xfId="30521"/>
    <cellStyle name="RowTitles-Detail 2 3 3 3 5 2 4 2" xfId="30522"/>
    <cellStyle name="RowTitles-Detail 2 3 3 3 5 2 5" xfId="30523"/>
    <cellStyle name="RowTitles-Detail 2 3 3 3 5 3" xfId="30524"/>
    <cellStyle name="RowTitles-Detail 2 3 3 3 5 3 2" xfId="30525"/>
    <cellStyle name="RowTitles-Detail 2 3 3 3 5 3 2 2" xfId="30526"/>
    <cellStyle name="RowTitles-Detail 2 3 3 3 5 3 2 2 2" xfId="30527"/>
    <cellStyle name="RowTitles-Detail 2 3 3 3 5 3 2 3" xfId="30528"/>
    <cellStyle name="RowTitles-Detail 2 3 3 3 5 3 3" xfId="30529"/>
    <cellStyle name="RowTitles-Detail 2 3 3 3 5 3 3 2" xfId="30530"/>
    <cellStyle name="RowTitles-Detail 2 3 3 3 5 3 3 2 2" xfId="30531"/>
    <cellStyle name="RowTitles-Detail 2 3 3 3 5 3 4" xfId="30532"/>
    <cellStyle name="RowTitles-Detail 2 3 3 3 5 3 4 2" xfId="30533"/>
    <cellStyle name="RowTitles-Detail 2 3 3 3 5 3 5" xfId="30534"/>
    <cellStyle name="RowTitles-Detail 2 3 3 3 5 4" xfId="30535"/>
    <cellStyle name="RowTitles-Detail 2 3 3 3 5 4 2" xfId="30536"/>
    <cellStyle name="RowTitles-Detail 2 3 3 3 5 4 2 2" xfId="30537"/>
    <cellStyle name="RowTitles-Detail 2 3 3 3 5 4 3" xfId="30538"/>
    <cellStyle name="RowTitles-Detail 2 3 3 3 5 5" xfId="30539"/>
    <cellStyle name="RowTitles-Detail 2 3 3 3 5 5 2" xfId="30540"/>
    <cellStyle name="RowTitles-Detail 2 3 3 3 5 5 2 2" xfId="30541"/>
    <cellStyle name="RowTitles-Detail 2 3 3 3 5 6" xfId="30542"/>
    <cellStyle name="RowTitles-Detail 2 3 3 3 5 6 2" xfId="30543"/>
    <cellStyle name="RowTitles-Detail 2 3 3 3 5 7" xfId="30544"/>
    <cellStyle name="RowTitles-Detail 2 3 3 3 6" xfId="30545"/>
    <cellStyle name="RowTitles-Detail 2 3 3 3 6 2" xfId="30546"/>
    <cellStyle name="RowTitles-Detail 2 3 3 3 6 2 2" xfId="30547"/>
    <cellStyle name="RowTitles-Detail 2 3 3 3 6 2 2 2" xfId="30548"/>
    <cellStyle name="RowTitles-Detail 2 3 3 3 6 2 2 2 2" xfId="30549"/>
    <cellStyle name="RowTitles-Detail 2 3 3 3 6 2 2 3" xfId="30550"/>
    <cellStyle name="RowTitles-Detail 2 3 3 3 6 2 3" xfId="30551"/>
    <cellStyle name="RowTitles-Detail 2 3 3 3 6 2 3 2" xfId="30552"/>
    <cellStyle name="RowTitles-Detail 2 3 3 3 6 2 3 2 2" xfId="30553"/>
    <cellStyle name="RowTitles-Detail 2 3 3 3 6 2 4" xfId="30554"/>
    <cellStyle name="RowTitles-Detail 2 3 3 3 6 2 4 2" xfId="30555"/>
    <cellStyle name="RowTitles-Detail 2 3 3 3 6 2 5" xfId="30556"/>
    <cellStyle name="RowTitles-Detail 2 3 3 3 6 3" xfId="30557"/>
    <cellStyle name="RowTitles-Detail 2 3 3 3 6 3 2" xfId="30558"/>
    <cellStyle name="RowTitles-Detail 2 3 3 3 6 3 2 2" xfId="30559"/>
    <cellStyle name="RowTitles-Detail 2 3 3 3 6 3 2 2 2" xfId="30560"/>
    <cellStyle name="RowTitles-Detail 2 3 3 3 6 3 2 3" xfId="30561"/>
    <cellStyle name="RowTitles-Detail 2 3 3 3 6 3 3" xfId="30562"/>
    <cellStyle name="RowTitles-Detail 2 3 3 3 6 3 3 2" xfId="30563"/>
    <cellStyle name="RowTitles-Detail 2 3 3 3 6 3 3 2 2" xfId="30564"/>
    <cellStyle name="RowTitles-Detail 2 3 3 3 6 3 4" xfId="30565"/>
    <cellStyle name="RowTitles-Detail 2 3 3 3 6 3 4 2" xfId="30566"/>
    <cellStyle name="RowTitles-Detail 2 3 3 3 6 3 5" xfId="30567"/>
    <cellStyle name="RowTitles-Detail 2 3 3 3 6 4" xfId="30568"/>
    <cellStyle name="RowTitles-Detail 2 3 3 3 6 4 2" xfId="30569"/>
    <cellStyle name="RowTitles-Detail 2 3 3 3 6 4 2 2" xfId="30570"/>
    <cellStyle name="RowTitles-Detail 2 3 3 3 6 4 3" xfId="30571"/>
    <cellStyle name="RowTitles-Detail 2 3 3 3 6 5" xfId="30572"/>
    <cellStyle name="RowTitles-Detail 2 3 3 3 6 5 2" xfId="30573"/>
    <cellStyle name="RowTitles-Detail 2 3 3 3 6 5 2 2" xfId="30574"/>
    <cellStyle name="RowTitles-Detail 2 3 3 3 6 6" xfId="30575"/>
    <cellStyle name="RowTitles-Detail 2 3 3 3 6 6 2" xfId="30576"/>
    <cellStyle name="RowTitles-Detail 2 3 3 3 6 7" xfId="30577"/>
    <cellStyle name="RowTitles-Detail 2 3 3 3 7" xfId="30578"/>
    <cellStyle name="RowTitles-Detail 2 3 3 3 7 2" xfId="30579"/>
    <cellStyle name="RowTitles-Detail 2 3 3 3 7 2 2" xfId="30580"/>
    <cellStyle name="RowTitles-Detail 2 3 3 3 7 2 2 2" xfId="30581"/>
    <cellStyle name="RowTitles-Detail 2 3 3 3 7 2 3" xfId="30582"/>
    <cellStyle name="RowTitles-Detail 2 3 3 3 7 3" xfId="30583"/>
    <cellStyle name="RowTitles-Detail 2 3 3 3 7 3 2" xfId="30584"/>
    <cellStyle name="RowTitles-Detail 2 3 3 3 7 3 2 2" xfId="30585"/>
    <cellStyle name="RowTitles-Detail 2 3 3 3 7 4" xfId="30586"/>
    <cellStyle name="RowTitles-Detail 2 3 3 3 7 4 2" xfId="30587"/>
    <cellStyle name="RowTitles-Detail 2 3 3 3 7 5" xfId="30588"/>
    <cellStyle name="RowTitles-Detail 2 3 3 3 8" xfId="30589"/>
    <cellStyle name="RowTitles-Detail 2 3 3 3 8 2" xfId="30590"/>
    <cellStyle name="RowTitles-Detail 2 3 3 3 8 2 2" xfId="30591"/>
    <cellStyle name="RowTitles-Detail 2 3 3 3 8 2 2 2" xfId="30592"/>
    <cellStyle name="RowTitles-Detail 2 3 3 3 8 2 3" xfId="30593"/>
    <cellStyle name="RowTitles-Detail 2 3 3 3 8 3" xfId="30594"/>
    <cellStyle name="RowTitles-Detail 2 3 3 3 8 3 2" xfId="30595"/>
    <cellStyle name="RowTitles-Detail 2 3 3 3 8 3 2 2" xfId="30596"/>
    <cellStyle name="RowTitles-Detail 2 3 3 3 8 4" xfId="30597"/>
    <cellStyle name="RowTitles-Detail 2 3 3 3 8 4 2" xfId="30598"/>
    <cellStyle name="RowTitles-Detail 2 3 3 3 8 5" xfId="30599"/>
    <cellStyle name="RowTitles-Detail 2 3 3 3 9" xfId="30600"/>
    <cellStyle name="RowTitles-Detail 2 3 3 3 9 2" xfId="30601"/>
    <cellStyle name="RowTitles-Detail 2 3 3 3 9 2 2" xfId="30602"/>
    <cellStyle name="RowTitles-Detail 2 3 3 3_STUD aligned by INSTIT" xfId="30603"/>
    <cellStyle name="RowTitles-Detail 2 3 3 4" xfId="322"/>
    <cellStyle name="RowTitles-Detail 2 3 3 4 10" xfId="30604"/>
    <cellStyle name="RowTitles-Detail 2 3 3 4 2" xfId="706"/>
    <cellStyle name="RowTitles-Detail 2 3 3 4 2 2" xfId="30605"/>
    <cellStyle name="RowTitles-Detail 2 3 3 4 2 2 2" xfId="30606"/>
    <cellStyle name="RowTitles-Detail 2 3 3 4 2 2 2 2" xfId="30607"/>
    <cellStyle name="RowTitles-Detail 2 3 3 4 2 2 2 2 2" xfId="30608"/>
    <cellStyle name="RowTitles-Detail 2 3 3 4 2 2 2 3" xfId="30609"/>
    <cellStyle name="RowTitles-Detail 2 3 3 4 2 2 3" xfId="30610"/>
    <cellStyle name="RowTitles-Detail 2 3 3 4 2 2 3 2" xfId="30611"/>
    <cellStyle name="RowTitles-Detail 2 3 3 4 2 2 3 2 2" xfId="30612"/>
    <cellStyle name="RowTitles-Detail 2 3 3 4 2 2 4" xfId="30613"/>
    <cellStyle name="RowTitles-Detail 2 3 3 4 2 2 4 2" xfId="30614"/>
    <cellStyle name="RowTitles-Detail 2 3 3 4 2 2 5" xfId="30615"/>
    <cellStyle name="RowTitles-Detail 2 3 3 4 2 3" xfId="30616"/>
    <cellStyle name="RowTitles-Detail 2 3 3 4 2 3 2" xfId="30617"/>
    <cellStyle name="RowTitles-Detail 2 3 3 4 2 3 2 2" xfId="30618"/>
    <cellStyle name="RowTitles-Detail 2 3 3 4 2 3 2 2 2" xfId="30619"/>
    <cellStyle name="RowTitles-Detail 2 3 3 4 2 3 2 3" xfId="30620"/>
    <cellStyle name="RowTitles-Detail 2 3 3 4 2 3 3" xfId="30621"/>
    <cellStyle name="RowTitles-Detail 2 3 3 4 2 3 3 2" xfId="30622"/>
    <cellStyle name="RowTitles-Detail 2 3 3 4 2 3 3 2 2" xfId="30623"/>
    <cellStyle name="RowTitles-Detail 2 3 3 4 2 3 4" xfId="30624"/>
    <cellStyle name="RowTitles-Detail 2 3 3 4 2 3 4 2" xfId="30625"/>
    <cellStyle name="RowTitles-Detail 2 3 3 4 2 3 5" xfId="30626"/>
    <cellStyle name="RowTitles-Detail 2 3 3 4 2 4" xfId="30627"/>
    <cellStyle name="RowTitles-Detail 2 3 3 4 2 4 2" xfId="30628"/>
    <cellStyle name="RowTitles-Detail 2 3 3 4 2 5" xfId="30629"/>
    <cellStyle name="RowTitles-Detail 2 3 3 4 2 5 2" xfId="30630"/>
    <cellStyle name="RowTitles-Detail 2 3 3 4 2 5 2 2" xfId="30631"/>
    <cellStyle name="RowTitles-Detail 2 3 3 4 2 5 3" xfId="30632"/>
    <cellStyle name="RowTitles-Detail 2 3 3 4 2 6" xfId="30633"/>
    <cellStyle name="RowTitles-Detail 2 3 3 4 2 6 2" xfId="30634"/>
    <cellStyle name="RowTitles-Detail 2 3 3 4 2 6 2 2" xfId="30635"/>
    <cellStyle name="RowTitles-Detail 2 3 3 4 2 7" xfId="30636"/>
    <cellStyle name="RowTitles-Detail 2 3 3 4 3" xfId="30637"/>
    <cellStyle name="RowTitles-Detail 2 3 3 4 3 2" xfId="30638"/>
    <cellStyle name="RowTitles-Detail 2 3 3 4 3 2 2" xfId="30639"/>
    <cellStyle name="RowTitles-Detail 2 3 3 4 3 2 2 2" xfId="30640"/>
    <cellStyle name="RowTitles-Detail 2 3 3 4 3 2 2 2 2" xfId="30641"/>
    <cellStyle name="RowTitles-Detail 2 3 3 4 3 2 2 3" xfId="30642"/>
    <cellStyle name="RowTitles-Detail 2 3 3 4 3 2 3" xfId="30643"/>
    <cellStyle name="RowTitles-Detail 2 3 3 4 3 2 3 2" xfId="30644"/>
    <cellStyle name="RowTitles-Detail 2 3 3 4 3 2 3 2 2" xfId="30645"/>
    <cellStyle name="RowTitles-Detail 2 3 3 4 3 2 4" xfId="30646"/>
    <cellStyle name="RowTitles-Detail 2 3 3 4 3 2 4 2" xfId="30647"/>
    <cellStyle name="RowTitles-Detail 2 3 3 4 3 2 5" xfId="30648"/>
    <cellStyle name="RowTitles-Detail 2 3 3 4 3 3" xfId="30649"/>
    <cellStyle name="RowTitles-Detail 2 3 3 4 3 3 2" xfId="30650"/>
    <cellStyle name="RowTitles-Detail 2 3 3 4 3 3 2 2" xfId="30651"/>
    <cellStyle name="RowTitles-Detail 2 3 3 4 3 3 2 2 2" xfId="30652"/>
    <cellStyle name="RowTitles-Detail 2 3 3 4 3 3 2 3" xfId="30653"/>
    <cellStyle name="RowTitles-Detail 2 3 3 4 3 3 3" xfId="30654"/>
    <cellStyle name="RowTitles-Detail 2 3 3 4 3 3 3 2" xfId="30655"/>
    <cellStyle name="RowTitles-Detail 2 3 3 4 3 3 3 2 2" xfId="30656"/>
    <cellStyle name="RowTitles-Detail 2 3 3 4 3 3 4" xfId="30657"/>
    <cellStyle name="RowTitles-Detail 2 3 3 4 3 3 4 2" xfId="30658"/>
    <cellStyle name="RowTitles-Detail 2 3 3 4 3 3 5" xfId="30659"/>
    <cellStyle name="RowTitles-Detail 2 3 3 4 3 4" xfId="30660"/>
    <cellStyle name="RowTitles-Detail 2 3 3 4 3 4 2" xfId="30661"/>
    <cellStyle name="RowTitles-Detail 2 3 3 4 3 5" xfId="30662"/>
    <cellStyle name="RowTitles-Detail 2 3 3 4 3 5 2" xfId="30663"/>
    <cellStyle name="RowTitles-Detail 2 3 3 4 3 5 2 2" xfId="30664"/>
    <cellStyle name="RowTitles-Detail 2 3 3 4 3 6" xfId="30665"/>
    <cellStyle name="RowTitles-Detail 2 3 3 4 3 6 2" xfId="30666"/>
    <cellStyle name="RowTitles-Detail 2 3 3 4 3 7" xfId="30667"/>
    <cellStyle name="RowTitles-Detail 2 3 3 4 4" xfId="30668"/>
    <cellStyle name="RowTitles-Detail 2 3 3 4 4 2" xfId="30669"/>
    <cellStyle name="RowTitles-Detail 2 3 3 4 4 2 2" xfId="30670"/>
    <cellStyle name="RowTitles-Detail 2 3 3 4 4 2 2 2" xfId="30671"/>
    <cellStyle name="RowTitles-Detail 2 3 3 4 4 2 2 2 2" xfId="30672"/>
    <cellStyle name="RowTitles-Detail 2 3 3 4 4 2 2 3" xfId="30673"/>
    <cellStyle name="RowTitles-Detail 2 3 3 4 4 2 3" xfId="30674"/>
    <cellStyle name="RowTitles-Detail 2 3 3 4 4 2 3 2" xfId="30675"/>
    <cellStyle name="RowTitles-Detail 2 3 3 4 4 2 3 2 2" xfId="30676"/>
    <cellStyle name="RowTitles-Detail 2 3 3 4 4 2 4" xfId="30677"/>
    <cellStyle name="RowTitles-Detail 2 3 3 4 4 2 4 2" xfId="30678"/>
    <cellStyle name="RowTitles-Detail 2 3 3 4 4 2 5" xfId="30679"/>
    <cellStyle name="RowTitles-Detail 2 3 3 4 4 3" xfId="30680"/>
    <cellStyle name="RowTitles-Detail 2 3 3 4 4 3 2" xfId="30681"/>
    <cellStyle name="RowTitles-Detail 2 3 3 4 4 3 2 2" xfId="30682"/>
    <cellStyle name="RowTitles-Detail 2 3 3 4 4 3 2 2 2" xfId="30683"/>
    <cellStyle name="RowTitles-Detail 2 3 3 4 4 3 2 3" xfId="30684"/>
    <cellStyle name="RowTitles-Detail 2 3 3 4 4 3 3" xfId="30685"/>
    <cellStyle name="RowTitles-Detail 2 3 3 4 4 3 3 2" xfId="30686"/>
    <cellStyle name="RowTitles-Detail 2 3 3 4 4 3 3 2 2" xfId="30687"/>
    <cellStyle name="RowTitles-Detail 2 3 3 4 4 3 4" xfId="30688"/>
    <cellStyle name="RowTitles-Detail 2 3 3 4 4 3 4 2" xfId="30689"/>
    <cellStyle name="RowTitles-Detail 2 3 3 4 4 3 5" xfId="30690"/>
    <cellStyle name="RowTitles-Detail 2 3 3 4 4 4" xfId="30691"/>
    <cellStyle name="RowTitles-Detail 2 3 3 4 4 4 2" xfId="30692"/>
    <cellStyle name="RowTitles-Detail 2 3 3 4 4 5" xfId="30693"/>
    <cellStyle name="RowTitles-Detail 2 3 3 4 4 5 2" xfId="30694"/>
    <cellStyle name="RowTitles-Detail 2 3 3 4 4 5 2 2" xfId="30695"/>
    <cellStyle name="RowTitles-Detail 2 3 3 4 4 5 3" xfId="30696"/>
    <cellStyle name="RowTitles-Detail 2 3 3 4 4 6" xfId="30697"/>
    <cellStyle name="RowTitles-Detail 2 3 3 4 4 6 2" xfId="30698"/>
    <cellStyle name="RowTitles-Detail 2 3 3 4 4 6 2 2" xfId="30699"/>
    <cellStyle name="RowTitles-Detail 2 3 3 4 4 7" xfId="30700"/>
    <cellStyle name="RowTitles-Detail 2 3 3 4 4 7 2" xfId="30701"/>
    <cellStyle name="RowTitles-Detail 2 3 3 4 4 8" xfId="30702"/>
    <cellStyle name="RowTitles-Detail 2 3 3 4 5" xfId="30703"/>
    <cellStyle name="RowTitles-Detail 2 3 3 4 5 2" xfId="30704"/>
    <cellStyle name="RowTitles-Detail 2 3 3 4 5 2 2" xfId="30705"/>
    <cellStyle name="RowTitles-Detail 2 3 3 4 5 2 2 2" xfId="30706"/>
    <cellStyle name="RowTitles-Detail 2 3 3 4 5 2 2 2 2" xfId="30707"/>
    <cellStyle name="RowTitles-Detail 2 3 3 4 5 2 2 3" xfId="30708"/>
    <cellStyle name="RowTitles-Detail 2 3 3 4 5 2 3" xfId="30709"/>
    <cellStyle name="RowTitles-Detail 2 3 3 4 5 2 3 2" xfId="30710"/>
    <cellStyle name="RowTitles-Detail 2 3 3 4 5 2 3 2 2" xfId="30711"/>
    <cellStyle name="RowTitles-Detail 2 3 3 4 5 2 4" xfId="30712"/>
    <cellStyle name="RowTitles-Detail 2 3 3 4 5 2 4 2" xfId="30713"/>
    <cellStyle name="RowTitles-Detail 2 3 3 4 5 2 5" xfId="30714"/>
    <cellStyle name="RowTitles-Detail 2 3 3 4 5 3" xfId="30715"/>
    <cellStyle name="RowTitles-Detail 2 3 3 4 5 3 2" xfId="30716"/>
    <cellStyle name="RowTitles-Detail 2 3 3 4 5 3 2 2" xfId="30717"/>
    <cellStyle name="RowTitles-Detail 2 3 3 4 5 3 2 2 2" xfId="30718"/>
    <cellStyle name="RowTitles-Detail 2 3 3 4 5 3 2 3" xfId="30719"/>
    <cellStyle name="RowTitles-Detail 2 3 3 4 5 3 3" xfId="30720"/>
    <cellStyle name="RowTitles-Detail 2 3 3 4 5 3 3 2" xfId="30721"/>
    <cellStyle name="RowTitles-Detail 2 3 3 4 5 3 3 2 2" xfId="30722"/>
    <cellStyle name="RowTitles-Detail 2 3 3 4 5 3 4" xfId="30723"/>
    <cellStyle name="RowTitles-Detail 2 3 3 4 5 3 4 2" xfId="30724"/>
    <cellStyle name="RowTitles-Detail 2 3 3 4 5 3 5" xfId="30725"/>
    <cellStyle name="RowTitles-Detail 2 3 3 4 5 4" xfId="30726"/>
    <cellStyle name="RowTitles-Detail 2 3 3 4 5 4 2" xfId="30727"/>
    <cellStyle name="RowTitles-Detail 2 3 3 4 5 4 2 2" xfId="30728"/>
    <cellStyle name="RowTitles-Detail 2 3 3 4 5 4 3" xfId="30729"/>
    <cellStyle name="RowTitles-Detail 2 3 3 4 5 5" xfId="30730"/>
    <cellStyle name="RowTitles-Detail 2 3 3 4 5 5 2" xfId="30731"/>
    <cellStyle name="RowTitles-Detail 2 3 3 4 5 5 2 2" xfId="30732"/>
    <cellStyle name="RowTitles-Detail 2 3 3 4 5 6" xfId="30733"/>
    <cellStyle name="RowTitles-Detail 2 3 3 4 5 6 2" xfId="30734"/>
    <cellStyle name="RowTitles-Detail 2 3 3 4 5 7" xfId="30735"/>
    <cellStyle name="RowTitles-Detail 2 3 3 4 6" xfId="30736"/>
    <cellStyle name="RowTitles-Detail 2 3 3 4 6 2" xfId="30737"/>
    <cellStyle name="RowTitles-Detail 2 3 3 4 6 2 2" xfId="30738"/>
    <cellStyle name="RowTitles-Detail 2 3 3 4 6 2 2 2" xfId="30739"/>
    <cellStyle name="RowTitles-Detail 2 3 3 4 6 2 2 2 2" xfId="30740"/>
    <cellStyle name="RowTitles-Detail 2 3 3 4 6 2 2 3" xfId="30741"/>
    <cellStyle name="RowTitles-Detail 2 3 3 4 6 2 3" xfId="30742"/>
    <cellStyle name="RowTitles-Detail 2 3 3 4 6 2 3 2" xfId="30743"/>
    <cellStyle name="RowTitles-Detail 2 3 3 4 6 2 3 2 2" xfId="30744"/>
    <cellStyle name="RowTitles-Detail 2 3 3 4 6 2 4" xfId="30745"/>
    <cellStyle name="RowTitles-Detail 2 3 3 4 6 2 4 2" xfId="30746"/>
    <cellStyle name="RowTitles-Detail 2 3 3 4 6 2 5" xfId="30747"/>
    <cellStyle name="RowTitles-Detail 2 3 3 4 6 3" xfId="30748"/>
    <cellStyle name="RowTitles-Detail 2 3 3 4 6 3 2" xfId="30749"/>
    <cellStyle name="RowTitles-Detail 2 3 3 4 6 3 2 2" xfId="30750"/>
    <cellStyle name="RowTitles-Detail 2 3 3 4 6 3 2 2 2" xfId="30751"/>
    <cellStyle name="RowTitles-Detail 2 3 3 4 6 3 2 3" xfId="30752"/>
    <cellStyle name="RowTitles-Detail 2 3 3 4 6 3 3" xfId="30753"/>
    <cellStyle name="RowTitles-Detail 2 3 3 4 6 3 3 2" xfId="30754"/>
    <cellStyle name="RowTitles-Detail 2 3 3 4 6 3 3 2 2" xfId="30755"/>
    <cellStyle name="RowTitles-Detail 2 3 3 4 6 3 4" xfId="30756"/>
    <cellStyle name="RowTitles-Detail 2 3 3 4 6 3 4 2" xfId="30757"/>
    <cellStyle name="RowTitles-Detail 2 3 3 4 6 3 5" xfId="30758"/>
    <cellStyle name="RowTitles-Detail 2 3 3 4 6 4" xfId="30759"/>
    <cellStyle name="RowTitles-Detail 2 3 3 4 6 4 2" xfId="30760"/>
    <cellStyle name="RowTitles-Detail 2 3 3 4 6 4 2 2" xfId="30761"/>
    <cellStyle name="RowTitles-Detail 2 3 3 4 6 4 3" xfId="30762"/>
    <cellStyle name="RowTitles-Detail 2 3 3 4 6 5" xfId="30763"/>
    <cellStyle name="RowTitles-Detail 2 3 3 4 6 5 2" xfId="30764"/>
    <cellStyle name="RowTitles-Detail 2 3 3 4 6 5 2 2" xfId="30765"/>
    <cellStyle name="RowTitles-Detail 2 3 3 4 6 6" xfId="30766"/>
    <cellStyle name="RowTitles-Detail 2 3 3 4 6 6 2" xfId="30767"/>
    <cellStyle name="RowTitles-Detail 2 3 3 4 6 7" xfId="30768"/>
    <cellStyle name="RowTitles-Detail 2 3 3 4 7" xfId="30769"/>
    <cellStyle name="RowTitles-Detail 2 3 3 4 7 2" xfId="30770"/>
    <cellStyle name="RowTitles-Detail 2 3 3 4 7 2 2" xfId="30771"/>
    <cellStyle name="RowTitles-Detail 2 3 3 4 7 2 2 2" xfId="30772"/>
    <cellStyle name="RowTitles-Detail 2 3 3 4 7 2 3" xfId="30773"/>
    <cellStyle name="RowTitles-Detail 2 3 3 4 7 3" xfId="30774"/>
    <cellStyle name="RowTitles-Detail 2 3 3 4 7 3 2" xfId="30775"/>
    <cellStyle name="RowTitles-Detail 2 3 3 4 7 3 2 2" xfId="30776"/>
    <cellStyle name="RowTitles-Detail 2 3 3 4 7 4" xfId="30777"/>
    <cellStyle name="RowTitles-Detail 2 3 3 4 7 4 2" xfId="30778"/>
    <cellStyle name="RowTitles-Detail 2 3 3 4 7 5" xfId="30779"/>
    <cellStyle name="RowTitles-Detail 2 3 3 4 8" xfId="30780"/>
    <cellStyle name="RowTitles-Detail 2 3 3 4 8 2" xfId="30781"/>
    <cellStyle name="RowTitles-Detail 2 3 3 4 9" xfId="30782"/>
    <cellStyle name="RowTitles-Detail 2 3 3 4 9 2" xfId="30783"/>
    <cellStyle name="RowTitles-Detail 2 3 3 4 9 2 2" xfId="30784"/>
    <cellStyle name="RowTitles-Detail 2 3 3 4_STUD aligned by INSTIT" xfId="30785"/>
    <cellStyle name="RowTitles-Detail 2 3 3 5" xfId="707"/>
    <cellStyle name="RowTitles-Detail 2 3 3 5 2" xfId="30786"/>
    <cellStyle name="RowTitles-Detail 2 3 3 5 2 2" xfId="30787"/>
    <cellStyle name="RowTitles-Detail 2 3 3 5 2 2 2" xfId="30788"/>
    <cellStyle name="RowTitles-Detail 2 3 3 5 2 2 2 2" xfId="30789"/>
    <cellStyle name="RowTitles-Detail 2 3 3 5 2 2 3" xfId="30790"/>
    <cellStyle name="RowTitles-Detail 2 3 3 5 2 3" xfId="30791"/>
    <cellStyle name="RowTitles-Detail 2 3 3 5 2 3 2" xfId="30792"/>
    <cellStyle name="RowTitles-Detail 2 3 3 5 2 3 2 2" xfId="30793"/>
    <cellStyle name="RowTitles-Detail 2 3 3 5 2 4" xfId="30794"/>
    <cellStyle name="RowTitles-Detail 2 3 3 5 2 4 2" xfId="30795"/>
    <cellStyle name="RowTitles-Detail 2 3 3 5 2 5" xfId="30796"/>
    <cellStyle name="RowTitles-Detail 2 3 3 5 3" xfId="30797"/>
    <cellStyle name="RowTitles-Detail 2 3 3 5 3 2" xfId="30798"/>
    <cellStyle name="RowTitles-Detail 2 3 3 5 3 2 2" xfId="30799"/>
    <cellStyle name="RowTitles-Detail 2 3 3 5 3 2 2 2" xfId="30800"/>
    <cellStyle name="RowTitles-Detail 2 3 3 5 3 2 3" xfId="30801"/>
    <cellStyle name="RowTitles-Detail 2 3 3 5 3 3" xfId="30802"/>
    <cellStyle name="RowTitles-Detail 2 3 3 5 3 3 2" xfId="30803"/>
    <cellStyle name="RowTitles-Detail 2 3 3 5 3 3 2 2" xfId="30804"/>
    <cellStyle name="RowTitles-Detail 2 3 3 5 3 4" xfId="30805"/>
    <cellStyle name="RowTitles-Detail 2 3 3 5 3 4 2" xfId="30806"/>
    <cellStyle name="RowTitles-Detail 2 3 3 5 3 5" xfId="30807"/>
    <cellStyle name="RowTitles-Detail 2 3 3 5 4" xfId="30808"/>
    <cellStyle name="RowTitles-Detail 2 3 3 5 4 2" xfId="30809"/>
    <cellStyle name="RowTitles-Detail 2 3 3 5 5" xfId="30810"/>
    <cellStyle name="RowTitles-Detail 2 3 3 5 5 2" xfId="30811"/>
    <cellStyle name="RowTitles-Detail 2 3 3 5 5 2 2" xfId="30812"/>
    <cellStyle name="RowTitles-Detail 2 3 3 5 5 3" xfId="30813"/>
    <cellStyle name="RowTitles-Detail 2 3 3 5 6" xfId="30814"/>
    <cellStyle name="RowTitles-Detail 2 3 3 5 6 2" xfId="30815"/>
    <cellStyle name="RowTitles-Detail 2 3 3 5 6 2 2" xfId="30816"/>
    <cellStyle name="RowTitles-Detail 2 3 3 5 7" xfId="30817"/>
    <cellStyle name="RowTitles-Detail 2 3 3 6" xfId="30818"/>
    <cellStyle name="RowTitles-Detail 2 3 3 6 2" xfId="30819"/>
    <cellStyle name="RowTitles-Detail 2 3 3 6 2 2" xfId="30820"/>
    <cellStyle name="RowTitles-Detail 2 3 3 6 2 2 2" xfId="30821"/>
    <cellStyle name="RowTitles-Detail 2 3 3 6 2 2 2 2" xfId="30822"/>
    <cellStyle name="RowTitles-Detail 2 3 3 6 2 2 3" xfId="30823"/>
    <cellStyle name="RowTitles-Detail 2 3 3 6 2 3" xfId="30824"/>
    <cellStyle name="RowTitles-Detail 2 3 3 6 2 3 2" xfId="30825"/>
    <cellStyle name="RowTitles-Detail 2 3 3 6 2 3 2 2" xfId="30826"/>
    <cellStyle name="RowTitles-Detail 2 3 3 6 2 4" xfId="30827"/>
    <cellStyle name="RowTitles-Detail 2 3 3 6 2 4 2" xfId="30828"/>
    <cellStyle name="RowTitles-Detail 2 3 3 6 2 5" xfId="30829"/>
    <cellStyle name="RowTitles-Detail 2 3 3 6 3" xfId="30830"/>
    <cellStyle name="RowTitles-Detail 2 3 3 6 3 2" xfId="30831"/>
    <cellStyle name="RowTitles-Detail 2 3 3 6 3 2 2" xfId="30832"/>
    <cellStyle name="RowTitles-Detail 2 3 3 6 3 2 2 2" xfId="30833"/>
    <cellStyle name="RowTitles-Detail 2 3 3 6 3 2 3" xfId="30834"/>
    <cellStyle name="RowTitles-Detail 2 3 3 6 3 3" xfId="30835"/>
    <cellStyle name="RowTitles-Detail 2 3 3 6 3 3 2" xfId="30836"/>
    <cellStyle name="RowTitles-Detail 2 3 3 6 3 3 2 2" xfId="30837"/>
    <cellStyle name="RowTitles-Detail 2 3 3 6 3 4" xfId="30838"/>
    <cellStyle name="RowTitles-Detail 2 3 3 6 3 4 2" xfId="30839"/>
    <cellStyle name="RowTitles-Detail 2 3 3 6 3 5" xfId="30840"/>
    <cellStyle name="RowTitles-Detail 2 3 3 6 4" xfId="30841"/>
    <cellStyle name="RowTitles-Detail 2 3 3 6 4 2" xfId="30842"/>
    <cellStyle name="RowTitles-Detail 2 3 3 6 5" xfId="30843"/>
    <cellStyle name="RowTitles-Detail 2 3 3 6 5 2" xfId="30844"/>
    <cellStyle name="RowTitles-Detail 2 3 3 6 5 2 2" xfId="30845"/>
    <cellStyle name="RowTitles-Detail 2 3 3 6 6" xfId="30846"/>
    <cellStyle name="RowTitles-Detail 2 3 3 6 6 2" xfId="30847"/>
    <cellStyle name="RowTitles-Detail 2 3 3 6 7" xfId="30848"/>
    <cellStyle name="RowTitles-Detail 2 3 3 7" xfId="30849"/>
    <cellStyle name="RowTitles-Detail 2 3 3 7 2" xfId="30850"/>
    <cellStyle name="RowTitles-Detail 2 3 3 7 2 2" xfId="30851"/>
    <cellStyle name="RowTitles-Detail 2 3 3 7 2 2 2" xfId="30852"/>
    <cellStyle name="RowTitles-Detail 2 3 3 7 2 2 2 2" xfId="30853"/>
    <cellStyle name="RowTitles-Detail 2 3 3 7 2 2 3" xfId="30854"/>
    <cellStyle name="RowTitles-Detail 2 3 3 7 2 3" xfId="30855"/>
    <cellStyle name="RowTitles-Detail 2 3 3 7 2 3 2" xfId="30856"/>
    <cellStyle name="RowTitles-Detail 2 3 3 7 2 3 2 2" xfId="30857"/>
    <cellStyle name="RowTitles-Detail 2 3 3 7 2 4" xfId="30858"/>
    <cellStyle name="RowTitles-Detail 2 3 3 7 2 4 2" xfId="30859"/>
    <cellStyle name="RowTitles-Detail 2 3 3 7 2 5" xfId="30860"/>
    <cellStyle name="RowTitles-Detail 2 3 3 7 3" xfId="30861"/>
    <cellStyle name="RowTitles-Detail 2 3 3 7 3 2" xfId="30862"/>
    <cellStyle name="RowTitles-Detail 2 3 3 7 3 2 2" xfId="30863"/>
    <cellStyle name="RowTitles-Detail 2 3 3 7 3 2 2 2" xfId="30864"/>
    <cellStyle name="RowTitles-Detail 2 3 3 7 3 2 3" xfId="30865"/>
    <cellStyle name="RowTitles-Detail 2 3 3 7 3 3" xfId="30866"/>
    <cellStyle name="RowTitles-Detail 2 3 3 7 3 3 2" xfId="30867"/>
    <cellStyle name="RowTitles-Detail 2 3 3 7 3 3 2 2" xfId="30868"/>
    <cellStyle name="RowTitles-Detail 2 3 3 7 3 4" xfId="30869"/>
    <cellStyle name="RowTitles-Detail 2 3 3 7 3 4 2" xfId="30870"/>
    <cellStyle name="RowTitles-Detail 2 3 3 7 3 5" xfId="30871"/>
    <cellStyle name="RowTitles-Detail 2 3 3 7 4" xfId="30872"/>
    <cellStyle name="RowTitles-Detail 2 3 3 7 4 2" xfId="30873"/>
    <cellStyle name="RowTitles-Detail 2 3 3 7 5" xfId="30874"/>
    <cellStyle name="RowTitles-Detail 2 3 3 7 5 2" xfId="30875"/>
    <cellStyle name="RowTitles-Detail 2 3 3 7 5 2 2" xfId="30876"/>
    <cellStyle name="RowTitles-Detail 2 3 3 7 5 3" xfId="30877"/>
    <cellStyle name="RowTitles-Detail 2 3 3 7 6" xfId="30878"/>
    <cellStyle name="RowTitles-Detail 2 3 3 7 6 2" xfId="30879"/>
    <cellStyle name="RowTitles-Detail 2 3 3 7 6 2 2" xfId="30880"/>
    <cellStyle name="RowTitles-Detail 2 3 3 7 7" xfId="30881"/>
    <cellStyle name="RowTitles-Detail 2 3 3 7 7 2" xfId="30882"/>
    <cellStyle name="RowTitles-Detail 2 3 3 7 8" xfId="30883"/>
    <cellStyle name="RowTitles-Detail 2 3 3 8" xfId="30884"/>
    <cellStyle name="RowTitles-Detail 2 3 3 8 2" xfId="30885"/>
    <cellStyle name="RowTitles-Detail 2 3 3 8 2 2" xfId="30886"/>
    <cellStyle name="RowTitles-Detail 2 3 3 8 2 2 2" xfId="30887"/>
    <cellStyle name="RowTitles-Detail 2 3 3 8 2 2 2 2" xfId="30888"/>
    <cellStyle name="RowTitles-Detail 2 3 3 8 2 2 3" xfId="30889"/>
    <cellStyle name="RowTitles-Detail 2 3 3 8 2 3" xfId="30890"/>
    <cellStyle name="RowTitles-Detail 2 3 3 8 2 3 2" xfId="30891"/>
    <cellStyle name="RowTitles-Detail 2 3 3 8 2 3 2 2" xfId="30892"/>
    <cellStyle name="RowTitles-Detail 2 3 3 8 2 4" xfId="30893"/>
    <cellStyle name="RowTitles-Detail 2 3 3 8 2 4 2" xfId="30894"/>
    <cellStyle name="RowTitles-Detail 2 3 3 8 2 5" xfId="30895"/>
    <cellStyle name="RowTitles-Detail 2 3 3 8 3" xfId="30896"/>
    <cellStyle name="RowTitles-Detail 2 3 3 8 3 2" xfId="30897"/>
    <cellStyle name="RowTitles-Detail 2 3 3 8 3 2 2" xfId="30898"/>
    <cellStyle name="RowTitles-Detail 2 3 3 8 3 2 2 2" xfId="30899"/>
    <cellStyle name="RowTitles-Detail 2 3 3 8 3 2 3" xfId="30900"/>
    <cellStyle name="RowTitles-Detail 2 3 3 8 3 3" xfId="30901"/>
    <cellStyle name="RowTitles-Detail 2 3 3 8 3 3 2" xfId="30902"/>
    <cellStyle name="RowTitles-Detail 2 3 3 8 3 3 2 2" xfId="30903"/>
    <cellStyle name="RowTitles-Detail 2 3 3 8 3 4" xfId="30904"/>
    <cellStyle name="RowTitles-Detail 2 3 3 8 3 4 2" xfId="30905"/>
    <cellStyle name="RowTitles-Detail 2 3 3 8 3 5" xfId="30906"/>
    <cellStyle name="RowTitles-Detail 2 3 3 8 4" xfId="30907"/>
    <cellStyle name="RowTitles-Detail 2 3 3 8 4 2" xfId="30908"/>
    <cellStyle name="RowTitles-Detail 2 3 3 8 4 2 2" xfId="30909"/>
    <cellStyle name="RowTitles-Detail 2 3 3 8 4 3" xfId="30910"/>
    <cellStyle name="RowTitles-Detail 2 3 3 8 5" xfId="30911"/>
    <cellStyle name="RowTitles-Detail 2 3 3 8 5 2" xfId="30912"/>
    <cellStyle name="RowTitles-Detail 2 3 3 8 5 2 2" xfId="30913"/>
    <cellStyle name="RowTitles-Detail 2 3 3 8 6" xfId="30914"/>
    <cellStyle name="RowTitles-Detail 2 3 3 8 6 2" xfId="30915"/>
    <cellStyle name="RowTitles-Detail 2 3 3 8 7" xfId="30916"/>
    <cellStyle name="RowTitles-Detail 2 3 3 9" xfId="30917"/>
    <cellStyle name="RowTitles-Detail 2 3 3 9 2" xfId="30918"/>
    <cellStyle name="RowTitles-Detail 2 3 3 9 2 2" xfId="30919"/>
    <cellStyle name="RowTitles-Detail 2 3 3 9 2 2 2" xfId="30920"/>
    <cellStyle name="RowTitles-Detail 2 3 3 9 2 2 2 2" xfId="30921"/>
    <cellStyle name="RowTitles-Detail 2 3 3 9 2 2 3" xfId="30922"/>
    <cellStyle name="RowTitles-Detail 2 3 3 9 2 3" xfId="30923"/>
    <cellStyle name="RowTitles-Detail 2 3 3 9 2 3 2" xfId="30924"/>
    <cellStyle name="RowTitles-Detail 2 3 3 9 2 3 2 2" xfId="30925"/>
    <cellStyle name="RowTitles-Detail 2 3 3 9 2 4" xfId="30926"/>
    <cellStyle name="RowTitles-Detail 2 3 3 9 2 4 2" xfId="30927"/>
    <cellStyle name="RowTitles-Detail 2 3 3 9 2 5" xfId="30928"/>
    <cellStyle name="RowTitles-Detail 2 3 3 9 3" xfId="30929"/>
    <cellStyle name="RowTitles-Detail 2 3 3 9 3 2" xfId="30930"/>
    <cellStyle name="RowTitles-Detail 2 3 3 9 3 2 2" xfId="30931"/>
    <cellStyle name="RowTitles-Detail 2 3 3 9 3 2 2 2" xfId="30932"/>
    <cellStyle name="RowTitles-Detail 2 3 3 9 3 2 3" xfId="30933"/>
    <cellStyle name="RowTitles-Detail 2 3 3 9 3 3" xfId="30934"/>
    <cellStyle name="RowTitles-Detail 2 3 3 9 3 3 2" xfId="30935"/>
    <cellStyle name="RowTitles-Detail 2 3 3 9 3 3 2 2" xfId="30936"/>
    <cellStyle name="RowTitles-Detail 2 3 3 9 3 4" xfId="30937"/>
    <cellStyle name="RowTitles-Detail 2 3 3 9 3 4 2" xfId="30938"/>
    <cellStyle name="RowTitles-Detail 2 3 3 9 3 5" xfId="30939"/>
    <cellStyle name="RowTitles-Detail 2 3 3 9 4" xfId="30940"/>
    <cellStyle name="RowTitles-Detail 2 3 3 9 4 2" xfId="30941"/>
    <cellStyle name="RowTitles-Detail 2 3 3 9 4 2 2" xfId="30942"/>
    <cellStyle name="RowTitles-Detail 2 3 3 9 4 3" xfId="30943"/>
    <cellStyle name="RowTitles-Detail 2 3 3 9 5" xfId="30944"/>
    <cellStyle name="RowTitles-Detail 2 3 3 9 5 2" xfId="30945"/>
    <cellStyle name="RowTitles-Detail 2 3 3 9 5 2 2" xfId="30946"/>
    <cellStyle name="RowTitles-Detail 2 3 3 9 6" xfId="30947"/>
    <cellStyle name="RowTitles-Detail 2 3 3 9 6 2" xfId="30948"/>
    <cellStyle name="RowTitles-Detail 2 3 3 9 7" xfId="30949"/>
    <cellStyle name="RowTitles-Detail 2 3 3_STUD aligned by INSTIT" xfId="30950"/>
    <cellStyle name="RowTitles-Detail 2 3 4" xfId="323"/>
    <cellStyle name="RowTitles-Detail 2 3 4 10" xfId="30951"/>
    <cellStyle name="RowTitles-Detail 2 3 4 2" xfId="708"/>
    <cellStyle name="RowTitles-Detail 2 3 4 2 2" xfId="30952"/>
    <cellStyle name="RowTitles-Detail 2 3 4 2 2 2" xfId="30953"/>
    <cellStyle name="RowTitles-Detail 2 3 4 2 2 2 2" xfId="30954"/>
    <cellStyle name="RowTitles-Detail 2 3 4 2 2 2 2 2" xfId="30955"/>
    <cellStyle name="RowTitles-Detail 2 3 4 2 2 2 3" xfId="30956"/>
    <cellStyle name="RowTitles-Detail 2 3 4 2 2 3" xfId="30957"/>
    <cellStyle name="RowTitles-Detail 2 3 4 2 2 3 2" xfId="30958"/>
    <cellStyle name="RowTitles-Detail 2 3 4 2 2 3 2 2" xfId="30959"/>
    <cellStyle name="RowTitles-Detail 2 3 4 2 2 4" xfId="30960"/>
    <cellStyle name="RowTitles-Detail 2 3 4 2 2 4 2" xfId="30961"/>
    <cellStyle name="RowTitles-Detail 2 3 4 2 2 5" xfId="30962"/>
    <cellStyle name="RowTitles-Detail 2 3 4 2 3" xfId="30963"/>
    <cellStyle name="RowTitles-Detail 2 3 4 2 3 2" xfId="30964"/>
    <cellStyle name="RowTitles-Detail 2 3 4 2 3 2 2" xfId="30965"/>
    <cellStyle name="RowTitles-Detail 2 3 4 2 3 2 2 2" xfId="30966"/>
    <cellStyle name="RowTitles-Detail 2 3 4 2 3 2 3" xfId="30967"/>
    <cellStyle name="RowTitles-Detail 2 3 4 2 3 3" xfId="30968"/>
    <cellStyle name="RowTitles-Detail 2 3 4 2 3 3 2" xfId="30969"/>
    <cellStyle name="RowTitles-Detail 2 3 4 2 3 3 2 2" xfId="30970"/>
    <cellStyle name="RowTitles-Detail 2 3 4 2 3 4" xfId="30971"/>
    <cellStyle name="RowTitles-Detail 2 3 4 2 3 4 2" xfId="30972"/>
    <cellStyle name="RowTitles-Detail 2 3 4 2 3 5" xfId="30973"/>
    <cellStyle name="RowTitles-Detail 2 3 4 2 4" xfId="30974"/>
    <cellStyle name="RowTitles-Detail 2 3 4 2 4 2" xfId="30975"/>
    <cellStyle name="RowTitles-Detail 2 3 4 2 5" xfId="30976"/>
    <cellStyle name="RowTitles-Detail 2 3 4 2 5 2" xfId="30977"/>
    <cellStyle name="RowTitles-Detail 2 3 4 2 5 2 2" xfId="30978"/>
    <cellStyle name="RowTitles-Detail 2 3 4 2 6" xfId="30979"/>
    <cellStyle name="RowTitles-Detail 2 3 4 3" xfId="30980"/>
    <cellStyle name="RowTitles-Detail 2 3 4 3 2" xfId="30981"/>
    <cellStyle name="RowTitles-Detail 2 3 4 3 2 2" xfId="30982"/>
    <cellStyle name="RowTitles-Detail 2 3 4 3 2 2 2" xfId="30983"/>
    <cellStyle name="RowTitles-Detail 2 3 4 3 2 2 2 2" xfId="30984"/>
    <cellStyle name="RowTitles-Detail 2 3 4 3 2 2 3" xfId="30985"/>
    <cellStyle name="RowTitles-Detail 2 3 4 3 2 3" xfId="30986"/>
    <cellStyle name="RowTitles-Detail 2 3 4 3 2 3 2" xfId="30987"/>
    <cellStyle name="RowTitles-Detail 2 3 4 3 2 3 2 2" xfId="30988"/>
    <cellStyle name="RowTitles-Detail 2 3 4 3 2 4" xfId="30989"/>
    <cellStyle name="RowTitles-Detail 2 3 4 3 2 4 2" xfId="30990"/>
    <cellStyle name="RowTitles-Detail 2 3 4 3 2 5" xfId="30991"/>
    <cellStyle name="RowTitles-Detail 2 3 4 3 3" xfId="30992"/>
    <cellStyle name="RowTitles-Detail 2 3 4 3 3 2" xfId="30993"/>
    <cellStyle name="RowTitles-Detail 2 3 4 3 3 2 2" xfId="30994"/>
    <cellStyle name="RowTitles-Detail 2 3 4 3 3 2 2 2" xfId="30995"/>
    <cellStyle name="RowTitles-Detail 2 3 4 3 3 2 3" xfId="30996"/>
    <cellStyle name="RowTitles-Detail 2 3 4 3 3 3" xfId="30997"/>
    <cellStyle name="RowTitles-Detail 2 3 4 3 3 3 2" xfId="30998"/>
    <cellStyle name="RowTitles-Detail 2 3 4 3 3 3 2 2" xfId="30999"/>
    <cellStyle name="RowTitles-Detail 2 3 4 3 3 4" xfId="31000"/>
    <cellStyle name="RowTitles-Detail 2 3 4 3 3 4 2" xfId="31001"/>
    <cellStyle name="RowTitles-Detail 2 3 4 3 3 5" xfId="31002"/>
    <cellStyle name="RowTitles-Detail 2 3 4 3 4" xfId="31003"/>
    <cellStyle name="RowTitles-Detail 2 3 4 3 4 2" xfId="31004"/>
    <cellStyle name="RowTitles-Detail 2 3 4 3 5" xfId="31005"/>
    <cellStyle name="RowTitles-Detail 2 3 4 3 5 2" xfId="31006"/>
    <cellStyle name="RowTitles-Detail 2 3 4 3 5 2 2" xfId="31007"/>
    <cellStyle name="RowTitles-Detail 2 3 4 3 5 3" xfId="31008"/>
    <cellStyle name="RowTitles-Detail 2 3 4 3 6" xfId="31009"/>
    <cellStyle name="RowTitles-Detail 2 3 4 3 6 2" xfId="31010"/>
    <cellStyle name="RowTitles-Detail 2 3 4 3 6 2 2" xfId="31011"/>
    <cellStyle name="RowTitles-Detail 2 3 4 3 7" xfId="31012"/>
    <cellStyle name="RowTitles-Detail 2 3 4 3 7 2" xfId="31013"/>
    <cellStyle name="RowTitles-Detail 2 3 4 3 8" xfId="31014"/>
    <cellStyle name="RowTitles-Detail 2 3 4 4" xfId="31015"/>
    <cellStyle name="RowTitles-Detail 2 3 4 4 2" xfId="31016"/>
    <cellStyle name="RowTitles-Detail 2 3 4 4 2 2" xfId="31017"/>
    <cellStyle name="RowTitles-Detail 2 3 4 4 2 2 2" xfId="31018"/>
    <cellStyle name="RowTitles-Detail 2 3 4 4 2 2 2 2" xfId="31019"/>
    <cellStyle name="RowTitles-Detail 2 3 4 4 2 2 3" xfId="31020"/>
    <cellStyle name="RowTitles-Detail 2 3 4 4 2 3" xfId="31021"/>
    <cellStyle name="RowTitles-Detail 2 3 4 4 2 3 2" xfId="31022"/>
    <cellStyle name="RowTitles-Detail 2 3 4 4 2 3 2 2" xfId="31023"/>
    <cellStyle name="RowTitles-Detail 2 3 4 4 2 4" xfId="31024"/>
    <cellStyle name="RowTitles-Detail 2 3 4 4 2 4 2" xfId="31025"/>
    <cellStyle name="RowTitles-Detail 2 3 4 4 2 5" xfId="31026"/>
    <cellStyle name="RowTitles-Detail 2 3 4 4 3" xfId="31027"/>
    <cellStyle name="RowTitles-Detail 2 3 4 4 3 2" xfId="31028"/>
    <cellStyle name="RowTitles-Detail 2 3 4 4 3 2 2" xfId="31029"/>
    <cellStyle name="RowTitles-Detail 2 3 4 4 3 2 2 2" xfId="31030"/>
    <cellStyle name="RowTitles-Detail 2 3 4 4 3 2 3" xfId="31031"/>
    <cellStyle name="RowTitles-Detail 2 3 4 4 3 3" xfId="31032"/>
    <cellStyle name="RowTitles-Detail 2 3 4 4 3 3 2" xfId="31033"/>
    <cellStyle name="RowTitles-Detail 2 3 4 4 3 3 2 2" xfId="31034"/>
    <cellStyle name="RowTitles-Detail 2 3 4 4 3 4" xfId="31035"/>
    <cellStyle name="RowTitles-Detail 2 3 4 4 3 4 2" xfId="31036"/>
    <cellStyle name="RowTitles-Detail 2 3 4 4 3 5" xfId="31037"/>
    <cellStyle name="RowTitles-Detail 2 3 4 4 4" xfId="31038"/>
    <cellStyle name="RowTitles-Detail 2 3 4 4 4 2" xfId="31039"/>
    <cellStyle name="RowTitles-Detail 2 3 4 4 4 2 2" xfId="31040"/>
    <cellStyle name="RowTitles-Detail 2 3 4 4 4 3" xfId="31041"/>
    <cellStyle name="RowTitles-Detail 2 3 4 4 5" xfId="31042"/>
    <cellStyle name="RowTitles-Detail 2 3 4 4 5 2" xfId="31043"/>
    <cellStyle name="RowTitles-Detail 2 3 4 4 5 2 2" xfId="31044"/>
    <cellStyle name="RowTitles-Detail 2 3 4 4 6" xfId="31045"/>
    <cellStyle name="RowTitles-Detail 2 3 4 4 6 2" xfId="31046"/>
    <cellStyle name="RowTitles-Detail 2 3 4 4 7" xfId="31047"/>
    <cellStyle name="RowTitles-Detail 2 3 4 5" xfId="31048"/>
    <cellStyle name="RowTitles-Detail 2 3 4 5 2" xfId="31049"/>
    <cellStyle name="RowTitles-Detail 2 3 4 5 2 2" xfId="31050"/>
    <cellStyle name="RowTitles-Detail 2 3 4 5 2 2 2" xfId="31051"/>
    <cellStyle name="RowTitles-Detail 2 3 4 5 2 2 2 2" xfId="31052"/>
    <cellStyle name="RowTitles-Detail 2 3 4 5 2 2 3" xfId="31053"/>
    <cellStyle name="RowTitles-Detail 2 3 4 5 2 3" xfId="31054"/>
    <cellStyle name="RowTitles-Detail 2 3 4 5 2 3 2" xfId="31055"/>
    <cellStyle name="RowTitles-Detail 2 3 4 5 2 3 2 2" xfId="31056"/>
    <cellStyle name="RowTitles-Detail 2 3 4 5 2 4" xfId="31057"/>
    <cellStyle name="RowTitles-Detail 2 3 4 5 2 4 2" xfId="31058"/>
    <cellStyle name="RowTitles-Detail 2 3 4 5 2 5" xfId="31059"/>
    <cellStyle name="RowTitles-Detail 2 3 4 5 3" xfId="31060"/>
    <cellStyle name="RowTitles-Detail 2 3 4 5 3 2" xfId="31061"/>
    <cellStyle name="RowTitles-Detail 2 3 4 5 3 2 2" xfId="31062"/>
    <cellStyle name="RowTitles-Detail 2 3 4 5 3 2 2 2" xfId="31063"/>
    <cellStyle name="RowTitles-Detail 2 3 4 5 3 2 3" xfId="31064"/>
    <cellStyle name="RowTitles-Detail 2 3 4 5 3 3" xfId="31065"/>
    <cellStyle name="RowTitles-Detail 2 3 4 5 3 3 2" xfId="31066"/>
    <cellStyle name="RowTitles-Detail 2 3 4 5 3 3 2 2" xfId="31067"/>
    <cellStyle name="RowTitles-Detail 2 3 4 5 3 4" xfId="31068"/>
    <cellStyle name="RowTitles-Detail 2 3 4 5 3 4 2" xfId="31069"/>
    <cellStyle name="RowTitles-Detail 2 3 4 5 3 5" xfId="31070"/>
    <cellStyle name="RowTitles-Detail 2 3 4 5 4" xfId="31071"/>
    <cellStyle name="RowTitles-Detail 2 3 4 5 4 2" xfId="31072"/>
    <cellStyle name="RowTitles-Detail 2 3 4 5 4 2 2" xfId="31073"/>
    <cellStyle name="RowTitles-Detail 2 3 4 5 4 3" xfId="31074"/>
    <cellStyle name="RowTitles-Detail 2 3 4 5 5" xfId="31075"/>
    <cellStyle name="RowTitles-Detail 2 3 4 5 5 2" xfId="31076"/>
    <cellStyle name="RowTitles-Detail 2 3 4 5 5 2 2" xfId="31077"/>
    <cellStyle name="RowTitles-Detail 2 3 4 5 6" xfId="31078"/>
    <cellStyle name="RowTitles-Detail 2 3 4 5 6 2" xfId="31079"/>
    <cellStyle name="RowTitles-Detail 2 3 4 5 7" xfId="31080"/>
    <cellStyle name="RowTitles-Detail 2 3 4 6" xfId="31081"/>
    <cellStyle name="RowTitles-Detail 2 3 4 6 2" xfId="31082"/>
    <cellStyle name="RowTitles-Detail 2 3 4 6 2 2" xfId="31083"/>
    <cellStyle name="RowTitles-Detail 2 3 4 6 2 2 2" xfId="31084"/>
    <cellStyle name="RowTitles-Detail 2 3 4 6 2 2 2 2" xfId="31085"/>
    <cellStyle name="RowTitles-Detail 2 3 4 6 2 2 3" xfId="31086"/>
    <cellStyle name="RowTitles-Detail 2 3 4 6 2 3" xfId="31087"/>
    <cellStyle name="RowTitles-Detail 2 3 4 6 2 3 2" xfId="31088"/>
    <cellStyle name="RowTitles-Detail 2 3 4 6 2 3 2 2" xfId="31089"/>
    <cellStyle name="RowTitles-Detail 2 3 4 6 2 4" xfId="31090"/>
    <cellStyle name="RowTitles-Detail 2 3 4 6 2 4 2" xfId="31091"/>
    <cellStyle name="RowTitles-Detail 2 3 4 6 2 5" xfId="31092"/>
    <cellStyle name="RowTitles-Detail 2 3 4 6 3" xfId="31093"/>
    <cellStyle name="RowTitles-Detail 2 3 4 6 3 2" xfId="31094"/>
    <cellStyle name="RowTitles-Detail 2 3 4 6 3 2 2" xfId="31095"/>
    <cellStyle name="RowTitles-Detail 2 3 4 6 3 2 2 2" xfId="31096"/>
    <cellStyle name="RowTitles-Detail 2 3 4 6 3 2 3" xfId="31097"/>
    <cellStyle name="RowTitles-Detail 2 3 4 6 3 3" xfId="31098"/>
    <cellStyle name="RowTitles-Detail 2 3 4 6 3 3 2" xfId="31099"/>
    <cellStyle name="RowTitles-Detail 2 3 4 6 3 3 2 2" xfId="31100"/>
    <cellStyle name="RowTitles-Detail 2 3 4 6 3 4" xfId="31101"/>
    <cellStyle name="RowTitles-Detail 2 3 4 6 3 4 2" xfId="31102"/>
    <cellStyle name="RowTitles-Detail 2 3 4 6 3 5" xfId="31103"/>
    <cellStyle name="RowTitles-Detail 2 3 4 6 4" xfId="31104"/>
    <cellStyle name="RowTitles-Detail 2 3 4 6 4 2" xfId="31105"/>
    <cellStyle name="RowTitles-Detail 2 3 4 6 4 2 2" xfId="31106"/>
    <cellStyle name="RowTitles-Detail 2 3 4 6 4 3" xfId="31107"/>
    <cellStyle name="RowTitles-Detail 2 3 4 6 5" xfId="31108"/>
    <cellStyle name="RowTitles-Detail 2 3 4 6 5 2" xfId="31109"/>
    <cellStyle name="RowTitles-Detail 2 3 4 6 5 2 2" xfId="31110"/>
    <cellStyle name="RowTitles-Detail 2 3 4 6 6" xfId="31111"/>
    <cellStyle name="RowTitles-Detail 2 3 4 6 6 2" xfId="31112"/>
    <cellStyle name="RowTitles-Detail 2 3 4 6 7" xfId="31113"/>
    <cellStyle name="RowTitles-Detail 2 3 4 7" xfId="31114"/>
    <cellStyle name="RowTitles-Detail 2 3 4 7 2" xfId="31115"/>
    <cellStyle name="RowTitles-Detail 2 3 4 7 2 2" xfId="31116"/>
    <cellStyle name="RowTitles-Detail 2 3 4 7 2 2 2" xfId="31117"/>
    <cellStyle name="RowTitles-Detail 2 3 4 7 2 3" xfId="31118"/>
    <cellStyle name="RowTitles-Detail 2 3 4 7 3" xfId="31119"/>
    <cellStyle name="RowTitles-Detail 2 3 4 7 3 2" xfId="31120"/>
    <cellStyle name="RowTitles-Detail 2 3 4 7 3 2 2" xfId="31121"/>
    <cellStyle name="RowTitles-Detail 2 3 4 7 4" xfId="31122"/>
    <cellStyle name="RowTitles-Detail 2 3 4 7 4 2" xfId="31123"/>
    <cellStyle name="RowTitles-Detail 2 3 4 7 5" xfId="31124"/>
    <cellStyle name="RowTitles-Detail 2 3 4 8" xfId="31125"/>
    <cellStyle name="RowTitles-Detail 2 3 4 8 2" xfId="31126"/>
    <cellStyle name="RowTitles-Detail 2 3 4 9" xfId="31127"/>
    <cellStyle name="RowTitles-Detail 2 3 4 9 2" xfId="31128"/>
    <cellStyle name="RowTitles-Detail 2 3 4 9 2 2" xfId="31129"/>
    <cellStyle name="RowTitles-Detail 2 3 4_STUD aligned by INSTIT" xfId="31130"/>
    <cellStyle name="RowTitles-Detail 2 3 5" xfId="324"/>
    <cellStyle name="RowTitles-Detail 2 3 5 10" xfId="31131"/>
    <cellStyle name="RowTitles-Detail 2 3 5 2" xfId="709"/>
    <cellStyle name="RowTitles-Detail 2 3 5 2 2" xfId="31132"/>
    <cellStyle name="RowTitles-Detail 2 3 5 2 2 2" xfId="31133"/>
    <cellStyle name="RowTitles-Detail 2 3 5 2 2 2 2" xfId="31134"/>
    <cellStyle name="RowTitles-Detail 2 3 5 2 2 2 2 2" xfId="31135"/>
    <cellStyle name="RowTitles-Detail 2 3 5 2 2 2 3" xfId="31136"/>
    <cellStyle name="RowTitles-Detail 2 3 5 2 2 3" xfId="31137"/>
    <cellStyle name="RowTitles-Detail 2 3 5 2 2 3 2" xfId="31138"/>
    <cellStyle name="RowTitles-Detail 2 3 5 2 2 3 2 2" xfId="31139"/>
    <cellStyle name="RowTitles-Detail 2 3 5 2 2 4" xfId="31140"/>
    <cellStyle name="RowTitles-Detail 2 3 5 2 2 4 2" xfId="31141"/>
    <cellStyle name="RowTitles-Detail 2 3 5 2 2 5" xfId="31142"/>
    <cellStyle name="RowTitles-Detail 2 3 5 2 3" xfId="31143"/>
    <cellStyle name="RowTitles-Detail 2 3 5 2 3 2" xfId="31144"/>
    <cellStyle name="RowTitles-Detail 2 3 5 2 3 2 2" xfId="31145"/>
    <cellStyle name="RowTitles-Detail 2 3 5 2 3 2 2 2" xfId="31146"/>
    <cellStyle name="RowTitles-Detail 2 3 5 2 3 2 3" xfId="31147"/>
    <cellStyle name="RowTitles-Detail 2 3 5 2 3 3" xfId="31148"/>
    <cellStyle name="RowTitles-Detail 2 3 5 2 3 3 2" xfId="31149"/>
    <cellStyle name="RowTitles-Detail 2 3 5 2 3 3 2 2" xfId="31150"/>
    <cellStyle name="RowTitles-Detail 2 3 5 2 3 4" xfId="31151"/>
    <cellStyle name="RowTitles-Detail 2 3 5 2 3 4 2" xfId="31152"/>
    <cellStyle name="RowTitles-Detail 2 3 5 2 3 5" xfId="31153"/>
    <cellStyle name="RowTitles-Detail 2 3 5 2 4" xfId="31154"/>
    <cellStyle name="RowTitles-Detail 2 3 5 2 4 2" xfId="31155"/>
    <cellStyle name="RowTitles-Detail 2 3 5 2 5" xfId="31156"/>
    <cellStyle name="RowTitles-Detail 2 3 5 2 5 2" xfId="31157"/>
    <cellStyle name="RowTitles-Detail 2 3 5 2 5 2 2" xfId="31158"/>
    <cellStyle name="RowTitles-Detail 2 3 5 2 5 3" xfId="31159"/>
    <cellStyle name="RowTitles-Detail 2 3 5 2 6" xfId="31160"/>
    <cellStyle name="RowTitles-Detail 2 3 5 2 6 2" xfId="31161"/>
    <cellStyle name="RowTitles-Detail 2 3 5 2 6 2 2" xfId="31162"/>
    <cellStyle name="RowTitles-Detail 2 3 5 2 7" xfId="31163"/>
    <cellStyle name="RowTitles-Detail 2 3 5 2 7 2" xfId="31164"/>
    <cellStyle name="RowTitles-Detail 2 3 5 2 8" xfId="31165"/>
    <cellStyle name="RowTitles-Detail 2 3 5 2 9" xfId="31166"/>
    <cellStyle name="RowTitles-Detail 2 3 5 3" xfId="31167"/>
    <cellStyle name="RowTitles-Detail 2 3 5 3 2" xfId="31168"/>
    <cellStyle name="RowTitles-Detail 2 3 5 3 2 2" xfId="31169"/>
    <cellStyle name="RowTitles-Detail 2 3 5 3 2 2 2" xfId="31170"/>
    <cellStyle name="RowTitles-Detail 2 3 5 3 2 2 2 2" xfId="31171"/>
    <cellStyle name="RowTitles-Detail 2 3 5 3 2 2 3" xfId="31172"/>
    <cellStyle name="RowTitles-Detail 2 3 5 3 2 3" xfId="31173"/>
    <cellStyle name="RowTitles-Detail 2 3 5 3 2 3 2" xfId="31174"/>
    <cellStyle name="RowTitles-Detail 2 3 5 3 2 3 2 2" xfId="31175"/>
    <cellStyle name="RowTitles-Detail 2 3 5 3 2 4" xfId="31176"/>
    <cellStyle name="RowTitles-Detail 2 3 5 3 2 4 2" xfId="31177"/>
    <cellStyle name="RowTitles-Detail 2 3 5 3 2 5" xfId="31178"/>
    <cellStyle name="RowTitles-Detail 2 3 5 3 3" xfId="31179"/>
    <cellStyle name="RowTitles-Detail 2 3 5 3 3 2" xfId="31180"/>
    <cellStyle name="RowTitles-Detail 2 3 5 3 3 2 2" xfId="31181"/>
    <cellStyle name="RowTitles-Detail 2 3 5 3 3 2 2 2" xfId="31182"/>
    <cellStyle name="RowTitles-Detail 2 3 5 3 3 2 3" xfId="31183"/>
    <cellStyle name="RowTitles-Detail 2 3 5 3 3 3" xfId="31184"/>
    <cellStyle name="RowTitles-Detail 2 3 5 3 3 3 2" xfId="31185"/>
    <cellStyle name="RowTitles-Detail 2 3 5 3 3 3 2 2" xfId="31186"/>
    <cellStyle name="RowTitles-Detail 2 3 5 3 3 4" xfId="31187"/>
    <cellStyle name="RowTitles-Detail 2 3 5 3 3 4 2" xfId="31188"/>
    <cellStyle name="RowTitles-Detail 2 3 5 3 3 5" xfId="31189"/>
    <cellStyle name="RowTitles-Detail 2 3 5 3 4" xfId="31190"/>
    <cellStyle name="RowTitles-Detail 2 3 5 3 4 2" xfId="31191"/>
    <cellStyle name="RowTitles-Detail 2 3 5 3 5" xfId="31192"/>
    <cellStyle name="RowTitles-Detail 2 3 5 3 5 2" xfId="31193"/>
    <cellStyle name="RowTitles-Detail 2 3 5 3 5 2 2" xfId="31194"/>
    <cellStyle name="RowTitles-Detail 2 3 5 4" xfId="31195"/>
    <cellStyle name="RowTitles-Detail 2 3 5 4 2" xfId="31196"/>
    <cellStyle name="RowTitles-Detail 2 3 5 4 2 2" xfId="31197"/>
    <cellStyle name="RowTitles-Detail 2 3 5 4 2 2 2" xfId="31198"/>
    <cellStyle name="RowTitles-Detail 2 3 5 4 2 2 2 2" xfId="31199"/>
    <cellStyle name="RowTitles-Detail 2 3 5 4 2 2 3" xfId="31200"/>
    <cellStyle name="RowTitles-Detail 2 3 5 4 2 3" xfId="31201"/>
    <cellStyle name="RowTitles-Detail 2 3 5 4 2 3 2" xfId="31202"/>
    <cellStyle name="RowTitles-Detail 2 3 5 4 2 3 2 2" xfId="31203"/>
    <cellStyle name="RowTitles-Detail 2 3 5 4 2 4" xfId="31204"/>
    <cellStyle name="RowTitles-Detail 2 3 5 4 2 4 2" xfId="31205"/>
    <cellStyle name="RowTitles-Detail 2 3 5 4 2 5" xfId="31206"/>
    <cellStyle name="RowTitles-Detail 2 3 5 4 3" xfId="31207"/>
    <cellStyle name="RowTitles-Detail 2 3 5 4 3 2" xfId="31208"/>
    <cellStyle name="RowTitles-Detail 2 3 5 4 3 2 2" xfId="31209"/>
    <cellStyle name="RowTitles-Detail 2 3 5 4 3 2 2 2" xfId="31210"/>
    <cellStyle name="RowTitles-Detail 2 3 5 4 3 2 3" xfId="31211"/>
    <cellStyle name="RowTitles-Detail 2 3 5 4 3 3" xfId="31212"/>
    <cellStyle name="RowTitles-Detail 2 3 5 4 3 3 2" xfId="31213"/>
    <cellStyle name="RowTitles-Detail 2 3 5 4 3 3 2 2" xfId="31214"/>
    <cellStyle name="RowTitles-Detail 2 3 5 4 3 4" xfId="31215"/>
    <cellStyle name="RowTitles-Detail 2 3 5 4 3 4 2" xfId="31216"/>
    <cellStyle name="RowTitles-Detail 2 3 5 4 3 5" xfId="31217"/>
    <cellStyle name="RowTitles-Detail 2 3 5 4 4" xfId="31218"/>
    <cellStyle name="RowTitles-Detail 2 3 5 4 4 2" xfId="31219"/>
    <cellStyle name="RowTitles-Detail 2 3 5 4 4 2 2" xfId="31220"/>
    <cellStyle name="RowTitles-Detail 2 3 5 4 4 3" xfId="31221"/>
    <cellStyle name="RowTitles-Detail 2 3 5 4 5" xfId="31222"/>
    <cellStyle name="RowTitles-Detail 2 3 5 4 5 2" xfId="31223"/>
    <cellStyle name="RowTitles-Detail 2 3 5 4 5 2 2" xfId="31224"/>
    <cellStyle name="RowTitles-Detail 2 3 5 4 6" xfId="31225"/>
    <cellStyle name="RowTitles-Detail 2 3 5 4 6 2" xfId="31226"/>
    <cellStyle name="RowTitles-Detail 2 3 5 4 7" xfId="31227"/>
    <cellStyle name="RowTitles-Detail 2 3 5 5" xfId="31228"/>
    <cellStyle name="RowTitles-Detail 2 3 5 5 2" xfId="31229"/>
    <cellStyle name="RowTitles-Detail 2 3 5 5 2 2" xfId="31230"/>
    <cellStyle name="RowTitles-Detail 2 3 5 5 2 2 2" xfId="31231"/>
    <cellStyle name="RowTitles-Detail 2 3 5 5 2 2 2 2" xfId="31232"/>
    <cellStyle name="RowTitles-Detail 2 3 5 5 2 2 3" xfId="31233"/>
    <cellStyle name="RowTitles-Detail 2 3 5 5 2 3" xfId="31234"/>
    <cellStyle name="RowTitles-Detail 2 3 5 5 2 3 2" xfId="31235"/>
    <cellStyle name="RowTitles-Detail 2 3 5 5 2 3 2 2" xfId="31236"/>
    <cellStyle name="RowTitles-Detail 2 3 5 5 2 4" xfId="31237"/>
    <cellStyle name="RowTitles-Detail 2 3 5 5 2 4 2" xfId="31238"/>
    <cellStyle name="RowTitles-Detail 2 3 5 5 2 5" xfId="31239"/>
    <cellStyle name="RowTitles-Detail 2 3 5 5 3" xfId="31240"/>
    <cellStyle name="RowTitles-Detail 2 3 5 5 3 2" xfId="31241"/>
    <cellStyle name="RowTitles-Detail 2 3 5 5 3 2 2" xfId="31242"/>
    <cellStyle name="RowTitles-Detail 2 3 5 5 3 2 2 2" xfId="31243"/>
    <cellStyle name="RowTitles-Detail 2 3 5 5 3 2 3" xfId="31244"/>
    <cellStyle name="RowTitles-Detail 2 3 5 5 3 3" xfId="31245"/>
    <cellStyle name="RowTitles-Detail 2 3 5 5 3 3 2" xfId="31246"/>
    <cellStyle name="RowTitles-Detail 2 3 5 5 3 3 2 2" xfId="31247"/>
    <cellStyle name="RowTitles-Detail 2 3 5 5 3 4" xfId="31248"/>
    <cellStyle name="RowTitles-Detail 2 3 5 5 3 4 2" xfId="31249"/>
    <cellStyle name="RowTitles-Detail 2 3 5 5 3 5" xfId="31250"/>
    <cellStyle name="RowTitles-Detail 2 3 5 5 4" xfId="31251"/>
    <cellStyle name="RowTitles-Detail 2 3 5 5 4 2" xfId="31252"/>
    <cellStyle name="RowTitles-Detail 2 3 5 5 4 2 2" xfId="31253"/>
    <cellStyle name="RowTitles-Detail 2 3 5 5 4 3" xfId="31254"/>
    <cellStyle name="RowTitles-Detail 2 3 5 5 5" xfId="31255"/>
    <cellStyle name="RowTitles-Detail 2 3 5 5 5 2" xfId="31256"/>
    <cellStyle name="RowTitles-Detail 2 3 5 5 5 2 2" xfId="31257"/>
    <cellStyle name="RowTitles-Detail 2 3 5 5 6" xfId="31258"/>
    <cellStyle name="RowTitles-Detail 2 3 5 5 6 2" xfId="31259"/>
    <cellStyle name="RowTitles-Detail 2 3 5 5 7" xfId="31260"/>
    <cellStyle name="RowTitles-Detail 2 3 5 6" xfId="31261"/>
    <cellStyle name="RowTitles-Detail 2 3 5 6 2" xfId="31262"/>
    <cellStyle name="RowTitles-Detail 2 3 5 6 2 2" xfId="31263"/>
    <cellStyle name="RowTitles-Detail 2 3 5 6 2 2 2" xfId="31264"/>
    <cellStyle name="RowTitles-Detail 2 3 5 6 2 2 2 2" xfId="31265"/>
    <cellStyle name="RowTitles-Detail 2 3 5 6 2 2 3" xfId="31266"/>
    <cellStyle name="RowTitles-Detail 2 3 5 6 2 3" xfId="31267"/>
    <cellStyle name="RowTitles-Detail 2 3 5 6 2 3 2" xfId="31268"/>
    <cellStyle name="RowTitles-Detail 2 3 5 6 2 3 2 2" xfId="31269"/>
    <cellStyle name="RowTitles-Detail 2 3 5 6 2 4" xfId="31270"/>
    <cellStyle name="RowTitles-Detail 2 3 5 6 2 4 2" xfId="31271"/>
    <cellStyle name="RowTitles-Detail 2 3 5 6 2 5" xfId="31272"/>
    <cellStyle name="RowTitles-Detail 2 3 5 6 3" xfId="31273"/>
    <cellStyle name="RowTitles-Detail 2 3 5 6 3 2" xfId="31274"/>
    <cellStyle name="RowTitles-Detail 2 3 5 6 3 2 2" xfId="31275"/>
    <cellStyle name="RowTitles-Detail 2 3 5 6 3 2 2 2" xfId="31276"/>
    <cellStyle name="RowTitles-Detail 2 3 5 6 3 2 3" xfId="31277"/>
    <cellStyle name="RowTitles-Detail 2 3 5 6 3 3" xfId="31278"/>
    <cellStyle name="RowTitles-Detail 2 3 5 6 3 3 2" xfId="31279"/>
    <cellStyle name="RowTitles-Detail 2 3 5 6 3 3 2 2" xfId="31280"/>
    <cellStyle name="RowTitles-Detail 2 3 5 6 3 4" xfId="31281"/>
    <cellStyle name="RowTitles-Detail 2 3 5 6 3 4 2" xfId="31282"/>
    <cellStyle name="RowTitles-Detail 2 3 5 6 3 5" xfId="31283"/>
    <cellStyle name="RowTitles-Detail 2 3 5 6 4" xfId="31284"/>
    <cellStyle name="RowTitles-Detail 2 3 5 6 4 2" xfId="31285"/>
    <cellStyle name="RowTitles-Detail 2 3 5 6 4 2 2" xfId="31286"/>
    <cellStyle name="RowTitles-Detail 2 3 5 6 4 3" xfId="31287"/>
    <cellStyle name="RowTitles-Detail 2 3 5 6 5" xfId="31288"/>
    <cellStyle name="RowTitles-Detail 2 3 5 6 5 2" xfId="31289"/>
    <cellStyle name="RowTitles-Detail 2 3 5 6 5 2 2" xfId="31290"/>
    <cellStyle name="RowTitles-Detail 2 3 5 6 6" xfId="31291"/>
    <cellStyle name="RowTitles-Detail 2 3 5 6 6 2" xfId="31292"/>
    <cellStyle name="RowTitles-Detail 2 3 5 6 7" xfId="31293"/>
    <cellStyle name="RowTitles-Detail 2 3 5 7" xfId="31294"/>
    <cellStyle name="RowTitles-Detail 2 3 5 7 2" xfId="31295"/>
    <cellStyle name="RowTitles-Detail 2 3 5 7 2 2" xfId="31296"/>
    <cellStyle name="RowTitles-Detail 2 3 5 7 2 2 2" xfId="31297"/>
    <cellStyle name="RowTitles-Detail 2 3 5 7 2 3" xfId="31298"/>
    <cellStyle name="RowTitles-Detail 2 3 5 7 3" xfId="31299"/>
    <cellStyle name="RowTitles-Detail 2 3 5 7 3 2" xfId="31300"/>
    <cellStyle name="RowTitles-Detail 2 3 5 7 3 2 2" xfId="31301"/>
    <cellStyle name="RowTitles-Detail 2 3 5 7 4" xfId="31302"/>
    <cellStyle name="RowTitles-Detail 2 3 5 7 4 2" xfId="31303"/>
    <cellStyle name="RowTitles-Detail 2 3 5 7 5" xfId="31304"/>
    <cellStyle name="RowTitles-Detail 2 3 5 8" xfId="31305"/>
    <cellStyle name="RowTitles-Detail 2 3 5 8 2" xfId="31306"/>
    <cellStyle name="RowTitles-Detail 2 3 5 8 2 2" xfId="31307"/>
    <cellStyle name="RowTitles-Detail 2 3 5 8 2 2 2" xfId="31308"/>
    <cellStyle name="RowTitles-Detail 2 3 5 8 2 3" xfId="31309"/>
    <cellStyle name="RowTitles-Detail 2 3 5 8 3" xfId="31310"/>
    <cellStyle name="RowTitles-Detail 2 3 5 8 3 2" xfId="31311"/>
    <cellStyle name="RowTitles-Detail 2 3 5 8 3 2 2" xfId="31312"/>
    <cellStyle name="RowTitles-Detail 2 3 5 8 4" xfId="31313"/>
    <cellStyle name="RowTitles-Detail 2 3 5 8 4 2" xfId="31314"/>
    <cellStyle name="RowTitles-Detail 2 3 5 8 5" xfId="31315"/>
    <cellStyle name="RowTitles-Detail 2 3 5 9" xfId="31316"/>
    <cellStyle name="RowTitles-Detail 2 3 5 9 2" xfId="31317"/>
    <cellStyle name="RowTitles-Detail 2 3 5 9 2 2" xfId="31318"/>
    <cellStyle name="RowTitles-Detail 2 3 5_STUD aligned by INSTIT" xfId="31319"/>
    <cellStyle name="RowTitles-Detail 2 3 6" xfId="325"/>
    <cellStyle name="RowTitles-Detail 2 3 6 10" xfId="31320"/>
    <cellStyle name="RowTitles-Detail 2 3 6 2" xfId="710"/>
    <cellStyle name="RowTitles-Detail 2 3 6 2 2" xfId="31321"/>
    <cellStyle name="RowTitles-Detail 2 3 6 2 2 2" xfId="31322"/>
    <cellStyle name="RowTitles-Detail 2 3 6 2 2 2 2" xfId="31323"/>
    <cellStyle name="RowTitles-Detail 2 3 6 2 2 2 2 2" xfId="31324"/>
    <cellStyle name="RowTitles-Detail 2 3 6 2 2 2 3" xfId="31325"/>
    <cellStyle name="RowTitles-Detail 2 3 6 2 2 3" xfId="31326"/>
    <cellStyle name="RowTitles-Detail 2 3 6 2 2 3 2" xfId="31327"/>
    <cellStyle name="RowTitles-Detail 2 3 6 2 2 3 2 2" xfId="31328"/>
    <cellStyle name="RowTitles-Detail 2 3 6 2 2 4" xfId="31329"/>
    <cellStyle name="RowTitles-Detail 2 3 6 2 2 4 2" xfId="31330"/>
    <cellStyle name="RowTitles-Detail 2 3 6 2 2 5" xfId="31331"/>
    <cellStyle name="RowTitles-Detail 2 3 6 2 3" xfId="31332"/>
    <cellStyle name="RowTitles-Detail 2 3 6 2 3 2" xfId="31333"/>
    <cellStyle name="RowTitles-Detail 2 3 6 2 3 2 2" xfId="31334"/>
    <cellStyle name="RowTitles-Detail 2 3 6 2 3 2 2 2" xfId="31335"/>
    <cellStyle name="RowTitles-Detail 2 3 6 2 3 2 3" xfId="31336"/>
    <cellStyle name="RowTitles-Detail 2 3 6 2 3 3" xfId="31337"/>
    <cellStyle name="RowTitles-Detail 2 3 6 2 3 3 2" xfId="31338"/>
    <cellStyle name="RowTitles-Detail 2 3 6 2 3 3 2 2" xfId="31339"/>
    <cellStyle name="RowTitles-Detail 2 3 6 2 3 4" xfId="31340"/>
    <cellStyle name="RowTitles-Detail 2 3 6 2 3 4 2" xfId="31341"/>
    <cellStyle name="RowTitles-Detail 2 3 6 2 3 5" xfId="31342"/>
    <cellStyle name="RowTitles-Detail 2 3 6 2 4" xfId="31343"/>
    <cellStyle name="RowTitles-Detail 2 3 6 2 4 2" xfId="31344"/>
    <cellStyle name="RowTitles-Detail 2 3 6 2 5" xfId="31345"/>
    <cellStyle name="RowTitles-Detail 2 3 6 2 5 2" xfId="31346"/>
    <cellStyle name="RowTitles-Detail 2 3 6 2 5 2 2" xfId="31347"/>
    <cellStyle name="RowTitles-Detail 2 3 6 2 5 3" xfId="31348"/>
    <cellStyle name="RowTitles-Detail 2 3 6 2 6" xfId="31349"/>
    <cellStyle name="RowTitles-Detail 2 3 6 2 6 2" xfId="31350"/>
    <cellStyle name="RowTitles-Detail 2 3 6 2 6 2 2" xfId="31351"/>
    <cellStyle name="RowTitles-Detail 2 3 6 2 7" xfId="31352"/>
    <cellStyle name="RowTitles-Detail 2 3 6 3" xfId="31353"/>
    <cellStyle name="RowTitles-Detail 2 3 6 3 2" xfId="31354"/>
    <cellStyle name="RowTitles-Detail 2 3 6 3 2 2" xfId="31355"/>
    <cellStyle name="RowTitles-Detail 2 3 6 3 2 2 2" xfId="31356"/>
    <cellStyle name="RowTitles-Detail 2 3 6 3 2 2 2 2" xfId="31357"/>
    <cellStyle name="RowTitles-Detail 2 3 6 3 2 2 3" xfId="31358"/>
    <cellStyle name="RowTitles-Detail 2 3 6 3 2 3" xfId="31359"/>
    <cellStyle name="RowTitles-Detail 2 3 6 3 2 3 2" xfId="31360"/>
    <cellStyle name="RowTitles-Detail 2 3 6 3 2 3 2 2" xfId="31361"/>
    <cellStyle name="RowTitles-Detail 2 3 6 3 2 4" xfId="31362"/>
    <cellStyle name="RowTitles-Detail 2 3 6 3 2 4 2" xfId="31363"/>
    <cellStyle name="RowTitles-Detail 2 3 6 3 2 5" xfId="31364"/>
    <cellStyle name="RowTitles-Detail 2 3 6 3 3" xfId="31365"/>
    <cellStyle name="RowTitles-Detail 2 3 6 3 3 2" xfId="31366"/>
    <cellStyle name="RowTitles-Detail 2 3 6 3 3 2 2" xfId="31367"/>
    <cellStyle name="RowTitles-Detail 2 3 6 3 3 2 2 2" xfId="31368"/>
    <cellStyle name="RowTitles-Detail 2 3 6 3 3 2 3" xfId="31369"/>
    <cellStyle name="RowTitles-Detail 2 3 6 3 3 3" xfId="31370"/>
    <cellStyle name="RowTitles-Detail 2 3 6 3 3 3 2" xfId="31371"/>
    <cellStyle name="RowTitles-Detail 2 3 6 3 3 3 2 2" xfId="31372"/>
    <cellStyle name="RowTitles-Detail 2 3 6 3 3 4" xfId="31373"/>
    <cellStyle name="RowTitles-Detail 2 3 6 3 3 4 2" xfId="31374"/>
    <cellStyle name="RowTitles-Detail 2 3 6 3 3 5" xfId="31375"/>
    <cellStyle name="RowTitles-Detail 2 3 6 3 4" xfId="31376"/>
    <cellStyle name="RowTitles-Detail 2 3 6 3 4 2" xfId="31377"/>
    <cellStyle name="RowTitles-Detail 2 3 6 3 5" xfId="31378"/>
    <cellStyle name="RowTitles-Detail 2 3 6 3 5 2" xfId="31379"/>
    <cellStyle name="RowTitles-Detail 2 3 6 3 5 2 2" xfId="31380"/>
    <cellStyle name="RowTitles-Detail 2 3 6 3 6" xfId="31381"/>
    <cellStyle name="RowTitles-Detail 2 3 6 3 6 2" xfId="31382"/>
    <cellStyle name="RowTitles-Detail 2 3 6 3 7" xfId="31383"/>
    <cellStyle name="RowTitles-Detail 2 3 6 4" xfId="31384"/>
    <cellStyle name="RowTitles-Detail 2 3 6 4 2" xfId="31385"/>
    <cellStyle name="RowTitles-Detail 2 3 6 4 2 2" xfId="31386"/>
    <cellStyle name="RowTitles-Detail 2 3 6 4 2 2 2" xfId="31387"/>
    <cellStyle name="RowTitles-Detail 2 3 6 4 2 2 2 2" xfId="31388"/>
    <cellStyle name="RowTitles-Detail 2 3 6 4 2 2 3" xfId="31389"/>
    <cellStyle name="RowTitles-Detail 2 3 6 4 2 3" xfId="31390"/>
    <cellStyle name="RowTitles-Detail 2 3 6 4 2 3 2" xfId="31391"/>
    <cellStyle name="RowTitles-Detail 2 3 6 4 2 3 2 2" xfId="31392"/>
    <cellStyle name="RowTitles-Detail 2 3 6 4 2 4" xfId="31393"/>
    <cellStyle name="RowTitles-Detail 2 3 6 4 2 4 2" xfId="31394"/>
    <cellStyle name="RowTitles-Detail 2 3 6 4 2 5" xfId="31395"/>
    <cellStyle name="RowTitles-Detail 2 3 6 4 3" xfId="31396"/>
    <cellStyle name="RowTitles-Detail 2 3 6 4 3 2" xfId="31397"/>
    <cellStyle name="RowTitles-Detail 2 3 6 4 3 2 2" xfId="31398"/>
    <cellStyle name="RowTitles-Detail 2 3 6 4 3 2 2 2" xfId="31399"/>
    <cellStyle name="RowTitles-Detail 2 3 6 4 3 2 3" xfId="31400"/>
    <cellStyle name="RowTitles-Detail 2 3 6 4 3 3" xfId="31401"/>
    <cellStyle name="RowTitles-Detail 2 3 6 4 3 3 2" xfId="31402"/>
    <cellStyle name="RowTitles-Detail 2 3 6 4 3 3 2 2" xfId="31403"/>
    <cellStyle name="RowTitles-Detail 2 3 6 4 3 4" xfId="31404"/>
    <cellStyle name="RowTitles-Detail 2 3 6 4 3 4 2" xfId="31405"/>
    <cellStyle name="RowTitles-Detail 2 3 6 4 3 5" xfId="31406"/>
    <cellStyle name="RowTitles-Detail 2 3 6 4 4" xfId="31407"/>
    <cellStyle name="RowTitles-Detail 2 3 6 4 4 2" xfId="31408"/>
    <cellStyle name="RowTitles-Detail 2 3 6 4 5" xfId="31409"/>
    <cellStyle name="RowTitles-Detail 2 3 6 4 5 2" xfId="31410"/>
    <cellStyle name="RowTitles-Detail 2 3 6 4 5 2 2" xfId="31411"/>
    <cellStyle name="RowTitles-Detail 2 3 6 4 5 3" xfId="31412"/>
    <cellStyle name="RowTitles-Detail 2 3 6 4 6" xfId="31413"/>
    <cellStyle name="RowTitles-Detail 2 3 6 4 6 2" xfId="31414"/>
    <cellStyle name="RowTitles-Detail 2 3 6 4 6 2 2" xfId="31415"/>
    <cellStyle name="RowTitles-Detail 2 3 6 4 7" xfId="31416"/>
    <cellStyle name="RowTitles-Detail 2 3 6 4 7 2" xfId="31417"/>
    <cellStyle name="RowTitles-Detail 2 3 6 4 8" xfId="31418"/>
    <cellStyle name="RowTitles-Detail 2 3 6 5" xfId="31419"/>
    <cellStyle name="RowTitles-Detail 2 3 6 5 2" xfId="31420"/>
    <cellStyle name="RowTitles-Detail 2 3 6 5 2 2" xfId="31421"/>
    <cellStyle name="RowTitles-Detail 2 3 6 5 2 2 2" xfId="31422"/>
    <cellStyle name="RowTitles-Detail 2 3 6 5 2 2 2 2" xfId="31423"/>
    <cellStyle name="RowTitles-Detail 2 3 6 5 2 2 3" xfId="31424"/>
    <cellStyle name="RowTitles-Detail 2 3 6 5 2 3" xfId="31425"/>
    <cellStyle name="RowTitles-Detail 2 3 6 5 2 3 2" xfId="31426"/>
    <cellStyle name="RowTitles-Detail 2 3 6 5 2 3 2 2" xfId="31427"/>
    <cellStyle name="RowTitles-Detail 2 3 6 5 2 4" xfId="31428"/>
    <cellStyle name="RowTitles-Detail 2 3 6 5 2 4 2" xfId="31429"/>
    <cellStyle name="RowTitles-Detail 2 3 6 5 2 5" xfId="31430"/>
    <cellStyle name="RowTitles-Detail 2 3 6 5 3" xfId="31431"/>
    <cellStyle name="RowTitles-Detail 2 3 6 5 3 2" xfId="31432"/>
    <cellStyle name="RowTitles-Detail 2 3 6 5 3 2 2" xfId="31433"/>
    <cellStyle name="RowTitles-Detail 2 3 6 5 3 2 2 2" xfId="31434"/>
    <cellStyle name="RowTitles-Detail 2 3 6 5 3 2 3" xfId="31435"/>
    <cellStyle name="RowTitles-Detail 2 3 6 5 3 3" xfId="31436"/>
    <cellStyle name="RowTitles-Detail 2 3 6 5 3 3 2" xfId="31437"/>
    <cellStyle name="RowTitles-Detail 2 3 6 5 3 3 2 2" xfId="31438"/>
    <cellStyle name="RowTitles-Detail 2 3 6 5 3 4" xfId="31439"/>
    <cellStyle name="RowTitles-Detail 2 3 6 5 3 4 2" xfId="31440"/>
    <cellStyle name="RowTitles-Detail 2 3 6 5 3 5" xfId="31441"/>
    <cellStyle name="RowTitles-Detail 2 3 6 5 4" xfId="31442"/>
    <cellStyle name="RowTitles-Detail 2 3 6 5 4 2" xfId="31443"/>
    <cellStyle name="RowTitles-Detail 2 3 6 5 4 2 2" xfId="31444"/>
    <cellStyle name="RowTitles-Detail 2 3 6 5 4 3" xfId="31445"/>
    <cellStyle name="RowTitles-Detail 2 3 6 5 5" xfId="31446"/>
    <cellStyle name="RowTitles-Detail 2 3 6 5 5 2" xfId="31447"/>
    <cellStyle name="RowTitles-Detail 2 3 6 5 5 2 2" xfId="31448"/>
    <cellStyle name="RowTitles-Detail 2 3 6 5 6" xfId="31449"/>
    <cellStyle name="RowTitles-Detail 2 3 6 5 6 2" xfId="31450"/>
    <cellStyle name="RowTitles-Detail 2 3 6 5 7" xfId="31451"/>
    <cellStyle name="RowTitles-Detail 2 3 6 6" xfId="31452"/>
    <cellStyle name="RowTitles-Detail 2 3 6 6 2" xfId="31453"/>
    <cellStyle name="RowTitles-Detail 2 3 6 6 2 2" xfId="31454"/>
    <cellStyle name="RowTitles-Detail 2 3 6 6 2 2 2" xfId="31455"/>
    <cellStyle name="RowTitles-Detail 2 3 6 6 2 2 2 2" xfId="31456"/>
    <cellStyle name="RowTitles-Detail 2 3 6 6 2 2 3" xfId="31457"/>
    <cellStyle name="RowTitles-Detail 2 3 6 6 2 3" xfId="31458"/>
    <cellStyle name="RowTitles-Detail 2 3 6 6 2 3 2" xfId="31459"/>
    <cellStyle name="RowTitles-Detail 2 3 6 6 2 3 2 2" xfId="31460"/>
    <cellStyle name="RowTitles-Detail 2 3 6 6 2 4" xfId="31461"/>
    <cellStyle name="RowTitles-Detail 2 3 6 6 2 4 2" xfId="31462"/>
    <cellStyle name="RowTitles-Detail 2 3 6 6 2 5" xfId="31463"/>
    <cellStyle name="RowTitles-Detail 2 3 6 6 3" xfId="31464"/>
    <cellStyle name="RowTitles-Detail 2 3 6 6 3 2" xfId="31465"/>
    <cellStyle name="RowTitles-Detail 2 3 6 6 3 2 2" xfId="31466"/>
    <cellStyle name="RowTitles-Detail 2 3 6 6 3 2 2 2" xfId="31467"/>
    <cellStyle name="RowTitles-Detail 2 3 6 6 3 2 3" xfId="31468"/>
    <cellStyle name="RowTitles-Detail 2 3 6 6 3 3" xfId="31469"/>
    <cellStyle name="RowTitles-Detail 2 3 6 6 3 3 2" xfId="31470"/>
    <cellStyle name="RowTitles-Detail 2 3 6 6 3 3 2 2" xfId="31471"/>
    <cellStyle name="RowTitles-Detail 2 3 6 6 3 4" xfId="31472"/>
    <cellStyle name="RowTitles-Detail 2 3 6 6 3 4 2" xfId="31473"/>
    <cellStyle name="RowTitles-Detail 2 3 6 6 3 5" xfId="31474"/>
    <cellStyle name="RowTitles-Detail 2 3 6 6 4" xfId="31475"/>
    <cellStyle name="RowTitles-Detail 2 3 6 6 4 2" xfId="31476"/>
    <cellStyle name="RowTitles-Detail 2 3 6 6 4 2 2" xfId="31477"/>
    <cellStyle name="RowTitles-Detail 2 3 6 6 4 3" xfId="31478"/>
    <cellStyle name="RowTitles-Detail 2 3 6 6 5" xfId="31479"/>
    <cellStyle name="RowTitles-Detail 2 3 6 6 5 2" xfId="31480"/>
    <cellStyle name="RowTitles-Detail 2 3 6 6 5 2 2" xfId="31481"/>
    <cellStyle name="RowTitles-Detail 2 3 6 6 6" xfId="31482"/>
    <cellStyle name="RowTitles-Detail 2 3 6 6 6 2" xfId="31483"/>
    <cellStyle name="RowTitles-Detail 2 3 6 6 7" xfId="31484"/>
    <cellStyle name="RowTitles-Detail 2 3 6 7" xfId="31485"/>
    <cellStyle name="RowTitles-Detail 2 3 6 7 2" xfId="31486"/>
    <cellStyle name="RowTitles-Detail 2 3 6 7 2 2" xfId="31487"/>
    <cellStyle name="RowTitles-Detail 2 3 6 7 2 2 2" xfId="31488"/>
    <cellStyle name="RowTitles-Detail 2 3 6 7 2 3" xfId="31489"/>
    <cellStyle name="RowTitles-Detail 2 3 6 7 3" xfId="31490"/>
    <cellStyle name="RowTitles-Detail 2 3 6 7 3 2" xfId="31491"/>
    <cellStyle name="RowTitles-Detail 2 3 6 7 3 2 2" xfId="31492"/>
    <cellStyle name="RowTitles-Detail 2 3 6 7 4" xfId="31493"/>
    <cellStyle name="RowTitles-Detail 2 3 6 7 4 2" xfId="31494"/>
    <cellStyle name="RowTitles-Detail 2 3 6 7 5" xfId="31495"/>
    <cellStyle name="RowTitles-Detail 2 3 6 8" xfId="31496"/>
    <cellStyle name="RowTitles-Detail 2 3 6 8 2" xfId="31497"/>
    <cellStyle name="RowTitles-Detail 2 3 6 9" xfId="31498"/>
    <cellStyle name="RowTitles-Detail 2 3 6 9 2" xfId="31499"/>
    <cellStyle name="RowTitles-Detail 2 3 6 9 2 2" xfId="31500"/>
    <cellStyle name="RowTitles-Detail 2 3 6_STUD aligned by INSTIT" xfId="31501"/>
    <cellStyle name="RowTitles-Detail 2 3 7" xfId="711"/>
    <cellStyle name="RowTitles-Detail 2 3 7 2" xfId="31502"/>
    <cellStyle name="RowTitles-Detail 2 3 7 2 2" xfId="31503"/>
    <cellStyle name="RowTitles-Detail 2 3 7 2 2 2" xfId="31504"/>
    <cellStyle name="RowTitles-Detail 2 3 7 2 2 2 2" xfId="31505"/>
    <cellStyle name="RowTitles-Detail 2 3 7 2 2 3" xfId="31506"/>
    <cellStyle name="RowTitles-Detail 2 3 7 2 3" xfId="31507"/>
    <cellStyle name="RowTitles-Detail 2 3 7 2 3 2" xfId="31508"/>
    <cellStyle name="RowTitles-Detail 2 3 7 2 3 2 2" xfId="31509"/>
    <cellStyle name="RowTitles-Detail 2 3 7 2 4" xfId="31510"/>
    <cellStyle name="RowTitles-Detail 2 3 7 2 4 2" xfId="31511"/>
    <cellStyle name="RowTitles-Detail 2 3 7 2 5" xfId="31512"/>
    <cellStyle name="RowTitles-Detail 2 3 7 3" xfId="31513"/>
    <cellStyle name="RowTitles-Detail 2 3 7 3 2" xfId="31514"/>
    <cellStyle name="RowTitles-Detail 2 3 7 3 2 2" xfId="31515"/>
    <cellStyle name="RowTitles-Detail 2 3 7 3 2 2 2" xfId="31516"/>
    <cellStyle name="RowTitles-Detail 2 3 7 3 2 3" xfId="31517"/>
    <cellStyle name="RowTitles-Detail 2 3 7 3 3" xfId="31518"/>
    <cellStyle name="RowTitles-Detail 2 3 7 3 3 2" xfId="31519"/>
    <cellStyle name="RowTitles-Detail 2 3 7 3 3 2 2" xfId="31520"/>
    <cellStyle name="RowTitles-Detail 2 3 7 3 4" xfId="31521"/>
    <cellStyle name="RowTitles-Detail 2 3 7 3 4 2" xfId="31522"/>
    <cellStyle name="RowTitles-Detail 2 3 7 3 5" xfId="31523"/>
    <cellStyle name="RowTitles-Detail 2 3 7 4" xfId="31524"/>
    <cellStyle name="RowTitles-Detail 2 3 7 4 2" xfId="31525"/>
    <cellStyle name="RowTitles-Detail 2 3 7 5" xfId="31526"/>
    <cellStyle name="RowTitles-Detail 2 3 7 5 2" xfId="31527"/>
    <cellStyle name="RowTitles-Detail 2 3 7 5 2 2" xfId="31528"/>
    <cellStyle name="RowTitles-Detail 2 3 7 5 3" xfId="31529"/>
    <cellStyle name="RowTitles-Detail 2 3 7 6" xfId="31530"/>
    <cellStyle name="RowTitles-Detail 2 3 7 6 2" xfId="31531"/>
    <cellStyle name="RowTitles-Detail 2 3 7 6 2 2" xfId="31532"/>
    <cellStyle name="RowTitles-Detail 2 3 7 7" xfId="31533"/>
    <cellStyle name="RowTitles-Detail 2 3 8" xfId="712"/>
    <cellStyle name="RowTitles-Detail 2 3 8 2" xfId="31534"/>
    <cellStyle name="RowTitles-Detail 2 3 8 2 2" xfId="31535"/>
    <cellStyle name="RowTitles-Detail 2 3 8 2 2 2" xfId="31536"/>
    <cellStyle name="RowTitles-Detail 2 3 8 2 2 2 2" xfId="31537"/>
    <cellStyle name="RowTitles-Detail 2 3 8 2 2 3" xfId="31538"/>
    <cellStyle name="RowTitles-Detail 2 3 8 2 3" xfId="31539"/>
    <cellStyle name="RowTitles-Detail 2 3 8 2 3 2" xfId="31540"/>
    <cellStyle name="RowTitles-Detail 2 3 8 2 3 2 2" xfId="31541"/>
    <cellStyle name="RowTitles-Detail 2 3 8 2 4" xfId="31542"/>
    <cellStyle name="RowTitles-Detail 2 3 8 2 4 2" xfId="31543"/>
    <cellStyle name="RowTitles-Detail 2 3 8 2 5" xfId="31544"/>
    <cellStyle name="RowTitles-Detail 2 3 8 3" xfId="31545"/>
    <cellStyle name="RowTitles-Detail 2 3 8 3 2" xfId="31546"/>
    <cellStyle name="RowTitles-Detail 2 3 8 3 2 2" xfId="31547"/>
    <cellStyle name="RowTitles-Detail 2 3 8 3 2 2 2" xfId="31548"/>
    <cellStyle name="RowTitles-Detail 2 3 8 3 2 3" xfId="31549"/>
    <cellStyle name="RowTitles-Detail 2 3 8 3 3" xfId="31550"/>
    <cellStyle name="RowTitles-Detail 2 3 8 3 3 2" xfId="31551"/>
    <cellStyle name="RowTitles-Detail 2 3 8 3 3 2 2" xfId="31552"/>
    <cellStyle name="RowTitles-Detail 2 3 8 3 4" xfId="31553"/>
    <cellStyle name="RowTitles-Detail 2 3 8 3 4 2" xfId="31554"/>
    <cellStyle name="RowTitles-Detail 2 3 8 3 5" xfId="31555"/>
    <cellStyle name="RowTitles-Detail 2 3 8 4" xfId="31556"/>
    <cellStyle name="RowTitles-Detail 2 3 8 4 2" xfId="31557"/>
    <cellStyle name="RowTitles-Detail 2 3 8 5" xfId="31558"/>
    <cellStyle name="RowTitles-Detail 2 3 8 5 2" xfId="31559"/>
    <cellStyle name="RowTitles-Detail 2 3 8 5 2 2" xfId="31560"/>
    <cellStyle name="RowTitles-Detail 2 3 8 6" xfId="31561"/>
    <cellStyle name="RowTitles-Detail 2 3 8 6 2" xfId="31562"/>
    <cellStyle name="RowTitles-Detail 2 3 8 7" xfId="31563"/>
    <cellStyle name="RowTitles-Detail 2 3 8 8" xfId="31564"/>
    <cellStyle name="RowTitles-Detail 2 3 9" xfId="31565"/>
    <cellStyle name="RowTitles-Detail 2 3 9 2" xfId="31566"/>
    <cellStyle name="RowTitles-Detail 2 3 9 2 2" xfId="31567"/>
    <cellStyle name="RowTitles-Detail 2 3 9 2 2 2" xfId="31568"/>
    <cellStyle name="RowTitles-Detail 2 3 9 2 2 2 2" xfId="31569"/>
    <cellStyle name="RowTitles-Detail 2 3 9 2 2 3" xfId="31570"/>
    <cellStyle name="RowTitles-Detail 2 3 9 2 3" xfId="31571"/>
    <cellStyle name="RowTitles-Detail 2 3 9 2 3 2" xfId="31572"/>
    <cellStyle name="RowTitles-Detail 2 3 9 2 3 2 2" xfId="31573"/>
    <cellStyle name="RowTitles-Detail 2 3 9 2 4" xfId="31574"/>
    <cellStyle name="RowTitles-Detail 2 3 9 2 4 2" xfId="31575"/>
    <cellStyle name="RowTitles-Detail 2 3 9 2 5" xfId="31576"/>
    <cellStyle name="RowTitles-Detail 2 3 9 3" xfId="31577"/>
    <cellStyle name="RowTitles-Detail 2 3 9 3 2" xfId="31578"/>
    <cellStyle name="RowTitles-Detail 2 3 9 3 2 2" xfId="31579"/>
    <cellStyle name="RowTitles-Detail 2 3 9 3 2 2 2" xfId="31580"/>
    <cellStyle name="RowTitles-Detail 2 3 9 3 2 3" xfId="31581"/>
    <cellStyle name="RowTitles-Detail 2 3 9 3 3" xfId="31582"/>
    <cellStyle name="RowTitles-Detail 2 3 9 3 3 2" xfId="31583"/>
    <cellStyle name="RowTitles-Detail 2 3 9 3 3 2 2" xfId="31584"/>
    <cellStyle name="RowTitles-Detail 2 3 9 3 4" xfId="31585"/>
    <cellStyle name="RowTitles-Detail 2 3 9 3 4 2" xfId="31586"/>
    <cellStyle name="RowTitles-Detail 2 3 9 3 5" xfId="31587"/>
    <cellStyle name="RowTitles-Detail 2 3 9 4" xfId="31588"/>
    <cellStyle name="RowTitles-Detail 2 3 9 4 2" xfId="31589"/>
    <cellStyle name="RowTitles-Detail 2 3 9 5" xfId="31590"/>
    <cellStyle name="RowTitles-Detail 2 3 9 5 2" xfId="31591"/>
    <cellStyle name="RowTitles-Detail 2 3 9 5 2 2" xfId="31592"/>
    <cellStyle name="RowTitles-Detail 2 3 9 5 3" xfId="31593"/>
    <cellStyle name="RowTitles-Detail 2 3 9 6" xfId="31594"/>
    <cellStyle name="RowTitles-Detail 2 3 9 6 2" xfId="31595"/>
    <cellStyle name="RowTitles-Detail 2 3 9 6 2 2" xfId="31596"/>
    <cellStyle name="RowTitles-Detail 2 3 9 7" xfId="31597"/>
    <cellStyle name="RowTitles-Detail 2 3 9 7 2" xfId="31598"/>
    <cellStyle name="RowTitles-Detail 2 3 9 8" xfId="31599"/>
    <cellStyle name="RowTitles-Detail 2 3_STUD aligned by INSTIT" xfId="31600"/>
    <cellStyle name="RowTitles-Detail 2 4" xfId="326"/>
    <cellStyle name="RowTitles-Detail 2 4 10" xfId="31601"/>
    <cellStyle name="RowTitles-Detail 2 4 10 2" xfId="31602"/>
    <cellStyle name="RowTitles-Detail 2 4 10 2 2" xfId="31603"/>
    <cellStyle name="RowTitles-Detail 2 4 10 2 2 2" xfId="31604"/>
    <cellStyle name="RowTitles-Detail 2 4 10 2 3" xfId="31605"/>
    <cellStyle name="RowTitles-Detail 2 4 10 3" xfId="31606"/>
    <cellStyle name="RowTitles-Detail 2 4 10 3 2" xfId="31607"/>
    <cellStyle name="RowTitles-Detail 2 4 10 3 2 2" xfId="31608"/>
    <cellStyle name="RowTitles-Detail 2 4 10 4" xfId="31609"/>
    <cellStyle name="RowTitles-Detail 2 4 10 4 2" xfId="31610"/>
    <cellStyle name="RowTitles-Detail 2 4 10 5" xfId="31611"/>
    <cellStyle name="RowTitles-Detail 2 4 11" xfId="31612"/>
    <cellStyle name="RowTitles-Detail 2 4 11 2" xfId="31613"/>
    <cellStyle name="RowTitles-Detail 2 4 12" xfId="31614"/>
    <cellStyle name="RowTitles-Detail 2 4 12 2" xfId="31615"/>
    <cellStyle name="RowTitles-Detail 2 4 12 2 2" xfId="31616"/>
    <cellStyle name="RowTitles-Detail 2 4 13" xfId="31617"/>
    <cellStyle name="RowTitles-Detail 2 4 2" xfId="327"/>
    <cellStyle name="RowTitles-Detail 2 4 2 10" xfId="31618"/>
    <cellStyle name="RowTitles-Detail 2 4 2 2" xfId="713"/>
    <cellStyle name="RowTitles-Detail 2 4 2 2 2" xfId="31619"/>
    <cellStyle name="RowTitles-Detail 2 4 2 2 2 2" xfId="31620"/>
    <cellStyle name="RowTitles-Detail 2 4 2 2 2 2 2" xfId="31621"/>
    <cellStyle name="RowTitles-Detail 2 4 2 2 2 2 2 2" xfId="31622"/>
    <cellStyle name="RowTitles-Detail 2 4 2 2 2 2 3" xfId="31623"/>
    <cellStyle name="RowTitles-Detail 2 4 2 2 2 3" xfId="31624"/>
    <cellStyle name="RowTitles-Detail 2 4 2 2 2 3 2" xfId="31625"/>
    <cellStyle name="RowTitles-Detail 2 4 2 2 2 3 2 2" xfId="31626"/>
    <cellStyle name="RowTitles-Detail 2 4 2 2 2 4" xfId="31627"/>
    <cellStyle name="RowTitles-Detail 2 4 2 2 2 4 2" xfId="31628"/>
    <cellStyle name="RowTitles-Detail 2 4 2 2 2 5" xfId="31629"/>
    <cellStyle name="RowTitles-Detail 2 4 2 2 3" xfId="31630"/>
    <cellStyle name="RowTitles-Detail 2 4 2 2 3 2" xfId="31631"/>
    <cellStyle name="RowTitles-Detail 2 4 2 2 3 2 2" xfId="31632"/>
    <cellStyle name="RowTitles-Detail 2 4 2 2 3 2 2 2" xfId="31633"/>
    <cellStyle name="RowTitles-Detail 2 4 2 2 3 2 3" xfId="31634"/>
    <cellStyle name="RowTitles-Detail 2 4 2 2 3 3" xfId="31635"/>
    <cellStyle name="RowTitles-Detail 2 4 2 2 3 3 2" xfId="31636"/>
    <cellStyle name="RowTitles-Detail 2 4 2 2 3 3 2 2" xfId="31637"/>
    <cellStyle name="RowTitles-Detail 2 4 2 2 3 4" xfId="31638"/>
    <cellStyle name="RowTitles-Detail 2 4 2 2 3 4 2" xfId="31639"/>
    <cellStyle name="RowTitles-Detail 2 4 2 2 3 5" xfId="31640"/>
    <cellStyle name="RowTitles-Detail 2 4 2 2 4" xfId="31641"/>
    <cellStyle name="RowTitles-Detail 2 4 2 2 4 2" xfId="31642"/>
    <cellStyle name="RowTitles-Detail 2 4 2 2 5" xfId="31643"/>
    <cellStyle name="RowTitles-Detail 2 4 2 2 5 2" xfId="31644"/>
    <cellStyle name="RowTitles-Detail 2 4 2 2 5 2 2" xfId="31645"/>
    <cellStyle name="RowTitles-Detail 2 4 2 2 6" xfId="31646"/>
    <cellStyle name="RowTitles-Detail 2 4 2 3" xfId="31647"/>
    <cellStyle name="RowTitles-Detail 2 4 2 3 2" xfId="31648"/>
    <cellStyle name="RowTitles-Detail 2 4 2 3 2 2" xfId="31649"/>
    <cellStyle name="RowTitles-Detail 2 4 2 3 2 2 2" xfId="31650"/>
    <cellStyle name="RowTitles-Detail 2 4 2 3 2 2 2 2" xfId="31651"/>
    <cellStyle name="RowTitles-Detail 2 4 2 3 2 2 3" xfId="31652"/>
    <cellStyle name="RowTitles-Detail 2 4 2 3 2 3" xfId="31653"/>
    <cellStyle name="RowTitles-Detail 2 4 2 3 2 3 2" xfId="31654"/>
    <cellStyle name="RowTitles-Detail 2 4 2 3 2 3 2 2" xfId="31655"/>
    <cellStyle name="RowTitles-Detail 2 4 2 3 2 4" xfId="31656"/>
    <cellStyle name="RowTitles-Detail 2 4 2 3 2 4 2" xfId="31657"/>
    <cellStyle name="RowTitles-Detail 2 4 2 3 2 5" xfId="31658"/>
    <cellStyle name="RowTitles-Detail 2 4 2 3 3" xfId="31659"/>
    <cellStyle name="RowTitles-Detail 2 4 2 3 3 2" xfId="31660"/>
    <cellStyle name="RowTitles-Detail 2 4 2 3 3 2 2" xfId="31661"/>
    <cellStyle name="RowTitles-Detail 2 4 2 3 3 2 2 2" xfId="31662"/>
    <cellStyle name="RowTitles-Detail 2 4 2 3 3 2 3" xfId="31663"/>
    <cellStyle name="RowTitles-Detail 2 4 2 3 3 3" xfId="31664"/>
    <cellStyle name="RowTitles-Detail 2 4 2 3 3 3 2" xfId="31665"/>
    <cellStyle name="RowTitles-Detail 2 4 2 3 3 3 2 2" xfId="31666"/>
    <cellStyle name="RowTitles-Detail 2 4 2 3 3 4" xfId="31667"/>
    <cellStyle name="RowTitles-Detail 2 4 2 3 3 4 2" xfId="31668"/>
    <cellStyle name="RowTitles-Detail 2 4 2 3 3 5" xfId="31669"/>
    <cellStyle name="RowTitles-Detail 2 4 2 3 4" xfId="31670"/>
    <cellStyle name="RowTitles-Detail 2 4 2 3 4 2" xfId="31671"/>
    <cellStyle name="RowTitles-Detail 2 4 2 3 5" xfId="31672"/>
    <cellStyle name="RowTitles-Detail 2 4 2 3 5 2" xfId="31673"/>
    <cellStyle name="RowTitles-Detail 2 4 2 3 5 2 2" xfId="31674"/>
    <cellStyle name="RowTitles-Detail 2 4 2 3 5 3" xfId="31675"/>
    <cellStyle name="RowTitles-Detail 2 4 2 3 6" xfId="31676"/>
    <cellStyle name="RowTitles-Detail 2 4 2 3 6 2" xfId="31677"/>
    <cellStyle name="RowTitles-Detail 2 4 2 3 6 2 2" xfId="31678"/>
    <cellStyle name="RowTitles-Detail 2 4 2 3 7" xfId="31679"/>
    <cellStyle name="RowTitles-Detail 2 4 2 3 7 2" xfId="31680"/>
    <cellStyle name="RowTitles-Detail 2 4 2 3 8" xfId="31681"/>
    <cellStyle name="RowTitles-Detail 2 4 2 4" xfId="31682"/>
    <cellStyle name="RowTitles-Detail 2 4 2 4 2" xfId="31683"/>
    <cellStyle name="RowTitles-Detail 2 4 2 4 2 2" xfId="31684"/>
    <cellStyle name="RowTitles-Detail 2 4 2 4 2 2 2" xfId="31685"/>
    <cellStyle name="RowTitles-Detail 2 4 2 4 2 2 2 2" xfId="31686"/>
    <cellStyle name="RowTitles-Detail 2 4 2 4 2 2 3" xfId="31687"/>
    <cellStyle name="RowTitles-Detail 2 4 2 4 2 3" xfId="31688"/>
    <cellStyle name="RowTitles-Detail 2 4 2 4 2 3 2" xfId="31689"/>
    <cellStyle name="RowTitles-Detail 2 4 2 4 2 3 2 2" xfId="31690"/>
    <cellStyle name="RowTitles-Detail 2 4 2 4 2 4" xfId="31691"/>
    <cellStyle name="RowTitles-Detail 2 4 2 4 2 4 2" xfId="31692"/>
    <cellStyle name="RowTitles-Detail 2 4 2 4 2 5" xfId="31693"/>
    <cellStyle name="RowTitles-Detail 2 4 2 4 3" xfId="31694"/>
    <cellStyle name="RowTitles-Detail 2 4 2 4 3 2" xfId="31695"/>
    <cellStyle name="RowTitles-Detail 2 4 2 4 3 2 2" xfId="31696"/>
    <cellStyle name="RowTitles-Detail 2 4 2 4 3 2 2 2" xfId="31697"/>
    <cellStyle name="RowTitles-Detail 2 4 2 4 3 2 3" xfId="31698"/>
    <cellStyle name="RowTitles-Detail 2 4 2 4 3 3" xfId="31699"/>
    <cellStyle name="RowTitles-Detail 2 4 2 4 3 3 2" xfId="31700"/>
    <cellStyle name="RowTitles-Detail 2 4 2 4 3 3 2 2" xfId="31701"/>
    <cellStyle name="RowTitles-Detail 2 4 2 4 3 4" xfId="31702"/>
    <cellStyle name="RowTitles-Detail 2 4 2 4 3 4 2" xfId="31703"/>
    <cellStyle name="RowTitles-Detail 2 4 2 4 3 5" xfId="31704"/>
    <cellStyle name="RowTitles-Detail 2 4 2 4 4" xfId="31705"/>
    <cellStyle name="RowTitles-Detail 2 4 2 4 4 2" xfId="31706"/>
    <cellStyle name="RowTitles-Detail 2 4 2 4 4 2 2" xfId="31707"/>
    <cellStyle name="RowTitles-Detail 2 4 2 4 4 3" xfId="31708"/>
    <cellStyle name="RowTitles-Detail 2 4 2 4 5" xfId="31709"/>
    <cellStyle name="RowTitles-Detail 2 4 2 4 5 2" xfId="31710"/>
    <cellStyle name="RowTitles-Detail 2 4 2 4 5 2 2" xfId="31711"/>
    <cellStyle name="RowTitles-Detail 2 4 2 4 6" xfId="31712"/>
    <cellStyle name="RowTitles-Detail 2 4 2 4 6 2" xfId="31713"/>
    <cellStyle name="RowTitles-Detail 2 4 2 4 7" xfId="31714"/>
    <cellStyle name="RowTitles-Detail 2 4 2 5" xfId="31715"/>
    <cellStyle name="RowTitles-Detail 2 4 2 5 2" xfId="31716"/>
    <cellStyle name="RowTitles-Detail 2 4 2 5 2 2" xfId="31717"/>
    <cellStyle name="RowTitles-Detail 2 4 2 5 2 2 2" xfId="31718"/>
    <cellStyle name="RowTitles-Detail 2 4 2 5 2 2 2 2" xfId="31719"/>
    <cellStyle name="RowTitles-Detail 2 4 2 5 2 2 3" xfId="31720"/>
    <cellStyle name="RowTitles-Detail 2 4 2 5 2 3" xfId="31721"/>
    <cellStyle name="RowTitles-Detail 2 4 2 5 2 3 2" xfId="31722"/>
    <cellStyle name="RowTitles-Detail 2 4 2 5 2 3 2 2" xfId="31723"/>
    <cellStyle name="RowTitles-Detail 2 4 2 5 2 4" xfId="31724"/>
    <cellStyle name="RowTitles-Detail 2 4 2 5 2 4 2" xfId="31725"/>
    <cellStyle name="RowTitles-Detail 2 4 2 5 2 5" xfId="31726"/>
    <cellStyle name="RowTitles-Detail 2 4 2 5 3" xfId="31727"/>
    <cellStyle name="RowTitles-Detail 2 4 2 5 3 2" xfId="31728"/>
    <cellStyle name="RowTitles-Detail 2 4 2 5 3 2 2" xfId="31729"/>
    <cellStyle name="RowTitles-Detail 2 4 2 5 3 2 2 2" xfId="31730"/>
    <cellStyle name="RowTitles-Detail 2 4 2 5 3 2 3" xfId="31731"/>
    <cellStyle name="RowTitles-Detail 2 4 2 5 3 3" xfId="31732"/>
    <cellStyle name="RowTitles-Detail 2 4 2 5 3 3 2" xfId="31733"/>
    <cellStyle name="RowTitles-Detail 2 4 2 5 3 3 2 2" xfId="31734"/>
    <cellStyle name="RowTitles-Detail 2 4 2 5 3 4" xfId="31735"/>
    <cellStyle name="RowTitles-Detail 2 4 2 5 3 4 2" xfId="31736"/>
    <cellStyle name="RowTitles-Detail 2 4 2 5 3 5" xfId="31737"/>
    <cellStyle name="RowTitles-Detail 2 4 2 5 4" xfId="31738"/>
    <cellStyle name="RowTitles-Detail 2 4 2 5 4 2" xfId="31739"/>
    <cellStyle name="RowTitles-Detail 2 4 2 5 4 2 2" xfId="31740"/>
    <cellStyle name="RowTitles-Detail 2 4 2 5 4 3" xfId="31741"/>
    <cellStyle name="RowTitles-Detail 2 4 2 5 5" xfId="31742"/>
    <cellStyle name="RowTitles-Detail 2 4 2 5 5 2" xfId="31743"/>
    <cellStyle name="RowTitles-Detail 2 4 2 5 5 2 2" xfId="31744"/>
    <cellStyle name="RowTitles-Detail 2 4 2 5 6" xfId="31745"/>
    <cellStyle name="RowTitles-Detail 2 4 2 5 6 2" xfId="31746"/>
    <cellStyle name="RowTitles-Detail 2 4 2 5 7" xfId="31747"/>
    <cellStyle name="RowTitles-Detail 2 4 2 6" xfId="31748"/>
    <cellStyle name="RowTitles-Detail 2 4 2 6 2" xfId="31749"/>
    <cellStyle name="RowTitles-Detail 2 4 2 6 2 2" xfId="31750"/>
    <cellStyle name="RowTitles-Detail 2 4 2 6 2 2 2" xfId="31751"/>
    <cellStyle name="RowTitles-Detail 2 4 2 6 2 2 2 2" xfId="31752"/>
    <cellStyle name="RowTitles-Detail 2 4 2 6 2 2 3" xfId="31753"/>
    <cellStyle name="RowTitles-Detail 2 4 2 6 2 3" xfId="31754"/>
    <cellStyle name="RowTitles-Detail 2 4 2 6 2 3 2" xfId="31755"/>
    <cellStyle name="RowTitles-Detail 2 4 2 6 2 3 2 2" xfId="31756"/>
    <cellStyle name="RowTitles-Detail 2 4 2 6 2 4" xfId="31757"/>
    <cellStyle name="RowTitles-Detail 2 4 2 6 2 4 2" xfId="31758"/>
    <cellStyle name="RowTitles-Detail 2 4 2 6 2 5" xfId="31759"/>
    <cellStyle name="RowTitles-Detail 2 4 2 6 3" xfId="31760"/>
    <cellStyle name="RowTitles-Detail 2 4 2 6 3 2" xfId="31761"/>
    <cellStyle name="RowTitles-Detail 2 4 2 6 3 2 2" xfId="31762"/>
    <cellStyle name="RowTitles-Detail 2 4 2 6 3 2 2 2" xfId="31763"/>
    <cellStyle name="RowTitles-Detail 2 4 2 6 3 2 3" xfId="31764"/>
    <cellStyle name="RowTitles-Detail 2 4 2 6 3 3" xfId="31765"/>
    <cellStyle name="RowTitles-Detail 2 4 2 6 3 3 2" xfId="31766"/>
    <cellStyle name="RowTitles-Detail 2 4 2 6 3 3 2 2" xfId="31767"/>
    <cellStyle name="RowTitles-Detail 2 4 2 6 3 4" xfId="31768"/>
    <cellStyle name="RowTitles-Detail 2 4 2 6 3 4 2" xfId="31769"/>
    <cellStyle name="RowTitles-Detail 2 4 2 6 3 5" xfId="31770"/>
    <cellStyle name="RowTitles-Detail 2 4 2 6 4" xfId="31771"/>
    <cellStyle name="RowTitles-Detail 2 4 2 6 4 2" xfId="31772"/>
    <cellStyle name="RowTitles-Detail 2 4 2 6 4 2 2" xfId="31773"/>
    <cellStyle name="RowTitles-Detail 2 4 2 6 4 3" xfId="31774"/>
    <cellStyle name="RowTitles-Detail 2 4 2 6 5" xfId="31775"/>
    <cellStyle name="RowTitles-Detail 2 4 2 6 5 2" xfId="31776"/>
    <cellStyle name="RowTitles-Detail 2 4 2 6 5 2 2" xfId="31777"/>
    <cellStyle name="RowTitles-Detail 2 4 2 6 6" xfId="31778"/>
    <cellStyle name="RowTitles-Detail 2 4 2 6 6 2" xfId="31779"/>
    <cellStyle name="RowTitles-Detail 2 4 2 6 7" xfId="31780"/>
    <cellStyle name="RowTitles-Detail 2 4 2 7" xfId="31781"/>
    <cellStyle name="RowTitles-Detail 2 4 2 7 2" xfId="31782"/>
    <cellStyle name="RowTitles-Detail 2 4 2 7 2 2" xfId="31783"/>
    <cellStyle name="RowTitles-Detail 2 4 2 7 2 2 2" xfId="31784"/>
    <cellStyle name="RowTitles-Detail 2 4 2 7 2 3" xfId="31785"/>
    <cellStyle name="RowTitles-Detail 2 4 2 7 3" xfId="31786"/>
    <cellStyle name="RowTitles-Detail 2 4 2 7 3 2" xfId="31787"/>
    <cellStyle name="RowTitles-Detail 2 4 2 7 3 2 2" xfId="31788"/>
    <cellStyle name="RowTitles-Detail 2 4 2 7 4" xfId="31789"/>
    <cellStyle name="RowTitles-Detail 2 4 2 7 4 2" xfId="31790"/>
    <cellStyle name="RowTitles-Detail 2 4 2 7 5" xfId="31791"/>
    <cellStyle name="RowTitles-Detail 2 4 2 8" xfId="31792"/>
    <cellStyle name="RowTitles-Detail 2 4 2 8 2" xfId="31793"/>
    <cellStyle name="RowTitles-Detail 2 4 2 9" xfId="31794"/>
    <cellStyle name="RowTitles-Detail 2 4 2 9 2" xfId="31795"/>
    <cellStyle name="RowTitles-Detail 2 4 2 9 2 2" xfId="31796"/>
    <cellStyle name="RowTitles-Detail 2 4 2_STUD aligned by INSTIT" xfId="31797"/>
    <cellStyle name="RowTitles-Detail 2 4 3" xfId="328"/>
    <cellStyle name="RowTitles-Detail 2 4 3 10" xfId="31798"/>
    <cellStyle name="RowTitles-Detail 2 4 3 2" xfId="714"/>
    <cellStyle name="RowTitles-Detail 2 4 3 2 2" xfId="31799"/>
    <cellStyle name="RowTitles-Detail 2 4 3 2 2 2" xfId="31800"/>
    <cellStyle name="RowTitles-Detail 2 4 3 2 2 2 2" xfId="31801"/>
    <cellStyle name="RowTitles-Detail 2 4 3 2 2 2 2 2" xfId="31802"/>
    <cellStyle name="RowTitles-Detail 2 4 3 2 2 2 3" xfId="31803"/>
    <cellStyle name="RowTitles-Detail 2 4 3 2 2 3" xfId="31804"/>
    <cellStyle name="RowTitles-Detail 2 4 3 2 2 3 2" xfId="31805"/>
    <cellStyle name="RowTitles-Detail 2 4 3 2 2 3 2 2" xfId="31806"/>
    <cellStyle name="RowTitles-Detail 2 4 3 2 2 4" xfId="31807"/>
    <cellStyle name="RowTitles-Detail 2 4 3 2 2 4 2" xfId="31808"/>
    <cellStyle name="RowTitles-Detail 2 4 3 2 2 5" xfId="31809"/>
    <cellStyle name="RowTitles-Detail 2 4 3 2 3" xfId="31810"/>
    <cellStyle name="RowTitles-Detail 2 4 3 2 3 2" xfId="31811"/>
    <cellStyle name="RowTitles-Detail 2 4 3 2 3 2 2" xfId="31812"/>
    <cellStyle name="RowTitles-Detail 2 4 3 2 3 2 2 2" xfId="31813"/>
    <cellStyle name="RowTitles-Detail 2 4 3 2 3 2 3" xfId="31814"/>
    <cellStyle name="RowTitles-Detail 2 4 3 2 3 3" xfId="31815"/>
    <cellStyle name="RowTitles-Detail 2 4 3 2 3 3 2" xfId="31816"/>
    <cellStyle name="RowTitles-Detail 2 4 3 2 3 3 2 2" xfId="31817"/>
    <cellStyle name="RowTitles-Detail 2 4 3 2 3 4" xfId="31818"/>
    <cellStyle name="RowTitles-Detail 2 4 3 2 3 4 2" xfId="31819"/>
    <cellStyle name="RowTitles-Detail 2 4 3 2 3 5" xfId="31820"/>
    <cellStyle name="RowTitles-Detail 2 4 3 2 4" xfId="31821"/>
    <cellStyle name="RowTitles-Detail 2 4 3 2 4 2" xfId="31822"/>
    <cellStyle name="RowTitles-Detail 2 4 3 2 5" xfId="31823"/>
    <cellStyle name="RowTitles-Detail 2 4 3 2 5 2" xfId="31824"/>
    <cellStyle name="RowTitles-Detail 2 4 3 2 5 2 2" xfId="31825"/>
    <cellStyle name="RowTitles-Detail 2 4 3 2 5 3" xfId="31826"/>
    <cellStyle name="RowTitles-Detail 2 4 3 2 6" xfId="31827"/>
    <cellStyle name="RowTitles-Detail 2 4 3 2 6 2" xfId="31828"/>
    <cellStyle name="RowTitles-Detail 2 4 3 2 6 2 2" xfId="31829"/>
    <cellStyle name="RowTitles-Detail 2 4 3 2 7" xfId="31830"/>
    <cellStyle name="RowTitles-Detail 2 4 3 2 7 2" xfId="31831"/>
    <cellStyle name="RowTitles-Detail 2 4 3 2 8" xfId="31832"/>
    <cellStyle name="RowTitles-Detail 2 4 3 2 9" xfId="31833"/>
    <cellStyle name="RowTitles-Detail 2 4 3 3" xfId="31834"/>
    <cellStyle name="RowTitles-Detail 2 4 3 3 2" xfId="31835"/>
    <cellStyle name="RowTitles-Detail 2 4 3 3 2 2" xfId="31836"/>
    <cellStyle name="RowTitles-Detail 2 4 3 3 2 2 2" xfId="31837"/>
    <cellStyle name="RowTitles-Detail 2 4 3 3 2 2 2 2" xfId="31838"/>
    <cellStyle name="RowTitles-Detail 2 4 3 3 2 2 3" xfId="31839"/>
    <cellStyle name="RowTitles-Detail 2 4 3 3 2 3" xfId="31840"/>
    <cellStyle name="RowTitles-Detail 2 4 3 3 2 3 2" xfId="31841"/>
    <cellStyle name="RowTitles-Detail 2 4 3 3 2 3 2 2" xfId="31842"/>
    <cellStyle name="RowTitles-Detail 2 4 3 3 2 4" xfId="31843"/>
    <cellStyle name="RowTitles-Detail 2 4 3 3 2 4 2" xfId="31844"/>
    <cellStyle name="RowTitles-Detail 2 4 3 3 2 5" xfId="31845"/>
    <cellStyle name="RowTitles-Detail 2 4 3 3 3" xfId="31846"/>
    <cellStyle name="RowTitles-Detail 2 4 3 3 3 2" xfId="31847"/>
    <cellStyle name="RowTitles-Detail 2 4 3 3 3 2 2" xfId="31848"/>
    <cellStyle name="RowTitles-Detail 2 4 3 3 3 2 2 2" xfId="31849"/>
    <cellStyle name="RowTitles-Detail 2 4 3 3 3 2 3" xfId="31850"/>
    <cellStyle name="RowTitles-Detail 2 4 3 3 3 3" xfId="31851"/>
    <cellStyle name="RowTitles-Detail 2 4 3 3 3 3 2" xfId="31852"/>
    <cellStyle name="RowTitles-Detail 2 4 3 3 3 3 2 2" xfId="31853"/>
    <cellStyle name="RowTitles-Detail 2 4 3 3 3 4" xfId="31854"/>
    <cellStyle name="RowTitles-Detail 2 4 3 3 3 4 2" xfId="31855"/>
    <cellStyle name="RowTitles-Detail 2 4 3 3 3 5" xfId="31856"/>
    <cellStyle name="RowTitles-Detail 2 4 3 3 4" xfId="31857"/>
    <cellStyle name="RowTitles-Detail 2 4 3 3 4 2" xfId="31858"/>
    <cellStyle name="RowTitles-Detail 2 4 3 3 5" xfId="31859"/>
    <cellStyle name="RowTitles-Detail 2 4 3 3 5 2" xfId="31860"/>
    <cellStyle name="RowTitles-Detail 2 4 3 3 5 2 2" xfId="31861"/>
    <cellStyle name="RowTitles-Detail 2 4 3 4" xfId="31862"/>
    <cellStyle name="RowTitles-Detail 2 4 3 4 2" xfId="31863"/>
    <cellStyle name="RowTitles-Detail 2 4 3 4 2 2" xfId="31864"/>
    <cellStyle name="RowTitles-Detail 2 4 3 4 2 2 2" xfId="31865"/>
    <cellStyle name="RowTitles-Detail 2 4 3 4 2 2 2 2" xfId="31866"/>
    <cellStyle name="RowTitles-Detail 2 4 3 4 2 2 3" xfId="31867"/>
    <cellStyle name="RowTitles-Detail 2 4 3 4 2 3" xfId="31868"/>
    <cellStyle name="RowTitles-Detail 2 4 3 4 2 3 2" xfId="31869"/>
    <cellStyle name="RowTitles-Detail 2 4 3 4 2 3 2 2" xfId="31870"/>
    <cellStyle name="RowTitles-Detail 2 4 3 4 2 4" xfId="31871"/>
    <cellStyle name="RowTitles-Detail 2 4 3 4 2 4 2" xfId="31872"/>
    <cellStyle name="RowTitles-Detail 2 4 3 4 2 5" xfId="31873"/>
    <cellStyle name="RowTitles-Detail 2 4 3 4 3" xfId="31874"/>
    <cellStyle name="RowTitles-Detail 2 4 3 4 3 2" xfId="31875"/>
    <cellStyle name="RowTitles-Detail 2 4 3 4 3 2 2" xfId="31876"/>
    <cellStyle name="RowTitles-Detail 2 4 3 4 3 2 2 2" xfId="31877"/>
    <cellStyle name="RowTitles-Detail 2 4 3 4 3 2 3" xfId="31878"/>
    <cellStyle name="RowTitles-Detail 2 4 3 4 3 3" xfId="31879"/>
    <cellStyle name="RowTitles-Detail 2 4 3 4 3 3 2" xfId="31880"/>
    <cellStyle name="RowTitles-Detail 2 4 3 4 3 3 2 2" xfId="31881"/>
    <cellStyle name="RowTitles-Detail 2 4 3 4 3 4" xfId="31882"/>
    <cellStyle name="RowTitles-Detail 2 4 3 4 3 4 2" xfId="31883"/>
    <cellStyle name="RowTitles-Detail 2 4 3 4 3 5" xfId="31884"/>
    <cellStyle name="RowTitles-Detail 2 4 3 4 4" xfId="31885"/>
    <cellStyle name="RowTitles-Detail 2 4 3 4 4 2" xfId="31886"/>
    <cellStyle name="RowTitles-Detail 2 4 3 4 4 2 2" xfId="31887"/>
    <cellStyle name="RowTitles-Detail 2 4 3 4 4 3" xfId="31888"/>
    <cellStyle name="RowTitles-Detail 2 4 3 4 5" xfId="31889"/>
    <cellStyle name="RowTitles-Detail 2 4 3 4 5 2" xfId="31890"/>
    <cellStyle name="RowTitles-Detail 2 4 3 4 5 2 2" xfId="31891"/>
    <cellStyle name="RowTitles-Detail 2 4 3 4 6" xfId="31892"/>
    <cellStyle name="RowTitles-Detail 2 4 3 4 6 2" xfId="31893"/>
    <cellStyle name="RowTitles-Detail 2 4 3 4 7" xfId="31894"/>
    <cellStyle name="RowTitles-Detail 2 4 3 5" xfId="31895"/>
    <cellStyle name="RowTitles-Detail 2 4 3 5 2" xfId="31896"/>
    <cellStyle name="RowTitles-Detail 2 4 3 5 2 2" xfId="31897"/>
    <cellStyle name="RowTitles-Detail 2 4 3 5 2 2 2" xfId="31898"/>
    <cellStyle name="RowTitles-Detail 2 4 3 5 2 2 2 2" xfId="31899"/>
    <cellStyle name="RowTitles-Detail 2 4 3 5 2 2 3" xfId="31900"/>
    <cellStyle name="RowTitles-Detail 2 4 3 5 2 3" xfId="31901"/>
    <cellStyle name="RowTitles-Detail 2 4 3 5 2 3 2" xfId="31902"/>
    <cellStyle name="RowTitles-Detail 2 4 3 5 2 3 2 2" xfId="31903"/>
    <cellStyle name="RowTitles-Detail 2 4 3 5 2 4" xfId="31904"/>
    <cellStyle name="RowTitles-Detail 2 4 3 5 2 4 2" xfId="31905"/>
    <cellStyle name="RowTitles-Detail 2 4 3 5 2 5" xfId="31906"/>
    <cellStyle name="RowTitles-Detail 2 4 3 5 3" xfId="31907"/>
    <cellStyle name="RowTitles-Detail 2 4 3 5 3 2" xfId="31908"/>
    <cellStyle name="RowTitles-Detail 2 4 3 5 3 2 2" xfId="31909"/>
    <cellStyle name="RowTitles-Detail 2 4 3 5 3 2 2 2" xfId="31910"/>
    <cellStyle name="RowTitles-Detail 2 4 3 5 3 2 3" xfId="31911"/>
    <cellStyle name="RowTitles-Detail 2 4 3 5 3 3" xfId="31912"/>
    <cellStyle name="RowTitles-Detail 2 4 3 5 3 3 2" xfId="31913"/>
    <cellStyle name="RowTitles-Detail 2 4 3 5 3 3 2 2" xfId="31914"/>
    <cellStyle name="RowTitles-Detail 2 4 3 5 3 4" xfId="31915"/>
    <cellStyle name="RowTitles-Detail 2 4 3 5 3 4 2" xfId="31916"/>
    <cellStyle name="RowTitles-Detail 2 4 3 5 3 5" xfId="31917"/>
    <cellStyle name="RowTitles-Detail 2 4 3 5 4" xfId="31918"/>
    <cellStyle name="RowTitles-Detail 2 4 3 5 4 2" xfId="31919"/>
    <cellStyle name="RowTitles-Detail 2 4 3 5 4 2 2" xfId="31920"/>
    <cellStyle name="RowTitles-Detail 2 4 3 5 4 3" xfId="31921"/>
    <cellStyle name="RowTitles-Detail 2 4 3 5 5" xfId="31922"/>
    <cellStyle name="RowTitles-Detail 2 4 3 5 5 2" xfId="31923"/>
    <cellStyle name="RowTitles-Detail 2 4 3 5 5 2 2" xfId="31924"/>
    <cellStyle name="RowTitles-Detail 2 4 3 5 6" xfId="31925"/>
    <cellStyle name="RowTitles-Detail 2 4 3 5 6 2" xfId="31926"/>
    <cellStyle name="RowTitles-Detail 2 4 3 5 7" xfId="31927"/>
    <cellStyle name="RowTitles-Detail 2 4 3 6" xfId="31928"/>
    <cellStyle name="RowTitles-Detail 2 4 3 6 2" xfId="31929"/>
    <cellStyle name="RowTitles-Detail 2 4 3 6 2 2" xfId="31930"/>
    <cellStyle name="RowTitles-Detail 2 4 3 6 2 2 2" xfId="31931"/>
    <cellStyle name="RowTitles-Detail 2 4 3 6 2 2 2 2" xfId="31932"/>
    <cellStyle name="RowTitles-Detail 2 4 3 6 2 2 3" xfId="31933"/>
    <cellStyle name="RowTitles-Detail 2 4 3 6 2 3" xfId="31934"/>
    <cellStyle name="RowTitles-Detail 2 4 3 6 2 3 2" xfId="31935"/>
    <cellStyle name="RowTitles-Detail 2 4 3 6 2 3 2 2" xfId="31936"/>
    <cellStyle name="RowTitles-Detail 2 4 3 6 2 4" xfId="31937"/>
    <cellStyle name="RowTitles-Detail 2 4 3 6 2 4 2" xfId="31938"/>
    <cellStyle name="RowTitles-Detail 2 4 3 6 2 5" xfId="31939"/>
    <cellStyle name="RowTitles-Detail 2 4 3 6 3" xfId="31940"/>
    <cellStyle name="RowTitles-Detail 2 4 3 6 3 2" xfId="31941"/>
    <cellStyle name="RowTitles-Detail 2 4 3 6 3 2 2" xfId="31942"/>
    <cellStyle name="RowTitles-Detail 2 4 3 6 3 2 2 2" xfId="31943"/>
    <cellStyle name="RowTitles-Detail 2 4 3 6 3 2 3" xfId="31944"/>
    <cellStyle name="RowTitles-Detail 2 4 3 6 3 3" xfId="31945"/>
    <cellStyle name="RowTitles-Detail 2 4 3 6 3 3 2" xfId="31946"/>
    <cellStyle name="RowTitles-Detail 2 4 3 6 3 3 2 2" xfId="31947"/>
    <cellStyle name="RowTitles-Detail 2 4 3 6 3 4" xfId="31948"/>
    <cellStyle name="RowTitles-Detail 2 4 3 6 3 4 2" xfId="31949"/>
    <cellStyle name="RowTitles-Detail 2 4 3 6 3 5" xfId="31950"/>
    <cellStyle name="RowTitles-Detail 2 4 3 6 4" xfId="31951"/>
    <cellStyle name="RowTitles-Detail 2 4 3 6 4 2" xfId="31952"/>
    <cellStyle name="RowTitles-Detail 2 4 3 6 4 2 2" xfId="31953"/>
    <cellStyle name="RowTitles-Detail 2 4 3 6 4 3" xfId="31954"/>
    <cellStyle name="RowTitles-Detail 2 4 3 6 5" xfId="31955"/>
    <cellStyle name="RowTitles-Detail 2 4 3 6 5 2" xfId="31956"/>
    <cellStyle name="RowTitles-Detail 2 4 3 6 5 2 2" xfId="31957"/>
    <cellStyle name="RowTitles-Detail 2 4 3 6 6" xfId="31958"/>
    <cellStyle name="RowTitles-Detail 2 4 3 6 6 2" xfId="31959"/>
    <cellStyle name="RowTitles-Detail 2 4 3 6 7" xfId="31960"/>
    <cellStyle name="RowTitles-Detail 2 4 3 7" xfId="31961"/>
    <cellStyle name="RowTitles-Detail 2 4 3 7 2" xfId="31962"/>
    <cellStyle name="RowTitles-Detail 2 4 3 7 2 2" xfId="31963"/>
    <cellStyle name="RowTitles-Detail 2 4 3 7 2 2 2" xfId="31964"/>
    <cellStyle name="RowTitles-Detail 2 4 3 7 2 3" xfId="31965"/>
    <cellStyle name="RowTitles-Detail 2 4 3 7 3" xfId="31966"/>
    <cellStyle name="RowTitles-Detail 2 4 3 7 3 2" xfId="31967"/>
    <cellStyle name="RowTitles-Detail 2 4 3 7 3 2 2" xfId="31968"/>
    <cellStyle name="RowTitles-Detail 2 4 3 7 4" xfId="31969"/>
    <cellStyle name="RowTitles-Detail 2 4 3 7 4 2" xfId="31970"/>
    <cellStyle name="RowTitles-Detail 2 4 3 7 5" xfId="31971"/>
    <cellStyle name="RowTitles-Detail 2 4 3 8" xfId="31972"/>
    <cellStyle name="RowTitles-Detail 2 4 3 8 2" xfId="31973"/>
    <cellStyle name="RowTitles-Detail 2 4 3 8 2 2" xfId="31974"/>
    <cellStyle name="RowTitles-Detail 2 4 3 8 2 2 2" xfId="31975"/>
    <cellStyle name="RowTitles-Detail 2 4 3 8 2 3" xfId="31976"/>
    <cellStyle name="RowTitles-Detail 2 4 3 8 3" xfId="31977"/>
    <cellStyle name="RowTitles-Detail 2 4 3 8 3 2" xfId="31978"/>
    <cellStyle name="RowTitles-Detail 2 4 3 8 3 2 2" xfId="31979"/>
    <cellStyle name="RowTitles-Detail 2 4 3 8 4" xfId="31980"/>
    <cellStyle name="RowTitles-Detail 2 4 3 8 4 2" xfId="31981"/>
    <cellStyle name="RowTitles-Detail 2 4 3 8 5" xfId="31982"/>
    <cellStyle name="RowTitles-Detail 2 4 3 9" xfId="31983"/>
    <cellStyle name="RowTitles-Detail 2 4 3 9 2" xfId="31984"/>
    <cellStyle name="RowTitles-Detail 2 4 3 9 2 2" xfId="31985"/>
    <cellStyle name="RowTitles-Detail 2 4 3_STUD aligned by INSTIT" xfId="31986"/>
    <cellStyle name="RowTitles-Detail 2 4 4" xfId="329"/>
    <cellStyle name="RowTitles-Detail 2 4 4 10" xfId="31987"/>
    <cellStyle name="RowTitles-Detail 2 4 4 2" xfId="715"/>
    <cellStyle name="RowTitles-Detail 2 4 4 2 2" xfId="31988"/>
    <cellStyle name="RowTitles-Detail 2 4 4 2 2 2" xfId="31989"/>
    <cellStyle name="RowTitles-Detail 2 4 4 2 2 2 2" xfId="31990"/>
    <cellStyle name="RowTitles-Detail 2 4 4 2 2 2 2 2" xfId="31991"/>
    <cellStyle name="RowTitles-Detail 2 4 4 2 2 2 3" xfId="31992"/>
    <cellStyle name="RowTitles-Detail 2 4 4 2 2 3" xfId="31993"/>
    <cellStyle name="RowTitles-Detail 2 4 4 2 2 3 2" xfId="31994"/>
    <cellStyle name="RowTitles-Detail 2 4 4 2 2 3 2 2" xfId="31995"/>
    <cellStyle name="RowTitles-Detail 2 4 4 2 2 4" xfId="31996"/>
    <cellStyle name="RowTitles-Detail 2 4 4 2 2 4 2" xfId="31997"/>
    <cellStyle name="RowTitles-Detail 2 4 4 2 2 5" xfId="31998"/>
    <cellStyle name="RowTitles-Detail 2 4 4 2 3" xfId="31999"/>
    <cellStyle name="RowTitles-Detail 2 4 4 2 3 2" xfId="32000"/>
    <cellStyle name="RowTitles-Detail 2 4 4 2 3 2 2" xfId="32001"/>
    <cellStyle name="RowTitles-Detail 2 4 4 2 3 2 2 2" xfId="32002"/>
    <cellStyle name="RowTitles-Detail 2 4 4 2 3 2 3" xfId="32003"/>
    <cellStyle name="RowTitles-Detail 2 4 4 2 3 3" xfId="32004"/>
    <cellStyle name="RowTitles-Detail 2 4 4 2 3 3 2" xfId="32005"/>
    <cellStyle name="RowTitles-Detail 2 4 4 2 3 3 2 2" xfId="32006"/>
    <cellStyle name="RowTitles-Detail 2 4 4 2 3 4" xfId="32007"/>
    <cellStyle name="RowTitles-Detail 2 4 4 2 3 4 2" xfId="32008"/>
    <cellStyle name="RowTitles-Detail 2 4 4 2 3 5" xfId="32009"/>
    <cellStyle name="RowTitles-Detail 2 4 4 2 4" xfId="32010"/>
    <cellStyle name="RowTitles-Detail 2 4 4 2 4 2" xfId="32011"/>
    <cellStyle name="RowTitles-Detail 2 4 4 2 5" xfId="32012"/>
    <cellStyle name="RowTitles-Detail 2 4 4 2 5 2" xfId="32013"/>
    <cellStyle name="RowTitles-Detail 2 4 4 2 5 2 2" xfId="32014"/>
    <cellStyle name="RowTitles-Detail 2 4 4 2 5 3" xfId="32015"/>
    <cellStyle name="RowTitles-Detail 2 4 4 2 6" xfId="32016"/>
    <cellStyle name="RowTitles-Detail 2 4 4 2 6 2" xfId="32017"/>
    <cellStyle name="RowTitles-Detail 2 4 4 2 6 2 2" xfId="32018"/>
    <cellStyle name="RowTitles-Detail 2 4 4 2 7" xfId="32019"/>
    <cellStyle name="RowTitles-Detail 2 4 4 3" xfId="32020"/>
    <cellStyle name="RowTitles-Detail 2 4 4 3 2" xfId="32021"/>
    <cellStyle name="RowTitles-Detail 2 4 4 3 2 2" xfId="32022"/>
    <cellStyle name="RowTitles-Detail 2 4 4 3 2 2 2" xfId="32023"/>
    <cellStyle name="RowTitles-Detail 2 4 4 3 2 2 2 2" xfId="32024"/>
    <cellStyle name="RowTitles-Detail 2 4 4 3 2 2 3" xfId="32025"/>
    <cellStyle name="RowTitles-Detail 2 4 4 3 2 3" xfId="32026"/>
    <cellStyle name="RowTitles-Detail 2 4 4 3 2 3 2" xfId="32027"/>
    <cellStyle name="RowTitles-Detail 2 4 4 3 2 3 2 2" xfId="32028"/>
    <cellStyle name="RowTitles-Detail 2 4 4 3 2 4" xfId="32029"/>
    <cellStyle name="RowTitles-Detail 2 4 4 3 2 4 2" xfId="32030"/>
    <cellStyle name="RowTitles-Detail 2 4 4 3 2 5" xfId="32031"/>
    <cellStyle name="RowTitles-Detail 2 4 4 3 3" xfId="32032"/>
    <cellStyle name="RowTitles-Detail 2 4 4 3 3 2" xfId="32033"/>
    <cellStyle name="RowTitles-Detail 2 4 4 3 3 2 2" xfId="32034"/>
    <cellStyle name="RowTitles-Detail 2 4 4 3 3 2 2 2" xfId="32035"/>
    <cellStyle name="RowTitles-Detail 2 4 4 3 3 2 3" xfId="32036"/>
    <cellStyle name="RowTitles-Detail 2 4 4 3 3 3" xfId="32037"/>
    <cellStyle name="RowTitles-Detail 2 4 4 3 3 3 2" xfId="32038"/>
    <cellStyle name="RowTitles-Detail 2 4 4 3 3 3 2 2" xfId="32039"/>
    <cellStyle name="RowTitles-Detail 2 4 4 3 3 4" xfId="32040"/>
    <cellStyle name="RowTitles-Detail 2 4 4 3 3 4 2" xfId="32041"/>
    <cellStyle name="RowTitles-Detail 2 4 4 3 3 5" xfId="32042"/>
    <cellStyle name="RowTitles-Detail 2 4 4 3 4" xfId="32043"/>
    <cellStyle name="RowTitles-Detail 2 4 4 3 4 2" xfId="32044"/>
    <cellStyle name="RowTitles-Detail 2 4 4 3 5" xfId="32045"/>
    <cellStyle name="RowTitles-Detail 2 4 4 3 5 2" xfId="32046"/>
    <cellStyle name="RowTitles-Detail 2 4 4 3 5 2 2" xfId="32047"/>
    <cellStyle name="RowTitles-Detail 2 4 4 3 6" xfId="32048"/>
    <cellStyle name="RowTitles-Detail 2 4 4 3 6 2" xfId="32049"/>
    <cellStyle name="RowTitles-Detail 2 4 4 3 7" xfId="32050"/>
    <cellStyle name="RowTitles-Detail 2 4 4 4" xfId="32051"/>
    <cellStyle name="RowTitles-Detail 2 4 4 4 2" xfId="32052"/>
    <cellStyle name="RowTitles-Detail 2 4 4 4 2 2" xfId="32053"/>
    <cellStyle name="RowTitles-Detail 2 4 4 4 2 2 2" xfId="32054"/>
    <cellStyle name="RowTitles-Detail 2 4 4 4 2 2 2 2" xfId="32055"/>
    <cellStyle name="RowTitles-Detail 2 4 4 4 2 2 3" xfId="32056"/>
    <cellStyle name="RowTitles-Detail 2 4 4 4 2 3" xfId="32057"/>
    <cellStyle name="RowTitles-Detail 2 4 4 4 2 3 2" xfId="32058"/>
    <cellStyle name="RowTitles-Detail 2 4 4 4 2 3 2 2" xfId="32059"/>
    <cellStyle name="RowTitles-Detail 2 4 4 4 2 4" xfId="32060"/>
    <cellStyle name="RowTitles-Detail 2 4 4 4 2 4 2" xfId="32061"/>
    <cellStyle name="RowTitles-Detail 2 4 4 4 2 5" xfId="32062"/>
    <cellStyle name="RowTitles-Detail 2 4 4 4 3" xfId="32063"/>
    <cellStyle name="RowTitles-Detail 2 4 4 4 3 2" xfId="32064"/>
    <cellStyle name="RowTitles-Detail 2 4 4 4 3 2 2" xfId="32065"/>
    <cellStyle name="RowTitles-Detail 2 4 4 4 3 2 2 2" xfId="32066"/>
    <cellStyle name="RowTitles-Detail 2 4 4 4 3 2 3" xfId="32067"/>
    <cellStyle name="RowTitles-Detail 2 4 4 4 3 3" xfId="32068"/>
    <cellStyle name="RowTitles-Detail 2 4 4 4 3 3 2" xfId="32069"/>
    <cellStyle name="RowTitles-Detail 2 4 4 4 3 3 2 2" xfId="32070"/>
    <cellStyle name="RowTitles-Detail 2 4 4 4 3 4" xfId="32071"/>
    <cellStyle name="RowTitles-Detail 2 4 4 4 3 4 2" xfId="32072"/>
    <cellStyle name="RowTitles-Detail 2 4 4 4 3 5" xfId="32073"/>
    <cellStyle name="RowTitles-Detail 2 4 4 4 4" xfId="32074"/>
    <cellStyle name="RowTitles-Detail 2 4 4 4 4 2" xfId="32075"/>
    <cellStyle name="RowTitles-Detail 2 4 4 4 5" xfId="32076"/>
    <cellStyle name="RowTitles-Detail 2 4 4 4 5 2" xfId="32077"/>
    <cellStyle name="RowTitles-Detail 2 4 4 4 5 2 2" xfId="32078"/>
    <cellStyle name="RowTitles-Detail 2 4 4 4 5 3" xfId="32079"/>
    <cellStyle name="RowTitles-Detail 2 4 4 4 6" xfId="32080"/>
    <cellStyle name="RowTitles-Detail 2 4 4 4 6 2" xfId="32081"/>
    <cellStyle name="RowTitles-Detail 2 4 4 4 6 2 2" xfId="32082"/>
    <cellStyle name="RowTitles-Detail 2 4 4 4 7" xfId="32083"/>
    <cellStyle name="RowTitles-Detail 2 4 4 4 7 2" xfId="32084"/>
    <cellStyle name="RowTitles-Detail 2 4 4 4 8" xfId="32085"/>
    <cellStyle name="RowTitles-Detail 2 4 4 5" xfId="32086"/>
    <cellStyle name="RowTitles-Detail 2 4 4 5 2" xfId="32087"/>
    <cellStyle name="RowTitles-Detail 2 4 4 5 2 2" xfId="32088"/>
    <cellStyle name="RowTitles-Detail 2 4 4 5 2 2 2" xfId="32089"/>
    <cellStyle name="RowTitles-Detail 2 4 4 5 2 2 2 2" xfId="32090"/>
    <cellStyle name="RowTitles-Detail 2 4 4 5 2 2 3" xfId="32091"/>
    <cellStyle name="RowTitles-Detail 2 4 4 5 2 3" xfId="32092"/>
    <cellStyle name="RowTitles-Detail 2 4 4 5 2 3 2" xfId="32093"/>
    <cellStyle name="RowTitles-Detail 2 4 4 5 2 3 2 2" xfId="32094"/>
    <cellStyle name="RowTitles-Detail 2 4 4 5 2 4" xfId="32095"/>
    <cellStyle name="RowTitles-Detail 2 4 4 5 2 4 2" xfId="32096"/>
    <cellStyle name="RowTitles-Detail 2 4 4 5 2 5" xfId="32097"/>
    <cellStyle name="RowTitles-Detail 2 4 4 5 3" xfId="32098"/>
    <cellStyle name="RowTitles-Detail 2 4 4 5 3 2" xfId="32099"/>
    <cellStyle name="RowTitles-Detail 2 4 4 5 3 2 2" xfId="32100"/>
    <cellStyle name="RowTitles-Detail 2 4 4 5 3 2 2 2" xfId="32101"/>
    <cellStyle name="RowTitles-Detail 2 4 4 5 3 2 3" xfId="32102"/>
    <cellStyle name="RowTitles-Detail 2 4 4 5 3 3" xfId="32103"/>
    <cellStyle name="RowTitles-Detail 2 4 4 5 3 3 2" xfId="32104"/>
    <cellStyle name="RowTitles-Detail 2 4 4 5 3 3 2 2" xfId="32105"/>
    <cellStyle name="RowTitles-Detail 2 4 4 5 3 4" xfId="32106"/>
    <cellStyle name="RowTitles-Detail 2 4 4 5 3 4 2" xfId="32107"/>
    <cellStyle name="RowTitles-Detail 2 4 4 5 3 5" xfId="32108"/>
    <cellStyle name="RowTitles-Detail 2 4 4 5 4" xfId="32109"/>
    <cellStyle name="RowTitles-Detail 2 4 4 5 4 2" xfId="32110"/>
    <cellStyle name="RowTitles-Detail 2 4 4 5 4 2 2" xfId="32111"/>
    <cellStyle name="RowTitles-Detail 2 4 4 5 4 3" xfId="32112"/>
    <cellStyle name="RowTitles-Detail 2 4 4 5 5" xfId="32113"/>
    <cellStyle name="RowTitles-Detail 2 4 4 5 5 2" xfId="32114"/>
    <cellStyle name="RowTitles-Detail 2 4 4 5 5 2 2" xfId="32115"/>
    <cellStyle name="RowTitles-Detail 2 4 4 5 6" xfId="32116"/>
    <cellStyle name="RowTitles-Detail 2 4 4 5 6 2" xfId="32117"/>
    <cellStyle name="RowTitles-Detail 2 4 4 5 7" xfId="32118"/>
    <cellStyle name="RowTitles-Detail 2 4 4 6" xfId="32119"/>
    <cellStyle name="RowTitles-Detail 2 4 4 6 2" xfId="32120"/>
    <cellStyle name="RowTitles-Detail 2 4 4 6 2 2" xfId="32121"/>
    <cellStyle name="RowTitles-Detail 2 4 4 6 2 2 2" xfId="32122"/>
    <cellStyle name="RowTitles-Detail 2 4 4 6 2 2 2 2" xfId="32123"/>
    <cellStyle name="RowTitles-Detail 2 4 4 6 2 2 3" xfId="32124"/>
    <cellStyle name="RowTitles-Detail 2 4 4 6 2 3" xfId="32125"/>
    <cellStyle name="RowTitles-Detail 2 4 4 6 2 3 2" xfId="32126"/>
    <cellStyle name="RowTitles-Detail 2 4 4 6 2 3 2 2" xfId="32127"/>
    <cellStyle name="RowTitles-Detail 2 4 4 6 2 4" xfId="32128"/>
    <cellStyle name="RowTitles-Detail 2 4 4 6 2 4 2" xfId="32129"/>
    <cellStyle name="RowTitles-Detail 2 4 4 6 2 5" xfId="32130"/>
    <cellStyle name="RowTitles-Detail 2 4 4 6 3" xfId="32131"/>
    <cellStyle name="RowTitles-Detail 2 4 4 6 3 2" xfId="32132"/>
    <cellStyle name="RowTitles-Detail 2 4 4 6 3 2 2" xfId="32133"/>
    <cellStyle name="RowTitles-Detail 2 4 4 6 3 2 2 2" xfId="32134"/>
    <cellStyle name="RowTitles-Detail 2 4 4 6 3 2 3" xfId="32135"/>
    <cellStyle name="RowTitles-Detail 2 4 4 6 3 3" xfId="32136"/>
    <cellStyle name="RowTitles-Detail 2 4 4 6 3 3 2" xfId="32137"/>
    <cellStyle name="RowTitles-Detail 2 4 4 6 3 3 2 2" xfId="32138"/>
    <cellStyle name="RowTitles-Detail 2 4 4 6 3 4" xfId="32139"/>
    <cellStyle name="RowTitles-Detail 2 4 4 6 3 4 2" xfId="32140"/>
    <cellStyle name="RowTitles-Detail 2 4 4 6 3 5" xfId="32141"/>
    <cellStyle name="RowTitles-Detail 2 4 4 6 4" xfId="32142"/>
    <cellStyle name="RowTitles-Detail 2 4 4 6 4 2" xfId="32143"/>
    <cellStyle name="RowTitles-Detail 2 4 4 6 4 2 2" xfId="32144"/>
    <cellStyle name="RowTitles-Detail 2 4 4 6 4 3" xfId="32145"/>
    <cellStyle name="RowTitles-Detail 2 4 4 6 5" xfId="32146"/>
    <cellStyle name="RowTitles-Detail 2 4 4 6 5 2" xfId="32147"/>
    <cellStyle name="RowTitles-Detail 2 4 4 6 5 2 2" xfId="32148"/>
    <cellStyle name="RowTitles-Detail 2 4 4 6 6" xfId="32149"/>
    <cellStyle name="RowTitles-Detail 2 4 4 6 6 2" xfId="32150"/>
    <cellStyle name="RowTitles-Detail 2 4 4 6 7" xfId="32151"/>
    <cellStyle name="RowTitles-Detail 2 4 4 7" xfId="32152"/>
    <cellStyle name="RowTitles-Detail 2 4 4 7 2" xfId="32153"/>
    <cellStyle name="RowTitles-Detail 2 4 4 7 2 2" xfId="32154"/>
    <cellStyle name="RowTitles-Detail 2 4 4 7 2 2 2" xfId="32155"/>
    <cellStyle name="RowTitles-Detail 2 4 4 7 2 3" xfId="32156"/>
    <cellStyle name="RowTitles-Detail 2 4 4 7 3" xfId="32157"/>
    <cellStyle name="RowTitles-Detail 2 4 4 7 3 2" xfId="32158"/>
    <cellStyle name="RowTitles-Detail 2 4 4 7 3 2 2" xfId="32159"/>
    <cellStyle name="RowTitles-Detail 2 4 4 7 4" xfId="32160"/>
    <cellStyle name="RowTitles-Detail 2 4 4 7 4 2" xfId="32161"/>
    <cellStyle name="RowTitles-Detail 2 4 4 7 5" xfId="32162"/>
    <cellStyle name="RowTitles-Detail 2 4 4 8" xfId="32163"/>
    <cellStyle name="RowTitles-Detail 2 4 4 8 2" xfId="32164"/>
    <cellStyle name="RowTitles-Detail 2 4 4 9" xfId="32165"/>
    <cellStyle name="RowTitles-Detail 2 4 4 9 2" xfId="32166"/>
    <cellStyle name="RowTitles-Detail 2 4 4 9 2 2" xfId="32167"/>
    <cellStyle name="RowTitles-Detail 2 4 4_STUD aligned by INSTIT" xfId="32168"/>
    <cellStyle name="RowTitles-Detail 2 4 5" xfId="716"/>
    <cellStyle name="RowTitles-Detail 2 4 5 2" xfId="32169"/>
    <cellStyle name="RowTitles-Detail 2 4 5 2 2" xfId="32170"/>
    <cellStyle name="RowTitles-Detail 2 4 5 2 2 2" xfId="32171"/>
    <cellStyle name="RowTitles-Detail 2 4 5 2 2 2 2" xfId="32172"/>
    <cellStyle name="RowTitles-Detail 2 4 5 2 2 3" xfId="32173"/>
    <cellStyle name="RowTitles-Detail 2 4 5 2 3" xfId="32174"/>
    <cellStyle name="RowTitles-Detail 2 4 5 2 3 2" xfId="32175"/>
    <cellStyle name="RowTitles-Detail 2 4 5 2 3 2 2" xfId="32176"/>
    <cellStyle name="RowTitles-Detail 2 4 5 2 4" xfId="32177"/>
    <cellStyle name="RowTitles-Detail 2 4 5 2 4 2" xfId="32178"/>
    <cellStyle name="RowTitles-Detail 2 4 5 2 5" xfId="32179"/>
    <cellStyle name="RowTitles-Detail 2 4 5 3" xfId="32180"/>
    <cellStyle name="RowTitles-Detail 2 4 5 3 2" xfId="32181"/>
    <cellStyle name="RowTitles-Detail 2 4 5 3 2 2" xfId="32182"/>
    <cellStyle name="RowTitles-Detail 2 4 5 3 2 2 2" xfId="32183"/>
    <cellStyle name="RowTitles-Detail 2 4 5 3 2 3" xfId="32184"/>
    <cellStyle name="RowTitles-Detail 2 4 5 3 3" xfId="32185"/>
    <cellStyle name="RowTitles-Detail 2 4 5 3 3 2" xfId="32186"/>
    <cellStyle name="RowTitles-Detail 2 4 5 3 3 2 2" xfId="32187"/>
    <cellStyle name="RowTitles-Detail 2 4 5 3 4" xfId="32188"/>
    <cellStyle name="RowTitles-Detail 2 4 5 3 4 2" xfId="32189"/>
    <cellStyle name="RowTitles-Detail 2 4 5 3 5" xfId="32190"/>
    <cellStyle name="RowTitles-Detail 2 4 5 4" xfId="32191"/>
    <cellStyle name="RowTitles-Detail 2 4 5 4 2" xfId="32192"/>
    <cellStyle name="RowTitles-Detail 2 4 5 5" xfId="32193"/>
    <cellStyle name="RowTitles-Detail 2 4 5 5 2" xfId="32194"/>
    <cellStyle name="RowTitles-Detail 2 4 5 5 2 2" xfId="32195"/>
    <cellStyle name="RowTitles-Detail 2 4 5 5 3" xfId="32196"/>
    <cellStyle name="RowTitles-Detail 2 4 5 6" xfId="32197"/>
    <cellStyle name="RowTitles-Detail 2 4 5 6 2" xfId="32198"/>
    <cellStyle name="RowTitles-Detail 2 4 5 6 2 2" xfId="32199"/>
    <cellStyle name="RowTitles-Detail 2 4 5 7" xfId="32200"/>
    <cellStyle name="RowTitles-Detail 2 4 6" xfId="32201"/>
    <cellStyle name="RowTitles-Detail 2 4 6 2" xfId="32202"/>
    <cellStyle name="RowTitles-Detail 2 4 6 2 2" xfId="32203"/>
    <cellStyle name="RowTitles-Detail 2 4 6 2 2 2" xfId="32204"/>
    <cellStyle name="RowTitles-Detail 2 4 6 2 2 2 2" xfId="32205"/>
    <cellStyle name="RowTitles-Detail 2 4 6 2 2 3" xfId="32206"/>
    <cellStyle name="RowTitles-Detail 2 4 6 2 3" xfId="32207"/>
    <cellStyle name="RowTitles-Detail 2 4 6 2 3 2" xfId="32208"/>
    <cellStyle name="RowTitles-Detail 2 4 6 2 3 2 2" xfId="32209"/>
    <cellStyle name="RowTitles-Detail 2 4 6 2 4" xfId="32210"/>
    <cellStyle name="RowTitles-Detail 2 4 6 2 4 2" xfId="32211"/>
    <cellStyle name="RowTitles-Detail 2 4 6 2 5" xfId="32212"/>
    <cellStyle name="RowTitles-Detail 2 4 6 3" xfId="32213"/>
    <cellStyle name="RowTitles-Detail 2 4 6 3 2" xfId="32214"/>
    <cellStyle name="RowTitles-Detail 2 4 6 3 2 2" xfId="32215"/>
    <cellStyle name="RowTitles-Detail 2 4 6 3 2 2 2" xfId="32216"/>
    <cellStyle name="RowTitles-Detail 2 4 6 3 2 3" xfId="32217"/>
    <cellStyle name="RowTitles-Detail 2 4 6 3 3" xfId="32218"/>
    <cellStyle name="RowTitles-Detail 2 4 6 3 3 2" xfId="32219"/>
    <cellStyle name="RowTitles-Detail 2 4 6 3 3 2 2" xfId="32220"/>
    <cellStyle name="RowTitles-Detail 2 4 6 3 4" xfId="32221"/>
    <cellStyle name="RowTitles-Detail 2 4 6 3 4 2" xfId="32222"/>
    <cellStyle name="RowTitles-Detail 2 4 6 3 5" xfId="32223"/>
    <cellStyle name="RowTitles-Detail 2 4 6 4" xfId="32224"/>
    <cellStyle name="RowTitles-Detail 2 4 6 4 2" xfId="32225"/>
    <cellStyle name="RowTitles-Detail 2 4 6 5" xfId="32226"/>
    <cellStyle name="RowTitles-Detail 2 4 6 5 2" xfId="32227"/>
    <cellStyle name="RowTitles-Detail 2 4 6 5 2 2" xfId="32228"/>
    <cellStyle name="RowTitles-Detail 2 4 6 6" xfId="32229"/>
    <cellStyle name="RowTitles-Detail 2 4 6 6 2" xfId="32230"/>
    <cellStyle name="RowTitles-Detail 2 4 6 7" xfId="32231"/>
    <cellStyle name="RowTitles-Detail 2 4 7" xfId="32232"/>
    <cellStyle name="RowTitles-Detail 2 4 7 2" xfId="32233"/>
    <cellStyle name="RowTitles-Detail 2 4 7 2 2" xfId="32234"/>
    <cellStyle name="RowTitles-Detail 2 4 7 2 2 2" xfId="32235"/>
    <cellStyle name="RowTitles-Detail 2 4 7 2 2 2 2" xfId="32236"/>
    <cellStyle name="RowTitles-Detail 2 4 7 2 2 3" xfId="32237"/>
    <cellStyle name="RowTitles-Detail 2 4 7 2 3" xfId="32238"/>
    <cellStyle name="RowTitles-Detail 2 4 7 2 3 2" xfId="32239"/>
    <cellStyle name="RowTitles-Detail 2 4 7 2 3 2 2" xfId="32240"/>
    <cellStyle name="RowTitles-Detail 2 4 7 2 4" xfId="32241"/>
    <cellStyle name="RowTitles-Detail 2 4 7 2 4 2" xfId="32242"/>
    <cellStyle name="RowTitles-Detail 2 4 7 2 5" xfId="32243"/>
    <cellStyle name="RowTitles-Detail 2 4 7 3" xfId="32244"/>
    <cellStyle name="RowTitles-Detail 2 4 7 3 2" xfId="32245"/>
    <cellStyle name="RowTitles-Detail 2 4 7 3 2 2" xfId="32246"/>
    <cellStyle name="RowTitles-Detail 2 4 7 3 2 2 2" xfId="32247"/>
    <cellStyle name="RowTitles-Detail 2 4 7 3 2 3" xfId="32248"/>
    <cellStyle name="RowTitles-Detail 2 4 7 3 3" xfId="32249"/>
    <cellStyle name="RowTitles-Detail 2 4 7 3 3 2" xfId="32250"/>
    <cellStyle name="RowTitles-Detail 2 4 7 3 3 2 2" xfId="32251"/>
    <cellStyle name="RowTitles-Detail 2 4 7 3 4" xfId="32252"/>
    <cellStyle name="RowTitles-Detail 2 4 7 3 4 2" xfId="32253"/>
    <cellStyle name="RowTitles-Detail 2 4 7 3 5" xfId="32254"/>
    <cellStyle name="RowTitles-Detail 2 4 7 4" xfId="32255"/>
    <cellStyle name="RowTitles-Detail 2 4 7 4 2" xfId="32256"/>
    <cellStyle name="RowTitles-Detail 2 4 7 5" xfId="32257"/>
    <cellStyle name="RowTitles-Detail 2 4 7 5 2" xfId="32258"/>
    <cellStyle name="RowTitles-Detail 2 4 7 5 2 2" xfId="32259"/>
    <cellStyle name="RowTitles-Detail 2 4 7 5 3" xfId="32260"/>
    <cellStyle name="RowTitles-Detail 2 4 7 6" xfId="32261"/>
    <cellStyle name="RowTitles-Detail 2 4 7 6 2" xfId="32262"/>
    <cellStyle name="RowTitles-Detail 2 4 7 6 2 2" xfId="32263"/>
    <cellStyle name="RowTitles-Detail 2 4 7 7" xfId="32264"/>
    <cellStyle name="RowTitles-Detail 2 4 7 7 2" xfId="32265"/>
    <cellStyle name="RowTitles-Detail 2 4 7 8" xfId="32266"/>
    <cellStyle name="RowTitles-Detail 2 4 8" xfId="32267"/>
    <cellStyle name="RowTitles-Detail 2 4 8 2" xfId="32268"/>
    <cellStyle name="RowTitles-Detail 2 4 8 2 2" xfId="32269"/>
    <cellStyle name="RowTitles-Detail 2 4 8 2 2 2" xfId="32270"/>
    <cellStyle name="RowTitles-Detail 2 4 8 2 2 2 2" xfId="32271"/>
    <cellStyle name="RowTitles-Detail 2 4 8 2 2 3" xfId="32272"/>
    <cellStyle name="RowTitles-Detail 2 4 8 2 3" xfId="32273"/>
    <cellStyle name="RowTitles-Detail 2 4 8 2 3 2" xfId="32274"/>
    <cellStyle name="RowTitles-Detail 2 4 8 2 3 2 2" xfId="32275"/>
    <cellStyle name="RowTitles-Detail 2 4 8 2 4" xfId="32276"/>
    <cellStyle name="RowTitles-Detail 2 4 8 2 4 2" xfId="32277"/>
    <cellStyle name="RowTitles-Detail 2 4 8 2 5" xfId="32278"/>
    <cellStyle name="RowTitles-Detail 2 4 8 3" xfId="32279"/>
    <cellStyle name="RowTitles-Detail 2 4 8 3 2" xfId="32280"/>
    <cellStyle name="RowTitles-Detail 2 4 8 3 2 2" xfId="32281"/>
    <cellStyle name="RowTitles-Detail 2 4 8 3 2 2 2" xfId="32282"/>
    <cellStyle name="RowTitles-Detail 2 4 8 3 2 3" xfId="32283"/>
    <cellStyle name="RowTitles-Detail 2 4 8 3 3" xfId="32284"/>
    <cellStyle name="RowTitles-Detail 2 4 8 3 3 2" xfId="32285"/>
    <cellStyle name="RowTitles-Detail 2 4 8 3 3 2 2" xfId="32286"/>
    <cellStyle name="RowTitles-Detail 2 4 8 3 4" xfId="32287"/>
    <cellStyle name="RowTitles-Detail 2 4 8 3 4 2" xfId="32288"/>
    <cellStyle name="RowTitles-Detail 2 4 8 3 5" xfId="32289"/>
    <cellStyle name="RowTitles-Detail 2 4 8 4" xfId="32290"/>
    <cellStyle name="RowTitles-Detail 2 4 8 4 2" xfId="32291"/>
    <cellStyle name="RowTitles-Detail 2 4 8 4 2 2" xfId="32292"/>
    <cellStyle name="RowTitles-Detail 2 4 8 4 3" xfId="32293"/>
    <cellStyle name="RowTitles-Detail 2 4 8 5" xfId="32294"/>
    <cellStyle name="RowTitles-Detail 2 4 8 5 2" xfId="32295"/>
    <cellStyle name="RowTitles-Detail 2 4 8 5 2 2" xfId="32296"/>
    <cellStyle name="RowTitles-Detail 2 4 8 6" xfId="32297"/>
    <cellStyle name="RowTitles-Detail 2 4 8 6 2" xfId="32298"/>
    <cellStyle name="RowTitles-Detail 2 4 8 7" xfId="32299"/>
    <cellStyle name="RowTitles-Detail 2 4 9" xfId="32300"/>
    <cellStyle name="RowTitles-Detail 2 4 9 2" xfId="32301"/>
    <cellStyle name="RowTitles-Detail 2 4 9 2 2" xfId="32302"/>
    <cellStyle name="RowTitles-Detail 2 4 9 2 2 2" xfId="32303"/>
    <cellStyle name="RowTitles-Detail 2 4 9 2 2 2 2" xfId="32304"/>
    <cellStyle name="RowTitles-Detail 2 4 9 2 2 3" xfId="32305"/>
    <cellStyle name="RowTitles-Detail 2 4 9 2 3" xfId="32306"/>
    <cellStyle name="RowTitles-Detail 2 4 9 2 3 2" xfId="32307"/>
    <cellStyle name="RowTitles-Detail 2 4 9 2 3 2 2" xfId="32308"/>
    <cellStyle name="RowTitles-Detail 2 4 9 2 4" xfId="32309"/>
    <cellStyle name="RowTitles-Detail 2 4 9 2 4 2" xfId="32310"/>
    <cellStyle name="RowTitles-Detail 2 4 9 2 5" xfId="32311"/>
    <cellStyle name="RowTitles-Detail 2 4 9 3" xfId="32312"/>
    <cellStyle name="RowTitles-Detail 2 4 9 3 2" xfId="32313"/>
    <cellStyle name="RowTitles-Detail 2 4 9 3 2 2" xfId="32314"/>
    <cellStyle name="RowTitles-Detail 2 4 9 3 2 2 2" xfId="32315"/>
    <cellStyle name="RowTitles-Detail 2 4 9 3 2 3" xfId="32316"/>
    <cellStyle name="RowTitles-Detail 2 4 9 3 3" xfId="32317"/>
    <cellStyle name="RowTitles-Detail 2 4 9 3 3 2" xfId="32318"/>
    <cellStyle name="RowTitles-Detail 2 4 9 3 3 2 2" xfId="32319"/>
    <cellStyle name="RowTitles-Detail 2 4 9 3 4" xfId="32320"/>
    <cellStyle name="RowTitles-Detail 2 4 9 3 4 2" xfId="32321"/>
    <cellStyle name="RowTitles-Detail 2 4 9 3 5" xfId="32322"/>
    <cellStyle name="RowTitles-Detail 2 4 9 4" xfId="32323"/>
    <cellStyle name="RowTitles-Detail 2 4 9 4 2" xfId="32324"/>
    <cellStyle name="RowTitles-Detail 2 4 9 4 2 2" xfId="32325"/>
    <cellStyle name="RowTitles-Detail 2 4 9 4 3" xfId="32326"/>
    <cellStyle name="RowTitles-Detail 2 4 9 5" xfId="32327"/>
    <cellStyle name="RowTitles-Detail 2 4 9 5 2" xfId="32328"/>
    <cellStyle name="RowTitles-Detail 2 4 9 5 2 2" xfId="32329"/>
    <cellStyle name="RowTitles-Detail 2 4 9 6" xfId="32330"/>
    <cellStyle name="RowTitles-Detail 2 4 9 6 2" xfId="32331"/>
    <cellStyle name="RowTitles-Detail 2 4 9 7" xfId="32332"/>
    <cellStyle name="RowTitles-Detail 2 4_STUD aligned by INSTIT" xfId="32333"/>
    <cellStyle name="RowTitles-Detail 2 5" xfId="330"/>
    <cellStyle name="RowTitles-Detail 2 5 10" xfId="32334"/>
    <cellStyle name="RowTitles-Detail 2 5 2" xfId="717"/>
    <cellStyle name="RowTitles-Detail 2 5 2 2" xfId="32335"/>
    <cellStyle name="RowTitles-Detail 2 5 2 2 2" xfId="32336"/>
    <cellStyle name="RowTitles-Detail 2 5 2 2 2 2" xfId="32337"/>
    <cellStyle name="RowTitles-Detail 2 5 2 2 2 2 2" xfId="32338"/>
    <cellStyle name="RowTitles-Detail 2 5 2 2 2 3" xfId="32339"/>
    <cellStyle name="RowTitles-Detail 2 5 2 2 3" xfId="32340"/>
    <cellStyle name="RowTitles-Detail 2 5 2 2 3 2" xfId="32341"/>
    <cellStyle name="RowTitles-Detail 2 5 2 2 3 2 2" xfId="32342"/>
    <cellStyle name="RowTitles-Detail 2 5 2 2 4" xfId="32343"/>
    <cellStyle name="RowTitles-Detail 2 5 2 2 4 2" xfId="32344"/>
    <cellStyle name="RowTitles-Detail 2 5 2 2 5" xfId="32345"/>
    <cellStyle name="RowTitles-Detail 2 5 2 3" xfId="32346"/>
    <cellStyle name="RowTitles-Detail 2 5 2 3 2" xfId="32347"/>
    <cellStyle name="RowTitles-Detail 2 5 2 3 2 2" xfId="32348"/>
    <cellStyle name="RowTitles-Detail 2 5 2 3 2 2 2" xfId="32349"/>
    <cellStyle name="RowTitles-Detail 2 5 2 3 2 3" xfId="32350"/>
    <cellStyle name="RowTitles-Detail 2 5 2 3 3" xfId="32351"/>
    <cellStyle name="RowTitles-Detail 2 5 2 3 3 2" xfId="32352"/>
    <cellStyle name="RowTitles-Detail 2 5 2 3 3 2 2" xfId="32353"/>
    <cellStyle name="RowTitles-Detail 2 5 2 3 4" xfId="32354"/>
    <cellStyle name="RowTitles-Detail 2 5 2 3 4 2" xfId="32355"/>
    <cellStyle name="RowTitles-Detail 2 5 2 3 5" xfId="32356"/>
    <cellStyle name="RowTitles-Detail 2 5 2 4" xfId="32357"/>
    <cellStyle name="RowTitles-Detail 2 5 2 4 2" xfId="32358"/>
    <cellStyle name="RowTitles-Detail 2 5 2 5" xfId="32359"/>
    <cellStyle name="RowTitles-Detail 2 5 2 5 2" xfId="32360"/>
    <cellStyle name="RowTitles-Detail 2 5 2 5 2 2" xfId="32361"/>
    <cellStyle name="RowTitles-Detail 2 5 2 6" xfId="32362"/>
    <cellStyle name="RowTitles-Detail 2 5 3" xfId="32363"/>
    <cellStyle name="RowTitles-Detail 2 5 3 2" xfId="32364"/>
    <cellStyle name="RowTitles-Detail 2 5 3 2 2" xfId="32365"/>
    <cellStyle name="RowTitles-Detail 2 5 3 2 2 2" xfId="32366"/>
    <cellStyle name="RowTitles-Detail 2 5 3 2 2 2 2" xfId="32367"/>
    <cellStyle name="RowTitles-Detail 2 5 3 2 2 3" xfId="32368"/>
    <cellStyle name="RowTitles-Detail 2 5 3 2 3" xfId="32369"/>
    <cellStyle name="RowTitles-Detail 2 5 3 2 3 2" xfId="32370"/>
    <cellStyle name="RowTitles-Detail 2 5 3 2 3 2 2" xfId="32371"/>
    <cellStyle name="RowTitles-Detail 2 5 3 2 4" xfId="32372"/>
    <cellStyle name="RowTitles-Detail 2 5 3 2 4 2" xfId="32373"/>
    <cellStyle name="RowTitles-Detail 2 5 3 2 5" xfId="32374"/>
    <cellStyle name="RowTitles-Detail 2 5 3 3" xfId="32375"/>
    <cellStyle name="RowTitles-Detail 2 5 3 3 2" xfId="32376"/>
    <cellStyle name="RowTitles-Detail 2 5 3 3 2 2" xfId="32377"/>
    <cellStyle name="RowTitles-Detail 2 5 3 3 2 2 2" xfId="32378"/>
    <cellStyle name="RowTitles-Detail 2 5 3 3 2 3" xfId="32379"/>
    <cellStyle name="RowTitles-Detail 2 5 3 3 3" xfId="32380"/>
    <cellStyle name="RowTitles-Detail 2 5 3 3 3 2" xfId="32381"/>
    <cellStyle name="RowTitles-Detail 2 5 3 3 3 2 2" xfId="32382"/>
    <cellStyle name="RowTitles-Detail 2 5 3 3 4" xfId="32383"/>
    <cellStyle name="RowTitles-Detail 2 5 3 3 4 2" xfId="32384"/>
    <cellStyle name="RowTitles-Detail 2 5 3 3 5" xfId="32385"/>
    <cellStyle name="RowTitles-Detail 2 5 3 4" xfId="32386"/>
    <cellStyle name="RowTitles-Detail 2 5 3 4 2" xfId="32387"/>
    <cellStyle name="RowTitles-Detail 2 5 3 5" xfId="32388"/>
    <cellStyle name="RowTitles-Detail 2 5 3 5 2" xfId="32389"/>
    <cellStyle name="RowTitles-Detail 2 5 3 5 2 2" xfId="32390"/>
    <cellStyle name="RowTitles-Detail 2 5 3 5 3" xfId="32391"/>
    <cellStyle name="RowTitles-Detail 2 5 3 6" xfId="32392"/>
    <cellStyle name="RowTitles-Detail 2 5 3 6 2" xfId="32393"/>
    <cellStyle name="RowTitles-Detail 2 5 3 6 2 2" xfId="32394"/>
    <cellStyle name="RowTitles-Detail 2 5 3 7" xfId="32395"/>
    <cellStyle name="RowTitles-Detail 2 5 3 7 2" xfId="32396"/>
    <cellStyle name="RowTitles-Detail 2 5 3 8" xfId="32397"/>
    <cellStyle name="RowTitles-Detail 2 5 4" xfId="32398"/>
    <cellStyle name="RowTitles-Detail 2 5 4 2" xfId="32399"/>
    <cellStyle name="RowTitles-Detail 2 5 4 2 2" xfId="32400"/>
    <cellStyle name="RowTitles-Detail 2 5 4 2 2 2" xfId="32401"/>
    <cellStyle name="RowTitles-Detail 2 5 4 2 2 2 2" xfId="32402"/>
    <cellStyle name="RowTitles-Detail 2 5 4 2 2 3" xfId="32403"/>
    <cellStyle name="RowTitles-Detail 2 5 4 2 3" xfId="32404"/>
    <cellStyle name="RowTitles-Detail 2 5 4 2 3 2" xfId="32405"/>
    <cellStyle name="RowTitles-Detail 2 5 4 2 3 2 2" xfId="32406"/>
    <cellStyle name="RowTitles-Detail 2 5 4 2 4" xfId="32407"/>
    <cellStyle name="RowTitles-Detail 2 5 4 2 4 2" xfId="32408"/>
    <cellStyle name="RowTitles-Detail 2 5 4 2 5" xfId="32409"/>
    <cellStyle name="RowTitles-Detail 2 5 4 3" xfId="32410"/>
    <cellStyle name="RowTitles-Detail 2 5 4 3 2" xfId="32411"/>
    <cellStyle name="RowTitles-Detail 2 5 4 3 2 2" xfId="32412"/>
    <cellStyle name="RowTitles-Detail 2 5 4 3 2 2 2" xfId="32413"/>
    <cellStyle name="RowTitles-Detail 2 5 4 3 2 3" xfId="32414"/>
    <cellStyle name="RowTitles-Detail 2 5 4 3 3" xfId="32415"/>
    <cellStyle name="RowTitles-Detail 2 5 4 3 3 2" xfId="32416"/>
    <cellStyle name="RowTitles-Detail 2 5 4 3 3 2 2" xfId="32417"/>
    <cellStyle name="RowTitles-Detail 2 5 4 3 4" xfId="32418"/>
    <cellStyle name="RowTitles-Detail 2 5 4 3 4 2" xfId="32419"/>
    <cellStyle name="RowTitles-Detail 2 5 4 3 5" xfId="32420"/>
    <cellStyle name="RowTitles-Detail 2 5 4 4" xfId="32421"/>
    <cellStyle name="RowTitles-Detail 2 5 4 4 2" xfId="32422"/>
    <cellStyle name="RowTitles-Detail 2 5 4 4 2 2" xfId="32423"/>
    <cellStyle name="RowTitles-Detail 2 5 4 4 3" xfId="32424"/>
    <cellStyle name="RowTitles-Detail 2 5 4 5" xfId="32425"/>
    <cellStyle name="RowTitles-Detail 2 5 4 5 2" xfId="32426"/>
    <cellStyle name="RowTitles-Detail 2 5 4 5 2 2" xfId="32427"/>
    <cellStyle name="RowTitles-Detail 2 5 4 6" xfId="32428"/>
    <cellStyle name="RowTitles-Detail 2 5 4 6 2" xfId="32429"/>
    <cellStyle name="RowTitles-Detail 2 5 4 7" xfId="32430"/>
    <cellStyle name="RowTitles-Detail 2 5 5" xfId="32431"/>
    <cellStyle name="RowTitles-Detail 2 5 5 2" xfId="32432"/>
    <cellStyle name="RowTitles-Detail 2 5 5 2 2" xfId="32433"/>
    <cellStyle name="RowTitles-Detail 2 5 5 2 2 2" xfId="32434"/>
    <cellStyle name="RowTitles-Detail 2 5 5 2 2 2 2" xfId="32435"/>
    <cellStyle name="RowTitles-Detail 2 5 5 2 2 3" xfId="32436"/>
    <cellStyle name="RowTitles-Detail 2 5 5 2 3" xfId="32437"/>
    <cellStyle name="RowTitles-Detail 2 5 5 2 3 2" xfId="32438"/>
    <cellStyle name="RowTitles-Detail 2 5 5 2 3 2 2" xfId="32439"/>
    <cellStyle name="RowTitles-Detail 2 5 5 2 4" xfId="32440"/>
    <cellStyle name="RowTitles-Detail 2 5 5 2 4 2" xfId="32441"/>
    <cellStyle name="RowTitles-Detail 2 5 5 2 5" xfId="32442"/>
    <cellStyle name="RowTitles-Detail 2 5 5 3" xfId="32443"/>
    <cellStyle name="RowTitles-Detail 2 5 5 3 2" xfId="32444"/>
    <cellStyle name="RowTitles-Detail 2 5 5 3 2 2" xfId="32445"/>
    <cellStyle name="RowTitles-Detail 2 5 5 3 2 2 2" xfId="32446"/>
    <cellStyle name="RowTitles-Detail 2 5 5 3 2 3" xfId="32447"/>
    <cellStyle name="RowTitles-Detail 2 5 5 3 3" xfId="32448"/>
    <cellStyle name="RowTitles-Detail 2 5 5 3 3 2" xfId="32449"/>
    <cellStyle name="RowTitles-Detail 2 5 5 3 3 2 2" xfId="32450"/>
    <cellStyle name="RowTitles-Detail 2 5 5 3 4" xfId="32451"/>
    <cellStyle name="RowTitles-Detail 2 5 5 3 4 2" xfId="32452"/>
    <cellStyle name="RowTitles-Detail 2 5 5 3 5" xfId="32453"/>
    <cellStyle name="RowTitles-Detail 2 5 5 4" xfId="32454"/>
    <cellStyle name="RowTitles-Detail 2 5 5 4 2" xfId="32455"/>
    <cellStyle name="RowTitles-Detail 2 5 5 4 2 2" xfId="32456"/>
    <cellStyle name="RowTitles-Detail 2 5 5 4 3" xfId="32457"/>
    <cellStyle name="RowTitles-Detail 2 5 5 5" xfId="32458"/>
    <cellStyle name="RowTitles-Detail 2 5 5 5 2" xfId="32459"/>
    <cellStyle name="RowTitles-Detail 2 5 5 5 2 2" xfId="32460"/>
    <cellStyle name="RowTitles-Detail 2 5 5 6" xfId="32461"/>
    <cellStyle name="RowTitles-Detail 2 5 5 6 2" xfId="32462"/>
    <cellStyle name="RowTitles-Detail 2 5 5 7" xfId="32463"/>
    <cellStyle name="RowTitles-Detail 2 5 6" xfId="32464"/>
    <cellStyle name="RowTitles-Detail 2 5 6 2" xfId="32465"/>
    <cellStyle name="RowTitles-Detail 2 5 6 2 2" xfId="32466"/>
    <cellStyle name="RowTitles-Detail 2 5 6 2 2 2" xfId="32467"/>
    <cellStyle name="RowTitles-Detail 2 5 6 2 2 2 2" xfId="32468"/>
    <cellStyle name="RowTitles-Detail 2 5 6 2 2 3" xfId="32469"/>
    <cellStyle name="RowTitles-Detail 2 5 6 2 3" xfId="32470"/>
    <cellStyle name="RowTitles-Detail 2 5 6 2 3 2" xfId="32471"/>
    <cellStyle name="RowTitles-Detail 2 5 6 2 3 2 2" xfId="32472"/>
    <cellStyle name="RowTitles-Detail 2 5 6 2 4" xfId="32473"/>
    <cellStyle name="RowTitles-Detail 2 5 6 2 4 2" xfId="32474"/>
    <cellStyle name="RowTitles-Detail 2 5 6 2 5" xfId="32475"/>
    <cellStyle name="RowTitles-Detail 2 5 6 3" xfId="32476"/>
    <cellStyle name="RowTitles-Detail 2 5 6 3 2" xfId="32477"/>
    <cellStyle name="RowTitles-Detail 2 5 6 3 2 2" xfId="32478"/>
    <cellStyle name="RowTitles-Detail 2 5 6 3 2 2 2" xfId="32479"/>
    <cellStyle name="RowTitles-Detail 2 5 6 3 2 3" xfId="32480"/>
    <cellStyle name="RowTitles-Detail 2 5 6 3 3" xfId="32481"/>
    <cellStyle name="RowTitles-Detail 2 5 6 3 3 2" xfId="32482"/>
    <cellStyle name="RowTitles-Detail 2 5 6 3 3 2 2" xfId="32483"/>
    <cellStyle name="RowTitles-Detail 2 5 6 3 4" xfId="32484"/>
    <cellStyle name="RowTitles-Detail 2 5 6 3 4 2" xfId="32485"/>
    <cellStyle name="RowTitles-Detail 2 5 6 3 5" xfId="32486"/>
    <cellStyle name="RowTitles-Detail 2 5 6 4" xfId="32487"/>
    <cellStyle name="RowTitles-Detail 2 5 6 4 2" xfId="32488"/>
    <cellStyle name="RowTitles-Detail 2 5 6 4 2 2" xfId="32489"/>
    <cellStyle name="RowTitles-Detail 2 5 6 4 3" xfId="32490"/>
    <cellStyle name="RowTitles-Detail 2 5 6 5" xfId="32491"/>
    <cellStyle name="RowTitles-Detail 2 5 6 5 2" xfId="32492"/>
    <cellStyle name="RowTitles-Detail 2 5 6 5 2 2" xfId="32493"/>
    <cellStyle name="RowTitles-Detail 2 5 6 6" xfId="32494"/>
    <cellStyle name="RowTitles-Detail 2 5 6 6 2" xfId="32495"/>
    <cellStyle name="RowTitles-Detail 2 5 6 7" xfId="32496"/>
    <cellStyle name="RowTitles-Detail 2 5 7" xfId="32497"/>
    <cellStyle name="RowTitles-Detail 2 5 7 2" xfId="32498"/>
    <cellStyle name="RowTitles-Detail 2 5 7 2 2" xfId="32499"/>
    <cellStyle name="RowTitles-Detail 2 5 7 2 2 2" xfId="32500"/>
    <cellStyle name="RowTitles-Detail 2 5 7 2 3" xfId="32501"/>
    <cellStyle name="RowTitles-Detail 2 5 7 3" xfId="32502"/>
    <cellStyle name="RowTitles-Detail 2 5 7 3 2" xfId="32503"/>
    <cellStyle name="RowTitles-Detail 2 5 7 3 2 2" xfId="32504"/>
    <cellStyle name="RowTitles-Detail 2 5 7 4" xfId="32505"/>
    <cellStyle name="RowTitles-Detail 2 5 7 4 2" xfId="32506"/>
    <cellStyle name="RowTitles-Detail 2 5 7 5" xfId="32507"/>
    <cellStyle name="RowTitles-Detail 2 5 8" xfId="32508"/>
    <cellStyle name="RowTitles-Detail 2 5 8 2" xfId="32509"/>
    <cellStyle name="RowTitles-Detail 2 5 9" xfId="32510"/>
    <cellStyle name="RowTitles-Detail 2 5 9 2" xfId="32511"/>
    <cellStyle name="RowTitles-Detail 2 5 9 2 2" xfId="32512"/>
    <cellStyle name="RowTitles-Detail 2 5_STUD aligned by INSTIT" xfId="32513"/>
    <cellStyle name="RowTitles-Detail 2 6" xfId="331"/>
    <cellStyle name="RowTitles-Detail 2 6 10" xfId="32514"/>
    <cellStyle name="RowTitles-Detail 2 6 2" xfId="718"/>
    <cellStyle name="RowTitles-Detail 2 6 2 2" xfId="32515"/>
    <cellStyle name="RowTitles-Detail 2 6 2 2 2" xfId="32516"/>
    <cellStyle name="RowTitles-Detail 2 6 2 2 2 2" xfId="32517"/>
    <cellStyle name="RowTitles-Detail 2 6 2 2 2 2 2" xfId="32518"/>
    <cellStyle name="RowTitles-Detail 2 6 2 2 2 3" xfId="32519"/>
    <cellStyle name="RowTitles-Detail 2 6 2 2 3" xfId="32520"/>
    <cellStyle name="RowTitles-Detail 2 6 2 2 3 2" xfId="32521"/>
    <cellStyle name="RowTitles-Detail 2 6 2 2 3 2 2" xfId="32522"/>
    <cellStyle name="RowTitles-Detail 2 6 2 2 4" xfId="32523"/>
    <cellStyle name="RowTitles-Detail 2 6 2 2 4 2" xfId="32524"/>
    <cellStyle name="RowTitles-Detail 2 6 2 2 5" xfId="32525"/>
    <cellStyle name="RowTitles-Detail 2 6 2 3" xfId="32526"/>
    <cellStyle name="RowTitles-Detail 2 6 2 3 2" xfId="32527"/>
    <cellStyle name="RowTitles-Detail 2 6 2 3 2 2" xfId="32528"/>
    <cellStyle name="RowTitles-Detail 2 6 2 3 2 2 2" xfId="32529"/>
    <cellStyle name="RowTitles-Detail 2 6 2 3 2 3" xfId="32530"/>
    <cellStyle name="RowTitles-Detail 2 6 2 3 3" xfId="32531"/>
    <cellStyle name="RowTitles-Detail 2 6 2 3 3 2" xfId="32532"/>
    <cellStyle name="RowTitles-Detail 2 6 2 3 3 2 2" xfId="32533"/>
    <cellStyle name="RowTitles-Detail 2 6 2 3 4" xfId="32534"/>
    <cellStyle name="RowTitles-Detail 2 6 2 3 4 2" xfId="32535"/>
    <cellStyle name="RowTitles-Detail 2 6 2 3 5" xfId="32536"/>
    <cellStyle name="RowTitles-Detail 2 6 2 4" xfId="32537"/>
    <cellStyle name="RowTitles-Detail 2 6 2 4 2" xfId="32538"/>
    <cellStyle name="RowTitles-Detail 2 6 2 5" xfId="32539"/>
    <cellStyle name="RowTitles-Detail 2 6 2 5 2" xfId="32540"/>
    <cellStyle name="RowTitles-Detail 2 6 2 5 2 2" xfId="32541"/>
    <cellStyle name="RowTitles-Detail 2 6 2 5 3" xfId="32542"/>
    <cellStyle name="RowTitles-Detail 2 6 2 6" xfId="32543"/>
    <cellStyle name="RowTitles-Detail 2 6 2 6 2" xfId="32544"/>
    <cellStyle name="RowTitles-Detail 2 6 2 6 2 2" xfId="32545"/>
    <cellStyle name="RowTitles-Detail 2 6 2 7" xfId="32546"/>
    <cellStyle name="RowTitles-Detail 2 6 2 7 2" xfId="32547"/>
    <cellStyle name="RowTitles-Detail 2 6 2 8" xfId="32548"/>
    <cellStyle name="RowTitles-Detail 2 6 2 9" xfId="32549"/>
    <cellStyle name="RowTitles-Detail 2 6 3" xfId="32550"/>
    <cellStyle name="RowTitles-Detail 2 6 3 2" xfId="32551"/>
    <cellStyle name="RowTitles-Detail 2 6 3 2 2" xfId="32552"/>
    <cellStyle name="RowTitles-Detail 2 6 3 2 2 2" xfId="32553"/>
    <cellStyle name="RowTitles-Detail 2 6 3 2 2 2 2" xfId="32554"/>
    <cellStyle name="RowTitles-Detail 2 6 3 2 2 3" xfId="32555"/>
    <cellStyle name="RowTitles-Detail 2 6 3 2 3" xfId="32556"/>
    <cellStyle name="RowTitles-Detail 2 6 3 2 3 2" xfId="32557"/>
    <cellStyle name="RowTitles-Detail 2 6 3 2 3 2 2" xfId="32558"/>
    <cellStyle name="RowTitles-Detail 2 6 3 2 4" xfId="32559"/>
    <cellStyle name="RowTitles-Detail 2 6 3 2 4 2" xfId="32560"/>
    <cellStyle name="RowTitles-Detail 2 6 3 2 5" xfId="32561"/>
    <cellStyle name="RowTitles-Detail 2 6 3 3" xfId="32562"/>
    <cellStyle name="RowTitles-Detail 2 6 3 3 2" xfId="32563"/>
    <cellStyle name="RowTitles-Detail 2 6 3 3 2 2" xfId="32564"/>
    <cellStyle name="RowTitles-Detail 2 6 3 3 2 2 2" xfId="32565"/>
    <cellStyle name="RowTitles-Detail 2 6 3 3 2 3" xfId="32566"/>
    <cellStyle name="RowTitles-Detail 2 6 3 3 3" xfId="32567"/>
    <cellStyle name="RowTitles-Detail 2 6 3 3 3 2" xfId="32568"/>
    <cellStyle name="RowTitles-Detail 2 6 3 3 3 2 2" xfId="32569"/>
    <cellStyle name="RowTitles-Detail 2 6 3 3 4" xfId="32570"/>
    <cellStyle name="RowTitles-Detail 2 6 3 3 4 2" xfId="32571"/>
    <cellStyle name="RowTitles-Detail 2 6 3 3 5" xfId="32572"/>
    <cellStyle name="RowTitles-Detail 2 6 3 4" xfId="32573"/>
    <cellStyle name="RowTitles-Detail 2 6 3 4 2" xfId="32574"/>
    <cellStyle name="RowTitles-Detail 2 6 3 5" xfId="32575"/>
    <cellStyle name="RowTitles-Detail 2 6 3 5 2" xfId="32576"/>
    <cellStyle name="RowTitles-Detail 2 6 3 5 2 2" xfId="32577"/>
    <cellStyle name="RowTitles-Detail 2 6 4" xfId="32578"/>
    <cellStyle name="RowTitles-Detail 2 6 4 2" xfId="32579"/>
    <cellStyle name="RowTitles-Detail 2 6 4 2 2" xfId="32580"/>
    <cellStyle name="RowTitles-Detail 2 6 4 2 2 2" xfId="32581"/>
    <cellStyle name="RowTitles-Detail 2 6 4 2 2 2 2" xfId="32582"/>
    <cellStyle name="RowTitles-Detail 2 6 4 2 2 3" xfId="32583"/>
    <cellStyle name="RowTitles-Detail 2 6 4 2 3" xfId="32584"/>
    <cellStyle name="RowTitles-Detail 2 6 4 2 3 2" xfId="32585"/>
    <cellStyle name="RowTitles-Detail 2 6 4 2 3 2 2" xfId="32586"/>
    <cellStyle name="RowTitles-Detail 2 6 4 2 4" xfId="32587"/>
    <cellStyle name="RowTitles-Detail 2 6 4 2 4 2" xfId="32588"/>
    <cellStyle name="RowTitles-Detail 2 6 4 2 5" xfId="32589"/>
    <cellStyle name="RowTitles-Detail 2 6 4 3" xfId="32590"/>
    <cellStyle name="RowTitles-Detail 2 6 4 3 2" xfId="32591"/>
    <cellStyle name="RowTitles-Detail 2 6 4 3 2 2" xfId="32592"/>
    <cellStyle name="RowTitles-Detail 2 6 4 3 2 2 2" xfId="32593"/>
    <cellStyle name="RowTitles-Detail 2 6 4 3 2 3" xfId="32594"/>
    <cellStyle name="RowTitles-Detail 2 6 4 3 3" xfId="32595"/>
    <cellStyle name="RowTitles-Detail 2 6 4 3 3 2" xfId="32596"/>
    <cellStyle name="RowTitles-Detail 2 6 4 3 3 2 2" xfId="32597"/>
    <cellStyle name="RowTitles-Detail 2 6 4 3 4" xfId="32598"/>
    <cellStyle name="RowTitles-Detail 2 6 4 3 4 2" xfId="32599"/>
    <cellStyle name="RowTitles-Detail 2 6 4 3 5" xfId="32600"/>
    <cellStyle name="RowTitles-Detail 2 6 4 4" xfId="32601"/>
    <cellStyle name="RowTitles-Detail 2 6 4 4 2" xfId="32602"/>
    <cellStyle name="RowTitles-Detail 2 6 4 4 2 2" xfId="32603"/>
    <cellStyle name="RowTitles-Detail 2 6 4 4 3" xfId="32604"/>
    <cellStyle name="RowTitles-Detail 2 6 4 5" xfId="32605"/>
    <cellStyle name="RowTitles-Detail 2 6 4 5 2" xfId="32606"/>
    <cellStyle name="RowTitles-Detail 2 6 4 5 2 2" xfId="32607"/>
    <cellStyle name="RowTitles-Detail 2 6 4 6" xfId="32608"/>
    <cellStyle name="RowTitles-Detail 2 6 4 6 2" xfId="32609"/>
    <cellStyle name="RowTitles-Detail 2 6 4 7" xfId="32610"/>
    <cellStyle name="RowTitles-Detail 2 6 5" xfId="32611"/>
    <cellStyle name="RowTitles-Detail 2 6 5 2" xfId="32612"/>
    <cellStyle name="RowTitles-Detail 2 6 5 2 2" xfId="32613"/>
    <cellStyle name="RowTitles-Detail 2 6 5 2 2 2" xfId="32614"/>
    <cellStyle name="RowTitles-Detail 2 6 5 2 2 2 2" xfId="32615"/>
    <cellStyle name="RowTitles-Detail 2 6 5 2 2 3" xfId="32616"/>
    <cellStyle name="RowTitles-Detail 2 6 5 2 3" xfId="32617"/>
    <cellStyle name="RowTitles-Detail 2 6 5 2 3 2" xfId="32618"/>
    <cellStyle name="RowTitles-Detail 2 6 5 2 3 2 2" xfId="32619"/>
    <cellStyle name="RowTitles-Detail 2 6 5 2 4" xfId="32620"/>
    <cellStyle name="RowTitles-Detail 2 6 5 2 4 2" xfId="32621"/>
    <cellStyle name="RowTitles-Detail 2 6 5 2 5" xfId="32622"/>
    <cellStyle name="RowTitles-Detail 2 6 5 3" xfId="32623"/>
    <cellStyle name="RowTitles-Detail 2 6 5 3 2" xfId="32624"/>
    <cellStyle name="RowTitles-Detail 2 6 5 3 2 2" xfId="32625"/>
    <cellStyle name="RowTitles-Detail 2 6 5 3 2 2 2" xfId="32626"/>
    <cellStyle name="RowTitles-Detail 2 6 5 3 2 3" xfId="32627"/>
    <cellStyle name="RowTitles-Detail 2 6 5 3 3" xfId="32628"/>
    <cellStyle name="RowTitles-Detail 2 6 5 3 3 2" xfId="32629"/>
    <cellStyle name="RowTitles-Detail 2 6 5 3 3 2 2" xfId="32630"/>
    <cellStyle name="RowTitles-Detail 2 6 5 3 4" xfId="32631"/>
    <cellStyle name="RowTitles-Detail 2 6 5 3 4 2" xfId="32632"/>
    <cellStyle name="RowTitles-Detail 2 6 5 3 5" xfId="32633"/>
    <cellStyle name="RowTitles-Detail 2 6 5 4" xfId="32634"/>
    <cellStyle name="RowTitles-Detail 2 6 5 4 2" xfId="32635"/>
    <cellStyle name="RowTitles-Detail 2 6 5 4 2 2" xfId="32636"/>
    <cellStyle name="RowTitles-Detail 2 6 5 4 3" xfId="32637"/>
    <cellStyle name="RowTitles-Detail 2 6 5 5" xfId="32638"/>
    <cellStyle name="RowTitles-Detail 2 6 5 5 2" xfId="32639"/>
    <cellStyle name="RowTitles-Detail 2 6 5 5 2 2" xfId="32640"/>
    <cellStyle name="RowTitles-Detail 2 6 5 6" xfId="32641"/>
    <cellStyle name="RowTitles-Detail 2 6 5 6 2" xfId="32642"/>
    <cellStyle name="RowTitles-Detail 2 6 5 7" xfId="32643"/>
    <cellStyle name="RowTitles-Detail 2 6 6" xfId="32644"/>
    <cellStyle name="RowTitles-Detail 2 6 6 2" xfId="32645"/>
    <cellStyle name="RowTitles-Detail 2 6 6 2 2" xfId="32646"/>
    <cellStyle name="RowTitles-Detail 2 6 6 2 2 2" xfId="32647"/>
    <cellStyle name="RowTitles-Detail 2 6 6 2 2 2 2" xfId="32648"/>
    <cellStyle name="RowTitles-Detail 2 6 6 2 2 3" xfId="32649"/>
    <cellStyle name="RowTitles-Detail 2 6 6 2 3" xfId="32650"/>
    <cellStyle name="RowTitles-Detail 2 6 6 2 3 2" xfId="32651"/>
    <cellStyle name="RowTitles-Detail 2 6 6 2 3 2 2" xfId="32652"/>
    <cellStyle name="RowTitles-Detail 2 6 6 2 4" xfId="32653"/>
    <cellStyle name="RowTitles-Detail 2 6 6 2 4 2" xfId="32654"/>
    <cellStyle name="RowTitles-Detail 2 6 6 2 5" xfId="32655"/>
    <cellStyle name="RowTitles-Detail 2 6 6 3" xfId="32656"/>
    <cellStyle name="RowTitles-Detail 2 6 6 3 2" xfId="32657"/>
    <cellStyle name="RowTitles-Detail 2 6 6 3 2 2" xfId="32658"/>
    <cellStyle name="RowTitles-Detail 2 6 6 3 2 2 2" xfId="32659"/>
    <cellStyle name="RowTitles-Detail 2 6 6 3 2 3" xfId="32660"/>
    <cellStyle name="RowTitles-Detail 2 6 6 3 3" xfId="32661"/>
    <cellStyle name="RowTitles-Detail 2 6 6 3 3 2" xfId="32662"/>
    <cellStyle name="RowTitles-Detail 2 6 6 3 3 2 2" xfId="32663"/>
    <cellStyle name="RowTitles-Detail 2 6 6 3 4" xfId="32664"/>
    <cellStyle name="RowTitles-Detail 2 6 6 3 4 2" xfId="32665"/>
    <cellStyle name="RowTitles-Detail 2 6 6 3 5" xfId="32666"/>
    <cellStyle name="RowTitles-Detail 2 6 6 4" xfId="32667"/>
    <cellStyle name="RowTitles-Detail 2 6 6 4 2" xfId="32668"/>
    <cellStyle name="RowTitles-Detail 2 6 6 4 2 2" xfId="32669"/>
    <cellStyle name="RowTitles-Detail 2 6 6 4 3" xfId="32670"/>
    <cellStyle name="RowTitles-Detail 2 6 6 5" xfId="32671"/>
    <cellStyle name="RowTitles-Detail 2 6 6 5 2" xfId="32672"/>
    <cellStyle name="RowTitles-Detail 2 6 6 5 2 2" xfId="32673"/>
    <cellStyle name="RowTitles-Detail 2 6 6 6" xfId="32674"/>
    <cellStyle name="RowTitles-Detail 2 6 6 6 2" xfId="32675"/>
    <cellStyle name="RowTitles-Detail 2 6 6 7" xfId="32676"/>
    <cellStyle name="RowTitles-Detail 2 6 7" xfId="32677"/>
    <cellStyle name="RowTitles-Detail 2 6 7 2" xfId="32678"/>
    <cellStyle name="RowTitles-Detail 2 6 7 2 2" xfId="32679"/>
    <cellStyle name="RowTitles-Detail 2 6 7 2 2 2" xfId="32680"/>
    <cellStyle name="RowTitles-Detail 2 6 7 2 3" xfId="32681"/>
    <cellStyle name="RowTitles-Detail 2 6 7 3" xfId="32682"/>
    <cellStyle name="RowTitles-Detail 2 6 7 3 2" xfId="32683"/>
    <cellStyle name="RowTitles-Detail 2 6 7 3 2 2" xfId="32684"/>
    <cellStyle name="RowTitles-Detail 2 6 7 4" xfId="32685"/>
    <cellStyle name="RowTitles-Detail 2 6 7 4 2" xfId="32686"/>
    <cellStyle name="RowTitles-Detail 2 6 7 5" xfId="32687"/>
    <cellStyle name="RowTitles-Detail 2 6 8" xfId="32688"/>
    <cellStyle name="RowTitles-Detail 2 6 8 2" xfId="32689"/>
    <cellStyle name="RowTitles-Detail 2 6 8 2 2" xfId="32690"/>
    <cellStyle name="RowTitles-Detail 2 6 8 2 2 2" xfId="32691"/>
    <cellStyle name="RowTitles-Detail 2 6 8 2 3" xfId="32692"/>
    <cellStyle name="RowTitles-Detail 2 6 8 3" xfId="32693"/>
    <cellStyle name="RowTitles-Detail 2 6 8 3 2" xfId="32694"/>
    <cellStyle name="RowTitles-Detail 2 6 8 3 2 2" xfId="32695"/>
    <cellStyle name="RowTitles-Detail 2 6 8 4" xfId="32696"/>
    <cellStyle name="RowTitles-Detail 2 6 8 4 2" xfId="32697"/>
    <cellStyle name="RowTitles-Detail 2 6 8 5" xfId="32698"/>
    <cellStyle name="RowTitles-Detail 2 6 9" xfId="32699"/>
    <cellStyle name="RowTitles-Detail 2 6 9 2" xfId="32700"/>
    <cellStyle name="RowTitles-Detail 2 6 9 2 2" xfId="32701"/>
    <cellStyle name="RowTitles-Detail 2 6_STUD aligned by INSTIT" xfId="32702"/>
    <cellStyle name="RowTitles-Detail 2 7" xfId="332"/>
    <cellStyle name="RowTitles-Detail 2 7 10" xfId="32703"/>
    <cellStyle name="RowTitles-Detail 2 7 2" xfId="719"/>
    <cellStyle name="RowTitles-Detail 2 7 2 2" xfId="32704"/>
    <cellStyle name="RowTitles-Detail 2 7 2 2 2" xfId="32705"/>
    <cellStyle name="RowTitles-Detail 2 7 2 2 2 2" xfId="32706"/>
    <cellStyle name="RowTitles-Detail 2 7 2 2 2 2 2" xfId="32707"/>
    <cellStyle name="RowTitles-Detail 2 7 2 2 2 3" xfId="32708"/>
    <cellStyle name="RowTitles-Detail 2 7 2 2 3" xfId="32709"/>
    <cellStyle name="RowTitles-Detail 2 7 2 2 3 2" xfId="32710"/>
    <cellStyle name="RowTitles-Detail 2 7 2 2 3 2 2" xfId="32711"/>
    <cellStyle name="RowTitles-Detail 2 7 2 2 4" xfId="32712"/>
    <cellStyle name="RowTitles-Detail 2 7 2 2 4 2" xfId="32713"/>
    <cellStyle name="RowTitles-Detail 2 7 2 2 5" xfId="32714"/>
    <cellStyle name="RowTitles-Detail 2 7 2 3" xfId="32715"/>
    <cellStyle name="RowTitles-Detail 2 7 2 3 2" xfId="32716"/>
    <cellStyle name="RowTitles-Detail 2 7 2 3 2 2" xfId="32717"/>
    <cellStyle name="RowTitles-Detail 2 7 2 3 2 2 2" xfId="32718"/>
    <cellStyle name="RowTitles-Detail 2 7 2 3 2 3" xfId="32719"/>
    <cellStyle name="RowTitles-Detail 2 7 2 3 3" xfId="32720"/>
    <cellStyle name="RowTitles-Detail 2 7 2 3 3 2" xfId="32721"/>
    <cellStyle name="RowTitles-Detail 2 7 2 3 3 2 2" xfId="32722"/>
    <cellStyle name="RowTitles-Detail 2 7 2 3 4" xfId="32723"/>
    <cellStyle name="RowTitles-Detail 2 7 2 3 4 2" xfId="32724"/>
    <cellStyle name="RowTitles-Detail 2 7 2 3 5" xfId="32725"/>
    <cellStyle name="RowTitles-Detail 2 7 2 4" xfId="32726"/>
    <cellStyle name="RowTitles-Detail 2 7 2 4 2" xfId="32727"/>
    <cellStyle name="RowTitles-Detail 2 7 2 5" xfId="32728"/>
    <cellStyle name="RowTitles-Detail 2 7 2 5 2" xfId="32729"/>
    <cellStyle name="RowTitles-Detail 2 7 2 5 2 2" xfId="32730"/>
    <cellStyle name="RowTitles-Detail 2 7 2 6" xfId="32731"/>
    <cellStyle name="RowTitles-Detail 2 7 2 6 2" xfId="32732"/>
    <cellStyle name="RowTitles-Detail 2 7 2 7" xfId="32733"/>
    <cellStyle name="RowTitles-Detail 2 7 2 8" xfId="32734"/>
    <cellStyle name="RowTitles-Detail 2 7 3" xfId="32735"/>
    <cellStyle name="RowTitles-Detail 2 7 3 2" xfId="32736"/>
    <cellStyle name="RowTitles-Detail 2 7 3 2 2" xfId="32737"/>
    <cellStyle name="RowTitles-Detail 2 7 3 2 2 2" xfId="32738"/>
    <cellStyle name="RowTitles-Detail 2 7 3 2 2 2 2" xfId="32739"/>
    <cellStyle name="RowTitles-Detail 2 7 3 2 2 3" xfId="32740"/>
    <cellStyle name="RowTitles-Detail 2 7 3 2 3" xfId="32741"/>
    <cellStyle name="RowTitles-Detail 2 7 3 2 3 2" xfId="32742"/>
    <cellStyle name="RowTitles-Detail 2 7 3 2 3 2 2" xfId="32743"/>
    <cellStyle name="RowTitles-Detail 2 7 3 2 4" xfId="32744"/>
    <cellStyle name="RowTitles-Detail 2 7 3 2 4 2" xfId="32745"/>
    <cellStyle name="RowTitles-Detail 2 7 3 2 5" xfId="32746"/>
    <cellStyle name="RowTitles-Detail 2 7 3 3" xfId="32747"/>
    <cellStyle name="RowTitles-Detail 2 7 3 3 2" xfId="32748"/>
    <cellStyle name="RowTitles-Detail 2 7 3 3 2 2" xfId="32749"/>
    <cellStyle name="RowTitles-Detail 2 7 3 3 2 2 2" xfId="32750"/>
    <cellStyle name="RowTitles-Detail 2 7 3 3 2 3" xfId="32751"/>
    <cellStyle name="RowTitles-Detail 2 7 3 3 3" xfId="32752"/>
    <cellStyle name="RowTitles-Detail 2 7 3 3 3 2" xfId="32753"/>
    <cellStyle name="RowTitles-Detail 2 7 3 3 3 2 2" xfId="32754"/>
    <cellStyle name="RowTitles-Detail 2 7 3 3 4" xfId="32755"/>
    <cellStyle name="RowTitles-Detail 2 7 3 3 4 2" xfId="32756"/>
    <cellStyle name="RowTitles-Detail 2 7 3 3 5" xfId="32757"/>
    <cellStyle name="RowTitles-Detail 2 7 3 4" xfId="32758"/>
    <cellStyle name="RowTitles-Detail 2 7 3 4 2" xfId="32759"/>
    <cellStyle name="RowTitles-Detail 2 7 3 4 2 2" xfId="32760"/>
    <cellStyle name="RowTitles-Detail 2 7 3 4 3" xfId="32761"/>
    <cellStyle name="RowTitles-Detail 2 7 3 5" xfId="32762"/>
    <cellStyle name="RowTitles-Detail 2 7 3 5 2" xfId="32763"/>
    <cellStyle name="RowTitles-Detail 2 7 3 5 2 2" xfId="32764"/>
    <cellStyle name="RowTitles-Detail 2 7 4" xfId="32765"/>
    <cellStyle name="RowTitles-Detail 2 7 4 2" xfId="32766"/>
    <cellStyle name="RowTitles-Detail 2 7 4 2 2" xfId="32767"/>
    <cellStyle name="RowTitles-Detail 2 7 4 2 2 2" xfId="32768"/>
    <cellStyle name="RowTitles-Detail 2 7 4 2 2 2 2" xfId="32769"/>
    <cellStyle name="RowTitles-Detail 2 7 4 2 2 3" xfId="32770"/>
    <cellStyle name="RowTitles-Detail 2 7 4 2 3" xfId="32771"/>
    <cellStyle name="RowTitles-Detail 2 7 4 2 3 2" xfId="32772"/>
    <cellStyle name="RowTitles-Detail 2 7 4 2 3 2 2" xfId="32773"/>
    <cellStyle name="RowTitles-Detail 2 7 4 2 4" xfId="32774"/>
    <cellStyle name="RowTitles-Detail 2 7 4 2 4 2" xfId="32775"/>
    <cellStyle name="RowTitles-Detail 2 7 4 2 5" xfId="32776"/>
    <cellStyle name="RowTitles-Detail 2 7 4 3" xfId="32777"/>
    <cellStyle name="RowTitles-Detail 2 7 4 3 2" xfId="32778"/>
    <cellStyle name="RowTitles-Detail 2 7 4 3 2 2" xfId="32779"/>
    <cellStyle name="RowTitles-Detail 2 7 4 3 2 2 2" xfId="32780"/>
    <cellStyle name="RowTitles-Detail 2 7 4 3 2 3" xfId="32781"/>
    <cellStyle name="RowTitles-Detail 2 7 4 3 3" xfId="32782"/>
    <cellStyle name="RowTitles-Detail 2 7 4 3 3 2" xfId="32783"/>
    <cellStyle name="RowTitles-Detail 2 7 4 3 3 2 2" xfId="32784"/>
    <cellStyle name="RowTitles-Detail 2 7 4 3 4" xfId="32785"/>
    <cellStyle name="RowTitles-Detail 2 7 4 3 4 2" xfId="32786"/>
    <cellStyle name="RowTitles-Detail 2 7 4 3 5" xfId="32787"/>
    <cellStyle name="RowTitles-Detail 2 7 4 4" xfId="32788"/>
    <cellStyle name="RowTitles-Detail 2 7 4 4 2" xfId="32789"/>
    <cellStyle name="RowTitles-Detail 2 7 4 4 2 2" xfId="32790"/>
    <cellStyle name="RowTitles-Detail 2 7 4 4 3" xfId="32791"/>
    <cellStyle name="RowTitles-Detail 2 7 4 5" xfId="32792"/>
    <cellStyle name="RowTitles-Detail 2 7 4 5 2" xfId="32793"/>
    <cellStyle name="RowTitles-Detail 2 7 4 5 2 2" xfId="32794"/>
    <cellStyle name="RowTitles-Detail 2 7 4 6" xfId="32795"/>
    <cellStyle name="RowTitles-Detail 2 7 4 6 2" xfId="32796"/>
    <cellStyle name="RowTitles-Detail 2 7 4 7" xfId="32797"/>
    <cellStyle name="RowTitles-Detail 2 7 5" xfId="32798"/>
    <cellStyle name="RowTitles-Detail 2 7 5 2" xfId="32799"/>
    <cellStyle name="RowTitles-Detail 2 7 5 2 2" xfId="32800"/>
    <cellStyle name="RowTitles-Detail 2 7 5 2 2 2" xfId="32801"/>
    <cellStyle name="RowTitles-Detail 2 7 5 2 2 2 2" xfId="32802"/>
    <cellStyle name="RowTitles-Detail 2 7 5 2 2 3" xfId="32803"/>
    <cellStyle name="RowTitles-Detail 2 7 5 2 3" xfId="32804"/>
    <cellStyle name="RowTitles-Detail 2 7 5 2 3 2" xfId="32805"/>
    <cellStyle name="RowTitles-Detail 2 7 5 2 3 2 2" xfId="32806"/>
    <cellStyle name="RowTitles-Detail 2 7 5 2 4" xfId="32807"/>
    <cellStyle name="RowTitles-Detail 2 7 5 2 4 2" xfId="32808"/>
    <cellStyle name="RowTitles-Detail 2 7 5 2 5" xfId="32809"/>
    <cellStyle name="RowTitles-Detail 2 7 5 3" xfId="32810"/>
    <cellStyle name="RowTitles-Detail 2 7 5 3 2" xfId="32811"/>
    <cellStyle name="RowTitles-Detail 2 7 5 3 2 2" xfId="32812"/>
    <cellStyle name="RowTitles-Detail 2 7 5 3 2 2 2" xfId="32813"/>
    <cellStyle name="RowTitles-Detail 2 7 5 3 2 3" xfId="32814"/>
    <cellStyle name="RowTitles-Detail 2 7 5 3 3" xfId="32815"/>
    <cellStyle name="RowTitles-Detail 2 7 5 3 3 2" xfId="32816"/>
    <cellStyle name="RowTitles-Detail 2 7 5 3 3 2 2" xfId="32817"/>
    <cellStyle name="RowTitles-Detail 2 7 5 3 4" xfId="32818"/>
    <cellStyle name="RowTitles-Detail 2 7 5 3 4 2" xfId="32819"/>
    <cellStyle name="RowTitles-Detail 2 7 5 3 5" xfId="32820"/>
    <cellStyle name="RowTitles-Detail 2 7 5 4" xfId="32821"/>
    <cellStyle name="RowTitles-Detail 2 7 5 4 2" xfId="32822"/>
    <cellStyle name="RowTitles-Detail 2 7 5 4 2 2" xfId="32823"/>
    <cellStyle name="RowTitles-Detail 2 7 5 4 3" xfId="32824"/>
    <cellStyle name="RowTitles-Detail 2 7 5 5" xfId="32825"/>
    <cellStyle name="RowTitles-Detail 2 7 5 5 2" xfId="32826"/>
    <cellStyle name="RowTitles-Detail 2 7 5 5 2 2" xfId="32827"/>
    <cellStyle name="RowTitles-Detail 2 7 5 6" xfId="32828"/>
    <cellStyle name="RowTitles-Detail 2 7 5 6 2" xfId="32829"/>
    <cellStyle name="RowTitles-Detail 2 7 5 7" xfId="32830"/>
    <cellStyle name="RowTitles-Detail 2 7 6" xfId="32831"/>
    <cellStyle name="RowTitles-Detail 2 7 6 2" xfId="32832"/>
    <cellStyle name="RowTitles-Detail 2 7 6 2 2" xfId="32833"/>
    <cellStyle name="RowTitles-Detail 2 7 6 2 2 2" xfId="32834"/>
    <cellStyle name="RowTitles-Detail 2 7 6 2 2 2 2" xfId="32835"/>
    <cellStyle name="RowTitles-Detail 2 7 6 2 2 3" xfId="32836"/>
    <cellStyle name="RowTitles-Detail 2 7 6 2 3" xfId="32837"/>
    <cellStyle name="RowTitles-Detail 2 7 6 2 3 2" xfId="32838"/>
    <cellStyle name="RowTitles-Detail 2 7 6 2 3 2 2" xfId="32839"/>
    <cellStyle name="RowTitles-Detail 2 7 6 2 4" xfId="32840"/>
    <cellStyle name="RowTitles-Detail 2 7 6 2 4 2" xfId="32841"/>
    <cellStyle name="RowTitles-Detail 2 7 6 2 5" xfId="32842"/>
    <cellStyle name="RowTitles-Detail 2 7 6 3" xfId="32843"/>
    <cellStyle name="RowTitles-Detail 2 7 6 3 2" xfId="32844"/>
    <cellStyle name="RowTitles-Detail 2 7 6 3 2 2" xfId="32845"/>
    <cellStyle name="RowTitles-Detail 2 7 6 3 2 2 2" xfId="32846"/>
    <cellStyle name="RowTitles-Detail 2 7 6 3 2 3" xfId="32847"/>
    <cellStyle name="RowTitles-Detail 2 7 6 3 3" xfId="32848"/>
    <cellStyle name="RowTitles-Detail 2 7 6 3 3 2" xfId="32849"/>
    <cellStyle name="RowTitles-Detail 2 7 6 3 3 2 2" xfId="32850"/>
    <cellStyle name="RowTitles-Detail 2 7 6 3 4" xfId="32851"/>
    <cellStyle name="RowTitles-Detail 2 7 6 3 4 2" xfId="32852"/>
    <cellStyle name="RowTitles-Detail 2 7 6 3 5" xfId="32853"/>
    <cellStyle name="RowTitles-Detail 2 7 6 4" xfId="32854"/>
    <cellStyle name="RowTitles-Detail 2 7 6 4 2" xfId="32855"/>
    <cellStyle name="RowTitles-Detail 2 7 6 4 2 2" xfId="32856"/>
    <cellStyle name="RowTitles-Detail 2 7 6 4 3" xfId="32857"/>
    <cellStyle name="RowTitles-Detail 2 7 6 5" xfId="32858"/>
    <cellStyle name="RowTitles-Detail 2 7 6 5 2" xfId="32859"/>
    <cellStyle name="RowTitles-Detail 2 7 6 5 2 2" xfId="32860"/>
    <cellStyle name="RowTitles-Detail 2 7 6 6" xfId="32861"/>
    <cellStyle name="RowTitles-Detail 2 7 6 6 2" xfId="32862"/>
    <cellStyle name="RowTitles-Detail 2 7 6 7" xfId="32863"/>
    <cellStyle name="RowTitles-Detail 2 7 7" xfId="32864"/>
    <cellStyle name="RowTitles-Detail 2 7 7 2" xfId="32865"/>
    <cellStyle name="RowTitles-Detail 2 7 7 2 2" xfId="32866"/>
    <cellStyle name="RowTitles-Detail 2 7 7 2 2 2" xfId="32867"/>
    <cellStyle name="RowTitles-Detail 2 7 7 2 3" xfId="32868"/>
    <cellStyle name="RowTitles-Detail 2 7 7 3" xfId="32869"/>
    <cellStyle name="RowTitles-Detail 2 7 7 3 2" xfId="32870"/>
    <cellStyle name="RowTitles-Detail 2 7 7 3 2 2" xfId="32871"/>
    <cellStyle name="RowTitles-Detail 2 7 7 4" xfId="32872"/>
    <cellStyle name="RowTitles-Detail 2 7 7 4 2" xfId="32873"/>
    <cellStyle name="RowTitles-Detail 2 7 7 5" xfId="32874"/>
    <cellStyle name="RowTitles-Detail 2 7 8" xfId="32875"/>
    <cellStyle name="RowTitles-Detail 2 7 8 2" xfId="32876"/>
    <cellStyle name="RowTitles-Detail 2 7 8 2 2" xfId="32877"/>
    <cellStyle name="RowTitles-Detail 2 7 8 2 2 2" xfId="32878"/>
    <cellStyle name="RowTitles-Detail 2 7 8 2 3" xfId="32879"/>
    <cellStyle name="RowTitles-Detail 2 7 8 3" xfId="32880"/>
    <cellStyle name="RowTitles-Detail 2 7 8 3 2" xfId="32881"/>
    <cellStyle name="RowTitles-Detail 2 7 8 3 2 2" xfId="32882"/>
    <cellStyle name="RowTitles-Detail 2 7 8 4" xfId="32883"/>
    <cellStyle name="RowTitles-Detail 2 7 8 4 2" xfId="32884"/>
    <cellStyle name="RowTitles-Detail 2 7 8 5" xfId="32885"/>
    <cellStyle name="RowTitles-Detail 2 7 9" xfId="32886"/>
    <cellStyle name="RowTitles-Detail 2 7 9 2" xfId="32887"/>
    <cellStyle name="RowTitles-Detail 2 7 9 2 2" xfId="32888"/>
    <cellStyle name="RowTitles-Detail 2 7_STUD aligned by INSTIT" xfId="32889"/>
    <cellStyle name="RowTitles-Detail 2 8" xfId="720"/>
    <cellStyle name="RowTitles-Detail 2 8 2" xfId="32890"/>
    <cellStyle name="RowTitles-Detail 2 8 2 2" xfId="32891"/>
    <cellStyle name="RowTitles-Detail 2 8 2 2 2" xfId="32892"/>
    <cellStyle name="RowTitles-Detail 2 8 2 2 2 2" xfId="32893"/>
    <cellStyle name="RowTitles-Detail 2 8 2 2 3" xfId="32894"/>
    <cellStyle name="RowTitles-Detail 2 8 2 3" xfId="32895"/>
    <cellStyle name="RowTitles-Detail 2 8 2 3 2" xfId="32896"/>
    <cellStyle name="RowTitles-Detail 2 8 2 3 2 2" xfId="32897"/>
    <cellStyle name="RowTitles-Detail 2 8 2 4" xfId="32898"/>
    <cellStyle name="RowTitles-Detail 2 8 2 4 2" xfId="32899"/>
    <cellStyle name="RowTitles-Detail 2 8 2 5" xfId="32900"/>
    <cellStyle name="RowTitles-Detail 2 8 3" xfId="32901"/>
    <cellStyle name="RowTitles-Detail 2 8 3 2" xfId="32902"/>
    <cellStyle name="RowTitles-Detail 2 8 3 2 2" xfId="32903"/>
    <cellStyle name="RowTitles-Detail 2 8 3 2 2 2" xfId="32904"/>
    <cellStyle name="RowTitles-Detail 2 8 3 2 3" xfId="32905"/>
    <cellStyle name="RowTitles-Detail 2 8 3 3" xfId="32906"/>
    <cellStyle name="RowTitles-Detail 2 8 3 3 2" xfId="32907"/>
    <cellStyle name="RowTitles-Detail 2 8 3 3 2 2" xfId="32908"/>
    <cellStyle name="RowTitles-Detail 2 8 3 4" xfId="32909"/>
    <cellStyle name="RowTitles-Detail 2 8 3 4 2" xfId="32910"/>
    <cellStyle name="RowTitles-Detail 2 8 3 5" xfId="32911"/>
    <cellStyle name="RowTitles-Detail 2 8 4" xfId="32912"/>
    <cellStyle name="RowTitles-Detail 2 8 4 2" xfId="32913"/>
    <cellStyle name="RowTitles-Detail 2 8 5" xfId="32914"/>
    <cellStyle name="RowTitles-Detail 2 8 5 2" xfId="32915"/>
    <cellStyle name="RowTitles-Detail 2 8 5 2 2" xfId="32916"/>
    <cellStyle name="RowTitles-Detail 2 8 5 3" xfId="32917"/>
    <cellStyle name="RowTitles-Detail 2 8 6" xfId="32918"/>
    <cellStyle name="RowTitles-Detail 2 8 6 2" xfId="32919"/>
    <cellStyle name="RowTitles-Detail 2 8 6 2 2" xfId="32920"/>
    <cellStyle name="RowTitles-Detail 2 8 7" xfId="32921"/>
    <cellStyle name="RowTitles-Detail 2 9" xfId="32922"/>
    <cellStyle name="RowTitles-Detail 2 9 2" xfId="32923"/>
    <cellStyle name="RowTitles-Detail 2 9 2 2" xfId="32924"/>
    <cellStyle name="RowTitles-Detail 2 9 2 2 2" xfId="32925"/>
    <cellStyle name="RowTitles-Detail 2 9 2 2 2 2" xfId="32926"/>
    <cellStyle name="RowTitles-Detail 2 9 2 2 3" xfId="32927"/>
    <cellStyle name="RowTitles-Detail 2 9 2 3" xfId="32928"/>
    <cellStyle name="RowTitles-Detail 2 9 2 3 2" xfId="32929"/>
    <cellStyle name="RowTitles-Detail 2 9 2 3 2 2" xfId="32930"/>
    <cellStyle name="RowTitles-Detail 2 9 2 4" xfId="32931"/>
    <cellStyle name="RowTitles-Detail 2 9 2 4 2" xfId="32932"/>
    <cellStyle name="RowTitles-Detail 2 9 2 5" xfId="32933"/>
    <cellStyle name="RowTitles-Detail 2 9 3" xfId="32934"/>
    <cellStyle name="RowTitles-Detail 2 9 3 2" xfId="32935"/>
    <cellStyle name="RowTitles-Detail 2 9 3 2 2" xfId="32936"/>
    <cellStyle name="RowTitles-Detail 2 9 3 2 2 2" xfId="32937"/>
    <cellStyle name="RowTitles-Detail 2 9 3 2 3" xfId="32938"/>
    <cellStyle name="RowTitles-Detail 2 9 3 3" xfId="32939"/>
    <cellStyle name="RowTitles-Detail 2 9 3 3 2" xfId="32940"/>
    <cellStyle name="RowTitles-Detail 2 9 3 3 2 2" xfId="32941"/>
    <cellStyle name="RowTitles-Detail 2 9 3 4" xfId="32942"/>
    <cellStyle name="RowTitles-Detail 2 9 3 4 2" xfId="32943"/>
    <cellStyle name="RowTitles-Detail 2 9 3 5" xfId="32944"/>
    <cellStyle name="RowTitles-Detail 2 9 4" xfId="32945"/>
    <cellStyle name="RowTitles-Detail 2 9 4 2" xfId="32946"/>
    <cellStyle name="RowTitles-Detail 2 9 5" xfId="32947"/>
    <cellStyle name="RowTitles-Detail 2 9 5 2" xfId="32948"/>
    <cellStyle name="RowTitles-Detail 2 9 5 2 2" xfId="32949"/>
    <cellStyle name="RowTitles-Detail 2 9 6" xfId="32950"/>
    <cellStyle name="RowTitles-Detail 2 9 6 2" xfId="32951"/>
    <cellStyle name="RowTitles-Detail 2 9 7" xfId="32952"/>
    <cellStyle name="RowTitles-Detail 2 9 8" xfId="32953"/>
    <cellStyle name="RowTitles-Detail 2_STUD aligned by INSTIT" xfId="32954"/>
    <cellStyle name="RowTitles-Detail 3" xfId="58"/>
    <cellStyle name="RowTitles-Detail 3 10" xfId="32955"/>
    <cellStyle name="RowTitles-Detail 3 10 2" xfId="32956"/>
    <cellStyle name="RowTitles-Detail 3 10 2 2" xfId="32957"/>
    <cellStyle name="RowTitles-Detail 3 10 2 2 2" xfId="32958"/>
    <cellStyle name="RowTitles-Detail 3 10 2 2 2 2" xfId="32959"/>
    <cellStyle name="RowTitles-Detail 3 10 2 2 3" xfId="32960"/>
    <cellStyle name="RowTitles-Detail 3 10 2 3" xfId="32961"/>
    <cellStyle name="RowTitles-Detail 3 10 2 3 2" xfId="32962"/>
    <cellStyle name="RowTitles-Detail 3 10 2 3 2 2" xfId="32963"/>
    <cellStyle name="RowTitles-Detail 3 10 2 4" xfId="32964"/>
    <cellStyle name="RowTitles-Detail 3 10 2 4 2" xfId="32965"/>
    <cellStyle name="RowTitles-Detail 3 10 2 5" xfId="32966"/>
    <cellStyle name="RowTitles-Detail 3 10 3" xfId="32967"/>
    <cellStyle name="RowTitles-Detail 3 10 3 2" xfId="32968"/>
    <cellStyle name="RowTitles-Detail 3 10 3 2 2" xfId="32969"/>
    <cellStyle name="RowTitles-Detail 3 10 3 2 2 2" xfId="32970"/>
    <cellStyle name="RowTitles-Detail 3 10 3 2 3" xfId="32971"/>
    <cellStyle name="RowTitles-Detail 3 10 3 3" xfId="32972"/>
    <cellStyle name="RowTitles-Detail 3 10 3 3 2" xfId="32973"/>
    <cellStyle name="RowTitles-Detail 3 10 3 3 2 2" xfId="32974"/>
    <cellStyle name="RowTitles-Detail 3 10 3 4" xfId="32975"/>
    <cellStyle name="RowTitles-Detail 3 10 3 4 2" xfId="32976"/>
    <cellStyle name="RowTitles-Detail 3 10 3 5" xfId="32977"/>
    <cellStyle name="RowTitles-Detail 3 10 4" xfId="32978"/>
    <cellStyle name="RowTitles-Detail 3 10 4 2" xfId="32979"/>
    <cellStyle name="RowTitles-Detail 3 10 4 2 2" xfId="32980"/>
    <cellStyle name="RowTitles-Detail 3 10 4 3" xfId="32981"/>
    <cellStyle name="RowTitles-Detail 3 10 5" xfId="32982"/>
    <cellStyle name="RowTitles-Detail 3 10 5 2" xfId="32983"/>
    <cellStyle name="RowTitles-Detail 3 10 5 2 2" xfId="32984"/>
    <cellStyle name="RowTitles-Detail 3 10 6" xfId="32985"/>
    <cellStyle name="RowTitles-Detail 3 10 6 2" xfId="32986"/>
    <cellStyle name="RowTitles-Detail 3 10 7" xfId="32987"/>
    <cellStyle name="RowTitles-Detail 3 10 8" xfId="32988"/>
    <cellStyle name="RowTitles-Detail 3 11" xfId="32989"/>
    <cellStyle name="RowTitles-Detail 3 11 2" xfId="32990"/>
    <cellStyle name="RowTitles-Detail 3 11 2 2" xfId="32991"/>
    <cellStyle name="RowTitles-Detail 3 11 2 2 2" xfId="32992"/>
    <cellStyle name="RowTitles-Detail 3 11 2 2 2 2" xfId="32993"/>
    <cellStyle name="RowTitles-Detail 3 11 2 2 3" xfId="32994"/>
    <cellStyle name="RowTitles-Detail 3 11 2 3" xfId="32995"/>
    <cellStyle name="RowTitles-Detail 3 11 2 3 2" xfId="32996"/>
    <cellStyle name="RowTitles-Detail 3 11 2 3 2 2" xfId="32997"/>
    <cellStyle name="RowTitles-Detail 3 11 2 4" xfId="32998"/>
    <cellStyle name="RowTitles-Detail 3 11 2 4 2" xfId="32999"/>
    <cellStyle name="RowTitles-Detail 3 11 2 5" xfId="33000"/>
    <cellStyle name="RowTitles-Detail 3 11 3" xfId="33001"/>
    <cellStyle name="RowTitles-Detail 3 11 3 2" xfId="33002"/>
    <cellStyle name="RowTitles-Detail 3 11 3 2 2" xfId="33003"/>
    <cellStyle name="RowTitles-Detail 3 11 3 2 2 2" xfId="33004"/>
    <cellStyle name="RowTitles-Detail 3 11 3 2 3" xfId="33005"/>
    <cellStyle name="RowTitles-Detail 3 11 3 3" xfId="33006"/>
    <cellStyle name="RowTitles-Detail 3 11 3 3 2" xfId="33007"/>
    <cellStyle name="RowTitles-Detail 3 11 3 3 2 2" xfId="33008"/>
    <cellStyle name="RowTitles-Detail 3 11 3 4" xfId="33009"/>
    <cellStyle name="RowTitles-Detail 3 11 3 4 2" xfId="33010"/>
    <cellStyle name="RowTitles-Detail 3 11 3 5" xfId="33011"/>
    <cellStyle name="RowTitles-Detail 3 11 4" xfId="33012"/>
    <cellStyle name="RowTitles-Detail 3 11 4 2" xfId="33013"/>
    <cellStyle name="RowTitles-Detail 3 11 4 2 2" xfId="33014"/>
    <cellStyle name="RowTitles-Detail 3 11 4 3" xfId="33015"/>
    <cellStyle name="RowTitles-Detail 3 11 5" xfId="33016"/>
    <cellStyle name="RowTitles-Detail 3 11 5 2" xfId="33017"/>
    <cellStyle name="RowTitles-Detail 3 11 5 2 2" xfId="33018"/>
    <cellStyle name="RowTitles-Detail 3 11 6" xfId="33019"/>
    <cellStyle name="RowTitles-Detail 3 11 6 2" xfId="33020"/>
    <cellStyle name="RowTitles-Detail 3 11 7" xfId="33021"/>
    <cellStyle name="RowTitles-Detail 3 11 8" xfId="33022"/>
    <cellStyle name="RowTitles-Detail 3 12" xfId="33023"/>
    <cellStyle name="RowTitles-Detail 3 12 2" xfId="33024"/>
    <cellStyle name="RowTitles-Detail 3 12 2 2" xfId="33025"/>
    <cellStyle name="RowTitles-Detail 3 12 2 2 2" xfId="33026"/>
    <cellStyle name="RowTitles-Detail 3 12 2 3" xfId="33027"/>
    <cellStyle name="RowTitles-Detail 3 12 3" xfId="33028"/>
    <cellStyle name="RowTitles-Detail 3 12 3 2" xfId="33029"/>
    <cellStyle name="RowTitles-Detail 3 12 3 2 2" xfId="33030"/>
    <cellStyle name="RowTitles-Detail 3 12 4" xfId="33031"/>
    <cellStyle name="RowTitles-Detail 3 12 4 2" xfId="33032"/>
    <cellStyle name="RowTitles-Detail 3 12 5" xfId="33033"/>
    <cellStyle name="RowTitles-Detail 3 13" xfId="33034"/>
    <cellStyle name="RowTitles-Detail 3 13 2" xfId="33035"/>
    <cellStyle name="RowTitles-Detail 3 13 2 2" xfId="33036"/>
    <cellStyle name="RowTitles-Detail 3 14" xfId="33037"/>
    <cellStyle name="RowTitles-Detail 3 14 2" xfId="33038"/>
    <cellStyle name="RowTitles-Detail 3 15" xfId="33039"/>
    <cellStyle name="RowTitles-Detail 3 15 2" xfId="33040"/>
    <cellStyle name="RowTitles-Detail 3 15 2 2" xfId="33041"/>
    <cellStyle name="RowTitles-Detail 3 16" xfId="33042"/>
    <cellStyle name="RowTitles-Detail 3 2" xfId="333"/>
    <cellStyle name="RowTitles-Detail 3 2 10" xfId="33043"/>
    <cellStyle name="RowTitles-Detail 3 2 10 2" xfId="33044"/>
    <cellStyle name="RowTitles-Detail 3 2 10 2 2" xfId="33045"/>
    <cellStyle name="RowTitles-Detail 3 2 10 2 2 2" xfId="33046"/>
    <cellStyle name="RowTitles-Detail 3 2 10 2 2 2 2" xfId="33047"/>
    <cellStyle name="RowTitles-Detail 3 2 10 2 2 3" xfId="33048"/>
    <cellStyle name="RowTitles-Detail 3 2 10 2 3" xfId="33049"/>
    <cellStyle name="RowTitles-Detail 3 2 10 2 3 2" xfId="33050"/>
    <cellStyle name="RowTitles-Detail 3 2 10 2 3 2 2" xfId="33051"/>
    <cellStyle name="RowTitles-Detail 3 2 10 2 4" xfId="33052"/>
    <cellStyle name="RowTitles-Detail 3 2 10 2 4 2" xfId="33053"/>
    <cellStyle name="RowTitles-Detail 3 2 10 2 5" xfId="33054"/>
    <cellStyle name="RowTitles-Detail 3 2 10 3" xfId="33055"/>
    <cellStyle name="RowTitles-Detail 3 2 10 3 2" xfId="33056"/>
    <cellStyle name="RowTitles-Detail 3 2 10 3 2 2" xfId="33057"/>
    <cellStyle name="RowTitles-Detail 3 2 10 3 2 2 2" xfId="33058"/>
    <cellStyle name="RowTitles-Detail 3 2 10 3 2 3" xfId="33059"/>
    <cellStyle name="RowTitles-Detail 3 2 10 3 3" xfId="33060"/>
    <cellStyle name="RowTitles-Detail 3 2 10 3 3 2" xfId="33061"/>
    <cellStyle name="RowTitles-Detail 3 2 10 3 3 2 2" xfId="33062"/>
    <cellStyle name="RowTitles-Detail 3 2 10 3 4" xfId="33063"/>
    <cellStyle name="RowTitles-Detail 3 2 10 3 4 2" xfId="33064"/>
    <cellStyle name="RowTitles-Detail 3 2 10 3 5" xfId="33065"/>
    <cellStyle name="RowTitles-Detail 3 2 10 4" xfId="33066"/>
    <cellStyle name="RowTitles-Detail 3 2 10 4 2" xfId="33067"/>
    <cellStyle name="RowTitles-Detail 3 2 10 4 2 2" xfId="33068"/>
    <cellStyle name="RowTitles-Detail 3 2 10 4 3" xfId="33069"/>
    <cellStyle name="RowTitles-Detail 3 2 10 5" xfId="33070"/>
    <cellStyle name="RowTitles-Detail 3 2 10 5 2" xfId="33071"/>
    <cellStyle name="RowTitles-Detail 3 2 10 5 2 2" xfId="33072"/>
    <cellStyle name="RowTitles-Detail 3 2 10 6" xfId="33073"/>
    <cellStyle name="RowTitles-Detail 3 2 10 6 2" xfId="33074"/>
    <cellStyle name="RowTitles-Detail 3 2 10 7" xfId="33075"/>
    <cellStyle name="RowTitles-Detail 3 2 11" xfId="33076"/>
    <cellStyle name="RowTitles-Detail 3 2 11 2" xfId="33077"/>
    <cellStyle name="RowTitles-Detail 3 2 11 2 2" xfId="33078"/>
    <cellStyle name="RowTitles-Detail 3 2 11 2 2 2" xfId="33079"/>
    <cellStyle name="RowTitles-Detail 3 2 11 2 3" xfId="33080"/>
    <cellStyle name="RowTitles-Detail 3 2 11 3" xfId="33081"/>
    <cellStyle name="RowTitles-Detail 3 2 11 3 2" xfId="33082"/>
    <cellStyle name="RowTitles-Detail 3 2 11 3 2 2" xfId="33083"/>
    <cellStyle name="RowTitles-Detail 3 2 11 4" xfId="33084"/>
    <cellStyle name="RowTitles-Detail 3 2 11 4 2" xfId="33085"/>
    <cellStyle name="RowTitles-Detail 3 2 11 5" xfId="33086"/>
    <cellStyle name="RowTitles-Detail 3 2 12" xfId="33087"/>
    <cellStyle name="RowTitles-Detail 3 2 12 2" xfId="33088"/>
    <cellStyle name="RowTitles-Detail 3 2 13" xfId="33089"/>
    <cellStyle name="RowTitles-Detail 3 2 13 2" xfId="33090"/>
    <cellStyle name="RowTitles-Detail 3 2 13 2 2" xfId="33091"/>
    <cellStyle name="RowTitles-Detail 3 2 14" xfId="33092"/>
    <cellStyle name="RowTitles-Detail 3 2 2" xfId="334"/>
    <cellStyle name="RowTitles-Detail 3 2 2 10" xfId="33093"/>
    <cellStyle name="RowTitles-Detail 3 2 2 10 2" xfId="33094"/>
    <cellStyle name="RowTitles-Detail 3 2 2 10 2 2" xfId="33095"/>
    <cellStyle name="RowTitles-Detail 3 2 2 10 2 2 2" xfId="33096"/>
    <cellStyle name="RowTitles-Detail 3 2 2 10 2 3" xfId="33097"/>
    <cellStyle name="RowTitles-Detail 3 2 2 10 3" xfId="33098"/>
    <cellStyle name="RowTitles-Detail 3 2 2 10 3 2" xfId="33099"/>
    <cellStyle name="RowTitles-Detail 3 2 2 10 3 2 2" xfId="33100"/>
    <cellStyle name="RowTitles-Detail 3 2 2 10 4" xfId="33101"/>
    <cellStyle name="RowTitles-Detail 3 2 2 10 4 2" xfId="33102"/>
    <cellStyle name="RowTitles-Detail 3 2 2 10 5" xfId="33103"/>
    <cellStyle name="RowTitles-Detail 3 2 2 11" xfId="33104"/>
    <cellStyle name="RowTitles-Detail 3 2 2 11 2" xfId="33105"/>
    <cellStyle name="RowTitles-Detail 3 2 2 12" xfId="33106"/>
    <cellStyle name="RowTitles-Detail 3 2 2 12 2" xfId="33107"/>
    <cellStyle name="RowTitles-Detail 3 2 2 12 2 2" xfId="33108"/>
    <cellStyle name="RowTitles-Detail 3 2 2 13" xfId="33109"/>
    <cellStyle name="RowTitles-Detail 3 2 2 2" xfId="335"/>
    <cellStyle name="RowTitles-Detail 3 2 2 2 10" xfId="33110"/>
    <cellStyle name="RowTitles-Detail 3 2 2 2 2" xfId="721"/>
    <cellStyle name="RowTitles-Detail 3 2 2 2 2 2" xfId="33111"/>
    <cellStyle name="RowTitles-Detail 3 2 2 2 2 2 2" xfId="33112"/>
    <cellStyle name="RowTitles-Detail 3 2 2 2 2 2 2 2" xfId="33113"/>
    <cellStyle name="RowTitles-Detail 3 2 2 2 2 2 2 2 2" xfId="33114"/>
    <cellStyle name="RowTitles-Detail 3 2 2 2 2 2 2 3" xfId="33115"/>
    <cellStyle name="RowTitles-Detail 3 2 2 2 2 2 3" xfId="33116"/>
    <cellStyle name="RowTitles-Detail 3 2 2 2 2 2 3 2" xfId="33117"/>
    <cellStyle name="RowTitles-Detail 3 2 2 2 2 2 3 2 2" xfId="33118"/>
    <cellStyle name="RowTitles-Detail 3 2 2 2 2 2 4" xfId="33119"/>
    <cellStyle name="RowTitles-Detail 3 2 2 2 2 2 4 2" xfId="33120"/>
    <cellStyle name="RowTitles-Detail 3 2 2 2 2 2 5" xfId="33121"/>
    <cellStyle name="RowTitles-Detail 3 2 2 2 2 3" xfId="33122"/>
    <cellStyle name="RowTitles-Detail 3 2 2 2 2 3 2" xfId="33123"/>
    <cellStyle name="RowTitles-Detail 3 2 2 2 2 3 2 2" xfId="33124"/>
    <cellStyle name="RowTitles-Detail 3 2 2 2 2 3 2 2 2" xfId="33125"/>
    <cellStyle name="RowTitles-Detail 3 2 2 2 2 3 2 3" xfId="33126"/>
    <cellStyle name="RowTitles-Detail 3 2 2 2 2 3 3" xfId="33127"/>
    <cellStyle name="RowTitles-Detail 3 2 2 2 2 3 3 2" xfId="33128"/>
    <cellStyle name="RowTitles-Detail 3 2 2 2 2 3 3 2 2" xfId="33129"/>
    <cellStyle name="RowTitles-Detail 3 2 2 2 2 3 4" xfId="33130"/>
    <cellStyle name="RowTitles-Detail 3 2 2 2 2 3 4 2" xfId="33131"/>
    <cellStyle name="RowTitles-Detail 3 2 2 2 2 3 5" xfId="33132"/>
    <cellStyle name="RowTitles-Detail 3 2 2 2 2 4" xfId="33133"/>
    <cellStyle name="RowTitles-Detail 3 2 2 2 2 4 2" xfId="33134"/>
    <cellStyle name="RowTitles-Detail 3 2 2 2 2 5" xfId="33135"/>
    <cellStyle name="RowTitles-Detail 3 2 2 2 2 5 2" xfId="33136"/>
    <cellStyle name="RowTitles-Detail 3 2 2 2 2 5 2 2" xfId="33137"/>
    <cellStyle name="RowTitles-Detail 3 2 2 2 2 6" xfId="33138"/>
    <cellStyle name="RowTitles-Detail 3 2 2 2 3" xfId="33139"/>
    <cellStyle name="RowTitles-Detail 3 2 2 2 3 2" xfId="33140"/>
    <cellStyle name="RowTitles-Detail 3 2 2 2 3 2 2" xfId="33141"/>
    <cellStyle name="RowTitles-Detail 3 2 2 2 3 2 2 2" xfId="33142"/>
    <cellStyle name="RowTitles-Detail 3 2 2 2 3 2 2 2 2" xfId="33143"/>
    <cellStyle name="RowTitles-Detail 3 2 2 2 3 2 2 3" xfId="33144"/>
    <cellStyle name="RowTitles-Detail 3 2 2 2 3 2 3" xfId="33145"/>
    <cellStyle name="RowTitles-Detail 3 2 2 2 3 2 3 2" xfId="33146"/>
    <cellStyle name="RowTitles-Detail 3 2 2 2 3 2 3 2 2" xfId="33147"/>
    <cellStyle name="RowTitles-Detail 3 2 2 2 3 2 4" xfId="33148"/>
    <cellStyle name="RowTitles-Detail 3 2 2 2 3 2 4 2" xfId="33149"/>
    <cellStyle name="RowTitles-Detail 3 2 2 2 3 2 5" xfId="33150"/>
    <cellStyle name="RowTitles-Detail 3 2 2 2 3 3" xfId="33151"/>
    <cellStyle name="RowTitles-Detail 3 2 2 2 3 3 2" xfId="33152"/>
    <cellStyle name="RowTitles-Detail 3 2 2 2 3 3 2 2" xfId="33153"/>
    <cellStyle name="RowTitles-Detail 3 2 2 2 3 3 2 2 2" xfId="33154"/>
    <cellStyle name="RowTitles-Detail 3 2 2 2 3 3 2 3" xfId="33155"/>
    <cellStyle name="RowTitles-Detail 3 2 2 2 3 3 3" xfId="33156"/>
    <cellStyle name="RowTitles-Detail 3 2 2 2 3 3 3 2" xfId="33157"/>
    <cellStyle name="RowTitles-Detail 3 2 2 2 3 3 3 2 2" xfId="33158"/>
    <cellStyle name="RowTitles-Detail 3 2 2 2 3 3 4" xfId="33159"/>
    <cellStyle name="RowTitles-Detail 3 2 2 2 3 3 4 2" xfId="33160"/>
    <cellStyle name="RowTitles-Detail 3 2 2 2 3 3 5" xfId="33161"/>
    <cellStyle name="RowTitles-Detail 3 2 2 2 3 4" xfId="33162"/>
    <cellStyle name="RowTitles-Detail 3 2 2 2 3 4 2" xfId="33163"/>
    <cellStyle name="RowTitles-Detail 3 2 2 2 3 5" xfId="33164"/>
    <cellStyle name="RowTitles-Detail 3 2 2 2 3 5 2" xfId="33165"/>
    <cellStyle name="RowTitles-Detail 3 2 2 2 3 5 2 2" xfId="33166"/>
    <cellStyle name="RowTitles-Detail 3 2 2 2 3 5 3" xfId="33167"/>
    <cellStyle name="RowTitles-Detail 3 2 2 2 3 6" xfId="33168"/>
    <cellStyle name="RowTitles-Detail 3 2 2 2 3 6 2" xfId="33169"/>
    <cellStyle name="RowTitles-Detail 3 2 2 2 3 6 2 2" xfId="33170"/>
    <cellStyle name="RowTitles-Detail 3 2 2 2 3 7" xfId="33171"/>
    <cellStyle name="RowTitles-Detail 3 2 2 2 3 7 2" xfId="33172"/>
    <cellStyle name="RowTitles-Detail 3 2 2 2 3 8" xfId="33173"/>
    <cellStyle name="RowTitles-Detail 3 2 2 2 4" xfId="33174"/>
    <cellStyle name="RowTitles-Detail 3 2 2 2 4 2" xfId="33175"/>
    <cellStyle name="RowTitles-Detail 3 2 2 2 4 2 2" xfId="33176"/>
    <cellStyle name="RowTitles-Detail 3 2 2 2 4 2 2 2" xfId="33177"/>
    <cellStyle name="RowTitles-Detail 3 2 2 2 4 2 2 2 2" xfId="33178"/>
    <cellStyle name="RowTitles-Detail 3 2 2 2 4 2 2 3" xfId="33179"/>
    <cellStyle name="RowTitles-Detail 3 2 2 2 4 2 3" xfId="33180"/>
    <cellStyle name="RowTitles-Detail 3 2 2 2 4 2 3 2" xfId="33181"/>
    <cellStyle name="RowTitles-Detail 3 2 2 2 4 2 3 2 2" xfId="33182"/>
    <cellStyle name="RowTitles-Detail 3 2 2 2 4 2 4" xfId="33183"/>
    <cellStyle name="RowTitles-Detail 3 2 2 2 4 2 4 2" xfId="33184"/>
    <cellStyle name="RowTitles-Detail 3 2 2 2 4 2 5" xfId="33185"/>
    <cellStyle name="RowTitles-Detail 3 2 2 2 4 3" xfId="33186"/>
    <cellStyle name="RowTitles-Detail 3 2 2 2 4 3 2" xfId="33187"/>
    <cellStyle name="RowTitles-Detail 3 2 2 2 4 3 2 2" xfId="33188"/>
    <cellStyle name="RowTitles-Detail 3 2 2 2 4 3 2 2 2" xfId="33189"/>
    <cellStyle name="RowTitles-Detail 3 2 2 2 4 3 2 3" xfId="33190"/>
    <cellStyle name="RowTitles-Detail 3 2 2 2 4 3 3" xfId="33191"/>
    <cellStyle name="RowTitles-Detail 3 2 2 2 4 3 3 2" xfId="33192"/>
    <cellStyle name="RowTitles-Detail 3 2 2 2 4 3 3 2 2" xfId="33193"/>
    <cellStyle name="RowTitles-Detail 3 2 2 2 4 3 4" xfId="33194"/>
    <cellStyle name="RowTitles-Detail 3 2 2 2 4 3 4 2" xfId="33195"/>
    <cellStyle name="RowTitles-Detail 3 2 2 2 4 3 5" xfId="33196"/>
    <cellStyle name="RowTitles-Detail 3 2 2 2 4 4" xfId="33197"/>
    <cellStyle name="RowTitles-Detail 3 2 2 2 4 4 2" xfId="33198"/>
    <cellStyle name="RowTitles-Detail 3 2 2 2 4 4 2 2" xfId="33199"/>
    <cellStyle name="RowTitles-Detail 3 2 2 2 4 4 3" xfId="33200"/>
    <cellStyle name="RowTitles-Detail 3 2 2 2 4 5" xfId="33201"/>
    <cellStyle name="RowTitles-Detail 3 2 2 2 4 5 2" xfId="33202"/>
    <cellStyle name="RowTitles-Detail 3 2 2 2 4 5 2 2" xfId="33203"/>
    <cellStyle name="RowTitles-Detail 3 2 2 2 4 6" xfId="33204"/>
    <cellStyle name="RowTitles-Detail 3 2 2 2 4 6 2" xfId="33205"/>
    <cellStyle name="RowTitles-Detail 3 2 2 2 4 7" xfId="33206"/>
    <cellStyle name="RowTitles-Detail 3 2 2 2 5" xfId="33207"/>
    <cellStyle name="RowTitles-Detail 3 2 2 2 5 2" xfId="33208"/>
    <cellStyle name="RowTitles-Detail 3 2 2 2 5 2 2" xfId="33209"/>
    <cellStyle name="RowTitles-Detail 3 2 2 2 5 2 2 2" xfId="33210"/>
    <cellStyle name="RowTitles-Detail 3 2 2 2 5 2 2 2 2" xfId="33211"/>
    <cellStyle name="RowTitles-Detail 3 2 2 2 5 2 2 3" xfId="33212"/>
    <cellStyle name="RowTitles-Detail 3 2 2 2 5 2 3" xfId="33213"/>
    <cellStyle name="RowTitles-Detail 3 2 2 2 5 2 3 2" xfId="33214"/>
    <cellStyle name="RowTitles-Detail 3 2 2 2 5 2 3 2 2" xfId="33215"/>
    <cellStyle name="RowTitles-Detail 3 2 2 2 5 2 4" xfId="33216"/>
    <cellStyle name="RowTitles-Detail 3 2 2 2 5 2 4 2" xfId="33217"/>
    <cellStyle name="RowTitles-Detail 3 2 2 2 5 2 5" xfId="33218"/>
    <cellStyle name="RowTitles-Detail 3 2 2 2 5 3" xfId="33219"/>
    <cellStyle name="RowTitles-Detail 3 2 2 2 5 3 2" xfId="33220"/>
    <cellStyle name="RowTitles-Detail 3 2 2 2 5 3 2 2" xfId="33221"/>
    <cellStyle name="RowTitles-Detail 3 2 2 2 5 3 2 2 2" xfId="33222"/>
    <cellStyle name="RowTitles-Detail 3 2 2 2 5 3 2 3" xfId="33223"/>
    <cellStyle name="RowTitles-Detail 3 2 2 2 5 3 3" xfId="33224"/>
    <cellStyle name="RowTitles-Detail 3 2 2 2 5 3 3 2" xfId="33225"/>
    <cellStyle name="RowTitles-Detail 3 2 2 2 5 3 3 2 2" xfId="33226"/>
    <cellStyle name="RowTitles-Detail 3 2 2 2 5 3 4" xfId="33227"/>
    <cellStyle name="RowTitles-Detail 3 2 2 2 5 3 4 2" xfId="33228"/>
    <cellStyle name="RowTitles-Detail 3 2 2 2 5 3 5" xfId="33229"/>
    <cellStyle name="RowTitles-Detail 3 2 2 2 5 4" xfId="33230"/>
    <cellStyle name="RowTitles-Detail 3 2 2 2 5 4 2" xfId="33231"/>
    <cellStyle name="RowTitles-Detail 3 2 2 2 5 4 2 2" xfId="33232"/>
    <cellStyle name="RowTitles-Detail 3 2 2 2 5 4 3" xfId="33233"/>
    <cellStyle name="RowTitles-Detail 3 2 2 2 5 5" xfId="33234"/>
    <cellStyle name="RowTitles-Detail 3 2 2 2 5 5 2" xfId="33235"/>
    <cellStyle name="RowTitles-Detail 3 2 2 2 5 5 2 2" xfId="33236"/>
    <cellStyle name="RowTitles-Detail 3 2 2 2 5 6" xfId="33237"/>
    <cellStyle name="RowTitles-Detail 3 2 2 2 5 6 2" xfId="33238"/>
    <cellStyle name="RowTitles-Detail 3 2 2 2 5 7" xfId="33239"/>
    <cellStyle name="RowTitles-Detail 3 2 2 2 6" xfId="33240"/>
    <cellStyle name="RowTitles-Detail 3 2 2 2 6 2" xfId="33241"/>
    <cellStyle name="RowTitles-Detail 3 2 2 2 6 2 2" xfId="33242"/>
    <cellStyle name="RowTitles-Detail 3 2 2 2 6 2 2 2" xfId="33243"/>
    <cellStyle name="RowTitles-Detail 3 2 2 2 6 2 2 2 2" xfId="33244"/>
    <cellStyle name="RowTitles-Detail 3 2 2 2 6 2 2 3" xfId="33245"/>
    <cellStyle name="RowTitles-Detail 3 2 2 2 6 2 3" xfId="33246"/>
    <cellStyle name="RowTitles-Detail 3 2 2 2 6 2 3 2" xfId="33247"/>
    <cellStyle name="RowTitles-Detail 3 2 2 2 6 2 3 2 2" xfId="33248"/>
    <cellStyle name="RowTitles-Detail 3 2 2 2 6 2 4" xfId="33249"/>
    <cellStyle name="RowTitles-Detail 3 2 2 2 6 2 4 2" xfId="33250"/>
    <cellStyle name="RowTitles-Detail 3 2 2 2 6 2 5" xfId="33251"/>
    <cellStyle name="RowTitles-Detail 3 2 2 2 6 3" xfId="33252"/>
    <cellStyle name="RowTitles-Detail 3 2 2 2 6 3 2" xfId="33253"/>
    <cellStyle name="RowTitles-Detail 3 2 2 2 6 3 2 2" xfId="33254"/>
    <cellStyle name="RowTitles-Detail 3 2 2 2 6 3 2 2 2" xfId="33255"/>
    <cellStyle name="RowTitles-Detail 3 2 2 2 6 3 2 3" xfId="33256"/>
    <cellStyle name="RowTitles-Detail 3 2 2 2 6 3 3" xfId="33257"/>
    <cellStyle name="RowTitles-Detail 3 2 2 2 6 3 3 2" xfId="33258"/>
    <cellStyle name="RowTitles-Detail 3 2 2 2 6 3 3 2 2" xfId="33259"/>
    <cellStyle name="RowTitles-Detail 3 2 2 2 6 3 4" xfId="33260"/>
    <cellStyle name="RowTitles-Detail 3 2 2 2 6 3 4 2" xfId="33261"/>
    <cellStyle name="RowTitles-Detail 3 2 2 2 6 3 5" xfId="33262"/>
    <cellStyle name="RowTitles-Detail 3 2 2 2 6 4" xfId="33263"/>
    <cellStyle name="RowTitles-Detail 3 2 2 2 6 4 2" xfId="33264"/>
    <cellStyle name="RowTitles-Detail 3 2 2 2 6 4 2 2" xfId="33265"/>
    <cellStyle name="RowTitles-Detail 3 2 2 2 6 4 3" xfId="33266"/>
    <cellStyle name="RowTitles-Detail 3 2 2 2 6 5" xfId="33267"/>
    <cellStyle name="RowTitles-Detail 3 2 2 2 6 5 2" xfId="33268"/>
    <cellStyle name="RowTitles-Detail 3 2 2 2 6 5 2 2" xfId="33269"/>
    <cellStyle name="RowTitles-Detail 3 2 2 2 6 6" xfId="33270"/>
    <cellStyle name="RowTitles-Detail 3 2 2 2 6 6 2" xfId="33271"/>
    <cellStyle name="RowTitles-Detail 3 2 2 2 6 7" xfId="33272"/>
    <cellStyle name="RowTitles-Detail 3 2 2 2 7" xfId="33273"/>
    <cellStyle name="RowTitles-Detail 3 2 2 2 7 2" xfId="33274"/>
    <cellStyle name="RowTitles-Detail 3 2 2 2 7 2 2" xfId="33275"/>
    <cellStyle name="RowTitles-Detail 3 2 2 2 7 2 2 2" xfId="33276"/>
    <cellStyle name="RowTitles-Detail 3 2 2 2 7 2 3" xfId="33277"/>
    <cellStyle name="RowTitles-Detail 3 2 2 2 7 3" xfId="33278"/>
    <cellStyle name="RowTitles-Detail 3 2 2 2 7 3 2" xfId="33279"/>
    <cellStyle name="RowTitles-Detail 3 2 2 2 7 3 2 2" xfId="33280"/>
    <cellStyle name="RowTitles-Detail 3 2 2 2 7 4" xfId="33281"/>
    <cellStyle name="RowTitles-Detail 3 2 2 2 7 4 2" xfId="33282"/>
    <cellStyle name="RowTitles-Detail 3 2 2 2 7 5" xfId="33283"/>
    <cellStyle name="RowTitles-Detail 3 2 2 2 8" xfId="33284"/>
    <cellStyle name="RowTitles-Detail 3 2 2 2 8 2" xfId="33285"/>
    <cellStyle name="RowTitles-Detail 3 2 2 2 9" xfId="33286"/>
    <cellStyle name="RowTitles-Detail 3 2 2 2 9 2" xfId="33287"/>
    <cellStyle name="RowTitles-Detail 3 2 2 2 9 2 2" xfId="33288"/>
    <cellStyle name="RowTitles-Detail 3 2 2 2_STUD aligned by INSTIT" xfId="33289"/>
    <cellStyle name="RowTitles-Detail 3 2 2 3" xfId="336"/>
    <cellStyle name="RowTitles-Detail 3 2 2 3 10" xfId="33290"/>
    <cellStyle name="RowTitles-Detail 3 2 2 3 2" xfId="722"/>
    <cellStyle name="RowTitles-Detail 3 2 2 3 2 2" xfId="33291"/>
    <cellStyle name="RowTitles-Detail 3 2 2 3 2 2 2" xfId="33292"/>
    <cellStyle name="RowTitles-Detail 3 2 2 3 2 2 2 2" xfId="33293"/>
    <cellStyle name="RowTitles-Detail 3 2 2 3 2 2 2 2 2" xfId="33294"/>
    <cellStyle name="RowTitles-Detail 3 2 2 3 2 2 2 3" xfId="33295"/>
    <cellStyle name="RowTitles-Detail 3 2 2 3 2 2 3" xfId="33296"/>
    <cellStyle name="RowTitles-Detail 3 2 2 3 2 2 3 2" xfId="33297"/>
    <cellStyle name="RowTitles-Detail 3 2 2 3 2 2 3 2 2" xfId="33298"/>
    <cellStyle name="RowTitles-Detail 3 2 2 3 2 2 4" xfId="33299"/>
    <cellStyle name="RowTitles-Detail 3 2 2 3 2 2 4 2" xfId="33300"/>
    <cellStyle name="RowTitles-Detail 3 2 2 3 2 2 5" xfId="33301"/>
    <cellStyle name="RowTitles-Detail 3 2 2 3 2 3" xfId="33302"/>
    <cellStyle name="RowTitles-Detail 3 2 2 3 2 3 2" xfId="33303"/>
    <cellStyle name="RowTitles-Detail 3 2 2 3 2 3 2 2" xfId="33304"/>
    <cellStyle name="RowTitles-Detail 3 2 2 3 2 3 2 2 2" xfId="33305"/>
    <cellStyle name="RowTitles-Detail 3 2 2 3 2 3 2 3" xfId="33306"/>
    <cellStyle name="RowTitles-Detail 3 2 2 3 2 3 3" xfId="33307"/>
    <cellStyle name="RowTitles-Detail 3 2 2 3 2 3 3 2" xfId="33308"/>
    <cellStyle name="RowTitles-Detail 3 2 2 3 2 3 3 2 2" xfId="33309"/>
    <cellStyle name="RowTitles-Detail 3 2 2 3 2 3 4" xfId="33310"/>
    <cellStyle name="RowTitles-Detail 3 2 2 3 2 3 4 2" xfId="33311"/>
    <cellStyle name="RowTitles-Detail 3 2 2 3 2 3 5" xfId="33312"/>
    <cellStyle name="RowTitles-Detail 3 2 2 3 2 4" xfId="33313"/>
    <cellStyle name="RowTitles-Detail 3 2 2 3 2 4 2" xfId="33314"/>
    <cellStyle name="RowTitles-Detail 3 2 2 3 2 5" xfId="33315"/>
    <cellStyle name="RowTitles-Detail 3 2 2 3 2 5 2" xfId="33316"/>
    <cellStyle name="RowTitles-Detail 3 2 2 3 2 5 2 2" xfId="33317"/>
    <cellStyle name="RowTitles-Detail 3 2 2 3 2 5 3" xfId="33318"/>
    <cellStyle name="RowTitles-Detail 3 2 2 3 2 6" xfId="33319"/>
    <cellStyle name="RowTitles-Detail 3 2 2 3 2 6 2" xfId="33320"/>
    <cellStyle name="RowTitles-Detail 3 2 2 3 2 6 2 2" xfId="33321"/>
    <cellStyle name="RowTitles-Detail 3 2 2 3 2 7" xfId="33322"/>
    <cellStyle name="RowTitles-Detail 3 2 2 3 2 7 2" xfId="33323"/>
    <cellStyle name="RowTitles-Detail 3 2 2 3 2 8" xfId="33324"/>
    <cellStyle name="RowTitles-Detail 3 2 2 3 2 9" xfId="33325"/>
    <cellStyle name="RowTitles-Detail 3 2 2 3 3" xfId="33326"/>
    <cellStyle name="RowTitles-Detail 3 2 2 3 3 2" xfId="33327"/>
    <cellStyle name="RowTitles-Detail 3 2 2 3 3 2 2" xfId="33328"/>
    <cellStyle name="RowTitles-Detail 3 2 2 3 3 2 2 2" xfId="33329"/>
    <cellStyle name="RowTitles-Detail 3 2 2 3 3 2 2 2 2" xfId="33330"/>
    <cellStyle name="RowTitles-Detail 3 2 2 3 3 2 2 3" xfId="33331"/>
    <cellStyle name="RowTitles-Detail 3 2 2 3 3 2 3" xfId="33332"/>
    <cellStyle name="RowTitles-Detail 3 2 2 3 3 2 3 2" xfId="33333"/>
    <cellStyle name="RowTitles-Detail 3 2 2 3 3 2 3 2 2" xfId="33334"/>
    <cellStyle name="RowTitles-Detail 3 2 2 3 3 2 4" xfId="33335"/>
    <cellStyle name="RowTitles-Detail 3 2 2 3 3 2 4 2" xfId="33336"/>
    <cellStyle name="RowTitles-Detail 3 2 2 3 3 2 5" xfId="33337"/>
    <cellStyle name="RowTitles-Detail 3 2 2 3 3 3" xfId="33338"/>
    <cellStyle name="RowTitles-Detail 3 2 2 3 3 3 2" xfId="33339"/>
    <cellStyle name="RowTitles-Detail 3 2 2 3 3 3 2 2" xfId="33340"/>
    <cellStyle name="RowTitles-Detail 3 2 2 3 3 3 2 2 2" xfId="33341"/>
    <cellStyle name="RowTitles-Detail 3 2 2 3 3 3 2 3" xfId="33342"/>
    <cellStyle name="RowTitles-Detail 3 2 2 3 3 3 3" xfId="33343"/>
    <cellStyle name="RowTitles-Detail 3 2 2 3 3 3 3 2" xfId="33344"/>
    <cellStyle name="RowTitles-Detail 3 2 2 3 3 3 3 2 2" xfId="33345"/>
    <cellStyle name="RowTitles-Detail 3 2 2 3 3 3 4" xfId="33346"/>
    <cellStyle name="RowTitles-Detail 3 2 2 3 3 3 4 2" xfId="33347"/>
    <cellStyle name="RowTitles-Detail 3 2 2 3 3 3 5" xfId="33348"/>
    <cellStyle name="RowTitles-Detail 3 2 2 3 3 4" xfId="33349"/>
    <cellStyle name="RowTitles-Detail 3 2 2 3 3 4 2" xfId="33350"/>
    <cellStyle name="RowTitles-Detail 3 2 2 3 3 5" xfId="33351"/>
    <cellStyle name="RowTitles-Detail 3 2 2 3 3 5 2" xfId="33352"/>
    <cellStyle name="RowTitles-Detail 3 2 2 3 3 5 2 2" xfId="33353"/>
    <cellStyle name="RowTitles-Detail 3 2 2 3 4" xfId="33354"/>
    <cellStyle name="RowTitles-Detail 3 2 2 3 4 2" xfId="33355"/>
    <cellStyle name="RowTitles-Detail 3 2 2 3 4 2 2" xfId="33356"/>
    <cellStyle name="RowTitles-Detail 3 2 2 3 4 2 2 2" xfId="33357"/>
    <cellStyle name="RowTitles-Detail 3 2 2 3 4 2 2 2 2" xfId="33358"/>
    <cellStyle name="RowTitles-Detail 3 2 2 3 4 2 2 3" xfId="33359"/>
    <cellStyle name="RowTitles-Detail 3 2 2 3 4 2 3" xfId="33360"/>
    <cellStyle name="RowTitles-Detail 3 2 2 3 4 2 3 2" xfId="33361"/>
    <cellStyle name="RowTitles-Detail 3 2 2 3 4 2 3 2 2" xfId="33362"/>
    <cellStyle name="RowTitles-Detail 3 2 2 3 4 2 4" xfId="33363"/>
    <cellStyle name="RowTitles-Detail 3 2 2 3 4 2 4 2" xfId="33364"/>
    <cellStyle name="RowTitles-Detail 3 2 2 3 4 2 5" xfId="33365"/>
    <cellStyle name="RowTitles-Detail 3 2 2 3 4 3" xfId="33366"/>
    <cellStyle name="RowTitles-Detail 3 2 2 3 4 3 2" xfId="33367"/>
    <cellStyle name="RowTitles-Detail 3 2 2 3 4 3 2 2" xfId="33368"/>
    <cellStyle name="RowTitles-Detail 3 2 2 3 4 3 2 2 2" xfId="33369"/>
    <cellStyle name="RowTitles-Detail 3 2 2 3 4 3 2 3" xfId="33370"/>
    <cellStyle name="RowTitles-Detail 3 2 2 3 4 3 3" xfId="33371"/>
    <cellStyle name="RowTitles-Detail 3 2 2 3 4 3 3 2" xfId="33372"/>
    <cellStyle name="RowTitles-Detail 3 2 2 3 4 3 3 2 2" xfId="33373"/>
    <cellStyle name="RowTitles-Detail 3 2 2 3 4 3 4" xfId="33374"/>
    <cellStyle name="RowTitles-Detail 3 2 2 3 4 3 4 2" xfId="33375"/>
    <cellStyle name="RowTitles-Detail 3 2 2 3 4 3 5" xfId="33376"/>
    <cellStyle name="RowTitles-Detail 3 2 2 3 4 4" xfId="33377"/>
    <cellStyle name="RowTitles-Detail 3 2 2 3 4 4 2" xfId="33378"/>
    <cellStyle name="RowTitles-Detail 3 2 2 3 4 4 2 2" xfId="33379"/>
    <cellStyle name="RowTitles-Detail 3 2 2 3 4 4 3" xfId="33380"/>
    <cellStyle name="RowTitles-Detail 3 2 2 3 4 5" xfId="33381"/>
    <cellStyle name="RowTitles-Detail 3 2 2 3 4 5 2" xfId="33382"/>
    <cellStyle name="RowTitles-Detail 3 2 2 3 4 5 2 2" xfId="33383"/>
    <cellStyle name="RowTitles-Detail 3 2 2 3 4 6" xfId="33384"/>
    <cellStyle name="RowTitles-Detail 3 2 2 3 4 6 2" xfId="33385"/>
    <cellStyle name="RowTitles-Detail 3 2 2 3 4 7" xfId="33386"/>
    <cellStyle name="RowTitles-Detail 3 2 2 3 5" xfId="33387"/>
    <cellStyle name="RowTitles-Detail 3 2 2 3 5 2" xfId="33388"/>
    <cellStyle name="RowTitles-Detail 3 2 2 3 5 2 2" xfId="33389"/>
    <cellStyle name="RowTitles-Detail 3 2 2 3 5 2 2 2" xfId="33390"/>
    <cellStyle name="RowTitles-Detail 3 2 2 3 5 2 2 2 2" xfId="33391"/>
    <cellStyle name="RowTitles-Detail 3 2 2 3 5 2 2 3" xfId="33392"/>
    <cellStyle name="RowTitles-Detail 3 2 2 3 5 2 3" xfId="33393"/>
    <cellStyle name="RowTitles-Detail 3 2 2 3 5 2 3 2" xfId="33394"/>
    <cellStyle name="RowTitles-Detail 3 2 2 3 5 2 3 2 2" xfId="33395"/>
    <cellStyle name="RowTitles-Detail 3 2 2 3 5 2 4" xfId="33396"/>
    <cellStyle name="RowTitles-Detail 3 2 2 3 5 2 4 2" xfId="33397"/>
    <cellStyle name="RowTitles-Detail 3 2 2 3 5 2 5" xfId="33398"/>
    <cellStyle name="RowTitles-Detail 3 2 2 3 5 3" xfId="33399"/>
    <cellStyle name="RowTitles-Detail 3 2 2 3 5 3 2" xfId="33400"/>
    <cellStyle name="RowTitles-Detail 3 2 2 3 5 3 2 2" xfId="33401"/>
    <cellStyle name="RowTitles-Detail 3 2 2 3 5 3 2 2 2" xfId="33402"/>
    <cellStyle name="RowTitles-Detail 3 2 2 3 5 3 2 3" xfId="33403"/>
    <cellStyle name="RowTitles-Detail 3 2 2 3 5 3 3" xfId="33404"/>
    <cellStyle name="RowTitles-Detail 3 2 2 3 5 3 3 2" xfId="33405"/>
    <cellStyle name="RowTitles-Detail 3 2 2 3 5 3 3 2 2" xfId="33406"/>
    <cellStyle name="RowTitles-Detail 3 2 2 3 5 3 4" xfId="33407"/>
    <cellStyle name="RowTitles-Detail 3 2 2 3 5 3 4 2" xfId="33408"/>
    <cellStyle name="RowTitles-Detail 3 2 2 3 5 3 5" xfId="33409"/>
    <cellStyle name="RowTitles-Detail 3 2 2 3 5 4" xfId="33410"/>
    <cellStyle name="RowTitles-Detail 3 2 2 3 5 4 2" xfId="33411"/>
    <cellStyle name="RowTitles-Detail 3 2 2 3 5 4 2 2" xfId="33412"/>
    <cellStyle name="RowTitles-Detail 3 2 2 3 5 4 3" xfId="33413"/>
    <cellStyle name="RowTitles-Detail 3 2 2 3 5 5" xfId="33414"/>
    <cellStyle name="RowTitles-Detail 3 2 2 3 5 5 2" xfId="33415"/>
    <cellStyle name="RowTitles-Detail 3 2 2 3 5 5 2 2" xfId="33416"/>
    <cellStyle name="RowTitles-Detail 3 2 2 3 5 6" xfId="33417"/>
    <cellStyle name="RowTitles-Detail 3 2 2 3 5 6 2" xfId="33418"/>
    <cellStyle name="RowTitles-Detail 3 2 2 3 5 7" xfId="33419"/>
    <cellStyle name="RowTitles-Detail 3 2 2 3 6" xfId="33420"/>
    <cellStyle name="RowTitles-Detail 3 2 2 3 6 2" xfId="33421"/>
    <cellStyle name="RowTitles-Detail 3 2 2 3 6 2 2" xfId="33422"/>
    <cellStyle name="RowTitles-Detail 3 2 2 3 6 2 2 2" xfId="33423"/>
    <cellStyle name="RowTitles-Detail 3 2 2 3 6 2 2 2 2" xfId="33424"/>
    <cellStyle name="RowTitles-Detail 3 2 2 3 6 2 2 3" xfId="33425"/>
    <cellStyle name="RowTitles-Detail 3 2 2 3 6 2 3" xfId="33426"/>
    <cellStyle name="RowTitles-Detail 3 2 2 3 6 2 3 2" xfId="33427"/>
    <cellStyle name="RowTitles-Detail 3 2 2 3 6 2 3 2 2" xfId="33428"/>
    <cellStyle name="RowTitles-Detail 3 2 2 3 6 2 4" xfId="33429"/>
    <cellStyle name="RowTitles-Detail 3 2 2 3 6 2 4 2" xfId="33430"/>
    <cellStyle name="RowTitles-Detail 3 2 2 3 6 2 5" xfId="33431"/>
    <cellStyle name="RowTitles-Detail 3 2 2 3 6 3" xfId="33432"/>
    <cellStyle name="RowTitles-Detail 3 2 2 3 6 3 2" xfId="33433"/>
    <cellStyle name="RowTitles-Detail 3 2 2 3 6 3 2 2" xfId="33434"/>
    <cellStyle name="RowTitles-Detail 3 2 2 3 6 3 2 2 2" xfId="33435"/>
    <cellStyle name="RowTitles-Detail 3 2 2 3 6 3 2 3" xfId="33436"/>
    <cellStyle name="RowTitles-Detail 3 2 2 3 6 3 3" xfId="33437"/>
    <cellStyle name="RowTitles-Detail 3 2 2 3 6 3 3 2" xfId="33438"/>
    <cellStyle name="RowTitles-Detail 3 2 2 3 6 3 3 2 2" xfId="33439"/>
    <cellStyle name="RowTitles-Detail 3 2 2 3 6 3 4" xfId="33440"/>
    <cellStyle name="RowTitles-Detail 3 2 2 3 6 3 4 2" xfId="33441"/>
    <cellStyle name="RowTitles-Detail 3 2 2 3 6 3 5" xfId="33442"/>
    <cellStyle name="RowTitles-Detail 3 2 2 3 6 4" xfId="33443"/>
    <cellStyle name="RowTitles-Detail 3 2 2 3 6 4 2" xfId="33444"/>
    <cellStyle name="RowTitles-Detail 3 2 2 3 6 4 2 2" xfId="33445"/>
    <cellStyle name="RowTitles-Detail 3 2 2 3 6 4 3" xfId="33446"/>
    <cellStyle name="RowTitles-Detail 3 2 2 3 6 5" xfId="33447"/>
    <cellStyle name="RowTitles-Detail 3 2 2 3 6 5 2" xfId="33448"/>
    <cellStyle name="RowTitles-Detail 3 2 2 3 6 5 2 2" xfId="33449"/>
    <cellStyle name="RowTitles-Detail 3 2 2 3 6 6" xfId="33450"/>
    <cellStyle name="RowTitles-Detail 3 2 2 3 6 6 2" xfId="33451"/>
    <cellStyle name="RowTitles-Detail 3 2 2 3 6 7" xfId="33452"/>
    <cellStyle name="RowTitles-Detail 3 2 2 3 7" xfId="33453"/>
    <cellStyle name="RowTitles-Detail 3 2 2 3 7 2" xfId="33454"/>
    <cellStyle name="RowTitles-Detail 3 2 2 3 7 2 2" xfId="33455"/>
    <cellStyle name="RowTitles-Detail 3 2 2 3 7 2 2 2" xfId="33456"/>
    <cellStyle name="RowTitles-Detail 3 2 2 3 7 2 3" xfId="33457"/>
    <cellStyle name="RowTitles-Detail 3 2 2 3 7 3" xfId="33458"/>
    <cellStyle name="RowTitles-Detail 3 2 2 3 7 3 2" xfId="33459"/>
    <cellStyle name="RowTitles-Detail 3 2 2 3 7 3 2 2" xfId="33460"/>
    <cellStyle name="RowTitles-Detail 3 2 2 3 7 4" xfId="33461"/>
    <cellStyle name="RowTitles-Detail 3 2 2 3 7 4 2" xfId="33462"/>
    <cellStyle name="RowTitles-Detail 3 2 2 3 7 5" xfId="33463"/>
    <cellStyle name="RowTitles-Detail 3 2 2 3 8" xfId="33464"/>
    <cellStyle name="RowTitles-Detail 3 2 2 3 8 2" xfId="33465"/>
    <cellStyle name="RowTitles-Detail 3 2 2 3 8 2 2" xfId="33466"/>
    <cellStyle name="RowTitles-Detail 3 2 2 3 8 2 2 2" xfId="33467"/>
    <cellStyle name="RowTitles-Detail 3 2 2 3 8 2 3" xfId="33468"/>
    <cellStyle name="RowTitles-Detail 3 2 2 3 8 3" xfId="33469"/>
    <cellStyle name="RowTitles-Detail 3 2 2 3 8 3 2" xfId="33470"/>
    <cellStyle name="RowTitles-Detail 3 2 2 3 8 3 2 2" xfId="33471"/>
    <cellStyle name="RowTitles-Detail 3 2 2 3 8 4" xfId="33472"/>
    <cellStyle name="RowTitles-Detail 3 2 2 3 8 4 2" xfId="33473"/>
    <cellStyle name="RowTitles-Detail 3 2 2 3 8 5" xfId="33474"/>
    <cellStyle name="RowTitles-Detail 3 2 2 3 9" xfId="33475"/>
    <cellStyle name="RowTitles-Detail 3 2 2 3 9 2" xfId="33476"/>
    <cellStyle name="RowTitles-Detail 3 2 2 3 9 2 2" xfId="33477"/>
    <cellStyle name="RowTitles-Detail 3 2 2 3_STUD aligned by INSTIT" xfId="33478"/>
    <cellStyle name="RowTitles-Detail 3 2 2 4" xfId="337"/>
    <cellStyle name="RowTitles-Detail 3 2 2 4 10" xfId="33479"/>
    <cellStyle name="RowTitles-Detail 3 2 2 4 2" xfId="723"/>
    <cellStyle name="RowTitles-Detail 3 2 2 4 2 2" xfId="33480"/>
    <cellStyle name="RowTitles-Detail 3 2 2 4 2 2 2" xfId="33481"/>
    <cellStyle name="RowTitles-Detail 3 2 2 4 2 2 2 2" xfId="33482"/>
    <cellStyle name="RowTitles-Detail 3 2 2 4 2 2 2 2 2" xfId="33483"/>
    <cellStyle name="RowTitles-Detail 3 2 2 4 2 2 2 3" xfId="33484"/>
    <cellStyle name="RowTitles-Detail 3 2 2 4 2 2 3" xfId="33485"/>
    <cellStyle name="RowTitles-Detail 3 2 2 4 2 2 3 2" xfId="33486"/>
    <cellStyle name="RowTitles-Detail 3 2 2 4 2 2 3 2 2" xfId="33487"/>
    <cellStyle name="RowTitles-Detail 3 2 2 4 2 2 4" xfId="33488"/>
    <cellStyle name="RowTitles-Detail 3 2 2 4 2 2 4 2" xfId="33489"/>
    <cellStyle name="RowTitles-Detail 3 2 2 4 2 2 5" xfId="33490"/>
    <cellStyle name="RowTitles-Detail 3 2 2 4 2 3" xfId="33491"/>
    <cellStyle name="RowTitles-Detail 3 2 2 4 2 3 2" xfId="33492"/>
    <cellStyle name="RowTitles-Detail 3 2 2 4 2 3 2 2" xfId="33493"/>
    <cellStyle name="RowTitles-Detail 3 2 2 4 2 3 2 2 2" xfId="33494"/>
    <cellStyle name="RowTitles-Detail 3 2 2 4 2 3 2 3" xfId="33495"/>
    <cellStyle name="RowTitles-Detail 3 2 2 4 2 3 3" xfId="33496"/>
    <cellStyle name="RowTitles-Detail 3 2 2 4 2 3 3 2" xfId="33497"/>
    <cellStyle name="RowTitles-Detail 3 2 2 4 2 3 3 2 2" xfId="33498"/>
    <cellStyle name="RowTitles-Detail 3 2 2 4 2 3 4" xfId="33499"/>
    <cellStyle name="RowTitles-Detail 3 2 2 4 2 3 4 2" xfId="33500"/>
    <cellStyle name="RowTitles-Detail 3 2 2 4 2 3 5" xfId="33501"/>
    <cellStyle name="RowTitles-Detail 3 2 2 4 2 4" xfId="33502"/>
    <cellStyle name="RowTitles-Detail 3 2 2 4 2 4 2" xfId="33503"/>
    <cellStyle name="RowTitles-Detail 3 2 2 4 2 5" xfId="33504"/>
    <cellStyle name="RowTitles-Detail 3 2 2 4 2 5 2" xfId="33505"/>
    <cellStyle name="RowTitles-Detail 3 2 2 4 2 5 2 2" xfId="33506"/>
    <cellStyle name="RowTitles-Detail 3 2 2 4 2 5 3" xfId="33507"/>
    <cellStyle name="RowTitles-Detail 3 2 2 4 2 6" xfId="33508"/>
    <cellStyle name="RowTitles-Detail 3 2 2 4 2 6 2" xfId="33509"/>
    <cellStyle name="RowTitles-Detail 3 2 2 4 2 6 2 2" xfId="33510"/>
    <cellStyle name="RowTitles-Detail 3 2 2 4 2 7" xfId="33511"/>
    <cellStyle name="RowTitles-Detail 3 2 2 4 3" xfId="33512"/>
    <cellStyle name="RowTitles-Detail 3 2 2 4 3 2" xfId="33513"/>
    <cellStyle name="RowTitles-Detail 3 2 2 4 3 2 2" xfId="33514"/>
    <cellStyle name="RowTitles-Detail 3 2 2 4 3 2 2 2" xfId="33515"/>
    <cellStyle name="RowTitles-Detail 3 2 2 4 3 2 2 2 2" xfId="33516"/>
    <cellStyle name="RowTitles-Detail 3 2 2 4 3 2 2 3" xfId="33517"/>
    <cellStyle name="RowTitles-Detail 3 2 2 4 3 2 3" xfId="33518"/>
    <cellStyle name="RowTitles-Detail 3 2 2 4 3 2 3 2" xfId="33519"/>
    <cellStyle name="RowTitles-Detail 3 2 2 4 3 2 3 2 2" xfId="33520"/>
    <cellStyle name="RowTitles-Detail 3 2 2 4 3 2 4" xfId="33521"/>
    <cellStyle name="RowTitles-Detail 3 2 2 4 3 2 4 2" xfId="33522"/>
    <cellStyle name="RowTitles-Detail 3 2 2 4 3 2 5" xfId="33523"/>
    <cellStyle name="RowTitles-Detail 3 2 2 4 3 3" xfId="33524"/>
    <cellStyle name="RowTitles-Detail 3 2 2 4 3 3 2" xfId="33525"/>
    <cellStyle name="RowTitles-Detail 3 2 2 4 3 3 2 2" xfId="33526"/>
    <cellStyle name="RowTitles-Detail 3 2 2 4 3 3 2 2 2" xfId="33527"/>
    <cellStyle name="RowTitles-Detail 3 2 2 4 3 3 2 3" xfId="33528"/>
    <cellStyle name="RowTitles-Detail 3 2 2 4 3 3 3" xfId="33529"/>
    <cellStyle name="RowTitles-Detail 3 2 2 4 3 3 3 2" xfId="33530"/>
    <cellStyle name="RowTitles-Detail 3 2 2 4 3 3 3 2 2" xfId="33531"/>
    <cellStyle name="RowTitles-Detail 3 2 2 4 3 3 4" xfId="33532"/>
    <cellStyle name="RowTitles-Detail 3 2 2 4 3 3 4 2" xfId="33533"/>
    <cellStyle name="RowTitles-Detail 3 2 2 4 3 3 5" xfId="33534"/>
    <cellStyle name="RowTitles-Detail 3 2 2 4 3 4" xfId="33535"/>
    <cellStyle name="RowTitles-Detail 3 2 2 4 3 4 2" xfId="33536"/>
    <cellStyle name="RowTitles-Detail 3 2 2 4 3 5" xfId="33537"/>
    <cellStyle name="RowTitles-Detail 3 2 2 4 3 5 2" xfId="33538"/>
    <cellStyle name="RowTitles-Detail 3 2 2 4 3 5 2 2" xfId="33539"/>
    <cellStyle name="RowTitles-Detail 3 2 2 4 3 6" xfId="33540"/>
    <cellStyle name="RowTitles-Detail 3 2 2 4 3 6 2" xfId="33541"/>
    <cellStyle name="RowTitles-Detail 3 2 2 4 3 7" xfId="33542"/>
    <cellStyle name="RowTitles-Detail 3 2 2 4 4" xfId="33543"/>
    <cellStyle name="RowTitles-Detail 3 2 2 4 4 2" xfId="33544"/>
    <cellStyle name="RowTitles-Detail 3 2 2 4 4 2 2" xfId="33545"/>
    <cellStyle name="RowTitles-Detail 3 2 2 4 4 2 2 2" xfId="33546"/>
    <cellStyle name="RowTitles-Detail 3 2 2 4 4 2 2 2 2" xfId="33547"/>
    <cellStyle name="RowTitles-Detail 3 2 2 4 4 2 2 3" xfId="33548"/>
    <cellStyle name="RowTitles-Detail 3 2 2 4 4 2 3" xfId="33549"/>
    <cellStyle name="RowTitles-Detail 3 2 2 4 4 2 3 2" xfId="33550"/>
    <cellStyle name="RowTitles-Detail 3 2 2 4 4 2 3 2 2" xfId="33551"/>
    <cellStyle name="RowTitles-Detail 3 2 2 4 4 2 4" xfId="33552"/>
    <cellStyle name="RowTitles-Detail 3 2 2 4 4 2 4 2" xfId="33553"/>
    <cellStyle name="RowTitles-Detail 3 2 2 4 4 2 5" xfId="33554"/>
    <cellStyle name="RowTitles-Detail 3 2 2 4 4 3" xfId="33555"/>
    <cellStyle name="RowTitles-Detail 3 2 2 4 4 3 2" xfId="33556"/>
    <cellStyle name="RowTitles-Detail 3 2 2 4 4 3 2 2" xfId="33557"/>
    <cellStyle name="RowTitles-Detail 3 2 2 4 4 3 2 2 2" xfId="33558"/>
    <cellStyle name="RowTitles-Detail 3 2 2 4 4 3 2 3" xfId="33559"/>
    <cellStyle name="RowTitles-Detail 3 2 2 4 4 3 3" xfId="33560"/>
    <cellStyle name="RowTitles-Detail 3 2 2 4 4 3 3 2" xfId="33561"/>
    <cellStyle name="RowTitles-Detail 3 2 2 4 4 3 3 2 2" xfId="33562"/>
    <cellStyle name="RowTitles-Detail 3 2 2 4 4 3 4" xfId="33563"/>
    <cellStyle name="RowTitles-Detail 3 2 2 4 4 3 4 2" xfId="33564"/>
    <cellStyle name="RowTitles-Detail 3 2 2 4 4 3 5" xfId="33565"/>
    <cellStyle name="RowTitles-Detail 3 2 2 4 4 4" xfId="33566"/>
    <cellStyle name="RowTitles-Detail 3 2 2 4 4 4 2" xfId="33567"/>
    <cellStyle name="RowTitles-Detail 3 2 2 4 4 5" xfId="33568"/>
    <cellStyle name="RowTitles-Detail 3 2 2 4 4 5 2" xfId="33569"/>
    <cellStyle name="RowTitles-Detail 3 2 2 4 4 5 2 2" xfId="33570"/>
    <cellStyle name="RowTitles-Detail 3 2 2 4 4 5 3" xfId="33571"/>
    <cellStyle name="RowTitles-Detail 3 2 2 4 4 6" xfId="33572"/>
    <cellStyle name="RowTitles-Detail 3 2 2 4 4 6 2" xfId="33573"/>
    <cellStyle name="RowTitles-Detail 3 2 2 4 4 6 2 2" xfId="33574"/>
    <cellStyle name="RowTitles-Detail 3 2 2 4 4 7" xfId="33575"/>
    <cellStyle name="RowTitles-Detail 3 2 2 4 4 7 2" xfId="33576"/>
    <cellStyle name="RowTitles-Detail 3 2 2 4 4 8" xfId="33577"/>
    <cellStyle name="RowTitles-Detail 3 2 2 4 5" xfId="33578"/>
    <cellStyle name="RowTitles-Detail 3 2 2 4 5 2" xfId="33579"/>
    <cellStyle name="RowTitles-Detail 3 2 2 4 5 2 2" xfId="33580"/>
    <cellStyle name="RowTitles-Detail 3 2 2 4 5 2 2 2" xfId="33581"/>
    <cellStyle name="RowTitles-Detail 3 2 2 4 5 2 2 2 2" xfId="33582"/>
    <cellStyle name="RowTitles-Detail 3 2 2 4 5 2 2 3" xfId="33583"/>
    <cellStyle name="RowTitles-Detail 3 2 2 4 5 2 3" xfId="33584"/>
    <cellStyle name="RowTitles-Detail 3 2 2 4 5 2 3 2" xfId="33585"/>
    <cellStyle name="RowTitles-Detail 3 2 2 4 5 2 3 2 2" xfId="33586"/>
    <cellStyle name="RowTitles-Detail 3 2 2 4 5 2 4" xfId="33587"/>
    <cellStyle name="RowTitles-Detail 3 2 2 4 5 2 4 2" xfId="33588"/>
    <cellStyle name="RowTitles-Detail 3 2 2 4 5 2 5" xfId="33589"/>
    <cellStyle name="RowTitles-Detail 3 2 2 4 5 3" xfId="33590"/>
    <cellStyle name="RowTitles-Detail 3 2 2 4 5 3 2" xfId="33591"/>
    <cellStyle name="RowTitles-Detail 3 2 2 4 5 3 2 2" xfId="33592"/>
    <cellStyle name="RowTitles-Detail 3 2 2 4 5 3 2 2 2" xfId="33593"/>
    <cellStyle name="RowTitles-Detail 3 2 2 4 5 3 2 3" xfId="33594"/>
    <cellStyle name="RowTitles-Detail 3 2 2 4 5 3 3" xfId="33595"/>
    <cellStyle name="RowTitles-Detail 3 2 2 4 5 3 3 2" xfId="33596"/>
    <cellStyle name="RowTitles-Detail 3 2 2 4 5 3 3 2 2" xfId="33597"/>
    <cellStyle name="RowTitles-Detail 3 2 2 4 5 3 4" xfId="33598"/>
    <cellStyle name="RowTitles-Detail 3 2 2 4 5 3 4 2" xfId="33599"/>
    <cellStyle name="RowTitles-Detail 3 2 2 4 5 3 5" xfId="33600"/>
    <cellStyle name="RowTitles-Detail 3 2 2 4 5 4" xfId="33601"/>
    <cellStyle name="RowTitles-Detail 3 2 2 4 5 4 2" xfId="33602"/>
    <cellStyle name="RowTitles-Detail 3 2 2 4 5 4 2 2" xfId="33603"/>
    <cellStyle name="RowTitles-Detail 3 2 2 4 5 4 3" xfId="33604"/>
    <cellStyle name="RowTitles-Detail 3 2 2 4 5 5" xfId="33605"/>
    <cellStyle name="RowTitles-Detail 3 2 2 4 5 5 2" xfId="33606"/>
    <cellStyle name="RowTitles-Detail 3 2 2 4 5 5 2 2" xfId="33607"/>
    <cellStyle name="RowTitles-Detail 3 2 2 4 5 6" xfId="33608"/>
    <cellStyle name="RowTitles-Detail 3 2 2 4 5 6 2" xfId="33609"/>
    <cellStyle name="RowTitles-Detail 3 2 2 4 5 7" xfId="33610"/>
    <cellStyle name="RowTitles-Detail 3 2 2 4 6" xfId="33611"/>
    <cellStyle name="RowTitles-Detail 3 2 2 4 6 2" xfId="33612"/>
    <cellStyle name="RowTitles-Detail 3 2 2 4 6 2 2" xfId="33613"/>
    <cellStyle name="RowTitles-Detail 3 2 2 4 6 2 2 2" xfId="33614"/>
    <cellStyle name="RowTitles-Detail 3 2 2 4 6 2 2 2 2" xfId="33615"/>
    <cellStyle name="RowTitles-Detail 3 2 2 4 6 2 2 3" xfId="33616"/>
    <cellStyle name="RowTitles-Detail 3 2 2 4 6 2 3" xfId="33617"/>
    <cellStyle name="RowTitles-Detail 3 2 2 4 6 2 3 2" xfId="33618"/>
    <cellStyle name="RowTitles-Detail 3 2 2 4 6 2 3 2 2" xfId="33619"/>
    <cellStyle name="RowTitles-Detail 3 2 2 4 6 2 4" xfId="33620"/>
    <cellStyle name="RowTitles-Detail 3 2 2 4 6 2 4 2" xfId="33621"/>
    <cellStyle name="RowTitles-Detail 3 2 2 4 6 2 5" xfId="33622"/>
    <cellStyle name="RowTitles-Detail 3 2 2 4 6 3" xfId="33623"/>
    <cellStyle name="RowTitles-Detail 3 2 2 4 6 3 2" xfId="33624"/>
    <cellStyle name="RowTitles-Detail 3 2 2 4 6 3 2 2" xfId="33625"/>
    <cellStyle name="RowTitles-Detail 3 2 2 4 6 3 2 2 2" xfId="33626"/>
    <cellStyle name="RowTitles-Detail 3 2 2 4 6 3 2 3" xfId="33627"/>
    <cellStyle name="RowTitles-Detail 3 2 2 4 6 3 3" xfId="33628"/>
    <cellStyle name="RowTitles-Detail 3 2 2 4 6 3 3 2" xfId="33629"/>
    <cellStyle name="RowTitles-Detail 3 2 2 4 6 3 3 2 2" xfId="33630"/>
    <cellStyle name="RowTitles-Detail 3 2 2 4 6 3 4" xfId="33631"/>
    <cellStyle name="RowTitles-Detail 3 2 2 4 6 3 4 2" xfId="33632"/>
    <cellStyle name="RowTitles-Detail 3 2 2 4 6 3 5" xfId="33633"/>
    <cellStyle name="RowTitles-Detail 3 2 2 4 6 4" xfId="33634"/>
    <cellStyle name="RowTitles-Detail 3 2 2 4 6 4 2" xfId="33635"/>
    <cellStyle name="RowTitles-Detail 3 2 2 4 6 4 2 2" xfId="33636"/>
    <cellStyle name="RowTitles-Detail 3 2 2 4 6 4 3" xfId="33637"/>
    <cellStyle name="RowTitles-Detail 3 2 2 4 6 5" xfId="33638"/>
    <cellStyle name="RowTitles-Detail 3 2 2 4 6 5 2" xfId="33639"/>
    <cellStyle name="RowTitles-Detail 3 2 2 4 6 5 2 2" xfId="33640"/>
    <cellStyle name="RowTitles-Detail 3 2 2 4 6 6" xfId="33641"/>
    <cellStyle name="RowTitles-Detail 3 2 2 4 6 6 2" xfId="33642"/>
    <cellStyle name="RowTitles-Detail 3 2 2 4 6 7" xfId="33643"/>
    <cellStyle name="RowTitles-Detail 3 2 2 4 7" xfId="33644"/>
    <cellStyle name="RowTitles-Detail 3 2 2 4 7 2" xfId="33645"/>
    <cellStyle name="RowTitles-Detail 3 2 2 4 7 2 2" xfId="33646"/>
    <cellStyle name="RowTitles-Detail 3 2 2 4 7 2 2 2" xfId="33647"/>
    <cellStyle name="RowTitles-Detail 3 2 2 4 7 2 3" xfId="33648"/>
    <cellStyle name="RowTitles-Detail 3 2 2 4 7 3" xfId="33649"/>
    <cellStyle name="RowTitles-Detail 3 2 2 4 7 3 2" xfId="33650"/>
    <cellStyle name="RowTitles-Detail 3 2 2 4 7 3 2 2" xfId="33651"/>
    <cellStyle name="RowTitles-Detail 3 2 2 4 7 4" xfId="33652"/>
    <cellStyle name="RowTitles-Detail 3 2 2 4 7 4 2" xfId="33653"/>
    <cellStyle name="RowTitles-Detail 3 2 2 4 7 5" xfId="33654"/>
    <cellStyle name="RowTitles-Detail 3 2 2 4 8" xfId="33655"/>
    <cellStyle name="RowTitles-Detail 3 2 2 4 8 2" xfId="33656"/>
    <cellStyle name="RowTitles-Detail 3 2 2 4 9" xfId="33657"/>
    <cellStyle name="RowTitles-Detail 3 2 2 4 9 2" xfId="33658"/>
    <cellStyle name="RowTitles-Detail 3 2 2 4 9 2 2" xfId="33659"/>
    <cellStyle name="RowTitles-Detail 3 2 2 4_STUD aligned by INSTIT" xfId="33660"/>
    <cellStyle name="RowTitles-Detail 3 2 2 5" xfId="724"/>
    <cellStyle name="RowTitles-Detail 3 2 2 5 2" xfId="33661"/>
    <cellStyle name="RowTitles-Detail 3 2 2 5 2 2" xfId="33662"/>
    <cellStyle name="RowTitles-Detail 3 2 2 5 2 2 2" xfId="33663"/>
    <cellStyle name="RowTitles-Detail 3 2 2 5 2 2 2 2" xfId="33664"/>
    <cellStyle name="RowTitles-Detail 3 2 2 5 2 2 3" xfId="33665"/>
    <cellStyle name="RowTitles-Detail 3 2 2 5 2 3" xfId="33666"/>
    <cellStyle name="RowTitles-Detail 3 2 2 5 2 3 2" xfId="33667"/>
    <cellStyle name="RowTitles-Detail 3 2 2 5 2 3 2 2" xfId="33668"/>
    <cellStyle name="RowTitles-Detail 3 2 2 5 2 4" xfId="33669"/>
    <cellStyle name="RowTitles-Detail 3 2 2 5 2 4 2" xfId="33670"/>
    <cellStyle name="RowTitles-Detail 3 2 2 5 2 5" xfId="33671"/>
    <cellStyle name="RowTitles-Detail 3 2 2 5 3" xfId="33672"/>
    <cellStyle name="RowTitles-Detail 3 2 2 5 3 2" xfId="33673"/>
    <cellStyle name="RowTitles-Detail 3 2 2 5 3 2 2" xfId="33674"/>
    <cellStyle name="RowTitles-Detail 3 2 2 5 3 2 2 2" xfId="33675"/>
    <cellStyle name="RowTitles-Detail 3 2 2 5 3 2 3" xfId="33676"/>
    <cellStyle name="RowTitles-Detail 3 2 2 5 3 3" xfId="33677"/>
    <cellStyle name="RowTitles-Detail 3 2 2 5 3 3 2" xfId="33678"/>
    <cellStyle name="RowTitles-Detail 3 2 2 5 3 3 2 2" xfId="33679"/>
    <cellStyle name="RowTitles-Detail 3 2 2 5 3 4" xfId="33680"/>
    <cellStyle name="RowTitles-Detail 3 2 2 5 3 4 2" xfId="33681"/>
    <cellStyle name="RowTitles-Detail 3 2 2 5 3 5" xfId="33682"/>
    <cellStyle name="RowTitles-Detail 3 2 2 5 4" xfId="33683"/>
    <cellStyle name="RowTitles-Detail 3 2 2 5 4 2" xfId="33684"/>
    <cellStyle name="RowTitles-Detail 3 2 2 5 5" xfId="33685"/>
    <cellStyle name="RowTitles-Detail 3 2 2 5 5 2" xfId="33686"/>
    <cellStyle name="RowTitles-Detail 3 2 2 5 5 2 2" xfId="33687"/>
    <cellStyle name="RowTitles-Detail 3 2 2 5 5 3" xfId="33688"/>
    <cellStyle name="RowTitles-Detail 3 2 2 5 6" xfId="33689"/>
    <cellStyle name="RowTitles-Detail 3 2 2 5 6 2" xfId="33690"/>
    <cellStyle name="RowTitles-Detail 3 2 2 5 6 2 2" xfId="33691"/>
    <cellStyle name="RowTitles-Detail 3 2 2 5 7" xfId="33692"/>
    <cellStyle name="RowTitles-Detail 3 2 2 6" xfId="33693"/>
    <cellStyle name="RowTitles-Detail 3 2 2 6 2" xfId="33694"/>
    <cellStyle name="RowTitles-Detail 3 2 2 6 2 2" xfId="33695"/>
    <cellStyle name="RowTitles-Detail 3 2 2 6 2 2 2" xfId="33696"/>
    <cellStyle name="RowTitles-Detail 3 2 2 6 2 2 2 2" xfId="33697"/>
    <cellStyle name="RowTitles-Detail 3 2 2 6 2 2 3" xfId="33698"/>
    <cellStyle name="RowTitles-Detail 3 2 2 6 2 3" xfId="33699"/>
    <cellStyle name="RowTitles-Detail 3 2 2 6 2 3 2" xfId="33700"/>
    <cellStyle name="RowTitles-Detail 3 2 2 6 2 3 2 2" xfId="33701"/>
    <cellStyle name="RowTitles-Detail 3 2 2 6 2 4" xfId="33702"/>
    <cellStyle name="RowTitles-Detail 3 2 2 6 2 4 2" xfId="33703"/>
    <cellStyle name="RowTitles-Detail 3 2 2 6 2 5" xfId="33704"/>
    <cellStyle name="RowTitles-Detail 3 2 2 6 3" xfId="33705"/>
    <cellStyle name="RowTitles-Detail 3 2 2 6 3 2" xfId="33706"/>
    <cellStyle name="RowTitles-Detail 3 2 2 6 3 2 2" xfId="33707"/>
    <cellStyle name="RowTitles-Detail 3 2 2 6 3 2 2 2" xfId="33708"/>
    <cellStyle name="RowTitles-Detail 3 2 2 6 3 2 3" xfId="33709"/>
    <cellStyle name="RowTitles-Detail 3 2 2 6 3 3" xfId="33710"/>
    <cellStyle name="RowTitles-Detail 3 2 2 6 3 3 2" xfId="33711"/>
    <cellStyle name="RowTitles-Detail 3 2 2 6 3 3 2 2" xfId="33712"/>
    <cellStyle name="RowTitles-Detail 3 2 2 6 3 4" xfId="33713"/>
    <cellStyle name="RowTitles-Detail 3 2 2 6 3 4 2" xfId="33714"/>
    <cellStyle name="RowTitles-Detail 3 2 2 6 3 5" xfId="33715"/>
    <cellStyle name="RowTitles-Detail 3 2 2 6 4" xfId="33716"/>
    <cellStyle name="RowTitles-Detail 3 2 2 6 4 2" xfId="33717"/>
    <cellStyle name="RowTitles-Detail 3 2 2 6 5" xfId="33718"/>
    <cellStyle name="RowTitles-Detail 3 2 2 6 5 2" xfId="33719"/>
    <cellStyle name="RowTitles-Detail 3 2 2 6 5 2 2" xfId="33720"/>
    <cellStyle name="RowTitles-Detail 3 2 2 6 6" xfId="33721"/>
    <cellStyle name="RowTitles-Detail 3 2 2 6 6 2" xfId="33722"/>
    <cellStyle name="RowTitles-Detail 3 2 2 6 7" xfId="33723"/>
    <cellStyle name="RowTitles-Detail 3 2 2 7" xfId="33724"/>
    <cellStyle name="RowTitles-Detail 3 2 2 7 2" xfId="33725"/>
    <cellStyle name="RowTitles-Detail 3 2 2 7 2 2" xfId="33726"/>
    <cellStyle name="RowTitles-Detail 3 2 2 7 2 2 2" xfId="33727"/>
    <cellStyle name="RowTitles-Detail 3 2 2 7 2 2 2 2" xfId="33728"/>
    <cellStyle name="RowTitles-Detail 3 2 2 7 2 2 3" xfId="33729"/>
    <cellStyle name="RowTitles-Detail 3 2 2 7 2 3" xfId="33730"/>
    <cellStyle name="RowTitles-Detail 3 2 2 7 2 3 2" xfId="33731"/>
    <cellStyle name="RowTitles-Detail 3 2 2 7 2 3 2 2" xfId="33732"/>
    <cellStyle name="RowTitles-Detail 3 2 2 7 2 4" xfId="33733"/>
    <cellStyle name="RowTitles-Detail 3 2 2 7 2 4 2" xfId="33734"/>
    <cellStyle name="RowTitles-Detail 3 2 2 7 2 5" xfId="33735"/>
    <cellStyle name="RowTitles-Detail 3 2 2 7 3" xfId="33736"/>
    <cellStyle name="RowTitles-Detail 3 2 2 7 3 2" xfId="33737"/>
    <cellStyle name="RowTitles-Detail 3 2 2 7 3 2 2" xfId="33738"/>
    <cellStyle name="RowTitles-Detail 3 2 2 7 3 2 2 2" xfId="33739"/>
    <cellStyle name="RowTitles-Detail 3 2 2 7 3 2 3" xfId="33740"/>
    <cellStyle name="RowTitles-Detail 3 2 2 7 3 3" xfId="33741"/>
    <cellStyle name="RowTitles-Detail 3 2 2 7 3 3 2" xfId="33742"/>
    <cellStyle name="RowTitles-Detail 3 2 2 7 3 3 2 2" xfId="33743"/>
    <cellStyle name="RowTitles-Detail 3 2 2 7 3 4" xfId="33744"/>
    <cellStyle name="RowTitles-Detail 3 2 2 7 3 4 2" xfId="33745"/>
    <cellStyle name="RowTitles-Detail 3 2 2 7 3 5" xfId="33746"/>
    <cellStyle name="RowTitles-Detail 3 2 2 7 4" xfId="33747"/>
    <cellStyle name="RowTitles-Detail 3 2 2 7 4 2" xfId="33748"/>
    <cellStyle name="RowTitles-Detail 3 2 2 7 5" xfId="33749"/>
    <cellStyle name="RowTitles-Detail 3 2 2 7 5 2" xfId="33750"/>
    <cellStyle name="RowTitles-Detail 3 2 2 7 5 2 2" xfId="33751"/>
    <cellStyle name="RowTitles-Detail 3 2 2 7 5 3" xfId="33752"/>
    <cellStyle name="RowTitles-Detail 3 2 2 7 6" xfId="33753"/>
    <cellStyle name="RowTitles-Detail 3 2 2 7 6 2" xfId="33754"/>
    <cellStyle name="RowTitles-Detail 3 2 2 7 6 2 2" xfId="33755"/>
    <cellStyle name="RowTitles-Detail 3 2 2 7 7" xfId="33756"/>
    <cellStyle name="RowTitles-Detail 3 2 2 7 7 2" xfId="33757"/>
    <cellStyle name="RowTitles-Detail 3 2 2 7 8" xfId="33758"/>
    <cellStyle name="RowTitles-Detail 3 2 2 8" xfId="33759"/>
    <cellStyle name="RowTitles-Detail 3 2 2 8 2" xfId="33760"/>
    <cellStyle name="RowTitles-Detail 3 2 2 8 2 2" xfId="33761"/>
    <cellStyle name="RowTitles-Detail 3 2 2 8 2 2 2" xfId="33762"/>
    <cellStyle name="RowTitles-Detail 3 2 2 8 2 2 2 2" xfId="33763"/>
    <cellStyle name="RowTitles-Detail 3 2 2 8 2 2 3" xfId="33764"/>
    <cellStyle name="RowTitles-Detail 3 2 2 8 2 3" xfId="33765"/>
    <cellStyle name="RowTitles-Detail 3 2 2 8 2 3 2" xfId="33766"/>
    <cellStyle name="RowTitles-Detail 3 2 2 8 2 3 2 2" xfId="33767"/>
    <cellStyle name="RowTitles-Detail 3 2 2 8 2 4" xfId="33768"/>
    <cellStyle name="RowTitles-Detail 3 2 2 8 2 4 2" xfId="33769"/>
    <cellStyle name="RowTitles-Detail 3 2 2 8 2 5" xfId="33770"/>
    <cellStyle name="RowTitles-Detail 3 2 2 8 3" xfId="33771"/>
    <cellStyle name="RowTitles-Detail 3 2 2 8 3 2" xfId="33772"/>
    <cellStyle name="RowTitles-Detail 3 2 2 8 3 2 2" xfId="33773"/>
    <cellStyle name="RowTitles-Detail 3 2 2 8 3 2 2 2" xfId="33774"/>
    <cellStyle name="RowTitles-Detail 3 2 2 8 3 2 3" xfId="33775"/>
    <cellStyle name="RowTitles-Detail 3 2 2 8 3 3" xfId="33776"/>
    <cellStyle name="RowTitles-Detail 3 2 2 8 3 3 2" xfId="33777"/>
    <cellStyle name="RowTitles-Detail 3 2 2 8 3 3 2 2" xfId="33778"/>
    <cellStyle name="RowTitles-Detail 3 2 2 8 3 4" xfId="33779"/>
    <cellStyle name="RowTitles-Detail 3 2 2 8 3 4 2" xfId="33780"/>
    <cellStyle name="RowTitles-Detail 3 2 2 8 3 5" xfId="33781"/>
    <cellStyle name="RowTitles-Detail 3 2 2 8 4" xfId="33782"/>
    <cellStyle name="RowTitles-Detail 3 2 2 8 4 2" xfId="33783"/>
    <cellStyle name="RowTitles-Detail 3 2 2 8 4 2 2" xfId="33784"/>
    <cellStyle name="RowTitles-Detail 3 2 2 8 4 3" xfId="33785"/>
    <cellStyle name="RowTitles-Detail 3 2 2 8 5" xfId="33786"/>
    <cellStyle name="RowTitles-Detail 3 2 2 8 5 2" xfId="33787"/>
    <cellStyle name="RowTitles-Detail 3 2 2 8 5 2 2" xfId="33788"/>
    <cellStyle name="RowTitles-Detail 3 2 2 8 6" xfId="33789"/>
    <cellStyle name="RowTitles-Detail 3 2 2 8 6 2" xfId="33790"/>
    <cellStyle name="RowTitles-Detail 3 2 2 8 7" xfId="33791"/>
    <cellStyle name="RowTitles-Detail 3 2 2 9" xfId="33792"/>
    <cellStyle name="RowTitles-Detail 3 2 2 9 2" xfId="33793"/>
    <cellStyle name="RowTitles-Detail 3 2 2 9 2 2" xfId="33794"/>
    <cellStyle name="RowTitles-Detail 3 2 2 9 2 2 2" xfId="33795"/>
    <cellStyle name="RowTitles-Detail 3 2 2 9 2 2 2 2" xfId="33796"/>
    <cellStyle name="RowTitles-Detail 3 2 2 9 2 2 3" xfId="33797"/>
    <cellStyle name="RowTitles-Detail 3 2 2 9 2 3" xfId="33798"/>
    <cellStyle name="RowTitles-Detail 3 2 2 9 2 3 2" xfId="33799"/>
    <cellStyle name="RowTitles-Detail 3 2 2 9 2 3 2 2" xfId="33800"/>
    <cellStyle name="RowTitles-Detail 3 2 2 9 2 4" xfId="33801"/>
    <cellStyle name="RowTitles-Detail 3 2 2 9 2 4 2" xfId="33802"/>
    <cellStyle name="RowTitles-Detail 3 2 2 9 2 5" xfId="33803"/>
    <cellStyle name="RowTitles-Detail 3 2 2 9 3" xfId="33804"/>
    <cellStyle name="RowTitles-Detail 3 2 2 9 3 2" xfId="33805"/>
    <cellStyle name="RowTitles-Detail 3 2 2 9 3 2 2" xfId="33806"/>
    <cellStyle name="RowTitles-Detail 3 2 2 9 3 2 2 2" xfId="33807"/>
    <cellStyle name="RowTitles-Detail 3 2 2 9 3 2 3" xfId="33808"/>
    <cellStyle name="RowTitles-Detail 3 2 2 9 3 3" xfId="33809"/>
    <cellStyle name="RowTitles-Detail 3 2 2 9 3 3 2" xfId="33810"/>
    <cellStyle name="RowTitles-Detail 3 2 2 9 3 3 2 2" xfId="33811"/>
    <cellStyle name="RowTitles-Detail 3 2 2 9 3 4" xfId="33812"/>
    <cellStyle name="RowTitles-Detail 3 2 2 9 3 4 2" xfId="33813"/>
    <cellStyle name="RowTitles-Detail 3 2 2 9 3 5" xfId="33814"/>
    <cellStyle name="RowTitles-Detail 3 2 2 9 4" xfId="33815"/>
    <cellStyle name="RowTitles-Detail 3 2 2 9 4 2" xfId="33816"/>
    <cellStyle name="RowTitles-Detail 3 2 2 9 4 2 2" xfId="33817"/>
    <cellStyle name="RowTitles-Detail 3 2 2 9 4 3" xfId="33818"/>
    <cellStyle name="RowTitles-Detail 3 2 2 9 5" xfId="33819"/>
    <cellStyle name="RowTitles-Detail 3 2 2 9 5 2" xfId="33820"/>
    <cellStyle name="RowTitles-Detail 3 2 2 9 5 2 2" xfId="33821"/>
    <cellStyle name="RowTitles-Detail 3 2 2 9 6" xfId="33822"/>
    <cellStyle name="RowTitles-Detail 3 2 2 9 6 2" xfId="33823"/>
    <cellStyle name="RowTitles-Detail 3 2 2 9 7" xfId="33824"/>
    <cellStyle name="RowTitles-Detail 3 2 2_STUD aligned by INSTIT" xfId="33825"/>
    <cellStyle name="RowTitles-Detail 3 2 3" xfId="338"/>
    <cellStyle name="RowTitles-Detail 3 2 3 10" xfId="33826"/>
    <cellStyle name="RowTitles-Detail 3 2 3 2" xfId="725"/>
    <cellStyle name="RowTitles-Detail 3 2 3 2 2" xfId="33827"/>
    <cellStyle name="RowTitles-Detail 3 2 3 2 2 2" xfId="33828"/>
    <cellStyle name="RowTitles-Detail 3 2 3 2 2 2 2" xfId="33829"/>
    <cellStyle name="RowTitles-Detail 3 2 3 2 2 2 2 2" xfId="33830"/>
    <cellStyle name="RowTitles-Detail 3 2 3 2 2 2 3" xfId="33831"/>
    <cellStyle name="RowTitles-Detail 3 2 3 2 2 3" xfId="33832"/>
    <cellStyle name="RowTitles-Detail 3 2 3 2 2 3 2" xfId="33833"/>
    <cellStyle name="RowTitles-Detail 3 2 3 2 2 3 2 2" xfId="33834"/>
    <cellStyle name="RowTitles-Detail 3 2 3 2 2 4" xfId="33835"/>
    <cellStyle name="RowTitles-Detail 3 2 3 2 2 4 2" xfId="33836"/>
    <cellStyle name="RowTitles-Detail 3 2 3 2 2 5" xfId="33837"/>
    <cellStyle name="RowTitles-Detail 3 2 3 2 3" xfId="33838"/>
    <cellStyle name="RowTitles-Detail 3 2 3 2 3 2" xfId="33839"/>
    <cellStyle name="RowTitles-Detail 3 2 3 2 3 2 2" xfId="33840"/>
    <cellStyle name="RowTitles-Detail 3 2 3 2 3 2 2 2" xfId="33841"/>
    <cellStyle name="RowTitles-Detail 3 2 3 2 3 2 3" xfId="33842"/>
    <cellStyle name="RowTitles-Detail 3 2 3 2 3 3" xfId="33843"/>
    <cellStyle name="RowTitles-Detail 3 2 3 2 3 3 2" xfId="33844"/>
    <cellStyle name="RowTitles-Detail 3 2 3 2 3 3 2 2" xfId="33845"/>
    <cellStyle name="RowTitles-Detail 3 2 3 2 3 4" xfId="33846"/>
    <cellStyle name="RowTitles-Detail 3 2 3 2 3 4 2" xfId="33847"/>
    <cellStyle name="RowTitles-Detail 3 2 3 2 3 5" xfId="33848"/>
    <cellStyle name="RowTitles-Detail 3 2 3 2 4" xfId="33849"/>
    <cellStyle name="RowTitles-Detail 3 2 3 2 4 2" xfId="33850"/>
    <cellStyle name="RowTitles-Detail 3 2 3 2 5" xfId="33851"/>
    <cellStyle name="RowTitles-Detail 3 2 3 2 5 2" xfId="33852"/>
    <cellStyle name="RowTitles-Detail 3 2 3 2 5 2 2" xfId="33853"/>
    <cellStyle name="RowTitles-Detail 3 2 3 2 6" xfId="33854"/>
    <cellStyle name="RowTitles-Detail 3 2 3 3" xfId="33855"/>
    <cellStyle name="RowTitles-Detail 3 2 3 3 2" xfId="33856"/>
    <cellStyle name="RowTitles-Detail 3 2 3 3 2 2" xfId="33857"/>
    <cellStyle name="RowTitles-Detail 3 2 3 3 2 2 2" xfId="33858"/>
    <cellStyle name="RowTitles-Detail 3 2 3 3 2 2 2 2" xfId="33859"/>
    <cellStyle name="RowTitles-Detail 3 2 3 3 2 2 3" xfId="33860"/>
    <cellStyle name="RowTitles-Detail 3 2 3 3 2 3" xfId="33861"/>
    <cellStyle name="RowTitles-Detail 3 2 3 3 2 3 2" xfId="33862"/>
    <cellStyle name="RowTitles-Detail 3 2 3 3 2 3 2 2" xfId="33863"/>
    <cellStyle name="RowTitles-Detail 3 2 3 3 2 4" xfId="33864"/>
    <cellStyle name="RowTitles-Detail 3 2 3 3 2 4 2" xfId="33865"/>
    <cellStyle name="RowTitles-Detail 3 2 3 3 2 5" xfId="33866"/>
    <cellStyle name="RowTitles-Detail 3 2 3 3 3" xfId="33867"/>
    <cellStyle name="RowTitles-Detail 3 2 3 3 3 2" xfId="33868"/>
    <cellStyle name="RowTitles-Detail 3 2 3 3 3 2 2" xfId="33869"/>
    <cellStyle name="RowTitles-Detail 3 2 3 3 3 2 2 2" xfId="33870"/>
    <cellStyle name="RowTitles-Detail 3 2 3 3 3 2 3" xfId="33871"/>
    <cellStyle name="RowTitles-Detail 3 2 3 3 3 3" xfId="33872"/>
    <cellStyle name="RowTitles-Detail 3 2 3 3 3 3 2" xfId="33873"/>
    <cellStyle name="RowTitles-Detail 3 2 3 3 3 3 2 2" xfId="33874"/>
    <cellStyle name="RowTitles-Detail 3 2 3 3 3 4" xfId="33875"/>
    <cellStyle name="RowTitles-Detail 3 2 3 3 3 4 2" xfId="33876"/>
    <cellStyle name="RowTitles-Detail 3 2 3 3 3 5" xfId="33877"/>
    <cellStyle name="RowTitles-Detail 3 2 3 3 4" xfId="33878"/>
    <cellStyle name="RowTitles-Detail 3 2 3 3 4 2" xfId="33879"/>
    <cellStyle name="RowTitles-Detail 3 2 3 3 5" xfId="33880"/>
    <cellStyle name="RowTitles-Detail 3 2 3 3 5 2" xfId="33881"/>
    <cellStyle name="RowTitles-Detail 3 2 3 3 5 2 2" xfId="33882"/>
    <cellStyle name="RowTitles-Detail 3 2 3 3 5 3" xfId="33883"/>
    <cellStyle name="RowTitles-Detail 3 2 3 3 6" xfId="33884"/>
    <cellStyle name="RowTitles-Detail 3 2 3 3 6 2" xfId="33885"/>
    <cellStyle name="RowTitles-Detail 3 2 3 3 6 2 2" xfId="33886"/>
    <cellStyle name="RowTitles-Detail 3 2 3 3 7" xfId="33887"/>
    <cellStyle name="RowTitles-Detail 3 2 3 3 7 2" xfId="33888"/>
    <cellStyle name="RowTitles-Detail 3 2 3 3 8" xfId="33889"/>
    <cellStyle name="RowTitles-Detail 3 2 3 4" xfId="33890"/>
    <cellStyle name="RowTitles-Detail 3 2 3 4 2" xfId="33891"/>
    <cellStyle name="RowTitles-Detail 3 2 3 4 2 2" xfId="33892"/>
    <cellStyle name="RowTitles-Detail 3 2 3 4 2 2 2" xfId="33893"/>
    <cellStyle name="RowTitles-Detail 3 2 3 4 2 2 2 2" xfId="33894"/>
    <cellStyle name="RowTitles-Detail 3 2 3 4 2 2 3" xfId="33895"/>
    <cellStyle name="RowTitles-Detail 3 2 3 4 2 3" xfId="33896"/>
    <cellStyle name="RowTitles-Detail 3 2 3 4 2 3 2" xfId="33897"/>
    <cellStyle name="RowTitles-Detail 3 2 3 4 2 3 2 2" xfId="33898"/>
    <cellStyle name="RowTitles-Detail 3 2 3 4 2 4" xfId="33899"/>
    <cellStyle name="RowTitles-Detail 3 2 3 4 2 4 2" xfId="33900"/>
    <cellStyle name="RowTitles-Detail 3 2 3 4 2 5" xfId="33901"/>
    <cellStyle name="RowTitles-Detail 3 2 3 4 3" xfId="33902"/>
    <cellStyle name="RowTitles-Detail 3 2 3 4 3 2" xfId="33903"/>
    <cellStyle name="RowTitles-Detail 3 2 3 4 3 2 2" xfId="33904"/>
    <cellStyle name="RowTitles-Detail 3 2 3 4 3 2 2 2" xfId="33905"/>
    <cellStyle name="RowTitles-Detail 3 2 3 4 3 2 3" xfId="33906"/>
    <cellStyle name="RowTitles-Detail 3 2 3 4 3 3" xfId="33907"/>
    <cellStyle name="RowTitles-Detail 3 2 3 4 3 3 2" xfId="33908"/>
    <cellStyle name="RowTitles-Detail 3 2 3 4 3 3 2 2" xfId="33909"/>
    <cellStyle name="RowTitles-Detail 3 2 3 4 3 4" xfId="33910"/>
    <cellStyle name="RowTitles-Detail 3 2 3 4 3 4 2" xfId="33911"/>
    <cellStyle name="RowTitles-Detail 3 2 3 4 3 5" xfId="33912"/>
    <cellStyle name="RowTitles-Detail 3 2 3 4 4" xfId="33913"/>
    <cellStyle name="RowTitles-Detail 3 2 3 4 4 2" xfId="33914"/>
    <cellStyle name="RowTitles-Detail 3 2 3 4 4 2 2" xfId="33915"/>
    <cellStyle name="RowTitles-Detail 3 2 3 4 4 3" xfId="33916"/>
    <cellStyle name="RowTitles-Detail 3 2 3 4 5" xfId="33917"/>
    <cellStyle name="RowTitles-Detail 3 2 3 4 5 2" xfId="33918"/>
    <cellStyle name="RowTitles-Detail 3 2 3 4 5 2 2" xfId="33919"/>
    <cellStyle name="RowTitles-Detail 3 2 3 4 6" xfId="33920"/>
    <cellStyle name="RowTitles-Detail 3 2 3 4 6 2" xfId="33921"/>
    <cellStyle name="RowTitles-Detail 3 2 3 4 7" xfId="33922"/>
    <cellStyle name="RowTitles-Detail 3 2 3 5" xfId="33923"/>
    <cellStyle name="RowTitles-Detail 3 2 3 5 2" xfId="33924"/>
    <cellStyle name="RowTitles-Detail 3 2 3 5 2 2" xfId="33925"/>
    <cellStyle name="RowTitles-Detail 3 2 3 5 2 2 2" xfId="33926"/>
    <cellStyle name="RowTitles-Detail 3 2 3 5 2 2 2 2" xfId="33927"/>
    <cellStyle name="RowTitles-Detail 3 2 3 5 2 2 3" xfId="33928"/>
    <cellStyle name="RowTitles-Detail 3 2 3 5 2 3" xfId="33929"/>
    <cellStyle name="RowTitles-Detail 3 2 3 5 2 3 2" xfId="33930"/>
    <cellStyle name="RowTitles-Detail 3 2 3 5 2 3 2 2" xfId="33931"/>
    <cellStyle name="RowTitles-Detail 3 2 3 5 2 4" xfId="33932"/>
    <cellStyle name="RowTitles-Detail 3 2 3 5 2 4 2" xfId="33933"/>
    <cellStyle name="RowTitles-Detail 3 2 3 5 2 5" xfId="33934"/>
    <cellStyle name="RowTitles-Detail 3 2 3 5 3" xfId="33935"/>
    <cellStyle name="RowTitles-Detail 3 2 3 5 3 2" xfId="33936"/>
    <cellStyle name="RowTitles-Detail 3 2 3 5 3 2 2" xfId="33937"/>
    <cellStyle name="RowTitles-Detail 3 2 3 5 3 2 2 2" xfId="33938"/>
    <cellStyle name="RowTitles-Detail 3 2 3 5 3 2 3" xfId="33939"/>
    <cellStyle name="RowTitles-Detail 3 2 3 5 3 3" xfId="33940"/>
    <cellStyle name="RowTitles-Detail 3 2 3 5 3 3 2" xfId="33941"/>
    <cellStyle name="RowTitles-Detail 3 2 3 5 3 3 2 2" xfId="33942"/>
    <cellStyle name="RowTitles-Detail 3 2 3 5 3 4" xfId="33943"/>
    <cellStyle name="RowTitles-Detail 3 2 3 5 3 4 2" xfId="33944"/>
    <cellStyle name="RowTitles-Detail 3 2 3 5 3 5" xfId="33945"/>
    <cellStyle name="RowTitles-Detail 3 2 3 5 4" xfId="33946"/>
    <cellStyle name="RowTitles-Detail 3 2 3 5 4 2" xfId="33947"/>
    <cellStyle name="RowTitles-Detail 3 2 3 5 4 2 2" xfId="33948"/>
    <cellStyle name="RowTitles-Detail 3 2 3 5 4 3" xfId="33949"/>
    <cellStyle name="RowTitles-Detail 3 2 3 5 5" xfId="33950"/>
    <cellStyle name="RowTitles-Detail 3 2 3 5 5 2" xfId="33951"/>
    <cellStyle name="RowTitles-Detail 3 2 3 5 5 2 2" xfId="33952"/>
    <cellStyle name="RowTitles-Detail 3 2 3 5 6" xfId="33953"/>
    <cellStyle name="RowTitles-Detail 3 2 3 5 6 2" xfId="33954"/>
    <cellStyle name="RowTitles-Detail 3 2 3 5 7" xfId="33955"/>
    <cellStyle name="RowTitles-Detail 3 2 3 6" xfId="33956"/>
    <cellStyle name="RowTitles-Detail 3 2 3 6 2" xfId="33957"/>
    <cellStyle name="RowTitles-Detail 3 2 3 6 2 2" xfId="33958"/>
    <cellStyle name="RowTitles-Detail 3 2 3 6 2 2 2" xfId="33959"/>
    <cellStyle name="RowTitles-Detail 3 2 3 6 2 2 2 2" xfId="33960"/>
    <cellStyle name="RowTitles-Detail 3 2 3 6 2 2 3" xfId="33961"/>
    <cellStyle name="RowTitles-Detail 3 2 3 6 2 3" xfId="33962"/>
    <cellStyle name="RowTitles-Detail 3 2 3 6 2 3 2" xfId="33963"/>
    <cellStyle name="RowTitles-Detail 3 2 3 6 2 3 2 2" xfId="33964"/>
    <cellStyle name="RowTitles-Detail 3 2 3 6 2 4" xfId="33965"/>
    <cellStyle name="RowTitles-Detail 3 2 3 6 2 4 2" xfId="33966"/>
    <cellStyle name="RowTitles-Detail 3 2 3 6 2 5" xfId="33967"/>
    <cellStyle name="RowTitles-Detail 3 2 3 6 3" xfId="33968"/>
    <cellStyle name="RowTitles-Detail 3 2 3 6 3 2" xfId="33969"/>
    <cellStyle name="RowTitles-Detail 3 2 3 6 3 2 2" xfId="33970"/>
    <cellStyle name="RowTitles-Detail 3 2 3 6 3 2 2 2" xfId="33971"/>
    <cellStyle name="RowTitles-Detail 3 2 3 6 3 2 3" xfId="33972"/>
    <cellStyle name="RowTitles-Detail 3 2 3 6 3 3" xfId="33973"/>
    <cellStyle name="RowTitles-Detail 3 2 3 6 3 3 2" xfId="33974"/>
    <cellStyle name="RowTitles-Detail 3 2 3 6 3 3 2 2" xfId="33975"/>
    <cellStyle name="RowTitles-Detail 3 2 3 6 3 4" xfId="33976"/>
    <cellStyle name="RowTitles-Detail 3 2 3 6 3 4 2" xfId="33977"/>
    <cellStyle name="RowTitles-Detail 3 2 3 6 3 5" xfId="33978"/>
    <cellStyle name="RowTitles-Detail 3 2 3 6 4" xfId="33979"/>
    <cellStyle name="RowTitles-Detail 3 2 3 6 4 2" xfId="33980"/>
    <cellStyle name="RowTitles-Detail 3 2 3 6 4 2 2" xfId="33981"/>
    <cellStyle name="RowTitles-Detail 3 2 3 6 4 3" xfId="33982"/>
    <cellStyle name="RowTitles-Detail 3 2 3 6 5" xfId="33983"/>
    <cellStyle name="RowTitles-Detail 3 2 3 6 5 2" xfId="33984"/>
    <cellStyle name="RowTitles-Detail 3 2 3 6 5 2 2" xfId="33985"/>
    <cellStyle name="RowTitles-Detail 3 2 3 6 6" xfId="33986"/>
    <cellStyle name="RowTitles-Detail 3 2 3 6 6 2" xfId="33987"/>
    <cellStyle name="RowTitles-Detail 3 2 3 6 7" xfId="33988"/>
    <cellStyle name="RowTitles-Detail 3 2 3 7" xfId="33989"/>
    <cellStyle name="RowTitles-Detail 3 2 3 7 2" xfId="33990"/>
    <cellStyle name="RowTitles-Detail 3 2 3 7 2 2" xfId="33991"/>
    <cellStyle name="RowTitles-Detail 3 2 3 7 2 2 2" xfId="33992"/>
    <cellStyle name="RowTitles-Detail 3 2 3 7 2 3" xfId="33993"/>
    <cellStyle name="RowTitles-Detail 3 2 3 7 3" xfId="33994"/>
    <cellStyle name="RowTitles-Detail 3 2 3 7 3 2" xfId="33995"/>
    <cellStyle name="RowTitles-Detail 3 2 3 7 3 2 2" xfId="33996"/>
    <cellStyle name="RowTitles-Detail 3 2 3 7 4" xfId="33997"/>
    <cellStyle name="RowTitles-Detail 3 2 3 7 4 2" xfId="33998"/>
    <cellStyle name="RowTitles-Detail 3 2 3 7 5" xfId="33999"/>
    <cellStyle name="RowTitles-Detail 3 2 3 8" xfId="34000"/>
    <cellStyle name="RowTitles-Detail 3 2 3 8 2" xfId="34001"/>
    <cellStyle name="RowTitles-Detail 3 2 3 9" xfId="34002"/>
    <cellStyle name="RowTitles-Detail 3 2 3 9 2" xfId="34003"/>
    <cellStyle name="RowTitles-Detail 3 2 3 9 2 2" xfId="34004"/>
    <cellStyle name="RowTitles-Detail 3 2 3_STUD aligned by INSTIT" xfId="34005"/>
    <cellStyle name="RowTitles-Detail 3 2 4" xfId="339"/>
    <cellStyle name="RowTitles-Detail 3 2 4 10" xfId="34006"/>
    <cellStyle name="RowTitles-Detail 3 2 4 2" xfId="726"/>
    <cellStyle name="RowTitles-Detail 3 2 4 2 2" xfId="34007"/>
    <cellStyle name="RowTitles-Detail 3 2 4 2 2 2" xfId="34008"/>
    <cellStyle name="RowTitles-Detail 3 2 4 2 2 2 2" xfId="34009"/>
    <cellStyle name="RowTitles-Detail 3 2 4 2 2 2 2 2" xfId="34010"/>
    <cellStyle name="RowTitles-Detail 3 2 4 2 2 2 3" xfId="34011"/>
    <cellStyle name="RowTitles-Detail 3 2 4 2 2 3" xfId="34012"/>
    <cellStyle name="RowTitles-Detail 3 2 4 2 2 3 2" xfId="34013"/>
    <cellStyle name="RowTitles-Detail 3 2 4 2 2 3 2 2" xfId="34014"/>
    <cellStyle name="RowTitles-Detail 3 2 4 2 2 4" xfId="34015"/>
    <cellStyle name="RowTitles-Detail 3 2 4 2 2 4 2" xfId="34016"/>
    <cellStyle name="RowTitles-Detail 3 2 4 2 2 5" xfId="34017"/>
    <cellStyle name="RowTitles-Detail 3 2 4 2 3" xfId="34018"/>
    <cellStyle name="RowTitles-Detail 3 2 4 2 3 2" xfId="34019"/>
    <cellStyle name="RowTitles-Detail 3 2 4 2 3 2 2" xfId="34020"/>
    <cellStyle name="RowTitles-Detail 3 2 4 2 3 2 2 2" xfId="34021"/>
    <cellStyle name="RowTitles-Detail 3 2 4 2 3 2 3" xfId="34022"/>
    <cellStyle name="RowTitles-Detail 3 2 4 2 3 3" xfId="34023"/>
    <cellStyle name="RowTitles-Detail 3 2 4 2 3 3 2" xfId="34024"/>
    <cellStyle name="RowTitles-Detail 3 2 4 2 3 3 2 2" xfId="34025"/>
    <cellStyle name="RowTitles-Detail 3 2 4 2 3 4" xfId="34026"/>
    <cellStyle name="RowTitles-Detail 3 2 4 2 3 4 2" xfId="34027"/>
    <cellStyle name="RowTitles-Detail 3 2 4 2 3 5" xfId="34028"/>
    <cellStyle name="RowTitles-Detail 3 2 4 2 4" xfId="34029"/>
    <cellStyle name="RowTitles-Detail 3 2 4 2 4 2" xfId="34030"/>
    <cellStyle name="RowTitles-Detail 3 2 4 2 5" xfId="34031"/>
    <cellStyle name="RowTitles-Detail 3 2 4 2 5 2" xfId="34032"/>
    <cellStyle name="RowTitles-Detail 3 2 4 2 5 2 2" xfId="34033"/>
    <cellStyle name="RowTitles-Detail 3 2 4 2 5 3" xfId="34034"/>
    <cellStyle name="RowTitles-Detail 3 2 4 2 6" xfId="34035"/>
    <cellStyle name="RowTitles-Detail 3 2 4 2 6 2" xfId="34036"/>
    <cellStyle name="RowTitles-Detail 3 2 4 2 6 2 2" xfId="34037"/>
    <cellStyle name="RowTitles-Detail 3 2 4 2 7" xfId="34038"/>
    <cellStyle name="RowTitles-Detail 3 2 4 2 7 2" xfId="34039"/>
    <cellStyle name="RowTitles-Detail 3 2 4 2 8" xfId="34040"/>
    <cellStyle name="RowTitles-Detail 3 2 4 2 9" xfId="34041"/>
    <cellStyle name="RowTitles-Detail 3 2 4 3" xfId="34042"/>
    <cellStyle name="RowTitles-Detail 3 2 4 3 2" xfId="34043"/>
    <cellStyle name="RowTitles-Detail 3 2 4 3 2 2" xfId="34044"/>
    <cellStyle name="RowTitles-Detail 3 2 4 3 2 2 2" xfId="34045"/>
    <cellStyle name="RowTitles-Detail 3 2 4 3 2 2 2 2" xfId="34046"/>
    <cellStyle name="RowTitles-Detail 3 2 4 3 2 2 3" xfId="34047"/>
    <cellStyle name="RowTitles-Detail 3 2 4 3 2 3" xfId="34048"/>
    <cellStyle name="RowTitles-Detail 3 2 4 3 2 3 2" xfId="34049"/>
    <cellStyle name="RowTitles-Detail 3 2 4 3 2 3 2 2" xfId="34050"/>
    <cellStyle name="RowTitles-Detail 3 2 4 3 2 4" xfId="34051"/>
    <cellStyle name="RowTitles-Detail 3 2 4 3 2 4 2" xfId="34052"/>
    <cellStyle name="RowTitles-Detail 3 2 4 3 2 5" xfId="34053"/>
    <cellStyle name="RowTitles-Detail 3 2 4 3 3" xfId="34054"/>
    <cellStyle name="RowTitles-Detail 3 2 4 3 3 2" xfId="34055"/>
    <cellStyle name="RowTitles-Detail 3 2 4 3 3 2 2" xfId="34056"/>
    <cellStyle name="RowTitles-Detail 3 2 4 3 3 2 2 2" xfId="34057"/>
    <cellStyle name="RowTitles-Detail 3 2 4 3 3 2 3" xfId="34058"/>
    <cellStyle name="RowTitles-Detail 3 2 4 3 3 3" xfId="34059"/>
    <cellStyle name="RowTitles-Detail 3 2 4 3 3 3 2" xfId="34060"/>
    <cellStyle name="RowTitles-Detail 3 2 4 3 3 3 2 2" xfId="34061"/>
    <cellStyle name="RowTitles-Detail 3 2 4 3 3 4" xfId="34062"/>
    <cellStyle name="RowTitles-Detail 3 2 4 3 3 4 2" xfId="34063"/>
    <cellStyle name="RowTitles-Detail 3 2 4 3 3 5" xfId="34064"/>
    <cellStyle name="RowTitles-Detail 3 2 4 3 4" xfId="34065"/>
    <cellStyle name="RowTitles-Detail 3 2 4 3 4 2" xfId="34066"/>
    <cellStyle name="RowTitles-Detail 3 2 4 3 5" xfId="34067"/>
    <cellStyle name="RowTitles-Detail 3 2 4 3 5 2" xfId="34068"/>
    <cellStyle name="RowTitles-Detail 3 2 4 3 5 2 2" xfId="34069"/>
    <cellStyle name="RowTitles-Detail 3 2 4 4" xfId="34070"/>
    <cellStyle name="RowTitles-Detail 3 2 4 4 2" xfId="34071"/>
    <cellStyle name="RowTitles-Detail 3 2 4 4 2 2" xfId="34072"/>
    <cellStyle name="RowTitles-Detail 3 2 4 4 2 2 2" xfId="34073"/>
    <cellStyle name="RowTitles-Detail 3 2 4 4 2 2 2 2" xfId="34074"/>
    <cellStyle name="RowTitles-Detail 3 2 4 4 2 2 3" xfId="34075"/>
    <cellStyle name="RowTitles-Detail 3 2 4 4 2 3" xfId="34076"/>
    <cellStyle name="RowTitles-Detail 3 2 4 4 2 3 2" xfId="34077"/>
    <cellStyle name="RowTitles-Detail 3 2 4 4 2 3 2 2" xfId="34078"/>
    <cellStyle name="RowTitles-Detail 3 2 4 4 2 4" xfId="34079"/>
    <cellStyle name="RowTitles-Detail 3 2 4 4 2 4 2" xfId="34080"/>
    <cellStyle name="RowTitles-Detail 3 2 4 4 2 5" xfId="34081"/>
    <cellStyle name="RowTitles-Detail 3 2 4 4 3" xfId="34082"/>
    <cellStyle name="RowTitles-Detail 3 2 4 4 3 2" xfId="34083"/>
    <cellStyle name="RowTitles-Detail 3 2 4 4 3 2 2" xfId="34084"/>
    <cellStyle name="RowTitles-Detail 3 2 4 4 3 2 2 2" xfId="34085"/>
    <cellStyle name="RowTitles-Detail 3 2 4 4 3 2 3" xfId="34086"/>
    <cellStyle name="RowTitles-Detail 3 2 4 4 3 3" xfId="34087"/>
    <cellStyle name="RowTitles-Detail 3 2 4 4 3 3 2" xfId="34088"/>
    <cellStyle name="RowTitles-Detail 3 2 4 4 3 3 2 2" xfId="34089"/>
    <cellStyle name="RowTitles-Detail 3 2 4 4 3 4" xfId="34090"/>
    <cellStyle name="RowTitles-Detail 3 2 4 4 3 4 2" xfId="34091"/>
    <cellStyle name="RowTitles-Detail 3 2 4 4 3 5" xfId="34092"/>
    <cellStyle name="RowTitles-Detail 3 2 4 4 4" xfId="34093"/>
    <cellStyle name="RowTitles-Detail 3 2 4 4 4 2" xfId="34094"/>
    <cellStyle name="RowTitles-Detail 3 2 4 4 4 2 2" xfId="34095"/>
    <cellStyle name="RowTitles-Detail 3 2 4 4 4 3" xfId="34096"/>
    <cellStyle name="RowTitles-Detail 3 2 4 4 5" xfId="34097"/>
    <cellStyle name="RowTitles-Detail 3 2 4 4 5 2" xfId="34098"/>
    <cellStyle name="RowTitles-Detail 3 2 4 4 5 2 2" xfId="34099"/>
    <cellStyle name="RowTitles-Detail 3 2 4 4 6" xfId="34100"/>
    <cellStyle name="RowTitles-Detail 3 2 4 4 6 2" xfId="34101"/>
    <cellStyle name="RowTitles-Detail 3 2 4 4 7" xfId="34102"/>
    <cellStyle name="RowTitles-Detail 3 2 4 5" xfId="34103"/>
    <cellStyle name="RowTitles-Detail 3 2 4 5 2" xfId="34104"/>
    <cellStyle name="RowTitles-Detail 3 2 4 5 2 2" xfId="34105"/>
    <cellStyle name="RowTitles-Detail 3 2 4 5 2 2 2" xfId="34106"/>
    <cellStyle name="RowTitles-Detail 3 2 4 5 2 2 2 2" xfId="34107"/>
    <cellStyle name="RowTitles-Detail 3 2 4 5 2 2 3" xfId="34108"/>
    <cellStyle name="RowTitles-Detail 3 2 4 5 2 3" xfId="34109"/>
    <cellStyle name="RowTitles-Detail 3 2 4 5 2 3 2" xfId="34110"/>
    <cellStyle name="RowTitles-Detail 3 2 4 5 2 3 2 2" xfId="34111"/>
    <cellStyle name="RowTitles-Detail 3 2 4 5 2 4" xfId="34112"/>
    <cellStyle name="RowTitles-Detail 3 2 4 5 2 4 2" xfId="34113"/>
    <cellStyle name="RowTitles-Detail 3 2 4 5 2 5" xfId="34114"/>
    <cellStyle name="RowTitles-Detail 3 2 4 5 3" xfId="34115"/>
    <cellStyle name="RowTitles-Detail 3 2 4 5 3 2" xfId="34116"/>
    <cellStyle name="RowTitles-Detail 3 2 4 5 3 2 2" xfId="34117"/>
    <cellStyle name="RowTitles-Detail 3 2 4 5 3 2 2 2" xfId="34118"/>
    <cellStyle name="RowTitles-Detail 3 2 4 5 3 2 3" xfId="34119"/>
    <cellStyle name="RowTitles-Detail 3 2 4 5 3 3" xfId="34120"/>
    <cellStyle name="RowTitles-Detail 3 2 4 5 3 3 2" xfId="34121"/>
    <cellStyle name="RowTitles-Detail 3 2 4 5 3 3 2 2" xfId="34122"/>
    <cellStyle name="RowTitles-Detail 3 2 4 5 3 4" xfId="34123"/>
    <cellStyle name="RowTitles-Detail 3 2 4 5 3 4 2" xfId="34124"/>
    <cellStyle name="RowTitles-Detail 3 2 4 5 3 5" xfId="34125"/>
    <cellStyle name="RowTitles-Detail 3 2 4 5 4" xfId="34126"/>
    <cellStyle name="RowTitles-Detail 3 2 4 5 4 2" xfId="34127"/>
    <cellStyle name="RowTitles-Detail 3 2 4 5 4 2 2" xfId="34128"/>
    <cellStyle name="RowTitles-Detail 3 2 4 5 4 3" xfId="34129"/>
    <cellStyle name="RowTitles-Detail 3 2 4 5 5" xfId="34130"/>
    <cellStyle name="RowTitles-Detail 3 2 4 5 5 2" xfId="34131"/>
    <cellStyle name="RowTitles-Detail 3 2 4 5 5 2 2" xfId="34132"/>
    <cellStyle name="RowTitles-Detail 3 2 4 5 6" xfId="34133"/>
    <cellStyle name="RowTitles-Detail 3 2 4 5 6 2" xfId="34134"/>
    <cellStyle name="RowTitles-Detail 3 2 4 5 7" xfId="34135"/>
    <cellStyle name="RowTitles-Detail 3 2 4 6" xfId="34136"/>
    <cellStyle name="RowTitles-Detail 3 2 4 6 2" xfId="34137"/>
    <cellStyle name="RowTitles-Detail 3 2 4 6 2 2" xfId="34138"/>
    <cellStyle name="RowTitles-Detail 3 2 4 6 2 2 2" xfId="34139"/>
    <cellStyle name="RowTitles-Detail 3 2 4 6 2 2 2 2" xfId="34140"/>
    <cellStyle name="RowTitles-Detail 3 2 4 6 2 2 3" xfId="34141"/>
    <cellStyle name="RowTitles-Detail 3 2 4 6 2 3" xfId="34142"/>
    <cellStyle name="RowTitles-Detail 3 2 4 6 2 3 2" xfId="34143"/>
    <cellStyle name="RowTitles-Detail 3 2 4 6 2 3 2 2" xfId="34144"/>
    <cellStyle name="RowTitles-Detail 3 2 4 6 2 4" xfId="34145"/>
    <cellStyle name="RowTitles-Detail 3 2 4 6 2 4 2" xfId="34146"/>
    <cellStyle name="RowTitles-Detail 3 2 4 6 2 5" xfId="34147"/>
    <cellStyle name="RowTitles-Detail 3 2 4 6 3" xfId="34148"/>
    <cellStyle name="RowTitles-Detail 3 2 4 6 3 2" xfId="34149"/>
    <cellStyle name="RowTitles-Detail 3 2 4 6 3 2 2" xfId="34150"/>
    <cellStyle name="RowTitles-Detail 3 2 4 6 3 2 2 2" xfId="34151"/>
    <cellStyle name="RowTitles-Detail 3 2 4 6 3 2 3" xfId="34152"/>
    <cellStyle name="RowTitles-Detail 3 2 4 6 3 3" xfId="34153"/>
    <cellStyle name="RowTitles-Detail 3 2 4 6 3 3 2" xfId="34154"/>
    <cellStyle name="RowTitles-Detail 3 2 4 6 3 3 2 2" xfId="34155"/>
    <cellStyle name="RowTitles-Detail 3 2 4 6 3 4" xfId="34156"/>
    <cellStyle name="RowTitles-Detail 3 2 4 6 3 4 2" xfId="34157"/>
    <cellStyle name="RowTitles-Detail 3 2 4 6 3 5" xfId="34158"/>
    <cellStyle name="RowTitles-Detail 3 2 4 6 4" xfId="34159"/>
    <cellStyle name="RowTitles-Detail 3 2 4 6 4 2" xfId="34160"/>
    <cellStyle name="RowTitles-Detail 3 2 4 6 4 2 2" xfId="34161"/>
    <cellStyle name="RowTitles-Detail 3 2 4 6 4 3" xfId="34162"/>
    <cellStyle name="RowTitles-Detail 3 2 4 6 5" xfId="34163"/>
    <cellStyle name="RowTitles-Detail 3 2 4 6 5 2" xfId="34164"/>
    <cellStyle name="RowTitles-Detail 3 2 4 6 5 2 2" xfId="34165"/>
    <cellStyle name="RowTitles-Detail 3 2 4 6 6" xfId="34166"/>
    <cellStyle name="RowTitles-Detail 3 2 4 6 6 2" xfId="34167"/>
    <cellStyle name="RowTitles-Detail 3 2 4 6 7" xfId="34168"/>
    <cellStyle name="RowTitles-Detail 3 2 4 7" xfId="34169"/>
    <cellStyle name="RowTitles-Detail 3 2 4 7 2" xfId="34170"/>
    <cellStyle name="RowTitles-Detail 3 2 4 7 2 2" xfId="34171"/>
    <cellStyle name="RowTitles-Detail 3 2 4 7 2 2 2" xfId="34172"/>
    <cellStyle name="RowTitles-Detail 3 2 4 7 2 3" xfId="34173"/>
    <cellStyle name="RowTitles-Detail 3 2 4 7 3" xfId="34174"/>
    <cellStyle name="RowTitles-Detail 3 2 4 7 3 2" xfId="34175"/>
    <cellStyle name="RowTitles-Detail 3 2 4 7 3 2 2" xfId="34176"/>
    <cellStyle name="RowTitles-Detail 3 2 4 7 4" xfId="34177"/>
    <cellStyle name="RowTitles-Detail 3 2 4 7 4 2" xfId="34178"/>
    <cellStyle name="RowTitles-Detail 3 2 4 7 5" xfId="34179"/>
    <cellStyle name="RowTitles-Detail 3 2 4 8" xfId="34180"/>
    <cellStyle name="RowTitles-Detail 3 2 4 8 2" xfId="34181"/>
    <cellStyle name="RowTitles-Detail 3 2 4 8 2 2" xfId="34182"/>
    <cellStyle name="RowTitles-Detail 3 2 4 8 2 2 2" xfId="34183"/>
    <cellStyle name="RowTitles-Detail 3 2 4 8 2 3" xfId="34184"/>
    <cellStyle name="RowTitles-Detail 3 2 4 8 3" xfId="34185"/>
    <cellStyle name="RowTitles-Detail 3 2 4 8 3 2" xfId="34186"/>
    <cellStyle name="RowTitles-Detail 3 2 4 8 3 2 2" xfId="34187"/>
    <cellStyle name="RowTitles-Detail 3 2 4 8 4" xfId="34188"/>
    <cellStyle name="RowTitles-Detail 3 2 4 8 4 2" xfId="34189"/>
    <cellStyle name="RowTitles-Detail 3 2 4 8 5" xfId="34190"/>
    <cellStyle name="RowTitles-Detail 3 2 4 9" xfId="34191"/>
    <cellStyle name="RowTitles-Detail 3 2 4 9 2" xfId="34192"/>
    <cellStyle name="RowTitles-Detail 3 2 4 9 2 2" xfId="34193"/>
    <cellStyle name="RowTitles-Detail 3 2 4_STUD aligned by INSTIT" xfId="34194"/>
    <cellStyle name="RowTitles-Detail 3 2 5" xfId="340"/>
    <cellStyle name="RowTitles-Detail 3 2 5 10" xfId="34195"/>
    <cellStyle name="RowTitles-Detail 3 2 5 2" xfId="727"/>
    <cellStyle name="RowTitles-Detail 3 2 5 2 2" xfId="34196"/>
    <cellStyle name="RowTitles-Detail 3 2 5 2 2 2" xfId="34197"/>
    <cellStyle name="RowTitles-Detail 3 2 5 2 2 2 2" xfId="34198"/>
    <cellStyle name="RowTitles-Detail 3 2 5 2 2 2 2 2" xfId="34199"/>
    <cellStyle name="RowTitles-Detail 3 2 5 2 2 2 3" xfId="34200"/>
    <cellStyle name="RowTitles-Detail 3 2 5 2 2 3" xfId="34201"/>
    <cellStyle name="RowTitles-Detail 3 2 5 2 2 3 2" xfId="34202"/>
    <cellStyle name="RowTitles-Detail 3 2 5 2 2 3 2 2" xfId="34203"/>
    <cellStyle name="RowTitles-Detail 3 2 5 2 2 4" xfId="34204"/>
    <cellStyle name="RowTitles-Detail 3 2 5 2 2 4 2" xfId="34205"/>
    <cellStyle name="RowTitles-Detail 3 2 5 2 2 5" xfId="34206"/>
    <cellStyle name="RowTitles-Detail 3 2 5 2 3" xfId="34207"/>
    <cellStyle name="RowTitles-Detail 3 2 5 2 3 2" xfId="34208"/>
    <cellStyle name="RowTitles-Detail 3 2 5 2 3 2 2" xfId="34209"/>
    <cellStyle name="RowTitles-Detail 3 2 5 2 3 2 2 2" xfId="34210"/>
    <cellStyle name="RowTitles-Detail 3 2 5 2 3 2 3" xfId="34211"/>
    <cellStyle name="RowTitles-Detail 3 2 5 2 3 3" xfId="34212"/>
    <cellStyle name="RowTitles-Detail 3 2 5 2 3 3 2" xfId="34213"/>
    <cellStyle name="RowTitles-Detail 3 2 5 2 3 3 2 2" xfId="34214"/>
    <cellStyle name="RowTitles-Detail 3 2 5 2 3 4" xfId="34215"/>
    <cellStyle name="RowTitles-Detail 3 2 5 2 3 4 2" xfId="34216"/>
    <cellStyle name="RowTitles-Detail 3 2 5 2 3 5" xfId="34217"/>
    <cellStyle name="RowTitles-Detail 3 2 5 2 4" xfId="34218"/>
    <cellStyle name="RowTitles-Detail 3 2 5 2 4 2" xfId="34219"/>
    <cellStyle name="RowTitles-Detail 3 2 5 2 5" xfId="34220"/>
    <cellStyle name="RowTitles-Detail 3 2 5 2 5 2" xfId="34221"/>
    <cellStyle name="RowTitles-Detail 3 2 5 2 5 2 2" xfId="34222"/>
    <cellStyle name="RowTitles-Detail 3 2 5 2 5 3" xfId="34223"/>
    <cellStyle name="RowTitles-Detail 3 2 5 2 6" xfId="34224"/>
    <cellStyle name="RowTitles-Detail 3 2 5 2 6 2" xfId="34225"/>
    <cellStyle name="RowTitles-Detail 3 2 5 2 6 2 2" xfId="34226"/>
    <cellStyle name="RowTitles-Detail 3 2 5 2 7" xfId="34227"/>
    <cellStyle name="RowTitles-Detail 3 2 5 3" xfId="34228"/>
    <cellStyle name="RowTitles-Detail 3 2 5 3 2" xfId="34229"/>
    <cellStyle name="RowTitles-Detail 3 2 5 3 2 2" xfId="34230"/>
    <cellStyle name="RowTitles-Detail 3 2 5 3 2 2 2" xfId="34231"/>
    <cellStyle name="RowTitles-Detail 3 2 5 3 2 2 2 2" xfId="34232"/>
    <cellStyle name="RowTitles-Detail 3 2 5 3 2 2 3" xfId="34233"/>
    <cellStyle name="RowTitles-Detail 3 2 5 3 2 3" xfId="34234"/>
    <cellStyle name="RowTitles-Detail 3 2 5 3 2 3 2" xfId="34235"/>
    <cellStyle name="RowTitles-Detail 3 2 5 3 2 3 2 2" xfId="34236"/>
    <cellStyle name="RowTitles-Detail 3 2 5 3 2 4" xfId="34237"/>
    <cellStyle name="RowTitles-Detail 3 2 5 3 2 4 2" xfId="34238"/>
    <cellStyle name="RowTitles-Detail 3 2 5 3 2 5" xfId="34239"/>
    <cellStyle name="RowTitles-Detail 3 2 5 3 3" xfId="34240"/>
    <cellStyle name="RowTitles-Detail 3 2 5 3 3 2" xfId="34241"/>
    <cellStyle name="RowTitles-Detail 3 2 5 3 3 2 2" xfId="34242"/>
    <cellStyle name="RowTitles-Detail 3 2 5 3 3 2 2 2" xfId="34243"/>
    <cellStyle name="RowTitles-Detail 3 2 5 3 3 2 3" xfId="34244"/>
    <cellStyle name="RowTitles-Detail 3 2 5 3 3 3" xfId="34245"/>
    <cellStyle name="RowTitles-Detail 3 2 5 3 3 3 2" xfId="34246"/>
    <cellStyle name="RowTitles-Detail 3 2 5 3 3 3 2 2" xfId="34247"/>
    <cellStyle name="RowTitles-Detail 3 2 5 3 3 4" xfId="34248"/>
    <cellStyle name="RowTitles-Detail 3 2 5 3 3 4 2" xfId="34249"/>
    <cellStyle name="RowTitles-Detail 3 2 5 3 3 5" xfId="34250"/>
    <cellStyle name="RowTitles-Detail 3 2 5 3 4" xfId="34251"/>
    <cellStyle name="RowTitles-Detail 3 2 5 3 4 2" xfId="34252"/>
    <cellStyle name="RowTitles-Detail 3 2 5 3 5" xfId="34253"/>
    <cellStyle name="RowTitles-Detail 3 2 5 3 5 2" xfId="34254"/>
    <cellStyle name="RowTitles-Detail 3 2 5 3 5 2 2" xfId="34255"/>
    <cellStyle name="RowTitles-Detail 3 2 5 3 6" xfId="34256"/>
    <cellStyle name="RowTitles-Detail 3 2 5 3 6 2" xfId="34257"/>
    <cellStyle name="RowTitles-Detail 3 2 5 3 7" xfId="34258"/>
    <cellStyle name="RowTitles-Detail 3 2 5 4" xfId="34259"/>
    <cellStyle name="RowTitles-Detail 3 2 5 4 2" xfId="34260"/>
    <cellStyle name="RowTitles-Detail 3 2 5 4 2 2" xfId="34261"/>
    <cellStyle name="RowTitles-Detail 3 2 5 4 2 2 2" xfId="34262"/>
    <cellStyle name="RowTitles-Detail 3 2 5 4 2 2 2 2" xfId="34263"/>
    <cellStyle name="RowTitles-Detail 3 2 5 4 2 2 3" xfId="34264"/>
    <cellStyle name="RowTitles-Detail 3 2 5 4 2 3" xfId="34265"/>
    <cellStyle name="RowTitles-Detail 3 2 5 4 2 3 2" xfId="34266"/>
    <cellStyle name="RowTitles-Detail 3 2 5 4 2 3 2 2" xfId="34267"/>
    <cellStyle name="RowTitles-Detail 3 2 5 4 2 4" xfId="34268"/>
    <cellStyle name="RowTitles-Detail 3 2 5 4 2 4 2" xfId="34269"/>
    <cellStyle name="RowTitles-Detail 3 2 5 4 2 5" xfId="34270"/>
    <cellStyle name="RowTitles-Detail 3 2 5 4 3" xfId="34271"/>
    <cellStyle name="RowTitles-Detail 3 2 5 4 3 2" xfId="34272"/>
    <cellStyle name="RowTitles-Detail 3 2 5 4 3 2 2" xfId="34273"/>
    <cellStyle name="RowTitles-Detail 3 2 5 4 3 2 2 2" xfId="34274"/>
    <cellStyle name="RowTitles-Detail 3 2 5 4 3 2 3" xfId="34275"/>
    <cellStyle name="RowTitles-Detail 3 2 5 4 3 3" xfId="34276"/>
    <cellStyle name="RowTitles-Detail 3 2 5 4 3 3 2" xfId="34277"/>
    <cellStyle name="RowTitles-Detail 3 2 5 4 3 3 2 2" xfId="34278"/>
    <cellStyle name="RowTitles-Detail 3 2 5 4 3 4" xfId="34279"/>
    <cellStyle name="RowTitles-Detail 3 2 5 4 3 4 2" xfId="34280"/>
    <cellStyle name="RowTitles-Detail 3 2 5 4 3 5" xfId="34281"/>
    <cellStyle name="RowTitles-Detail 3 2 5 4 4" xfId="34282"/>
    <cellStyle name="RowTitles-Detail 3 2 5 4 4 2" xfId="34283"/>
    <cellStyle name="RowTitles-Detail 3 2 5 4 5" xfId="34284"/>
    <cellStyle name="RowTitles-Detail 3 2 5 4 5 2" xfId="34285"/>
    <cellStyle name="RowTitles-Detail 3 2 5 4 5 2 2" xfId="34286"/>
    <cellStyle name="RowTitles-Detail 3 2 5 4 5 3" xfId="34287"/>
    <cellStyle name="RowTitles-Detail 3 2 5 4 6" xfId="34288"/>
    <cellStyle name="RowTitles-Detail 3 2 5 4 6 2" xfId="34289"/>
    <cellStyle name="RowTitles-Detail 3 2 5 4 6 2 2" xfId="34290"/>
    <cellStyle name="RowTitles-Detail 3 2 5 4 7" xfId="34291"/>
    <cellStyle name="RowTitles-Detail 3 2 5 4 7 2" xfId="34292"/>
    <cellStyle name="RowTitles-Detail 3 2 5 4 8" xfId="34293"/>
    <cellStyle name="RowTitles-Detail 3 2 5 5" xfId="34294"/>
    <cellStyle name="RowTitles-Detail 3 2 5 5 2" xfId="34295"/>
    <cellStyle name="RowTitles-Detail 3 2 5 5 2 2" xfId="34296"/>
    <cellStyle name="RowTitles-Detail 3 2 5 5 2 2 2" xfId="34297"/>
    <cellStyle name="RowTitles-Detail 3 2 5 5 2 2 2 2" xfId="34298"/>
    <cellStyle name="RowTitles-Detail 3 2 5 5 2 2 3" xfId="34299"/>
    <cellStyle name="RowTitles-Detail 3 2 5 5 2 3" xfId="34300"/>
    <cellStyle name="RowTitles-Detail 3 2 5 5 2 3 2" xfId="34301"/>
    <cellStyle name="RowTitles-Detail 3 2 5 5 2 3 2 2" xfId="34302"/>
    <cellStyle name="RowTitles-Detail 3 2 5 5 2 4" xfId="34303"/>
    <cellStyle name="RowTitles-Detail 3 2 5 5 2 4 2" xfId="34304"/>
    <cellStyle name="RowTitles-Detail 3 2 5 5 2 5" xfId="34305"/>
    <cellStyle name="RowTitles-Detail 3 2 5 5 3" xfId="34306"/>
    <cellStyle name="RowTitles-Detail 3 2 5 5 3 2" xfId="34307"/>
    <cellStyle name="RowTitles-Detail 3 2 5 5 3 2 2" xfId="34308"/>
    <cellStyle name="RowTitles-Detail 3 2 5 5 3 2 2 2" xfId="34309"/>
    <cellStyle name="RowTitles-Detail 3 2 5 5 3 2 3" xfId="34310"/>
    <cellStyle name="RowTitles-Detail 3 2 5 5 3 3" xfId="34311"/>
    <cellStyle name="RowTitles-Detail 3 2 5 5 3 3 2" xfId="34312"/>
    <cellStyle name="RowTitles-Detail 3 2 5 5 3 3 2 2" xfId="34313"/>
    <cellStyle name="RowTitles-Detail 3 2 5 5 3 4" xfId="34314"/>
    <cellStyle name="RowTitles-Detail 3 2 5 5 3 4 2" xfId="34315"/>
    <cellStyle name="RowTitles-Detail 3 2 5 5 3 5" xfId="34316"/>
    <cellStyle name="RowTitles-Detail 3 2 5 5 4" xfId="34317"/>
    <cellStyle name="RowTitles-Detail 3 2 5 5 4 2" xfId="34318"/>
    <cellStyle name="RowTitles-Detail 3 2 5 5 4 2 2" xfId="34319"/>
    <cellStyle name="RowTitles-Detail 3 2 5 5 4 3" xfId="34320"/>
    <cellStyle name="RowTitles-Detail 3 2 5 5 5" xfId="34321"/>
    <cellStyle name="RowTitles-Detail 3 2 5 5 5 2" xfId="34322"/>
    <cellStyle name="RowTitles-Detail 3 2 5 5 5 2 2" xfId="34323"/>
    <cellStyle name="RowTitles-Detail 3 2 5 5 6" xfId="34324"/>
    <cellStyle name="RowTitles-Detail 3 2 5 5 6 2" xfId="34325"/>
    <cellStyle name="RowTitles-Detail 3 2 5 5 7" xfId="34326"/>
    <cellStyle name="RowTitles-Detail 3 2 5 6" xfId="34327"/>
    <cellStyle name="RowTitles-Detail 3 2 5 6 2" xfId="34328"/>
    <cellStyle name="RowTitles-Detail 3 2 5 6 2 2" xfId="34329"/>
    <cellStyle name="RowTitles-Detail 3 2 5 6 2 2 2" xfId="34330"/>
    <cellStyle name="RowTitles-Detail 3 2 5 6 2 2 2 2" xfId="34331"/>
    <cellStyle name="RowTitles-Detail 3 2 5 6 2 2 3" xfId="34332"/>
    <cellStyle name="RowTitles-Detail 3 2 5 6 2 3" xfId="34333"/>
    <cellStyle name="RowTitles-Detail 3 2 5 6 2 3 2" xfId="34334"/>
    <cellStyle name="RowTitles-Detail 3 2 5 6 2 3 2 2" xfId="34335"/>
    <cellStyle name="RowTitles-Detail 3 2 5 6 2 4" xfId="34336"/>
    <cellStyle name="RowTitles-Detail 3 2 5 6 2 4 2" xfId="34337"/>
    <cellStyle name="RowTitles-Detail 3 2 5 6 2 5" xfId="34338"/>
    <cellStyle name="RowTitles-Detail 3 2 5 6 3" xfId="34339"/>
    <cellStyle name="RowTitles-Detail 3 2 5 6 3 2" xfId="34340"/>
    <cellStyle name="RowTitles-Detail 3 2 5 6 3 2 2" xfId="34341"/>
    <cellStyle name="RowTitles-Detail 3 2 5 6 3 2 2 2" xfId="34342"/>
    <cellStyle name="RowTitles-Detail 3 2 5 6 3 2 3" xfId="34343"/>
    <cellStyle name="RowTitles-Detail 3 2 5 6 3 3" xfId="34344"/>
    <cellStyle name="RowTitles-Detail 3 2 5 6 3 3 2" xfId="34345"/>
    <cellStyle name="RowTitles-Detail 3 2 5 6 3 3 2 2" xfId="34346"/>
    <cellStyle name="RowTitles-Detail 3 2 5 6 3 4" xfId="34347"/>
    <cellStyle name="RowTitles-Detail 3 2 5 6 3 4 2" xfId="34348"/>
    <cellStyle name="RowTitles-Detail 3 2 5 6 3 5" xfId="34349"/>
    <cellStyle name="RowTitles-Detail 3 2 5 6 4" xfId="34350"/>
    <cellStyle name="RowTitles-Detail 3 2 5 6 4 2" xfId="34351"/>
    <cellStyle name="RowTitles-Detail 3 2 5 6 4 2 2" xfId="34352"/>
    <cellStyle name="RowTitles-Detail 3 2 5 6 4 3" xfId="34353"/>
    <cellStyle name="RowTitles-Detail 3 2 5 6 5" xfId="34354"/>
    <cellStyle name="RowTitles-Detail 3 2 5 6 5 2" xfId="34355"/>
    <cellStyle name="RowTitles-Detail 3 2 5 6 5 2 2" xfId="34356"/>
    <cellStyle name="RowTitles-Detail 3 2 5 6 6" xfId="34357"/>
    <cellStyle name="RowTitles-Detail 3 2 5 6 6 2" xfId="34358"/>
    <cellStyle name="RowTitles-Detail 3 2 5 6 7" xfId="34359"/>
    <cellStyle name="RowTitles-Detail 3 2 5 7" xfId="34360"/>
    <cellStyle name="RowTitles-Detail 3 2 5 7 2" xfId="34361"/>
    <cellStyle name="RowTitles-Detail 3 2 5 7 2 2" xfId="34362"/>
    <cellStyle name="RowTitles-Detail 3 2 5 7 2 2 2" xfId="34363"/>
    <cellStyle name="RowTitles-Detail 3 2 5 7 2 3" xfId="34364"/>
    <cellStyle name="RowTitles-Detail 3 2 5 7 3" xfId="34365"/>
    <cellStyle name="RowTitles-Detail 3 2 5 7 3 2" xfId="34366"/>
    <cellStyle name="RowTitles-Detail 3 2 5 7 3 2 2" xfId="34367"/>
    <cellStyle name="RowTitles-Detail 3 2 5 7 4" xfId="34368"/>
    <cellStyle name="RowTitles-Detail 3 2 5 7 4 2" xfId="34369"/>
    <cellStyle name="RowTitles-Detail 3 2 5 7 5" xfId="34370"/>
    <cellStyle name="RowTitles-Detail 3 2 5 8" xfId="34371"/>
    <cellStyle name="RowTitles-Detail 3 2 5 8 2" xfId="34372"/>
    <cellStyle name="RowTitles-Detail 3 2 5 9" xfId="34373"/>
    <cellStyle name="RowTitles-Detail 3 2 5 9 2" xfId="34374"/>
    <cellStyle name="RowTitles-Detail 3 2 5 9 2 2" xfId="34375"/>
    <cellStyle name="RowTitles-Detail 3 2 5_STUD aligned by INSTIT" xfId="34376"/>
    <cellStyle name="RowTitles-Detail 3 2 6" xfId="728"/>
    <cellStyle name="RowTitles-Detail 3 2 6 2" xfId="34377"/>
    <cellStyle name="RowTitles-Detail 3 2 6 2 2" xfId="34378"/>
    <cellStyle name="RowTitles-Detail 3 2 6 2 2 2" xfId="34379"/>
    <cellStyle name="RowTitles-Detail 3 2 6 2 2 2 2" xfId="34380"/>
    <cellStyle name="RowTitles-Detail 3 2 6 2 2 3" xfId="34381"/>
    <cellStyle name="RowTitles-Detail 3 2 6 2 3" xfId="34382"/>
    <cellStyle name="RowTitles-Detail 3 2 6 2 3 2" xfId="34383"/>
    <cellStyle name="RowTitles-Detail 3 2 6 2 3 2 2" xfId="34384"/>
    <cellStyle name="RowTitles-Detail 3 2 6 2 4" xfId="34385"/>
    <cellStyle name="RowTitles-Detail 3 2 6 2 4 2" xfId="34386"/>
    <cellStyle name="RowTitles-Detail 3 2 6 2 5" xfId="34387"/>
    <cellStyle name="RowTitles-Detail 3 2 6 3" xfId="34388"/>
    <cellStyle name="RowTitles-Detail 3 2 6 3 2" xfId="34389"/>
    <cellStyle name="RowTitles-Detail 3 2 6 3 2 2" xfId="34390"/>
    <cellStyle name="RowTitles-Detail 3 2 6 3 2 2 2" xfId="34391"/>
    <cellStyle name="RowTitles-Detail 3 2 6 3 2 3" xfId="34392"/>
    <cellStyle name="RowTitles-Detail 3 2 6 3 3" xfId="34393"/>
    <cellStyle name="RowTitles-Detail 3 2 6 3 3 2" xfId="34394"/>
    <cellStyle name="RowTitles-Detail 3 2 6 3 3 2 2" xfId="34395"/>
    <cellStyle name="RowTitles-Detail 3 2 6 3 4" xfId="34396"/>
    <cellStyle name="RowTitles-Detail 3 2 6 3 4 2" xfId="34397"/>
    <cellStyle name="RowTitles-Detail 3 2 6 3 5" xfId="34398"/>
    <cellStyle name="RowTitles-Detail 3 2 6 4" xfId="34399"/>
    <cellStyle name="RowTitles-Detail 3 2 6 4 2" xfId="34400"/>
    <cellStyle name="RowTitles-Detail 3 2 6 5" xfId="34401"/>
    <cellStyle name="RowTitles-Detail 3 2 6 5 2" xfId="34402"/>
    <cellStyle name="RowTitles-Detail 3 2 6 5 2 2" xfId="34403"/>
    <cellStyle name="RowTitles-Detail 3 2 6 5 3" xfId="34404"/>
    <cellStyle name="RowTitles-Detail 3 2 6 6" xfId="34405"/>
    <cellStyle name="RowTitles-Detail 3 2 6 6 2" xfId="34406"/>
    <cellStyle name="RowTitles-Detail 3 2 6 6 2 2" xfId="34407"/>
    <cellStyle name="RowTitles-Detail 3 2 6 7" xfId="34408"/>
    <cellStyle name="RowTitles-Detail 3 2 7" xfId="34409"/>
    <cellStyle name="RowTitles-Detail 3 2 7 2" xfId="34410"/>
    <cellStyle name="RowTitles-Detail 3 2 7 2 2" xfId="34411"/>
    <cellStyle name="RowTitles-Detail 3 2 7 2 2 2" xfId="34412"/>
    <cellStyle name="RowTitles-Detail 3 2 7 2 2 2 2" xfId="34413"/>
    <cellStyle name="RowTitles-Detail 3 2 7 2 2 3" xfId="34414"/>
    <cellStyle name="RowTitles-Detail 3 2 7 2 3" xfId="34415"/>
    <cellStyle name="RowTitles-Detail 3 2 7 2 3 2" xfId="34416"/>
    <cellStyle name="RowTitles-Detail 3 2 7 2 3 2 2" xfId="34417"/>
    <cellStyle name="RowTitles-Detail 3 2 7 2 4" xfId="34418"/>
    <cellStyle name="RowTitles-Detail 3 2 7 2 4 2" xfId="34419"/>
    <cellStyle name="RowTitles-Detail 3 2 7 2 5" xfId="34420"/>
    <cellStyle name="RowTitles-Detail 3 2 7 3" xfId="34421"/>
    <cellStyle name="RowTitles-Detail 3 2 7 3 2" xfId="34422"/>
    <cellStyle name="RowTitles-Detail 3 2 7 3 2 2" xfId="34423"/>
    <cellStyle name="RowTitles-Detail 3 2 7 3 2 2 2" xfId="34424"/>
    <cellStyle name="RowTitles-Detail 3 2 7 3 2 3" xfId="34425"/>
    <cellStyle name="RowTitles-Detail 3 2 7 3 3" xfId="34426"/>
    <cellStyle name="RowTitles-Detail 3 2 7 3 3 2" xfId="34427"/>
    <cellStyle name="RowTitles-Detail 3 2 7 3 3 2 2" xfId="34428"/>
    <cellStyle name="RowTitles-Detail 3 2 7 3 4" xfId="34429"/>
    <cellStyle name="RowTitles-Detail 3 2 7 3 4 2" xfId="34430"/>
    <cellStyle name="RowTitles-Detail 3 2 7 3 5" xfId="34431"/>
    <cellStyle name="RowTitles-Detail 3 2 7 4" xfId="34432"/>
    <cellStyle name="RowTitles-Detail 3 2 7 4 2" xfId="34433"/>
    <cellStyle name="RowTitles-Detail 3 2 7 5" xfId="34434"/>
    <cellStyle name="RowTitles-Detail 3 2 7 5 2" xfId="34435"/>
    <cellStyle name="RowTitles-Detail 3 2 7 5 2 2" xfId="34436"/>
    <cellStyle name="RowTitles-Detail 3 2 7 6" xfId="34437"/>
    <cellStyle name="RowTitles-Detail 3 2 7 6 2" xfId="34438"/>
    <cellStyle name="RowTitles-Detail 3 2 7 7" xfId="34439"/>
    <cellStyle name="RowTitles-Detail 3 2 8" xfId="34440"/>
    <cellStyle name="RowTitles-Detail 3 2 8 2" xfId="34441"/>
    <cellStyle name="RowTitles-Detail 3 2 8 2 2" xfId="34442"/>
    <cellStyle name="RowTitles-Detail 3 2 8 2 2 2" xfId="34443"/>
    <cellStyle name="RowTitles-Detail 3 2 8 2 2 2 2" xfId="34444"/>
    <cellStyle name="RowTitles-Detail 3 2 8 2 2 3" xfId="34445"/>
    <cellStyle name="RowTitles-Detail 3 2 8 2 3" xfId="34446"/>
    <cellStyle name="RowTitles-Detail 3 2 8 2 3 2" xfId="34447"/>
    <cellStyle name="RowTitles-Detail 3 2 8 2 3 2 2" xfId="34448"/>
    <cellStyle name="RowTitles-Detail 3 2 8 2 4" xfId="34449"/>
    <cellStyle name="RowTitles-Detail 3 2 8 2 4 2" xfId="34450"/>
    <cellStyle name="RowTitles-Detail 3 2 8 2 5" xfId="34451"/>
    <cellStyle name="RowTitles-Detail 3 2 8 3" xfId="34452"/>
    <cellStyle name="RowTitles-Detail 3 2 8 3 2" xfId="34453"/>
    <cellStyle name="RowTitles-Detail 3 2 8 3 2 2" xfId="34454"/>
    <cellStyle name="RowTitles-Detail 3 2 8 3 2 2 2" xfId="34455"/>
    <cellStyle name="RowTitles-Detail 3 2 8 3 2 3" xfId="34456"/>
    <cellStyle name="RowTitles-Detail 3 2 8 3 3" xfId="34457"/>
    <cellStyle name="RowTitles-Detail 3 2 8 3 3 2" xfId="34458"/>
    <cellStyle name="RowTitles-Detail 3 2 8 3 3 2 2" xfId="34459"/>
    <cellStyle name="RowTitles-Detail 3 2 8 3 4" xfId="34460"/>
    <cellStyle name="RowTitles-Detail 3 2 8 3 4 2" xfId="34461"/>
    <cellStyle name="RowTitles-Detail 3 2 8 3 5" xfId="34462"/>
    <cellStyle name="RowTitles-Detail 3 2 8 4" xfId="34463"/>
    <cellStyle name="RowTitles-Detail 3 2 8 4 2" xfId="34464"/>
    <cellStyle name="RowTitles-Detail 3 2 8 5" xfId="34465"/>
    <cellStyle name="RowTitles-Detail 3 2 8 5 2" xfId="34466"/>
    <cellStyle name="RowTitles-Detail 3 2 8 5 2 2" xfId="34467"/>
    <cellStyle name="RowTitles-Detail 3 2 8 5 3" xfId="34468"/>
    <cellStyle name="RowTitles-Detail 3 2 8 6" xfId="34469"/>
    <cellStyle name="RowTitles-Detail 3 2 8 6 2" xfId="34470"/>
    <cellStyle name="RowTitles-Detail 3 2 8 6 2 2" xfId="34471"/>
    <cellStyle name="RowTitles-Detail 3 2 8 7" xfId="34472"/>
    <cellStyle name="RowTitles-Detail 3 2 8 7 2" xfId="34473"/>
    <cellStyle name="RowTitles-Detail 3 2 8 8" xfId="34474"/>
    <cellStyle name="RowTitles-Detail 3 2 9" xfId="34475"/>
    <cellStyle name="RowTitles-Detail 3 2 9 2" xfId="34476"/>
    <cellStyle name="RowTitles-Detail 3 2 9 2 2" xfId="34477"/>
    <cellStyle name="RowTitles-Detail 3 2 9 2 2 2" xfId="34478"/>
    <cellStyle name="RowTitles-Detail 3 2 9 2 2 2 2" xfId="34479"/>
    <cellStyle name="RowTitles-Detail 3 2 9 2 2 3" xfId="34480"/>
    <cellStyle name="RowTitles-Detail 3 2 9 2 3" xfId="34481"/>
    <cellStyle name="RowTitles-Detail 3 2 9 2 3 2" xfId="34482"/>
    <cellStyle name="RowTitles-Detail 3 2 9 2 3 2 2" xfId="34483"/>
    <cellStyle name="RowTitles-Detail 3 2 9 2 4" xfId="34484"/>
    <cellStyle name="RowTitles-Detail 3 2 9 2 4 2" xfId="34485"/>
    <cellStyle name="RowTitles-Detail 3 2 9 2 5" xfId="34486"/>
    <cellStyle name="RowTitles-Detail 3 2 9 3" xfId="34487"/>
    <cellStyle name="RowTitles-Detail 3 2 9 3 2" xfId="34488"/>
    <cellStyle name="RowTitles-Detail 3 2 9 3 2 2" xfId="34489"/>
    <cellStyle name="RowTitles-Detail 3 2 9 3 2 2 2" xfId="34490"/>
    <cellStyle name="RowTitles-Detail 3 2 9 3 2 3" xfId="34491"/>
    <cellStyle name="RowTitles-Detail 3 2 9 3 3" xfId="34492"/>
    <cellStyle name="RowTitles-Detail 3 2 9 3 3 2" xfId="34493"/>
    <cellStyle name="RowTitles-Detail 3 2 9 3 3 2 2" xfId="34494"/>
    <cellStyle name="RowTitles-Detail 3 2 9 3 4" xfId="34495"/>
    <cellStyle name="RowTitles-Detail 3 2 9 3 4 2" xfId="34496"/>
    <cellStyle name="RowTitles-Detail 3 2 9 3 5" xfId="34497"/>
    <cellStyle name="RowTitles-Detail 3 2 9 4" xfId="34498"/>
    <cellStyle name="RowTitles-Detail 3 2 9 4 2" xfId="34499"/>
    <cellStyle name="RowTitles-Detail 3 2 9 4 2 2" xfId="34500"/>
    <cellStyle name="RowTitles-Detail 3 2 9 4 3" xfId="34501"/>
    <cellStyle name="RowTitles-Detail 3 2 9 5" xfId="34502"/>
    <cellStyle name="RowTitles-Detail 3 2 9 5 2" xfId="34503"/>
    <cellStyle name="RowTitles-Detail 3 2 9 5 2 2" xfId="34504"/>
    <cellStyle name="RowTitles-Detail 3 2 9 6" xfId="34505"/>
    <cellStyle name="RowTitles-Detail 3 2 9 6 2" xfId="34506"/>
    <cellStyle name="RowTitles-Detail 3 2 9 7" xfId="34507"/>
    <cellStyle name="RowTitles-Detail 3 2_STUD aligned by INSTIT" xfId="34508"/>
    <cellStyle name="RowTitles-Detail 3 3" xfId="341"/>
    <cellStyle name="RowTitles-Detail 3 3 10" xfId="34509"/>
    <cellStyle name="RowTitles-Detail 3 3 10 2" xfId="34510"/>
    <cellStyle name="RowTitles-Detail 3 3 10 2 2" xfId="34511"/>
    <cellStyle name="RowTitles-Detail 3 3 10 2 2 2" xfId="34512"/>
    <cellStyle name="RowTitles-Detail 3 3 10 2 3" xfId="34513"/>
    <cellStyle name="RowTitles-Detail 3 3 10 3" xfId="34514"/>
    <cellStyle name="RowTitles-Detail 3 3 10 3 2" xfId="34515"/>
    <cellStyle name="RowTitles-Detail 3 3 10 3 2 2" xfId="34516"/>
    <cellStyle name="RowTitles-Detail 3 3 10 4" xfId="34517"/>
    <cellStyle name="RowTitles-Detail 3 3 10 4 2" xfId="34518"/>
    <cellStyle name="RowTitles-Detail 3 3 10 5" xfId="34519"/>
    <cellStyle name="RowTitles-Detail 3 3 11" xfId="34520"/>
    <cellStyle name="RowTitles-Detail 3 3 11 2" xfId="34521"/>
    <cellStyle name="RowTitles-Detail 3 3 12" xfId="34522"/>
    <cellStyle name="RowTitles-Detail 3 3 12 2" xfId="34523"/>
    <cellStyle name="RowTitles-Detail 3 3 12 2 2" xfId="34524"/>
    <cellStyle name="RowTitles-Detail 3 3 13" xfId="34525"/>
    <cellStyle name="RowTitles-Detail 3 3 2" xfId="342"/>
    <cellStyle name="RowTitles-Detail 3 3 2 10" xfId="34526"/>
    <cellStyle name="RowTitles-Detail 3 3 2 2" xfId="729"/>
    <cellStyle name="RowTitles-Detail 3 3 2 2 2" xfId="34527"/>
    <cellStyle name="RowTitles-Detail 3 3 2 2 2 2" xfId="34528"/>
    <cellStyle name="RowTitles-Detail 3 3 2 2 2 2 2" xfId="34529"/>
    <cellStyle name="RowTitles-Detail 3 3 2 2 2 2 2 2" xfId="34530"/>
    <cellStyle name="RowTitles-Detail 3 3 2 2 2 2 3" xfId="34531"/>
    <cellStyle name="RowTitles-Detail 3 3 2 2 2 3" xfId="34532"/>
    <cellStyle name="RowTitles-Detail 3 3 2 2 2 3 2" xfId="34533"/>
    <cellStyle name="RowTitles-Detail 3 3 2 2 2 3 2 2" xfId="34534"/>
    <cellStyle name="RowTitles-Detail 3 3 2 2 2 4" xfId="34535"/>
    <cellStyle name="RowTitles-Detail 3 3 2 2 2 4 2" xfId="34536"/>
    <cellStyle name="RowTitles-Detail 3 3 2 2 2 5" xfId="34537"/>
    <cellStyle name="RowTitles-Detail 3 3 2 2 3" xfId="34538"/>
    <cellStyle name="RowTitles-Detail 3 3 2 2 3 2" xfId="34539"/>
    <cellStyle name="RowTitles-Detail 3 3 2 2 3 2 2" xfId="34540"/>
    <cellStyle name="RowTitles-Detail 3 3 2 2 3 2 2 2" xfId="34541"/>
    <cellStyle name="RowTitles-Detail 3 3 2 2 3 2 3" xfId="34542"/>
    <cellStyle name="RowTitles-Detail 3 3 2 2 3 3" xfId="34543"/>
    <cellStyle name="RowTitles-Detail 3 3 2 2 3 3 2" xfId="34544"/>
    <cellStyle name="RowTitles-Detail 3 3 2 2 3 3 2 2" xfId="34545"/>
    <cellStyle name="RowTitles-Detail 3 3 2 2 3 4" xfId="34546"/>
    <cellStyle name="RowTitles-Detail 3 3 2 2 3 4 2" xfId="34547"/>
    <cellStyle name="RowTitles-Detail 3 3 2 2 3 5" xfId="34548"/>
    <cellStyle name="RowTitles-Detail 3 3 2 2 4" xfId="34549"/>
    <cellStyle name="RowTitles-Detail 3 3 2 2 4 2" xfId="34550"/>
    <cellStyle name="RowTitles-Detail 3 3 2 2 5" xfId="34551"/>
    <cellStyle name="RowTitles-Detail 3 3 2 2 5 2" xfId="34552"/>
    <cellStyle name="RowTitles-Detail 3 3 2 2 5 2 2" xfId="34553"/>
    <cellStyle name="RowTitles-Detail 3 3 2 2 6" xfId="34554"/>
    <cellStyle name="RowTitles-Detail 3 3 2 3" xfId="34555"/>
    <cellStyle name="RowTitles-Detail 3 3 2 3 2" xfId="34556"/>
    <cellStyle name="RowTitles-Detail 3 3 2 3 2 2" xfId="34557"/>
    <cellStyle name="RowTitles-Detail 3 3 2 3 2 2 2" xfId="34558"/>
    <cellStyle name="RowTitles-Detail 3 3 2 3 2 2 2 2" xfId="34559"/>
    <cellStyle name="RowTitles-Detail 3 3 2 3 2 2 3" xfId="34560"/>
    <cellStyle name="RowTitles-Detail 3 3 2 3 2 3" xfId="34561"/>
    <cellStyle name="RowTitles-Detail 3 3 2 3 2 3 2" xfId="34562"/>
    <cellStyle name="RowTitles-Detail 3 3 2 3 2 3 2 2" xfId="34563"/>
    <cellStyle name="RowTitles-Detail 3 3 2 3 2 4" xfId="34564"/>
    <cellStyle name="RowTitles-Detail 3 3 2 3 2 4 2" xfId="34565"/>
    <cellStyle name="RowTitles-Detail 3 3 2 3 2 5" xfId="34566"/>
    <cellStyle name="RowTitles-Detail 3 3 2 3 3" xfId="34567"/>
    <cellStyle name="RowTitles-Detail 3 3 2 3 3 2" xfId="34568"/>
    <cellStyle name="RowTitles-Detail 3 3 2 3 3 2 2" xfId="34569"/>
    <cellStyle name="RowTitles-Detail 3 3 2 3 3 2 2 2" xfId="34570"/>
    <cellStyle name="RowTitles-Detail 3 3 2 3 3 2 3" xfId="34571"/>
    <cellStyle name="RowTitles-Detail 3 3 2 3 3 3" xfId="34572"/>
    <cellStyle name="RowTitles-Detail 3 3 2 3 3 3 2" xfId="34573"/>
    <cellStyle name="RowTitles-Detail 3 3 2 3 3 3 2 2" xfId="34574"/>
    <cellStyle name="RowTitles-Detail 3 3 2 3 3 4" xfId="34575"/>
    <cellStyle name="RowTitles-Detail 3 3 2 3 3 4 2" xfId="34576"/>
    <cellStyle name="RowTitles-Detail 3 3 2 3 3 5" xfId="34577"/>
    <cellStyle name="RowTitles-Detail 3 3 2 3 4" xfId="34578"/>
    <cellStyle name="RowTitles-Detail 3 3 2 3 4 2" xfId="34579"/>
    <cellStyle name="RowTitles-Detail 3 3 2 3 5" xfId="34580"/>
    <cellStyle name="RowTitles-Detail 3 3 2 3 5 2" xfId="34581"/>
    <cellStyle name="RowTitles-Detail 3 3 2 3 5 2 2" xfId="34582"/>
    <cellStyle name="RowTitles-Detail 3 3 2 3 5 3" xfId="34583"/>
    <cellStyle name="RowTitles-Detail 3 3 2 3 6" xfId="34584"/>
    <cellStyle name="RowTitles-Detail 3 3 2 3 6 2" xfId="34585"/>
    <cellStyle name="RowTitles-Detail 3 3 2 3 6 2 2" xfId="34586"/>
    <cellStyle name="RowTitles-Detail 3 3 2 3 7" xfId="34587"/>
    <cellStyle name="RowTitles-Detail 3 3 2 3 7 2" xfId="34588"/>
    <cellStyle name="RowTitles-Detail 3 3 2 3 8" xfId="34589"/>
    <cellStyle name="RowTitles-Detail 3 3 2 4" xfId="34590"/>
    <cellStyle name="RowTitles-Detail 3 3 2 4 2" xfId="34591"/>
    <cellStyle name="RowTitles-Detail 3 3 2 4 2 2" xfId="34592"/>
    <cellStyle name="RowTitles-Detail 3 3 2 4 2 2 2" xfId="34593"/>
    <cellStyle name="RowTitles-Detail 3 3 2 4 2 2 2 2" xfId="34594"/>
    <cellStyle name="RowTitles-Detail 3 3 2 4 2 2 3" xfId="34595"/>
    <cellStyle name="RowTitles-Detail 3 3 2 4 2 3" xfId="34596"/>
    <cellStyle name="RowTitles-Detail 3 3 2 4 2 3 2" xfId="34597"/>
    <cellStyle name="RowTitles-Detail 3 3 2 4 2 3 2 2" xfId="34598"/>
    <cellStyle name="RowTitles-Detail 3 3 2 4 2 4" xfId="34599"/>
    <cellStyle name="RowTitles-Detail 3 3 2 4 2 4 2" xfId="34600"/>
    <cellStyle name="RowTitles-Detail 3 3 2 4 2 5" xfId="34601"/>
    <cellStyle name="RowTitles-Detail 3 3 2 4 3" xfId="34602"/>
    <cellStyle name="RowTitles-Detail 3 3 2 4 3 2" xfId="34603"/>
    <cellStyle name="RowTitles-Detail 3 3 2 4 3 2 2" xfId="34604"/>
    <cellStyle name="RowTitles-Detail 3 3 2 4 3 2 2 2" xfId="34605"/>
    <cellStyle name="RowTitles-Detail 3 3 2 4 3 2 3" xfId="34606"/>
    <cellStyle name="RowTitles-Detail 3 3 2 4 3 3" xfId="34607"/>
    <cellStyle name="RowTitles-Detail 3 3 2 4 3 3 2" xfId="34608"/>
    <cellStyle name="RowTitles-Detail 3 3 2 4 3 3 2 2" xfId="34609"/>
    <cellStyle name="RowTitles-Detail 3 3 2 4 3 4" xfId="34610"/>
    <cellStyle name="RowTitles-Detail 3 3 2 4 3 4 2" xfId="34611"/>
    <cellStyle name="RowTitles-Detail 3 3 2 4 3 5" xfId="34612"/>
    <cellStyle name="RowTitles-Detail 3 3 2 4 4" xfId="34613"/>
    <cellStyle name="RowTitles-Detail 3 3 2 4 4 2" xfId="34614"/>
    <cellStyle name="RowTitles-Detail 3 3 2 4 4 2 2" xfId="34615"/>
    <cellStyle name="RowTitles-Detail 3 3 2 4 4 3" xfId="34616"/>
    <cellStyle name="RowTitles-Detail 3 3 2 4 5" xfId="34617"/>
    <cellStyle name="RowTitles-Detail 3 3 2 4 5 2" xfId="34618"/>
    <cellStyle name="RowTitles-Detail 3 3 2 4 5 2 2" xfId="34619"/>
    <cellStyle name="RowTitles-Detail 3 3 2 4 6" xfId="34620"/>
    <cellStyle name="RowTitles-Detail 3 3 2 4 6 2" xfId="34621"/>
    <cellStyle name="RowTitles-Detail 3 3 2 4 7" xfId="34622"/>
    <cellStyle name="RowTitles-Detail 3 3 2 5" xfId="34623"/>
    <cellStyle name="RowTitles-Detail 3 3 2 5 2" xfId="34624"/>
    <cellStyle name="RowTitles-Detail 3 3 2 5 2 2" xfId="34625"/>
    <cellStyle name="RowTitles-Detail 3 3 2 5 2 2 2" xfId="34626"/>
    <cellStyle name="RowTitles-Detail 3 3 2 5 2 2 2 2" xfId="34627"/>
    <cellStyle name="RowTitles-Detail 3 3 2 5 2 2 3" xfId="34628"/>
    <cellStyle name="RowTitles-Detail 3 3 2 5 2 3" xfId="34629"/>
    <cellStyle name="RowTitles-Detail 3 3 2 5 2 3 2" xfId="34630"/>
    <cellStyle name="RowTitles-Detail 3 3 2 5 2 3 2 2" xfId="34631"/>
    <cellStyle name="RowTitles-Detail 3 3 2 5 2 4" xfId="34632"/>
    <cellStyle name="RowTitles-Detail 3 3 2 5 2 4 2" xfId="34633"/>
    <cellStyle name="RowTitles-Detail 3 3 2 5 2 5" xfId="34634"/>
    <cellStyle name="RowTitles-Detail 3 3 2 5 3" xfId="34635"/>
    <cellStyle name="RowTitles-Detail 3 3 2 5 3 2" xfId="34636"/>
    <cellStyle name="RowTitles-Detail 3 3 2 5 3 2 2" xfId="34637"/>
    <cellStyle name="RowTitles-Detail 3 3 2 5 3 2 2 2" xfId="34638"/>
    <cellStyle name="RowTitles-Detail 3 3 2 5 3 2 3" xfId="34639"/>
    <cellStyle name="RowTitles-Detail 3 3 2 5 3 3" xfId="34640"/>
    <cellStyle name="RowTitles-Detail 3 3 2 5 3 3 2" xfId="34641"/>
    <cellStyle name="RowTitles-Detail 3 3 2 5 3 3 2 2" xfId="34642"/>
    <cellStyle name="RowTitles-Detail 3 3 2 5 3 4" xfId="34643"/>
    <cellStyle name="RowTitles-Detail 3 3 2 5 3 4 2" xfId="34644"/>
    <cellStyle name="RowTitles-Detail 3 3 2 5 3 5" xfId="34645"/>
    <cellStyle name="RowTitles-Detail 3 3 2 5 4" xfId="34646"/>
    <cellStyle name="RowTitles-Detail 3 3 2 5 4 2" xfId="34647"/>
    <cellStyle name="RowTitles-Detail 3 3 2 5 4 2 2" xfId="34648"/>
    <cellStyle name="RowTitles-Detail 3 3 2 5 4 3" xfId="34649"/>
    <cellStyle name="RowTitles-Detail 3 3 2 5 5" xfId="34650"/>
    <cellStyle name="RowTitles-Detail 3 3 2 5 5 2" xfId="34651"/>
    <cellStyle name="RowTitles-Detail 3 3 2 5 5 2 2" xfId="34652"/>
    <cellStyle name="RowTitles-Detail 3 3 2 5 6" xfId="34653"/>
    <cellStyle name="RowTitles-Detail 3 3 2 5 6 2" xfId="34654"/>
    <cellStyle name="RowTitles-Detail 3 3 2 5 7" xfId="34655"/>
    <cellStyle name="RowTitles-Detail 3 3 2 6" xfId="34656"/>
    <cellStyle name="RowTitles-Detail 3 3 2 6 2" xfId="34657"/>
    <cellStyle name="RowTitles-Detail 3 3 2 6 2 2" xfId="34658"/>
    <cellStyle name="RowTitles-Detail 3 3 2 6 2 2 2" xfId="34659"/>
    <cellStyle name="RowTitles-Detail 3 3 2 6 2 2 2 2" xfId="34660"/>
    <cellStyle name="RowTitles-Detail 3 3 2 6 2 2 3" xfId="34661"/>
    <cellStyle name="RowTitles-Detail 3 3 2 6 2 3" xfId="34662"/>
    <cellStyle name="RowTitles-Detail 3 3 2 6 2 3 2" xfId="34663"/>
    <cellStyle name="RowTitles-Detail 3 3 2 6 2 3 2 2" xfId="34664"/>
    <cellStyle name="RowTitles-Detail 3 3 2 6 2 4" xfId="34665"/>
    <cellStyle name="RowTitles-Detail 3 3 2 6 2 4 2" xfId="34666"/>
    <cellStyle name="RowTitles-Detail 3 3 2 6 2 5" xfId="34667"/>
    <cellStyle name="RowTitles-Detail 3 3 2 6 3" xfId="34668"/>
    <cellStyle name="RowTitles-Detail 3 3 2 6 3 2" xfId="34669"/>
    <cellStyle name="RowTitles-Detail 3 3 2 6 3 2 2" xfId="34670"/>
    <cellStyle name="RowTitles-Detail 3 3 2 6 3 2 2 2" xfId="34671"/>
    <cellStyle name="RowTitles-Detail 3 3 2 6 3 2 3" xfId="34672"/>
    <cellStyle name="RowTitles-Detail 3 3 2 6 3 3" xfId="34673"/>
    <cellStyle name="RowTitles-Detail 3 3 2 6 3 3 2" xfId="34674"/>
    <cellStyle name="RowTitles-Detail 3 3 2 6 3 3 2 2" xfId="34675"/>
    <cellStyle name="RowTitles-Detail 3 3 2 6 3 4" xfId="34676"/>
    <cellStyle name="RowTitles-Detail 3 3 2 6 3 4 2" xfId="34677"/>
    <cellStyle name="RowTitles-Detail 3 3 2 6 3 5" xfId="34678"/>
    <cellStyle name="RowTitles-Detail 3 3 2 6 4" xfId="34679"/>
    <cellStyle name="RowTitles-Detail 3 3 2 6 4 2" xfId="34680"/>
    <cellStyle name="RowTitles-Detail 3 3 2 6 4 2 2" xfId="34681"/>
    <cellStyle name="RowTitles-Detail 3 3 2 6 4 3" xfId="34682"/>
    <cellStyle name="RowTitles-Detail 3 3 2 6 5" xfId="34683"/>
    <cellStyle name="RowTitles-Detail 3 3 2 6 5 2" xfId="34684"/>
    <cellStyle name="RowTitles-Detail 3 3 2 6 5 2 2" xfId="34685"/>
    <cellStyle name="RowTitles-Detail 3 3 2 6 6" xfId="34686"/>
    <cellStyle name="RowTitles-Detail 3 3 2 6 6 2" xfId="34687"/>
    <cellStyle name="RowTitles-Detail 3 3 2 6 7" xfId="34688"/>
    <cellStyle name="RowTitles-Detail 3 3 2 7" xfId="34689"/>
    <cellStyle name="RowTitles-Detail 3 3 2 7 2" xfId="34690"/>
    <cellStyle name="RowTitles-Detail 3 3 2 7 2 2" xfId="34691"/>
    <cellStyle name="RowTitles-Detail 3 3 2 7 2 2 2" xfId="34692"/>
    <cellStyle name="RowTitles-Detail 3 3 2 7 2 3" xfId="34693"/>
    <cellStyle name="RowTitles-Detail 3 3 2 7 3" xfId="34694"/>
    <cellStyle name="RowTitles-Detail 3 3 2 7 3 2" xfId="34695"/>
    <cellStyle name="RowTitles-Detail 3 3 2 7 3 2 2" xfId="34696"/>
    <cellStyle name="RowTitles-Detail 3 3 2 7 4" xfId="34697"/>
    <cellStyle name="RowTitles-Detail 3 3 2 7 4 2" xfId="34698"/>
    <cellStyle name="RowTitles-Detail 3 3 2 7 5" xfId="34699"/>
    <cellStyle name="RowTitles-Detail 3 3 2 8" xfId="34700"/>
    <cellStyle name="RowTitles-Detail 3 3 2 8 2" xfId="34701"/>
    <cellStyle name="RowTitles-Detail 3 3 2 9" xfId="34702"/>
    <cellStyle name="RowTitles-Detail 3 3 2 9 2" xfId="34703"/>
    <cellStyle name="RowTitles-Detail 3 3 2 9 2 2" xfId="34704"/>
    <cellStyle name="RowTitles-Detail 3 3 2_STUD aligned by INSTIT" xfId="34705"/>
    <cellStyle name="RowTitles-Detail 3 3 3" xfId="343"/>
    <cellStyle name="RowTitles-Detail 3 3 3 10" xfId="34706"/>
    <cellStyle name="RowTitles-Detail 3 3 3 2" xfId="730"/>
    <cellStyle name="RowTitles-Detail 3 3 3 2 2" xfId="34707"/>
    <cellStyle name="RowTitles-Detail 3 3 3 2 2 2" xfId="34708"/>
    <cellStyle name="RowTitles-Detail 3 3 3 2 2 2 2" xfId="34709"/>
    <cellStyle name="RowTitles-Detail 3 3 3 2 2 2 2 2" xfId="34710"/>
    <cellStyle name="RowTitles-Detail 3 3 3 2 2 2 3" xfId="34711"/>
    <cellStyle name="RowTitles-Detail 3 3 3 2 2 3" xfId="34712"/>
    <cellStyle name="RowTitles-Detail 3 3 3 2 2 3 2" xfId="34713"/>
    <cellStyle name="RowTitles-Detail 3 3 3 2 2 3 2 2" xfId="34714"/>
    <cellStyle name="RowTitles-Detail 3 3 3 2 2 4" xfId="34715"/>
    <cellStyle name="RowTitles-Detail 3 3 3 2 2 4 2" xfId="34716"/>
    <cellStyle name="RowTitles-Detail 3 3 3 2 2 5" xfId="34717"/>
    <cellStyle name="RowTitles-Detail 3 3 3 2 3" xfId="34718"/>
    <cellStyle name="RowTitles-Detail 3 3 3 2 3 2" xfId="34719"/>
    <cellStyle name="RowTitles-Detail 3 3 3 2 3 2 2" xfId="34720"/>
    <cellStyle name="RowTitles-Detail 3 3 3 2 3 2 2 2" xfId="34721"/>
    <cellStyle name="RowTitles-Detail 3 3 3 2 3 2 3" xfId="34722"/>
    <cellStyle name="RowTitles-Detail 3 3 3 2 3 3" xfId="34723"/>
    <cellStyle name="RowTitles-Detail 3 3 3 2 3 3 2" xfId="34724"/>
    <cellStyle name="RowTitles-Detail 3 3 3 2 3 3 2 2" xfId="34725"/>
    <cellStyle name="RowTitles-Detail 3 3 3 2 3 4" xfId="34726"/>
    <cellStyle name="RowTitles-Detail 3 3 3 2 3 4 2" xfId="34727"/>
    <cellStyle name="RowTitles-Detail 3 3 3 2 3 5" xfId="34728"/>
    <cellStyle name="RowTitles-Detail 3 3 3 2 4" xfId="34729"/>
    <cellStyle name="RowTitles-Detail 3 3 3 2 4 2" xfId="34730"/>
    <cellStyle name="RowTitles-Detail 3 3 3 2 5" xfId="34731"/>
    <cellStyle name="RowTitles-Detail 3 3 3 2 5 2" xfId="34732"/>
    <cellStyle name="RowTitles-Detail 3 3 3 2 5 2 2" xfId="34733"/>
    <cellStyle name="RowTitles-Detail 3 3 3 2 5 3" xfId="34734"/>
    <cellStyle name="RowTitles-Detail 3 3 3 2 6" xfId="34735"/>
    <cellStyle name="RowTitles-Detail 3 3 3 2 6 2" xfId="34736"/>
    <cellStyle name="RowTitles-Detail 3 3 3 2 6 2 2" xfId="34737"/>
    <cellStyle name="RowTitles-Detail 3 3 3 2 7" xfId="34738"/>
    <cellStyle name="RowTitles-Detail 3 3 3 2 7 2" xfId="34739"/>
    <cellStyle name="RowTitles-Detail 3 3 3 2 8" xfId="34740"/>
    <cellStyle name="RowTitles-Detail 3 3 3 2 9" xfId="34741"/>
    <cellStyle name="RowTitles-Detail 3 3 3 3" xfId="34742"/>
    <cellStyle name="RowTitles-Detail 3 3 3 3 2" xfId="34743"/>
    <cellStyle name="RowTitles-Detail 3 3 3 3 2 2" xfId="34744"/>
    <cellStyle name="RowTitles-Detail 3 3 3 3 2 2 2" xfId="34745"/>
    <cellStyle name="RowTitles-Detail 3 3 3 3 2 2 2 2" xfId="34746"/>
    <cellStyle name="RowTitles-Detail 3 3 3 3 2 2 3" xfId="34747"/>
    <cellStyle name="RowTitles-Detail 3 3 3 3 2 3" xfId="34748"/>
    <cellStyle name="RowTitles-Detail 3 3 3 3 2 3 2" xfId="34749"/>
    <cellStyle name="RowTitles-Detail 3 3 3 3 2 3 2 2" xfId="34750"/>
    <cellStyle name="RowTitles-Detail 3 3 3 3 2 4" xfId="34751"/>
    <cellStyle name="RowTitles-Detail 3 3 3 3 2 4 2" xfId="34752"/>
    <cellStyle name="RowTitles-Detail 3 3 3 3 2 5" xfId="34753"/>
    <cellStyle name="RowTitles-Detail 3 3 3 3 3" xfId="34754"/>
    <cellStyle name="RowTitles-Detail 3 3 3 3 3 2" xfId="34755"/>
    <cellStyle name="RowTitles-Detail 3 3 3 3 3 2 2" xfId="34756"/>
    <cellStyle name="RowTitles-Detail 3 3 3 3 3 2 2 2" xfId="34757"/>
    <cellStyle name="RowTitles-Detail 3 3 3 3 3 2 3" xfId="34758"/>
    <cellStyle name="RowTitles-Detail 3 3 3 3 3 3" xfId="34759"/>
    <cellStyle name="RowTitles-Detail 3 3 3 3 3 3 2" xfId="34760"/>
    <cellStyle name="RowTitles-Detail 3 3 3 3 3 3 2 2" xfId="34761"/>
    <cellStyle name="RowTitles-Detail 3 3 3 3 3 4" xfId="34762"/>
    <cellStyle name="RowTitles-Detail 3 3 3 3 3 4 2" xfId="34763"/>
    <cellStyle name="RowTitles-Detail 3 3 3 3 3 5" xfId="34764"/>
    <cellStyle name="RowTitles-Detail 3 3 3 3 4" xfId="34765"/>
    <cellStyle name="RowTitles-Detail 3 3 3 3 4 2" xfId="34766"/>
    <cellStyle name="RowTitles-Detail 3 3 3 3 5" xfId="34767"/>
    <cellStyle name="RowTitles-Detail 3 3 3 3 5 2" xfId="34768"/>
    <cellStyle name="RowTitles-Detail 3 3 3 3 5 2 2" xfId="34769"/>
    <cellStyle name="RowTitles-Detail 3 3 3 4" xfId="34770"/>
    <cellStyle name="RowTitles-Detail 3 3 3 4 2" xfId="34771"/>
    <cellStyle name="RowTitles-Detail 3 3 3 4 2 2" xfId="34772"/>
    <cellStyle name="RowTitles-Detail 3 3 3 4 2 2 2" xfId="34773"/>
    <cellStyle name="RowTitles-Detail 3 3 3 4 2 2 2 2" xfId="34774"/>
    <cellStyle name="RowTitles-Detail 3 3 3 4 2 2 3" xfId="34775"/>
    <cellStyle name="RowTitles-Detail 3 3 3 4 2 3" xfId="34776"/>
    <cellStyle name="RowTitles-Detail 3 3 3 4 2 3 2" xfId="34777"/>
    <cellStyle name="RowTitles-Detail 3 3 3 4 2 3 2 2" xfId="34778"/>
    <cellStyle name="RowTitles-Detail 3 3 3 4 2 4" xfId="34779"/>
    <cellStyle name="RowTitles-Detail 3 3 3 4 2 4 2" xfId="34780"/>
    <cellStyle name="RowTitles-Detail 3 3 3 4 2 5" xfId="34781"/>
    <cellStyle name="RowTitles-Detail 3 3 3 4 3" xfId="34782"/>
    <cellStyle name="RowTitles-Detail 3 3 3 4 3 2" xfId="34783"/>
    <cellStyle name="RowTitles-Detail 3 3 3 4 3 2 2" xfId="34784"/>
    <cellStyle name="RowTitles-Detail 3 3 3 4 3 2 2 2" xfId="34785"/>
    <cellStyle name="RowTitles-Detail 3 3 3 4 3 2 3" xfId="34786"/>
    <cellStyle name="RowTitles-Detail 3 3 3 4 3 3" xfId="34787"/>
    <cellStyle name="RowTitles-Detail 3 3 3 4 3 3 2" xfId="34788"/>
    <cellStyle name="RowTitles-Detail 3 3 3 4 3 3 2 2" xfId="34789"/>
    <cellStyle name="RowTitles-Detail 3 3 3 4 3 4" xfId="34790"/>
    <cellStyle name="RowTitles-Detail 3 3 3 4 3 4 2" xfId="34791"/>
    <cellStyle name="RowTitles-Detail 3 3 3 4 3 5" xfId="34792"/>
    <cellStyle name="RowTitles-Detail 3 3 3 4 4" xfId="34793"/>
    <cellStyle name="RowTitles-Detail 3 3 3 4 4 2" xfId="34794"/>
    <cellStyle name="RowTitles-Detail 3 3 3 4 4 2 2" xfId="34795"/>
    <cellStyle name="RowTitles-Detail 3 3 3 4 4 3" xfId="34796"/>
    <cellStyle name="RowTitles-Detail 3 3 3 4 5" xfId="34797"/>
    <cellStyle name="RowTitles-Detail 3 3 3 4 5 2" xfId="34798"/>
    <cellStyle name="RowTitles-Detail 3 3 3 4 5 2 2" xfId="34799"/>
    <cellStyle name="RowTitles-Detail 3 3 3 4 6" xfId="34800"/>
    <cellStyle name="RowTitles-Detail 3 3 3 4 6 2" xfId="34801"/>
    <cellStyle name="RowTitles-Detail 3 3 3 4 7" xfId="34802"/>
    <cellStyle name="RowTitles-Detail 3 3 3 5" xfId="34803"/>
    <cellStyle name="RowTitles-Detail 3 3 3 5 2" xfId="34804"/>
    <cellStyle name="RowTitles-Detail 3 3 3 5 2 2" xfId="34805"/>
    <cellStyle name="RowTitles-Detail 3 3 3 5 2 2 2" xfId="34806"/>
    <cellStyle name="RowTitles-Detail 3 3 3 5 2 2 2 2" xfId="34807"/>
    <cellStyle name="RowTitles-Detail 3 3 3 5 2 2 3" xfId="34808"/>
    <cellStyle name="RowTitles-Detail 3 3 3 5 2 3" xfId="34809"/>
    <cellStyle name="RowTitles-Detail 3 3 3 5 2 3 2" xfId="34810"/>
    <cellStyle name="RowTitles-Detail 3 3 3 5 2 3 2 2" xfId="34811"/>
    <cellStyle name="RowTitles-Detail 3 3 3 5 2 4" xfId="34812"/>
    <cellStyle name="RowTitles-Detail 3 3 3 5 2 4 2" xfId="34813"/>
    <cellStyle name="RowTitles-Detail 3 3 3 5 2 5" xfId="34814"/>
    <cellStyle name="RowTitles-Detail 3 3 3 5 3" xfId="34815"/>
    <cellStyle name="RowTitles-Detail 3 3 3 5 3 2" xfId="34816"/>
    <cellStyle name="RowTitles-Detail 3 3 3 5 3 2 2" xfId="34817"/>
    <cellStyle name="RowTitles-Detail 3 3 3 5 3 2 2 2" xfId="34818"/>
    <cellStyle name="RowTitles-Detail 3 3 3 5 3 2 3" xfId="34819"/>
    <cellStyle name="RowTitles-Detail 3 3 3 5 3 3" xfId="34820"/>
    <cellStyle name="RowTitles-Detail 3 3 3 5 3 3 2" xfId="34821"/>
    <cellStyle name="RowTitles-Detail 3 3 3 5 3 3 2 2" xfId="34822"/>
    <cellStyle name="RowTitles-Detail 3 3 3 5 3 4" xfId="34823"/>
    <cellStyle name="RowTitles-Detail 3 3 3 5 3 4 2" xfId="34824"/>
    <cellStyle name="RowTitles-Detail 3 3 3 5 3 5" xfId="34825"/>
    <cellStyle name="RowTitles-Detail 3 3 3 5 4" xfId="34826"/>
    <cellStyle name="RowTitles-Detail 3 3 3 5 4 2" xfId="34827"/>
    <cellStyle name="RowTitles-Detail 3 3 3 5 4 2 2" xfId="34828"/>
    <cellStyle name="RowTitles-Detail 3 3 3 5 4 3" xfId="34829"/>
    <cellStyle name="RowTitles-Detail 3 3 3 5 5" xfId="34830"/>
    <cellStyle name="RowTitles-Detail 3 3 3 5 5 2" xfId="34831"/>
    <cellStyle name="RowTitles-Detail 3 3 3 5 5 2 2" xfId="34832"/>
    <cellStyle name="RowTitles-Detail 3 3 3 5 6" xfId="34833"/>
    <cellStyle name="RowTitles-Detail 3 3 3 5 6 2" xfId="34834"/>
    <cellStyle name="RowTitles-Detail 3 3 3 5 7" xfId="34835"/>
    <cellStyle name="RowTitles-Detail 3 3 3 6" xfId="34836"/>
    <cellStyle name="RowTitles-Detail 3 3 3 6 2" xfId="34837"/>
    <cellStyle name="RowTitles-Detail 3 3 3 6 2 2" xfId="34838"/>
    <cellStyle name="RowTitles-Detail 3 3 3 6 2 2 2" xfId="34839"/>
    <cellStyle name="RowTitles-Detail 3 3 3 6 2 2 2 2" xfId="34840"/>
    <cellStyle name="RowTitles-Detail 3 3 3 6 2 2 3" xfId="34841"/>
    <cellStyle name="RowTitles-Detail 3 3 3 6 2 3" xfId="34842"/>
    <cellStyle name="RowTitles-Detail 3 3 3 6 2 3 2" xfId="34843"/>
    <cellStyle name="RowTitles-Detail 3 3 3 6 2 3 2 2" xfId="34844"/>
    <cellStyle name="RowTitles-Detail 3 3 3 6 2 4" xfId="34845"/>
    <cellStyle name="RowTitles-Detail 3 3 3 6 2 4 2" xfId="34846"/>
    <cellStyle name="RowTitles-Detail 3 3 3 6 2 5" xfId="34847"/>
    <cellStyle name="RowTitles-Detail 3 3 3 6 3" xfId="34848"/>
    <cellStyle name="RowTitles-Detail 3 3 3 6 3 2" xfId="34849"/>
    <cellStyle name="RowTitles-Detail 3 3 3 6 3 2 2" xfId="34850"/>
    <cellStyle name="RowTitles-Detail 3 3 3 6 3 2 2 2" xfId="34851"/>
    <cellStyle name="RowTitles-Detail 3 3 3 6 3 2 3" xfId="34852"/>
    <cellStyle name="RowTitles-Detail 3 3 3 6 3 3" xfId="34853"/>
    <cellStyle name="RowTitles-Detail 3 3 3 6 3 3 2" xfId="34854"/>
    <cellStyle name="RowTitles-Detail 3 3 3 6 3 3 2 2" xfId="34855"/>
    <cellStyle name="RowTitles-Detail 3 3 3 6 3 4" xfId="34856"/>
    <cellStyle name="RowTitles-Detail 3 3 3 6 3 4 2" xfId="34857"/>
    <cellStyle name="RowTitles-Detail 3 3 3 6 3 5" xfId="34858"/>
    <cellStyle name="RowTitles-Detail 3 3 3 6 4" xfId="34859"/>
    <cellStyle name="RowTitles-Detail 3 3 3 6 4 2" xfId="34860"/>
    <cellStyle name="RowTitles-Detail 3 3 3 6 4 2 2" xfId="34861"/>
    <cellStyle name="RowTitles-Detail 3 3 3 6 4 3" xfId="34862"/>
    <cellStyle name="RowTitles-Detail 3 3 3 6 5" xfId="34863"/>
    <cellStyle name="RowTitles-Detail 3 3 3 6 5 2" xfId="34864"/>
    <cellStyle name="RowTitles-Detail 3 3 3 6 5 2 2" xfId="34865"/>
    <cellStyle name="RowTitles-Detail 3 3 3 6 6" xfId="34866"/>
    <cellStyle name="RowTitles-Detail 3 3 3 6 6 2" xfId="34867"/>
    <cellStyle name="RowTitles-Detail 3 3 3 6 7" xfId="34868"/>
    <cellStyle name="RowTitles-Detail 3 3 3 7" xfId="34869"/>
    <cellStyle name="RowTitles-Detail 3 3 3 7 2" xfId="34870"/>
    <cellStyle name="RowTitles-Detail 3 3 3 7 2 2" xfId="34871"/>
    <cellStyle name="RowTitles-Detail 3 3 3 7 2 2 2" xfId="34872"/>
    <cellStyle name="RowTitles-Detail 3 3 3 7 2 3" xfId="34873"/>
    <cellStyle name="RowTitles-Detail 3 3 3 7 3" xfId="34874"/>
    <cellStyle name="RowTitles-Detail 3 3 3 7 3 2" xfId="34875"/>
    <cellStyle name="RowTitles-Detail 3 3 3 7 3 2 2" xfId="34876"/>
    <cellStyle name="RowTitles-Detail 3 3 3 7 4" xfId="34877"/>
    <cellStyle name="RowTitles-Detail 3 3 3 7 4 2" xfId="34878"/>
    <cellStyle name="RowTitles-Detail 3 3 3 7 5" xfId="34879"/>
    <cellStyle name="RowTitles-Detail 3 3 3 8" xfId="34880"/>
    <cellStyle name="RowTitles-Detail 3 3 3 8 2" xfId="34881"/>
    <cellStyle name="RowTitles-Detail 3 3 3 8 2 2" xfId="34882"/>
    <cellStyle name="RowTitles-Detail 3 3 3 8 2 2 2" xfId="34883"/>
    <cellStyle name="RowTitles-Detail 3 3 3 8 2 3" xfId="34884"/>
    <cellStyle name="RowTitles-Detail 3 3 3 8 3" xfId="34885"/>
    <cellStyle name="RowTitles-Detail 3 3 3 8 3 2" xfId="34886"/>
    <cellStyle name="RowTitles-Detail 3 3 3 8 3 2 2" xfId="34887"/>
    <cellStyle name="RowTitles-Detail 3 3 3 8 4" xfId="34888"/>
    <cellStyle name="RowTitles-Detail 3 3 3 8 4 2" xfId="34889"/>
    <cellStyle name="RowTitles-Detail 3 3 3 8 5" xfId="34890"/>
    <cellStyle name="RowTitles-Detail 3 3 3 9" xfId="34891"/>
    <cellStyle name="RowTitles-Detail 3 3 3 9 2" xfId="34892"/>
    <cellStyle name="RowTitles-Detail 3 3 3 9 2 2" xfId="34893"/>
    <cellStyle name="RowTitles-Detail 3 3 3_STUD aligned by INSTIT" xfId="34894"/>
    <cellStyle name="RowTitles-Detail 3 3 4" xfId="344"/>
    <cellStyle name="RowTitles-Detail 3 3 4 10" xfId="34895"/>
    <cellStyle name="RowTitles-Detail 3 3 4 2" xfId="731"/>
    <cellStyle name="RowTitles-Detail 3 3 4 2 2" xfId="34896"/>
    <cellStyle name="RowTitles-Detail 3 3 4 2 2 2" xfId="34897"/>
    <cellStyle name="RowTitles-Detail 3 3 4 2 2 2 2" xfId="34898"/>
    <cellStyle name="RowTitles-Detail 3 3 4 2 2 2 2 2" xfId="34899"/>
    <cellStyle name="RowTitles-Detail 3 3 4 2 2 2 3" xfId="34900"/>
    <cellStyle name="RowTitles-Detail 3 3 4 2 2 3" xfId="34901"/>
    <cellStyle name="RowTitles-Detail 3 3 4 2 2 3 2" xfId="34902"/>
    <cellStyle name="RowTitles-Detail 3 3 4 2 2 3 2 2" xfId="34903"/>
    <cellStyle name="RowTitles-Detail 3 3 4 2 2 4" xfId="34904"/>
    <cellStyle name="RowTitles-Detail 3 3 4 2 2 4 2" xfId="34905"/>
    <cellStyle name="RowTitles-Detail 3 3 4 2 2 5" xfId="34906"/>
    <cellStyle name="RowTitles-Detail 3 3 4 2 3" xfId="34907"/>
    <cellStyle name="RowTitles-Detail 3 3 4 2 3 2" xfId="34908"/>
    <cellStyle name="RowTitles-Detail 3 3 4 2 3 2 2" xfId="34909"/>
    <cellStyle name="RowTitles-Detail 3 3 4 2 3 2 2 2" xfId="34910"/>
    <cellStyle name="RowTitles-Detail 3 3 4 2 3 2 3" xfId="34911"/>
    <cellStyle name="RowTitles-Detail 3 3 4 2 3 3" xfId="34912"/>
    <cellStyle name="RowTitles-Detail 3 3 4 2 3 3 2" xfId="34913"/>
    <cellStyle name="RowTitles-Detail 3 3 4 2 3 3 2 2" xfId="34914"/>
    <cellStyle name="RowTitles-Detail 3 3 4 2 3 4" xfId="34915"/>
    <cellStyle name="RowTitles-Detail 3 3 4 2 3 4 2" xfId="34916"/>
    <cellStyle name="RowTitles-Detail 3 3 4 2 3 5" xfId="34917"/>
    <cellStyle name="RowTitles-Detail 3 3 4 2 4" xfId="34918"/>
    <cellStyle name="RowTitles-Detail 3 3 4 2 4 2" xfId="34919"/>
    <cellStyle name="RowTitles-Detail 3 3 4 2 5" xfId="34920"/>
    <cellStyle name="RowTitles-Detail 3 3 4 2 5 2" xfId="34921"/>
    <cellStyle name="RowTitles-Detail 3 3 4 2 5 2 2" xfId="34922"/>
    <cellStyle name="RowTitles-Detail 3 3 4 2 5 3" xfId="34923"/>
    <cellStyle name="RowTitles-Detail 3 3 4 2 6" xfId="34924"/>
    <cellStyle name="RowTitles-Detail 3 3 4 2 6 2" xfId="34925"/>
    <cellStyle name="RowTitles-Detail 3 3 4 2 6 2 2" xfId="34926"/>
    <cellStyle name="RowTitles-Detail 3 3 4 2 7" xfId="34927"/>
    <cellStyle name="RowTitles-Detail 3 3 4 3" xfId="34928"/>
    <cellStyle name="RowTitles-Detail 3 3 4 3 2" xfId="34929"/>
    <cellStyle name="RowTitles-Detail 3 3 4 3 2 2" xfId="34930"/>
    <cellStyle name="RowTitles-Detail 3 3 4 3 2 2 2" xfId="34931"/>
    <cellStyle name="RowTitles-Detail 3 3 4 3 2 2 2 2" xfId="34932"/>
    <cellStyle name="RowTitles-Detail 3 3 4 3 2 2 3" xfId="34933"/>
    <cellStyle name="RowTitles-Detail 3 3 4 3 2 3" xfId="34934"/>
    <cellStyle name="RowTitles-Detail 3 3 4 3 2 3 2" xfId="34935"/>
    <cellStyle name="RowTitles-Detail 3 3 4 3 2 3 2 2" xfId="34936"/>
    <cellStyle name="RowTitles-Detail 3 3 4 3 2 4" xfId="34937"/>
    <cellStyle name="RowTitles-Detail 3 3 4 3 2 4 2" xfId="34938"/>
    <cellStyle name="RowTitles-Detail 3 3 4 3 2 5" xfId="34939"/>
    <cellStyle name="RowTitles-Detail 3 3 4 3 3" xfId="34940"/>
    <cellStyle name="RowTitles-Detail 3 3 4 3 3 2" xfId="34941"/>
    <cellStyle name="RowTitles-Detail 3 3 4 3 3 2 2" xfId="34942"/>
    <cellStyle name="RowTitles-Detail 3 3 4 3 3 2 2 2" xfId="34943"/>
    <cellStyle name="RowTitles-Detail 3 3 4 3 3 2 3" xfId="34944"/>
    <cellStyle name="RowTitles-Detail 3 3 4 3 3 3" xfId="34945"/>
    <cellStyle name="RowTitles-Detail 3 3 4 3 3 3 2" xfId="34946"/>
    <cellStyle name="RowTitles-Detail 3 3 4 3 3 3 2 2" xfId="34947"/>
    <cellStyle name="RowTitles-Detail 3 3 4 3 3 4" xfId="34948"/>
    <cellStyle name="RowTitles-Detail 3 3 4 3 3 4 2" xfId="34949"/>
    <cellStyle name="RowTitles-Detail 3 3 4 3 3 5" xfId="34950"/>
    <cellStyle name="RowTitles-Detail 3 3 4 3 4" xfId="34951"/>
    <cellStyle name="RowTitles-Detail 3 3 4 3 4 2" xfId="34952"/>
    <cellStyle name="RowTitles-Detail 3 3 4 3 5" xfId="34953"/>
    <cellStyle name="RowTitles-Detail 3 3 4 3 5 2" xfId="34954"/>
    <cellStyle name="RowTitles-Detail 3 3 4 3 5 2 2" xfId="34955"/>
    <cellStyle name="RowTitles-Detail 3 3 4 3 6" xfId="34956"/>
    <cellStyle name="RowTitles-Detail 3 3 4 3 6 2" xfId="34957"/>
    <cellStyle name="RowTitles-Detail 3 3 4 3 7" xfId="34958"/>
    <cellStyle name="RowTitles-Detail 3 3 4 4" xfId="34959"/>
    <cellStyle name="RowTitles-Detail 3 3 4 4 2" xfId="34960"/>
    <cellStyle name="RowTitles-Detail 3 3 4 4 2 2" xfId="34961"/>
    <cellStyle name="RowTitles-Detail 3 3 4 4 2 2 2" xfId="34962"/>
    <cellStyle name="RowTitles-Detail 3 3 4 4 2 2 2 2" xfId="34963"/>
    <cellStyle name="RowTitles-Detail 3 3 4 4 2 2 3" xfId="34964"/>
    <cellStyle name="RowTitles-Detail 3 3 4 4 2 3" xfId="34965"/>
    <cellStyle name="RowTitles-Detail 3 3 4 4 2 3 2" xfId="34966"/>
    <cellStyle name="RowTitles-Detail 3 3 4 4 2 3 2 2" xfId="34967"/>
    <cellStyle name="RowTitles-Detail 3 3 4 4 2 4" xfId="34968"/>
    <cellStyle name="RowTitles-Detail 3 3 4 4 2 4 2" xfId="34969"/>
    <cellStyle name="RowTitles-Detail 3 3 4 4 2 5" xfId="34970"/>
    <cellStyle name="RowTitles-Detail 3 3 4 4 3" xfId="34971"/>
    <cellStyle name="RowTitles-Detail 3 3 4 4 3 2" xfId="34972"/>
    <cellStyle name="RowTitles-Detail 3 3 4 4 3 2 2" xfId="34973"/>
    <cellStyle name="RowTitles-Detail 3 3 4 4 3 2 2 2" xfId="34974"/>
    <cellStyle name="RowTitles-Detail 3 3 4 4 3 2 3" xfId="34975"/>
    <cellStyle name="RowTitles-Detail 3 3 4 4 3 3" xfId="34976"/>
    <cellStyle name="RowTitles-Detail 3 3 4 4 3 3 2" xfId="34977"/>
    <cellStyle name="RowTitles-Detail 3 3 4 4 3 3 2 2" xfId="34978"/>
    <cellStyle name="RowTitles-Detail 3 3 4 4 3 4" xfId="34979"/>
    <cellStyle name="RowTitles-Detail 3 3 4 4 3 4 2" xfId="34980"/>
    <cellStyle name="RowTitles-Detail 3 3 4 4 3 5" xfId="34981"/>
    <cellStyle name="RowTitles-Detail 3 3 4 4 4" xfId="34982"/>
    <cellStyle name="RowTitles-Detail 3 3 4 4 4 2" xfId="34983"/>
    <cellStyle name="RowTitles-Detail 3 3 4 4 5" xfId="34984"/>
    <cellStyle name="RowTitles-Detail 3 3 4 4 5 2" xfId="34985"/>
    <cellStyle name="RowTitles-Detail 3 3 4 4 5 2 2" xfId="34986"/>
    <cellStyle name="RowTitles-Detail 3 3 4 4 5 3" xfId="34987"/>
    <cellStyle name="RowTitles-Detail 3 3 4 4 6" xfId="34988"/>
    <cellStyle name="RowTitles-Detail 3 3 4 4 6 2" xfId="34989"/>
    <cellStyle name="RowTitles-Detail 3 3 4 4 6 2 2" xfId="34990"/>
    <cellStyle name="RowTitles-Detail 3 3 4 4 7" xfId="34991"/>
    <cellStyle name="RowTitles-Detail 3 3 4 4 7 2" xfId="34992"/>
    <cellStyle name="RowTitles-Detail 3 3 4 4 8" xfId="34993"/>
    <cellStyle name="RowTitles-Detail 3 3 4 5" xfId="34994"/>
    <cellStyle name="RowTitles-Detail 3 3 4 5 2" xfId="34995"/>
    <cellStyle name="RowTitles-Detail 3 3 4 5 2 2" xfId="34996"/>
    <cellStyle name="RowTitles-Detail 3 3 4 5 2 2 2" xfId="34997"/>
    <cellStyle name="RowTitles-Detail 3 3 4 5 2 2 2 2" xfId="34998"/>
    <cellStyle name="RowTitles-Detail 3 3 4 5 2 2 3" xfId="34999"/>
    <cellStyle name="RowTitles-Detail 3 3 4 5 2 3" xfId="35000"/>
    <cellStyle name="RowTitles-Detail 3 3 4 5 2 3 2" xfId="35001"/>
    <cellStyle name="RowTitles-Detail 3 3 4 5 2 3 2 2" xfId="35002"/>
    <cellStyle name="RowTitles-Detail 3 3 4 5 2 4" xfId="35003"/>
    <cellStyle name="RowTitles-Detail 3 3 4 5 2 4 2" xfId="35004"/>
    <cellStyle name="RowTitles-Detail 3 3 4 5 2 5" xfId="35005"/>
    <cellStyle name="RowTitles-Detail 3 3 4 5 3" xfId="35006"/>
    <cellStyle name="RowTitles-Detail 3 3 4 5 3 2" xfId="35007"/>
    <cellStyle name="RowTitles-Detail 3 3 4 5 3 2 2" xfId="35008"/>
    <cellStyle name="RowTitles-Detail 3 3 4 5 3 2 2 2" xfId="35009"/>
    <cellStyle name="RowTitles-Detail 3 3 4 5 3 2 3" xfId="35010"/>
    <cellStyle name="RowTitles-Detail 3 3 4 5 3 3" xfId="35011"/>
    <cellStyle name="RowTitles-Detail 3 3 4 5 3 3 2" xfId="35012"/>
    <cellStyle name="RowTitles-Detail 3 3 4 5 3 3 2 2" xfId="35013"/>
    <cellStyle name="RowTitles-Detail 3 3 4 5 3 4" xfId="35014"/>
    <cellStyle name="RowTitles-Detail 3 3 4 5 3 4 2" xfId="35015"/>
    <cellStyle name="RowTitles-Detail 3 3 4 5 3 5" xfId="35016"/>
    <cellStyle name="RowTitles-Detail 3 3 4 5 4" xfId="35017"/>
    <cellStyle name="RowTitles-Detail 3 3 4 5 4 2" xfId="35018"/>
    <cellStyle name="RowTitles-Detail 3 3 4 5 4 2 2" xfId="35019"/>
    <cellStyle name="RowTitles-Detail 3 3 4 5 4 3" xfId="35020"/>
    <cellStyle name="RowTitles-Detail 3 3 4 5 5" xfId="35021"/>
    <cellStyle name="RowTitles-Detail 3 3 4 5 5 2" xfId="35022"/>
    <cellStyle name="RowTitles-Detail 3 3 4 5 5 2 2" xfId="35023"/>
    <cellStyle name="RowTitles-Detail 3 3 4 5 6" xfId="35024"/>
    <cellStyle name="RowTitles-Detail 3 3 4 5 6 2" xfId="35025"/>
    <cellStyle name="RowTitles-Detail 3 3 4 5 7" xfId="35026"/>
    <cellStyle name="RowTitles-Detail 3 3 4 6" xfId="35027"/>
    <cellStyle name="RowTitles-Detail 3 3 4 6 2" xfId="35028"/>
    <cellStyle name="RowTitles-Detail 3 3 4 6 2 2" xfId="35029"/>
    <cellStyle name="RowTitles-Detail 3 3 4 6 2 2 2" xfId="35030"/>
    <cellStyle name="RowTitles-Detail 3 3 4 6 2 2 2 2" xfId="35031"/>
    <cellStyle name="RowTitles-Detail 3 3 4 6 2 2 3" xfId="35032"/>
    <cellStyle name="RowTitles-Detail 3 3 4 6 2 3" xfId="35033"/>
    <cellStyle name="RowTitles-Detail 3 3 4 6 2 3 2" xfId="35034"/>
    <cellStyle name="RowTitles-Detail 3 3 4 6 2 3 2 2" xfId="35035"/>
    <cellStyle name="RowTitles-Detail 3 3 4 6 2 4" xfId="35036"/>
    <cellStyle name="RowTitles-Detail 3 3 4 6 2 4 2" xfId="35037"/>
    <cellStyle name="RowTitles-Detail 3 3 4 6 2 5" xfId="35038"/>
    <cellStyle name="RowTitles-Detail 3 3 4 6 3" xfId="35039"/>
    <cellStyle name="RowTitles-Detail 3 3 4 6 3 2" xfId="35040"/>
    <cellStyle name="RowTitles-Detail 3 3 4 6 3 2 2" xfId="35041"/>
    <cellStyle name="RowTitles-Detail 3 3 4 6 3 2 2 2" xfId="35042"/>
    <cellStyle name="RowTitles-Detail 3 3 4 6 3 2 3" xfId="35043"/>
    <cellStyle name="RowTitles-Detail 3 3 4 6 3 3" xfId="35044"/>
    <cellStyle name="RowTitles-Detail 3 3 4 6 3 3 2" xfId="35045"/>
    <cellStyle name="RowTitles-Detail 3 3 4 6 3 3 2 2" xfId="35046"/>
    <cellStyle name="RowTitles-Detail 3 3 4 6 3 4" xfId="35047"/>
    <cellStyle name="RowTitles-Detail 3 3 4 6 3 4 2" xfId="35048"/>
    <cellStyle name="RowTitles-Detail 3 3 4 6 3 5" xfId="35049"/>
    <cellStyle name="RowTitles-Detail 3 3 4 6 4" xfId="35050"/>
    <cellStyle name="RowTitles-Detail 3 3 4 6 4 2" xfId="35051"/>
    <cellStyle name="RowTitles-Detail 3 3 4 6 4 2 2" xfId="35052"/>
    <cellStyle name="RowTitles-Detail 3 3 4 6 4 3" xfId="35053"/>
    <cellStyle name="RowTitles-Detail 3 3 4 6 5" xfId="35054"/>
    <cellStyle name="RowTitles-Detail 3 3 4 6 5 2" xfId="35055"/>
    <cellStyle name="RowTitles-Detail 3 3 4 6 5 2 2" xfId="35056"/>
    <cellStyle name="RowTitles-Detail 3 3 4 6 6" xfId="35057"/>
    <cellStyle name="RowTitles-Detail 3 3 4 6 6 2" xfId="35058"/>
    <cellStyle name="RowTitles-Detail 3 3 4 6 7" xfId="35059"/>
    <cellStyle name="RowTitles-Detail 3 3 4 7" xfId="35060"/>
    <cellStyle name="RowTitles-Detail 3 3 4 7 2" xfId="35061"/>
    <cellStyle name="RowTitles-Detail 3 3 4 7 2 2" xfId="35062"/>
    <cellStyle name="RowTitles-Detail 3 3 4 7 2 2 2" xfId="35063"/>
    <cellStyle name="RowTitles-Detail 3 3 4 7 2 3" xfId="35064"/>
    <cellStyle name="RowTitles-Detail 3 3 4 7 3" xfId="35065"/>
    <cellStyle name="RowTitles-Detail 3 3 4 7 3 2" xfId="35066"/>
    <cellStyle name="RowTitles-Detail 3 3 4 7 3 2 2" xfId="35067"/>
    <cellStyle name="RowTitles-Detail 3 3 4 7 4" xfId="35068"/>
    <cellStyle name="RowTitles-Detail 3 3 4 7 4 2" xfId="35069"/>
    <cellStyle name="RowTitles-Detail 3 3 4 7 5" xfId="35070"/>
    <cellStyle name="RowTitles-Detail 3 3 4 8" xfId="35071"/>
    <cellStyle name="RowTitles-Detail 3 3 4 8 2" xfId="35072"/>
    <cellStyle name="RowTitles-Detail 3 3 4 9" xfId="35073"/>
    <cellStyle name="RowTitles-Detail 3 3 4 9 2" xfId="35074"/>
    <cellStyle name="RowTitles-Detail 3 3 4 9 2 2" xfId="35075"/>
    <cellStyle name="RowTitles-Detail 3 3 4_STUD aligned by INSTIT" xfId="35076"/>
    <cellStyle name="RowTitles-Detail 3 3 5" xfId="732"/>
    <cellStyle name="RowTitles-Detail 3 3 5 2" xfId="35077"/>
    <cellStyle name="RowTitles-Detail 3 3 5 2 2" xfId="35078"/>
    <cellStyle name="RowTitles-Detail 3 3 5 2 2 2" xfId="35079"/>
    <cellStyle name="RowTitles-Detail 3 3 5 2 2 2 2" xfId="35080"/>
    <cellStyle name="RowTitles-Detail 3 3 5 2 2 3" xfId="35081"/>
    <cellStyle name="RowTitles-Detail 3 3 5 2 3" xfId="35082"/>
    <cellStyle name="RowTitles-Detail 3 3 5 2 3 2" xfId="35083"/>
    <cellStyle name="RowTitles-Detail 3 3 5 2 3 2 2" xfId="35084"/>
    <cellStyle name="RowTitles-Detail 3 3 5 2 4" xfId="35085"/>
    <cellStyle name="RowTitles-Detail 3 3 5 2 4 2" xfId="35086"/>
    <cellStyle name="RowTitles-Detail 3 3 5 2 5" xfId="35087"/>
    <cellStyle name="RowTitles-Detail 3 3 5 3" xfId="35088"/>
    <cellStyle name="RowTitles-Detail 3 3 5 3 2" xfId="35089"/>
    <cellStyle name="RowTitles-Detail 3 3 5 3 2 2" xfId="35090"/>
    <cellStyle name="RowTitles-Detail 3 3 5 3 2 2 2" xfId="35091"/>
    <cellStyle name="RowTitles-Detail 3 3 5 3 2 3" xfId="35092"/>
    <cellStyle name="RowTitles-Detail 3 3 5 3 3" xfId="35093"/>
    <cellStyle name="RowTitles-Detail 3 3 5 3 3 2" xfId="35094"/>
    <cellStyle name="RowTitles-Detail 3 3 5 3 3 2 2" xfId="35095"/>
    <cellStyle name="RowTitles-Detail 3 3 5 3 4" xfId="35096"/>
    <cellStyle name="RowTitles-Detail 3 3 5 3 4 2" xfId="35097"/>
    <cellStyle name="RowTitles-Detail 3 3 5 3 5" xfId="35098"/>
    <cellStyle name="RowTitles-Detail 3 3 5 4" xfId="35099"/>
    <cellStyle name="RowTitles-Detail 3 3 5 4 2" xfId="35100"/>
    <cellStyle name="RowTitles-Detail 3 3 5 5" xfId="35101"/>
    <cellStyle name="RowTitles-Detail 3 3 5 5 2" xfId="35102"/>
    <cellStyle name="RowTitles-Detail 3 3 5 5 2 2" xfId="35103"/>
    <cellStyle name="RowTitles-Detail 3 3 5 5 3" xfId="35104"/>
    <cellStyle name="RowTitles-Detail 3 3 5 6" xfId="35105"/>
    <cellStyle name="RowTitles-Detail 3 3 5 6 2" xfId="35106"/>
    <cellStyle name="RowTitles-Detail 3 3 5 6 2 2" xfId="35107"/>
    <cellStyle name="RowTitles-Detail 3 3 5 7" xfId="35108"/>
    <cellStyle name="RowTitles-Detail 3 3 6" xfId="35109"/>
    <cellStyle name="RowTitles-Detail 3 3 6 2" xfId="35110"/>
    <cellStyle name="RowTitles-Detail 3 3 6 2 2" xfId="35111"/>
    <cellStyle name="RowTitles-Detail 3 3 6 2 2 2" xfId="35112"/>
    <cellStyle name="RowTitles-Detail 3 3 6 2 2 2 2" xfId="35113"/>
    <cellStyle name="RowTitles-Detail 3 3 6 2 2 3" xfId="35114"/>
    <cellStyle name="RowTitles-Detail 3 3 6 2 3" xfId="35115"/>
    <cellStyle name="RowTitles-Detail 3 3 6 2 3 2" xfId="35116"/>
    <cellStyle name="RowTitles-Detail 3 3 6 2 3 2 2" xfId="35117"/>
    <cellStyle name="RowTitles-Detail 3 3 6 2 4" xfId="35118"/>
    <cellStyle name="RowTitles-Detail 3 3 6 2 4 2" xfId="35119"/>
    <cellStyle name="RowTitles-Detail 3 3 6 2 5" xfId="35120"/>
    <cellStyle name="RowTitles-Detail 3 3 6 3" xfId="35121"/>
    <cellStyle name="RowTitles-Detail 3 3 6 3 2" xfId="35122"/>
    <cellStyle name="RowTitles-Detail 3 3 6 3 2 2" xfId="35123"/>
    <cellStyle name="RowTitles-Detail 3 3 6 3 2 2 2" xfId="35124"/>
    <cellStyle name="RowTitles-Detail 3 3 6 3 2 3" xfId="35125"/>
    <cellStyle name="RowTitles-Detail 3 3 6 3 3" xfId="35126"/>
    <cellStyle name="RowTitles-Detail 3 3 6 3 3 2" xfId="35127"/>
    <cellStyle name="RowTitles-Detail 3 3 6 3 3 2 2" xfId="35128"/>
    <cellStyle name="RowTitles-Detail 3 3 6 3 4" xfId="35129"/>
    <cellStyle name="RowTitles-Detail 3 3 6 3 4 2" xfId="35130"/>
    <cellStyle name="RowTitles-Detail 3 3 6 3 5" xfId="35131"/>
    <cellStyle name="RowTitles-Detail 3 3 6 4" xfId="35132"/>
    <cellStyle name="RowTitles-Detail 3 3 6 4 2" xfId="35133"/>
    <cellStyle name="RowTitles-Detail 3 3 6 5" xfId="35134"/>
    <cellStyle name="RowTitles-Detail 3 3 6 5 2" xfId="35135"/>
    <cellStyle name="RowTitles-Detail 3 3 6 5 2 2" xfId="35136"/>
    <cellStyle name="RowTitles-Detail 3 3 6 6" xfId="35137"/>
    <cellStyle name="RowTitles-Detail 3 3 6 6 2" xfId="35138"/>
    <cellStyle name="RowTitles-Detail 3 3 6 7" xfId="35139"/>
    <cellStyle name="RowTitles-Detail 3 3 7" xfId="35140"/>
    <cellStyle name="RowTitles-Detail 3 3 7 2" xfId="35141"/>
    <cellStyle name="RowTitles-Detail 3 3 7 2 2" xfId="35142"/>
    <cellStyle name="RowTitles-Detail 3 3 7 2 2 2" xfId="35143"/>
    <cellStyle name="RowTitles-Detail 3 3 7 2 2 2 2" xfId="35144"/>
    <cellStyle name="RowTitles-Detail 3 3 7 2 2 3" xfId="35145"/>
    <cellStyle name="RowTitles-Detail 3 3 7 2 3" xfId="35146"/>
    <cellStyle name="RowTitles-Detail 3 3 7 2 3 2" xfId="35147"/>
    <cellStyle name="RowTitles-Detail 3 3 7 2 3 2 2" xfId="35148"/>
    <cellStyle name="RowTitles-Detail 3 3 7 2 4" xfId="35149"/>
    <cellStyle name="RowTitles-Detail 3 3 7 2 4 2" xfId="35150"/>
    <cellStyle name="RowTitles-Detail 3 3 7 2 5" xfId="35151"/>
    <cellStyle name="RowTitles-Detail 3 3 7 3" xfId="35152"/>
    <cellStyle name="RowTitles-Detail 3 3 7 3 2" xfId="35153"/>
    <cellStyle name="RowTitles-Detail 3 3 7 3 2 2" xfId="35154"/>
    <cellStyle name="RowTitles-Detail 3 3 7 3 2 2 2" xfId="35155"/>
    <cellStyle name="RowTitles-Detail 3 3 7 3 2 3" xfId="35156"/>
    <cellStyle name="RowTitles-Detail 3 3 7 3 3" xfId="35157"/>
    <cellStyle name="RowTitles-Detail 3 3 7 3 3 2" xfId="35158"/>
    <cellStyle name="RowTitles-Detail 3 3 7 3 3 2 2" xfId="35159"/>
    <cellStyle name="RowTitles-Detail 3 3 7 3 4" xfId="35160"/>
    <cellStyle name="RowTitles-Detail 3 3 7 3 4 2" xfId="35161"/>
    <cellStyle name="RowTitles-Detail 3 3 7 3 5" xfId="35162"/>
    <cellStyle name="RowTitles-Detail 3 3 7 4" xfId="35163"/>
    <cellStyle name="RowTitles-Detail 3 3 7 4 2" xfId="35164"/>
    <cellStyle name="RowTitles-Detail 3 3 7 5" xfId="35165"/>
    <cellStyle name="RowTitles-Detail 3 3 7 5 2" xfId="35166"/>
    <cellStyle name="RowTitles-Detail 3 3 7 5 2 2" xfId="35167"/>
    <cellStyle name="RowTitles-Detail 3 3 7 5 3" xfId="35168"/>
    <cellStyle name="RowTitles-Detail 3 3 7 6" xfId="35169"/>
    <cellStyle name="RowTitles-Detail 3 3 7 6 2" xfId="35170"/>
    <cellStyle name="RowTitles-Detail 3 3 7 6 2 2" xfId="35171"/>
    <cellStyle name="RowTitles-Detail 3 3 7 7" xfId="35172"/>
    <cellStyle name="RowTitles-Detail 3 3 7 7 2" xfId="35173"/>
    <cellStyle name="RowTitles-Detail 3 3 7 8" xfId="35174"/>
    <cellStyle name="RowTitles-Detail 3 3 8" xfId="35175"/>
    <cellStyle name="RowTitles-Detail 3 3 8 2" xfId="35176"/>
    <cellStyle name="RowTitles-Detail 3 3 8 2 2" xfId="35177"/>
    <cellStyle name="RowTitles-Detail 3 3 8 2 2 2" xfId="35178"/>
    <cellStyle name="RowTitles-Detail 3 3 8 2 2 2 2" xfId="35179"/>
    <cellStyle name="RowTitles-Detail 3 3 8 2 2 3" xfId="35180"/>
    <cellStyle name="RowTitles-Detail 3 3 8 2 3" xfId="35181"/>
    <cellStyle name="RowTitles-Detail 3 3 8 2 3 2" xfId="35182"/>
    <cellStyle name="RowTitles-Detail 3 3 8 2 3 2 2" xfId="35183"/>
    <cellStyle name="RowTitles-Detail 3 3 8 2 4" xfId="35184"/>
    <cellStyle name="RowTitles-Detail 3 3 8 2 4 2" xfId="35185"/>
    <cellStyle name="RowTitles-Detail 3 3 8 2 5" xfId="35186"/>
    <cellStyle name="RowTitles-Detail 3 3 8 3" xfId="35187"/>
    <cellStyle name="RowTitles-Detail 3 3 8 3 2" xfId="35188"/>
    <cellStyle name="RowTitles-Detail 3 3 8 3 2 2" xfId="35189"/>
    <cellStyle name="RowTitles-Detail 3 3 8 3 2 2 2" xfId="35190"/>
    <cellStyle name="RowTitles-Detail 3 3 8 3 2 3" xfId="35191"/>
    <cellStyle name="RowTitles-Detail 3 3 8 3 3" xfId="35192"/>
    <cellStyle name="RowTitles-Detail 3 3 8 3 3 2" xfId="35193"/>
    <cellStyle name="RowTitles-Detail 3 3 8 3 3 2 2" xfId="35194"/>
    <cellStyle name="RowTitles-Detail 3 3 8 3 4" xfId="35195"/>
    <cellStyle name="RowTitles-Detail 3 3 8 3 4 2" xfId="35196"/>
    <cellStyle name="RowTitles-Detail 3 3 8 3 5" xfId="35197"/>
    <cellStyle name="RowTitles-Detail 3 3 8 4" xfId="35198"/>
    <cellStyle name="RowTitles-Detail 3 3 8 4 2" xfId="35199"/>
    <cellStyle name="RowTitles-Detail 3 3 8 4 2 2" xfId="35200"/>
    <cellStyle name="RowTitles-Detail 3 3 8 4 3" xfId="35201"/>
    <cellStyle name="RowTitles-Detail 3 3 8 5" xfId="35202"/>
    <cellStyle name="RowTitles-Detail 3 3 8 5 2" xfId="35203"/>
    <cellStyle name="RowTitles-Detail 3 3 8 5 2 2" xfId="35204"/>
    <cellStyle name="RowTitles-Detail 3 3 8 6" xfId="35205"/>
    <cellStyle name="RowTitles-Detail 3 3 8 6 2" xfId="35206"/>
    <cellStyle name="RowTitles-Detail 3 3 8 7" xfId="35207"/>
    <cellStyle name="RowTitles-Detail 3 3 9" xfId="35208"/>
    <cellStyle name="RowTitles-Detail 3 3 9 2" xfId="35209"/>
    <cellStyle name="RowTitles-Detail 3 3 9 2 2" xfId="35210"/>
    <cellStyle name="RowTitles-Detail 3 3 9 2 2 2" xfId="35211"/>
    <cellStyle name="RowTitles-Detail 3 3 9 2 2 2 2" xfId="35212"/>
    <cellStyle name="RowTitles-Detail 3 3 9 2 2 3" xfId="35213"/>
    <cellStyle name="RowTitles-Detail 3 3 9 2 3" xfId="35214"/>
    <cellStyle name="RowTitles-Detail 3 3 9 2 3 2" xfId="35215"/>
    <cellStyle name="RowTitles-Detail 3 3 9 2 3 2 2" xfId="35216"/>
    <cellStyle name="RowTitles-Detail 3 3 9 2 4" xfId="35217"/>
    <cellStyle name="RowTitles-Detail 3 3 9 2 4 2" xfId="35218"/>
    <cellStyle name="RowTitles-Detail 3 3 9 2 5" xfId="35219"/>
    <cellStyle name="RowTitles-Detail 3 3 9 3" xfId="35220"/>
    <cellStyle name="RowTitles-Detail 3 3 9 3 2" xfId="35221"/>
    <cellStyle name="RowTitles-Detail 3 3 9 3 2 2" xfId="35222"/>
    <cellStyle name="RowTitles-Detail 3 3 9 3 2 2 2" xfId="35223"/>
    <cellStyle name="RowTitles-Detail 3 3 9 3 2 3" xfId="35224"/>
    <cellStyle name="RowTitles-Detail 3 3 9 3 3" xfId="35225"/>
    <cellStyle name="RowTitles-Detail 3 3 9 3 3 2" xfId="35226"/>
    <cellStyle name="RowTitles-Detail 3 3 9 3 3 2 2" xfId="35227"/>
    <cellStyle name="RowTitles-Detail 3 3 9 3 4" xfId="35228"/>
    <cellStyle name="RowTitles-Detail 3 3 9 3 4 2" xfId="35229"/>
    <cellStyle name="RowTitles-Detail 3 3 9 3 5" xfId="35230"/>
    <cellStyle name="RowTitles-Detail 3 3 9 4" xfId="35231"/>
    <cellStyle name="RowTitles-Detail 3 3 9 4 2" xfId="35232"/>
    <cellStyle name="RowTitles-Detail 3 3 9 4 2 2" xfId="35233"/>
    <cellStyle name="RowTitles-Detail 3 3 9 4 3" xfId="35234"/>
    <cellStyle name="RowTitles-Detail 3 3 9 5" xfId="35235"/>
    <cellStyle name="RowTitles-Detail 3 3 9 5 2" xfId="35236"/>
    <cellStyle name="RowTitles-Detail 3 3 9 5 2 2" xfId="35237"/>
    <cellStyle name="RowTitles-Detail 3 3 9 6" xfId="35238"/>
    <cellStyle name="RowTitles-Detail 3 3 9 6 2" xfId="35239"/>
    <cellStyle name="RowTitles-Detail 3 3 9 7" xfId="35240"/>
    <cellStyle name="RowTitles-Detail 3 3_STUD aligned by INSTIT" xfId="35241"/>
    <cellStyle name="RowTitles-Detail 3 4" xfId="345"/>
    <cellStyle name="RowTitles-Detail 3 4 10" xfId="35242"/>
    <cellStyle name="RowTitles-Detail 3 4 2" xfId="733"/>
    <cellStyle name="RowTitles-Detail 3 4 2 2" xfId="35243"/>
    <cellStyle name="RowTitles-Detail 3 4 2 2 2" xfId="35244"/>
    <cellStyle name="RowTitles-Detail 3 4 2 2 2 2" xfId="35245"/>
    <cellStyle name="RowTitles-Detail 3 4 2 2 2 2 2" xfId="35246"/>
    <cellStyle name="RowTitles-Detail 3 4 2 2 2 3" xfId="35247"/>
    <cellStyle name="RowTitles-Detail 3 4 2 2 3" xfId="35248"/>
    <cellStyle name="RowTitles-Detail 3 4 2 2 3 2" xfId="35249"/>
    <cellStyle name="RowTitles-Detail 3 4 2 2 3 2 2" xfId="35250"/>
    <cellStyle name="RowTitles-Detail 3 4 2 2 4" xfId="35251"/>
    <cellStyle name="RowTitles-Detail 3 4 2 2 4 2" xfId="35252"/>
    <cellStyle name="RowTitles-Detail 3 4 2 2 5" xfId="35253"/>
    <cellStyle name="RowTitles-Detail 3 4 2 3" xfId="35254"/>
    <cellStyle name="RowTitles-Detail 3 4 2 3 2" xfId="35255"/>
    <cellStyle name="RowTitles-Detail 3 4 2 3 2 2" xfId="35256"/>
    <cellStyle name="RowTitles-Detail 3 4 2 3 2 2 2" xfId="35257"/>
    <cellStyle name="RowTitles-Detail 3 4 2 3 2 3" xfId="35258"/>
    <cellStyle name="RowTitles-Detail 3 4 2 3 3" xfId="35259"/>
    <cellStyle name="RowTitles-Detail 3 4 2 3 3 2" xfId="35260"/>
    <cellStyle name="RowTitles-Detail 3 4 2 3 3 2 2" xfId="35261"/>
    <cellStyle name="RowTitles-Detail 3 4 2 3 4" xfId="35262"/>
    <cellStyle name="RowTitles-Detail 3 4 2 3 4 2" xfId="35263"/>
    <cellStyle name="RowTitles-Detail 3 4 2 3 5" xfId="35264"/>
    <cellStyle name="RowTitles-Detail 3 4 2 4" xfId="35265"/>
    <cellStyle name="RowTitles-Detail 3 4 2 4 2" xfId="35266"/>
    <cellStyle name="RowTitles-Detail 3 4 2 5" xfId="35267"/>
    <cellStyle name="RowTitles-Detail 3 4 2 5 2" xfId="35268"/>
    <cellStyle name="RowTitles-Detail 3 4 2 5 2 2" xfId="35269"/>
    <cellStyle name="RowTitles-Detail 3 4 2 6" xfId="35270"/>
    <cellStyle name="RowTitles-Detail 3 4 3" xfId="35271"/>
    <cellStyle name="RowTitles-Detail 3 4 3 2" xfId="35272"/>
    <cellStyle name="RowTitles-Detail 3 4 3 2 2" xfId="35273"/>
    <cellStyle name="RowTitles-Detail 3 4 3 2 2 2" xfId="35274"/>
    <cellStyle name="RowTitles-Detail 3 4 3 2 2 2 2" xfId="35275"/>
    <cellStyle name="RowTitles-Detail 3 4 3 2 2 3" xfId="35276"/>
    <cellStyle name="RowTitles-Detail 3 4 3 2 3" xfId="35277"/>
    <cellStyle name="RowTitles-Detail 3 4 3 2 3 2" xfId="35278"/>
    <cellStyle name="RowTitles-Detail 3 4 3 2 3 2 2" xfId="35279"/>
    <cellStyle name="RowTitles-Detail 3 4 3 2 4" xfId="35280"/>
    <cellStyle name="RowTitles-Detail 3 4 3 2 4 2" xfId="35281"/>
    <cellStyle name="RowTitles-Detail 3 4 3 2 5" xfId="35282"/>
    <cellStyle name="RowTitles-Detail 3 4 3 3" xfId="35283"/>
    <cellStyle name="RowTitles-Detail 3 4 3 3 2" xfId="35284"/>
    <cellStyle name="RowTitles-Detail 3 4 3 3 2 2" xfId="35285"/>
    <cellStyle name="RowTitles-Detail 3 4 3 3 2 2 2" xfId="35286"/>
    <cellStyle name="RowTitles-Detail 3 4 3 3 2 3" xfId="35287"/>
    <cellStyle name="RowTitles-Detail 3 4 3 3 3" xfId="35288"/>
    <cellStyle name="RowTitles-Detail 3 4 3 3 3 2" xfId="35289"/>
    <cellStyle name="RowTitles-Detail 3 4 3 3 3 2 2" xfId="35290"/>
    <cellStyle name="RowTitles-Detail 3 4 3 3 4" xfId="35291"/>
    <cellStyle name="RowTitles-Detail 3 4 3 3 4 2" xfId="35292"/>
    <cellStyle name="RowTitles-Detail 3 4 3 3 5" xfId="35293"/>
    <cellStyle name="RowTitles-Detail 3 4 3 4" xfId="35294"/>
    <cellStyle name="RowTitles-Detail 3 4 3 4 2" xfId="35295"/>
    <cellStyle name="RowTitles-Detail 3 4 3 5" xfId="35296"/>
    <cellStyle name="RowTitles-Detail 3 4 3 5 2" xfId="35297"/>
    <cellStyle name="RowTitles-Detail 3 4 3 5 2 2" xfId="35298"/>
    <cellStyle name="RowTitles-Detail 3 4 3 5 3" xfId="35299"/>
    <cellStyle name="RowTitles-Detail 3 4 3 6" xfId="35300"/>
    <cellStyle name="RowTitles-Detail 3 4 3 6 2" xfId="35301"/>
    <cellStyle name="RowTitles-Detail 3 4 3 6 2 2" xfId="35302"/>
    <cellStyle name="RowTitles-Detail 3 4 3 7" xfId="35303"/>
    <cellStyle name="RowTitles-Detail 3 4 3 7 2" xfId="35304"/>
    <cellStyle name="RowTitles-Detail 3 4 3 8" xfId="35305"/>
    <cellStyle name="RowTitles-Detail 3 4 4" xfId="35306"/>
    <cellStyle name="RowTitles-Detail 3 4 4 2" xfId="35307"/>
    <cellStyle name="RowTitles-Detail 3 4 4 2 2" xfId="35308"/>
    <cellStyle name="RowTitles-Detail 3 4 4 2 2 2" xfId="35309"/>
    <cellStyle name="RowTitles-Detail 3 4 4 2 2 2 2" xfId="35310"/>
    <cellStyle name="RowTitles-Detail 3 4 4 2 2 3" xfId="35311"/>
    <cellStyle name="RowTitles-Detail 3 4 4 2 3" xfId="35312"/>
    <cellStyle name="RowTitles-Detail 3 4 4 2 3 2" xfId="35313"/>
    <cellStyle name="RowTitles-Detail 3 4 4 2 3 2 2" xfId="35314"/>
    <cellStyle name="RowTitles-Detail 3 4 4 2 4" xfId="35315"/>
    <cellStyle name="RowTitles-Detail 3 4 4 2 4 2" xfId="35316"/>
    <cellStyle name="RowTitles-Detail 3 4 4 2 5" xfId="35317"/>
    <cellStyle name="RowTitles-Detail 3 4 4 3" xfId="35318"/>
    <cellStyle name="RowTitles-Detail 3 4 4 3 2" xfId="35319"/>
    <cellStyle name="RowTitles-Detail 3 4 4 3 2 2" xfId="35320"/>
    <cellStyle name="RowTitles-Detail 3 4 4 3 2 2 2" xfId="35321"/>
    <cellStyle name="RowTitles-Detail 3 4 4 3 2 3" xfId="35322"/>
    <cellStyle name="RowTitles-Detail 3 4 4 3 3" xfId="35323"/>
    <cellStyle name="RowTitles-Detail 3 4 4 3 3 2" xfId="35324"/>
    <cellStyle name="RowTitles-Detail 3 4 4 3 3 2 2" xfId="35325"/>
    <cellStyle name="RowTitles-Detail 3 4 4 3 4" xfId="35326"/>
    <cellStyle name="RowTitles-Detail 3 4 4 3 4 2" xfId="35327"/>
    <cellStyle name="RowTitles-Detail 3 4 4 3 5" xfId="35328"/>
    <cellStyle name="RowTitles-Detail 3 4 4 4" xfId="35329"/>
    <cellStyle name="RowTitles-Detail 3 4 4 4 2" xfId="35330"/>
    <cellStyle name="RowTitles-Detail 3 4 4 4 2 2" xfId="35331"/>
    <cellStyle name="RowTitles-Detail 3 4 4 4 3" xfId="35332"/>
    <cellStyle name="RowTitles-Detail 3 4 4 5" xfId="35333"/>
    <cellStyle name="RowTitles-Detail 3 4 4 5 2" xfId="35334"/>
    <cellStyle name="RowTitles-Detail 3 4 4 5 2 2" xfId="35335"/>
    <cellStyle name="RowTitles-Detail 3 4 4 6" xfId="35336"/>
    <cellStyle name="RowTitles-Detail 3 4 4 6 2" xfId="35337"/>
    <cellStyle name="RowTitles-Detail 3 4 4 7" xfId="35338"/>
    <cellStyle name="RowTitles-Detail 3 4 5" xfId="35339"/>
    <cellStyle name="RowTitles-Detail 3 4 5 2" xfId="35340"/>
    <cellStyle name="RowTitles-Detail 3 4 5 2 2" xfId="35341"/>
    <cellStyle name="RowTitles-Detail 3 4 5 2 2 2" xfId="35342"/>
    <cellStyle name="RowTitles-Detail 3 4 5 2 2 2 2" xfId="35343"/>
    <cellStyle name="RowTitles-Detail 3 4 5 2 2 3" xfId="35344"/>
    <cellStyle name="RowTitles-Detail 3 4 5 2 3" xfId="35345"/>
    <cellStyle name="RowTitles-Detail 3 4 5 2 3 2" xfId="35346"/>
    <cellStyle name="RowTitles-Detail 3 4 5 2 3 2 2" xfId="35347"/>
    <cellStyle name="RowTitles-Detail 3 4 5 2 4" xfId="35348"/>
    <cellStyle name="RowTitles-Detail 3 4 5 2 4 2" xfId="35349"/>
    <cellStyle name="RowTitles-Detail 3 4 5 2 5" xfId="35350"/>
    <cellStyle name="RowTitles-Detail 3 4 5 3" xfId="35351"/>
    <cellStyle name="RowTitles-Detail 3 4 5 3 2" xfId="35352"/>
    <cellStyle name="RowTitles-Detail 3 4 5 3 2 2" xfId="35353"/>
    <cellStyle name="RowTitles-Detail 3 4 5 3 2 2 2" xfId="35354"/>
    <cellStyle name="RowTitles-Detail 3 4 5 3 2 3" xfId="35355"/>
    <cellStyle name="RowTitles-Detail 3 4 5 3 3" xfId="35356"/>
    <cellStyle name="RowTitles-Detail 3 4 5 3 3 2" xfId="35357"/>
    <cellStyle name="RowTitles-Detail 3 4 5 3 3 2 2" xfId="35358"/>
    <cellStyle name="RowTitles-Detail 3 4 5 3 4" xfId="35359"/>
    <cellStyle name="RowTitles-Detail 3 4 5 3 4 2" xfId="35360"/>
    <cellStyle name="RowTitles-Detail 3 4 5 3 5" xfId="35361"/>
    <cellStyle name="RowTitles-Detail 3 4 5 4" xfId="35362"/>
    <cellStyle name="RowTitles-Detail 3 4 5 4 2" xfId="35363"/>
    <cellStyle name="RowTitles-Detail 3 4 5 4 2 2" xfId="35364"/>
    <cellStyle name="RowTitles-Detail 3 4 5 4 3" xfId="35365"/>
    <cellStyle name="RowTitles-Detail 3 4 5 5" xfId="35366"/>
    <cellStyle name="RowTitles-Detail 3 4 5 5 2" xfId="35367"/>
    <cellStyle name="RowTitles-Detail 3 4 5 5 2 2" xfId="35368"/>
    <cellStyle name="RowTitles-Detail 3 4 5 6" xfId="35369"/>
    <cellStyle name="RowTitles-Detail 3 4 5 6 2" xfId="35370"/>
    <cellStyle name="RowTitles-Detail 3 4 5 7" xfId="35371"/>
    <cellStyle name="RowTitles-Detail 3 4 6" xfId="35372"/>
    <cellStyle name="RowTitles-Detail 3 4 6 2" xfId="35373"/>
    <cellStyle name="RowTitles-Detail 3 4 6 2 2" xfId="35374"/>
    <cellStyle name="RowTitles-Detail 3 4 6 2 2 2" xfId="35375"/>
    <cellStyle name="RowTitles-Detail 3 4 6 2 2 2 2" xfId="35376"/>
    <cellStyle name="RowTitles-Detail 3 4 6 2 2 3" xfId="35377"/>
    <cellStyle name="RowTitles-Detail 3 4 6 2 3" xfId="35378"/>
    <cellStyle name="RowTitles-Detail 3 4 6 2 3 2" xfId="35379"/>
    <cellStyle name="RowTitles-Detail 3 4 6 2 3 2 2" xfId="35380"/>
    <cellStyle name="RowTitles-Detail 3 4 6 2 4" xfId="35381"/>
    <cellStyle name="RowTitles-Detail 3 4 6 2 4 2" xfId="35382"/>
    <cellStyle name="RowTitles-Detail 3 4 6 2 5" xfId="35383"/>
    <cellStyle name="RowTitles-Detail 3 4 6 3" xfId="35384"/>
    <cellStyle name="RowTitles-Detail 3 4 6 3 2" xfId="35385"/>
    <cellStyle name="RowTitles-Detail 3 4 6 3 2 2" xfId="35386"/>
    <cellStyle name="RowTitles-Detail 3 4 6 3 2 2 2" xfId="35387"/>
    <cellStyle name="RowTitles-Detail 3 4 6 3 2 3" xfId="35388"/>
    <cellStyle name="RowTitles-Detail 3 4 6 3 3" xfId="35389"/>
    <cellStyle name="RowTitles-Detail 3 4 6 3 3 2" xfId="35390"/>
    <cellStyle name="RowTitles-Detail 3 4 6 3 3 2 2" xfId="35391"/>
    <cellStyle name="RowTitles-Detail 3 4 6 3 4" xfId="35392"/>
    <cellStyle name="RowTitles-Detail 3 4 6 3 4 2" xfId="35393"/>
    <cellStyle name="RowTitles-Detail 3 4 6 3 5" xfId="35394"/>
    <cellStyle name="RowTitles-Detail 3 4 6 4" xfId="35395"/>
    <cellStyle name="RowTitles-Detail 3 4 6 4 2" xfId="35396"/>
    <cellStyle name="RowTitles-Detail 3 4 6 4 2 2" xfId="35397"/>
    <cellStyle name="RowTitles-Detail 3 4 6 4 3" xfId="35398"/>
    <cellStyle name="RowTitles-Detail 3 4 6 5" xfId="35399"/>
    <cellStyle name="RowTitles-Detail 3 4 6 5 2" xfId="35400"/>
    <cellStyle name="RowTitles-Detail 3 4 6 5 2 2" xfId="35401"/>
    <cellStyle name="RowTitles-Detail 3 4 6 6" xfId="35402"/>
    <cellStyle name="RowTitles-Detail 3 4 6 6 2" xfId="35403"/>
    <cellStyle name="RowTitles-Detail 3 4 6 7" xfId="35404"/>
    <cellStyle name="RowTitles-Detail 3 4 7" xfId="35405"/>
    <cellStyle name="RowTitles-Detail 3 4 7 2" xfId="35406"/>
    <cellStyle name="RowTitles-Detail 3 4 7 2 2" xfId="35407"/>
    <cellStyle name="RowTitles-Detail 3 4 7 2 2 2" xfId="35408"/>
    <cellStyle name="RowTitles-Detail 3 4 7 2 3" xfId="35409"/>
    <cellStyle name="RowTitles-Detail 3 4 7 3" xfId="35410"/>
    <cellStyle name="RowTitles-Detail 3 4 7 3 2" xfId="35411"/>
    <cellStyle name="RowTitles-Detail 3 4 7 3 2 2" xfId="35412"/>
    <cellStyle name="RowTitles-Detail 3 4 7 4" xfId="35413"/>
    <cellStyle name="RowTitles-Detail 3 4 7 4 2" xfId="35414"/>
    <cellStyle name="RowTitles-Detail 3 4 7 5" xfId="35415"/>
    <cellStyle name="RowTitles-Detail 3 4 8" xfId="35416"/>
    <cellStyle name="RowTitles-Detail 3 4 8 2" xfId="35417"/>
    <cellStyle name="RowTitles-Detail 3 4 9" xfId="35418"/>
    <cellStyle name="RowTitles-Detail 3 4 9 2" xfId="35419"/>
    <cellStyle name="RowTitles-Detail 3 4 9 2 2" xfId="35420"/>
    <cellStyle name="RowTitles-Detail 3 4_STUD aligned by INSTIT" xfId="35421"/>
    <cellStyle name="RowTitles-Detail 3 5" xfId="346"/>
    <cellStyle name="RowTitles-Detail 3 5 10" xfId="35422"/>
    <cellStyle name="RowTitles-Detail 3 5 2" xfId="734"/>
    <cellStyle name="RowTitles-Detail 3 5 2 2" xfId="35423"/>
    <cellStyle name="RowTitles-Detail 3 5 2 2 2" xfId="35424"/>
    <cellStyle name="RowTitles-Detail 3 5 2 2 2 2" xfId="35425"/>
    <cellStyle name="RowTitles-Detail 3 5 2 2 2 2 2" xfId="35426"/>
    <cellStyle name="RowTitles-Detail 3 5 2 2 2 3" xfId="35427"/>
    <cellStyle name="RowTitles-Detail 3 5 2 2 3" xfId="35428"/>
    <cellStyle name="RowTitles-Detail 3 5 2 2 3 2" xfId="35429"/>
    <cellStyle name="RowTitles-Detail 3 5 2 2 3 2 2" xfId="35430"/>
    <cellStyle name="RowTitles-Detail 3 5 2 2 4" xfId="35431"/>
    <cellStyle name="RowTitles-Detail 3 5 2 2 4 2" xfId="35432"/>
    <cellStyle name="RowTitles-Detail 3 5 2 2 5" xfId="35433"/>
    <cellStyle name="RowTitles-Detail 3 5 2 3" xfId="35434"/>
    <cellStyle name="RowTitles-Detail 3 5 2 3 2" xfId="35435"/>
    <cellStyle name="RowTitles-Detail 3 5 2 3 2 2" xfId="35436"/>
    <cellStyle name="RowTitles-Detail 3 5 2 3 2 2 2" xfId="35437"/>
    <cellStyle name="RowTitles-Detail 3 5 2 3 2 3" xfId="35438"/>
    <cellStyle name="RowTitles-Detail 3 5 2 3 3" xfId="35439"/>
    <cellStyle name="RowTitles-Detail 3 5 2 3 3 2" xfId="35440"/>
    <cellStyle name="RowTitles-Detail 3 5 2 3 3 2 2" xfId="35441"/>
    <cellStyle name="RowTitles-Detail 3 5 2 3 4" xfId="35442"/>
    <cellStyle name="RowTitles-Detail 3 5 2 3 4 2" xfId="35443"/>
    <cellStyle name="RowTitles-Detail 3 5 2 3 5" xfId="35444"/>
    <cellStyle name="RowTitles-Detail 3 5 2 4" xfId="35445"/>
    <cellStyle name="RowTitles-Detail 3 5 2 4 2" xfId="35446"/>
    <cellStyle name="RowTitles-Detail 3 5 2 5" xfId="35447"/>
    <cellStyle name="RowTitles-Detail 3 5 2 5 2" xfId="35448"/>
    <cellStyle name="RowTitles-Detail 3 5 2 5 2 2" xfId="35449"/>
    <cellStyle name="RowTitles-Detail 3 5 2 5 3" xfId="35450"/>
    <cellStyle name="RowTitles-Detail 3 5 2 6" xfId="35451"/>
    <cellStyle name="RowTitles-Detail 3 5 2 6 2" xfId="35452"/>
    <cellStyle name="RowTitles-Detail 3 5 2 6 2 2" xfId="35453"/>
    <cellStyle name="RowTitles-Detail 3 5 2 7" xfId="35454"/>
    <cellStyle name="RowTitles-Detail 3 5 2 7 2" xfId="35455"/>
    <cellStyle name="RowTitles-Detail 3 5 2 8" xfId="35456"/>
    <cellStyle name="RowTitles-Detail 3 5 2 9" xfId="35457"/>
    <cellStyle name="RowTitles-Detail 3 5 3" xfId="35458"/>
    <cellStyle name="RowTitles-Detail 3 5 3 2" xfId="35459"/>
    <cellStyle name="RowTitles-Detail 3 5 3 2 2" xfId="35460"/>
    <cellStyle name="RowTitles-Detail 3 5 3 2 2 2" xfId="35461"/>
    <cellStyle name="RowTitles-Detail 3 5 3 2 2 2 2" xfId="35462"/>
    <cellStyle name="RowTitles-Detail 3 5 3 2 2 3" xfId="35463"/>
    <cellStyle name="RowTitles-Detail 3 5 3 2 3" xfId="35464"/>
    <cellStyle name="RowTitles-Detail 3 5 3 2 3 2" xfId="35465"/>
    <cellStyle name="RowTitles-Detail 3 5 3 2 3 2 2" xfId="35466"/>
    <cellStyle name="RowTitles-Detail 3 5 3 2 4" xfId="35467"/>
    <cellStyle name="RowTitles-Detail 3 5 3 2 4 2" xfId="35468"/>
    <cellStyle name="RowTitles-Detail 3 5 3 2 5" xfId="35469"/>
    <cellStyle name="RowTitles-Detail 3 5 3 3" xfId="35470"/>
    <cellStyle name="RowTitles-Detail 3 5 3 3 2" xfId="35471"/>
    <cellStyle name="RowTitles-Detail 3 5 3 3 2 2" xfId="35472"/>
    <cellStyle name="RowTitles-Detail 3 5 3 3 2 2 2" xfId="35473"/>
    <cellStyle name="RowTitles-Detail 3 5 3 3 2 3" xfId="35474"/>
    <cellStyle name="RowTitles-Detail 3 5 3 3 3" xfId="35475"/>
    <cellStyle name="RowTitles-Detail 3 5 3 3 3 2" xfId="35476"/>
    <cellStyle name="RowTitles-Detail 3 5 3 3 3 2 2" xfId="35477"/>
    <cellStyle name="RowTitles-Detail 3 5 3 3 4" xfId="35478"/>
    <cellStyle name="RowTitles-Detail 3 5 3 3 4 2" xfId="35479"/>
    <cellStyle name="RowTitles-Detail 3 5 3 3 5" xfId="35480"/>
    <cellStyle name="RowTitles-Detail 3 5 3 4" xfId="35481"/>
    <cellStyle name="RowTitles-Detail 3 5 3 4 2" xfId="35482"/>
    <cellStyle name="RowTitles-Detail 3 5 3 5" xfId="35483"/>
    <cellStyle name="RowTitles-Detail 3 5 3 5 2" xfId="35484"/>
    <cellStyle name="RowTitles-Detail 3 5 3 5 2 2" xfId="35485"/>
    <cellStyle name="RowTitles-Detail 3 5 4" xfId="35486"/>
    <cellStyle name="RowTitles-Detail 3 5 4 2" xfId="35487"/>
    <cellStyle name="RowTitles-Detail 3 5 4 2 2" xfId="35488"/>
    <cellStyle name="RowTitles-Detail 3 5 4 2 2 2" xfId="35489"/>
    <cellStyle name="RowTitles-Detail 3 5 4 2 2 2 2" xfId="35490"/>
    <cellStyle name="RowTitles-Detail 3 5 4 2 2 3" xfId="35491"/>
    <cellStyle name="RowTitles-Detail 3 5 4 2 3" xfId="35492"/>
    <cellStyle name="RowTitles-Detail 3 5 4 2 3 2" xfId="35493"/>
    <cellStyle name="RowTitles-Detail 3 5 4 2 3 2 2" xfId="35494"/>
    <cellStyle name="RowTitles-Detail 3 5 4 2 4" xfId="35495"/>
    <cellStyle name="RowTitles-Detail 3 5 4 2 4 2" xfId="35496"/>
    <cellStyle name="RowTitles-Detail 3 5 4 2 5" xfId="35497"/>
    <cellStyle name="RowTitles-Detail 3 5 4 3" xfId="35498"/>
    <cellStyle name="RowTitles-Detail 3 5 4 3 2" xfId="35499"/>
    <cellStyle name="RowTitles-Detail 3 5 4 3 2 2" xfId="35500"/>
    <cellStyle name="RowTitles-Detail 3 5 4 3 2 2 2" xfId="35501"/>
    <cellStyle name="RowTitles-Detail 3 5 4 3 2 3" xfId="35502"/>
    <cellStyle name="RowTitles-Detail 3 5 4 3 3" xfId="35503"/>
    <cellStyle name="RowTitles-Detail 3 5 4 3 3 2" xfId="35504"/>
    <cellStyle name="RowTitles-Detail 3 5 4 3 3 2 2" xfId="35505"/>
    <cellStyle name="RowTitles-Detail 3 5 4 3 4" xfId="35506"/>
    <cellStyle name="RowTitles-Detail 3 5 4 3 4 2" xfId="35507"/>
    <cellStyle name="RowTitles-Detail 3 5 4 3 5" xfId="35508"/>
    <cellStyle name="RowTitles-Detail 3 5 4 4" xfId="35509"/>
    <cellStyle name="RowTitles-Detail 3 5 4 4 2" xfId="35510"/>
    <cellStyle name="RowTitles-Detail 3 5 4 4 2 2" xfId="35511"/>
    <cellStyle name="RowTitles-Detail 3 5 4 4 3" xfId="35512"/>
    <cellStyle name="RowTitles-Detail 3 5 4 5" xfId="35513"/>
    <cellStyle name="RowTitles-Detail 3 5 4 5 2" xfId="35514"/>
    <cellStyle name="RowTitles-Detail 3 5 4 5 2 2" xfId="35515"/>
    <cellStyle name="RowTitles-Detail 3 5 4 6" xfId="35516"/>
    <cellStyle name="RowTitles-Detail 3 5 4 6 2" xfId="35517"/>
    <cellStyle name="RowTitles-Detail 3 5 4 7" xfId="35518"/>
    <cellStyle name="RowTitles-Detail 3 5 5" xfId="35519"/>
    <cellStyle name="RowTitles-Detail 3 5 5 2" xfId="35520"/>
    <cellStyle name="RowTitles-Detail 3 5 5 2 2" xfId="35521"/>
    <cellStyle name="RowTitles-Detail 3 5 5 2 2 2" xfId="35522"/>
    <cellStyle name="RowTitles-Detail 3 5 5 2 2 2 2" xfId="35523"/>
    <cellStyle name="RowTitles-Detail 3 5 5 2 2 3" xfId="35524"/>
    <cellStyle name="RowTitles-Detail 3 5 5 2 3" xfId="35525"/>
    <cellStyle name="RowTitles-Detail 3 5 5 2 3 2" xfId="35526"/>
    <cellStyle name="RowTitles-Detail 3 5 5 2 3 2 2" xfId="35527"/>
    <cellStyle name="RowTitles-Detail 3 5 5 2 4" xfId="35528"/>
    <cellStyle name="RowTitles-Detail 3 5 5 2 4 2" xfId="35529"/>
    <cellStyle name="RowTitles-Detail 3 5 5 2 5" xfId="35530"/>
    <cellStyle name="RowTitles-Detail 3 5 5 3" xfId="35531"/>
    <cellStyle name="RowTitles-Detail 3 5 5 3 2" xfId="35532"/>
    <cellStyle name="RowTitles-Detail 3 5 5 3 2 2" xfId="35533"/>
    <cellStyle name="RowTitles-Detail 3 5 5 3 2 2 2" xfId="35534"/>
    <cellStyle name="RowTitles-Detail 3 5 5 3 2 3" xfId="35535"/>
    <cellStyle name="RowTitles-Detail 3 5 5 3 3" xfId="35536"/>
    <cellStyle name="RowTitles-Detail 3 5 5 3 3 2" xfId="35537"/>
    <cellStyle name="RowTitles-Detail 3 5 5 3 3 2 2" xfId="35538"/>
    <cellStyle name="RowTitles-Detail 3 5 5 3 4" xfId="35539"/>
    <cellStyle name="RowTitles-Detail 3 5 5 3 4 2" xfId="35540"/>
    <cellStyle name="RowTitles-Detail 3 5 5 3 5" xfId="35541"/>
    <cellStyle name="RowTitles-Detail 3 5 5 4" xfId="35542"/>
    <cellStyle name="RowTitles-Detail 3 5 5 4 2" xfId="35543"/>
    <cellStyle name="RowTitles-Detail 3 5 5 4 2 2" xfId="35544"/>
    <cellStyle name="RowTitles-Detail 3 5 5 4 3" xfId="35545"/>
    <cellStyle name="RowTitles-Detail 3 5 5 5" xfId="35546"/>
    <cellStyle name="RowTitles-Detail 3 5 5 5 2" xfId="35547"/>
    <cellStyle name="RowTitles-Detail 3 5 5 5 2 2" xfId="35548"/>
    <cellStyle name="RowTitles-Detail 3 5 5 6" xfId="35549"/>
    <cellStyle name="RowTitles-Detail 3 5 5 6 2" xfId="35550"/>
    <cellStyle name="RowTitles-Detail 3 5 5 7" xfId="35551"/>
    <cellStyle name="RowTitles-Detail 3 5 6" xfId="35552"/>
    <cellStyle name="RowTitles-Detail 3 5 6 2" xfId="35553"/>
    <cellStyle name="RowTitles-Detail 3 5 6 2 2" xfId="35554"/>
    <cellStyle name="RowTitles-Detail 3 5 6 2 2 2" xfId="35555"/>
    <cellStyle name="RowTitles-Detail 3 5 6 2 2 2 2" xfId="35556"/>
    <cellStyle name="RowTitles-Detail 3 5 6 2 2 3" xfId="35557"/>
    <cellStyle name="RowTitles-Detail 3 5 6 2 3" xfId="35558"/>
    <cellStyle name="RowTitles-Detail 3 5 6 2 3 2" xfId="35559"/>
    <cellStyle name="RowTitles-Detail 3 5 6 2 3 2 2" xfId="35560"/>
    <cellStyle name="RowTitles-Detail 3 5 6 2 4" xfId="35561"/>
    <cellStyle name="RowTitles-Detail 3 5 6 2 4 2" xfId="35562"/>
    <cellStyle name="RowTitles-Detail 3 5 6 2 5" xfId="35563"/>
    <cellStyle name="RowTitles-Detail 3 5 6 3" xfId="35564"/>
    <cellStyle name="RowTitles-Detail 3 5 6 3 2" xfId="35565"/>
    <cellStyle name="RowTitles-Detail 3 5 6 3 2 2" xfId="35566"/>
    <cellStyle name="RowTitles-Detail 3 5 6 3 2 2 2" xfId="35567"/>
    <cellStyle name="RowTitles-Detail 3 5 6 3 2 3" xfId="35568"/>
    <cellStyle name="RowTitles-Detail 3 5 6 3 3" xfId="35569"/>
    <cellStyle name="RowTitles-Detail 3 5 6 3 3 2" xfId="35570"/>
    <cellStyle name="RowTitles-Detail 3 5 6 3 3 2 2" xfId="35571"/>
    <cellStyle name="RowTitles-Detail 3 5 6 3 4" xfId="35572"/>
    <cellStyle name="RowTitles-Detail 3 5 6 3 4 2" xfId="35573"/>
    <cellStyle name="RowTitles-Detail 3 5 6 3 5" xfId="35574"/>
    <cellStyle name="RowTitles-Detail 3 5 6 4" xfId="35575"/>
    <cellStyle name="RowTitles-Detail 3 5 6 4 2" xfId="35576"/>
    <cellStyle name="RowTitles-Detail 3 5 6 4 2 2" xfId="35577"/>
    <cellStyle name="RowTitles-Detail 3 5 6 4 3" xfId="35578"/>
    <cellStyle name="RowTitles-Detail 3 5 6 5" xfId="35579"/>
    <cellStyle name="RowTitles-Detail 3 5 6 5 2" xfId="35580"/>
    <cellStyle name="RowTitles-Detail 3 5 6 5 2 2" xfId="35581"/>
    <cellStyle name="RowTitles-Detail 3 5 6 6" xfId="35582"/>
    <cellStyle name="RowTitles-Detail 3 5 6 6 2" xfId="35583"/>
    <cellStyle name="RowTitles-Detail 3 5 6 7" xfId="35584"/>
    <cellStyle name="RowTitles-Detail 3 5 7" xfId="35585"/>
    <cellStyle name="RowTitles-Detail 3 5 7 2" xfId="35586"/>
    <cellStyle name="RowTitles-Detail 3 5 7 2 2" xfId="35587"/>
    <cellStyle name="RowTitles-Detail 3 5 7 2 2 2" xfId="35588"/>
    <cellStyle name="RowTitles-Detail 3 5 7 2 3" xfId="35589"/>
    <cellStyle name="RowTitles-Detail 3 5 7 3" xfId="35590"/>
    <cellStyle name="RowTitles-Detail 3 5 7 3 2" xfId="35591"/>
    <cellStyle name="RowTitles-Detail 3 5 7 3 2 2" xfId="35592"/>
    <cellStyle name="RowTitles-Detail 3 5 7 4" xfId="35593"/>
    <cellStyle name="RowTitles-Detail 3 5 7 4 2" xfId="35594"/>
    <cellStyle name="RowTitles-Detail 3 5 7 5" xfId="35595"/>
    <cellStyle name="RowTitles-Detail 3 5 8" xfId="35596"/>
    <cellStyle name="RowTitles-Detail 3 5 8 2" xfId="35597"/>
    <cellStyle name="RowTitles-Detail 3 5 8 2 2" xfId="35598"/>
    <cellStyle name="RowTitles-Detail 3 5 8 2 2 2" xfId="35599"/>
    <cellStyle name="RowTitles-Detail 3 5 8 2 3" xfId="35600"/>
    <cellStyle name="RowTitles-Detail 3 5 8 3" xfId="35601"/>
    <cellStyle name="RowTitles-Detail 3 5 8 3 2" xfId="35602"/>
    <cellStyle name="RowTitles-Detail 3 5 8 3 2 2" xfId="35603"/>
    <cellStyle name="RowTitles-Detail 3 5 8 4" xfId="35604"/>
    <cellStyle name="RowTitles-Detail 3 5 8 4 2" xfId="35605"/>
    <cellStyle name="RowTitles-Detail 3 5 8 5" xfId="35606"/>
    <cellStyle name="RowTitles-Detail 3 5 9" xfId="35607"/>
    <cellStyle name="RowTitles-Detail 3 5 9 2" xfId="35608"/>
    <cellStyle name="RowTitles-Detail 3 5 9 2 2" xfId="35609"/>
    <cellStyle name="RowTitles-Detail 3 5_STUD aligned by INSTIT" xfId="35610"/>
    <cellStyle name="RowTitles-Detail 3 6" xfId="347"/>
    <cellStyle name="RowTitles-Detail 3 6 10" xfId="35611"/>
    <cellStyle name="RowTitles-Detail 3 6 2" xfId="735"/>
    <cellStyle name="RowTitles-Detail 3 6 2 2" xfId="35612"/>
    <cellStyle name="RowTitles-Detail 3 6 2 2 2" xfId="35613"/>
    <cellStyle name="RowTitles-Detail 3 6 2 2 2 2" xfId="35614"/>
    <cellStyle name="RowTitles-Detail 3 6 2 2 2 2 2" xfId="35615"/>
    <cellStyle name="RowTitles-Detail 3 6 2 2 2 3" xfId="35616"/>
    <cellStyle name="RowTitles-Detail 3 6 2 2 3" xfId="35617"/>
    <cellStyle name="RowTitles-Detail 3 6 2 2 3 2" xfId="35618"/>
    <cellStyle name="RowTitles-Detail 3 6 2 2 3 2 2" xfId="35619"/>
    <cellStyle name="RowTitles-Detail 3 6 2 2 4" xfId="35620"/>
    <cellStyle name="RowTitles-Detail 3 6 2 2 4 2" xfId="35621"/>
    <cellStyle name="RowTitles-Detail 3 6 2 2 5" xfId="35622"/>
    <cellStyle name="RowTitles-Detail 3 6 2 3" xfId="35623"/>
    <cellStyle name="RowTitles-Detail 3 6 2 3 2" xfId="35624"/>
    <cellStyle name="RowTitles-Detail 3 6 2 3 2 2" xfId="35625"/>
    <cellStyle name="RowTitles-Detail 3 6 2 3 2 2 2" xfId="35626"/>
    <cellStyle name="RowTitles-Detail 3 6 2 3 2 3" xfId="35627"/>
    <cellStyle name="RowTitles-Detail 3 6 2 3 3" xfId="35628"/>
    <cellStyle name="RowTitles-Detail 3 6 2 3 3 2" xfId="35629"/>
    <cellStyle name="RowTitles-Detail 3 6 2 3 3 2 2" xfId="35630"/>
    <cellStyle name="RowTitles-Detail 3 6 2 3 4" xfId="35631"/>
    <cellStyle name="RowTitles-Detail 3 6 2 3 4 2" xfId="35632"/>
    <cellStyle name="RowTitles-Detail 3 6 2 3 5" xfId="35633"/>
    <cellStyle name="RowTitles-Detail 3 6 2 4" xfId="35634"/>
    <cellStyle name="RowTitles-Detail 3 6 2 4 2" xfId="35635"/>
    <cellStyle name="RowTitles-Detail 3 6 2 5" xfId="35636"/>
    <cellStyle name="RowTitles-Detail 3 6 2 5 2" xfId="35637"/>
    <cellStyle name="RowTitles-Detail 3 6 2 5 2 2" xfId="35638"/>
    <cellStyle name="RowTitles-Detail 3 6 2 5 3" xfId="35639"/>
    <cellStyle name="RowTitles-Detail 3 6 2 6" xfId="35640"/>
    <cellStyle name="RowTitles-Detail 3 6 2 6 2" xfId="35641"/>
    <cellStyle name="RowTitles-Detail 3 6 2 6 2 2" xfId="35642"/>
    <cellStyle name="RowTitles-Detail 3 6 2 7" xfId="35643"/>
    <cellStyle name="RowTitles-Detail 3 6 3" xfId="35644"/>
    <cellStyle name="RowTitles-Detail 3 6 3 2" xfId="35645"/>
    <cellStyle name="RowTitles-Detail 3 6 3 2 2" xfId="35646"/>
    <cellStyle name="RowTitles-Detail 3 6 3 2 2 2" xfId="35647"/>
    <cellStyle name="RowTitles-Detail 3 6 3 2 2 2 2" xfId="35648"/>
    <cellStyle name="RowTitles-Detail 3 6 3 2 2 3" xfId="35649"/>
    <cellStyle name="RowTitles-Detail 3 6 3 2 3" xfId="35650"/>
    <cellStyle name="RowTitles-Detail 3 6 3 2 3 2" xfId="35651"/>
    <cellStyle name="RowTitles-Detail 3 6 3 2 3 2 2" xfId="35652"/>
    <cellStyle name="RowTitles-Detail 3 6 3 2 4" xfId="35653"/>
    <cellStyle name="RowTitles-Detail 3 6 3 2 4 2" xfId="35654"/>
    <cellStyle name="RowTitles-Detail 3 6 3 2 5" xfId="35655"/>
    <cellStyle name="RowTitles-Detail 3 6 3 3" xfId="35656"/>
    <cellStyle name="RowTitles-Detail 3 6 3 3 2" xfId="35657"/>
    <cellStyle name="RowTitles-Detail 3 6 3 3 2 2" xfId="35658"/>
    <cellStyle name="RowTitles-Detail 3 6 3 3 2 2 2" xfId="35659"/>
    <cellStyle name="RowTitles-Detail 3 6 3 3 2 3" xfId="35660"/>
    <cellStyle name="RowTitles-Detail 3 6 3 3 3" xfId="35661"/>
    <cellStyle name="RowTitles-Detail 3 6 3 3 3 2" xfId="35662"/>
    <cellStyle name="RowTitles-Detail 3 6 3 3 3 2 2" xfId="35663"/>
    <cellStyle name="RowTitles-Detail 3 6 3 3 4" xfId="35664"/>
    <cellStyle name="RowTitles-Detail 3 6 3 3 4 2" xfId="35665"/>
    <cellStyle name="RowTitles-Detail 3 6 3 3 5" xfId="35666"/>
    <cellStyle name="RowTitles-Detail 3 6 3 4" xfId="35667"/>
    <cellStyle name="RowTitles-Detail 3 6 3 4 2" xfId="35668"/>
    <cellStyle name="RowTitles-Detail 3 6 3 5" xfId="35669"/>
    <cellStyle name="RowTitles-Detail 3 6 3 5 2" xfId="35670"/>
    <cellStyle name="RowTitles-Detail 3 6 3 5 2 2" xfId="35671"/>
    <cellStyle name="RowTitles-Detail 3 6 3 6" xfId="35672"/>
    <cellStyle name="RowTitles-Detail 3 6 3 6 2" xfId="35673"/>
    <cellStyle name="RowTitles-Detail 3 6 3 7" xfId="35674"/>
    <cellStyle name="RowTitles-Detail 3 6 4" xfId="35675"/>
    <cellStyle name="RowTitles-Detail 3 6 4 2" xfId="35676"/>
    <cellStyle name="RowTitles-Detail 3 6 4 2 2" xfId="35677"/>
    <cellStyle name="RowTitles-Detail 3 6 4 2 2 2" xfId="35678"/>
    <cellStyle name="RowTitles-Detail 3 6 4 2 2 2 2" xfId="35679"/>
    <cellStyle name="RowTitles-Detail 3 6 4 2 2 3" xfId="35680"/>
    <cellStyle name="RowTitles-Detail 3 6 4 2 3" xfId="35681"/>
    <cellStyle name="RowTitles-Detail 3 6 4 2 3 2" xfId="35682"/>
    <cellStyle name="RowTitles-Detail 3 6 4 2 3 2 2" xfId="35683"/>
    <cellStyle name="RowTitles-Detail 3 6 4 2 4" xfId="35684"/>
    <cellStyle name="RowTitles-Detail 3 6 4 2 4 2" xfId="35685"/>
    <cellStyle name="RowTitles-Detail 3 6 4 2 5" xfId="35686"/>
    <cellStyle name="RowTitles-Detail 3 6 4 3" xfId="35687"/>
    <cellStyle name="RowTitles-Detail 3 6 4 3 2" xfId="35688"/>
    <cellStyle name="RowTitles-Detail 3 6 4 3 2 2" xfId="35689"/>
    <cellStyle name="RowTitles-Detail 3 6 4 3 2 2 2" xfId="35690"/>
    <cellStyle name="RowTitles-Detail 3 6 4 3 2 3" xfId="35691"/>
    <cellStyle name="RowTitles-Detail 3 6 4 3 3" xfId="35692"/>
    <cellStyle name="RowTitles-Detail 3 6 4 3 3 2" xfId="35693"/>
    <cellStyle name="RowTitles-Detail 3 6 4 3 3 2 2" xfId="35694"/>
    <cellStyle name="RowTitles-Detail 3 6 4 3 4" xfId="35695"/>
    <cellStyle name="RowTitles-Detail 3 6 4 3 4 2" xfId="35696"/>
    <cellStyle name="RowTitles-Detail 3 6 4 3 5" xfId="35697"/>
    <cellStyle name="RowTitles-Detail 3 6 4 4" xfId="35698"/>
    <cellStyle name="RowTitles-Detail 3 6 4 4 2" xfId="35699"/>
    <cellStyle name="RowTitles-Detail 3 6 4 5" xfId="35700"/>
    <cellStyle name="RowTitles-Detail 3 6 4 5 2" xfId="35701"/>
    <cellStyle name="RowTitles-Detail 3 6 4 5 2 2" xfId="35702"/>
    <cellStyle name="RowTitles-Detail 3 6 4 5 3" xfId="35703"/>
    <cellStyle name="RowTitles-Detail 3 6 4 6" xfId="35704"/>
    <cellStyle name="RowTitles-Detail 3 6 4 6 2" xfId="35705"/>
    <cellStyle name="RowTitles-Detail 3 6 4 6 2 2" xfId="35706"/>
    <cellStyle name="RowTitles-Detail 3 6 4 7" xfId="35707"/>
    <cellStyle name="RowTitles-Detail 3 6 4 7 2" xfId="35708"/>
    <cellStyle name="RowTitles-Detail 3 6 4 8" xfId="35709"/>
    <cellStyle name="RowTitles-Detail 3 6 5" xfId="35710"/>
    <cellStyle name="RowTitles-Detail 3 6 5 2" xfId="35711"/>
    <cellStyle name="RowTitles-Detail 3 6 5 2 2" xfId="35712"/>
    <cellStyle name="RowTitles-Detail 3 6 5 2 2 2" xfId="35713"/>
    <cellStyle name="RowTitles-Detail 3 6 5 2 2 2 2" xfId="35714"/>
    <cellStyle name="RowTitles-Detail 3 6 5 2 2 3" xfId="35715"/>
    <cellStyle name="RowTitles-Detail 3 6 5 2 3" xfId="35716"/>
    <cellStyle name="RowTitles-Detail 3 6 5 2 3 2" xfId="35717"/>
    <cellStyle name="RowTitles-Detail 3 6 5 2 3 2 2" xfId="35718"/>
    <cellStyle name="RowTitles-Detail 3 6 5 2 4" xfId="35719"/>
    <cellStyle name="RowTitles-Detail 3 6 5 2 4 2" xfId="35720"/>
    <cellStyle name="RowTitles-Detail 3 6 5 2 5" xfId="35721"/>
    <cellStyle name="RowTitles-Detail 3 6 5 3" xfId="35722"/>
    <cellStyle name="RowTitles-Detail 3 6 5 3 2" xfId="35723"/>
    <cellStyle name="RowTitles-Detail 3 6 5 3 2 2" xfId="35724"/>
    <cellStyle name="RowTitles-Detail 3 6 5 3 2 2 2" xfId="35725"/>
    <cellStyle name="RowTitles-Detail 3 6 5 3 2 3" xfId="35726"/>
    <cellStyle name="RowTitles-Detail 3 6 5 3 3" xfId="35727"/>
    <cellStyle name="RowTitles-Detail 3 6 5 3 3 2" xfId="35728"/>
    <cellStyle name="RowTitles-Detail 3 6 5 3 3 2 2" xfId="35729"/>
    <cellStyle name="RowTitles-Detail 3 6 5 3 4" xfId="35730"/>
    <cellStyle name="RowTitles-Detail 3 6 5 3 4 2" xfId="35731"/>
    <cellStyle name="RowTitles-Detail 3 6 5 3 5" xfId="35732"/>
    <cellStyle name="RowTitles-Detail 3 6 5 4" xfId="35733"/>
    <cellStyle name="RowTitles-Detail 3 6 5 4 2" xfId="35734"/>
    <cellStyle name="RowTitles-Detail 3 6 5 4 2 2" xfId="35735"/>
    <cellStyle name="RowTitles-Detail 3 6 5 4 3" xfId="35736"/>
    <cellStyle name="RowTitles-Detail 3 6 5 5" xfId="35737"/>
    <cellStyle name="RowTitles-Detail 3 6 5 5 2" xfId="35738"/>
    <cellStyle name="RowTitles-Detail 3 6 5 5 2 2" xfId="35739"/>
    <cellStyle name="RowTitles-Detail 3 6 5 6" xfId="35740"/>
    <cellStyle name="RowTitles-Detail 3 6 5 6 2" xfId="35741"/>
    <cellStyle name="RowTitles-Detail 3 6 5 7" xfId="35742"/>
    <cellStyle name="RowTitles-Detail 3 6 6" xfId="35743"/>
    <cellStyle name="RowTitles-Detail 3 6 6 2" xfId="35744"/>
    <cellStyle name="RowTitles-Detail 3 6 6 2 2" xfId="35745"/>
    <cellStyle name="RowTitles-Detail 3 6 6 2 2 2" xfId="35746"/>
    <cellStyle name="RowTitles-Detail 3 6 6 2 2 2 2" xfId="35747"/>
    <cellStyle name="RowTitles-Detail 3 6 6 2 2 3" xfId="35748"/>
    <cellStyle name="RowTitles-Detail 3 6 6 2 3" xfId="35749"/>
    <cellStyle name="RowTitles-Detail 3 6 6 2 3 2" xfId="35750"/>
    <cellStyle name="RowTitles-Detail 3 6 6 2 3 2 2" xfId="35751"/>
    <cellStyle name="RowTitles-Detail 3 6 6 2 4" xfId="35752"/>
    <cellStyle name="RowTitles-Detail 3 6 6 2 4 2" xfId="35753"/>
    <cellStyle name="RowTitles-Detail 3 6 6 2 5" xfId="35754"/>
    <cellStyle name="RowTitles-Detail 3 6 6 3" xfId="35755"/>
    <cellStyle name="RowTitles-Detail 3 6 6 3 2" xfId="35756"/>
    <cellStyle name="RowTitles-Detail 3 6 6 3 2 2" xfId="35757"/>
    <cellStyle name="RowTitles-Detail 3 6 6 3 2 2 2" xfId="35758"/>
    <cellStyle name="RowTitles-Detail 3 6 6 3 2 3" xfId="35759"/>
    <cellStyle name="RowTitles-Detail 3 6 6 3 3" xfId="35760"/>
    <cellStyle name="RowTitles-Detail 3 6 6 3 3 2" xfId="35761"/>
    <cellStyle name="RowTitles-Detail 3 6 6 3 3 2 2" xfId="35762"/>
    <cellStyle name="RowTitles-Detail 3 6 6 3 4" xfId="35763"/>
    <cellStyle name="RowTitles-Detail 3 6 6 3 4 2" xfId="35764"/>
    <cellStyle name="RowTitles-Detail 3 6 6 3 5" xfId="35765"/>
    <cellStyle name="RowTitles-Detail 3 6 6 4" xfId="35766"/>
    <cellStyle name="RowTitles-Detail 3 6 6 4 2" xfId="35767"/>
    <cellStyle name="RowTitles-Detail 3 6 6 4 2 2" xfId="35768"/>
    <cellStyle name="RowTitles-Detail 3 6 6 4 3" xfId="35769"/>
    <cellStyle name="RowTitles-Detail 3 6 6 5" xfId="35770"/>
    <cellStyle name="RowTitles-Detail 3 6 6 5 2" xfId="35771"/>
    <cellStyle name="RowTitles-Detail 3 6 6 5 2 2" xfId="35772"/>
    <cellStyle name="RowTitles-Detail 3 6 6 6" xfId="35773"/>
    <cellStyle name="RowTitles-Detail 3 6 6 6 2" xfId="35774"/>
    <cellStyle name="RowTitles-Detail 3 6 6 7" xfId="35775"/>
    <cellStyle name="RowTitles-Detail 3 6 7" xfId="35776"/>
    <cellStyle name="RowTitles-Detail 3 6 7 2" xfId="35777"/>
    <cellStyle name="RowTitles-Detail 3 6 7 2 2" xfId="35778"/>
    <cellStyle name="RowTitles-Detail 3 6 7 2 2 2" xfId="35779"/>
    <cellStyle name="RowTitles-Detail 3 6 7 2 3" xfId="35780"/>
    <cellStyle name="RowTitles-Detail 3 6 7 3" xfId="35781"/>
    <cellStyle name="RowTitles-Detail 3 6 7 3 2" xfId="35782"/>
    <cellStyle name="RowTitles-Detail 3 6 7 3 2 2" xfId="35783"/>
    <cellStyle name="RowTitles-Detail 3 6 7 4" xfId="35784"/>
    <cellStyle name="RowTitles-Detail 3 6 7 4 2" xfId="35785"/>
    <cellStyle name="RowTitles-Detail 3 6 7 5" xfId="35786"/>
    <cellStyle name="RowTitles-Detail 3 6 8" xfId="35787"/>
    <cellStyle name="RowTitles-Detail 3 6 8 2" xfId="35788"/>
    <cellStyle name="RowTitles-Detail 3 6 9" xfId="35789"/>
    <cellStyle name="RowTitles-Detail 3 6 9 2" xfId="35790"/>
    <cellStyle name="RowTitles-Detail 3 6 9 2 2" xfId="35791"/>
    <cellStyle name="RowTitles-Detail 3 6_STUD aligned by INSTIT" xfId="35792"/>
    <cellStyle name="RowTitles-Detail 3 7" xfId="736"/>
    <cellStyle name="RowTitles-Detail 3 7 2" xfId="35793"/>
    <cellStyle name="RowTitles-Detail 3 7 2 2" xfId="35794"/>
    <cellStyle name="RowTitles-Detail 3 7 2 2 2" xfId="35795"/>
    <cellStyle name="RowTitles-Detail 3 7 2 2 2 2" xfId="35796"/>
    <cellStyle name="RowTitles-Detail 3 7 2 2 3" xfId="35797"/>
    <cellStyle name="RowTitles-Detail 3 7 2 3" xfId="35798"/>
    <cellStyle name="RowTitles-Detail 3 7 2 3 2" xfId="35799"/>
    <cellStyle name="RowTitles-Detail 3 7 2 3 2 2" xfId="35800"/>
    <cellStyle name="RowTitles-Detail 3 7 2 4" xfId="35801"/>
    <cellStyle name="RowTitles-Detail 3 7 2 4 2" xfId="35802"/>
    <cellStyle name="RowTitles-Detail 3 7 2 5" xfId="35803"/>
    <cellStyle name="RowTitles-Detail 3 7 3" xfId="35804"/>
    <cellStyle name="RowTitles-Detail 3 7 3 2" xfId="35805"/>
    <cellStyle name="RowTitles-Detail 3 7 3 2 2" xfId="35806"/>
    <cellStyle name="RowTitles-Detail 3 7 3 2 2 2" xfId="35807"/>
    <cellStyle name="RowTitles-Detail 3 7 3 2 3" xfId="35808"/>
    <cellStyle name="RowTitles-Detail 3 7 3 3" xfId="35809"/>
    <cellStyle name="RowTitles-Detail 3 7 3 3 2" xfId="35810"/>
    <cellStyle name="RowTitles-Detail 3 7 3 3 2 2" xfId="35811"/>
    <cellStyle name="RowTitles-Detail 3 7 3 4" xfId="35812"/>
    <cellStyle name="RowTitles-Detail 3 7 3 4 2" xfId="35813"/>
    <cellStyle name="RowTitles-Detail 3 7 3 5" xfId="35814"/>
    <cellStyle name="RowTitles-Detail 3 7 4" xfId="35815"/>
    <cellStyle name="RowTitles-Detail 3 7 4 2" xfId="35816"/>
    <cellStyle name="RowTitles-Detail 3 7 5" xfId="35817"/>
    <cellStyle name="RowTitles-Detail 3 7 5 2" xfId="35818"/>
    <cellStyle name="RowTitles-Detail 3 7 5 2 2" xfId="35819"/>
    <cellStyle name="RowTitles-Detail 3 7 5 3" xfId="35820"/>
    <cellStyle name="RowTitles-Detail 3 7 6" xfId="35821"/>
    <cellStyle name="RowTitles-Detail 3 7 6 2" xfId="35822"/>
    <cellStyle name="RowTitles-Detail 3 7 6 2 2" xfId="35823"/>
    <cellStyle name="RowTitles-Detail 3 7 7" xfId="35824"/>
    <cellStyle name="RowTitles-Detail 3 8" xfId="737"/>
    <cellStyle name="RowTitles-Detail 3 8 2" xfId="35825"/>
    <cellStyle name="RowTitles-Detail 3 8 2 2" xfId="35826"/>
    <cellStyle name="RowTitles-Detail 3 8 2 2 2" xfId="35827"/>
    <cellStyle name="RowTitles-Detail 3 8 2 2 2 2" xfId="35828"/>
    <cellStyle name="RowTitles-Detail 3 8 2 2 3" xfId="35829"/>
    <cellStyle name="RowTitles-Detail 3 8 2 3" xfId="35830"/>
    <cellStyle name="RowTitles-Detail 3 8 2 3 2" xfId="35831"/>
    <cellStyle name="RowTitles-Detail 3 8 2 3 2 2" xfId="35832"/>
    <cellStyle name="RowTitles-Detail 3 8 2 4" xfId="35833"/>
    <cellStyle name="RowTitles-Detail 3 8 2 4 2" xfId="35834"/>
    <cellStyle name="RowTitles-Detail 3 8 2 5" xfId="35835"/>
    <cellStyle name="RowTitles-Detail 3 8 3" xfId="35836"/>
    <cellStyle name="RowTitles-Detail 3 8 3 2" xfId="35837"/>
    <cellStyle name="RowTitles-Detail 3 8 3 2 2" xfId="35838"/>
    <cellStyle name="RowTitles-Detail 3 8 3 2 2 2" xfId="35839"/>
    <cellStyle name="RowTitles-Detail 3 8 3 2 3" xfId="35840"/>
    <cellStyle name="RowTitles-Detail 3 8 3 3" xfId="35841"/>
    <cellStyle name="RowTitles-Detail 3 8 3 3 2" xfId="35842"/>
    <cellStyle name="RowTitles-Detail 3 8 3 3 2 2" xfId="35843"/>
    <cellStyle name="RowTitles-Detail 3 8 3 4" xfId="35844"/>
    <cellStyle name="RowTitles-Detail 3 8 3 4 2" xfId="35845"/>
    <cellStyle name="RowTitles-Detail 3 8 3 5" xfId="35846"/>
    <cellStyle name="RowTitles-Detail 3 8 4" xfId="35847"/>
    <cellStyle name="RowTitles-Detail 3 8 4 2" xfId="35848"/>
    <cellStyle name="RowTitles-Detail 3 8 5" xfId="35849"/>
    <cellStyle name="RowTitles-Detail 3 8 5 2" xfId="35850"/>
    <cellStyle name="RowTitles-Detail 3 8 5 2 2" xfId="35851"/>
    <cellStyle name="RowTitles-Detail 3 8 6" xfId="35852"/>
    <cellStyle name="RowTitles-Detail 3 8 6 2" xfId="35853"/>
    <cellStyle name="RowTitles-Detail 3 8 7" xfId="35854"/>
    <cellStyle name="RowTitles-Detail 3 8 8" xfId="35855"/>
    <cellStyle name="RowTitles-Detail 3 9" xfId="35856"/>
    <cellStyle name="RowTitles-Detail 3 9 2" xfId="35857"/>
    <cellStyle name="RowTitles-Detail 3 9 2 2" xfId="35858"/>
    <cellStyle name="RowTitles-Detail 3 9 2 2 2" xfId="35859"/>
    <cellStyle name="RowTitles-Detail 3 9 2 2 2 2" xfId="35860"/>
    <cellStyle name="RowTitles-Detail 3 9 2 2 3" xfId="35861"/>
    <cellStyle name="RowTitles-Detail 3 9 2 3" xfId="35862"/>
    <cellStyle name="RowTitles-Detail 3 9 2 3 2" xfId="35863"/>
    <cellStyle name="RowTitles-Detail 3 9 2 3 2 2" xfId="35864"/>
    <cellStyle name="RowTitles-Detail 3 9 2 4" xfId="35865"/>
    <cellStyle name="RowTitles-Detail 3 9 2 4 2" xfId="35866"/>
    <cellStyle name="RowTitles-Detail 3 9 2 5" xfId="35867"/>
    <cellStyle name="RowTitles-Detail 3 9 3" xfId="35868"/>
    <cellStyle name="RowTitles-Detail 3 9 3 2" xfId="35869"/>
    <cellStyle name="RowTitles-Detail 3 9 3 2 2" xfId="35870"/>
    <cellStyle name="RowTitles-Detail 3 9 3 2 2 2" xfId="35871"/>
    <cellStyle name="RowTitles-Detail 3 9 3 2 3" xfId="35872"/>
    <cellStyle name="RowTitles-Detail 3 9 3 3" xfId="35873"/>
    <cellStyle name="RowTitles-Detail 3 9 3 3 2" xfId="35874"/>
    <cellStyle name="RowTitles-Detail 3 9 3 3 2 2" xfId="35875"/>
    <cellStyle name="RowTitles-Detail 3 9 3 4" xfId="35876"/>
    <cellStyle name="RowTitles-Detail 3 9 3 4 2" xfId="35877"/>
    <cellStyle name="RowTitles-Detail 3 9 3 5" xfId="35878"/>
    <cellStyle name="RowTitles-Detail 3 9 4" xfId="35879"/>
    <cellStyle name="RowTitles-Detail 3 9 4 2" xfId="35880"/>
    <cellStyle name="RowTitles-Detail 3 9 5" xfId="35881"/>
    <cellStyle name="RowTitles-Detail 3 9 5 2" xfId="35882"/>
    <cellStyle name="RowTitles-Detail 3 9 5 2 2" xfId="35883"/>
    <cellStyle name="RowTitles-Detail 3 9 5 3" xfId="35884"/>
    <cellStyle name="RowTitles-Detail 3 9 6" xfId="35885"/>
    <cellStyle name="RowTitles-Detail 3 9 6 2" xfId="35886"/>
    <cellStyle name="RowTitles-Detail 3 9 6 2 2" xfId="35887"/>
    <cellStyle name="RowTitles-Detail 3 9 7" xfId="35888"/>
    <cellStyle name="RowTitles-Detail 3 9 7 2" xfId="35889"/>
    <cellStyle name="RowTitles-Detail 3 9 8" xfId="35890"/>
    <cellStyle name="RowTitles-Detail 3 9 9" xfId="35891"/>
    <cellStyle name="RowTitles-Detail 3_STUD aligned by INSTIT" xfId="35892"/>
    <cellStyle name="RowTitles-Detail 4" xfId="68"/>
    <cellStyle name="RowTitles-Detail 4 10" xfId="35893"/>
    <cellStyle name="RowTitles-Detail 4 10 2" xfId="35894"/>
    <cellStyle name="RowTitles-Detail 4 10 2 2" xfId="35895"/>
    <cellStyle name="RowTitles-Detail 4 10 2 2 2" xfId="35896"/>
    <cellStyle name="RowTitles-Detail 4 10 2 2 2 2" xfId="35897"/>
    <cellStyle name="RowTitles-Detail 4 10 2 2 3" xfId="35898"/>
    <cellStyle name="RowTitles-Detail 4 10 2 3" xfId="35899"/>
    <cellStyle name="RowTitles-Detail 4 10 2 3 2" xfId="35900"/>
    <cellStyle name="RowTitles-Detail 4 10 2 3 2 2" xfId="35901"/>
    <cellStyle name="RowTitles-Detail 4 10 2 4" xfId="35902"/>
    <cellStyle name="RowTitles-Detail 4 10 2 4 2" xfId="35903"/>
    <cellStyle name="RowTitles-Detail 4 10 2 5" xfId="35904"/>
    <cellStyle name="RowTitles-Detail 4 10 3" xfId="35905"/>
    <cellStyle name="RowTitles-Detail 4 10 3 2" xfId="35906"/>
    <cellStyle name="RowTitles-Detail 4 10 3 2 2" xfId="35907"/>
    <cellStyle name="RowTitles-Detail 4 10 3 2 2 2" xfId="35908"/>
    <cellStyle name="RowTitles-Detail 4 10 3 2 3" xfId="35909"/>
    <cellStyle name="RowTitles-Detail 4 10 3 3" xfId="35910"/>
    <cellStyle name="RowTitles-Detail 4 10 3 3 2" xfId="35911"/>
    <cellStyle name="RowTitles-Detail 4 10 3 3 2 2" xfId="35912"/>
    <cellStyle name="RowTitles-Detail 4 10 3 4" xfId="35913"/>
    <cellStyle name="RowTitles-Detail 4 10 3 4 2" xfId="35914"/>
    <cellStyle name="RowTitles-Detail 4 10 3 5" xfId="35915"/>
    <cellStyle name="RowTitles-Detail 4 10 4" xfId="35916"/>
    <cellStyle name="RowTitles-Detail 4 10 4 2" xfId="35917"/>
    <cellStyle name="RowTitles-Detail 4 10 4 2 2" xfId="35918"/>
    <cellStyle name="RowTitles-Detail 4 10 4 3" xfId="35919"/>
    <cellStyle name="RowTitles-Detail 4 10 5" xfId="35920"/>
    <cellStyle name="RowTitles-Detail 4 10 5 2" xfId="35921"/>
    <cellStyle name="RowTitles-Detail 4 10 5 2 2" xfId="35922"/>
    <cellStyle name="RowTitles-Detail 4 10 6" xfId="35923"/>
    <cellStyle name="RowTitles-Detail 4 10 6 2" xfId="35924"/>
    <cellStyle name="RowTitles-Detail 4 10 7" xfId="35925"/>
    <cellStyle name="RowTitles-Detail 4 10 8" xfId="35926"/>
    <cellStyle name="RowTitles-Detail 4 11" xfId="35927"/>
    <cellStyle name="RowTitles-Detail 4 11 2" xfId="35928"/>
    <cellStyle name="RowTitles-Detail 4 11 2 2" xfId="35929"/>
    <cellStyle name="RowTitles-Detail 4 11 2 2 2" xfId="35930"/>
    <cellStyle name="RowTitles-Detail 4 11 2 2 2 2" xfId="35931"/>
    <cellStyle name="RowTitles-Detail 4 11 2 2 3" xfId="35932"/>
    <cellStyle name="RowTitles-Detail 4 11 2 3" xfId="35933"/>
    <cellStyle name="RowTitles-Detail 4 11 2 3 2" xfId="35934"/>
    <cellStyle name="RowTitles-Detail 4 11 2 3 2 2" xfId="35935"/>
    <cellStyle name="RowTitles-Detail 4 11 2 4" xfId="35936"/>
    <cellStyle name="RowTitles-Detail 4 11 2 4 2" xfId="35937"/>
    <cellStyle name="RowTitles-Detail 4 11 2 5" xfId="35938"/>
    <cellStyle name="RowTitles-Detail 4 11 3" xfId="35939"/>
    <cellStyle name="RowTitles-Detail 4 11 3 2" xfId="35940"/>
    <cellStyle name="RowTitles-Detail 4 11 3 2 2" xfId="35941"/>
    <cellStyle name="RowTitles-Detail 4 11 3 2 2 2" xfId="35942"/>
    <cellStyle name="RowTitles-Detail 4 11 3 2 3" xfId="35943"/>
    <cellStyle name="RowTitles-Detail 4 11 3 3" xfId="35944"/>
    <cellStyle name="RowTitles-Detail 4 11 3 3 2" xfId="35945"/>
    <cellStyle name="RowTitles-Detail 4 11 3 3 2 2" xfId="35946"/>
    <cellStyle name="RowTitles-Detail 4 11 3 4" xfId="35947"/>
    <cellStyle name="RowTitles-Detail 4 11 3 4 2" xfId="35948"/>
    <cellStyle name="RowTitles-Detail 4 11 3 5" xfId="35949"/>
    <cellStyle name="RowTitles-Detail 4 11 4" xfId="35950"/>
    <cellStyle name="RowTitles-Detail 4 11 4 2" xfId="35951"/>
    <cellStyle name="RowTitles-Detail 4 11 4 2 2" xfId="35952"/>
    <cellStyle name="RowTitles-Detail 4 11 4 3" xfId="35953"/>
    <cellStyle name="RowTitles-Detail 4 11 5" xfId="35954"/>
    <cellStyle name="RowTitles-Detail 4 11 5 2" xfId="35955"/>
    <cellStyle name="RowTitles-Detail 4 11 5 2 2" xfId="35956"/>
    <cellStyle name="RowTitles-Detail 4 11 6" xfId="35957"/>
    <cellStyle name="RowTitles-Detail 4 11 6 2" xfId="35958"/>
    <cellStyle name="RowTitles-Detail 4 11 7" xfId="35959"/>
    <cellStyle name="RowTitles-Detail 4 12" xfId="35960"/>
    <cellStyle name="RowTitles-Detail 4 12 2" xfId="35961"/>
    <cellStyle name="RowTitles-Detail 4 12 2 2" xfId="35962"/>
    <cellStyle name="RowTitles-Detail 4 12 2 2 2" xfId="35963"/>
    <cellStyle name="RowTitles-Detail 4 12 2 3" xfId="35964"/>
    <cellStyle name="RowTitles-Detail 4 12 3" xfId="35965"/>
    <cellStyle name="RowTitles-Detail 4 12 3 2" xfId="35966"/>
    <cellStyle name="RowTitles-Detail 4 12 3 2 2" xfId="35967"/>
    <cellStyle name="RowTitles-Detail 4 12 4" xfId="35968"/>
    <cellStyle name="RowTitles-Detail 4 12 4 2" xfId="35969"/>
    <cellStyle name="RowTitles-Detail 4 12 5" xfId="35970"/>
    <cellStyle name="RowTitles-Detail 4 13" xfId="35971"/>
    <cellStyle name="RowTitles-Detail 4 13 2" xfId="35972"/>
    <cellStyle name="RowTitles-Detail 4 13 2 2" xfId="35973"/>
    <cellStyle name="RowTitles-Detail 4 14" xfId="35974"/>
    <cellStyle name="RowTitles-Detail 4 14 2" xfId="35975"/>
    <cellStyle name="RowTitles-Detail 4 15" xfId="35976"/>
    <cellStyle name="RowTitles-Detail 4 15 2" xfId="35977"/>
    <cellStyle name="RowTitles-Detail 4 15 2 2" xfId="35978"/>
    <cellStyle name="RowTitles-Detail 4 16" xfId="35979"/>
    <cellStyle name="RowTitles-Detail 4 2" xfId="348"/>
    <cellStyle name="RowTitles-Detail 4 2 10" xfId="35980"/>
    <cellStyle name="RowTitles-Detail 4 2 10 2" xfId="35981"/>
    <cellStyle name="RowTitles-Detail 4 2 10 2 2" xfId="35982"/>
    <cellStyle name="RowTitles-Detail 4 2 10 2 2 2" xfId="35983"/>
    <cellStyle name="RowTitles-Detail 4 2 10 2 2 2 2" xfId="35984"/>
    <cellStyle name="RowTitles-Detail 4 2 10 2 2 3" xfId="35985"/>
    <cellStyle name="RowTitles-Detail 4 2 10 2 3" xfId="35986"/>
    <cellStyle name="RowTitles-Detail 4 2 10 2 3 2" xfId="35987"/>
    <cellStyle name="RowTitles-Detail 4 2 10 2 3 2 2" xfId="35988"/>
    <cellStyle name="RowTitles-Detail 4 2 10 2 4" xfId="35989"/>
    <cellStyle name="RowTitles-Detail 4 2 10 2 4 2" xfId="35990"/>
    <cellStyle name="RowTitles-Detail 4 2 10 2 5" xfId="35991"/>
    <cellStyle name="RowTitles-Detail 4 2 10 3" xfId="35992"/>
    <cellStyle name="RowTitles-Detail 4 2 10 3 2" xfId="35993"/>
    <cellStyle name="RowTitles-Detail 4 2 10 3 2 2" xfId="35994"/>
    <cellStyle name="RowTitles-Detail 4 2 10 3 2 2 2" xfId="35995"/>
    <cellStyle name="RowTitles-Detail 4 2 10 3 2 3" xfId="35996"/>
    <cellStyle name="RowTitles-Detail 4 2 10 3 3" xfId="35997"/>
    <cellStyle name="RowTitles-Detail 4 2 10 3 3 2" xfId="35998"/>
    <cellStyle name="RowTitles-Detail 4 2 10 3 3 2 2" xfId="35999"/>
    <cellStyle name="RowTitles-Detail 4 2 10 3 4" xfId="36000"/>
    <cellStyle name="RowTitles-Detail 4 2 10 3 4 2" xfId="36001"/>
    <cellStyle name="RowTitles-Detail 4 2 10 3 5" xfId="36002"/>
    <cellStyle name="RowTitles-Detail 4 2 10 4" xfId="36003"/>
    <cellStyle name="RowTitles-Detail 4 2 10 4 2" xfId="36004"/>
    <cellStyle name="RowTitles-Detail 4 2 10 4 2 2" xfId="36005"/>
    <cellStyle name="RowTitles-Detail 4 2 10 4 3" xfId="36006"/>
    <cellStyle name="RowTitles-Detail 4 2 10 5" xfId="36007"/>
    <cellStyle name="RowTitles-Detail 4 2 10 5 2" xfId="36008"/>
    <cellStyle name="RowTitles-Detail 4 2 10 5 2 2" xfId="36009"/>
    <cellStyle name="RowTitles-Detail 4 2 10 6" xfId="36010"/>
    <cellStyle name="RowTitles-Detail 4 2 10 6 2" xfId="36011"/>
    <cellStyle name="RowTitles-Detail 4 2 10 7" xfId="36012"/>
    <cellStyle name="RowTitles-Detail 4 2 11" xfId="36013"/>
    <cellStyle name="RowTitles-Detail 4 2 11 2" xfId="36014"/>
    <cellStyle name="RowTitles-Detail 4 2 11 2 2" xfId="36015"/>
    <cellStyle name="RowTitles-Detail 4 2 11 2 2 2" xfId="36016"/>
    <cellStyle name="RowTitles-Detail 4 2 11 2 3" xfId="36017"/>
    <cellStyle name="RowTitles-Detail 4 2 11 3" xfId="36018"/>
    <cellStyle name="RowTitles-Detail 4 2 11 3 2" xfId="36019"/>
    <cellStyle name="RowTitles-Detail 4 2 11 3 2 2" xfId="36020"/>
    <cellStyle name="RowTitles-Detail 4 2 11 4" xfId="36021"/>
    <cellStyle name="RowTitles-Detail 4 2 11 4 2" xfId="36022"/>
    <cellStyle name="RowTitles-Detail 4 2 11 5" xfId="36023"/>
    <cellStyle name="RowTitles-Detail 4 2 12" xfId="36024"/>
    <cellStyle name="RowTitles-Detail 4 2 12 2" xfId="36025"/>
    <cellStyle name="RowTitles-Detail 4 2 13" xfId="36026"/>
    <cellStyle name="RowTitles-Detail 4 2 13 2" xfId="36027"/>
    <cellStyle name="RowTitles-Detail 4 2 13 2 2" xfId="36028"/>
    <cellStyle name="RowTitles-Detail 4 2 14" xfId="36029"/>
    <cellStyle name="RowTitles-Detail 4 2 2" xfId="349"/>
    <cellStyle name="RowTitles-Detail 4 2 2 10" xfId="36030"/>
    <cellStyle name="RowTitles-Detail 4 2 2 10 2" xfId="36031"/>
    <cellStyle name="RowTitles-Detail 4 2 2 10 2 2" xfId="36032"/>
    <cellStyle name="RowTitles-Detail 4 2 2 10 2 2 2" xfId="36033"/>
    <cellStyle name="RowTitles-Detail 4 2 2 10 2 3" xfId="36034"/>
    <cellStyle name="RowTitles-Detail 4 2 2 10 3" xfId="36035"/>
    <cellStyle name="RowTitles-Detail 4 2 2 10 3 2" xfId="36036"/>
    <cellStyle name="RowTitles-Detail 4 2 2 10 3 2 2" xfId="36037"/>
    <cellStyle name="RowTitles-Detail 4 2 2 10 4" xfId="36038"/>
    <cellStyle name="RowTitles-Detail 4 2 2 10 4 2" xfId="36039"/>
    <cellStyle name="RowTitles-Detail 4 2 2 10 5" xfId="36040"/>
    <cellStyle name="RowTitles-Detail 4 2 2 11" xfId="36041"/>
    <cellStyle name="RowTitles-Detail 4 2 2 11 2" xfId="36042"/>
    <cellStyle name="RowTitles-Detail 4 2 2 12" xfId="36043"/>
    <cellStyle name="RowTitles-Detail 4 2 2 12 2" xfId="36044"/>
    <cellStyle name="RowTitles-Detail 4 2 2 12 2 2" xfId="36045"/>
    <cellStyle name="RowTitles-Detail 4 2 2 13" xfId="36046"/>
    <cellStyle name="RowTitles-Detail 4 2 2 2" xfId="350"/>
    <cellStyle name="RowTitles-Detail 4 2 2 2 10" xfId="36047"/>
    <cellStyle name="RowTitles-Detail 4 2 2 2 2" xfId="738"/>
    <cellStyle name="RowTitles-Detail 4 2 2 2 2 2" xfId="36048"/>
    <cellStyle name="RowTitles-Detail 4 2 2 2 2 2 2" xfId="36049"/>
    <cellStyle name="RowTitles-Detail 4 2 2 2 2 2 2 2" xfId="36050"/>
    <cellStyle name="RowTitles-Detail 4 2 2 2 2 2 2 2 2" xfId="36051"/>
    <cellStyle name="RowTitles-Detail 4 2 2 2 2 2 2 3" xfId="36052"/>
    <cellStyle name="RowTitles-Detail 4 2 2 2 2 2 3" xfId="36053"/>
    <cellStyle name="RowTitles-Detail 4 2 2 2 2 2 3 2" xfId="36054"/>
    <cellStyle name="RowTitles-Detail 4 2 2 2 2 2 3 2 2" xfId="36055"/>
    <cellStyle name="RowTitles-Detail 4 2 2 2 2 2 4" xfId="36056"/>
    <cellStyle name="RowTitles-Detail 4 2 2 2 2 2 4 2" xfId="36057"/>
    <cellStyle name="RowTitles-Detail 4 2 2 2 2 2 5" xfId="36058"/>
    <cellStyle name="RowTitles-Detail 4 2 2 2 2 3" xfId="36059"/>
    <cellStyle name="RowTitles-Detail 4 2 2 2 2 3 2" xfId="36060"/>
    <cellStyle name="RowTitles-Detail 4 2 2 2 2 3 2 2" xfId="36061"/>
    <cellStyle name="RowTitles-Detail 4 2 2 2 2 3 2 2 2" xfId="36062"/>
    <cellStyle name="RowTitles-Detail 4 2 2 2 2 3 2 3" xfId="36063"/>
    <cellStyle name="RowTitles-Detail 4 2 2 2 2 3 3" xfId="36064"/>
    <cellStyle name="RowTitles-Detail 4 2 2 2 2 3 3 2" xfId="36065"/>
    <cellStyle name="RowTitles-Detail 4 2 2 2 2 3 3 2 2" xfId="36066"/>
    <cellStyle name="RowTitles-Detail 4 2 2 2 2 3 4" xfId="36067"/>
    <cellStyle name="RowTitles-Detail 4 2 2 2 2 3 4 2" xfId="36068"/>
    <cellStyle name="RowTitles-Detail 4 2 2 2 2 3 5" xfId="36069"/>
    <cellStyle name="RowTitles-Detail 4 2 2 2 2 4" xfId="36070"/>
    <cellStyle name="RowTitles-Detail 4 2 2 2 2 4 2" xfId="36071"/>
    <cellStyle name="RowTitles-Detail 4 2 2 2 2 5" xfId="36072"/>
    <cellStyle name="RowTitles-Detail 4 2 2 2 2 5 2" xfId="36073"/>
    <cellStyle name="RowTitles-Detail 4 2 2 2 2 5 2 2" xfId="36074"/>
    <cellStyle name="RowTitles-Detail 4 2 2 2 2 6" xfId="36075"/>
    <cellStyle name="RowTitles-Detail 4 2 2 2 3" xfId="36076"/>
    <cellStyle name="RowTitles-Detail 4 2 2 2 3 2" xfId="36077"/>
    <cellStyle name="RowTitles-Detail 4 2 2 2 3 2 2" xfId="36078"/>
    <cellStyle name="RowTitles-Detail 4 2 2 2 3 2 2 2" xfId="36079"/>
    <cellStyle name="RowTitles-Detail 4 2 2 2 3 2 2 2 2" xfId="36080"/>
    <cellStyle name="RowTitles-Detail 4 2 2 2 3 2 2 3" xfId="36081"/>
    <cellStyle name="RowTitles-Detail 4 2 2 2 3 2 3" xfId="36082"/>
    <cellStyle name="RowTitles-Detail 4 2 2 2 3 2 3 2" xfId="36083"/>
    <cellStyle name="RowTitles-Detail 4 2 2 2 3 2 3 2 2" xfId="36084"/>
    <cellStyle name="RowTitles-Detail 4 2 2 2 3 2 4" xfId="36085"/>
    <cellStyle name="RowTitles-Detail 4 2 2 2 3 2 4 2" xfId="36086"/>
    <cellStyle name="RowTitles-Detail 4 2 2 2 3 2 5" xfId="36087"/>
    <cellStyle name="RowTitles-Detail 4 2 2 2 3 3" xfId="36088"/>
    <cellStyle name="RowTitles-Detail 4 2 2 2 3 3 2" xfId="36089"/>
    <cellStyle name="RowTitles-Detail 4 2 2 2 3 3 2 2" xfId="36090"/>
    <cellStyle name="RowTitles-Detail 4 2 2 2 3 3 2 2 2" xfId="36091"/>
    <cellStyle name="RowTitles-Detail 4 2 2 2 3 3 2 3" xfId="36092"/>
    <cellStyle name="RowTitles-Detail 4 2 2 2 3 3 3" xfId="36093"/>
    <cellStyle name="RowTitles-Detail 4 2 2 2 3 3 3 2" xfId="36094"/>
    <cellStyle name="RowTitles-Detail 4 2 2 2 3 3 3 2 2" xfId="36095"/>
    <cellStyle name="RowTitles-Detail 4 2 2 2 3 3 4" xfId="36096"/>
    <cellStyle name="RowTitles-Detail 4 2 2 2 3 3 4 2" xfId="36097"/>
    <cellStyle name="RowTitles-Detail 4 2 2 2 3 3 5" xfId="36098"/>
    <cellStyle name="RowTitles-Detail 4 2 2 2 3 4" xfId="36099"/>
    <cellStyle name="RowTitles-Detail 4 2 2 2 3 4 2" xfId="36100"/>
    <cellStyle name="RowTitles-Detail 4 2 2 2 3 5" xfId="36101"/>
    <cellStyle name="RowTitles-Detail 4 2 2 2 3 5 2" xfId="36102"/>
    <cellStyle name="RowTitles-Detail 4 2 2 2 3 5 2 2" xfId="36103"/>
    <cellStyle name="RowTitles-Detail 4 2 2 2 3 5 3" xfId="36104"/>
    <cellStyle name="RowTitles-Detail 4 2 2 2 3 6" xfId="36105"/>
    <cellStyle name="RowTitles-Detail 4 2 2 2 3 6 2" xfId="36106"/>
    <cellStyle name="RowTitles-Detail 4 2 2 2 3 6 2 2" xfId="36107"/>
    <cellStyle name="RowTitles-Detail 4 2 2 2 3 7" xfId="36108"/>
    <cellStyle name="RowTitles-Detail 4 2 2 2 3 7 2" xfId="36109"/>
    <cellStyle name="RowTitles-Detail 4 2 2 2 3 8" xfId="36110"/>
    <cellStyle name="RowTitles-Detail 4 2 2 2 4" xfId="36111"/>
    <cellStyle name="RowTitles-Detail 4 2 2 2 4 2" xfId="36112"/>
    <cellStyle name="RowTitles-Detail 4 2 2 2 4 2 2" xfId="36113"/>
    <cellStyle name="RowTitles-Detail 4 2 2 2 4 2 2 2" xfId="36114"/>
    <cellStyle name="RowTitles-Detail 4 2 2 2 4 2 2 2 2" xfId="36115"/>
    <cellStyle name="RowTitles-Detail 4 2 2 2 4 2 2 3" xfId="36116"/>
    <cellStyle name="RowTitles-Detail 4 2 2 2 4 2 3" xfId="36117"/>
    <cellStyle name="RowTitles-Detail 4 2 2 2 4 2 3 2" xfId="36118"/>
    <cellStyle name="RowTitles-Detail 4 2 2 2 4 2 3 2 2" xfId="36119"/>
    <cellStyle name="RowTitles-Detail 4 2 2 2 4 2 4" xfId="36120"/>
    <cellStyle name="RowTitles-Detail 4 2 2 2 4 2 4 2" xfId="36121"/>
    <cellStyle name="RowTitles-Detail 4 2 2 2 4 2 5" xfId="36122"/>
    <cellStyle name="RowTitles-Detail 4 2 2 2 4 3" xfId="36123"/>
    <cellStyle name="RowTitles-Detail 4 2 2 2 4 3 2" xfId="36124"/>
    <cellStyle name="RowTitles-Detail 4 2 2 2 4 3 2 2" xfId="36125"/>
    <cellStyle name="RowTitles-Detail 4 2 2 2 4 3 2 2 2" xfId="36126"/>
    <cellStyle name="RowTitles-Detail 4 2 2 2 4 3 2 3" xfId="36127"/>
    <cellStyle name="RowTitles-Detail 4 2 2 2 4 3 3" xfId="36128"/>
    <cellStyle name="RowTitles-Detail 4 2 2 2 4 3 3 2" xfId="36129"/>
    <cellStyle name="RowTitles-Detail 4 2 2 2 4 3 3 2 2" xfId="36130"/>
    <cellStyle name="RowTitles-Detail 4 2 2 2 4 3 4" xfId="36131"/>
    <cellStyle name="RowTitles-Detail 4 2 2 2 4 3 4 2" xfId="36132"/>
    <cellStyle name="RowTitles-Detail 4 2 2 2 4 3 5" xfId="36133"/>
    <cellStyle name="RowTitles-Detail 4 2 2 2 4 4" xfId="36134"/>
    <cellStyle name="RowTitles-Detail 4 2 2 2 4 4 2" xfId="36135"/>
    <cellStyle name="RowTitles-Detail 4 2 2 2 4 4 2 2" xfId="36136"/>
    <cellStyle name="RowTitles-Detail 4 2 2 2 4 4 3" xfId="36137"/>
    <cellStyle name="RowTitles-Detail 4 2 2 2 4 5" xfId="36138"/>
    <cellStyle name="RowTitles-Detail 4 2 2 2 4 5 2" xfId="36139"/>
    <cellStyle name="RowTitles-Detail 4 2 2 2 4 5 2 2" xfId="36140"/>
    <cellStyle name="RowTitles-Detail 4 2 2 2 4 6" xfId="36141"/>
    <cellStyle name="RowTitles-Detail 4 2 2 2 4 6 2" xfId="36142"/>
    <cellStyle name="RowTitles-Detail 4 2 2 2 4 7" xfId="36143"/>
    <cellStyle name="RowTitles-Detail 4 2 2 2 5" xfId="36144"/>
    <cellStyle name="RowTitles-Detail 4 2 2 2 5 2" xfId="36145"/>
    <cellStyle name="RowTitles-Detail 4 2 2 2 5 2 2" xfId="36146"/>
    <cellStyle name="RowTitles-Detail 4 2 2 2 5 2 2 2" xfId="36147"/>
    <cellStyle name="RowTitles-Detail 4 2 2 2 5 2 2 2 2" xfId="36148"/>
    <cellStyle name="RowTitles-Detail 4 2 2 2 5 2 2 3" xfId="36149"/>
    <cellStyle name="RowTitles-Detail 4 2 2 2 5 2 3" xfId="36150"/>
    <cellStyle name="RowTitles-Detail 4 2 2 2 5 2 3 2" xfId="36151"/>
    <cellStyle name="RowTitles-Detail 4 2 2 2 5 2 3 2 2" xfId="36152"/>
    <cellStyle name="RowTitles-Detail 4 2 2 2 5 2 4" xfId="36153"/>
    <cellStyle name="RowTitles-Detail 4 2 2 2 5 2 4 2" xfId="36154"/>
    <cellStyle name="RowTitles-Detail 4 2 2 2 5 2 5" xfId="36155"/>
    <cellStyle name="RowTitles-Detail 4 2 2 2 5 3" xfId="36156"/>
    <cellStyle name="RowTitles-Detail 4 2 2 2 5 3 2" xfId="36157"/>
    <cellStyle name="RowTitles-Detail 4 2 2 2 5 3 2 2" xfId="36158"/>
    <cellStyle name="RowTitles-Detail 4 2 2 2 5 3 2 2 2" xfId="36159"/>
    <cellStyle name="RowTitles-Detail 4 2 2 2 5 3 2 3" xfId="36160"/>
    <cellStyle name="RowTitles-Detail 4 2 2 2 5 3 3" xfId="36161"/>
    <cellStyle name="RowTitles-Detail 4 2 2 2 5 3 3 2" xfId="36162"/>
    <cellStyle name="RowTitles-Detail 4 2 2 2 5 3 3 2 2" xfId="36163"/>
    <cellStyle name="RowTitles-Detail 4 2 2 2 5 3 4" xfId="36164"/>
    <cellStyle name="RowTitles-Detail 4 2 2 2 5 3 4 2" xfId="36165"/>
    <cellStyle name="RowTitles-Detail 4 2 2 2 5 3 5" xfId="36166"/>
    <cellStyle name="RowTitles-Detail 4 2 2 2 5 4" xfId="36167"/>
    <cellStyle name="RowTitles-Detail 4 2 2 2 5 4 2" xfId="36168"/>
    <cellStyle name="RowTitles-Detail 4 2 2 2 5 4 2 2" xfId="36169"/>
    <cellStyle name="RowTitles-Detail 4 2 2 2 5 4 3" xfId="36170"/>
    <cellStyle name="RowTitles-Detail 4 2 2 2 5 5" xfId="36171"/>
    <cellStyle name="RowTitles-Detail 4 2 2 2 5 5 2" xfId="36172"/>
    <cellStyle name="RowTitles-Detail 4 2 2 2 5 5 2 2" xfId="36173"/>
    <cellStyle name="RowTitles-Detail 4 2 2 2 5 6" xfId="36174"/>
    <cellStyle name="RowTitles-Detail 4 2 2 2 5 6 2" xfId="36175"/>
    <cellStyle name="RowTitles-Detail 4 2 2 2 5 7" xfId="36176"/>
    <cellStyle name="RowTitles-Detail 4 2 2 2 6" xfId="36177"/>
    <cellStyle name="RowTitles-Detail 4 2 2 2 6 2" xfId="36178"/>
    <cellStyle name="RowTitles-Detail 4 2 2 2 6 2 2" xfId="36179"/>
    <cellStyle name="RowTitles-Detail 4 2 2 2 6 2 2 2" xfId="36180"/>
    <cellStyle name="RowTitles-Detail 4 2 2 2 6 2 2 2 2" xfId="36181"/>
    <cellStyle name="RowTitles-Detail 4 2 2 2 6 2 2 3" xfId="36182"/>
    <cellStyle name="RowTitles-Detail 4 2 2 2 6 2 3" xfId="36183"/>
    <cellStyle name="RowTitles-Detail 4 2 2 2 6 2 3 2" xfId="36184"/>
    <cellStyle name="RowTitles-Detail 4 2 2 2 6 2 3 2 2" xfId="36185"/>
    <cellStyle name="RowTitles-Detail 4 2 2 2 6 2 4" xfId="36186"/>
    <cellStyle name="RowTitles-Detail 4 2 2 2 6 2 4 2" xfId="36187"/>
    <cellStyle name="RowTitles-Detail 4 2 2 2 6 2 5" xfId="36188"/>
    <cellStyle name="RowTitles-Detail 4 2 2 2 6 3" xfId="36189"/>
    <cellStyle name="RowTitles-Detail 4 2 2 2 6 3 2" xfId="36190"/>
    <cellStyle name="RowTitles-Detail 4 2 2 2 6 3 2 2" xfId="36191"/>
    <cellStyle name="RowTitles-Detail 4 2 2 2 6 3 2 2 2" xfId="36192"/>
    <cellStyle name="RowTitles-Detail 4 2 2 2 6 3 2 3" xfId="36193"/>
    <cellStyle name="RowTitles-Detail 4 2 2 2 6 3 3" xfId="36194"/>
    <cellStyle name="RowTitles-Detail 4 2 2 2 6 3 3 2" xfId="36195"/>
    <cellStyle name="RowTitles-Detail 4 2 2 2 6 3 3 2 2" xfId="36196"/>
    <cellStyle name="RowTitles-Detail 4 2 2 2 6 3 4" xfId="36197"/>
    <cellStyle name="RowTitles-Detail 4 2 2 2 6 3 4 2" xfId="36198"/>
    <cellStyle name="RowTitles-Detail 4 2 2 2 6 3 5" xfId="36199"/>
    <cellStyle name="RowTitles-Detail 4 2 2 2 6 4" xfId="36200"/>
    <cellStyle name="RowTitles-Detail 4 2 2 2 6 4 2" xfId="36201"/>
    <cellStyle name="RowTitles-Detail 4 2 2 2 6 4 2 2" xfId="36202"/>
    <cellStyle name="RowTitles-Detail 4 2 2 2 6 4 3" xfId="36203"/>
    <cellStyle name="RowTitles-Detail 4 2 2 2 6 5" xfId="36204"/>
    <cellStyle name="RowTitles-Detail 4 2 2 2 6 5 2" xfId="36205"/>
    <cellStyle name="RowTitles-Detail 4 2 2 2 6 5 2 2" xfId="36206"/>
    <cellStyle name="RowTitles-Detail 4 2 2 2 6 6" xfId="36207"/>
    <cellStyle name="RowTitles-Detail 4 2 2 2 6 6 2" xfId="36208"/>
    <cellStyle name="RowTitles-Detail 4 2 2 2 6 7" xfId="36209"/>
    <cellStyle name="RowTitles-Detail 4 2 2 2 7" xfId="36210"/>
    <cellStyle name="RowTitles-Detail 4 2 2 2 7 2" xfId="36211"/>
    <cellStyle name="RowTitles-Detail 4 2 2 2 7 2 2" xfId="36212"/>
    <cellStyle name="RowTitles-Detail 4 2 2 2 7 2 2 2" xfId="36213"/>
    <cellStyle name="RowTitles-Detail 4 2 2 2 7 2 3" xfId="36214"/>
    <cellStyle name="RowTitles-Detail 4 2 2 2 7 3" xfId="36215"/>
    <cellStyle name="RowTitles-Detail 4 2 2 2 7 3 2" xfId="36216"/>
    <cellStyle name="RowTitles-Detail 4 2 2 2 7 3 2 2" xfId="36217"/>
    <cellStyle name="RowTitles-Detail 4 2 2 2 7 4" xfId="36218"/>
    <cellStyle name="RowTitles-Detail 4 2 2 2 7 4 2" xfId="36219"/>
    <cellStyle name="RowTitles-Detail 4 2 2 2 7 5" xfId="36220"/>
    <cellStyle name="RowTitles-Detail 4 2 2 2 8" xfId="36221"/>
    <cellStyle name="RowTitles-Detail 4 2 2 2 8 2" xfId="36222"/>
    <cellStyle name="RowTitles-Detail 4 2 2 2 9" xfId="36223"/>
    <cellStyle name="RowTitles-Detail 4 2 2 2 9 2" xfId="36224"/>
    <cellStyle name="RowTitles-Detail 4 2 2 2 9 2 2" xfId="36225"/>
    <cellStyle name="RowTitles-Detail 4 2 2 2_STUD aligned by INSTIT" xfId="36226"/>
    <cellStyle name="RowTitles-Detail 4 2 2 3" xfId="351"/>
    <cellStyle name="RowTitles-Detail 4 2 2 3 10" xfId="36227"/>
    <cellStyle name="RowTitles-Detail 4 2 2 3 2" xfId="739"/>
    <cellStyle name="RowTitles-Detail 4 2 2 3 2 2" xfId="36228"/>
    <cellStyle name="RowTitles-Detail 4 2 2 3 2 2 2" xfId="36229"/>
    <cellStyle name="RowTitles-Detail 4 2 2 3 2 2 2 2" xfId="36230"/>
    <cellStyle name="RowTitles-Detail 4 2 2 3 2 2 2 2 2" xfId="36231"/>
    <cellStyle name="RowTitles-Detail 4 2 2 3 2 2 2 3" xfId="36232"/>
    <cellStyle name="RowTitles-Detail 4 2 2 3 2 2 3" xfId="36233"/>
    <cellStyle name="RowTitles-Detail 4 2 2 3 2 2 3 2" xfId="36234"/>
    <cellStyle name="RowTitles-Detail 4 2 2 3 2 2 3 2 2" xfId="36235"/>
    <cellStyle name="RowTitles-Detail 4 2 2 3 2 2 4" xfId="36236"/>
    <cellStyle name="RowTitles-Detail 4 2 2 3 2 2 4 2" xfId="36237"/>
    <cellStyle name="RowTitles-Detail 4 2 2 3 2 2 5" xfId="36238"/>
    <cellStyle name="RowTitles-Detail 4 2 2 3 2 3" xfId="36239"/>
    <cellStyle name="RowTitles-Detail 4 2 2 3 2 3 2" xfId="36240"/>
    <cellStyle name="RowTitles-Detail 4 2 2 3 2 3 2 2" xfId="36241"/>
    <cellStyle name="RowTitles-Detail 4 2 2 3 2 3 2 2 2" xfId="36242"/>
    <cellStyle name="RowTitles-Detail 4 2 2 3 2 3 2 3" xfId="36243"/>
    <cellStyle name="RowTitles-Detail 4 2 2 3 2 3 3" xfId="36244"/>
    <cellStyle name="RowTitles-Detail 4 2 2 3 2 3 3 2" xfId="36245"/>
    <cellStyle name="RowTitles-Detail 4 2 2 3 2 3 3 2 2" xfId="36246"/>
    <cellStyle name="RowTitles-Detail 4 2 2 3 2 3 4" xfId="36247"/>
    <cellStyle name="RowTitles-Detail 4 2 2 3 2 3 4 2" xfId="36248"/>
    <cellStyle name="RowTitles-Detail 4 2 2 3 2 3 5" xfId="36249"/>
    <cellStyle name="RowTitles-Detail 4 2 2 3 2 4" xfId="36250"/>
    <cellStyle name="RowTitles-Detail 4 2 2 3 2 4 2" xfId="36251"/>
    <cellStyle name="RowTitles-Detail 4 2 2 3 2 5" xfId="36252"/>
    <cellStyle name="RowTitles-Detail 4 2 2 3 2 5 2" xfId="36253"/>
    <cellStyle name="RowTitles-Detail 4 2 2 3 2 5 2 2" xfId="36254"/>
    <cellStyle name="RowTitles-Detail 4 2 2 3 2 5 3" xfId="36255"/>
    <cellStyle name="RowTitles-Detail 4 2 2 3 2 6" xfId="36256"/>
    <cellStyle name="RowTitles-Detail 4 2 2 3 2 6 2" xfId="36257"/>
    <cellStyle name="RowTitles-Detail 4 2 2 3 2 6 2 2" xfId="36258"/>
    <cellStyle name="RowTitles-Detail 4 2 2 3 2 7" xfId="36259"/>
    <cellStyle name="RowTitles-Detail 4 2 2 3 2 7 2" xfId="36260"/>
    <cellStyle name="RowTitles-Detail 4 2 2 3 2 8" xfId="36261"/>
    <cellStyle name="RowTitles-Detail 4 2 2 3 2 9" xfId="36262"/>
    <cellStyle name="RowTitles-Detail 4 2 2 3 3" xfId="36263"/>
    <cellStyle name="RowTitles-Detail 4 2 2 3 3 2" xfId="36264"/>
    <cellStyle name="RowTitles-Detail 4 2 2 3 3 2 2" xfId="36265"/>
    <cellStyle name="RowTitles-Detail 4 2 2 3 3 2 2 2" xfId="36266"/>
    <cellStyle name="RowTitles-Detail 4 2 2 3 3 2 2 2 2" xfId="36267"/>
    <cellStyle name="RowTitles-Detail 4 2 2 3 3 2 2 3" xfId="36268"/>
    <cellStyle name="RowTitles-Detail 4 2 2 3 3 2 3" xfId="36269"/>
    <cellStyle name="RowTitles-Detail 4 2 2 3 3 2 3 2" xfId="36270"/>
    <cellStyle name="RowTitles-Detail 4 2 2 3 3 2 3 2 2" xfId="36271"/>
    <cellStyle name="RowTitles-Detail 4 2 2 3 3 2 4" xfId="36272"/>
    <cellStyle name="RowTitles-Detail 4 2 2 3 3 2 4 2" xfId="36273"/>
    <cellStyle name="RowTitles-Detail 4 2 2 3 3 2 5" xfId="36274"/>
    <cellStyle name="RowTitles-Detail 4 2 2 3 3 3" xfId="36275"/>
    <cellStyle name="RowTitles-Detail 4 2 2 3 3 3 2" xfId="36276"/>
    <cellStyle name="RowTitles-Detail 4 2 2 3 3 3 2 2" xfId="36277"/>
    <cellStyle name="RowTitles-Detail 4 2 2 3 3 3 2 2 2" xfId="36278"/>
    <cellStyle name="RowTitles-Detail 4 2 2 3 3 3 2 3" xfId="36279"/>
    <cellStyle name="RowTitles-Detail 4 2 2 3 3 3 3" xfId="36280"/>
    <cellStyle name="RowTitles-Detail 4 2 2 3 3 3 3 2" xfId="36281"/>
    <cellStyle name="RowTitles-Detail 4 2 2 3 3 3 3 2 2" xfId="36282"/>
    <cellStyle name="RowTitles-Detail 4 2 2 3 3 3 4" xfId="36283"/>
    <cellStyle name="RowTitles-Detail 4 2 2 3 3 3 4 2" xfId="36284"/>
    <cellStyle name="RowTitles-Detail 4 2 2 3 3 3 5" xfId="36285"/>
    <cellStyle name="RowTitles-Detail 4 2 2 3 3 4" xfId="36286"/>
    <cellStyle name="RowTitles-Detail 4 2 2 3 3 4 2" xfId="36287"/>
    <cellStyle name="RowTitles-Detail 4 2 2 3 3 5" xfId="36288"/>
    <cellStyle name="RowTitles-Detail 4 2 2 3 3 5 2" xfId="36289"/>
    <cellStyle name="RowTitles-Detail 4 2 2 3 3 5 2 2" xfId="36290"/>
    <cellStyle name="RowTitles-Detail 4 2 2 3 4" xfId="36291"/>
    <cellStyle name="RowTitles-Detail 4 2 2 3 4 2" xfId="36292"/>
    <cellStyle name="RowTitles-Detail 4 2 2 3 4 2 2" xfId="36293"/>
    <cellStyle name="RowTitles-Detail 4 2 2 3 4 2 2 2" xfId="36294"/>
    <cellStyle name="RowTitles-Detail 4 2 2 3 4 2 2 2 2" xfId="36295"/>
    <cellStyle name="RowTitles-Detail 4 2 2 3 4 2 2 3" xfId="36296"/>
    <cellStyle name="RowTitles-Detail 4 2 2 3 4 2 3" xfId="36297"/>
    <cellStyle name="RowTitles-Detail 4 2 2 3 4 2 3 2" xfId="36298"/>
    <cellStyle name="RowTitles-Detail 4 2 2 3 4 2 3 2 2" xfId="36299"/>
    <cellStyle name="RowTitles-Detail 4 2 2 3 4 2 4" xfId="36300"/>
    <cellStyle name="RowTitles-Detail 4 2 2 3 4 2 4 2" xfId="36301"/>
    <cellStyle name="RowTitles-Detail 4 2 2 3 4 2 5" xfId="36302"/>
    <cellStyle name="RowTitles-Detail 4 2 2 3 4 3" xfId="36303"/>
    <cellStyle name="RowTitles-Detail 4 2 2 3 4 3 2" xfId="36304"/>
    <cellStyle name="RowTitles-Detail 4 2 2 3 4 3 2 2" xfId="36305"/>
    <cellStyle name="RowTitles-Detail 4 2 2 3 4 3 2 2 2" xfId="36306"/>
    <cellStyle name="RowTitles-Detail 4 2 2 3 4 3 2 3" xfId="36307"/>
    <cellStyle name="RowTitles-Detail 4 2 2 3 4 3 3" xfId="36308"/>
    <cellStyle name="RowTitles-Detail 4 2 2 3 4 3 3 2" xfId="36309"/>
    <cellStyle name="RowTitles-Detail 4 2 2 3 4 3 3 2 2" xfId="36310"/>
    <cellStyle name="RowTitles-Detail 4 2 2 3 4 3 4" xfId="36311"/>
    <cellStyle name="RowTitles-Detail 4 2 2 3 4 3 4 2" xfId="36312"/>
    <cellStyle name="RowTitles-Detail 4 2 2 3 4 3 5" xfId="36313"/>
    <cellStyle name="RowTitles-Detail 4 2 2 3 4 4" xfId="36314"/>
    <cellStyle name="RowTitles-Detail 4 2 2 3 4 4 2" xfId="36315"/>
    <cellStyle name="RowTitles-Detail 4 2 2 3 4 4 2 2" xfId="36316"/>
    <cellStyle name="RowTitles-Detail 4 2 2 3 4 4 3" xfId="36317"/>
    <cellStyle name="RowTitles-Detail 4 2 2 3 4 5" xfId="36318"/>
    <cellStyle name="RowTitles-Detail 4 2 2 3 4 5 2" xfId="36319"/>
    <cellStyle name="RowTitles-Detail 4 2 2 3 4 5 2 2" xfId="36320"/>
    <cellStyle name="RowTitles-Detail 4 2 2 3 4 6" xfId="36321"/>
    <cellStyle name="RowTitles-Detail 4 2 2 3 4 6 2" xfId="36322"/>
    <cellStyle name="RowTitles-Detail 4 2 2 3 4 7" xfId="36323"/>
    <cellStyle name="RowTitles-Detail 4 2 2 3 5" xfId="36324"/>
    <cellStyle name="RowTitles-Detail 4 2 2 3 5 2" xfId="36325"/>
    <cellStyle name="RowTitles-Detail 4 2 2 3 5 2 2" xfId="36326"/>
    <cellStyle name="RowTitles-Detail 4 2 2 3 5 2 2 2" xfId="36327"/>
    <cellStyle name="RowTitles-Detail 4 2 2 3 5 2 2 2 2" xfId="36328"/>
    <cellStyle name="RowTitles-Detail 4 2 2 3 5 2 2 3" xfId="36329"/>
    <cellStyle name="RowTitles-Detail 4 2 2 3 5 2 3" xfId="36330"/>
    <cellStyle name="RowTitles-Detail 4 2 2 3 5 2 3 2" xfId="36331"/>
    <cellStyle name="RowTitles-Detail 4 2 2 3 5 2 3 2 2" xfId="36332"/>
    <cellStyle name="RowTitles-Detail 4 2 2 3 5 2 4" xfId="36333"/>
    <cellStyle name="RowTitles-Detail 4 2 2 3 5 2 4 2" xfId="36334"/>
    <cellStyle name="RowTitles-Detail 4 2 2 3 5 2 5" xfId="36335"/>
    <cellStyle name="RowTitles-Detail 4 2 2 3 5 3" xfId="36336"/>
    <cellStyle name="RowTitles-Detail 4 2 2 3 5 3 2" xfId="36337"/>
    <cellStyle name="RowTitles-Detail 4 2 2 3 5 3 2 2" xfId="36338"/>
    <cellStyle name="RowTitles-Detail 4 2 2 3 5 3 2 2 2" xfId="36339"/>
    <cellStyle name="RowTitles-Detail 4 2 2 3 5 3 2 3" xfId="36340"/>
    <cellStyle name="RowTitles-Detail 4 2 2 3 5 3 3" xfId="36341"/>
    <cellStyle name="RowTitles-Detail 4 2 2 3 5 3 3 2" xfId="36342"/>
    <cellStyle name="RowTitles-Detail 4 2 2 3 5 3 3 2 2" xfId="36343"/>
    <cellStyle name="RowTitles-Detail 4 2 2 3 5 3 4" xfId="36344"/>
    <cellStyle name="RowTitles-Detail 4 2 2 3 5 3 4 2" xfId="36345"/>
    <cellStyle name="RowTitles-Detail 4 2 2 3 5 3 5" xfId="36346"/>
    <cellStyle name="RowTitles-Detail 4 2 2 3 5 4" xfId="36347"/>
    <cellStyle name="RowTitles-Detail 4 2 2 3 5 4 2" xfId="36348"/>
    <cellStyle name="RowTitles-Detail 4 2 2 3 5 4 2 2" xfId="36349"/>
    <cellStyle name="RowTitles-Detail 4 2 2 3 5 4 3" xfId="36350"/>
    <cellStyle name="RowTitles-Detail 4 2 2 3 5 5" xfId="36351"/>
    <cellStyle name="RowTitles-Detail 4 2 2 3 5 5 2" xfId="36352"/>
    <cellStyle name="RowTitles-Detail 4 2 2 3 5 5 2 2" xfId="36353"/>
    <cellStyle name="RowTitles-Detail 4 2 2 3 5 6" xfId="36354"/>
    <cellStyle name="RowTitles-Detail 4 2 2 3 5 6 2" xfId="36355"/>
    <cellStyle name="RowTitles-Detail 4 2 2 3 5 7" xfId="36356"/>
    <cellStyle name="RowTitles-Detail 4 2 2 3 6" xfId="36357"/>
    <cellStyle name="RowTitles-Detail 4 2 2 3 6 2" xfId="36358"/>
    <cellStyle name="RowTitles-Detail 4 2 2 3 6 2 2" xfId="36359"/>
    <cellStyle name="RowTitles-Detail 4 2 2 3 6 2 2 2" xfId="36360"/>
    <cellStyle name="RowTitles-Detail 4 2 2 3 6 2 2 2 2" xfId="36361"/>
    <cellStyle name="RowTitles-Detail 4 2 2 3 6 2 2 3" xfId="36362"/>
    <cellStyle name="RowTitles-Detail 4 2 2 3 6 2 3" xfId="36363"/>
    <cellStyle name="RowTitles-Detail 4 2 2 3 6 2 3 2" xfId="36364"/>
    <cellStyle name="RowTitles-Detail 4 2 2 3 6 2 3 2 2" xfId="36365"/>
    <cellStyle name="RowTitles-Detail 4 2 2 3 6 2 4" xfId="36366"/>
    <cellStyle name="RowTitles-Detail 4 2 2 3 6 2 4 2" xfId="36367"/>
    <cellStyle name="RowTitles-Detail 4 2 2 3 6 2 5" xfId="36368"/>
    <cellStyle name="RowTitles-Detail 4 2 2 3 6 3" xfId="36369"/>
    <cellStyle name="RowTitles-Detail 4 2 2 3 6 3 2" xfId="36370"/>
    <cellStyle name="RowTitles-Detail 4 2 2 3 6 3 2 2" xfId="36371"/>
    <cellStyle name="RowTitles-Detail 4 2 2 3 6 3 2 2 2" xfId="36372"/>
    <cellStyle name="RowTitles-Detail 4 2 2 3 6 3 2 3" xfId="36373"/>
    <cellStyle name="RowTitles-Detail 4 2 2 3 6 3 3" xfId="36374"/>
    <cellStyle name="RowTitles-Detail 4 2 2 3 6 3 3 2" xfId="36375"/>
    <cellStyle name="RowTitles-Detail 4 2 2 3 6 3 3 2 2" xfId="36376"/>
    <cellStyle name="RowTitles-Detail 4 2 2 3 6 3 4" xfId="36377"/>
    <cellStyle name="RowTitles-Detail 4 2 2 3 6 3 4 2" xfId="36378"/>
    <cellStyle name="RowTitles-Detail 4 2 2 3 6 3 5" xfId="36379"/>
    <cellStyle name="RowTitles-Detail 4 2 2 3 6 4" xfId="36380"/>
    <cellStyle name="RowTitles-Detail 4 2 2 3 6 4 2" xfId="36381"/>
    <cellStyle name="RowTitles-Detail 4 2 2 3 6 4 2 2" xfId="36382"/>
    <cellStyle name="RowTitles-Detail 4 2 2 3 6 4 3" xfId="36383"/>
    <cellStyle name="RowTitles-Detail 4 2 2 3 6 5" xfId="36384"/>
    <cellStyle name="RowTitles-Detail 4 2 2 3 6 5 2" xfId="36385"/>
    <cellStyle name="RowTitles-Detail 4 2 2 3 6 5 2 2" xfId="36386"/>
    <cellStyle name="RowTitles-Detail 4 2 2 3 6 6" xfId="36387"/>
    <cellStyle name="RowTitles-Detail 4 2 2 3 6 6 2" xfId="36388"/>
    <cellStyle name="RowTitles-Detail 4 2 2 3 6 7" xfId="36389"/>
    <cellStyle name="RowTitles-Detail 4 2 2 3 7" xfId="36390"/>
    <cellStyle name="RowTitles-Detail 4 2 2 3 7 2" xfId="36391"/>
    <cellStyle name="RowTitles-Detail 4 2 2 3 7 2 2" xfId="36392"/>
    <cellStyle name="RowTitles-Detail 4 2 2 3 7 2 2 2" xfId="36393"/>
    <cellStyle name="RowTitles-Detail 4 2 2 3 7 2 3" xfId="36394"/>
    <cellStyle name="RowTitles-Detail 4 2 2 3 7 3" xfId="36395"/>
    <cellStyle name="RowTitles-Detail 4 2 2 3 7 3 2" xfId="36396"/>
    <cellStyle name="RowTitles-Detail 4 2 2 3 7 3 2 2" xfId="36397"/>
    <cellStyle name="RowTitles-Detail 4 2 2 3 7 4" xfId="36398"/>
    <cellStyle name="RowTitles-Detail 4 2 2 3 7 4 2" xfId="36399"/>
    <cellStyle name="RowTitles-Detail 4 2 2 3 7 5" xfId="36400"/>
    <cellStyle name="RowTitles-Detail 4 2 2 3 8" xfId="36401"/>
    <cellStyle name="RowTitles-Detail 4 2 2 3 8 2" xfId="36402"/>
    <cellStyle name="RowTitles-Detail 4 2 2 3 8 2 2" xfId="36403"/>
    <cellStyle name="RowTitles-Detail 4 2 2 3 8 2 2 2" xfId="36404"/>
    <cellStyle name="RowTitles-Detail 4 2 2 3 8 2 3" xfId="36405"/>
    <cellStyle name="RowTitles-Detail 4 2 2 3 8 3" xfId="36406"/>
    <cellStyle name="RowTitles-Detail 4 2 2 3 8 3 2" xfId="36407"/>
    <cellStyle name="RowTitles-Detail 4 2 2 3 8 3 2 2" xfId="36408"/>
    <cellStyle name="RowTitles-Detail 4 2 2 3 8 4" xfId="36409"/>
    <cellStyle name="RowTitles-Detail 4 2 2 3 8 4 2" xfId="36410"/>
    <cellStyle name="RowTitles-Detail 4 2 2 3 8 5" xfId="36411"/>
    <cellStyle name="RowTitles-Detail 4 2 2 3 9" xfId="36412"/>
    <cellStyle name="RowTitles-Detail 4 2 2 3 9 2" xfId="36413"/>
    <cellStyle name="RowTitles-Detail 4 2 2 3 9 2 2" xfId="36414"/>
    <cellStyle name="RowTitles-Detail 4 2 2 3_STUD aligned by INSTIT" xfId="36415"/>
    <cellStyle name="RowTitles-Detail 4 2 2 4" xfId="352"/>
    <cellStyle name="RowTitles-Detail 4 2 2 4 10" xfId="36416"/>
    <cellStyle name="RowTitles-Detail 4 2 2 4 2" xfId="740"/>
    <cellStyle name="RowTitles-Detail 4 2 2 4 2 2" xfId="36417"/>
    <cellStyle name="RowTitles-Detail 4 2 2 4 2 2 2" xfId="36418"/>
    <cellStyle name="RowTitles-Detail 4 2 2 4 2 2 2 2" xfId="36419"/>
    <cellStyle name="RowTitles-Detail 4 2 2 4 2 2 2 2 2" xfId="36420"/>
    <cellStyle name="RowTitles-Detail 4 2 2 4 2 2 2 3" xfId="36421"/>
    <cellStyle name="RowTitles-Detail 4 2 2 4 2 2 3" xfId="36422"/>
    <cellStyle name="RowTitles-Detail 4 2 2 4 2 2 3 2" xfId="36423"/>
    <cellStyle name="RowTitles-Detail 4 2 2 4 2 2 3 2 2" xfId="36424"/>
    <cellStyle name="RowTitles-Detail 4 2 2 4 2 2 4" xfId="36425"/>
    <cellStyle name="RowTitles-Detail 4 2 2 4 2 2 4 2" xfId="36426"/>
    <cellStyle name="RowTitles-Detail 4 2 2 4 2 2 5" xfId="36427"/>
    <cellStyle name="RowTitles-Detail 4 2 2 4 2 3" xfId="36428"/>
    <cellStyle name="RowTitles-Detail 4 2 2 4 2 3 2" xfId="36429"/>
    <cellStyle name="RowTitles-Detail 4 2 2 4 2 3 2 2" xfId="36430"/>
    <cellStyle name="RowTitles-Detail 4 2 2 4 2 3 2 2 2" xfId="36431"/>
    <cellStyle name="RowTitles-Detail 4 2 2 4 2 3 2 3" xfId="36432"/>
    <cellStyle name="RowTitles-Detail 4 2 2 4 2 3 3" xfId="36433"/>
    <cellStyle name="RowTitles-Detail 4 2 2 4 2 3 3 2" xfId="36434"/>
    <cellStyle name="RowTitles-Detail 4 2 2 4 2 3 3 2 2" xfId="36435"/>
    <cellStyle name="RowTitles-Detail 4 2 2 4 2 3 4" xfId="36436"/>
    <cellStyle name="RowTitles-Detail 4 2 2 4 2 3 4 2" xfId="36437"/>
    <cellStyle name="RowTitles-Detail 4 2 2 4 2 3 5" xfId="36438"/>
    <cellStyle name="RowTitles-Detail 4 2 2 4 2 4" xfId="36439"/>
    <cellStyle name="RowTitles-Detail 4 2 2 4 2 4 2" xfId="36440"/>
    <cellStyle name="RowTitles-Detail 4 2 2 4 2 5" xfId="36441"/>
    <cellStyle name="RowTitles-Detail 4 2 2 4 2 5 2" xfId="36442"/>
    <cellStyle name="RowTitles-Detail 4 2 2 4 2 5 2 2" xfId="36443"/>
    <cellStyle name="RowTitles-Detail 4 2 2 4 2 5 3" xfId="36444"/>
    <cellStyle name="RowTitles-Detail 4 2 2 4 2 6" xfId="36445"/>
    <cellStyle name="RowTitles-Detail 4 2 2 4 2 6 2" xfId="36446"/>
    <cellStyle name="RowTitles-Detail 4 2 2 4 2 6 2 2" xfId="36447"/>
    <cellStyle name="RowTitles-Detail 4 2 2 4 2 7" xfId="36448"/>
    <cellStyle name="RowTitles-Detail 4 2 2 4 3" xfId="36449"/>
    <cellStyle name="RowTitles-Detail 4 2 2 4 3 2" xfId="36450"/>
    <cellStyle name="RowTitles-Detail 4 2 2 4 3 2 2" xfId="36451"/>
    <cellStyle name="RowTitles-Detail 4 2 2 4 3 2 2 2" xfId="36452"/>
    <cellStyle name="RowTitles-Detail 4 2 2 4 3 2 2 2 2" xfId="36453"/>
    <cellStyle name="RowTitles-Detail 4 2 2 4 3 2 2 3" xfId="36454"/>
    <cellStyle name="RowTitles-Detail 4 2 2 4 3 2 3" xfId="36455"/>
    <cellStyle name="RowTitles-Detail 4 2 2 4 3 2 3 2" xfId="36456"/>
    <cellStyle name="RowTitles-Detail 4 2 2 4 3 2 3 2 2" xfId="36457"/>
    <cellStyle name="RowTitles-Detail 4 2 2 4 3 2 4" xfId="36458"/>
    <cellStyle name="RowTitles-Detail 4 2 2 4 3 2 4 2" xfId="36459"/>
    <cellStyle name="RowTitles-Detail 4 2 2 4 3 2 5" xfId="36460"/>
    <cellStyle name="RowTitles-Detail 4 2 2 4 3 3" xfId="36461"/>
    <cellStyle name="RowTitles-Detail 4 2 2 4 3 3 2" xfId="36462"/>
    <cellStyle name="RowTitles-Detail 4 2 2 4 3 3 2 2" xfId="36463"/>
    <cellStyle name="RowTitles-Detail 4 2 2 4 3 3 2 2 2" xfId="36464"/>
    <cellStyle name="RowTitles-Detail 4 2 2 4 3 3 2 3" xfId="36465"/>
    <cellStyle name="RowTitles-Detail 4 2 2 4 3 3 3" xfId="36466"/>
    <cellStyle name="RowTitles-Detail 4 2 2 4 3 3 3 2" xfId="36467"/>
    <cellStyle name="RowTitles-Detail 4 2 2 4 3 3 3 2 2" xfId="36468"/>
    <cellStyle name="RowTitles-Detail 4 2 2 4 3 3 4" xfId="36469"/>
    <cellStyle name="RowTitles-Detail 4 2 2 4 3 3 4 2" xfId="36470"/>
    <cellStyle name="RowTitles-Detail 4 2 2 4 3 3 5" xfId="36471"/>
    <cellStyle name="RowTitles-Detail 4 2 2 4 3 4" xfId="36472"/>
    <cellStyle name="RowTitles-Detail 4 2 2 4 3 4 2" xfId="36473"/>
    <cellStyle name="RowTitles-Detail 4 2 2 4 3 5" xfId="36474"/>
    <cellStyle name="RowTitles-Detail 4 2 2 4 3 5 2" xfId="36475"/>
    <cellStyle name="RowTitles-Detail 4 2 2 4 3 5 2 2" xfId="36476"/>
    <cellStyle name="RowTitles-Detail 4 2 2 4 3 6" xfId="36477"/>
    <cellStyle name="RowTitles-Detail 4 2 2 4 3 6 2" xfId="36478"/>
    <cellStyle name="RowTitles-Detail 4 2 2 4 3 7" xfId="36479"/>
    <cellStyle name="RowTitles-Detail 4 2 2 4 4" xfId="36480"/>
    <cellStyle name="RowTitles-Detail 4 2 2 4 4 2" xfId="36481"/>
    <cellStyle name="RowTitles-Detail 4 2 2 4 4 2 2" xfId="36482"/>
    <cellStyle name="RowTitles-Detail 4 2 2 4 4 2 2 2" xfId="36483"/>
    <cellStyle name="RowTitles-Detail 4 2 2 4 4 2 2 2 2" xfId="36484"/>
    <cellStyle name="RowTitles-Detail 4 2 2 4 4 2 2 3" xfId="36485"/>
    <cellStyle name="RowTitles-Detail 4 2 2 4 4 2 3" xfId="36486"/>
    <cellStyle name="RowTitles-Detail 4 2 2 4 4 2 3 2" xfId="36487"/>
    <cellStyle name="RowTitles-Detail 4 2 2 4 4 2 3 2 2" xfId="36488"/>
    <cellStyle name="RowTitles-Detail 4 2 2 4 4 2 4" xfId="36489"/>
    <cellStyle name="RowTitles-Detail 4 2 2 4 4 2 4 2" xfId="36490"/>
    <cellStyle name="RowTitles-Detail 4 2 2 4 4 2 5" xfId="36491"/>
    <cellStyle name="RowTitles-Detail 4 2 2 4 4 3" xfId="36492"/>
    <cellStyle name="RowTitles-Detail 4 2 2 4 4 3 2" xfId="36493"/>
    <cellStyle name="RowTitles-Detail 4 2 2 4 4 3 2 2" xfId="36494"/>
    <cellStyle name="RowTitles-Detail 4 2 2 4 4 3 2 2 2" xfId="36495"/>
    <cellStyle name="RowTitles-Detail 4 2 2 4 4 3 2 3" xfId="36496"/>
    <cellStyle name="RowTitles-Detail 4 2 2 4 4 3 3" xfId="36497"/>
    <cellStyle name="RowTitles-Detail 4 2 2 4 4 3 3 2" xfId="36498"/>
    <cellStyle name="RowTitles-Detail 4 2 2 4 4 3 3 2 2" xfId="36499"/>
    <cellStyle name="RowTitles-Detail 4 2 2 4 4 3 4" xfId="36500"/>
    <cellStyle name="RowTitles-Detail 4 2 2 4 4 3 4 2" xfId="36501"/>
    <cellStyle name="RowTitles-Detail 4 2 2 4 4 3 5" xfId="36502"/>
    <cellStyle name="RowTitles-Detail 4 2 2 4 4 4" xfId="36503"/>
    <cellStyle name="RowTitles-Detail 4 2 2 4 4 4 2" xfId="36504"/>
    <cellStyle name="RowTitles-Detail 4 2 2 4 4 5" xfId="36505"/>
    <cellStyle name="RowTitles-Detail 4 2 2 4 4 5 2" xfId="36506"/>
    <cellStyle name="RowTitles-Detail 4 2 2 4 4 5 2 2" xfId="36507"/>
    <cellStyle name="RowTitles-Detail 4 2 2 4 4 5 3" xfId="36508"/>
    <cellStyle name="RowTitles-Detail 4 2 2 4 4 6" xfId="36509"/>
    <cellStyle name="RowTitles-Detail 4 2 2 4 4 6 2" xfId="36510"/>
    <cellStyle name="RowTitles-Detail 4 2 2 4 4 6 2 2" xfId="36511"/>
    <cellStyle name="RowTitles-Detail 4 2 2 4 4 7" xfId="36512"/>
    <cellStyle name="RowTitles-Detail 4 2 2 4 4 7 2" xfId="36513"/>
    <cellStyle name="RowTitles-Detail 4 2 2 4 4 8" xfId="36514"/>
    <cellStyle name="RowTitles-Detail 4 2 2 4 5" xfId="36515"/>
    <cellStyle name="RowTitles-Detail 4 2 2 4 5 2" xfId="36516"/>
    <cellStyle name="RowTitles-Detail 4 2 2 4 5 2 2" xfId="36517"/>
    <cellStyle name="RowTitles-Detail 4 2 2 4 5 2 2 2" xfId="36518"/>
    <cellStyle name="RowTitles-Detail 4 2 2 4 5 2 2 2 2" xfId="36519"/>
    <cellStyle name="RowTitles-Detail 4 2 2 4 5 2 2 3" xfId="36520"/>
    <cellStyle name="RowTitles-Detail 4 2 2 4 5 2 3" xfId="36521"/>
    <cellStyle name="RowTitles-Detail 4 2 2 4 5 2 3 2" xfId="36522"/>
    <cellStyle name="RowTitles-Detail 4 2 2 4 5 2 3 2 2" xfId="36523"/>
    <cellStyle name="RowTitles-Detail 4 2 2 4 5 2 4" xfId="36524"/>
    <cellStyle name="RowTitles-Detail 4 2 2 4 5 2 4 2" xfId="36525"/>
    <cellStyle name="RowTitles-Detail 4 2 2 4 5 2 5" xfId="36526"/>
    <cellStyle name="RowTitles-Detail 4 2 2 4 5 3" xfId="36527"/>
    <cellStyle name="RowTitles-Detail 4 2 2 4 5 3 2" xfId="36528"/>
    <cellStyle name="RowTitles-Detail 4 2 2 4 5 3 2 2" xfId="36529"/>
    <cellStyle name="RowTitles-Detail 4 2 2 4 5 3 2 2 2" xfId="36530"/>
    <cellStyle name="RowTitles-Detail 4 2 2 4 5 3 2 3" xfId="36531"/>
    <cellStyle name="RowTitles-Detail 4 2 2 4 5 3 3" xfId="36532"/>
    <cellStyle name="RowTitles-Detail 4 2 2 4 5 3 3 2" xfId="36533"/>
    <cellStyle name="RowTitles-Detail 4 2 2 4 5 3 3 2 2" xfId="36534"/>
    <cellStyle name="RowTitles-Detail 4 2 2 4 5 3 4" xfId="36535"/>
    <cellStyle name="RowTitles-Detail 4 2 2 4 5 3 4 2" xfId="36536"/>
    <cellStyle name="RowTitles-Detail 4 2 2 4 5 3 5" xfId="36537"/>
    <cellStyle name="RowTitles-Detail 4 2 2 4 5 4" xfId="36538"/>
    <cellStyle name="RowTitles-Detail 4 2 2 4 5 4 2" xfId="36539"/>
    <cellStyle name="RowTitles-Detail 4 2 2 4 5 4 2 2" xfId="36540"/>
    <cellStyle name="RowTitles-Detail 4 2 2 4 5 4 3" xfId="36541"/>
    <cellStyle name="RowTitles-Detail 4 2 2 4 5 5" xfId="36542"/>
    <cellStyle name="RowTitles-Detail 4 2 2 4 5 5 2" xfId="36543"/>
    <cellStyle name="RowTitles-Detail 4 2 2 4 5 5 2 2" xfId="36544"/>
    <cellStyle name="RowTitles-Detail 4 2 2 4 5 6" xfId="36545"/>
    <cellStyle name="RowTitles-Detail 4 2 2 4 5 6 2" xfId="36546"/>
    <cellStyle name="RowTitles-Detail 4 2 2 4 5 7" xfId="36547"/>
    <cellStyle name="RowTitles-Detail 4 2 2 4 6" xfId="36548"/>
    <cellStyle name="RowTitles-Detail 4 2 2 4 6 2" xfId="36549"/>
    <cellStyle name="RowTitles-Detail 4 2 2 4 6 2 2" xfId="36550"/>
    <cellStyle name="RowTitles-Detail 4 2 2 4 6 2 2 2" xfId="36551"/>
    <cellStyle name="RowTitles-Detail 4 2 2 4 6 2 2 2 2" xfId="36552"/>
    <cellStyle name="RowTitles-Detail 4 2 2 4 6 2 2 3" xfId="36553"/>
    <cellStyle name="RowTitles-Detail 4 2 2 4 6 2 3" xfId="36554"/>
    <cellStyle name="RowTitles-Detail 4 2 2 4 6 2 3 2" xfId="36555"/>
    <cellStyle name="RowTitles-Detail 4 2 2 4 6 2 3 2 2" xfId="36556"/>
    <cellStyle name="RowTitles-Detail 4 2 2 4 6 2 4" xfId="36557"/>
    <cellStyle name="RowTitles-Detail 4 2 2 4 6 2 4 2" xfId="36558"/>
    <cellStyle name="RowTitles-Detail 4 2 2 4 6 2 5" xfId="36559"/>
    <cellStyle name="RowTitles-Detail 4 2 2 4 6 3" xfId="36560"/>
    <cellStyle name="RowTitles-Detail 4 2 2 4 6 3 2" xfId="36561"/>
    <cellStyle name="RowTitles-Detail 4 2 2 4 6 3 2 2" xfId="36562"/>
    <cellStyle name="RowTitles-Detail 4 2 2 4 6 3 2 2 2" xfId="36563"/>
    <cellStyle name="RowTitles-Detail 4 2 2 4 6 3 2 3" xfId="36564"/>
    <cellStyle name="RowTitles-Detail 4 2 2 4 6 3 3" xfId="36565"/>
    <cellStyle name="RowTitles-Detail 4 2 2 4 6 3 3 2" xfId="36566"/>
    <cellStyle name="RowTitles-Detail 4 2 2 4 6 3 3 2 2" xfId="36567"/>
    <cellStyle name="RowTitles-Detail 4 2 2 4 6 3 4" xfId="36568"/>
    <cellStyle name="RowTitles-Detail 4 2 2 4 6 3 4 2" xfId="36569"/>
    <cellStyle name="RowTitles-Detail 4 2 2 4 6 3 5" xfId="36570"/>
    <cellStyle name="RowTitles-Detail 4 2 2 4 6 4" xfId="36571"/>
    <cellStyle name="RowTitles-Detail 4 2 2 4 6 4 2" xfId="36572"/>
    <cellStyle name="RowTitles-Detail 4 2 2 4 6 4 2 2" xfId="36573"/>
    <cellStyle name="RowTitles-Detail 4 2 2 4 6 4 3" xfId="36574"/>
    <cellStyle name="RowTitles-Detail 4 2 2 4 6 5" xfId="36575"/>
    <cellStyle name="RowTitles-Detail 4 2 2 4 6 5 2" xfId="36576"/>
    <cellStyle name="RowTitles-Detail 4 2 2 4 6 5 2 2" xfId="36577"/>
    <cellStyle name="RowTitles-Detail 4 2 2 4 6 6" xfId="36578"/>
    <cellStyle name="RowTitles-Detail 4 2 2 4 6 6 2" xfId="36579"/>
    <cellStyle name="RowTitles-Detail 4 2 2 4 6 7" xfId="36580"/>
    <cellStyle name="RowTitles-Detail 4 2 2 4 7" xfId="36581"/>
    <cellStyle name="RowTitles-Detail 4 2 2 4 7 2" xfId="36582"/>
    <cellStyle name="RowTitles-Detail 4 2 2 4 7 2 2" xfId="36583"/>
    <cellStyle name="RowTitles-Detail 4 2 2 4 7 2 2 2" xfId="36584"/>
    <cellStyle name="RowTitles-Detail 4 2 2 4 7 2 3" xfId="36585"/>
    <cellStyle name="RowTitles-Detail 4 2 2 4 7 3" xfId="36586"/>
    <cellStyle name="RowTitles-Detail 4 2 2 4 7 3 2" xfId="36587"/>
    <cellStyle name="RowTitles-Detail 4 2 2 4 7 3 2 2" xfId="36588"/>
    <cellStyle name="RowTitles-Detail 4 2 2 4 7 4" xfId="36589"/>
    <cellStyle name="RowTitles-Detail 4 2 2 4 7 4 2" xfId="36590"/>
    <cellStyle name="RowTitles-Detail 4 2 2 4 7 5" xfId="36591"/>
    <cellStyle name="RowTitles-Detail 4 2 2 4 8" xfId="36592"/>
    <cellStyle name="RowTitles-Detail 4 2 2 4 8 2" xfId="36593"/>
    <cellStyle name="RowTitles-Detail 4 2 2 4 9" xfId="36594"/>
    <cellStyle name="RowTitles-Detail 4 2 2 4 9 2" xfId="36595"/>
    <cellStyle name="RowTitles-Detail 4 2 2 4 9 2 2" xfId="36596"/>
    <cellStyle name="RowTitles-Detail 4 2 2 4_STUD aligned by INSTIT" xfId="36597"/>
    <cellStyle name="RowTitles-Detail 4 2 2 5" xfId="741"/>
    <cellStyle name="RowTitles-Detail 4 2 2 5 2" xfId="36598"/>
    <cellStyle name="RowTitles-Detail 4 2 2 5 2 2" xfId="36599"/>
    <cellStyle name="RowTitles-Detail 4 2 2 5 2 2 2" xfId="36600"/>
    <cellStyle name="RowTitles-Detail 4 2 2 5 2 2 2 2" xfId="36601"/>
    <cellStyle name="RowTitles-Detail 4 2 2 5 2 2 3" xfId="36602"/>
    <cellStyle name="RowTitles-Detail 4 2 2 5 2 3" xfId="36603"/>
    <cellStyle name="RowTitles-Detail 4 2 2 5 2 3 2" xfId="36604"/>
    <cellStyle name="RowTitles-Detail 4 2 2 5 2 3 2 2" xfId="36605"/>
    <cellStyle name="RowTitles-Detail 4 2 2 5 2 4" xfId="36606"/>
    <cellStyle name="RowTitles-Detail 4 2 2 5 2 4 2" xfId="36607"/>
    <cellStyle name="RowTitles-Detail 4 2 2 5 2 5" xfId="36608"/>
    <cellStyle name="RowTitles-Detail 4 2 2 5 3" xfId="36609"/>
    <cellStyle name="RowTitles-Detail 4 2 2 5 3 2" xfId="36610"/>
    <cellStyle name="RowTitles-Detail 4 2 2 5 3 2 2" xfId="36611"/>
    <cellStyle name="RowTitles-Detail 4 2 2 5 3 2 2 2" xfId="36612"/>
    <cellStyle name="RowTitles-Detail 4 2 2 5 3 2 3" xfId="36613"/>
    <cellStyle name="RowTitles-Detail 4 2 2 5 3 3" xfId="36614"/>
    <cellStyle name="RowTitles-Detail 4 2 2 5 3 3 2" xfId="36615"/>
    <cellStyle name="RowTitles-Detail 4 2 2 5 3 3 2 2" xfId="36616"/>
    <cellStyle name="RowTitles-Detail 4 2 2 5 3 4" xfId="36617"/>
    <cellStyle name="RowTitles-Detail 4 2 2 5 3 4 2" xfId="36618"/>
    <cellStyle name="RowTitles-Detail 4 2 2 5 3 5" xfId="36619"/>
    <cellStyle name="RowTitles-Detail 4 2 2 5 4" xfId="36620"/>
    <cellStyle name="RowTitles-Detail 4 2 2 5 4 2" xfId="36621"/>
    <cellStyle name="RowTitles-Detail 4 2 2 5 5" xfId="36622"/>
    <cellStyle name="RowTitles-Detail 4 2 2 5 5 2" xfId="36623"/>
    <cellStyle name="RowTitles-Detail 4 2 2 5 5 2 2" xfId="36624"/>
    <cellStyle name="RowTitles-Detail 4 2 2 5 5 3" xfId="36625"/>
    <cellStyle name="RowTitles-Detail 4 2 2 5 6" xfId="36626"/>
    <cellStyle name="RowTitles-Detail 4 2 2 5 6 2" xfId="36627"/>
    <cellStyle name="RowTitles-Detail 4 2 2 5 6 2 2" xfId="36628"/>
    <cellStyle name="RowTitles-Detail 4 2 2 5 7" xfId="36629"/>
    <cellStyle name="RowTitles-Detail 4 2 2 6" xfId="36630"/>
    <cellStyle name="RowTitles-Detail 4 2 2 6 2" xfId="36631"/>
    <cellStyle name="RowTitles-Detail 4 2 2 6 2 2" xfId="36632"/>
    <cellStyle name="RowTitles-Detail 4 2 2 6 2 2 2" xfId="36633"/>
    <cellStyle name="RowTitles-Detail 4 2 2 6 2 2 2 2" xfId="36634"/>
    <cellStyle name="RowTitles-Detail 4 2 2 6 2 2 3" xfId="36635"/>
    <cellStyle name="RowTitles-Detail 4 2 2 6 2 3" xfId="36636"/>
    <cellStyle name="RowTitles-Detail 4 2 2 6 2 3 2" xfId="36637"/>
    <cellStyle name="RowTitles-Detail 4 2 2 6 2 3 2 2" xfId="36638"/>
    <cellStyle name="RowTitles-Detail 4 2 2 6 2 4" xfId="36639"/>
    <cellStyle name="RowTitles-Detail 4 2 2 6 2 4 2" xfId="36640"/>
    <cellStyle name="RowTitles-Detail 4 2 2 6 2 5" xfId="36641"/>
    <cellStyle name="RowTitles-Detail 4 2 2 6 3" xfId="36642"/>
    <cellStyle name="RowTitles-Detail 4 2 2 6 3 2" xfId="36643"/>
    <cellStyle name="RowTitles-Detail 4 2 2 6 3 2 2" xfId="36644"/>
    <cellStyle name="RowTitles-Detail 4 2 2 6 3 2 2 2" xfId="36645"/>
    <cellStyle name="RowTitles-Detail 4 2 2 6 3 2 3" xfId="36646"/>
    <cellStyle name="RowTitles-Detail 4 2 2 6 3 3" xfId="36647"/>
    <cellStyle name="RowTitles-Detail 4 2 2 6 3 3 2" xfId="36648"/>
    <cellStyle name="RowTitles-Detail 4 2 2 6 3 3 2 2" xfId="36649"/>
    <cellStyle name="RowTitles-Detail 4 2 2 6 3 4" xfId="36650"/>
    <cellStyle name="RowTitles-Detail 4 2 2 6 3 4 2" xfId="36651"/>
    <cellStyle name="RowTitles-Detail 4 2 2 6 3 5" xfId="36652"/>
    <cellStyle name="RowTitles-Detail 4 2 2 6 4" xfId="36653"/>
    <cellStyle name="RowTitles-Detail 4 2 2 6 4 2" xfId="36654"/>
    <cellStyle name="RowTitles-Detail 4 2 2 6 5" xfId="36655"/>
    <cellStyle name="RowTitles-Detail 4 2 2 6 5 2" xfId="36656"/>
    <cellStyle name="RowTitles-Detail 4 2 2 6 5 2 2" xfId="36657"/>
    <cellStyle name="RowTitles-Detail 4 2 2 6 6" xfId="36658"/>
    <cellStyle name="RowTitles-Detail 4 2 2 6 6 2" xfId="36659"/>
    <cellStyle name="RowTitles-Detail 4 2 2 6 7" xfId="36660"/>
    <cellStyle name="RowTitles-Detail 4 2 2 7" xfId="36661"/>
    <cellStyle name="RowTitles-Detail 4 2 2 7 2" xfId="36662"/>
    <cellStyle name="RowTitles-Detail 4 2 2 7 2 2" xfId="36663"/>
    <cellStyle name="RowTitles-Detail 4 2 2 7 2 2 2" xfId="36664"/>
    <cellStyle name="RowTitles-Detail 4 2 2 7 2 2 2 2" xfId="36665"/>
    <cellStyle name="RowTitles-Detail 4 2 2 7 2 2 3" xfId="36666"/>
    <cellStyle name="RowTitles-Detail 4 2 2 7 2 3" xfId="36667"/>
    <cellStyle name="RowTitles-Detail 4 2 2 7 2 3 2" xfId="36668"/>
    <cellStyle name="RowTitles-Detail 4 2 2 7 2 3 2 2" xfId="36669"/>
    <cellStyle name="RowTitles-Detail 4 2 2 7 2 4" xfId="36670"/>
    <cellStyle name="RowTitles-Detail 4 2 2 7 2 4 2" xfId="36671"/>
    <cellStyle name="RowTitles-Detail 4 2 2 7 2 5" xfId="36672"/>
    <cellStyle name="RowTitles-Detail 4 2 2 7 3" xfId="36673"/>
    <cellStyle name="RowTitles-Detail 4 2 2 7 3 2" xfId="36674"/>
    <cellStyle name="RowTitles-Detail 4 2 2 7 3 2 2" xfId="36675"/>
    <cellStyle name="RowTitles-Detail 4 2 2 7 3 2 2 2" xfId="36676"/>
    <cellStyle name="RowTitles-Detail 4 2 2 7 3 2 3" xfId="36677"/>
    <cellStyle name="RowTitles-Detail 4 2 2 7 3 3" xfId="36678"/>
    <cellStyle name="RowTitles-Detail 4 2 2 7 3 3 2" xfId="36679"/>
    <cellStyle name="RowTitles-Detail 4 2 2 7 3 3 2 2" xfId="36680"/>
    <cellStyle name="RowTitles-Detail 4 2 2 7 3 4" xfId="36681"/>
    <cellStyle name="RowTitles-Detail 4 2 2 7 3 4 2" xfId="36682"/>
    <cellStyle name="RowTitles-Detail 4 2 2 7 3 5" xfId="36683"/>
    <cellStyle name="RowTitles-Detail 4 2 2 7 4" xfId="36684"/>
    <cellStyle name="RowTitles-Detail 4 2 2 7 4 2" xfId="36685"/>
    <cellStyle name="RowTitles-Detail 4 2 2 7 5" xfId="36686"/>
    <cellStyle name="RowTitles-Detail 4 2 2 7 5 2" xfId="36687"/>
    <cellStyle name="RowTitles-Detail 4 2 2 7 5 2 2" xfId="36688"/>
    <cellStyle name="RowTitles-Detail 4 2 2 7 5 3" xfId="36689"/>
    <cellStyle name="RowTitles-Detail 4 2 2 7 6" xfId="36690"/>
    <cellStyle name="RowTitles-Detail 4 2 2 7 6 2" xfId="36691"/>
    <cellStyle name="RowTitles-Detail 4 2 2 7 6 2 2" xfId="36692"/>
    <cellStyle name="RowTitles-Detail 4 2 2 7 7" xfId="36693"/>
    <cellStyle name="RowTitles-Detail 4 2 2 7 7 2" xfId="36694"/>
    <cellStyle name="RowTitles-Detail 4 2 2 7 8" xfId="36695"/>
    <cellStyle name="RowTitles-Detail 4 2 2 8" xfId="36696"/>
    <cellStyle name="RowTitles-Detail 4 2 2 8 2" xfId="36697"/>
    <cellStyle name="RowTitles-Detail 4 2 2 8 2 2" xfId="36698"/>
    <cellStyle name="RowTitles-Detail 4 2 2 8 2 2 2" xfId="36699"/>
    <cellStyle name="RowTitles-Detail 4 2 2 8 2 2 2 2" xfId="36700"/>
    <cellStyle name="RowTitles-Detail 4 2 2 8 2 2 3" xfId="36701"/>
    <cellStyle name="RowTitles-Detail 4 2 2 8 2 3" xfId="36702"/>
    <cellStyle name="RowTitles-Detail 4 2 2 8 2 3 2" xfId="36703"/>
    <cellStyle name="RowTitles-Detail 4 2 2 8 2 3 2 2" xfId="36704"/>
    <cellStyle name="RowTitles-Detail 4 2 2 8 2 4" xfId="36705"/>
    <cellStyle name="RowTitles-Detail 4 2 2 8 2 4 2" xfId="36706"/>
    <cellStyle name="RowTitles-Detail 4 2 2 8 2 5" xfId="36707"/>
    <cellStyle name="RowTitles-Detail 4 2 2 8 3" xfId="36708"/>
    <cellStyle name="RowTitles-Detail 4 2 2 8 3 2" xfId="36709"/>
    <cellStyle name="RowTitles-Detail 4 2 2 8 3 2 2" xfId="36710"/>
    <cellStyle name="RowTitles-Detail 4 2 2 8 3 2 2 2" xfId="36711"/>
    <cellStyle name="RowTitles-Detail 4 2 2 8 3 2 3" xfId="36712"/>
    <cellStyle name="RowTitles-Detail 4 2 2 8 3 3" xfId="36713"/>
    <cellStyle name="RowTitles-Detail 4 2 2 8 3 3 2" xfId="36714"/>
    <cellStyle name="RowTitles-Detail 4 2 2 8 3 3 2 2" xfId="36715"/>
    <cellStyle name="RowTitles-Detail 4 2 2 8 3 4" xfId="36716"/>
    <cellStyle name="RowTitles-Detail 4 2 2 8 3 4 2" xfId="36717"/>
    <cellStyle name="RowTitles-Detail 4 2 2 8 3 5" xfId="36718"/>
    <cellStyle name="RowTitles-Detail 4 2 2 8 4" xfId="36719"/>
    <cellStyle name="RowTitles-Detail 4 2 2 8 4 2" xfId="36720"/>
    <cellStyle name="RowTitles-Detail 4 2 2 8 4 2 2" xfId="36721"/>
    <cellStyle name="RowTitles-Detail 4 2 2 8 4 3" xfId="36722"/>
    <cellStyle name="RowTitles-Detail 4 2 2 8 5" xfId="36723"/>
    <cellStyle name="RowTitles-Detail 4 2 2 8 5 2" xfId="36724"/>
    <cellStyle name="RowTitles-Detail 4 2 2 8 5 2 2" xfId="36725"/>
    <cellStyle name="RowTitles-Detail 4 2 2 8 6" xfId="36726"/>
    <cellStyle name="RowTitles-Detail 4 2 2 8 6 2" xfId="36727"/>
    <cellStyle name="RowTitles-Detail 4 2 2 8 7" xfId="36728"/>
    <cellStyle name="RowTitles-Detail 4 2 2 9" xfId="36729"/>
    <cellStyle name="RowTitles-Detail 4 2 2 9 2" xfId="36730"/>
    <cellStyle name="RowTitles-Detail 4 2 2 9 2 2" xfId="36731"/>
    <cellStyle name="RowTitles-Detail 4 2 2 9 2 2 2" xfId="36732"/>
    <cellStyle name="RowTitles-Detail 4 2 2 9 2 2 2 2" xfId="36733"/>
    <cellStyle name="RowTitles-Detail 4 2 2 9 2 2 3" xfId="36734"/>
    <cellStyle name="RowTitles-Detail 4 2 2 9 2 3" xfId="36735"/>
    <cellStyle name="RowTitles-Detail 4 2 2 9 2 3 2" xfId="36736"/>
    <cellStyle name="RowTitles-Detail 4 2 2 9 2 3 2 2" xfId="36737"/>
    <cellStyle name="RowTitles-Detail 4 2 2 9 2 4" xfId="36738"/>
    <cellStyle name="RowTitles-Detail 4 2 2 9 2 4 2" xfId="36739"/>
    <cellStyle name="RowTitles-Detail 4 2 2 9 2 5" xfId="36740"/>
    <cellStyle name="RowTitles-Detail 4 2 2 9 3" xfId="36741"/>
    <cellStyle name="RowTitles-Detail 4 2 2 9 3 2" xfId="36742"/>
    <cellStyle name="RowTitles-Detail 4 2 2 9 3 2 2" xfId="36743"/>
    <cellStyle name="RowTitles-Detail 4 2 2 9 3 2 2 2" xfId="36744"/>
    <cellStyle name="RowTitles-Detail 4 2 2 9 3 2 3" xfId="36745"/>
    <cellStyle name="RowTitles-Detail 4 2 2 9 3 3" xfId="36746"/>
    <cellStyle name="RowTitles-Detail 4 2 2 9 3 3 2" xfId="36747"/>
    <cellStyle name="RowTitles-Detail 4 2 2 9 3 3 2 2" xfId="36748"/>
    <cellStyle name="RowTitles-Detail 4 2 2 9 3 4" xfId="36749"/>
    <cellStyle name="RowTitles-Detail 4 2 2 9 3 4 2" xfId="36750"/>
    <cellStyle name="RowTitles-Detail 4 2 2 9 3 5" xfId="36751"/>
    <cellStyle name="RowTitles-Detail 4 2 2 9 4" xfId="36752"/>
    <cellStyle name="RowTitles-Detail 4 2 2 9 4 2" xfId="36753"/>
    <cellStyle name="RowTitles-Detail 4 2 2 9 4 2 2" xfId="36754"/>
    <cellStyle name="RowTitles-Detail 4 2 2 9 4 3" xfId="36755"/>
    <cellStyle name="RowTitles-Detail 4 2 2 9 5" xfId="36756"/>
    <cellStyle name="RowTitles-Detail 4 2 2 9 5 2" xfId="36757"/>
    <cellStyle name="RowTitles-Detail 4 2 2 9 5 2 2" xfId="36758"/>
    <cellStyle name="RowTitles-Detail 4 2 2 9 6" xfId="36759"/>
    <cellStyle name="RowTitles-Detail 4 2 2 9 6 2" xfId="36760"/>
    <cellStyle name="RowTitles-Detail 4 2 2 9 7" xfId="36761"/>
    <cellStyle name="RowTitles-Detail 4 2 2_STUD aligned by INSTIT" xfId="36762"/>
    <cellStyle name="RowTitles-Detail 4 2 3" xfId="353"/>
    <cellStyle name="RowTitles-Detail 4 2 3 10" xfId="36763"/>
    <cellStyle name="RowTitles-Detail 4 2 3 2" xfId="742"/>
    <cellStyle name="RowTitles-Detail 4 2 3 2 2" xfId="36764"/>
    <cellStyle name="RowTitles-Detail 4 2 3 2 2 2" xfId="36765"/>
    <cellStyle name="RowTitles-Detail 4 2 3 2 2 2 2" xfId="36766"/>
    <cellStyle name="RowTitles-Detail 4 2 3 2 2 2 2 2" xfId="36767"/>
    <cellStyle name="RowTitles-Detail 4 2 3 2 2 2 3" xfId="36768"/>
    <cellStyle name="RowTitles-Detail 4 2 3 2 2 3" xfId="36769"/>
    <cellStyle name="RowTitles-Detail 4 2 3 2 2 3 2" xfId="36770"/>
    <cellStyle name="RowTitles-Detail 4 2 3 2 2 3 2 2" xfId="36771"/>
    <cellStyle name="RowTitles-Detail 4 2 3 2 2 4" xfId="36772"/>
    <cellStyle name="RowTitles-Detail 4 2 3 2 2 4 2" xfId="36773"/>
    <cellStyle name="RowTitles-Detail 4 2 3 2 2 5" xfId="36774"/>
    <cellStyle name="RowTitles-Detail 4 2 3 2 3" xfId="36775"/>
    <cellStyle name="RowTitles-Detail 4 2 3 2 3 2" xfId="36776"/>
    <cellStyle name="RowTitles-Detail 4 2 3 2 3 2 2" xfId="36777"/>
    <cellStyle name="RowTitles-Detail 4 2 3 2 3 2 2 2" xfId="36778"/>
    <cellStyle name="RowTitles-Detail 4 2 3 2 3 2 3" xfId="36779"/>
    <cellStyle name="RowTitles-Detail 4 2 3 2 3 3" xfId="36780"/>
    <cellStyle name="RowTitles-Detail 4 2 3 2 3 3 2" xfId="36781"/>
    <cellStyle name="RowTitles-Detail 4 2 3 2 3 3 2 2" xfId="36782"/>
    <cellStyle name="RowTitles-Detail 4 2 3 2 3 4" xfId="36783"/>
    <cellStyle name="RowTitles-Detail 4 2 3 2 3 4 2" xfId="36784"/>
    <cellStyle name="RowTitles-Detail 4 2 3 2 3 5" xfId="36785"/>
    <cellStyle name="RowTitles-Detail 4 2 3 2 4" xfId="36786"/>
    <cellStyle name="RowTitles-Detail 4 2 3 2 4 2" xfId="36787"/>
    <cellStyle name="RowTitles-Detail 4 2 3 2 5" xfId="36788"/>
    <cellStyle name="RowTitles-Detail 4 2 3 2 5 2" xfId="36789"/>
    <cellStyle name="RowTitles-Detail 4 2 3 2 5 2 2" xfId="36790"/>
    <cellStyle name="RowTitles-Detail 4 2 3 2 6" xfId="36791"/>
    <cellStyle name="RowTitles-Detail 4 2 3 3" xfId="36792"/>
    <cellStyle name="RowTitles-Detail 4 2 3 3 2" xfId="36793"/>
    <cellStyle name="RowTitles-Detail 4 2 3 3 2 2" xfId="36794"/>
    <cellStyle name="RowTitles-Detail 4 2 3 3 2 2 2" xfId="36795"/>
    <cellStyle name="RowTitles-Detail 4 2 3 3 2 2 2 2" xfId="36796"/>
    <cellStyle name="RowTitles-Detail 4 2 3 3 2 2 3" xfId="36797"/>
    <cellStyle name="RowTitles-Detail 4 2 3 3 2 3" xfId="36798"/>
    <cellStyle name="RowTitles-Detail 4 2 3 3 2 3 2" xfId="36799"/>
    <cellStyle name="RowTitles-Detail 4 2 3 3 2 3 2 2" xfId="36800"/>
    <cellStyle name="RowTitles-Detail 4 2 3 3 2 4" xfId="36801"/>
    <cellStyle name="RowTitles-Detail 4 2 3 3 2 4 2" xfId="36802"/>
    <cellStyle name="RowTitles-Detail 4 2 3 3 2 5" xfId="36803"/>
    <cellStyle name="RowTitles-Detail 4 2 3 3 3" xfId="36804"/>
    <cellStyle name="RowTitles-Detail 4 2 3 3 3 2" xfId="36805"/>
    <cellStyle name="RowTitles-Detail 4 2 3 3 3 2 2" xfId="36806"/>
    <cellStyle name="RowTitles-Detail 4 2 3 3 3 2 2 2" xfId="36807"/>
    <cellStyle name="RowTitles-Detail 4 2 3 3 3 2 3" xfId="36808"/>
    <cellStyle name="RowTitles-Detail 4 2 3 3 3 3" xfId="36809"/>
    <cellStyle name="RowTitles-Detail 4 2 3 3 3 3 2" xfId="36810"/>
    <cellStyle name="RowTitles-Detail 4 2 3 3 3 3 2 2" xfId="36811"/>
    <cellStyle name="RowTitles-Detail 4 2 3 3 3 4" xfId="36812"/>
    <cellStyle name="RowTitles-Detail 4 2 3 3 3 4 2" xfId="36813"/>
    <cellStyle name="RowTitles-Detail 4 2 3 3 3 5" xfId="36814"/>
    <cellStyle name="RowTitles-Detail 4 2 3 3 4" xfId="36815"/>
    <cellStyle name="RowTitles-Detail 4 2 3 3 4 2" xfId="36816"/>
    <cellStyle name="RowTitles-Detail 4 2 3 3 5" xfId="36817"/>
    <cellStyle name="RowTitles-Detail 4 2 3 3 5 2" xfId="36818"/>
    <cellStyle name="RowTitles-Detail 4 2 3 3 5 2 2" xfId="36819"/>
    <cellStyle name="RowTitles-Detail 4 2 3 3 5 3" xfId="36820"/>
    <cellStyle name="RowTitles-Detail 4 2 3 3 6" xfId="36821"/>
    <cellStyle name="RowTitles-Detail 4 2 3 3 6 2" xfId="36822"/>
    <cellStyle name="RowTitles-Detail 4 2 3 3 6 2 2" xfId="36823"/>
    <cellStyle name="RowTitles-Detail 4 2 3 3 7" xfId="36824"/>
    <cellStyle name="RowTitles-Detail 4 2 3 3 7 2" xfId="36825"/>
    <cellStyle name="RowTitles-Detail 4 2 3 3 8" xfId="36826"/>
    <cellStyle name="RowTitles-Detail 4 2 3 4" xfId="36827"/>
    <cellStyle name="RowTitles-Detail 4 2 3 4 2" xfId="36828"/>
    <cellStyle name="RowTitles-Detail 4 2 3 4 2 2" xfId="36829"/>
    <cellStyle name="RowTitles-Detail 4 2 3 4 2 2 2" xfId="36830"/>
    <cellStyle name="RowTitles-Detail 4 2 3 4 2 2 2 2" xfId="36831"/>
    <cellStyle name="RowTitles-Detail 4 2 3 4 2 2 3" xfId="36832"/>
    <cellStyle name="RowTitles-Detail 4 2 3 4 2 3" xfId="36833"/>
    <cellStyle name="RowTitles-Detail 4 2 3 4 2 3 2" xfId="36834"/>
    <cellStyle name="RowTitles-Detail 4 2 3 4 2 3 2 2" xfId="36835"/>
    <cellStyle name="RowTitles-Detail 4 2 3 4 2 4" xfId="36836"/>
    <cellStyle name="RowTitles-Detail 4 2 3 4 2 4 2" xfId="36837"/>
    <cellStyle name="RowTitles-Detail 4 2 3 4 2 5" xfId="36838"/>
    <cellStyle name="RowTitles-Detail 4 2 3 4 3" xfId="36839"/>
    <cellStyle name="RowTitles-Detail 4 2 3 4 3 2" xfId="36840"/>
    <cellStyle name="RowTitles-Detail 4 2 3 4 3 2 2" xfId="36841"/>
    <cellStyle name="RowTitles-Detail 4 2 3 4 3 2 2 2" xfId="36842"/>
    <cellStyle name="RowTitles-Detail 4 2 3 4 3 2 3" xfId="36843"/>
    <cellStyle name="RowTitles-Detail 4 2 3 4 3 3" xfId="36844"/>
    <cellStyle name="RowTitles-Detail 4 2 3 4 3 3 2" xfId="36845"/>
    <cellStyle name="RowTitles-Detail 4 2 3 4 3 3 2 2" xfId="36846"/>
    <cellStyle name="RowTitles-Detail 4 2 3 4 3 4" xfId="36847"/>
    <cellStyle name="RowTitles-Detail 4 2 3 4 3 4 2" xfId="36848"/>
    <cellStyle name="RowTitles-Detail 4 2 3 4 3 5" xfId="36849"/>
    <cellStyle name="RowTitles-Detail 4 2 3 4 4" xfId="36850"/>
    <cellStyle name="RowTitles-Detail 4 2 3 4 4 2" xfId="36851"/>
    <cellStyle name="RowTitles-Detail 4 2 3 4 4 2 2" xfId="36852"/>
    <cellStyle name="RowTitles-Detail 4 2 3 4 4 3" xfId="36853"/>
    <cellStyle name="RowTitles-Detail 4 2 3 4 5" xfId="36854"/>
    <cellStyle name="RowTitles-Detail 4 2 3 4 5 2" xfId="36855"/>
    <cellStyle name="RowTitles-Detail 4 2 3 4 5 2 2" xfId="36856"/>
    <cellStyle name="RowTitles-Detail 4 2 3 4 6" xfId="36857"/>
    <cellStyle name="RowTitles-Detail 4 2 3 4 6 2" xfId="36858"/>
    <cellStyle name="RowTitles-Detail 4 2 3 4 7" xfId="36859"/>
    <cellStyle name="RowTitles-Detail 4 2 3 5" xfId="36860"/>
    <cellStyle name="RowTitles-Detail 4 2 3 5 2" xfId="36861"/>
    <cellStyle name="RowTitles-Detail 4 2 3 5 2 2" xfId="36862"/>
    <cellStyle name="RowTitles-Detail 4 2 3 5 2 2 2" xfId="36863"/>
    <cellStyle name="RowTitles-Detail 4 2 3 5 2 2 2 2" xfId="36864"/>
    <cellStyle name="RowTitles-Detail 4 2 3 5 2 2 3" xfId="36865"/>
    <cellStyle name="RowTitles-Detail 4 2 3 5 2 3" xfId="36866"/>
    <cellStyle name="RowTitles-Detail 4 2 3 5 2 3 2" xfId="36867"/>
    <cellStyle name="RowTitles-Detail 4 2 3 5 2 3 2 2" xfId="36868"/>
    <cellStyle name="RowTitles-Detail 4 2 3 5 2 4" xfId="36869"/>
    <cellStyle name="RowTitles-Detail 4 2 3 5 2 4 2" xfId="36870"/>
    <cellStyle name="RowTitles-Detail 4 2 3 5 2 5" xfId="36871"/>
    <cellStyle name="RowTitles-Detail 4 2 3 5 3" xfId="36872"/>
    <cellStyle name="RowTitles-Detail 4 2 3 5 3 2" xfId="36873"/>
    <cellStyle name="RowTitles-Detail 4 2 3 5 3 2 2" xfId="36874"/>
    <cellStyle name="RowTitles-Detail 4 2 3 5 3 2 2 2" xfId="36875"/>
    <cellStyle name="RowTitles-Detail 4 2 3 5 3 2 3" xfId="36876"/>
    <cellStyle name="RowTitles-Detail 4 2 3 5 3 3" xfId="36877"/>
    <cellStyle name="RowTitles-Detail 4 2 3 5 3 3 2" xfId="36878"/>
    <cellStyle name="RowTitles-Detail 4 2 3 5 3 3 2 2" xfId="36879"/>
    <cellStyle name="RowTitles-Detail 4 2 3 5 3 4" xfId="36880"/>
    <cellStyle name="RowTitles-Detail 4 2 3 5 3 4 2" xfId="36881"/>
    <cellStyle name="RowTitles-Detail 4 2 3 5 3 5" xfId="36882"/>
    <cellStyle name="RowTitles-Detail 4 2 3 5 4" xfId="36883"/>
    <cellStyle name="RowTitles-Detail 4 2 3 5 4 2" xfId="36884"/>
    <cellStyle name="RowTitles-Detail 4 2 3 5 4 2 2" xfId="36885"/>
    <cellStyle name="RowTitles-Detail 4 2 3 5 4 3" xfId="36886"/>
    <cellStyle name="RowTitles-Detail 4 2 3 5 5" xfId="36887"/>
    <cellStyle name="RowTitles-Detail 4 2 3 5 5 2" xfId="36888"/>
    <cellStyle name="RowTitles-Detail 4 2 3 5 5 2 2" xfId="36889"/>
    <cellStyle name="RowTitles-Detail 4 2 3 5 6" xfId="36890"/>
    <cellStyle name="RowTitles-Detail 4 2 3 5 6 2" xfId="36891"/>
    <cellStyle name="RowTitles-Detail 4 2 3 5 7" xfId="36892"/>
    <cellStyle name="RowTitles-Detail 4 2 3 6" xfId="36893"/>
    <cellStyle name="RowTitles-Detail 4 2 3 6 2" xfId="36894"/>
    <cellStyle name="RowTitles-Detail 4 2 3 6 2 2" xfId="36895"/>
    <cellStyle name="RowTitles-Detail 4 2 3 6 2 2 2" xfId="36896"/>
    <cellStyle name="RowTitles-Detail 4 2 3 6 2 2 2 2" xfId="36897"/>
    <cellStyle name="RowTitles-Detail 4 2 3 6 2 2 3" xfId="36898"/>
    <cellStyle name="RowTitles-Detail 4 2 3 6 2 3" xfId="36899"/>
    <cellStyle name="RowTitles-Detail 4 2 3 6 2 3 2" xfId="36900"/>
    <cellStyle name="RowTitles-Detail 4 2 3 6 2 3 2 2" xfId="36901"/>
    <cellStyle name="RowTitles-Detail 4 2 3 6 2 4" xfId="36902"/>
    <cellStyle name="RowTitles-Detail 4 2 3 6 2 4 2" xfId="36903"/>
    <cellStyle name="RowTitles-Detail 4 2 3 6 2 5" xfId="36904"/>
    <cellStyle name="RowTitles-Detail 4 2 3 6 3" xfId="36905"/>
    <cellStyle name="RowTitles-Detail 4 2 3 6 3 2" xfId="36906"/>
    <cellStyle name="RowTitles-Detail 4 2 3 6 3 2 2" xfId="36907"/>
    <cellStyle name="RowTitles-Detail 4 2 3 6 3 2 2 2" xfId="36908"/>
    <cellStyle name="RowTitles-Detail 4 2 3 6 3 2 3" xfId="36909"/>
    <cellStyle name="RowTitles-Detail 4 2 3 6 3 3" xfId="36910"/>
    <cellStyle name="RowTitles-Detail 4 2 3 6 3 3 2" xfId="36911"/>
    <cellStyle name="RowTitles-Detail 4 2 3 6 3 3 2 2" xfId="36912"/>
    <cellStyle name="RowTitles-Detail 4 2 3 6 3 4" xfId="36913"/>
    <cellStyle name="RowTitles-Detail 4 2 3 6 3 4 2" xfId="36914"/>
    <cellStyle name="RowTitles-Detail 4 2 3 6 3 5" xfId="36915"/>
    <cellStyle name="RowTitles-Detail 4 2 3 6 4" xfId="36916"/>
    <cellStyle name="RowTitles-Detail 4 2 3 6 4 2" xfId="36917"/>
    <cellStyle name="RowTitles-Detail 4 2 3 6 4 2 2" xfId="36918"/>
    <cellStyle name="RowTitles-Detail 4 2 3 6 4 3" xfId="36919"/>
    <cellStyle name="RowTitles-Detail 4 2 3 6 5" xfId="36920"/>
    <cellStyle name="RowTitles-Detail 4 2 3 6 5 2" xfId="36921"/>
    <cellStyle name="RowTitles-Detail 4 2 3 6 5 2 2" xfId="36922"/>
    <cellStyle name="RowTitles-Detail 4 2 3 6 6" xfId="36923"/>
    <cellStyle name="RowTitles-Detail 4 2 3 6 6 2" xfId="36924"/>
    <cellStyle name="RowTitles-Detail 4 2 3 6 7" xfId="36925"/>
    <cellStyle name="RowTitles-Detail 4 2 3 7" xfId="36926"/>
    <cellStyle name="RowTitles-Detail 4 2 3 7 2" xfId="36927"/>
    <cellStyle name="RowTitles-Detail 4 2 3 7 2 2" xfId="36928"/>
    <cellStyle name="RowTitles-Detail 4 2 3 7 2 2 2" xfId="36929"/>
    <cellStyle name="RowTitles-Detail 4 2 3 7 2 3" xfId="36930"/>
    <cellStyle name="RowTitles-Detail 4 2 3 7 3" xfId="36931"/>
    <cellStyle name="RowTitles-Detail 4 2 3 7 3 2" xfId="36932"/>
    <cellStyle name="RowTitles-Detail 4 2 3 7 3 2 2" xfId="36933"/>
    <cellStyle name="RowTitles-Detail 4 2 3 7 4" xfId="36934"/>
    <cellStyle name="RowTitles-Detail 4 2 3 7 4 2" xfId="36935"/>
    <cellStyle name="RowTitles-Detail 4 2 3 7 5" xfId="36936"/>
    <cellStyle name="RowTitles-Detail 4 2 3 8" xfId="36937"/>
    <cellStyle name="RowTitles-Detail 4 2 3 8 2" xfId="36938"/>
    <cellStyle name="RowTitles-Detail 4 2 3 9" xfId="36939"/>
    <cellStyle name="RowTitles-Detail 4 2 3 9 2" xfId="36940"/>
    <cellStyle name="RowTitles-Detail 4 2 3 9 2 2" xfId="36941"/>
    <cellStyle name="RowTitles-Detail 4 2 3_STUD aligned by INSTIT" xfId="36942"/>
    <cellStyle name="RowTitles-Detail 4 2 4" xfId="354"/>
    <cellStyle name="RowTitles-Detail 4 2 4 10" xfId="36943"/>
    <cellStyle name="RowTitles-Detail 4 2 4 2" xfId="743"/>
    <cellStyle name="RowTitles-Detail 4 2 4 2 2" xfId="36944"/>
    <cellStyle name="RowTitles-Detail 4 2 4 2 2 2" xfId="36945"/>
    <cellStyle name="RowTitles-Detail 4 2 4 2 2 2 2" xfId="36946"/>
    <cellStyle name="RowTitles-Detail 4 2 4 2 2 2 2 2" xfId="36947"/>
    <cellStyle name="RowTitles-Detail 4 2 4 2 2 2 3" xfId="36948"/>
    <cellStyle name="RowTitles-Detail 4 2 4 2 2 3" xfId="36949"/>
    <cellStyle name="RowTitles-Detail 4 2 4 2 2 3 2" xfId="36950"/>
    <cellStyle name="RowTitles-Detail 4 2 4 2 2 3 2 2" xfId="36951"/>
    <cellStyle name="RowTitles-Detail 4 2 4 2 2 4" xfId="36952"/>
    <cellStyle name="RowTitles-Detail 4 2 4 2 2 4 2" xfId="36953"/>
    <cellStyle name="RowTitles-Detail 4 2 4 2 2 5" xfId="36954"/>
    <cellStyle name="RowTitles-Detail 4 2 4 2 3" xfId="36955"/>
    <cellStyle name="RowTitles-Detail 4 2 4 2 3 2" xfId="36956"/>
    <cellStyle name="RowTitles-Detail 4 2 4 2 3 2 2" xfId="36957"/>
    <cellStyle name="RowTitles-Detail 4 2 4 2 3 2 2 2" xfId="36958"/>
    <cellStyle name="RowTitles-Detail 4 2 4 2 3 2 3" xfId="36959"/>
    <cellStyle name="RowTitles-Detail 4 2 4 2 3 3" xfId="36960"/>
    <cellStyle name="RowTitles-Detail 4 2 4 2 3 3 2" xfId="36961"/>
    <cellStyle name="RowTitles-Detail 4 2 4 2 3 3 2 2" xfId="36962"/>
    <cellStyle name="RowTitles-Detail 4 2 4 2 3 4" xfId="36963"/>
    <cellStyle name="RowTitles-Detail 4 2 4 2 3 4 2" xfId="36964"/>
    <cellStyle name="RowTitles-Detail 4 2 4 2 3 5" xfId="36965"/>
    <cellStyle name="RowTitles-Detail 4 2 4 2 4" xfId="36966"/>
    <cellStyle name="RowTitles-Detail 4 2 4 2 4 2" xfId="36967"/>
    <cellStyle name="RowTitles-Detail 4 2 4 2 5" xfId="36968"/>
    <cellStyle name="RowTitles-Detail 4 2 4 2 5 2" xfId="36969"/>
    <cellStyle name="RowTitles-Detail 4 2 4 2 5 2 2" xfId="36970"/>
    <cellStyle name="RowTitles-Detail 4 2 4 2 5 3" xfId="36971"/>
    <cellStyle name="RowTitles-Detail 4 2 4 2 6" xfId="36972"/>
    <cellStyle name="RowTitles-Detail 4 2 4 2 6 2" xfId="36973"/>
    <cellStyle name="RowTitles-Detail 4 2 4 2 6 2 2" xfId="36974"/>
    <cellStyle name="RowTitles-Detail 4 2 4 2 7" xfId="36975"/>
    <cellStyle name="RowTitles-Detail 4 2 4 2 7 2" xfId="36976"/>
    <cellStyle name="RowTitles-Detail 4 2 4 2 8" xfId="36977"/>
    <cellStyle name="RowTitles-Detail 4 2 4 2 9" xfId="36978"/>
    <cellStyle name="RowTitles-Detail 4 2 4 3" xfId="36979"/>
    <cellStyle name="RowTitles-Detail 4 2 4 3 2" xfId="36980"/>
    <cellStyle name="RowTitles-Detail 4 2 4 3 2 2" xfId="36981"/>
    <cellStyle name="RowTitles-Detail 4 2 4 3 2 2 2" xfId="36982"/>
    <cellStyle name="RowTitles-Detail 4 2 4 3 2 2 2 2" xfId="36983"/>
    <cellStyle name="RowTitles-Detail 4 2 4 3 2 2 3" xfId="36984"/>
    <cellStyle name="RowTitles-Detail 4 2 4 3 2 3" xfId="36985"/>
    <cellStyle name="RowTitles-Detail 4 2 4 3 2 3 2" xfId="36986"/>
    <cellStyle name="RowTitles-Detail 4 2 4 3 2 3 2 2" xfId="36987"/>
    <cellStyle name="RowTitles-Detail 4 2 4 3 2 4" xfId="36988"/>
    <cellStyle name="RowTitles-Detail 4 2 4 3 2 4 2" xfId="36989"/>
    <cellStyle name="RowTitles-Detail 4 2 4 3 2 5" xfId="36990"/>
    <cellStyle name="RowTitles-Detail 4 2 4 3 3" xfId="36991"/>
    <cellStyle name="RowTitles-Detail 4 2 4 3 3 2" xfId="36992"/>
    <cellStyle name="RowTitles-Detail 4 2 4 3 3 2 2" xfId="36993"/>
    <cellStyle name="RowTitles-Detail 4 2 4 3 3 2 2 2" xfId="36994"/>
    <cellStyle name="RowTitles-Detail 4 2 4 3 3 2 3" xfId="36995"/>
    <cellStyle name="RowTitles-Detail 4 2 4 3 3 3" xfId="36996"/>
    <cellStyle name="RowTitles-Detail 4 2 4 3 3 3 2" xfId="36997"/>
    <cellStyle name="RowTitles-Detail 4 2 4 3 3 3 2 2" xfId="36998"/>
    <cellStyle name="RowTitles-Detail 4 2 4 3 3 4" xfId="36999"/>
    <cellStyle name="RowTitles-Detail 4 2 4 3 3 4 2" xfId="37000"/>
    <cellStyle name="RowTitles-Detail 4 2 4 3 3 5" xfId="37001"/>
    <cellStyle name="RowTitles-Detail 4 2 4 3 4" xfId="37002"/>
    <cellStyle name="RowTitles-Detail 4 2 4 3 4 2" xfId="37003"/>
    <cellStyle name="RowTitles-Detail 4 2 4 3 5" xfId="37004"/>
    <cellStyle name="RowTitles-Detail 4 2 4 3 5 2" xfId="37005"/>
    <cellStyle name="RowTitles-Detail 4 2 4 3 5 2 2" xfId="37006"/>
    <cellStyle name="RowTitles-Detail 4 2 4 4" xfId="37007"/>
    <cellStyle name="RowTitles-Detail 4 2 4 4 2" xfId="37008"/>
    <cellStyle name="RowTitles-Detail 4 2 4 4 2 2" xfId="37009"/>
    <cellStyle name="RowTitles-Detail 4 2 4 4 2 2 2" xfId="37010"/>
    <cellStyle name="RowTitles-Detail 4 2 4 4 2 2 2 2" xfId="37011"/>
    <cellStyle name="RowTitles-Detail 4 2 4 4 2 2 3" xfId="37012"/>
    <cellStyle name="RowTitles-Detail 4 2 4 4 2 3" xfId="37013"/>
    <cellStyle name="RowTitles-Detail 4 2 4 4 2 3 2" xfId="37014"/>
    <cellStyle name="RowTitles-Detail 4 2 4 4 2 3 2 2" xfId="37015"/>
    <cellStyle name="RowTitles-Detail 4 2 4 4 2 4" xfId="37016"/>
    <cellStyle name="RowTitles-Detail 4 2 4 4 2 4 2" xfId="37017"/>
    <cellStyle name="RowTitles-Detail 4 2 4 4 2 5" xfId="37018"/>
    <cellStyle name="RowTitles-Detail 4 2 4 4 3" xfId="37019"/>
    <cellStyle name="RowTitles-Detail 4 2 4 4 3 2" xfId="37020"/>
    <cellStyle name="RowTitles-Detail 4 2 4 4 3 2 2" xfId="37021"/>
    <cellStyle name="RowTitles-Detail 4 2 4 4 3 2 2 2" xfId="37022"/>
    <cellStyle name="RowTitles-Detail 4 2 4 4 3 2 3" xfId="37023"/>
    <cellStyle name="RowTitles-Detail 4 2 4 4 3 3" xfId="37024"/>
    <cellStyle name="RowTitles-Detail 4 2 4 4 3 3 2" xfId="37025"/>
    <cellStyle name="RowTitles-Detail 4 2 4 4 3 3 2 2" xfId="37026"/>
    <cellStyle name="RowTitles-Detail 4 2 4 4 3 4" xfId="37027"/>
    <cellStyle name="RowTitles-Detail 4 2 4 4 3 4 2" xfId="37028"/>
    <cellStyle name="RowTitles-Detail 4 2 4 4 3 5" xfId="37029"/>
    <cellStyle name="RowTitles-Detail 4 2 4 4 4" xfId="37030"/>
    <cellStyle name="RowTitles-Detail 4 2 4 4 4 2" xfId="37031"/>
    <cellStyle name="RowTitles-Detail 4 2 4 4 4 2 2" xfId="37032"/>
    <cellStyle name="RowTitles-Detail 4 2 4 4 4 3" xfId="37033"/>
    <cellStyle name="RowTitles-Detail 4 2 4 4 5" xfId="37034"/>
    <cellStyle name="RowTitles-Detail 4 2 4 4 5 2" xfId="37035"/>
    <cellStyle name="RowTitles-Detail 4 2 4 4 5 2 2" xfId="37036"/>
    <cellStyle name="RowTitles-Detail 4 2 4 4 6" xfId="37037"/>
    <cellStyle name="RowTitles-Detail 4 2 4 4 6 2" xfId="37038"/>
    <cellStyle name="RowTitles-Detail 4 2 4 4 7" xfId="37039"/>
    <cellStyle name="RowTitles-Detail 4 2 4 5" xfId="37040"/>
    <cellStyle name="RowTitles-Detail 4 2 4 5 2" xfId="37041"/>
    <cellStyle name="RowTitles-Detail 4 2 4 5 2 2" xfId="37042"/>
    <cellStyle name="RowTitles-Detail 4 2 4 5 2 2 2" xfId="37043"/>
    <cellStyle name="RowTitles-Detail 4 2 4 5 2 2 2 2" xfId="37044"/>
    <cellStyle name="RowTitles-Detail 4 2 4 5 2 2 3" xfId="37045"/>
    <cellStyle name="RowTitles-Detail 4 2 4 5 2 3" xfId="37046"/>
    <cellStyle name="RowTitles-Detail 4 2 4 5 2 3 2" xfId="37047"/>
    <cellStyle name="RowTitles-Detail 4 2 4 5 2 3 2 2" xfId="37048"/>
    <cellStyle name="RowTitles-Detail 4 2 4 5 2 4" xfId="37049"/>
    <cellStyle name="RowTitles-Detail 4 2 4 5 2 4 2" xfId="37050"/>
    <cellStyle name="RowTitles-Detail 4 2 4 5 2 5" xfId="37051"/>
    <cellStyle name="RowTitles-Detail 4 2 4 5 3" xfId="37052"/>
    <cellStyle name="RowTitles-Detail 4 2 4 5 3 2" xfId="37053"/>
    <cellStyle name="RowTitles-Detail 4 2 4 5 3 2 2" xfId="37054"/>
    <cellStyle name="RowTitles-Detail 4 2 4 5 3 2 2 2" xfId="37055"/>
    <cellStyle name="RowTitles-Detail 4 2 4 5 3 2 3" xfId="37056"/>
    <cellStyle name="RowTitles-Detail 4 2 4 5 3 3" xfId="37057"/>
    <cellStyle name="RowTitles-Detail 4 2 4 5 3 3 2" xfId="37058"/>
    <cellStyle name="RowTitles-Detail 4 2 4 5 3 3 2 2" xfId="37059"/>
    <cellStyle name="RowTitles-Detail 4 2 4 5 3 4" xfId="37060"/>
    <cellStyle name="RowTitles-Detail 4 2 4 5 3 4 2" xfId="37061"/>
    <cellStyle name="RowTitles-Detail 4 2 4 5 3 5" xfId="37062"/>
    <cellStyle name="RowTitles-Detail 4 2 4 5 4" xfId="37063"/>
    <cellStyle name="RowTitles-Detail 4 2 4 5 4 2" xfId="37064"/>
    <cellStyle name="RowTitles-Detail 4 2 4 5 4 2 2" xfId="37065"/>
    <cellStyle name="RowTitles-Detail 4 2 4 5 4 3" xfId="37066"/>
    <cellStyle name="RowTitles-Detail 4 2 4 5 5" xfId="37067"/>
    <cellStyle name="RowTitles-Detail 4 2 4 5 5 2" xfId="37068"/>
    <cellStyle name="RowTitles-Detail 4 2 4 5 5 2 2" xfId="37069"/>
    <cellStyle name="RowTitles-Detail 4 2 4 5 6" xfId="37070"/>
    <cellStyle name="RowTitles-Detail 4 2 4 5 6 2" xfId="37071"/>
    <cellStyle name="RowTitles-Detail 4 2 4 5 7" xfId="37072"/>
    <cellStyle name="RowTitles-Detail 4 2 4 6" xfId="37073"/>
    <cellStyle name="RowTitles-Detail 4 2 4 6 2" xfId="37074"/>
    <cellStyle name="RowTitles-Detail 4 2 4 6 2 2" xfId="37075"/>
    <cellStyle name="RowTitles-Detail 4 2 4 6 2 2 2" xfId="37076"/>
    <cellStyle name="RowTitles-Detail 4 2 4 6 2 2 2 2" xfId="37077"/>
    <cellStyle name="RowTitles-Detail 4 2 4 6 2 2 3" xfId="37078"/>
    <cellStyle name="RowTitles-Detail 4 2 4 6 2 3" xfId="37079"/>
    <cellStyle name="RowTitles-Detail 4 2 4 6 2 3 2" xfId="37080"/>
    <cellStyle name="RowTitles-Detail 4 2 4 6 2 3 2 2" xfId="37081"/>
    <cellStyle name="RowTitles-Detail 4 2 4 6 2 4" xfId="37082"/>
    <cellStyle name="RowTitles-Detail 4 2 4 6 2 4 2" xfId="37083"/>
    <cellStyle name="RowTitles-Detail 4 2 4 6 2 5" xfId="37084"/>
    <cellStyle name="RowTitles-Detail 4 2 4 6 3" xfId="37085"/>
    <cellStyle name="RowTitles-Detail 4 2 4 6 3 2" xfId="37086"/>
    <cellStyle name="RowTitles-Detail 4 2 4 6 3 2 2" xfId="37087"/>
    <cellStyle name="RowTitles-Detail 4 2 4 6 3 2 2 2" xfId="37088"/>
    <cellStyle name="RowTitles-Detail 4 2 4 6 3 2 3" xfId="37089"/>
    <cellStyle name="RowTitles-Detail 4 2 4 6 3 3" xfId="37090"/>
    <cellStyle name="RowTitles-Detail 4 2 4 6 3 3 2" xfId="37091"/>
    <cellStyle name="RowTitles-Detail 4 2 4 6 3 3 2 2" xfId="37092"/>
    <cellStyle name="RowTitles-Detail 4 2 4 6 3 4" xfId="37093"/>
    <cellStyle name="RowTitles-Detail 4 2 4 6 3 4 2" xfId="37094"/>
    <cellStyle name="RowTitles-Detail 4 2 4 6 3 5" xfId="37095"/>
    <cellStyle name="RowTitles-Detail 4 2 4 6 4" xfId="37096"/>
    <cellStyle name="RowTitles-Detail 4 2 4 6 4 2" xfId="37097"/>
    <cellStyle name="RowTitles-Detail 4 2 4 6 4 2 2" xfId="37098"/>
    <cellStyle name="RowTitles-Detail 4 2 4 6 4 3" xfId="37099"/>
    <cellStyle name="RowTitles-Detail 4 2 4 6 5" xfId="37100"/>
    <cellStyle name="RowTitles-Detail 4 2 4 6 5 2" xfId="37101"/>
    <cellStyle name="RowTitles-Detail 4 2 4 6 5 2 2" xfId="37102"/>
    <cellStyle name="RowTitles-Detail 4 2 4 6 6" xfId="37103"/>
    <cellStyle name="RowTitles-Detail 4 2 4 6 6 2" xfId="37104"/>
    <cellStyle name="RowTitles-Detail 4 2 4 6 7" xfId="37105"/>
    <cellStyle name="RowTitles-Detail 4 2 4 7" xfId="37106"/>
    <cellStyle name="RowTitles-Detail 4 2 4 7 2" xfId="37107"/>
    <cellStyle name="RowTitles-Detail 4 2 4 7 2 2" xfId="37108"/>
    <cellStyle name="RowTitles-Detail 4 2 4 7 2 2 2" xfId="37109"/>
    <cellStyle name="RowTitles-Detail 4 2 4 7 2 3" xfId="37110"/>
    <cellStyle name="RowTitles-Detail 4 2 4 7 3" xfId="37111"/>
    <cellStyle name="RowTitles-Detail 4 2 4 7 3 2" xfId="37112"/>
    <cellStyle name="RowTitles-Detail 4 2 4 7 3 2 2" xfId="37113"/>
    <cellStyle name="RowTitles-Detail 4 2 4 7 4" xfId="37114"/>
    <cellStyle name="RowTitles-Detail 4 2 4 7 4 2" xfId="37115"/>
    <cellStyle name="RowTitles-Detail 4 2 4 7 5" xfId="37116"/>
    <cellStyle name="RowTitles-Detail 4 2 4 8" xfId="37117"/>
    <cellStyle name="RowTitles-Detail 4 2 4 8 2" xfId="37118"/>
    <cellStyle name="RowTitles-Detail 4 2 4 8 2 2" xfId="37119"/>
    <cellStyle name="RowTitles-Detail 4 2 4 8 2 2 2" xfId="37120"/>
    <cellStyle name="RowTitles-Detail 4 2 4 8 2 3" xfId="37121"/>
    <cellStyle name="RowTitles-Detail 4 2 4 8 3" xfId="37122"/>
    <cellStyle name="RowTitles-Detail 4 2 4 8 3 2" xfId="37123"/>
    <cellStyle name="RowTitles-Detail 4 2 4 8 3 2 2" xfId="37124"/>
    <cellStyle name="RowTitles-Detail 4 2 4 8 4" xfId="37125"/>
    <cellStyle name="RowTitles-Detail 4 2 4 8 4 2" xfId="37126"/>
    <cellStyle name="RowTitles-Detail 4 2 4 8 5" xfId="37127"/>
    <cellStyle name="RowTitles-Detail 4 2 4 9" xfId="37128"/>
    <cellStyle name="RowTitles-Detail 4 2 4 9 2" xfId="37129"/>
    <cellStyle name="RowTitles-Detail 4 2 4 9 2 2" xfId="37130"/>
    <cellStyle name="RowTitles-Detail 4 2 4_STUD aligned by INSTIT" xfId="37131"/>
    <cellStyle name="RowTitles-Detail 4 2 5" xfId="355"/>
    <cellStyle name="RowTitles-Detail 4 2 5 10" xfId="37132"/>
    <cellStyle name="RowTitles-Detail 4 2 5 2" xfId="744"/>
    <cellStyle name="RowTitles-Detail 4 2 5 2 2" xfId="37133"/>
    <cellStyle name="RowTitles-Detail 4 2 5 2 2 2" xfId="37134"/>
    <cellStyle name="RowTitles-Detail 4 2 5 2 2 2 2" xfId="37135"/>
    <cellStyle name="RowTitles-Detail 4 2 5 2 2 2 2 2" xfId="37136"/>
    <cellStyle name="RowTitles-Detail 4 2 5 2 2 2 3" xfId="37137"/>
    <cellStyle name="RowTitles-Detail 4 2 5 2 2 3" xfId="37138"/>
    <cellStyle name="RowTitles-Detail 4 2 5 2 2 3 2" xfId="37139"/>
    <cellStyle name="RowTitles-Detail 4 2 5 2 2 3 2 2" xfId="37140"/>
    <cellStyle name="RowTitles-Detail 4 2 5 2 2 4" xfId="37141"/>
    <cellStyle name="RowTitles-Detail 4 2 5 2 2 4 2" xfId="37142"/>
    <cellStyle name="RowTitles-Detail 4 2 5 2 2 5" xfId="37143"/>
    <cellStyle name="RowTitles-Detail 4 2 5 2 3" xfId="37144"/>
    <cellStyle name="RowTitles-Detail 4 2 5 2 3 2" xfId="37145"/>
    <cellStyle name="RowTitles-Detail 4 2 5 2 3 2 2" xfId="37146"/>
    <cellStyle name="RowTitles-Detail 4 2 5 2 3 2 2 2" xfId="37147"/>
    <cellStyle name="RowTitles-Detail 4 2 5 2 3 2 3" xfId="37148"/>
    <cellStyle name="RowTitles-Detail 4 2 5 2 3 3" xfId="37149"/>
    <cellStyle name="RowTitles-Detail 4 2 5 2 3 3 2" xfId="37150"/>
    <cellStyle name="RowTitles-Detail 4 2 5 2 3 3 2 2" xfId="37151"/>
    <cellStyle name="RowTitles-Detail 4 2 5 2 3 4" xfId="37152"/>
    <cellStyle name="RowTitles-Detail 4 2 5 2 3 4 2" xfId="37153"/>
    <cellStyle name="RowTitles-Detail 4 2 5 2 3 5" xfId="37154"/>
    <cellStyle name="RowTitles-Detail 4 2 5 2 4" xfId="37155"/>
    <cellStyle name="RowTitles-Detail 4 2 5 2 4 2" xfId="37156"/>
    <cellStyle name="RowTitles-Detail 4 2 5 2 5" xfId="37157"/>
    <cellStyle name="RowTitles-Detail 4 2 5 2 5 2" xfId="37158"/>
    <cellStyle name="RowTitles-Detail 4 2 5 2 5 2 2" xfId="37159"/>
    <cellStyle name="RowTitles-Detail 4 2 5 2 5 3" xfId="37160"/>
    <cellStyle name="RowTitles-Detail 4 2 5 2 6" xfId="37161"/>
    <cellStyle name="RowTitles-Detail 4 2 5 2 6 2" xfId="37162"/>
    <cellStyle name="RowTitles-Detail 4 2 5 2 6 2 2" xfId="37163"/>
    <cellStyle name="RowTitles-Detail 4 2 5 2 7" xfId="37164"/>
    <cellStyle name="RowTitles-Detail 4 2 5 3" xfId="37165"/>
    <cellStyle name="RowTitles-Detail 4 2 5 3 2" xfId="37166"/>
    <cellStyle name="RowTitles-Detail 4 2 5 3 2 2" xfId="37167"/>
    <cellStyle name="RowTitles-Detail 4 2 5 3 2 2 2" xfId="37168"/>
    <cellStyle name="RowTitles-Detail 4 2 5 3 2 2 2 2" xfId="37169"/>
    <cellStyle name="RowTitles-Detail 4 2 5 3 2 2 3" xfId="37170"/>
    <cellStyle name="RowTitles-Detail 4 2 5 3 2 3" xfId="37171"/>
    <cellStyle name="RowTitles-Detail 4 2 5 3 2 3 2" xfId="37172"/>
    <cellStyle name="RowTitles-Detail 4 2 5 3 2 3 2 2" xfId="37173"/>
    <cellStyle name="RowTitles-Detail 4 2 5 3 2 4" xfId="37174"/>
    <cellStyle name="RowTitles-Detail 4 2 5 3 2 4 2" xfId="37175"/>
    <cellStyle name="RowTitles-Detail 4 2 5 3 2 5" xfId="37176"/>
    <cellStyle name="RowTitles-Detail 4 2 5 3 3" xfId="37177"/>
    <cellStyle name="RowTitles-Detail 4 2 5 3 3 2" xfId="37178"/>
    <cellStyle name="RowTitles-Detail 4 2 5 3 3 2 2" xfId="37179"/>
    <cellStyle name="RowTitles-Detail 4 2 5 3 3 2 2 2" xfId="37180"/>
    <cellStyle name="RowTitles-Detail 4 2 5 3 3 2 3" xfId="37181"/>
    <cellStyle name="RowTitles-Detail 4 2 5 3 3 3" xfId="37182"/>
    <cellStyle name="RowTitles-Detail 4 2 5 3 3 3 2" xfId="37183"/>
    <cellStyle name="RowTitles-Detail 4 2 5 3 3 3 2 2" xfId="37184"/>
    <cellStyle name="RowTitles-Detail 4 2 5 3 3 4" xfId="37185"/>
    <cellStyle name="RowTitles-Detail 4 2 5 3 3 4 2" xfId="37186"/>
    <cellStyle name="RowTitles-Detail 4 2 5 3 3 5" xfId="37187"/>
    <cellStyle name="RowTitles-Detail 4 2 5 3 4" xfId="37188"/>
    <cellStyle name="RowTitles-Detail 4 2 5 3 4 2" xfId="37189"/>
    <cellStyle name="RowTitles-Detail 4 2 5 3 5" xfId="37190"/>
    <cellStyle name="RowTitles-Detail 4 2 5 3 5 2" xfId="37191"/>
    <cellStyle name="RowTitles-Detail 4 2 5 3 5 2 2" xfId="37192"/>
    <cellStyle name="RowTitles-Detail 4 2 5 3 6" xfId="37193"/>
    <cellStyle name="RowTitles-Detail 4 2 5 3 6 2" xfId="37194"/>
    <cellStyle name="RowTitles-Detail 4 2 5 3 7" xfId="37195"/>
    <cellStyle name="RowTitles-Detail 4 2 5 4" xfId="37196"/>
    <cellStyle name="RowTitles-Detail 4 2 5 4 2" xfId="37197"/>
    <cellStyle name="RowTitles-Detail 4 2 5 4 2 2" xfId="37198"/>
    <cellStyle name="RowTitles-Detail 4 2 5 4 2 2 2" xfId="37199"/>
    <cellStyle name="RowTitles-Detail 4 2 5 4 2 2 2 2" xfId="37200"/>
    <cellStyle name="RowTitles-Detail 4 2 5 4 2 2 3" xfId="37201"/>
    <cellStyle name="RowTitles-Detail 4 2 5 4 2 3" xfId="37202"/>
    <cellStyle name="RowTitles-Detail 4 2 5 4 2 3 2" xfId="37203"/>
    <cellStyle name="RowTitles-Detail 4 2 5 4 2 3 2 2" xfId="37204"/>
    <cellStyle name="RowTitles-Detail 4 2 5 4 2 4" xfId="37205"/>
    <cellStyle name="RowTitles-Detail 4 2 5 4 2 4 2" xfId="37206"/>
    <cellStyle name="RowTitles-Detail 4 2 5 4 2 5" xfId="37207"/>
    <cellStyle name="RowTitles-Detail 4 2 5 4 3" xfId="37208"/>
    <cellStyle name="RowTitles-Detail 4 2 5 4 3 2" xfId="37209"/>
    <cellStyle name="RowTitles-Detail 4 2 5 4 3 2 2" xfId="37210"/>
    <cellStyle name="RowTitles-Detail 4 2 5 4 3 2 2 2" xfId="37211"/>
    <cellStyle name="RowTitles-Detail 4 2 5 4 3 2 3" xfId="37212"/>
    <cellStyle name="RowTitles-Detail 4 2 5 4 3 3" xfId="37213"/>
    <cellStyle name="RowTitles-Detail 4 2 5 4 3 3 2" xfId="37214"/>
    <cellStyle name="RowTitles-Detail 4 2 5 4 3 3 2 2" xfId="37215"/>
    <cellStyle name="RowTitles-Detail 4 2 5 4 3 4" xfId="37216"/>
    <cellStyle name="RowTitles-Detail 4 2 5 4 3 4 2" xfId="37217"/>
    <cellStyle name="RowTitles-Detail 4 2 5 4 3 5" xfId="37218"/>
    <cellStyle name="RowTitles-Detail 4 2 5 4 4" xfId="37219"/>
    <cellStyle name="RowTitles-Detail 4 2 5 4 4 2" xfId="37220"/>
    <cellStyle name="RowTitles-Detail 4 2 5 4 5" xfId="37221"/>
    <cellStyle name="RowTitles-Detail 4 2 5 4 5 2" xfId="37222"/>
    <cellStyle name="RowTitles-Detail 4 2 5 4 5 2 2" xfId="37223"/>
    <cellStyle name="RowTitles-Detail 4 2 5 4 5 3" xfId="37224"/>
    <cellStyle name="RowTitles-Detail 4 2 5 4 6" xfId="37225"/>
    <cellStyle name="RowTitles-Detail 4 2 5 4 6 2" xfId="37226"/>
    <cellStyle name="RowTitles-Detail 4 2 5 4 6 2 2" xfId="37227"/>
    <cellStyle name="RowTitles-Detail 4 2 5 4 7" xfId="37228"/>
    <cellStyle name="RowTitles-Detail 4 2 5 4 7 2" xfId="37229"/>
    <cellStyle name="RowTitles-Detail 4 2 5 4 8" xfId="37230"/>
    <cellStyle name="RowTitles-Detail 4 2 5 5" xfId="37231"/>
    <cellStyle name="RowTitles-Detail 4 2 5 5 2" xfId="37232"/>
    <cellStyle name="RowTitles-Detail 4 2 5 5 2 2" xfId="37233"/>
    <cellStyle name="RowTitles-Detail 4 2 5 5 2 2 2" xfId="37234"/>
    <cellStyle name="RowTitles-Detail 4 2 5 5 2 2 2 2" xfId="37235"/>
    <cellStyle name="RowTitles-Detail 4 2 5 5 2 2 3" xfId="37236"/>
    <cellStyle name="RowTitles-Detail 4 2 5 5 2 3" xfId="37237"/>
    <cellStyle name="RowTitles-Detail 4 2 5 5 2 3 2" xfId="37238"/>
    <cellStyle name="RowTitles-Detail 4 2 5 5 2 3 2 2" xfId="37239"/>
    <cellStyle name="RowTitles-Detail 4 2 5 5 2 4" xfId="37240"/>
    <cellStyle name="RowTitles-Detail 4 2 5 5 2 4 2" xfId="37241"/>
    <cellStyle name="RowTitles-Detail 4 2 5 5 2 5" xfId="37242"/>
    <cellStyle name="RowTitles-Detail 4 2 5 5 3" xfId="37243"/>
    <cellStyle name="RowTitles-Detail 4 2 5 5 3 2" xfId="37244"/>
    <cellStyle name="RowTitles-Detail 4 2 5 5 3 2 2" xfId="37245"/>
    <cellStyle name="RowTitles-Detail 4 2 5 5 3 2 2 2" xfId="37246"/>
    <cellStyle name="RowTitles-Detail 4 2 5 5 3 2 3" xfId="37247"/>
    <cellStyle name="RowTitles-Detail 4 2 5 5 3 3" xfId="37248"/>
    <cellStyle name="RowTitles-Detail 4 2 5 5 3 3 2" xfId="37249"/>
    <cellStyle name="RowTitles-Detail 4 2 5 5 3 3 2 2" xfId="37250"/>
    <cellStyle name="RowTitles-Detail 4 2 5 5 3 4" xfId="37251"/>
    <cellStyle name="RowTitles-Detail 4 2 5 5 3 4 2" xfId="37252"/>
    <cellStyle name="RowTitles-Detail 4 2 5 5 3 5" xfId="37253"/>
    <cellStyle name="RowTitles-Detail 4 2 5 5 4" xfId="37254"/>
    <cellStyle name="RowTitles-Detail 4 2 5 5 4 2" xfId="37255"/>
    <cellStyle name="RowTitles-Detail 4 2 5 5 4 2 2" xfId="37256"/>
    <cellStyle name="RowTitles-Detail 4 2 5 5 4 3" xfId="37257"/>
    <cellStyle name="RowTitles-Detail 4 2 5 5 5" xfId="37258"/>
    <cellStyle name="RowTitles-Detail 4 2 5 5 5 2" xfId="37259"/>
    <cellStyle name="RowTitles-Detail 4 2 5 5 5 2 2" xfId="37260"/>
    <cellStyle name="RowTitles-Detail 4 2 5 5 6" xfId="37261"/>
    <cellStyle name="RowTitles-Detail 4 2 5 5 6 2" xfId="37262"/>
    <cellStyle name="RowTitles-Detail 4 2 5 5 7" xfId="37263"/>
    <cellStyle name="RowTitles-Detail 4 2 5 6" xfId="37264"/>
    <cellStyle name="RowTitles-Detail 4 2 5 6 2" xfId="37265"/>
    <cellStyle name="RowTitles-Detail 4 2 5 6 2 2" xfId="37266"/>
    <cellStyle name="RowTitles-Detail 4 2 5 6 2 2 2" xfId="37267"/>
    <cellStyle name="RowTitles-Detail 4 2 5 6 2 2 2 2" xfId="37268"/>
    <cellStyle name="RowTitles-Detail 4 2 5 6 2 2 3" xfId="37269"/>
    <cellStyle name="RowTitles-Detail 4 2 5 6 2 3" xfId="37270"/>
    <cellStyle name="RowTitles-Detail 4 2 5 6 2 3 2" xfId="37271"/>
    <cellStyle name="RowTitles-Detail 4 2 5 6 2 3 2 2" xfId="37272"/>
    <cellStyle name="RowTitles-Detail 4 2 5 6 2 4" xfId="37273"/>
    <cellStyle name="RowTitles-Detail 4 2 5 6 2 4 2" xfId="37274"/>
    <cellStyle name="RowTitles-Detail 4 2 5 6 2 5" xfId="37275"/>
    <cellStyle name="RowTitles-Detail 4 2 5 6 3" xfId="37276"/>
    <cellStyle name="RowTitles-Detail 4 2 5 6 3 2" xfId="37277"/>
    <cellStyle name="RowTitles-Detail 4 2 5 6 3 2 2" xfId="37278"/>
    <cellStyle name="RowTitles-Detail 4 2 5 6 3 2 2 2" xfId="37279"/>
    <cellStyle name="RowTitles-Detail 4 2 5 6 3 2 3" xfId="37280"/>
    <cellStyle name="RowTitles-Detail 4 2 5 6 3 3" xfId="37281"/>
    <cellStyle name="RowTitles-Detail 4 2 5 6 3 3 2" xfId="37282"/>
    <cellStyle name="RowTitles-Detail 4 2 5 6 3 3 2 2" xfId="37283"/>
    <cellStyle name="RowTitles-Detail 4 2 5 6 3 4" xfId="37284"/>
    <cellStyle name="RowTitles-Detail 4 2 5 6 3 4 2" xfId="37285"/>
    <cellStyle name="RowTitles-Detail 4 2 5 6 3 5" xfId="37286"/>
    <cellStyle name="RowTitles-Detail 4 2 5 6 4" xfId="37287"/>
    <cellStyle name="RowTitles-Detail 4 2 5 6 4 2" xfId="37288"/>
    <cellStyle name="RowTitles-Detail 4 2 5 6 4 2 2" xfId="37289"/>
    <cellStyle name="RowTitles-Detail 4 2 5 6 4 3" xfId="37290"/>
    <cellStyle name="RowTitles-Detail 4 2 5 6 5" xfId="37291"/>
    <cellStyle name="RowTitles-Detail 4 2 5 6 5 2" xfId="37292"/>
    <cellStyle name="RowTitles-Detail 4 2 5 6 5 2 2" xfId="37293"/>
    <cellStyle name="RowTitles-Detail 4 2 5 6 6" xfId="37294"/>
    <cellStyle name="RowTitles-Detail 4 2 5 6 6 2" xfId="37295"/>
    <cellStyle name="RowTitles-Detail 4 2 5 6 7" xfId="37296"/>
    <cellStyle name="RowTitles-Detail 4 2 5 7" xfId="37297"/>
    <cellStyle name="RowTitles-Detail 4 2 5 7 2" xfId="37298"/>
    <cellStyle name="RowTitles-Detail 4 2 5 7 2 2" xfId="37299"/>
    <cellStyle name="RowTitles-Detail 4 2 5 7 2 2 2" xfId="37300"/>
    <cellStyle name="RowTitles-Detail 4 2 5 7 2 3" xfId="37301"/>
    <cellStyle name="RowTitles-Detail 4 2 5 7 3" xfId="37302"/>
    <cellStyle name="RowTitles-Detail 4 2 5 7 3 2" xfId="37303"/>
    <cellStyle name="RowTitles-Detail 4 2 5 7 3 2 2" xfId="37304"/>
    <cellStyle name="RowTitles-Detail 4 2 5 7 4" xfId="37305"/>
    <cellStyle name="RowTitles-Detail 4 2 5 7 4 2" xfId="37306"/>
    <cellStyle name="RowTitles-Detail 4 2 5 7 5" xfId="37307"/>
    <cellStyle name="RowTitles-Detail 4 2 5 8" xfId="37308"/>
    <cellStyle name="RowTitles-Detail 4 2 5 8 2" xfId="37309"/>
    <cellStyle name="RowTitles-Detail 4 2 5 9" xfId="37310"/>
    <cellStyle name="RowTitles-Detail 4 2 5 9 2" xfId="37311"/>
    <cellStyle name="RowTitles-Detail 4 2 5 9 2 2" xfId="37312"/>
    <cellStyle name="RowTitles-Detail 4 2 5_STUD aligned by INSTIT" xfId="37313"/>
    <cellStyle name="RowTitles-Detail 4 2 6" xfId="745"/>
    <cellStyle name="RowTitles-Detail 4 2 6 2" xfId="37314"/>
    <cellStyle name="RowTitles-Detail 4 2 6 2 2" xfId="37315"/>
    <cellStyle name="RowTitles-Detail 4 2 6 2 2 2" xfId="37316"/>
    <cellStyle name="RowTitles-Detail 4 2 6 2 2 2 2" xfId="37317"/>
    <cellStyle name="RowTitles-Detail 4 2 6 2 2 3" xfId="37318"/>
    <cellStyle name="RowTitles-Detail 4 2 6 2 3" xfId="37319"/>
    <cellStyle name="RowTitles-Detail 4 2 6 2 3 2" xfId="37320"/>
    <cellStyle name="RowTitles-Detail 4 2 6 2 3 2 2" xfId="37321"/>
    <cellStyle name="RowTitles-Detail 4 2 6 2 4" xfId="37322"/>
    <cellStyle name="RowTitles-Detail 4 2 6 2 4 2" xfId="37323"/>
    <cellStyle name="RowTitles-Detail 4 2 6 2 5" xfId="37324"/>
    <cellStyle name="RowTitles-Detail 4 2 6 3" xfId="37325"/>
    <cellStyle name="RowTitles-Detail 4 2 6 3 2" xfId="37326"/>
    <cellStyle name="RowTitles-Detail 4 2 6 3 2 2" xfId="37327"/>
    <cellStyle name="RowTitles-Detail 4 2 6 3 2 2 2" xfId="37328"/>
    <cellStyle name="RowTitles-Detail 4 2 6 3 2 3" xfId="37329"/>
    <cellStyle name="RowTitles-Detail 4 2 6 3 3" xfId="37330"/>
    <cellStyle name="RowTitles-Detail 4 2 6 3 3 2" xfId="37331"/>
    <cellStyle name="RowTitles-Detail 4 2 6 3 3 2 2" xfId="37332"/>
    <cellStyle name="RowTitles-Detail 4 2 6 3 4" xfId="37333"/>
    <cellStyle name="RowTitles-Detail 4 2 6 3 4 2" xfId="37334"/>
    <cellStyle name="RowTitles-Detail 4 2 6 3 5" xfId="37335"/>
    <cellStyle name="RowTitles-Detail 4 2 6 4" xfId="37336"/>
    <cellStyle name="RowTitles-Detail 4 2 6 4 2" xfId="37337"/>
    <cellStyle name="RowTitles-Detail 4 2 6 5" xfId="37338"/>
    <cellStyle name="RowTitles-Detail 4 2 6 5 2" xfId="37339"/>
    <cellStyle name="RowTitles-Detail 4 2 6 5 2 2" xfId="37340"/>
    <cellStyle name="RowTitles-Detail 4 2 6 5 3" xfId="37341"/>
    <cellStyle name="RowTitles-Detail 4 2 6 6" xfId="37342"/>
    <cellStyle name="RowTitles-Detail 4 2 6 6 2" xfId="37343"/>
    <cellStyle name="RowTitles-Detail 4 2 6 6 2 2" xfId="37344"/>
    <cellStyle name="RowTitles-Detail 4 2 6 7" xfId="37345"/>
    <cellStyle name="RowTitles-Detail 4 2 7" xfId="37346"/>
    <cellStyle name="RowTitles-Detail 4 2 7 2" xfId="37347"/>
    <cellStyle name="RowTitles-Detail 4 2 7 2 2" xfId="37348"/>
    <cellStyle name="RowTitles-Detail 4 2 7 2 2 2" xfId="37349"/>
    <cellStyle name="RowTitles-Detail 4 2 7 2 2 2 2" xfId="37350"/>
    <cellStyle name="RowTitles-Detail 4 2 7 2 2 3" xfId="37351"/>
    <cellStyle name="RowTitles-Detail 4 2 7 2 3" xfId="37352"/>
    <cellStyle name="RowTitles-Detail 4 2 7 2 3 2" xfId="37353"/>
    <cellStyle name="RowTitles-Detail 4 2 7 2 3 2 2" xfId="37354"/>
    <cellStyle name="RowTitles-Detail 4 2 7 2 4" xfId="37355"/>
    <cellStyle name="RowTitles-Detail 4 2 7 2 4 2" xfId="37356"/>
    <cellStyle name="RowTitles-Detail 4 2 7 2 5" xfId="37357"/>
    <cellStyle name="RowTitles-Detail 4 2 7 3" xfId="37358"/>
    <cellStyle name="RowTitles-Detail 4 2 7 3 2" xfId="37359"/>
    <cellStyle name="RowTitles-Detail 4 2 7 3 2 2" xfId="37360"/>
    <cellStyle name="RowTitles-Detail 4 2 7 3 2 2 2" xfId="37361"/>
    <cellStyle name="RowTitles-Detail 4 2 7 3 2 3" xfId="37362"/>
    <cellStyle name="RowTitles-Detail 4 2 7 3 3" xfId="37363"/>
    <cellStyle name="RowTitles-Detail 4 2 7 3 3 2" xfId="37364"/>
    <cellStyle name="RowTitles-Detail 4 2 7 3 3 2 2" xfId="37365"/>
    <cellStyle name="RowTitles-Detail 4 2 7 3 4" xfId="37366"/>
    <cellStyle name="RowTitles-Detail 4 2 7 3 4 2" xfId="37367"/>
    <cellStyle name="RowTitles-Detail 4 2 7 3 5" xfId="37368"/>
    <cellStyle name="RowTitles-Detail 4 2 7 4" xfId="37369"/>
    <cellStyle name="RowTitles-Detail 4 2 7 4 2" xfId="37370"/>
    <cellStyle name="RowTitles-Detail 4 2 7 5" xfId="37371"/>
    <cellStyle name="RowTitles-Detail 4 2 7 5 2" xfId="37372"/>
    <cellStyle name="RowTitles-Detail 4 2 7 5 2 2" xfId="37373"/>
    <cellStyle name="RowTitles-Detail 4 2 7 6" xfId="37374"/>
    <cellStyle name="RowTitles-Detail 4 2 7 6 2" xfId="37375"/>
    <cellStyle name="RowTitles-Detail 4 2 7 7" xfId="37376"/>
    <cellStyle name="RowTitles-Detail 4 2 8" xfId="37377"/>
    <cellStyle name="RowTitles-Detail 4 2 8 2" xfId="37378"/>
    <cellStyle name="RowTitles-Detail 4 2 8 2 2" xfId="37379"/>
    <cellStyle name="RowTitles-Detail 4 2 8 2 2 2" xfId="37380"/>
    <cellStyle name="RowTitles-Detail 4 2 8 2 2 2 2" xfId="37381"/>
    <cellStyle name="RowTitles-Detail 4 2 8 2 2 3" xfId="37382"/>
    <cellStyle name="RowTitles-Detail 4 2 8 2 3" xfId="37383"/>
    <cellStyle name="RowTitles-Detail 4 2 8 2 3 2" xfId="37384"/>
    <cellStyle name="RowTitles-Detail 4 2 8 2 3 2 2" xfId="37385"/>
    <cellStyle name="RowTitles-Detail 4 2 8 2 4" xfId="37386"/>
    <cellStyle name="RowTitles-Detail 4 2 8 2 4 2" xfId="37387"/>
    <cellStyle name="RowTitles-Detail 4 2 8 2 5" xfId="37388"/>
    <cellStyle name="RowTitles-Detail 4 2 8 3" xfId="37389"/>
    <cellStyle name="RowTitles-Detail 4 2 8 3 2" xfId="37390"/>
    <cellStyle name="RowTitles-Detail 4 2 8 3 2 2" xfId="37391"/>
    <cellStyle name="RowTitles-Detail 4 2 8 3 2 2 2" xfId="37392"/>
    <cellStyle name="RowTitles-Detail 4 2 8 3 2 3" xfId="37393"/>
    <cellStyle name="RowTitles-Detail 4 2 8 3 3" xfId="37394"/>
    <cellStyle name="RowTitles-Detail 4 2 8 3 3 2" xfId="37395"/>
    <cellStyle name="RowTitles-Detail 4 2 8 3 3 2 2" xfId="37396"/>
    <cellStyle name="RowTitles-Detail 4 2 8 3 4" xfId="37397"/>
    <cellStyle name="RowTitles-Detail 4 2 8 3 4 2" xfId="37398"/>
    <cellStyle name="RowTitles-Detail 4 2 8 3 5" xfId="37399"/>
    <cellStyle name="RowTitles-Detail 4 2 8 4" xfId="37400"/>
    <cellStyle name="RowTitles-Detail 4 2 8 4 2" xfId="37401"/>
    <cellStyle name="RowTitles-Detail 4 2 8 5" xfId="37402"/>
    <cellStyle name="RowTitles-Detail 4 2 8 5 2" xfId="37403"/>
    <cellStyle name="RowTitles-Detail 4 2 8 5 2 2" xfId="37404"/>
    <cellStyle name="RowTitles-Detail 4 2 8 5 3" xfId="37405"/>
    <cellStyle name="RowTitles-Detail 4 2 8 6" xfId="37406"/>
    <cellStyle name="RowTitles-Detail 4 2 8 6 2" xfId="37407"/>
    <cellStyle name="RowTitles-Detail 4 2 8 6 2 2" xfId="37408"/>
    <cellStyle name="RowTitles-Detail 4 2 8 7" xfId="37409"/>
    <cellStyle name="RowTitles-Detail 4 2 8 7 2" xfId="37410"/>
    <cellStyle name="RowTitles-Detail 4 2 8 8" xfId="37411"/>
    <cellStyle name="RowTitles-Detail 4 2 9" xfId="37412"/>
    <cellStyle name="RowTitles-Detail 4 2 9 2" xfId="37413"/>
    <cellStyle name="RowTitles-Detail 4 2 9 2 2" xfId="37414"/>
    <cellStyle name="RowTitles-Detail 4 2 9 2 2 2" xfId="37415"/>
    <cellStyle name="RowTitles-Detail 4 2 9 2 2 2 2" xfId="37416"/>
    <cellStyle name="RowTitles-Detail 4 2 9 2 2 3" xfId="37417"/>
    <cellStyle name="RowTitles-Detail 4 2 9 2 3" xfId="37418"/>
    <cellStyle name="RowTitles-Detail 4 2 9 2 3 2" xfId="37419"/>
    <cellStyle name="RowTitles-Detail 4 2 9 2 3 2 2" xfId="37420"/>
    <cellStyle name="RowTitles-Detail 4 2 9 2 4" xfId="37421"/>
    <cellStyle name="RowTitles-Detail 4 2 9 2 4 2" xfId="37422"/>
    <cellStyle name="RowTitles-Detail 4 2 9 2 5" xfId="37423"/>
    <cellStyle name="RowTitles-Detail 4 2 9 3" xfId="37424"/>
    <cellStyle name="RowTitles-Detail 4 2 9 3 2" xfId="37425"/>
    <cellStyle name="RowTitles-Detail 4 2 9 3 2 2" xfId="37426"/>
    <cellStyle name="RowTitles-Detail 4 2 9 3 2 2 2" xfId="37427"/>
    <cellStyle name="RowTitles-Detail 4 2 9 3 2 3" xfId="37428"/>
    <cellStyle name="RowTitles-Detail 4 2 9 3 3" xfId="37429"/>
    <cellStyle name="RowTitles-Detail 4 2 9 3 3 2" xfId="37430"/>
    <cellStyle name="RowTitles-Detail 4 2 9 3 3 2 2" xfId="37431"/>
    <cellStyle name="RowTitles-Detail 4 2 9 3 4" xfId="37432"/>
    <cellStyle name="RowTitles-Detail 4 2 9 3 4 2" xfId="37433"/>
    <cellStyle name="RowTitles-Detail 4 2 9 3 5" xfId="37434"/>
    <cellStyle name="RowTitles-Detail 4 2 9 4" xfId="37435"/>
    <cellStyle name="RowTitles-Detail 4 2 9 4 2" xfId="37436"/>
    <cellStyle name="RowTitles-Detail 4 2 9 4 2 2" xfId="37437"/>
    <cellStyle name="RowTitles-Detail 4 2 9 4 3" xfId="37438"/>
    <cellStyle name="RowTitles-Detail 4 2 9 5" xfId="37439"/>
    <cellStyle name="RowTitles-Detail 4 2 9 5 2" xfId="37440"/>
    <cellStyle name="RowTitles-Detail 4 2 9 5 2 2" xfId="37441"/>
    <cellStyle name="RowTitles-Detail 4 2 9 6" xfId="37442"/>
    <cellStyle name="RowTitles-Detail 4 2 9 6 2" xfId="37443"/>
    <cellStyle name="RowTitles-Detail 4 2 9 7" xfId="37444"/>
    <cellStyle name="RowTitles-Detail 4 2_STUD aligned by INSTIT" xfId="37445"/>
    <cellStyle name="RowTitles-Detail 4 3" xfId="356"/>
    <cellStyle name="RowTitles-Detail 4 3 10" xfId="37446"/>
    <cellStyle name="RowTitles-Detail 4 3 10 2" xfId="37447"/>
    <cellStyle name="RowTitles-Detail 4 3 10 2 2" xfId="37448"/>
    <cellStyle name="RowTitles-Detail 4 3 10 2 2 2" xfId="37449"/>
    <cellStyle name="RowTitles-Detail 4 3 10 2 3" xfId="37450"/>
    <cellStyle name="RowTitles-Detail 4 3 10 3" xfId="37451"/>
    <cellStyle name="RowTitles-Detail 4 3 10 3 2" xfId="37452"/>
    <cellStyle name="RowTitles-Detail 4 3 10 3 2 2" xfId="37453"/>
    <cellStyle name="RowTitles-Detail 4 3 10 4" xfId="37454"/>
    <cellStyle name="RowTitles-Detail 4 3 10 4 2" xfId="37455"/>
    <cellStyle name="RowTitles-Detail 4 3 10 5" xfId="37456"/>
    <cellStyle name="RowTitles-Detail 4 3 11" xfId="37457"/>
    <cellStyle name="RowTitles-Detail 4 3 11 2" xfId="37458"/>
    <cellStyle name="RowTitles-Detail 4 3 12" xfId="37459"/>
    <cellStyle name="RowTitles-Detail 4 3 12 2" xfId="37460"/>
    <cellStyle name="RowTitles-Detail 4 3 12 2 2" xfId="37461"/>
    <cellStyle name="RowTitles-Detail 4 3 13" xfId="37462"/>
    <cellStyle name="RowTitles-Detail 4 3 2" xfId="357"/>
    <cellStyle name="RowTitles-Detail 4 3 2 10" xfId="37463"/>
    <cellStyle name="RowTitles-Detail 4 3 2 2" xfId="746"/>
    <cellStyle name="RowTitles-Detail 4 3 2 2 2" xfId="37464"/>
    <cellStyle name="RowTitles-Detail 4 3 2 2 2 2" xfId="37465"/>
    <cellStyle name="RowTitles-Detail 4 3 2 2 2 2 2" xfId="37466"/>
    <cellStyle name="RowTitles-Detail 4 3 2 2 2 2 2 2" xfId="37467"/>
    <cellStyle name="RowTitles-Detail 4 3 2 2 2 2 3" xfId="37468"/>
    <cellStyle name="RowTitles-Detail 4 3 2 2 2 3" xfId="37469"/>
    <cellStyle name="RowTitles-Detail 4 3 2 2 2 3 2" xfId="37470"/>
    <cellStyle name="RowTitles-Detail 4 3 2 2 2 3 2 2" xfId="37471"/>
    <cellStyle name="RowTitles-Detail 4 3 2 2 2 4" xfId="37472"/>
    <cellStyle name="RowTitles-Detail 4 3 2 2 2 4 2" xfId="37473"/>
    <cellStyle name="RowTitles-Detail 4 3 2 2 2 5" xfId="37474"/>
    <cellStyle name="RowTitles-Detail 4 3 2 2 3" xfId="37475"/>
    <cellStyle name="RowTitles-Detail 4 3 2 2 3 2" xfId="37476"/>
    <cellStyle name="RowTitles-Detail 4 3 2 2 3 2 2" xfId="37477"/>
    <cellStyle name="RowTitles-Detail 4 3 2 2 3 2 2 2" xfId="37478"/>
    <cellStyle name="RowTitles-Detail 4 3 2 2 3 2 3" xfId="37479"/>
    <cellStyle name="RowTitles-Detail 4 3 2 2 3 3" xfId="37480"/>
    <cellStyle name="RowTitles-Detail 4 3 2 2 3 3 2" xfId="37481"/>
    <cellStyle name="RowTitles-Detail 4 3 2 2 3 3 2 2" xfId="37482"/>
    <cellStyle name="RowTitles-Detail 4 3 2 2 3 4" xfId="37483"/>
    <cellStyle name="RowTitles-Detail 4 3 2 2 3 4 2" xfId="37484"/>
    <cellStyle name="RowTitles-Detail 4 3 2 2 3 5" xfId="37485"/>
    <cellStyle name="RowTitles-Detail 4 3 2 2 4" xfId="37486"/>
    <cellStyle name="RowTitles-Detail 4 3 2 2 4 2" xfId="37487"/>
    <cellStyle name="RowTitles-Detail 4 3 2 2 5" xfId="37488"/>
    <cellStyle name="RowTitles-Detail 4 3 2 2 5 2" xfId="37489"/>
    <cellStyle name="RowTitles-Detail 4 3 2 2 5 2 2" xfId="37490"/>
    <cellStyle name="RowTitles-Detail 4 3 2 2 6" xfId="37491"/>
    <cellStyle name="RowTitles-Detail 4 3 2 3" xfId="37492"/>
    <cellStyle name="RowTitles-Detail 4 3 2 3 2" xfId="37493"/>
    <cellStyle name="RowTitles-Detail 4 3 2 3 2 2" xfId="37494"/>
    <cellStyle name="RowTitles-Detail 4 3 2 3 2 2 2" xfId="37495"/>
    <cellStyle name="RowTitles-Detail 4 3 2 3 2 2 2 2" xfId="37496"/>
    <cellStyle name="RowTitles-Detail 4 3 2 3 2 2 3" xfId="37497"/>
    <cellStyle name="RowTitles-Detail 4 3 2 3 2 3" xfId="37498"/>
    <cellStyle name="RowTitles-Detail 4 3 2 3 2 3 2" xfId="37499"/>
    <cellStyle name="RowTitles-Detail 4 3 2 3 2 3 2 2" xfId="37500"/>
    <cellStyle name="RowTitles-Detail 4 3 2 3 2 4" xfId="37501"/>
    <cellStyle name="RowTitles-Detail 4 3 2 3 2 4 2" xfId="37502"/>
    <cellStyle name="RowTitles-Detail 4 3 2 3 2 5" xfId="37503"/>
    <cellStyle name="RowTitles-Detail 4 3 2 3 3" xfId="37504"/>
    <cellStyle name="RowTitles-Detail 4 3 2 3 3 2" xfId="37505"/>
    <cellStyle name="RowTitles-Detail 4 3 2 3 3 2 2" xfId="37506"/>
    <cellStyle name="RowTitles-Detail 4 3 2 3 3 2 2 2" xfId="37507"/>
    <cellStyle name="RowTitles-Detail 4 3 2 3 3 2 3" xfId="37508"/>
    <cellStyle name="RowTitles-Detail 4 3 2 3 3 3" xfId="37509"/>
    <cellStyle name="RowTitles-Detail 4 3 2 3 3 3 2" xfId="37510"/>
    <cellStyle name="RowTitles-Detail 4 3 2 3 3 3 2 2" xfId="37511"/>
    <cellStyle name="RowTitles-Detail 4 3 2 3 3 4" xfId="37512"/>
    <cellStyle name="RowTitles-Detail 4 3 2 3 3 4 2" xfId="37513"/>
    <cellStyle name="RowTitles-Detail 4 3 2 3 3 5" xfId="37514"/>
    <cellStyle name="RowTitles-Detail 4 3 2 3 4" xfId="37515"/>
    <cellStyle name="RowTitles-Detail 4 3 2 3 4 2" xfId="37516"/>
    <cellStyle name="RowTitles-Detail 4 3 2 3 5" xfId="37517"/>
    <cellStyle name="RowTitles-Detail 4 3 2 3 5 2" xfId="37518"/>
    <cellStyle name="RowTitles-Detail 4 3 2 3 5 2 2" xfId="37519"/>
    <cellStyle name="RowTitles-Detail 4 3 2 3 5 3" xfId="37520"/>
    <cellStyle name="RowTitles-Detail 4 3 2 3 6" xfId="37521"/>
    <cellStyle name="RowTitles-Detail 4 3 2 3 6 2" xfId="37522"/>
    <cellStyle name="RowTitles-Detail 4 3 2 3 6 2 2" xfId="37523"/>
    <cellStyle name="RowTitles-Detail 4 3 2 3 7" xfId="37524"/>
    <cellStyle name="RowTitles-Detail 4 3 2 3 7 2" xfId="37525"/>
    <cellStyle name="RowTitles-Detail 4 3 2 3 8" xfId="37526"/>
    <cellStyle name="RowTitles-Detail 4 3 2 4" xfId="37527"/>
    <cellStyle name="RowTitles-Detail 4 3 2 4 2" xfId="37528"/>
    <cellStyle name="RowTitles-Detail 4 3 2 4 2 2" xfId="37529"/>
    <cellStyle name="RowTitles-Detail 4 3 2 4 2 2 2" xfId="37530"/>
    <cellStyle name="RowTitles-Detail 4 3 2 4 2 2 2 2" xfId="37531"/>
    <cellStyle name="RowTitles-Detail 4 3 2 4 2 2 3" xfId="37532"/>
    <cellStyle name="RowTitles-Detail 4 3 2 4 2 3" xfId="37533"/>
    <cellStyle name="RowTitles-Detail 4 3 2 4 2 3 2" xfId="37534"/>
    <cellStyle name="RowTitles-Detail 4 3 2 4 2 3 2 2" xfId="37535"/>
    <cellStyle name="RowTitles-Detail 4 3 2 4 2 4" xfId="37536"/>
    <cellStyle name="RowTitles-Detail 4 3 2 4 2 4 2" xfId="37537"/>
    <cellStyle name="RowTitles-Detail 4 3 2 4 2 5" xfId="37538"/>
    <cellStyle name="RowTitles-Detail 4 3 2 4 3" xfId="37539"/>
    <cellStyle name="RowTitles-Detail 4 3 2 4 3 2" xfId="37540"/>
    <cellStyle name="RowTitles-Detail 4 3 2 4 3 2 2" xfId="37541"/>
    <cellStyle name="RowTitles-Detail 4 3 2 4 3 2 2 2" xfId="37542"/>
    <cellStyle name="RowTitles-Detail 4 3 2 4 3 2 3" xfId="37543"/>
    <cellStyle name="RowTitles-Detail 4 3 2 4 3 3" xfId="37544"/>
    <cellStyle name="RowTitles-Detail 4 3 2 4 3 3 2" xfId="37545"/>
    <cellStyle name="RowTitles-Detail 4 3 2 4 3 3 2 2" xfId="37546"/>
    <cellStyle name="RowTitles-Detail 4 3 2 4 3 4" xfId="37547"/>
    <cellStyle name="RowTitles-Detail 4 3 2 4 3 4 2" xfId="37548"/>
    <cellStyle name="RowTitles-Detail 4 3 2 4 3 5" xfId="37549"/>
    <cellStyle name="RowTitles-Detail 4 3 2 4 4" xfId="37550"/>
    <cellStyle name="RowTitles-Detail 4 3 2 4 4 2" xfId="37551"/>
    <cellStyle name="RowTitles-Detail 4 3 2 4 4 2 2" xfId="37552"/>
    <cellStyle name="RowTitles-Detail 4 3 2 4 4 3" xfId="37553"/>
    <cellStyle name="RowTitles-Detail 4 3 2 4 5" xfId="37554"/>
    <cellStyle name="RowTitles-Detail 4 3 2 4 5 2" xfId="37555"/>
    <cellStyle name="RowTitles-Detail 4 3 2 4 5 2 2" xfId="37556"/>
    <cellStyle name="RowTitles-Detail 4 3 2 4 6" xfId="37557"/>
    <cellStyle name="RowTitles-Detail 4 3 2 4 6 2" xfId="37558"/>
    <cellStyle name="RowTitles-Detail 4 3 2 4 7" xfId="37559"/>
    <cellStyle name="RowTitles-Detail 4 3 2 5" xfId="37560"/>
    <cellStyle name="RowTitles-Detail 4 3 2 5 2" xfId="37561"/>
    <cellStyle name="RowTitles-Detail 4 3 2 5 2 2" xfId="37562"/>
    <cellStyle name="RowTitles-Detail 4 3 2 5 2 2 2" xfId="37563"/>
    <cellStyle name="RowTitles-Detail 4 3 2 5 2 2 2 2" xfId="37564"/>
    <cellStyle name="RowTitles-Detail 4 3 2 5 2 2 3" xfId="37565"/>
    <cellStyle name="RowTitles-Detail 4 3 2 5 2 3" xfId="37566"/>
    <cellStyle name="RowTitles-Detail 4 3 2 5 2 3 2" xfId="37567"/>
    <cellStyle name="RowTitles-Detail 4 3 2 5 2 3 2 2" xfId="37568"/>
    <cellStyle name="RowTitles-Detail 4 3 2 5 2 4" xfId="37569"/>
    <cellStyle name="RowTitles-Detail 4 3 2 5 2 4 2" xfId="37570"/>
    <cellStyle name="RowTitles-Detail 4 3 2 5 2 5" xfId="37571"/>
    <cellStyle name="RowTitles-Detail 4 3 2 5 3" xfId="37572"/>
    <cellStyle name="RowTitles-Detail 4 3 2 5 3 2" xfId="37573"/>
    <cellStyle name="RowTitles-Detail 4 3 2 5 3 2 2" xfId="37574"/>
    <cellStyle name="RowTitles-Detail 4 3 2 5 3 2 2 2" xfId="37575"/>
    <cellStyle name="RowTitles-Detail 4 3 2 5 3 2 3" xfId="37576"/>
    <cellStyle name="RowTitles-Detail 4 3 2 5 3 3" xfId="37577"/>
    <cellStyle name="RowTitles-Detail 4 3 2 5 3 3 2" xfId="37578"/>
    <cellStyle name="RowTitles-Detail 4 3 2 5 3 3 2 2" xfId="37579"/>
    <cellStyle name="RowTitles-Detail 4 3 2 5 3 4" xfId="37580"/>
    <cellStyle name="RowTitles-Detail 4 3 2 5 3 4 2" xfId="37581"/>
    <cellStyle name="RowTitles-Detail 4 3 2 5 3 5" xfId="37582"/>
    <cellStyle name="RowTitles-Detail 4 3 2 5 4" xfId="37583"/>
    <cellStyle name="RowTitles-Detail 4 3 2 5 4 2" xfId="37584"/>
    <cellStyle name="RowTitles-Detail 4 3 2 5 4 2 2" xfId="37585"/>
    <cellStyle name="RowTitles-Detail 4 3 2 5 4 3" xfId="37586"/>
    <cellStyle name="RowTitles-Detail 4 3 2 5 5" xfId="37587"/>
    <cellStyle name="RowTitles-Detail 4 3 2 5 5 2" xfId="37588"/>
    <cellStyle name="RowTitles-Detail 4 3 2 5 5 2 2" xfId="37589"/>
    <cellStyle name="RowTitles-Detail 4 3 2 5 6" xfId="37590"/>
    <cellStyle name="RowTitles-Detail 4 3 2 5 6 2" xfId="37591"/>
    <cellStyle name="RowTitles-Detail 4 3 2 5 7" xfId="37592"/>
    <cellStyle name="RowTitles-Detail 4 3 2 6" xfId="37593"/>
    <cellStyle name="RowTitles-Detail 4 3 2 6 2" xfId="37594"/>
    <cellStyle name="RowTitles-Detail 4 3 2 6 2 2" xfId="37595"/>
    <cellStyle name="RowTitles-Detail 4 3 2 6 2 2 2" xfId="37596"/>
    <cellStyle name="RowTitles-Detail 4 3 2 6 2 2 2 2" xfId="37597"/>
    <cellStyle name="RowTitles-Detail 4 3 2 6 2 2 3" xfId="37598"/>
    <cellStyle name="RowTitles-Detail 4 3 2 6 2 3" xfId="37599"/>
    <cellStyle name="RowTitles-Detail 4 3 2 6 2 3 2" xfId="37600"/>
    <cellStyle name="RowTitles-Detail 4 3 2 6 2 3 2 2" xfId="37601"/>
    <cellStyle name="RowTitles-Detail 4 3 2 6 2 4" xfId="37602"/>
    <cellStyle name="RowTitles-Detail 4 3 2 6 2 4 2" xfId="37603"/>
    <cellStyle name="RowTitles-Detail 4 3 2 6 2 5" xfId="37604"/>
    <cellStyle name="RowTitles-Detail 4 3 2 6 3" xfId="37605"/>
    <cellStyle name="RowTitles-Detail 4 3 2 6 3 2" xfId="37606"/>
    <cellStyle name="RowTitles-Detail 4 3 2 6 3 2 2" xfId="37607"/>
    <cellStyle name="RowTitles-Detail 4 3 2 6 3 2 2 2" xfId="37608"/>
    <cellStyle name="RowTitles-Detail 4 3 2 6 3 2 3" xfId="37609"/>
    <cellStyle name="RowTitles-Detail 4 3 2 6 3 3" xfId="37610"/>
    <cellStyle name="RowTitles-Detail 4 3 2 6 3 3 2" xfId="37611"/>
    <cellStyle name="RowTitles-Detail 4 3 2 6 3 3 2 2" xfId="37612"/>
    <cellStyle name="RowTitles-Detail 4 3 2 6 3 4" xfId="37613"/>
    <cellStyle name="RowTitles-Detail 4 3 2 6 3 4 2" xfId="37614"/>
    <cellStyle name="RowTitles-Detail 4 3 2 6 3 5" xfId="37615"/>
    <cellStyle name="RowTitles-Detail 4 3 2 6 4" xfId="37616"/>
    <cellStyle name="RowTitles-Detail 4 3 2 6 4 2" xfId="37617"/>
    <cellStyle name="RowTitles-Detail 4 3 2 6 4 2 2" xfId="37618"/>
    <cellStyle name="RowTitles-Detail 4 3 2 6 4 3" xfId="37619"/>
    <cellStyle name="RowTitles-Detail 4 3 2 6 5" xfId="37620"/>
    <cellStyle name="RowTitles-Detail 4 3 2 6 5 2" xfId="37621"/>
    <cellStyle name="RowTitles-Detail 4 3 2 6 5 2 2" xfId="37622"/>
    <cellStyle name="RowTitles-Detail 4 3 2 6 6" xfId="37623"/>
    <cellStyle name="RowTitles-Detail 4 3 2 6 6 2" xfId="37624"/>
    <cellStyle name="RowTitles-Detail 4 3 2 6 7" xfId="37625"/>
    <cellStyle name="RowTitles-Detail 4 3 2 7" xfId="37626"/>
    <cellStyle name="RowTitles-Detail 4 3 2 7 2" xfId="37627"/>
    <cellStyle name="RowTitles-Detail 4 3 2 7 2 2" xfId="37628"/>
    <cellStyle name="RowTitles-Detail 4 3 2 7 2 2 2" xfId="37629"/>
    <cellStyle name="RowTitles-Detail 4 3 2 7 2 3" xfId="37630"/>
    <cellStyle name="RowTitles-Detail 4 3 2 7 3" xfId="37631"/>
    <cellStyle name="RowTitles-Detail 4 3 2 7 3 2" xfId="37632"/>
    <cellStyle name="RowTitles-Detail 4 3 2 7 3 2 2" xfId="37633"/>
    <cellStyle name="RowTitles-Detail 4 3 2 7 4" xfId="37634"/>
    <cellStyle name="RowTitles-Detail 4 3 2 7 4 2" xfId="37635"/>
    <cellStyle name="RowTitles-Detail 4 3 2 7 5" xfId="37636"/>
    <cellStyle name="RowTitles-Detail 4 3 2 8" xfId="37637"/>
    <cellStyle name="RowTitles-Detail 4 3 2 8 2" xfId="37638"/>
    <cellStyle name="RowTitles-Detail 4 3 2 9" xfId="37639"/>
    <cellStyle name="RowTitles-Detail 4 3 2 9 2" xfId="37640"/>
    <cellStyle name="RowTitles-Detail 4 3 2 9 2 2" xfId="37641"/>
    <cellStyle name="RowTitles-Detail 4 3 2_STUD aligned by INSTIT" xfId="37642"/>
    <cellStyle name="RowTitles-Detail 4 3 3" xfId="358"/>
    <cellStyle name="RowTitles-Detail 4 3 3 10" xfId="37643"/>
    <cellStyle name="RowTitles-Detail 4 3 3 2" xfId="747"/>
    <cellStyle name="RowTitles-Detail 4 3 3 2 2" xfId="37644"/>
    <cellStyle name="RowTitles-Detail 4 3 3 2 2 2" xfId="37645"/>
    <cellStyle name="RowTitles-Detail 4 3 3 2 2 2 2" xfId="37646"/>
    <cellStyle name="RowTitles-Detail 4 3 3 2 2 2 2 2" xfId="37647"/>
    <cellStyle name="RowTitles-Detail 4 3 3 2 2 2 3" xfId="37648"/>
    <cellStyle name="RowTitles-Detail 4 3 3 2 2 3" xfId="37649"/>
    <cellStyle name="RowTitles-Detail 4 3 3 2 2 3 2" xfId="37650"/>
    <cellStyle name="RowTitles-Detail 4 3 3 2 2 3 2 2" xfId="37651"/>
    <cellStyle name="RowTitles-Detail 4 3 3 2 2 4" xfId="37652"/>
    <cellStyle name="RowTitles-Detail 4 3 3 2 2 4 2" xfId="37653"/>
    <cellStyle name="RowTitles-Detail 4 3 3 2 2 5" xfId="37654"/>
    <cellStyle name="RowTitles-Detail 4 3 3 2 3" xfId="37655"/>
    <cellStyle name="RowTitles-Detail 4 3 3 2 3 2" xfId="37656"/>
    <cellStyle name="RowTitles-Detail 4 3 3 2 3 2 2" xfId="37657"/>
    <cellStyle name="RowTitles-Detail 4 3 3 2 3 2 2 2" xfId="37658"/>
    <cellStyle name="RowTitles-Detail 4 3 3 2 3 2 3" xfId="37659"/>
    <cellStyle name="RowTitles-Detail 4 3 3 2 3 3" xfId="37660"/>
    <cellStyle name="RowTitles-Detail 4 3 3 2 3 3 2" xfId="37661"/>
    <cellStyle name="RowTitles-Detail 4 3 3 2 3 3 2 2" xfId="37662"/>
    <cellStyle name="RowTitles-Detail 4 3 3 2 3 4" xfId="37663"/>
    <cellStyle name="RowTitles-Detail 4 3 3 2 3 4 2" xfId="37664"/>
    <cellStyle name="RowTitles-Detail 4 3 3 2 3 5" xfId="37665"/>
    <cellStyle name="RowTitles-Detail 4 3 3 2 4" xfId="37666"/>
    <cellStyle name="RowTitles-Detail 4 3 3 2 4 2" xfId="37667"/>
    <cellStyle name="RowTitles-Detail 4 3 3 2 5" xfId="37668"/>
    <cellStyle name="RowTitles-Detail 4 3 3 2 5 2" xfId="37669"/>
    <cellStyle name="RowTitles-Detail 4 3 3 2 5 2 2" xfId="37670"/>
    <cellStyle name="RowTitles-Detail 4 3 3 2 5 3" xfId="37671"/>
    <cellStyle name="RowTitles-Detail 4 3 3 2 6" xfId="37672"/>
    <cellStyle name="RowTitles-Detail 4 3 3 2 6 2" xfId="37673"/>
    <cellStyle name="RowTitles-Detail 4 3 3 2 6 2 2" xfId="37674"/>
    <cellStyle name="RowTitles-Detail 4 3 3 2 7" xfId="37675"/>
    <cellStyle name="RowTitles-Detail 4 3 3 2 7 2" xfId="37676"/>
    <cellStyle name="RowTitles-Detail 4 3 3 2 8" xfId="37677"/>
    <cellStyle name="RowTitles-Detail 4 3 3 2 9" xfId="37678"/>
    <cellStyle name="RowTitles-Detail 4 3 3 3" xfId="37679"/>
    <cellStyle name="RowTitles-Detail 4 3 3 3 2" xfId="37680"/>
    <cellStyle name="RowTitles-Detail 4 3 3 3 2 2" xfId="37681"/>
    <cellStyle name="RowTitles-Detail 4 3 3 3 2 2 2" xfId="37682"/>
    <cellStyle name="RowTitles-Detail 4 3 3 3 2 2 2 2" xfId="37683"/>
    <cellStyle name="RowTitles-Detail 4 3 3 3 2 2 3" xfId="37684"/>
    <cellStyle name="RowTitles-Detail 4 3 3 3 2 3" xfId="37685"/>
    <cellStyle name="RowTitles-Detail 4 3 3 3 2 3 2" xfId="37686"/>
    <cellStyle name="RowTitles-Detail 4 3 3 3 2 3 2 2" xfId="37687"/>
    <cellStyle name="RowTitles-Detail 4 3 3 3 2 4" xfId="37688"/>
    <cellStyle name="RowTitles-Detail 4 3 3 3 2 4 2" xfId="37689"/>
    <cellStyle name="RowTitles-Detail 4 3 3 3 2 5" xfId="37690"/>
    <cellStyle name="RowTitles-Detail 4 3 3 3 3" xfId="37691"/>
    <cellStyle name="RowTitles-Detail 4 3 3 3 3 2" xfId="37692"/>
    <cellStyle name="RowTitles-Detail 4 3 3 3 3 2 2" xfId="37693"/>
    <cellStyle name="RowTitles-Detail 4 3 3 3 3 2 2 2" xfId="37694"/>
    <cellStyle name="RowTitles-Detail 4 3 3 3 3 2 3" xfId="37695"/>
    <cellStyle name="RowTitles-Detail 4 3 3 3 3 3" xfId="37696"/>
    <cellStyle name="RowTitles-Detail 4 3 3 3 3 3 2" xfId="37697"/>
    <cellStyle name="RowTitles-Detail 4 3 3 3 3 3 2 2" xfId="37698"/>
    <cellStyle name="RowTitles-Detail 4 3 3 3 3 4" xfId="37699"/>
    <cellStyle name="RowTitles-Detail 4 3 3 3 3 4 2" xfId="37700"/>
    <cellStyle name="RowTitles-Detail 4 3 3 3 3 5" xfId="37701"/>
    <cellStyle name="RowTitles-Detail 4 3 3 3 4" xfId="37702"/>
    <cellStyle name="RowTitles-Detail 4 3 3 3 4 2" xfId="37703"/>
    <cellStyle name="RowTitles-Detail 4 3 3 3 5" xfId="37704"/>
    <cellStyle name="RowTitles-Detail 4 3 3 3 5 2" xfId="37705"/>
    <cellStyle name="RowTitles-Detail 4 3 3 3 5 2 2" xfId="37706"/>
    <cellStyle name="RowTitles-Detail 4 3 3 4" xfId="37707"/>
    <cellStyle name="RowTitles-Detail 4 3 3 4 2" xfId="37708"/>
    <cellStyle name="RowTitles-Detail 4 3 3 4 2 2" xfId="37709"/>
    <cellStyle name="RowTitles-Detail 4 3 3 4 2 2 2" xfId="37710"/>
    <cellStyle name="RowTitles-Detail 4 3 3 4 2 2 2 2" xfId="37711"/>
    <cellStyle name="RowTitles-Detail 4 3 3 4 2 2 3" xfId="37712"/>
    <cellStyle name="RowTitles-Detail 4 3 3 4 2 3" xfId="37713"/>
    <cellStyle name="RowTitles-Detail 4 3 3 4 2 3 2" xfId="37714"/>
    <cellStyle name="RowTitles-Detail 4 3 3 4 2 3 2 2" xfId="37715"/>
    <cellStyle name="RowTitles-Detail 4 3 3 4 2 4" xfId="37716"/>
    <cellStyle name="RowTitles-Detail 4 3 3 4 2 4 2" xfId="37717"/>
    <cellStyle name="RowTitles-Detail 4 3 3 4 2 5" xfId="37718"/>
    <cellStyle name="RowTitles-Detail 4 3 3 4 3" xfId="37719"/>
    <cellStyle name="RowTitles-Detail 4 3 3 4 3 2" xfId="37720"/>
    <cellStyle name="RowTitles-Detail 4 3 3 4 3 2 2" xfId="37721"/>
    <cellStyle name="RowTitles-Detail 4 3 3 4 3 2 2 2" xfId="37722"/>
    <cellStyle name="RowTitles-Detail 4 3 3 4 3 2 3" xfId="37723"/>
    <cellStyle name="RowTitles-Detail 4 3 3 4 3 3" xfId="37724"/>
    <cellStyle name="RowTitles-Detail 4 3 3 4 3 3 2" xfId="37725"/>
    <cellStyle name="RowTitles-Detail 4 3 3 4 3 3 2 2" xfId="37726"/>
    <cellStyle name="RowTitles-Detail 4 3 3 4 3 4" xfId="37727"/>
    <cellStyle name="RowTitles-Detail 4 3 3 4 3 4 2" xfId="37728"/>
    <cellStyle name="RowTitles-Detail 4 3 3 4 3 5" xfId="37729"/>
    <cellStyle name="RowTitles-Detail 4 3 3 4 4" xfId="37730"/>
    <cellStyle name="RowTitles-Detail 4 3 3 4 4 2" xfId="37731"/>
    <cellStyle name="RowTitles-Detail 4 3 3 4 4 2 2" xfId="37732"/>
    <cellStyle name="RowTitles-Detail 4 3 3 4 4 3" xfId="37733"/>
    <cellStyle name="RowTitles-Detail 4 3 3 4 5" xfId="37734"/>
    <cellStyle name="RowTitles-Detail 4 3 3 4 5 2" xfId="37735"/>
    <cellStyle name="RowTitles-Detail 4 3 3 4 5 2 2" xfId="37736"/>
    <cellStyle name="RowTitles-Detail 4 3 3 4 6" xfId="37737"/>
    <cellStyle name="RowTitles-Detail 4 3 3 4 6 2" xfId="37738"/>
    <cellStyle name="RowTitles-Detail 4 3 3 4 7" xfId="37739"/>
    <cellStyle name="RowTitles-Detail 4 3 3 5" xfId="37740"/>
    <cellStyle name="RowTitles-Detail 4 3 3 5 2" xfId="37741"/>
    <cellStyle name="RowTitles-Detail 4 3 3 5 2 2" xfId="37742"/>
    <cellStyle name="RowTitles-Detail 4 3 3 5 2 2 2" xfId="37743"/>
    <cellStyle name="RowTitles-Detail 4 3 3 5 2 2 2 2" xfId="37744"/>
    <cellStyle name="RowTitles-Detail 4 3 3 5 2 2 3" xfId="37745"/>
    <cellStyle name="RowTitles-Detail 4 3 3 5 2 3" xfId="37746"/>
    <cellStyle name="RowTitles-Detail 4 3 3 5 2 3 2" xfId="37747"/>
    <cellStyle name="RowTitles-Detail 4 3 3 5 2 3 2 2" xfId="37748"/>
    <cellStyle name="RowTitles-Detail 4 3 3 5 2 4" xfId="37749"/>
    <cellStyle name="RowTitles-Detail 4 3 3 5 2 4 2" xfId="37750"/>
    <cellStyle name="RowTitles-Detail 4 3 3 5 2 5" xfId="37751"/>
    <cellStyle name="RowTitles-Detail 4 3 3 5 3" xfId="37752"/>
    <cellStyle name="RowTitles-Detail 4 3 3 5 3 2" xfId="37753"/>
    <cellStyle name="RowTitles-Detail 4 3 3 5 3 2 2" xfId="37754"/>
    <cellStyle name="RowTitles-Detail 4 3 3 5 3 2 2 2" xfId="37755"/>
    <cellStyle name="RowTitles-Detail 4 3 3 5 3 2 3" xfId="37756"/>
    <cellStyle name="RowTitles-Detail 4 3 3 5 3 3" xfId="37757"/>
    <cellStyle name="RowTitles-Detail 4 3 3 5 3 3 2" xfId="37758"/>
    <cellStyle name="RowTitles-Detail 4 3 3 5 3 3 2 2" xfId="37759"/>
    <cellStyle name="RowTitles-Detail 4 3 3 5 3 4" xfId="37760"/>
    <cellStyle name="RowTitles-Detail 4 3 3 5 3 4 2" xfId="37761"/>
    <cellStyle name="RowTitles-Detail 4 3 3 5 3 5" xfId="37762"/>
    <cellStyle name="RowTitles-Detail 4 3 3 5 4" xfId="37763"/>
    <cellStyle name="RowTitles-Detail 4 3 3 5 4 2" xfId="37764"/>
    <cellStyle name="RowTitles-Detail 4 3 3 5 4 2 2" xfId="37765"/>
    <cellStyle name="RowTitles-Detail 4 3 3 5 4 3" xfId="37766"/>
    <cellStyle name="RowTitles-Detail 4 3 3 5 5" xfId="37767"/>
    <cellStyle name="RowTitles-Detail 4 3 3 5 5 2" xfId="37768"/>
    <cellStyle name="RowTitles-Detail 4 3 3 5 5 2 2" xfId="37769"/>
    <cellStyle name="RowTitles-Detail 4 3 3 5 6" xfId="37770"/>
    <cellStyle name="RowTitles-Detail 4 3 3 5 6 2" xfId="37771"/>
    <cellStyle name="RowTitles-Detail 4 3 3 5 7" xfId="37772"/>
    <cellStyle name="RowTitles-Detail 4 3 3 6" xfId="37773"/>
    <cellStyle name="RowTitles-Detail 4 3 3 6 2" xfId="37774"/>
    <cellStyle name="RowTitles-Detail 4 3 3 6 2 2" xfId="37775"/>
    <cellStyle name="RowTitles-Detail 4 3 3 6 2 2 2" xfId="37776"/>
    <cellStyle name="RowTitles-Detail 4 3 3 6 2 2 2 2" xfId="37777"/>
    <cellStyle name="RowTitles-Detail 4 3 3 6 2 2 3" xfId="37778"/>
    <cellStyle name="RowTitles-Detail 4 3 3 6 2 3" xfId="37779"/>
    <cellStyle name="RowTitles-Detail 4 3 3 6 2 3 2" xfId="37780"/>
    <cellStyle name="RowTitles-Detail 4 3 3 6 2 3 2 2" xfId="37781"/>
    <cellStyle name="RowTitles-Detail 4 3 3 6 2 4" xfId="37782"/>
    <cellStyle name="RowTitles-Detail 4 3 3 6 2 4 2" xfId="37783"/>
    <cellStyle name="RowTitles-Detail 4 3 3 6 2 5" xfId="37784"/>
    <cellStyle name="RowTitles-Detail 4 3 3 6 3" xfId="37785"/>
    <cellStyle name="RowTitles-Detail 4 3 3 6 3 2" xfId="37786"/>
    <cellStyle name="RowTitles-Detail 4 3 3 6 3 2 2" xfId="37787"/>
    <cellStyle name="RowTitles-Detail 4 3 3 6 3 2 2 2" xfId="37788"/>
    <cellStyle name="RowTitles-Detail 4 3 3 6 3 2 3" xfId="37789"/>
    <cellStyle name="RowTitles-Detail 4 3 3 6 3 3" xfId="37790"/>
    <cellStyle name="RowTitles-Detail 4 3 3 6 3 3 2" xfId="37791"/>
    <cellStyle name="RowTitles-Detail 4 3 3 6 3 3 2 2" xfId="37792"/>
    <cellStyle name="RowTitles-Detail 4 3 3 6 3 4" xfId="37793"/>
    <cellStyle name="RowTitles-Detail 4 3 3 6 3 4 2" xfId="37794"/>
    <cellStyle name="RowTitles-Detail 4 3 3 6 3 5" xfId="37795"/>
    <cellStyle name="RowTitles-Detail 4 3 3 6 4" xfId="37796"/>
    <cellStyle name="RowTitles-Detail 4 3 3 6 4 2" xfId="37797"/>
    <cellStyle name="RowTitles-Detail 4 3 3 6 4 2 2" xfId="37798"/>
    <cellStyle name="RowTitles-Detail 4 3 3 6 4 3" xfId="37799"/>
    <cellStyle name="RowTitles-Detail 4 3 3 6 5" xfId="37800"/>
    <cellStyle name="RowTitles-Detail 4 3 3 6 5 2" xfId="37801"/>
    <cellStyle name="RowTitles-Detail 4 3 3 6 5 2 2" xfId="37802"/>
    <cellStyle name="RowTitles-Detail 4 3 3 6 6" xfId="37803"/>
    <cellStyle name="RowTitles-Detail 4 3 3 6 6 2" xfId="37804"/>
    <cellStyle name="RowTitles-Detail 4 3 3 6 7" xfId="37805"/>
    <cellStyle name="RowTitles-Detail 4 3 3 7" xfId="37806"/>
    <cellStyle name="RowTitles-Detail 4 3 3 7 2" xfId="37807"/>
    <cellStyle name="RowTitles-Detail 4 3 3 7 2 2" xfId="37808"/>
    <cellStyle name="RowTitles-Detail 4 3 3 7 2 2 2" xfId="37809"/>
    <cellStyle name="RowTitles-Detail 4 3 3 7 2 3" xfId="37810"/>
    <cellStyle name="RowTitles-Detail 4 3 3 7 3" xfId="37811"/>
    <cellStyle name="RowTitles-Detail 4 3 3 7 3 2" xfId="37812"/>
    <cellStyle name="RowTitles-Detail 4 3 3 7 3 2 2" xfId="37813"/>
    <cellStyle name="RowTitles-Detail 4 3 3 7 4" xfId="37814"/>
    <cellStyle name="RowTitles-Detail 4 3 3 7 4 2" xfId="37815"/>
    <cellStyle name="RowTitles-Detail 4 3 3 7 5" xfId="37816"/>
    <cellStyle name="RowTitles-Detail 4 3 3 8" xfId="37817"/>
    <cellStyle name="RowTitles-Detail 4 3 3 8 2" xfId="37818"/>
    <cellStyle name="RowTitles-Detail 4 3 3 8 2 2" xfId="37819"/>
    <cellStyle name="RowTitles-Detail 4 3 3 8 2 2 2" xfId="37820"/>
    <cellStyle name="RowTitles-Detail 4 3 3 8 2 3" xfId="37821"/>
    <cellStyle name="RowTitles-Detail 4 3 3 8 3" xfId="37822"/>
    <cellStyle name="RowTitles-Detail 4 3 3 8 3 2" xfId="37823"/>
    <cellStyle name="RowTitles-Detail 4 3 3 8 3 2 2" xfId="37824"/>
    <cellStyle name="RowTitles-Detail 4 3 3 8 4" xfId="37825"/>
    <cellStyle name="RowTitles-Detail 4 3 3 8 4 2" xfId="37826"/>
    <cellStyle name="RowTitles-Detail 4 3 3 8 5" xfId="37827"/>
    <cellStyle name="RowTitles-Detail 4 3 3 9" xfId="37828"/>
    <cellStyle name="RowTitles-Detail 4 3 3 9 2" xfId="37829"/>
    <cellStyle name="RowTitles-Detail 4 3 3 9 2 2" xfId="37830"/>
    <cellStyle name="RowTitles-Detail 4 3 3_STUD aligned by INSTIT" xfId="37831"/>
    <cellStyle name="RowTitles-Detail 4 3 4" xfId="359"/>
    <cellStyle name="RowTitles-Detail 4 3 4 10" xfId="37832"/>
    <cellStyle name="RowTitles-Detail 4 3 4 2" xfId="748"/>
    <cellStyle name="RowTitles-Detail 4 3 4 2 2" xfId="37833"/>
    <cellStyle name="RowTitles-Detail 4 3 4 2 2 2" xfId="37834"/>
    <cellStyle name="RowTitles-Detail 4 3 4 2 2 2 2" xfId="37835"/>
    <cellStyle name="RowTitles-Detail 4 3 4 2 2 2 2 2" xfId="37836"/>
    <cellStyle name="RowTitles-Detail 4 3 4 2 2 2 3" xfId="37837"/>
    <cellStyle name="RowTitles-Detail 4 3 4 2 2 3" xfId="37838"/>
    <cellStyle name="RowTitles-Detail 4 3 4 2 2 3 2" xfId="37839"/>
    <cellStyle name="RowTitles-Detail 4 3 4 2 2 3 2 2" xfId="37840"/>
    <cellStyle name="RowTitles-Detail 4 3 4 2 2 4" xfId="37841"/>
    <cellStyle name="RowTitles-Detail 4 3 4 2 2 4 2" xfId="37842"/>
    <cellStyle name="RowTitles-Detail 4 3 4 2 2 5" xfId="37843"/>
    <cellStyle name="RowTitles-Detail 4 3 4 2 3" xfId="37844"/>
    <cellStyle name="RowTitles-Detail 4 3 4 2 3 2" xfId="37845"/>
    <cellStyle name="RowTitles-Detail 4 3 4 2 3 2 2" xfId="37846"/>
    <cellStyle name="RowTitles-Detail 4 3 4 2 3 2 2 2" xfId="37847"/>
    <cellStyle name="RowTitles-Detail 4 3 4 2 3 2 3" xfId="37848"/>
    <cellStyle name="RowTitles-Detail 4 3 4 2 3 3" xfId="37849"/>
    <cellStyle name="RowTitles-Detail 4 3 4 2 3 3 2" xfId="37850"/>
    <cellStyle name="RowTitles-Detail 4 3 4 2 3 3 2 2" xfId="37851"/>
    <cellStyle name="RowTitles-Detail 4 3 4 2 3 4" xfId="37852"/>
    <cellStyle name="RowTitles-Detail 4 3 4 2 3 4 2" xfId="37853"/>
    <cellStyle name="RowTitles-Detail 4 3 4 2 3 5" xfId="37854"/>
    <cellStyle name="RowTitles-Detail 4 3 4 2 4" xfId="37855"/>
    <cellStyle name="RowTitles-Detail 4 3 4 2 4 2" xfId="37856"/>
    <cellStyle name="RowTitles-Detail 4 3 4 2 5" xfId="37857"/>
    <cellStyle name="RowTitles-Detail 4 3 4 2 5 2" xfId="37858"/>
    <cellStyle name="RowTitles-Detail 4 3 4 2 5 2 2" xfId="37859"/>
    <cellStyle name="RowTitles-Detail 4 3 4 2 5 3" xfId="37860"/>
    <cellStyle name="RowTitles-Detail 4 3 4 2 6" xfId="37861"/>
    <cellStyle name="RowTitles-Detail 4 3 4 2 6 2" xfId="37862"/>
    <cellStyle name="RowTitles-Detail 4 3 4 2 6 2 2" xfId="37863"/>
    <cellStyle name="RowTitles-Detail 4 3 4 2 7" xfId="37864"/>
    <cellStyle name="RowTitles-Detail 4 3 4 3" xfId="37865"/>
    <cellStyle name="RowTitles-Detail 4 3 4 3 2" xfId="37866"/>
    <cellStyle name="RowTitles-Detail 4 3 4 3 2 2" xfId="37867"/>
    <cellStyle name="RowTitles-Detail 4 3 4 3 2 2 2" xfId="37868"/>
    <cellStyle name="RowTitles-Detail 4 3 4 3 2 2 2 2" xfId="37869"/>
    <cellStyle name="RowTitles-Detail 4 3 4 3 2 2 3" xfId="37870"/>
    <cellStyle name="RowTitles-Detail 4 3 4 3 2 3" xfId="37871"/>
    <cellStyle name="RowTitles-Detail 4 3 4 3 2 3 2" xfId="37872"/>
    <cellStyle name="RowTitles-Detail 4 3 4 3 2 3 2 2" xfId="37873"/>
    <cellStyle name="RowTitles-Detail 4 3 4 3 2 4" xfId="37874"/>
    <cellStyle name="RowTitles-Detail 4 3 4 3 2 4 2" xfId="37875"/>
    <cellStyle name="RowTitles-Detail 4 3 4 3 2 5" xfId="37876"/>
    <cellStyle name="RowTitles-Detail 4 3 4 3 3" xfId="37877"/>
    <cellStyle name="RowTitles-Detail 4 3 4 3 3 2" xfId="37878"/>
    <cellStyle name="RowTitles-Detail 4 3 4 3 3 2 2" xfId="37879"/>
    <cellStyle name="RowTitles-Detail 4 3 4 3 3 2 2 2" xfId="37880"/>
    <cellStyle name="RowTitles-Detail 4 3 4 3 3 2 3" xfId="37881"/>
    <cellStyle name="RowTitles-Detail 4 3 4 3 3 3" xfId="37882"/>
    <cellStyle name="RowTitles-Detail 4 3 4 3 3 3 2" xfId="37883"/>
    <cellStyle name="RowTitles-Detail 4 3 4 3 3 3 2 2" xfId="37884"/>
    <cellStyle name="RowTitles-Detail 4 3 4 3 3 4" xfId="37885"/>
    <cellStyle name="RowTitles-Detail 4 3 4 3 3 4 2" xfId="37886"/>
    <cellStyle name="RowTitles-Detail 4 3 4 3 3 5" xfId="37887"/>
    <cellStyle name="RowTitles-Detail 4 3 4 3 4" xfId="37888"/>
    <cellStyle name="RowTitles-Detail 4 3 4 3 4 2" xfId="37889"/>
    <cellStyle name="RowTitles-Detail 4 3 4 3 5" xfId="37890"/>
    <cellStyle name="RowTitles-Detail 4 3 4 3 5 2" xfId="37891"/>
    <cellStyle name="RowTitles-Detail 4 3 4 3 5 2 2" xfId="37892"/>
    <cellStyle name="RowTitles-Detail 4 3 4 3 6" xfId="37893"/>
    <cellStyle name="RowTitles-Detail 4 3 4 3 6 2" xfId="37894"/>
    <cellStyle name="RowTitles-Detail 4 3 4 3 7" xfId="37895"/>
    <cellStyle name="RowTitles-Detail 4 3 4 4" xfId="37896"/>
    <cellStyle name="RowTitles-Detail 4 3 4 4 2" xfId="37897"/>
    <cellStyle name="RowTitles-Detail 4 3 4 4 2 2" xfId="37898"/>
    <cellStyle name="RowTitles-Detail 4 3 4 4 2 2 2" xfId="37899"/>
    <cellStyle name="RowTitles-Detail 4 3 4 4 2 2 2 2" xfId="37900"/>
    <cellStyle name="RowTitles-Detail 4 3 4 4 2 2 3" xfId="37901"/>
    <cellStyle name="RowTitles-Detail 4 3 4 4 2 3" xfId="37902"/>
    <cellStyle name="RowTitles-Detail 4 3 4 4 2 3 2" xfId="37903"/>
    <cellStyle name="RowTitles-Detail 4 3 4 4 2 3 2 2" xfId="37904"/>
    <cellStyle name="RowTitles-Detail 4 3 4 4 2 4" xfId="37905"/>
    <cellStyle name="RowTitles-Detail 4 3 4 4 2 4 2" xfId="37906"/>
    <cellStyle name="RowTitles-Detail 4 3 4 4 2 5" xfId="37907"/>
    <cellStyle name="RowTitles-Detail 4 3 4 4 3" xfId="37908"/>
    <cellStyle name="RowTitles-Detail 4 3 4 4 3 2" xfId="37909"/>
    <cellStyle name="RowTitles-Detail 4 3 4 4 3 2 2" xfId="37910"/>
    <cellStyle name="RowTitles-Detail 4 3 4 4 3 2 2 2" xfId="37911"/>
    <cellStyle name="RowTitles-Detail 4 3 4 4 3 2 3" xfId="37912"/>
    <cellStyle name="RowTitles-Detail 4 3 4 4 3 3" xfId="37913"/>
    <cellStyle name="RowTitles-Detail 4 3 4 4 3 3 2" xfId="37914"/>
    <cellStyle name="RowTitles-Detail 4 3 4 4 3 3 2 2" xfId="37915"/>
    <cellStyle name="RowTitles-Detail 4 3 4 4 3 4" xfId="37916"/>
    <cellStyle name="RowTitles-Detail 4 3 4 4 3 4 2" xfId="37917"/>
    <cellStyle name="RowTitles-Detail 4 3 4 4 3 5" xfId="37918"/>
    <cellStyle name="RowTitles-Detail 4 3 4 4 4" xfId="37919"/>
    <cellStyle name="RowTitles-Detail 4 3 4 4 4 2" xfId="37920"/>
    <cellStyle name="RowTitles-Detail 4 3 4 4 5" xfId="37921"/>
    <cellStyle name="RowTitles-Detail 4 3 4 4 5 2" xfId="37922"/>
    <cellStyle name="RowTitles-Detail 4 3 4 4 5 2 2" xfId="37923"/>
    <cellStyle name="RowTitles-Detail 4 3 4 4 5 3" xfId="37924"/>
    <cellStyle name="RowTitles-Detail 4 3 4 4 6" xfId="37925"/>
    <cellStyle name="RowTitles-Detail 4 3 4 4 6 2" xfId="37926"/>
    <cellStyle name="RowTitles-Detail 4 3 4 4 6 2 2" xfId="37927"/>
    <cellStyle name="RowTitles-Detail 4 3 4 4 7" xfId="37928"/>
    <cellStyle name="RowTitles-Detail 4 3 4 4 7 2" xfId="37929"/>
    <cellStyle name="RowTitles-Detail 4 3 4 4 8" xfId="37930"/>
    <cellStyle name="RowTitles-Detail 4 3 4 5" xfId="37931"/>
    <cellStyle name="RowTitles-Detail 4 3 4 5 2" xfId="37932"/>
    <cellStyle name="RowTitles-Detail 4 3 4 5 2 2" xfId="37933"/>
    <cellStyle name="RowTitles-Detail 4 3 4 5 2 2 2" xfId="37934"/>
    <cellStyle name="RowTitles-Detail 4 3 4 5 2 2 2 2" xfId="37935"/>
    <cellStyle name="RowTitles-Detail 4 3 4 5 2 2 3" xfId="37936"/>
    <cellStyle name="RowTitles-Detail 4 3 4 5 2 3" xfId="37937"/>
    <cellStyle name="RowTitles-Detail 4 3 4 5 2 3 2" xfId="37938"/>
    <cellStyle name="RowTitles-Detail 4 3 4 5 2 3 2 2" xfId="37939"/>
    <cellStyle name="RowTitles-Detail 4 3 4 5 2 4" xfId="37940"/>
    <cellStyle name="RowTitles-Detail 4 3 4 5 2 4 2" xfId="37941"/>
    <cellStyle name="RowTitles-Detail 4 3 4 5 2 5" xfId="37942"/>
    <cellStyle name="RowTitles-Detail 4 3 4 5 3" xfId="37943"/>
    <cellStyle name="RowTitles-Detail 4 3 4 5 3 2" xfId="37944"/>
    <cellStyle name="RowTitles-Detail 4 3 4 5 3 2 2" xfId="37945"/>
    <cellStyle name="RowTitles-Detail 4 3 4 5 3 2 2 2" xfId="37946"/>
    <cellStyle name="RowTitles-Detail 4 3 4 5 3 2 3" xfId="37947"/>
    <cellStyle name="RowTitles-Detail 4 3 4 5 3 3" xfId="37948"/>
    <cellStyle name="RowTitles-Detail 4 3 4 5 3 3 2" xfId="37949"/>
    <cellStyle name="RowTitles-Detail 4 3 4 5 3 3 2 2" xfId="37950"/>
    <cellStyle name="RowTitles-Detail 4 3 4 5 3 4" xfId="37951"/>
    <cellStyle name="RowTitles-Detail 4 3 4 5 3 4 2" xfId="37952"/>
    <cellStyle name="RowTitles-Detail 4 3 4 5 3 5" xfId="37953"/>
    <cellStyle name="RowTitles-Detail 4 3 4 5 4" xfId="37954"/>
    <cellStyle name="RowTitles-Detail 4 3 4 5 4 2" xfId="37955"/>
    <cellStyle name="RowTitles-Detail 4 3 4 5 4 2 2" xfId="37956"/>
    <cellStyle name="RowTitles-Detail 4 3 4 5 4 3" xfId="37957"/>
    <cellStyle name="RowTitles-Detail 4 3 4 5 5" xfId="37958"/>
    <cellStyle name="RowTitles-Detail 4 3 4 5 5 2" xfId="37959"/>
    <cellStyle name="RowTitles-Detail 4 3 4 5 5 2 2" xfId="37960"/>
    <cellStyle name="RowTitles-Detail 4 3 4 5 6" xfId="37961"/>
    <cellStyle name="RowTitles-Detail 4 3 4 5 6 2" xfId="37962"/>
    <cellStyle name="RowTitles-Detail 4 3 4 5 7" xfId="37963"/>
    <cellStyle name="RowTitles-Detail 4 3 4 6" xfId="37964"/>
    <cellStyle name="RowTitles-Detail 4 3 4 6 2" xfId="37965"/>
    <cellStyle name="RowTitles-Detail 4 3 4 6 2 2" xfId="37966"/>
    <cellStyle name="RowTitles-Detail 4 3 4 6 2 2 2" xfId="37967"/>
    <cellStyle name="RowTitles-Detail 4 3 4 6 2 2 2 2" xfId="37968"/>
    <cellStyle name="RowTitles-Detail 4 3 4 6 2 2 3" xfId="37969"/>
    <cellStyle name="RowTitles-Detail 4 3 4 6 2 3" xfId="37970"/>
    <cellStyle name="RowTitles-Detail 4 3 4 6 2 3 2" xfId="37971"/>
    <cellStyle name="RowTitles-Detail 4 3 4 6 2 3 2 2" xfId="37972"/>
    <cellStyle name="RowTitles-Detail 4 3 4 6 2 4" xfId="37973"/>
    <cellStyle name="RowTitles-Detail 4 3 4 6 2 4 2" xfId="37974"/>
    <cellStyle name="RowTitles-Detail 4 3 4 6 2 5" xfId="37975"/>
    <cellStyle name="RowTitles-Detail 4 3 4 6 3" xfId="37976"/>
    <cellStyle name="RowTitles-Detail 4 3 4 6 3 2" xfId="37977"/>
    <cellStyle name="RowTitles-Detail 4 3 4 6 3 2 2" xfId="37978"/>
    <cellStyle name="RowTitles-Detail 4 3 4 6 3 2 2 2" xfId="37979"/>
    <cellStyle name="RowTitles-Detail 4 3 4 6 3 2 3" xfId="37980"/>
    <cellStyle name="RowTitles-Detail 4 3 4 6 3 3" xfId="37981"/>
    <cellStyle name="RowTitles-Detail 4 3 4 6 3 3 2" xfId="37982"/>
    <cellStyle name="RowTitles-Detail 4 3 4 6 3 3 2 2" xfId="37983"/>
    <cellStyle name="RowTitles-Detail 4 3 4 6 3 4" xfId="37984"/>
    <cellStyle name="RowTitles-Detail 4 3 4 6 3 4 2" xfId="37985"/>
    <cellStyle name="RowTitles-Detail 4 3 4 6 3 5" xfId="37986"/>
    <cellStyle name="RowTitles-Detail 4 3 4 6 4" xfId="37987"/>
    <cellStyle name="RowTitles-Detail 4 3 4 6 4 2" xfId="37988"/>
    <cellStyle name="RowTitles-Detail 4 3 4 6 4 2 2" xfId="37989"/>
    <cellStyle name="RowTitles-Detail 4 3 4 6 4 3" xfId="37990"/>
    <cellStyle name="RowTitles-Detail 4 3 4 6 5" xfId="37991"/>
    <cellStyle name="RowTitles-Detail 4 3 4 6 5 2" xfId="37992"/>
    <cellStyle name="RowTitles-Detail 4 3 4 6 5 2 2" xfId="37993"/>
    <cellStyle name="RowTitles-Detail 4 3 4 6 6" xfId="37994"/>
    <cellStyle name="RowTitles-Detail 4 3 4 6 6 2" xfId="37995"/>
    <cellStyle name="RowTitles-Detail 4 3 4 6 7" xfId="37996"/>
    <cellStyle name="RowTitles-Detail 4 3 4 7" xfId="37997"/>
    <cellStyle name="RowTitles-Detail 4 3 4 7 2" xfId="37998"/>
    <cellStyle name="RowTitles-Detail 4 3 4 7 2 2" xfId="37999"/>
    <cellStyle name="RowTitles-Detail 4 3 4 7 2 2 2" xfId="38000"/>
    <cellStyle name="RowTitles-Detail 4 3 4 7 2 3" xfId="38001"/>
    <cellStyle name="RowTitles-Detail 4 3 4 7 3" xfId="38002"/>
    <cellStyle name="RowTitles-Detail 4 3 4 7 3 2" xfId="38003"/>
    <cellStyle name="RowTitles-Detail 4 3 4 7 3 2 2" xfId="38004"/>
    <cellStyle name="RowTitles-Detail 4 3 4 7 4" xfId="38005"/>
    <cellStyle name="RowTitles-Detail 4 3 4 7 4 2" xfId="38006"/>
    <cellStyle name="RowTitles-Detail 4 3 4 7 5" xfId="38007"/>
    <cellStyle name="RowTitles-Detail 4 3 4 8" xfId="38008"/>
    <cellStyle name="RowTitles-Detail 4 3 4 8 2" xfId="38009"/>
    <cellStyle name="RowTitles-Detail 4 3 4 9" xfId="38010"/>
    <cellStyle name="RowTitles-Detail 4 3 4 9 2" xfId="38011"/>
    <cellStyle name="RowTitles-Detail 4 3 4 9 2 2" xfId="38012"/>
    <cellStyle name="RowTitles-Detail 4 3 4_STUD aligned by INSTIT" xfId="38013"/>
    <cellStyle name="RowTitles-Detail 4 3 5" xfId="749"/>
    <cellStyle name="RowTitles-Detail 4 3 5 2" xfId="38014"/>
    <cellStyle name="RowTitles-Detail 4 3 5 2 2" xfId="38015"/>
    <cellStyle name="RowTitles-Detail 4 3 5 2 2 2" xfId="38016"/>
    <cellStyle name="RowTitles-Detail 4 3 5 2 2 2 2" xfId="38017"/>
    <cellStyle name="RowTitles-Detail 4 3 5 2 2 3" xfId="38018"/>
    <cellStyle name="RowTitles-Detail 4 3 5 2 3" xfId="38019"/>
    <cellStyle name="RowTitles-Detail 4 3 5 2 3 2" xfId="38020"/>
    <cellStyle name="RowTitles-Detail 4 3 5 2 3 2 2" xfId="38021"/>
    <cellStyle name="RowTitles-Detail 4 3 5 2 4" xfId="38022"/>
    <cellStyle name="RowTitles-Detail 4 3 5 2 4 2" xfId="38023"/>
    <cellStyle name="RowTitles-Detail 4 3 5 2 5" xfId="38024"/>
    <cellStyle name="RowTitles-Detail 4 3 5 3" xfId="38025"/>
    <cellStyle name="RowTitles-Detail 4 3 5 3 2" xfId="38026"/>
    <cellStyle name="RowTitles-Detail 4 3 5 3 2 2" xfId="38027"/>
    <cellStyle name="RowTitles-Detail 4 3 5 3 2 2 2" xfId="38028"/>
    <cellStyle name="RowTitles-Detail 4 3 5 3 2 3" xfId="38029"/>
    <cellStyle name="RowTitles-Detail 4 3 5 3 3" xfId="38030"/>
    <cellStyle name="RowTitles-Detail 4 3 5 3 3 2" xfId="38031"/>
    <cellStyle name="RowTitles-Detail 4 3 5 3 3 2 2" xfId="38032"/>
    <cellStyle name="RowTitles-Detail 4 3 5 3 4" xfId="38033"/>
    <cellStyle name="RowTitles-Detail 4 3 5 3 4 2" xfId="38034"/>
    <cellStyle name="RowTitles-Detail 4 3 5 3 5" xfId="38035"/>
    <cellStyle name="RowTitles-Detail 4 3 5 4" xfId="38036"/>
    <cellStyle name="RowTitles-Detail 4 3 5 4 2" xfId="38037"/>
    <cellStyle name="RowTitles-Detail 4 3 5 5" xfId="38038"/>
    <cellStyle name="RowTitles-Detail 4 3 5 5 2" xfId="38039"/>
    <cellStyle name="RowTitles-Detail 4 3 5 5 2 2" xfId="38040"/>
    <cellStyle name="RowTitles-Detail 4 3 5 5 3" xfId="38041"/>
    <cellStyle name="RowTitles-Detail 4 3 5 6" xfId="38042"/>
    <cellStyle name="RowTitles-Detail 4 3 5 6 2" xfId="38043"/>
    <cellStyle name="RowTitles-Detail 4 3 5 6 2 2" xfId="38044"/>
    <cellStyle name="RowTitles-Detail 4 3 5 7" xfId="38045"/>
    <cellStyle name="RowTitles-Detail 4 3 6" xfId="38046"/>
    <cellStyle name="RowTitles-Detail 4 3 6 2" xfId="38047"/>
    <cellStyle name="RowTitles-Detail 4 3 6 2 2" xfId="38048"/>
    <cellStyle name="RowTitles-Detail 4 3 6 2 2 2" xfId="38049"/>
    <cellStyle name="RowTitles-Detail 4 3 6 2 2 2 2" xfId="38050"/>
    <cellStyle name="RowTitles-Detail 4 3 6 2 2 3" xfId="38051"/>
    <cellStyle name="RowTitles-Detail 4 3 6 2 3" xfId="38052"/>
    <cellStyle name="RowTitles-Detail 4 3 6 2 3 2" xfId="38053"/>
    <cellStyle name="RowTitles-Detail 4 3 6 2 3 2 2" xfId="38054"/>
    <cellStyle name="RowTitles-Detail 4 3 6 2 4" xfId="38055"/>
    <cellStyle name="RowTitles-Detail 4 3 6 2 4 2" xfId="38056"/>
    <cellStyle name="RowTitles-Detail 4 3 6 2 5" xfId="38057"/>
    <cellStyle name="RowTitles-Detail 4 3 6 3" xfId="38058"/>
    <cellStyle name="RowTitles-Detail 4 3 6 3 2" xfId="38059"/>
    <cellStyle name="RowTitles-Detail 4 3 6 3 2 2" xfId="38060"/>
    <cellStyle name="RowTitles-Detail 4 3 6 3 2 2 2" xfId="38061"/>
    <cellStyle name="RowTitles-Detail 4 3 6 3 2 3" xfId="38062"/>
    <cellStyle name="RowTitles-Detail 4 3 6 3 3" xfId="38063"/>
    <cellStyle name="RowTitles-Detail 4 3 6 3 3 2" xfId="38064"/>
    <cellStyle name="RowTitles-Detail 4 3 6 3 3 2 2" xfId="38065"/>
    <cellStyle name="RowTitles-Detail 4 3 6 3 4" xfId="38066"/>
    <cellStyle name="RowTitles-Detail 4 3 6 3 4 2" xfId="38067"/>
    <cellStyle name="RowTitles-Detail 4 3 6 3 5" xfId="38068"/>
    <cellStyle name="RowTitles-Detail 4 3 6 4" xfId="38069"/>
    <cellStyle name="RowTitles-Detail 4 3 6 4 2" xfId="38070"/>
    <cellStyle name="RowTitles-Detail 4 3 6 5" xfId="38071"/>
    <cellStyle name="RowTitles-Detail 4 3 6 5 2" xfId="38072"/>
    <cellStyle name="RowTitles-Detail 4 3 6 5 2 2" xfId="38073"/>
    <cellStyle name="RowTitles-Detail 4 3 6 6" xfId="38074"/>
    <cellStyle name="RowTitles-Detail 4 3 6 6 2" xfId="38075"/>
    <cellStyle name="RowTitles-Detail 4 3 6 7" xfId="38076"/>
    <cellStyle name="RowTitles-Detail 4 3 7" xfId="38077"/>
    <cellStyle name="RowTitles-Detail 4 3 7 2" xfId="38078"/>
    <cellStyle name="RowTitles-Detail 4 3 7 2 2" xfId="38079"/>
    <cellStyle name="RowTitles-Detail 4 3 7 2 2 2" xfId="38080"/>
    <cellStyle name="RowTitles-Detail 4 3 7 2 2 2 2" xfId="38081"/>
    <cellStyle name="RowTitles-Detail 4 3 7 2 2 3" xfId="38082"/>
    <cellStyle name="RowTitles-Detail 4 3 7 2 3" xfId="38083"/>
    <cellStyle name="RowTitles-Detail 4 3 7 2 3 2" xfId="38084"/>
    <cellStyle name="RowTitles-Detail 4 3 7 2 3 2 2" xfId="38085"/>
    <cellStyle name="RowTitles-Detail 4 3 7 2 4" xfId="38086"/>
    <cellStyle name="RowTitles-Detail 4 3 7 2 4 2" xfId="38087"/>
    <cellStyle name="RowTitles-Detail 4 3 7 2 5" xfId="38088"/>
    <cellStyle name="RowTitles-Detail 4 3 7 3" xfId="38089"/>
    <cellStyle name="RowTitles-Detail 4 3 7 3 2" xfId="38090"/>
    <cellStyle name="RowTitles-Detail 4 3 7 3 2 2" xfId="38091"/>
    <cellStyle name="RowTitles-Detail 4 3 7 3 2 2 2" xfId="38092"/>
    <cellStyle name="RowTitles-Detail 4 3 7 3 2 3" xfId="38093"/>
    <cellStyle name="RowTitles-Detail 4 3 7 3 3" xfId="38094"/>
    <cellStyle name="RowTitles-Detail 4 3 7 3 3 2" xfId="38095"/>
    <cellStyle name="RowTitles-Detail 4 3 7 3 3 2 2" xfId="38096"/>
    <cellStyle name="RowTitles-Detail 4 3 7 3 4" xfId="38097"/>
    <cellStyle name="RowTitles-Detail 4 3 7 3 4 2" xfId="38098"/>
    <cellStyle name="RowTitles-Detail 4 3 7 3 5" xfId="38099"/>
    <cellStyle name="RowTitles-Detail 4 3 7 4" xfId="38100"/>
    <cellStyle name="RowTitles-Detail 4 3 7 4 2" xfId="38101"/>
    <cellStyle name="RowTitles-Detail 4 3 7 5" xfId="38102"/>
    <cellStyle name="RowTitles-Detail 4 3 7 5 2" xfId="38103"/>
    <cellStyle name="RowTitles-Detail 4 3 7 5 2 2" xfId="38104"/>
    <cellStyle name="RowTitles-Detail 4 3 7 5 3" xfId="38105"/>
    <cellStyle name="RowTitles-Detail 4 3 7 6" xfId="38106"/>
    <cellStyle name="RowTitles-Detail 4 3 7 6 2" xfId="38107"/>
    <cellStyle name="RowTitles-Detail 4 3 7 6 2 2" xfId="38108"/>
    <cellStyle name="RowTitles-Detail 4 3 7 7" xfId="38109"/>
    <cellStyle name="RowTitles-Detail 4 3 7 7 2" xfId="38110"/>
    <cellStyle name="RowTitles-Detail 4 3 7 8" xfId="38111"/>
    <cellStyle name="RowTitles-Detail 4 3 8" xfId="38112"/>
    <cellStyle name="RowTitles-Detail 4 3 8 2" xfId="38113"/>
    <cellStyle name="RowTitles-Detail 4 3 8 2 2" xfId="38114"/>
    <cellStyle name="RowTitles-Detail 4 3 8 2 2 2" xfId="38115"/>
    <cellStyle name="RowTitles-Detail 4 3 8 2 2 2 2" xfId="38116"/>
    <cellStyle name="RowTitles-Detail 4 3 8 2 2 3" xfId="38117"/>
    <cellStyle name="RowTitles-Detail 4 3 8 2 3" xfId="38118"/>
    <cellStyle name="RowTitles-Detail 4 3 8 2 3 2" xfId="38119"/>
    <cellStyle name="RowTitles-Detail 4 3 8 2 3 2 2" xfId="38120"/>
    <cellStyle name="RowTitles-Detail 4 3 8 2 4" xfId="38121"/>
    <cellStyle name="RowTitles-Detail 4 3 8 2 4 2" xfId="38122"/>
    <cellStyle name="RowTitles-Detail 4 3 8 2 5" xfId="38123"/>
    <cellStyle name="RowTitles-Detail 4 3 8 3" xfId="38124"/>
    <cellStyle name="RowTitles-Detail 4 3 8 3 2" xfId="38125"/>
    <cellStyle name="RowTitles-Detail 4 3 8 3 2 2" xfId="38126"/>
    <cellStyle name="RowTitles-Detail 4 3 8 3 2 2 2" xfId="38127"/>
    <cellStyle name="RowTitles-Detail 4 3 8 3 2 3" xfId="38128"/>
    <cellStyle name="RowTitles-Detail 4 3 8 3 3" xfId="38129"/>
    <cellStyle name="RowTitles-Detail 4 3 8 3 3 2" xfId="38130"/>
    <cellStyle name="RowTitles-Detail 4 3 8 3 3 2 2" xfId="38131"/>
    <cellStyle name="RowTitles-Detail 4 3 8 3 4" xfId="38132"/>
    <cellStyle name="RowTitles-Detail 4 3 8 3 4 2" xfId="38133"/>
    <cellStyle name="RowTitles-Detail 4 3 8 3 5" xfId="38134"/>
    <cellStyle name="RowTitles-Detail 4 3 8 4" xfId="38135"/>
    <cellStyle name="RowTitles-Detail 4 3 8 4 2" xfId="38136"/>
    <cellStyle name="RowTitles-Detail 4 3 8 4 2 2" xfId="38137"/>
    <cellStyle name="RowTitles-Detail 4 3 8 4 3" xfId="38138"/>
    <cellStyle name="RowTitles-Detail 4 3 8 5" xfId="38139"/>
    <cellStyle name="RowTitles-Detail 4 3 8 5 2" xfId="38140"/>
    <cellStyle name="RowTitles-Detail 4 3 8 5 2 2" xfId="38141"/>
    <cellStyle name="RowTitles-Detail 4 3 8 6" xfId="38142"/>
    <cellStyle name="RowTitles-Detail 4 3 8 6 2" xfId="38143"/>
    <cellStyle name="RowTitles-Detail 4 3 8 7" xfId="38144"/>
    <cellStyle name="RowTitles-Detail 4 3 9" xfId="38145"/>
    <cellStyle name="RowTitles-Detail 4 3 9 2" xfId="38146"/>
    <cellStyle name="RowTitles-Detail 4 3 9 2 2" xfId="38147"/>
    <cellStyle name="RowTitles-Detail 4 3 9 2 2 2" xfId="38148"/>
    <cellStyle name="RowTitles-Detail 4 3 9 2 2 2 2" xfId="38149"/>
    <cellStyle name="RowTitles-Detail 4 3 9 2 2 3" xfId="38150"/>
    <cellStyle name="RowTitles-Detail 4 3 9 2 3" xfId="38151"/>
    <cellStyle name="RowTitles-Detail 4 3 9 2 3 2" xfId="38152"/>
    <cellStyle name="RowTitles-Detail 4 3 9 2 3 2 2" xfId="38153"/>
    <cellStyle name="RowTitles-Detail 4 3 9 2 4" xfId="38154"/>
    <cellStyle name="RowTitles-Detail 4 3 9 2 4 2" xfId="38155"/>
    <cellStyle name="RowTitles-Detail 4 3 9 2 5" xfId="38156"/>
    <cellStyle name="RowTitles-Detail 4 3 9 3" xfId="38157"/>
    <cellStyle name="RowTitles-Detail 4 3 9 3 2" xfId="38158"/>
    <cellStyle name="RowTitles-Detail 4 3 9 3 2 2" xfId="38159"/>
    <cellStyle name="RowTitles-Detail 4 3 9 3 2 2 2" xfId="38160"/>
    <cellStyle name="RowTitles-Detail 4 3 9 3 2 3" xfId="38161"/>
    <cellStyle name="RowTitles-Detail 4 3 9 3 3" xfId="38162"/>
    <cellStyle name="RowTitles-Detail 4 3 9 3 3 2" xfId="38163"/>
    <cellStyle name="RowTitles-Detail 4 3 9 3 3 2 2" xfId="38164"/>
    <cellStyle name="RowTitles-Detail 4 3 9 3 4" xfId="38165"/>
    <cellStyle name="RowTitles-Detail 4 3 9 3 4 2" xfId="38166"/>
    <cellStyle name="RowTitles-Detail 4 3 9 3 5" xfId="38167"/>
    <cellStyle name="RowTitles-Detail 4 3 9 4" xfId="38168"/>
    <cellStyle name="RowTitles-Detail 4 3 9 4 2" xfId="38169"/>
    <cellStyle name="RowTitles-Detail 4 3 9 4 2 2" xfId="38170"/>
    <cellStyle name="RowTitles-Detail 4 3 9 4 3" xfId="38171"/>
    <cellStyle name="RowTitles-Detail 4 3 9 5" xfId="38172"/>
    <cellStyle name="RowTitles-Detail 4 3 9 5 2" xfId="38173"/>
    <cellStyle name="RowTitles-Detail 4 3 9 5 2 2" xfId="38174"/>
    <cellStyle name="RowTitles-Detail 4 3 9 6" xfId="38175"/>
    <cellStyle name="RowTitles-Detail 4 3 9 6 2" xfId="38176"/>
    <cellStyle name="RowTitles-Detail 4 3 9 7" xfId="38177"/>
    <cellStyle name="RowTitles-Detail 4 3_STUD aligned by INSTIT" xfId="38178"/>
    <cellStyle name="RowTitles-Detail 4 4" xfId="360"/>
    <cellStyle name="RowTitles-Detail 4 4 10" xfId="38179"/>
    <cellStyle name="RowTitles-Detail 4 4 2" xfId="750"/>
    <cellStyle name="RowTitles-Detail 4 4 2 2" xfId="38180"/>
    <cellStyle name="RowTitles-Detail 4 4 2 2 2" xfId="38181"/>
    <cellStyle name="RowTitles-Detail 4 4 2 2 2 2" xfId="38182"/>
    <cellStyle name="RowTitles-Detail 4 4 2 2 2 2 2" xfId="38183"/>
    <cellStyle name="RowTitles-Detail 4 4 2 2 2 3" xfId="38184"/>
    <cellStyle name="RowTitles-Detail 4 4 2 2 3" xfId="38185"/>
    <cellStyle name="RowTitles-Detail 4 4 2 2 3 2" xfId="38186"/>
    <cellStyle name="RowTitles-Detail 4 4 2 2 3 2 2" xfId="38187"/>
    <cellStyle name="RowTitles-Detail 4 4 2 2 4" xfId="38188"/>
    <cellStyle name="RowTitles-Detail 4 4 2 2 4 2" xfId="38189"/>
    <cellStyle name="RowTitles-Detail 4 4 2 2 5" xfId="38190"/>
    <cellStyle name="RowTitles-Detail 4 4 2 3" xfId="38191"/>
    <cellStyle name="RowTitles-Detail 4 4 2 3 2" xfId="38192"/>
    <cellStyle name="RowTitles-Detail 4 4 2 3 2 2" xfId="38193"/>
    <cellStyle name="RowTitles-Detail 4 4 2 3 2 2 2" xfId="38194"/>
    <cellStyle name="RowTitles-Detail 4 4 2 3 2 3" xfId="38195"/>
    <cellStyle name="RowTitles-Detail 4 4 2 3 3" xfId="38196"/>
    <cellStyle name="RowTitles-Detail 4 4 2 3 3 2" xfId="38197"/>
    <cellStyle name="RowTitles-Detail 4 4 2 3 3 2 2" xfId="38198"/>
    <cellStyle name="RowTitles-Detail 4 4 2 3 4" xfId="38199"/>
    <cellStyle name="RowTitles-Detail 4 4 2 3 4 2" xfId="38200"/>
    <cellStyle name="RowTitles-Detail 4 4 2 3 5" xfId="38201"/>
    <cellStyle name="RowTitles-Detail 4 4 2 4" xfId="38202"/>
    <cellStyle name="RowTitles-Detail 4 4 2 4 2" xfId="38203"/>
    <cellStyle name="RowTitles-Detail 4 4 2 5" xfId="38204"/>
    <cellStyle name="RowTitles-Detail 4 4 2 5 2" xfId="38205"/>
    <cellStyle name="RowTitles-Detail 4 4 2 5 2 2" xfId="38206"/>
    <cellStyle name="RowTitles-Detail 4 4 2 6" xfId="38207"/>
    <cellStyle name="RowTitles-Detail 4 4 3" xfId="38208"/>
    <cellStyle name="RowTitles-Detail 4 4 3 2" xfId="38209"/>
    <cellStyle name="RowTitles-Detail 4 4 3 2 2" xfId="38210"/>
    <cellStyle name="RowTitles-Detail 4 4 3 2 2 2" xfId="38211"/>
    <cellStyle name="RowTitles-Detail 4 4 3 2 2 2 2" xfId="38212"/>
    <cellStyle name="RowTitles-Detail 4 4 3 2 2 3" xfId="38213"/>
    <cellStyle name="RowTitles-Detail 4 4 3 2 3" xfId="38214"/>
    <cellStyle name="RowTitles-Detail 4 4 3 2 3 2" xfId="38215"/>
    <cellStyle name="RowTitles-Detail 4 4 3 2 3 2 2" xfId="38216"/>
    <cellStyle name="RowTitles-Detail 4 4 3 2 4" xfId="38217"/>
    <cellStyle name="RowTitles-Detail 4 4 3 2 4 2" xfId="38218"/>
    <cellStyle name="RowTitles-Detail 4 4 3 2 5" xfId="38219"/>
    <cellStyle name="RowTitles-Detail 4 4 3 3" xfId="38220"/>
    <cellStyle name="RowTitles-Detail 4 4 3 3 2" xfId="38221"/>
    <cellStyle name="RowTitles-Detail 4 4 3 3 2 2" xfId="38222"/>
    <cellStyle name="RowTitles-Detail 4 4 3 3 2 2 2" xfId="38223"/>
    <cellStyle name="RowTitles-Detail 4 4 3 3 2 3" xfId="38224"/>
    <cellStyle name="RowTitles-Detail 4 4 3 3 3" xfId="38225"/>
    <cellStyle name="RowTitles-Detail 4 4 3 3 3 2" xfId="38226"/>
    <cellStyle name="RowTitles-Detail 4 4 3 3 3 2 2" xfId="38227"/>
    <cellStyle name="RowTitles-Detail 4 4 3 3 4" xfId="38228"/>
    <cellStyle name="RowTitles-Detail 4 4 3 3 4 2" xfId="38229"/>
    <cellStyle name="RowTitles-Detail 4 4 3 3 5" xfId="38230"/>
    <cellStyle name="RowTitles-Detail 4 4 3 4" xfId="38231"/>
    <cellStyle name="RowTitles-Detail 4 4 3 4 2" xfId="38232"/>
    <cellStyle name="RowTitles-Detail 4 4 3 5" xfId="38233"/>
    <cellStyle name="RowTitles-Detail 4 4 3 5 2" xfId="38234"/>
    <cellStyle name="RowTitles-Detail 4 4 3 5 2 2" xfId="38235"/>
    <cellStyle name="RowTitles-Detail 4 4 3 5 3" xfId="38236"/>
    <cellStyle name="RowTitles-Detail 4 4 3 6" xfId="38237"/>
    <cellStyle name="RowTitles-Detail 4 4 3 6 2" xfId="38238"/>
    <cellStyle name="RowTitles-Detail 4 4 3 6 2 2" xfId="38239"/>
    <cellStyle name="RowTitles-Detail 4 4 3 7" xfId="38240"/>
    <cellStyle name="RowTitles-Detail 4 4 3 7 2" xfId="38241"/>
    <cellStyle name="RowTitles-Detail 4 4 3 8" xfId="38242"/>
    <cellStyle name="RowTitles-Detail 4 4 4" xfId="38243"/>
    <cellStyle name="RowTitles-Detail 4 4 4 2" xfId="38244"/>
    <cellStyle name="RowTitles-Detail 4 4 4 2 2" xfId="38245"/>
    <cellStyle name="RowTitles-Detail 4 4 4 2 2 2" xfId="38246"/>
    <cellStyle name="RowTitles-Detail 4 4 4 2 2 2 2" xfId="38247"/>
    <cellStyle name="RowTitles-Detail 4 4 4 2 2 3" xfId="38248"/>
    <cellStyle name="RowTitles-Detail 4 4 4 2 3" xfId="38249"/>
    <cellStyle name="RowTitles-Detail 4 4 4 2 3 2" xfId="38250"/>
    <cellStyle name="RowTitles-Detail 4 4 4 2 3 2 2" xfId="38251"/>
    <cellStyle name="RowTitles-Detail 4 4 4 2 4" xfId="38252"/>
    <cellStyle name="RowTitles-Detail 4 4 4 2 4 2" xfId="38253"/>
    <cellStyle name="RowTitles-Detail 4 4 4 2 5" xfId="38254"/>
    <cellStyle name="RowTitles-Detail 4 4 4 3" xfId="38255"/>
    <cellStyle name="RowTitles-Detail 4 4 4 3 2" xfId="38256"/>
    <cellStyle name="RowTitles-Detail 4 4 4 3 2 2" xfId="38257"/>
    <cellStyle name="RowTitles-Detail 4 4 4 3 2 2 2" xfId="38258"/>
    <cellStyle name="RowTitles-Detail 4 4 4 3 2 3" xfId="38259"/>
    <cellStyle name="RowTitles-Detail 4 4 4 3 3" xfId="38260"/>
    <cellStyle name="RowTitles-Detail 4 4 4 3 3 2" xfId="38261"/>
    <cellStyle name="RowTitles-Detail 4 4 4 3 3 2 2" xfId="38262"/>
    <cellStyle name="RowTitles-Detail 4 4 4 3 4" xfId="38263"/>
    <cellStyle name="RowTitles-Detail 4 4 4 3 4 2" xfId="38264"/>
    <cellStyle name="RowTitles-Detail 4 4 4 3 5" xfId="38265"/>
    <cellStyle name="RowTitles-Detail 4 4 4 4" xfId="38266"/>
    <cellStyle name="RowTitles-Detail 4 4 4 4 2" xfId="38267"/>
    <cellStyle name="RowTitles-Detail 4 4 4 4 2 2" xfId="38268"/>
    <cellStyle name="RowTitles-Detail 4 4 4 4 3" xfId="38269"/>
    <cellStyle name="RowTitles-Detail 4 4 4 5" xfId="38270"/>
    <cellStyle name="RowTitles-Detail 4 4 4 5 2" xfId="38271"/>
    <cellStyle name="RowTitles-Detail 4 4 4 5 2 2" xfId="38272"/>
    <cellStyle name="RowTitles-Detail 4 4 4 6" xfId="38273"/>
    <cellStyle name="RowTitles-Detail 4 4 4 6 2" xfId="38274"/>
    <cellStyle name="RowTitles-Detail 4 4 4 7" xfId="38275"/>
    <cellStyle name="RowTitles-Detail 4 4 5" xfId="38276"/>
    <cellStyle name="RowTitles-Detail 4 4 5 2" xfId="38277"/>
    <cellStyle name="RowTitles-Detail 4 4 5 2 2" xfId="38278"/>
    <cellStyle name="RowTitles-Detail 4 4 5 2 2 2" xfId="38279"/>
    <cellStyle name="RowTitles-Detail 4 4 5 2 2 2 2" xfId="38280"/>
    <cellStyle name="RowTitles-Detail 4 4 5 2 2 3" xfId="38281"/>
    <cellStyle name="RowTitles-Detail 4 4 5 2 3" xfId="38282"/>
    <cellStyle name="RowTitles-Detail 4 4 5 2 3 2" xfId="38283"/>
    <cellStyle name="RowTitles-Detail 4 4 5 2 3 2 2" xfId="38284"/>
    <cellStyle name="RowTitles-Detail 4 4 5 2 4" xfId="38285"/>
    <cellStyle name="RowTitles-Detail 4 4 5 2 4 2" xfId="38286"/>
    <cellStyle name="RowTitles-Detail 4 4 5 2 5" xfId="38287"/>
    <cellStyle name="RowTitles-Detail 4 4 5 3" xfId="38288"/>
    <cellStyle name="RowTitles-Detail 4 4 5 3 2" xfId="38289"/>
    <cellStyle name="RowTitles-Detail 4 4 5 3 2 2" xfId="38290"/>
    <cellStyle name="RowTitles-Detail 4 4 5 3 2 2 2" xfId="38291"/>
    <cellStyle name="RowTitles-Detail 4 4 5 3 2 3" xfId="38292"/>
    <cellStyle name="RowTitles-Detail 4 4 5 3 3" xfId="38293"/>
    <cellStyle name="RowTitles-Detail 4 4 5 3 3 2" xfId="38294"/>
    <cellStyle name="RowTitles-Detail 4 4 5 3 3 2 2" xfId="38295"/>
    <cellStyle name="RowTitles-Detail 4 4 5 3 4" xfId="38296"/>
    <cellStyle name="RowTitles-Detail 4 4 5 3 4 2" xfId="38297"/>
    <cellStyle name="RowTitles-Detail 4 4 5 3 5" xfId="38298"/>
    <cellStyle name="RowTitles-Detail 4 4 5 4" xfId="38299"/>
    <cellStyle name="RowTitles-Detail 4 4 5 4 2" xfId="38300"/>
    <cellStyle name="RowTitles-Detail 4 4 5 4 2 2" xfId="38301"/>
    <cellStyle name="RowTitles-Detail 4 4 5 4 3" xfId="38302"/>
    <cellStyle name="RowTitles-Detail 4 4 5 5" xfId="38303"/>
    <cellStyle name="RowTitles-Detail 4 4 5 5 2" xfId="38304"/>
    <cellStyle name="RowTitles-Detail 4 4 5 5 2 2" xfId="38305"/>
    <cellStyle name="RowTitles-Detail 4 4 5 6" xfId="38306"/>
    <cellStyle name="RowTitles-Detail 4 4 5 6 2" xfId="38307"/>
    <cellStyle name="RowTitles-Detail 4 4 5 7" xfId="38308"/>
    <cellStyle name="RowTitles-Detail 4 4 6" xfId="38309"/>
    <cellStyle name="RowTitles-Detail 4 4 6 2" xfId="38310"/>
    <cellStyle name="RowTitles-Detail 4 4 6 2 2" xfId="38311"/>
    <cellStyle name="RowTitles-Detail 4 4 6 2 2 2" xfId="38312"/>
    <cellStyle name="RowTitles-Detail 4 4 6 2 2 2 2" xfId="38313"/>
    <cellStyle name="RowTitles-Detail 4 4 6 2 2 3" xfId="38314"/>
    <cellStyle name="RowTitles-Detail 4 4 6 2 3" xfId="38315"/>
    <cellStyle name="RowTitles-Detail 4 4 6 2 3 2" xfId="38316"/>
    <cellStyle name="RowTitles-Detail 4 4 6 2 3 2 2" xfId="38317"/>
    <cellStyle name="RowTitles-Detail 4 4 6 2 4" xfId="38318"/>
    <cellStyle name="RowTitles-Detail 4 4 6 2 4 2" xfId="38319"/>
    <cellStyle name="RowTitles-Detail 4 4 6 2 5" xfId="38320"/>
    <cellStyle name="RowTitles-Detail 4 4 6 3" xfId="38321"/>
    <cellStyle name="RowTitles-Detail 4 4 6 3 2" xfId="38322"/>
    <cellStyle name="RowTitles-Detail 4 4 6 3 2 2" xfId="38323"/>
    <cellStyle name="RowTitles-Detail 4 4 6 3 2 2 2" xfId="38324"/>
    <cellStyle name="RowTitles-Detail 4 4 6 3 2 3" xfId="38325"/>
    <cellStyle name="RowTitles-Detail 4 4 6 3 3" xfId="38326"/>
    <cellStyle name="RowTitles-Detail 4 4 6 3 3 2" xfId="38327"/>
    <cellStyle name="RowTitles-Detail 4 4 6 3 3 2 2" xfId="38328"/>
    <cellStyle name="RowTitles-Detail 4 4 6 3 4" xfId="38329"/>
    <cellStyle name="RowTitles-Detail 4 4 6 3 4 2" xfId="38330"/>
    <cellStyle name="RowTitles-Detail 4 4 6 3 5" xfId="38331"/>
    <cellStyle name="RowTitles-Detail 4 4 6 4" xfId="38332"/>
    <cellStyle name="RowTitles-Detail 4 4 6 4 2" xfId="38333"/>
    <cellStyle name="RowTitles-Detail 4 4 6 4 2 2" xfId="38334"/>
    <cellStyle name="RowTitles-Detail 4 4 6 4 3" xfId="38335"/>
    <cellStyle name="RowTitles-Detail 4 4 6 5" xfId="38336"/>
    <cellStyle name="RowTitles-Detail 4 4 6 5 2" xfId="38337"/>
    <cellStyle name="RowTitles-Detail 4 4 6 5 2 2" xfId="38338"/>
    <cellStyle name="RowTitles-Detail 4 4 6 6" xfId="38339"/>
    <cellStyle name="RowTitles-Detail 4 4 6 6 2" xfId="38340"/>
    <cellStyle name="RowTitles-Detail 4 4 6 7" xfId="38341"/>
    <cellStyle name="RowTitles-Detail 4 4 7" xfId="38342"/>
    <cellStyle name="RowTitles-Detail 4 4 7 2" xfId="38343"/>
    <cellStyle name="RowTitles-Detail 4 4 7 2 2" xfId="38344"/>
    <cellStyle name="RowTitles-Detail 4 4 7 2 2 2" xfId="38345"/>
    <cellStyle name="RowTitles-Detail 4 4 7 2 3" xfId="38346"/>
    <cellStyle name="RowTitles-Detail 4 4 7 3" xfId="38347"/>
    <cellStyle name="RowTitles-Detail 4 4 7 3 2" xfId="38348"/>
    <cellStyle name="RowTitles-Detail 4 4 7 3 2 2" xfId="38349"/>
    <cellStyle name="RowTitles-Detail 4 4 7 4" xfId="38350"/>
    <cellStyle name="RowTitles-Detail 4 4 7 4 2" xfId="38351"/>
    <cellStyle name="RowTitles-Detail 4 4 7 5" xfId="38352"/>
    <cellStyle name="RowTitles-Detail 4 4 8" xfId="38353"/>
    <cellStyle name="RowTitles-Detail 4 4 8 2" xfId="38354"/>
    <cellStyle name="RowTitles-Detail 4 4 9" xfId="38355"/>
    <cellStyle name="RowTitles-Detail 4 4 9 2" xfId="38356"/>
    <cellStyle name="RowTitles-Detail 4 4 9 2 2" xfId="38357"/>
    <cellStyle name="RowTitles-Detail 4 4_STUD aligned by INSTIT" xfId="38358"/>
    <cellStyle name="RowTitles-Detail 4 5" xfId="361"/>
    <cellStyle name="RowTitles-Detail 4 5 10" xfId="38359"/>
    <cellStyle name="RowTitles-Detail 4 5 2" xfId="751"/>
    <cellStyle name="RowTitles-Detail 4 5 2 2" xfId="38360"/>
    <cellStyle name="RowTitles-Detail 4 5 2 2 2" xfId="38361"/>
    <cellStyle name="RowTitles-Detail 4 5 2 2 2 2" xfId="38362"/>
    <cellStyle name="RowTitles-Detail 4 5 2 2 2 2 2" xfId="38363"/>
    <cellStyle name="RowTitles-Detail 4 5 2 2 2 3" xfId="38364"/>
    <cellStyle name="RowTitles-Detail 4 5 2 2 3" xfId="38365"/>
    <cellStyle name="RowTitles-Detail 4 5 2 2 3 2" xfId="38366"/>
    <cellStyle name="RowTitles-Detail 4 5 2 2 3 2 2" xfId="38367"/>
    <cellStyle name="RowTitles-Detail 4 5 2 2 4" xfId="38368"/>
    <cellStyle name="RowTitles-Detail 4 5 2 2 4 2" xfId="38369"/>
    <cellStyle name="RowTitles-Detail 4 5 2 2 5" xfId="38370"/>
    <cellStyle name="RowTitles-Detail 4 5 2 3" xfId="38371"/>
    <cellStyle name="RowTitles-Detail 4 5 2 3 2" xfId="38372"/>
    <cellStyle name="RowTitles-Detail 4 5 2 3 2 2" xfId="38373"/>
    <cellStyle name="RowTitles-Detail 4 5 2 3 2 2 2" xfId="38374"/>
    <cellStyle name="RowTitles-Detail 4 5 2 3 2 3" xfId="38375"/>
    <cellStyle name="RowTitles-Detail 4 5 2 3 3" xfId="38376"/>
    <cellStyle name="RowTitles-Detail 4 5 2 3 3 2" xfId="38377"/>
    <cellStyle name="RowTitles-Detail 4 5 2 3 3 2 2" xfId="38378"/>
    <cellStyle name="RowTitles-Detail 4 5 2 3 4" xfId="38379"/>
    <cellStyle name="RowTitles-Detail 4 5 2 3 4 2" xfId="38380"/>
    <cellStyle name="RowTitles-Detail 4 5 2 3 5" xfId="38381"/>
    <cellStyle name="RowTitles-Detail 4 5 2 4" xfId="38382"/>
    <cellStyle name="RowTitles-Detail 4 5 2 4 2" xfId="38383"/>
    <cellStyle name="RowTitles-Detail 4 5 2 5" xfId="38384"/>
    <cellStyle name="RowTitles-Detail 4 5 2 5 2" xfId="38385"/>
    <cellStyle name="RowTitles-Detail 4 5 2 5 2 2" xfId="38386"/>
    <cellStyle name="RowTitles-Detail 4 5 2 5 3" xfId="38387"/>
    <cellStyle name="RowTitles-Detail 4 5 2 6" xfId="38388"/>
    <cellStyle name="RowTitles-Detail 4 5 2 6 2" xfId="38389"/>
    <cellStyle name="RowTitles-Detail 4 5 2 6 2 2" xfId="38390"/>
    <cellStyle name="RowTitles-Detail 4 5 2 7" xfId="38391"/>
    <cellStyle name="RowTitles-Detail 4 5 2 7 2" xfId="38392"/>
    <cellStyle name="RowTitles-Detail 4 5 2 8" xfId="38393"/>
    <cellStyle name="RowTitles-Detail 4 5 2 9" xfId="38394"/>
    <cellStyle name="RowTitles-Detail 4 5 3" xfId="38395"/>
    <cellStyle name="RowTitles-Detail 4 5 3 2" xfId="38396"/>
    <cellStyle name="RowTitles-Detail 4 5 3 2 2" xfId="38397"/>
    <cellStyle name="RowTitles-Detail 4 5 3 2 2 2" xfId="38398"/>
    <cellStyle name="RowTitles-Detail 4 5 3 2 2 2 2" xfId="38399"/>
    <cellStyle name="RowTitles-Detail 4 5 3 2 2 3" xfId="38400"/>
    <cellStyle name="RowTitles-Detail 4 5 3 2 3" xfId="38401"/>
    <cellStyle name="RowTitles-Detail 4 5 3 2 3 2" xfId="38402"/>
    <cellStyle name="RowTitles-Detail 4 5 3 2 3 2 2" xfId="38403"/>
    <cellStyle name="RowTitles-Detail 4 5 3 2 4" xfId="38404"/>
    <cellStyle name="RowTitles-Detail 4 5 3 2 4 2" xfId="38405"/>
    <cellStyle name="RowTitles-Detail 4 5 3 2 5" xfId="38406"/>
    <cellStyle name="RowTitles-Detail 4 5 3 3" xfId="38407"/>
    <cellStyle name="RowTitles-Detail 4 5 3 3 2" xfId="38408"/>
    <cellStyle name="RowTitles-Detail 4 5 3 3 2 2" xfId="38409"/>
    <cellStyle name="RowTitles-Detail 4 5 3 3 2 2 2" xfId="38410"/>
    <cellStyle name="RowTitles-Detail 4 5 3 3 2 3" xfId="38411"/>
    <cellStyle name="RowTitles-Detail 4 5 3 3 3" xfId="38412"/>
    <cellStyle name="RowTitles-Detail 4 5 3 3 3 2" xfId="38413"/>
    <cellStyle name="RowTitles-Detail 4 5 3 3 3 2 2" xfId="38414"/>
    <cellStyle name="RowTitles-Detail 4 5 3 3 4" xfId="38415"/>
    <cellStyle name="RowTitles-Detail 4 5 3 3 4 2" xfId="38416"/>
    <cellStyle name="RowTitles-Detail 4 5 3 3 5" xfId="38417"/>
    <cellStyle name="RowTitles-Detail 4 5 3 4" xfId="38418"/>
    <cellStyle name="RowTitles-Detail 4 5 3 4 2" xfId="38419"/>
    <cellStyle name="RowTitles-Detail 4 5 3 5" xfId="38420"/>
    <cellStyle name="RowTitles-Detail 4 5 3 5 2" xfId="38421"/>
    <cellStyle name="RowTitles-Detail 4 5 3 5 2 2" xfId="38422"/>
    <cellStyle name="RowTitles-Detail 4 5 4" xfId="38423"/>
    <cellStyle name="RowTitles-Detail 4 5 4 2" xfId="38424"/>
    <cellStyle name="RowTitles-Detail 4 5 4 2 2" xfId="38425"/>
    <cellStyle name="RowTitles-Detail 4 5 4 2 2 2" xfId="38426"/>
    <cellStyle name="RowTitles-Detail 4 5 4 2 2 2 2" xfId="38427"/>
    <cellStyle name="RowTitles-Detail 4 5 4 2 2 3" xfId="38428"/>
    <cellStyle name="RowTitles-Detail 4 5 4 2 3" xfId="38429"/>
    <cellStyle name="RowTitles-Detail 4 5 4 2 3 2" xfId="38430"/>
    <cellStyle name="RowTitles-Detail 4 5 4 2 3 2 2" xfId="38431"/>
    <cellStyle name="RowTitles-Detail 4 5 4 2 4" xfId="38432"/>
    <cellStyle name="RowTitles-Detail 4 5 4 2 4 2" xfId="38433"/>
    <cellStyle name="RowTitles-Detail 4 5 4 2 5" xfId="38434"/>
    <cellStyle name="RowTitles-Detail 4 5 4 3" xfId="38435"/>
    <cellStyle name="RowTitles-Detail 4 5 4 3 2" xfId="38436"/>
    <cellStyle name="RowTitles-Detail 4 5 4 3 2 2" xfId="38437"/>
    <cellStyle name="RowTitles-Detail 4 5 4 3 2 2 2" xfId="38438"/>
    <cellStyle name="RowTitles-Detail 4 5 4 3 2 3" xfId="38439"/>
    <cellStyle name="RowTitles-Detail 4 5 4 3 3" xfId="38440"/>
    <cellStyle name="RowTitles-Detail 4 5 4 3 3 2" xfId="38441"/>
    <cellStyle name="RowTitles-Detail 4 5 4 3 3 2 2" xfId="38442"/>
    <cellStyle name="RowTitles-Detail 4 5 4 3 4" xfId="38443"/>
    <cellStyle name="RowTitles-Detail 4 5 4 3 4 2" xfId="38444"/>
    <cellStyle name="RowTitles-Detail 4 5 4 3 5" xfId="38445"/>
    <cellStyle name="RowTitles-Detail 4 5 4 4" xfId="38446"/>
    <cellStyle name="RowTitles-Detail 4 5 4 4 2" xfId="38447"/>
    <cellStyle name="RowTitles-Detail 4 5 4 4 2 2" xfId="38448"/>
    <cellStyle name="RowTitles-Detail 4 5 4 4 3" xfId="38449"/>
    <cellStyle name="RowTitles-Detail 4 5 4 5" xfId="38450"/>
    <cellStyle name="RowTitles-Detail 4 5 4 5 2" xfId="38451"/>
    <cellStyle name="RowTitles-Detail 4 5 4 5 2 2" xfId="38452"/>
    <cellStyle name="RowTitles-Detail 4 5 4 6" xfId="38453"/>
    <cellStyle name="RowTitles-Detail 4 5 4 6 2" xfId="38454"/>
    <cellStyle name="RowTitles-Detail 4 5 4 7" xfId="38455"/>
    <cellStyle name="RowTitles-Detail 4 5 5" xfId="38456"/>
    <cellStyle name="RowTitles-Detail 4 5 5 2" xfId="38457"/>
    <cellStyle name="RowTitles-Detail 4 5 5 2 2" xfId="38458"/>
    <cellStyle name="RowTitles-Detail 4 5 5 2 2 2" xfId="38459"/>
    <cellStyle name="RowTitles-Detail 4 5 5 2 2 2 2" xfId="38460"/>
    <cellStyle name="RowTitles-Detail 4 5 5 2 2 3" xfId="38461"/>
    <cellStyle name="RowTitles-Detail 4 5 5 2 3" xfId="38462"/>
    <cellStyle name="RowTitles-Detail 4 5 5 2 3 2" xfId="38463"/>
    <cellStyle name="RowTitles-Detail 4 5 5 2 3 2 2" xfId="38464"/>
    <cellStyle name="RowTitles-Detail 4 5 5 2 4" xfId="38465"/>
    <cellStyle name="RowTitles-Detail 4 5 5 2 4 2" xfId="38466"/>
    <cellStyle name="RowTitles-Detail 4 5 5 2 5" xfId="38467"/>
    <cellStyle name="RowTitles-Detail 4 5 5 3" xfId="38468"/>
    <cellStyle name="RowTitles-Detail 4 5 5 3 2" xfId="38469"/>
    <cellStyle name="RowTitles-Detail 4 5 5 3 2 2" xfId="38470"/>
    <cellStyle name="RowTitles-Detail 4 5 5 3 2 2 2" xfId="38471"/>
    <cellStyle name="RowTitles-Detail 4 5 5 3 2 3" xfId="38472"/>
    <cellStyle name="RowTitles-Detail 4 5 5 3 3" xfId="38473"/>
    <cellStyle name="RowTitles-Detail 4 5 5 3 3 2" xfId="38474"/>
    <cellStyle name="RowTitles-Detail 4 5 5 3 3 2 2" xfId="38475"/>
    <cellStyle name="RowTitles-Detail 4 5 5 3 4" xfId="38476"/>
    <cellStyle name="RowTitles-Detail 4 5 5 3 4 2" xfId="38477"/>
    <cellStyle name="RowTitles-Detail 4 5 5 3 5" xfId="38478"/>
    <cellStyle name="RowTitles-Detail 4 5 5 4" xfId="38479"/>
    <cellStyle name="RowTitles-Detail 4 5 5 4 2" xfId="38480"/>
    <cellStyle name="RowTitles-Detail 4 5 5 4 2 2" xfId="38481"/>
    <cellStyle name="RowTitles-Detail 4 5 5 4 3" xfId="38482"/>
    <cellStyle name="RowTitles-Detail 4 5 5 5" xfId="38483"/>
    <cellStyle name="RowTitles-Detail 4 5 5 5 2" xfId="38484"/>
    <cellStyle name="RowTitles-Detail 4 5 5 5 2 2" xfId="38485"/>
    <cellStyle name="RowTitles-Detail 4 5 5 6" xfId="38486"/>
    <cellStyle name="RowTitles-Detail 4 5 5 6 2" xfId="38487"/>
    <cellStyle name="RowTitles-Detail 4 5 5 7" xfId="38488"/>
    <cellStyle name="RowTitles-Detail 4 5 6" xfId="38489"/>
    <cellStyle name="RowTitles-Detail 4 5 6 2" xfId="38490"/>
    <cellStyle name="RowTitles-Detail 4 5 6 2 2" xfId="38491"/>
    <cellStyle name="RowTitles-Detail 4 5 6 2 2 2" xfId="38492"/>
    <cellStyle name="RowTitles-Detail 4 5 6 2 2 2 2" xfId="38493"/>
    <cellStyle name="RowTitles-Detail 4 5 6 2 2 3" xfId="38494"/>
    <cellStyle name="RowTitles-Detail 4 5 6 2 3" xfId="38495"/>
    <cellStyle name="RowTitles-Detail 4 5 6 2 3 2" xfId="38496"/>
    <cellStyle name="RowTitles-Detail 4 5 6 2 3 2 2" xfId="38497"/>
    <cellStyle name="RowTitles-Detail 4 5 6 2 4" xfId="38498"/>
    <cellStyle name="RowTitles-Detail 4 5 6 2 4 2" xfId="38499"/>
    <cellStyle name="RowTitles-Detail 4 5 6 2 5" xfId="38500"/>
    <cellStyle name="RowTitles-Detail 4 5 6 3" xfId="38501"/>
    <cellStyle name="RowTitles-Detail 4 5 6 3 2" xfId="38502"/>
    <cellStyle name="RowTitles-Detail 4 5 6 3 2 2" xfId="38503"/>
    <cellStyle name="RowTitles-Detail 4 5 6 3 2 2 2" xfId="38504"/>
    <cellStyle name="RowTitles-Detail 4 5 6 3 2 3" xfId="38505"/>
    <cellStyle name="RowTitles-Detail 4 5 6 3 3" xfId="38506"/>
    <cellStyle name="RowTitles-Detail 4 5 6 3 3 2" xfId="38507"/>
    <cellStyle name="RowTitles-Detail 4 5 6 3 3 2 2" xfId="38508"/>
    <cellStyle name="RowTitles-Detail 4 5 6 3 4" xfId="38509"/>
    <cellStyle name="RowTitles-Detail 4 5 6 3 4 2" xfId="38510"/>
    <cellStyle name="RowTitles-Detail 4 5 6 3 5" xfId="38511"/>
    <cellStyle name="RowTitles-Detail 4 5 6 4" xfId="38512"/>
    <cellStyle name="RowTitles-Detail 4 5 6 4 2" xfId="38513"/>
    <cellStyle name="RowTitles-Detail 4 5 6 4 2 2" xfId="38514"/>
    <cellStyle name="RowTitles-Detail 4 5 6 4 3" xfId="38515"/>
    <cellStyle name="RowTitles-Detail 4 5 6 5" xfId="38516"/>
    <cellStyle name="RowTitles-Detail 4 5 6 5 2" xfId="38517"/>
    <cellStyle name="RowTitles-Detail 4 5 6 5 2 2" xfId="38518"/>
    <cellStyle name="RowTitles-Detail 4 5 6 6" xfId="38519"/>
    <cellStyle name="RowTitles-Detail 4 5 6 6 2" xfId="38520"/>
    <cellStyle name="RowTitles-Detail 4 5 6 7" xfId="38521"/>
    <cellStyle name="RowTitles-Detail 4 5 7" xfId="38522"/>
    <cellStyle name="RowTitles-Detail 4 5 7 2" xfId="38523"/>
    <cellStyle name="RowTitles-Detail 4 5 7 2 2" xfId="38524"/>
    <cellStyle name="RowTitles-Detail 4 5 7 2 2 2" xfId="38525"/>
    <cellStyle name="RowTitles-Detail 4 5 7 2 3" xfId="38526"/>
    <cellStyle name="RowTitles-Detail 4 5 7 3" xfId="38527"/>
    <cellStyle name="RowTitles-Detail 4 5 7 3 2" xfId="38528"/>
    <cellStyle name="RowTitles-Detail 4 5 7 3 2 2" xfId="38529"/>
    <cellStyle name="RowTitles-Detail 4 5 7 4" xfId="38530"/>
    <cellStyle name="RowTitles-Detail 4 5 7 4 2" xfId="38531"/>
    <cellStyle name="RowTitles-Detail 4 5 7 5" xfId="38532"/>
    <cellStyle name="RowTitles-Detail 4 5 8" xfId="38533"/>
    <cellStyle name="RowTitles-Detail 4 5 8 2" xfId="38534"/>
    <cellStyle name="RowTitles-Detail 4 5 8 2 2" xfId="38535"/>
    <cellStyle name="RowTitles-Detail 4 5 8 2 2 2" xfId="38536"/>
    <cellStyle name="RowTitles-Detail 4 5 8 2 3" xfId="38537"/>
    <cellStyle name="RowTitles-Detail 4 5 8 3" xfId="38538"/>
    <cellStyle name="RowTitles-Detail 4 5 8 3 2" xfId="38539"/>
    <cellStyle name="RowTitles-Detail 4 5 8 3 2 2" xfId="38540"/>
    <cellStyle name="RowTitles-Detail 4 5 8 4" xfId="38541"/>
    <cellStyle name="RowTitles-Detail 4 5 8 4 2" xfId="38542"/>
    <cellStyle name="RowTitles-Detail 4 5 8 5" xfId="38543"/>
    <cellStyle name="RowTitles-Detail 4 5 9" xfId="38544"/>
    <cellStyle name="RowTitles-Detail 4 5 9 2" xfId="38545"/>
    <cellStyle name="RowTitles-Detail 4 5 9 2 2" xfId="38546"/>
    <cellStyle name="RowTitles-Detail 4 5_STUD aligned by INSTIT" xfId="38547"/>
    <cellStyle name="RowTitles-Detail 4 6" xfId="362"/>
    <cellStyle name="RowTitles-Detail 4 6 10" xfId="38548"/>
    <cellStyle name="RowTitles-Detail 4 6 2" xfId="752"/>
    <cellStyle name="RowTitles-Detail 4 6 2 2" xfId="38549"/>
    <cellStyle name="RowTitles-Detail 4 6 2 2 2" xfId="38550"/>
    <cellStyle name="RowTitles-Detail 4 6 2 2 2 2" xfId="38551"/>
    <cellStyle name="RowTitles-Detail 4 6 2 2 2 2 2" xfId="38552"/>
    <cellStyle name="RowTitles-Detail 4 6 2 2 2 3" xfId="38553"/>
    <cellStyle name="RowTitles-Detail 4 6 2 2 3" xfId="38554"/>
    <cellStyle name="RowTitles-Detail 4 6 2 2 3 2" xfId="38555"/>
    <cellStyle name="RowTitles-Detail 4 6 2 2 3 2 2" xfId="38556"/>
    <cellStyle name="RowTitles-Detail 4 6 2 2 4" xfId="38557"/>
    <cellStyle name="RowTitles-Detail 4 6 2 2 4 2" xfId="38558"/>
    <cellStyle name="RowTitles-Detail 4 6 2 2 5" xfId="38559"/>
    <cellStyle name="RowTitles-Detail 4 6 2 3" xfId="38560"/>
    <cellStyle name="RowTitles-Detail 4 6 2 3 2" xfId="38561"/>
    <cellStyle name="RowTitles-Detail 4 6 2 3 2 2" xfId="38562"/>
    <cellStyle name="RowTitles-Detail 4 6 2 3 2 2 2" xfId="38563"/>
    <cellStyle name="RowTitles-Detail 4 6 2 3 2 3" xfId="38564"/>
    <cellStyle name="RowTitles-Detail 4 6 2 3 3" xfId="38565"/>
    <cellStyle name="RowTitles-Detail 4 6 2 3 3 2" xfId="38566"/>
    <cellStyle name="RowTitles-Detail 4 6 2 3 3 2 2" xfId="38567"/>
    <cellStyle name="RowTitles-Detail 4 6 2 3 4" xfId="38568"/>
    <cellStyle name="RowTitles-Detail 4 6 2 3 4 2" xfId="38569"/>
    <cellStyle name="RowTitles-Detail 4 6 2 3 5" xfId="38570"/>
    <cellStyle name="RowTitles-Detail 4 6 2 4" xfId="38571"/>
    <cellStyle name="RowTitles-Detail 4 6 2 4 2" xfId="38572"/>
    <cellStyle name="RowTitles-Detail 4 6 2 5" xfId="38573"/>
    <cellStyle name="RowTitles-Detail 4 6 2 5 2" xfId="38574"/>
    <cellStyle name="RowTitles-Detail 4 6 2 5 2 2" xfId="38575"/>
    <cellStyle name="RowTitles-Detail 4 6 2 5 3" xfId="38576"/>
    <cellStyle name="RowTitles-Detail 4 6 2 6" xfId="38577"/>
    <cellStyle name="RowTitles-Detail 4 6 2 6 2" xfId="38578"/>
    <cellStyle name="RowTitles-Detail 4 6 2 6 2 2" xfId="38579"/>
    <cellStyle name="RowTitles-Detail 4 6 2 7" xfId="38580"/>
    <cellStyle name="RowTitles-Detail 4 6 3" xfId="38581"/>
    <cellStyle name="RowTitles-Detail 4 6 3 2" xfId="38582"/>
    <cellStyle name="RowTitles-Detail 4 6 3 2 2" xfId="38583"/>
    <cellStyle name="RowTitles-Detail 4 6 3 2 2 2" xfId="38584"/>
    <cellStyle name="RowTitles-Detail 4 6 3 2 2 2 2" xfId="38585"/>
    <cellStyle name="RowTitles-Detail 4 6 3 2 2 3" xfId="38586"/>
    <cellStyle name="RowTitles-Detail 4 6 3 2 3" xfId="38587"/>
    <cellStyle name="RowTitles-Detail 4 6 3 2 3 2" xfId="38588"/>
    <cellStyle name="RowTitles-Detail 4 6 3 2 3 2 2" xfId="38589"/>
    <cellStyle name="RowTitles-Detail 4 6 3 2 4" xfId="38590"/>
    <cellStyle name="RowTitles-Detail 4 6 3 2 4 2" xfId="38591"/>
    <cellStyle name="RowTitles-Detail 4 6 3 2 5" xfId="38592"/>
    <cellStyle name="RowTitles-Detail 4 6 3 3" xfId="38593"/>
    <cellStyle name="RowTitles-Detail 4 6 3 3 2" xfId="38594"/>
    <cellStyle name="RowTitles-Detail 4 6 3 3 2 2" xfId="38595"/>
    <cellStyle name="RowTitles-Detail 4 6 3 3 2 2 2" xfId="38596"/>
    <cellStyle name="RowTitles-Detail 4 6 3 3 2 3" xfId="38597"/>
    <cellStyle name="RowTitles-Detail 4 6 3 3 3" xfId="38598"/>
    <cellStyle name="RowTitles-Detail 4 6 3 3 3 2" xfId="38599"/>
    <cellStyle name="RowTitles-Detail 4 6 3 3 3 2 2" xfId="38600"/>
    <cellStyle name="RowTitles-Detail 4 6 3 3 4" xfId="38601"/>
    <cellStyle name="RowTitles-Detail 4 6 3 3 4 2" xfId="38602"/>
    <cellStyle name="RowTitles-Detail 4 6 3 3 5" xfId="38603"/>
    <cellStyle name="RowTitles-Detail 4 6 3 4" xfId="38604"/>
    <cellStyle name="RowTitles-Detail 4 6 3 4 2" xfId="38605"/>
    <cellStyle name="RowTitles-Detail 4 6 3 5" xfId="38606"/>
    <cellStyle name="RowTitles-Detail 4 6 3 5 2" xfId="38607"/>
    <cellStyle name="RowTitles-Detail 4 6 3 5 2 2" xfId="38608"/>
    <cellStyle name="RowTitles-Detail 4 6 3 6" xfId="38609"/>
    <cellStyle name="RowTitles-Detail 4 6 3 6 2" xfId="38610"/>
    <cellStyle name="RowTitles-Detail 4 6 3 7" xfId="38611"/>
    <cellStyle name="RowTitles-Detail 4 6 4" xfId="38612"/>
    <cellStyle name="RowTitles-Detail 4 6 4 2" xfId="38613"/>
    <cellStyle name="RowTitles-Detail 4 6 4 2 2" xfId="38614"/>
    <cellStyle name="RowTitles-Detail 4 6 4 2 2 2" xfId="38615"/>
    <cellStyle name="RowTitles-Detail 4 6 4 2 2 2 2" xfId="38616"/>
    <cellStyle name="RowTitles-Detail 4 6 4 2 2 3" xfId="38617"/>
    <cellStyle name="RowTitles-Detail 4 6 4 2 3" xfId="38618"/>
    <cellStyle name="RowTitles-Detail 4 6 4 2 3 2" xfId="38619"/>
    <cellStyle name="RowTitles-Detail 4 6 4 2 3 2 2" xfId="38620"/>
    <cellStyle name="RowTitles-Detail 4 6 4 2 4" xfId="38621"/>
    <cellStyle name="RowTitles-Detail 4 6 4 2 4 2" xfId="38622"/>
    <cellStyle name="RowTitles-Detail 4 6 4 2 5" xfId="38623"/>
    <cellStyle name="RowTitles-Detail 4 6 4 3" xfId="38624"/>
    <cellStyle name="RowTitles-Detail 4 6 4 3 2" xfId="38625"/>
    <cellStyle name="RowTitles-Detail 4 6 4 3 2 2" xfId="38626"/>
    <cellStyle name="RowTitles-Detail 4 6 4 3 2 2 2" xfId="38627"/>
    <cellStyle name="RowTitles-Detail 4 6 4 3 2 3" xfId="38628"/>
    <cellStyle name="RowTitles-Detail 4 6 4 3 3" xfId="38629"/>
    <cellStyle name="RowTitles-Detail 4 6 4 3 3 2" xfId="38630"/>
    <cellStyle name="RowTitles-Detail 4 6 4 3 3 2 2" xfId="38631"/>
    <cellStyle name="RowTitles-Detail 4 6 4 3 4" xfId="38632"/>
    <cellStyle name="RowTitles-Detail 4 6 4 3 4 2" xfId="38633"/>
    <cellStyle name="RowTitles-Detail 4 6 4 3 5" xfId="38634"/>
    <cellStyle name="RowTitles-Detail 4 6 4 4" xfId="38635"/>
    <cellStyle name="RowTitles-Detail 4 6 4 4 2" xfId="38636"/>
    <cellStyle name="RowTitles-Detail 4 6 4 5" xfId="38637"/>
    <cellStyle name="RowTitles-Detail 4 6 4 5 2" xfId="38638"/>
    <cellStyle name="RowTitles-Detail 4 6 4 5 2 2" xfId="38639"/>
    <cellStyle name="RowTitles-Detail 4 6 4 5 3" xfId="38640"/>
    <cellStyle name="RowTitles-Detail 4 6 4 6" xfId="38641"/>
    <cellStyle name="RowTitles-Detail 4 6 4 6 2" xfId="38642"/>
    <cellStyle name="RowTitles-Detail 4 6 4 6 2 2" xfId="38643"/>
    <cellStyle name="RowTitles-Detail 4 6 4 7" xfId="38644"/>
    <cellStyle name="RowTitles-Detail 4 6 4 7 2" xfId="38645"/>
    <cellStyle name="RowTitles-Detail 4 6 4 8" xfId="38646"/>
    <cellStyle name="RowTitles-Detail 4 6 5" xfId="38647"/>
    <cellStyle name="RowTitles-Detail 4 6 5 2" xfId="38648"/>
    <cellStyle name="RowTitles-Detail 4 6 5 2 2" xfId="38649"/>
    <cellStyle name="RowTitles-Detail 4 6 5 2 2 2" xfId="38650"/>
    <cellStyle name="RowTitles-Detail 4 6 5 2 2 2 2" xfId="38651"/>
    <cellStyle name="RowTitles-Detail 4 6 5 2 2 3" xfId="38652"/>
    <cellStyle name="RowTitles-Detail 4 6 5 2 3" xfId="38653"/>
    <cellStyle name="RowTitles-Detail 4 6 5 2 3 2" xfId="38654"/>
    <cellStyle name="RowTitles-Detail 4 6 5 2 3 2 2" xfId="38655"/>
    <cellStyle name="RowTitles-Detail 4 6 5 2 4" xfId="38656"/>
    <cellStyle name="RowTitles-Detail 4 6 5 2 4 2" xfId="38657"/>
    <cellStyle name="RowTitles-Detail 4 6 5 2 5" xfId="38658"/>
    <cellStyle name="RowTitles-Detail 4 6 5 3" xfId="38659"/>
    <cellStyle name="RowTitles-Detail 4 6 5 3 2" xfId="38660"/>
    <cellStyle name="RowTitles-Detail 4 6 5 3 2 2" xfId="38661"/>
    <cellStyle name="RowTitles-Detail 4 6 5 3 2 2 2" xfId="38662"/>
    <cellStyle name="RowTitles-Detail 4 6 5 3 2 3" xfId="38663"/>
    <cellStyle name="RowTitles-Detail 4 6 5 3 3" xfId="38664"/>
    <cellStyle name="RowTitles-Detail 4 6 5 3 3 2" xfId="38665"/>
    <cellStyle name="RowTitles-Detail 4 6 5 3 3 2 2" xfId="38666"/>
    <cellStyle name="RowTitles-Detail 4 6 5 3 4" xfId="38667"/>
    <cellStyle name="RowTitles-Detail 4 6 5 3 4 2" xfId="38668"/>
    <cellStyle name="RowTitles-Detail 4 6 5 3 5" xfId="38669"/>
    <cellStyle name="RowTitles-Detail 4 6 5 4" xfId="38670"/>
    <cellStyle name="RowTitles-Detail 4 6 5 4 2" xfId="38671"/>
    <cellStyle name="RowTitles-Detail 4 6 5 4 2 2" xfId="38672"/>
    <cellStyle name="RowTitles-Detail 4 6 5 4 3" xfId="38673"/>
    <cellStyle name="RowTitles-Detail 4 6 5 5" xfId="38674"/>
    <cellStyle name="RowTitles-Detail 4 6 5 5 2" xfId="38675"/>
    <cellStyle name="RowTitles-Detail 4 6 5 5 2 2" xfId="38676"/>
    <cellStyle name="RowTitles-Detail 4 6 5 6" xfId="38677"/>
    <cellStyle name="RowTitles-Detail 4 6 5 6 2" xfId="38678"/>
    <cellStyle name="RowTitles-Detail 4 6 5 7" xfId="38679"/>
    <cellStyle name="RowTitles-Detail 4 6 6" xfId="38680"/>
    <cellStyle name="RowTitles-Detail 4 6 6 2" xfId="38681"/>
    <cellStyle name="RowTitles-Detail 4 6 6 2 2" xfId="38682"/>
    <cellStyle name="RowTitles-Detail 4 6 6 2 2 2" xfId="38683"/>
    <cellStyle name="RowTitles-Detail 4 6 6 2 2 2 2" xfId="38684"/>
    <cellStyle name="RowTitles-Detail 4 6 6 2 2 3" xfId="38685"/>
    <cellStyle name="RowTitles-Detail 4 6 6 2 3" xfId="38686"/>
    <cellStyle name="RowTitles-Detail 4 6 6 2 3 2" xfId="38687"/>
    <cellStyle name="RowTitles-Detail 4 6 6 2 3 2 2" xfId="38688"/>
    <cellStyle name="RowTitles-Detail 4 6 6 2 4" xfId="38689"/>
    <cellStyle name="RowTitles-Detail 4 6 6 2 4 2" xfId="38690"/>
    <cellStyle name="RowTitles-Detail 4 6 6 2 5" xfId="38691"/>
    <cellStyle name="RowTitles-Detail 4 6 6 3" xfId="38692"/>
    <cellStyle name="RowTitles-Detail 4 6 6 3 2" xfId="38693"/>
    <cellStyle name="RowTitles-Detail 4 6 6 3 2 2" xfId="38694"/>
    <cellStyle name="RowTitles-Detail 4 6 6 3 2 2 2" xfId="38695"/>
    <cellStyle name="RowTitles-Detail 4 6 6 3 2 3" xfId="38696"/>
    <cellStyle name="RowTitles-Detail 4 6 6 3 3" xfId="38697"/>
    <cellStyle name="RowTitles-Detail 4 6 6 3 3 2" xfId="38698"/>
    <cellStyle name="RowTitles-Detail 4 6 6 3 3 2 2" xfId="38699"/>
    <cellStyle name="RowTitles-Detail 4 6 6 3 4" xfId="38700"/>
    <cellStyle name="RowTitles-Detail 4 6 6 3 4 2" xfId="38701"/>
    <cellStyle name="RowTitles-Detail 4 6 6 3 5" xfId="38702"/>
    <cellStyle name="RowTitles-Detail 4 6 6 4" xfId="38703"/>
    <cellStyle name="RowTitles-Detail 4 6 6 4 2" xfId="38704"/>
    <cellStyle name="RowTitles-Detail 4 6 6 4 2 2" xfId="38705"/>
    <cellStyle name="RowTitles-Detail 4 6 6 4 3" xfId="38706"/>
    <cellStyle name="RowTitles-Detail 4 6 6 5" xfId="38707"/>
    <cellStyle name="RowTitles-Detail 4 6 6 5 2" xfId="38708"/>
    <cellStyle name="RowTitles-Detail 4 6 6 5 2 2" xfId="38709"/>
    <cellStyle name="RowTitles-Detail 4 6 6 6" xfId="38710"/>
    <cellStyle name="RowTitles-Detail 4 6 6 6 2" xfId="38711"/>
    <cellStyle name="RowTitles-Detail 4 6 6 7" xfId="38712"/>
    <cellStyle name="RowTitles-Detail 4 6 7" xfId="38713"/>
    <cellStyle name="RowTitles-Detail 4 6 7 2" xfId="38714"/>
    <cellStyle name="RowTitles-Detail 4 6 7 2 2" xfId="38715"/>
    <cellStyle name="RowTitles-Detail 4 6 7 2 2 2" xfId="38716"/>
    <cellStyle name="RowTitles-Detail 4 6 7 2 3" xfId="38717"/>
    <cellStyle name="RowTitles-Detail 4 6 7 3" xfId="38718"/>
    <cellStyle name="RowTitles-Detail 4 6 7 3 2" xfId="38719"/>
    <cellStyle name="RowTitles-Detail 4 6 7 3 2 2" xfId="38720"/>
    <cellStyle name="RowTitles-Detail 4 6 7 4" xfId="38721"/>
    <cellStyle name="RowTitles-Detail 4 6 7 4 2" xfId="38722"/>
    <cellStyle name="RowTitles-Detail 4 6 7 5" xfId="38723"/>
    <cellStyle name="RowTitles-Detail 4 6 8" xfId="38724"/>
    <cellStyle name="RowTitles-Detail 4 6 8 2" xfId="38725"/>
    <cellStyle name="RowTitles-Detail 4 6 9" xfId="38726"/>
    <cellStyle name="RowTitles-Detail 4 6 9 2" xfId="38727"/>
    <cellStyle name="RowTitles-Detail 4 6 9 2 2" xfId="38728"/>
    <cellStyle name="RowTitles-Detail 4 6_STUD aligned by INSTIT" xfId="38729"/>
    <cellStyle name="RowTitles-Detail 4 7" xfId="753"/>
    <cellStyle name="RowTitles-Detail 4 7 2" xfId="38730"/>
    <cellStyle name="RowTitles-Detail 4 7 2 2" xfId="38731"/>
    <cellStyle name="RowTitles-Detail 4 7 2 2 2" xfId="38732"/>
    <cellStyle name="RowTitles-Detail 4 7 2 2 2 2" xfId="38733"/>
    <cellStyle name="RowTitles-Detail 4 7 2 2 3" xfId="38734"/>
    <cellStyle name="RowTitles-Detail 4 7 2 3" xfId="38735"/>
    <cellStyle name="RowTitles-Detail 4 7 2 3 2" xfId="38736"/>
    <cellStyle name="RowTitles-Detail 4 7 2 3 2 2" xfId="38737"/>
    <cellStyle name="RowTitles-Detail 4 7 2 4" xfId="38738"/>
    <cellStyle name="RowTitles-Detail 4 7 2 4 2" xfId="38739"/>
    <cellStyle name="RowTitles-Detail 4 7 2 5" xfId="38740"/>
    <cellStyle name="RowTitles-Detail 4 7 3" xfId="38741"/>
    <cellStyle name="RowTitles-Detail 4 7 3 2" xfId="38742"/>
    <cellStyle name="RowTitles-Detail 4 7 3 2 2" xfId="38743"/>
    <cellStyle name="RowTitles-Detail 4 7 3 2 2 2" xfId="38744"/>
    <cellStyle name="RowTitles-Detail 4 7 3 2 3" xfId="38745"/>
    <cellStyle name="RowTitles-Detail 4 7 3 3" xfId="38746"/>
    <cellStyle name="RowTitles-Detail 4 7 3 3 2" xfId="38747"/>
    <cellStyle name="RowTitles-Detail 4 7 3 3 2 2" xfId="38748"/>
    <cellStyle name="RowTitles-Detail 4 7 3 4" xfId="38749"/>
    <cellStyle name="RowTitles-Detail 4 7 3 4 2" xfId="38750"/>
    <cellStyle name="RowTitles-Detail 4 7 3 5" xfId="38751"/>
    <cellStyle name="RowTitles-Detail 4 7 4" xfId="38752"/>
    <cellStyle name="RowTitles-Detail 4 7 4 2" xfId="38753"/>
    <cellStyle name="RowTitles-Detail 4 7 5" xfId="38754"/>
    <cellStyle name="RowTitles-Detail 4 7 5 2" xfId="38755"/>
    <cellStyle name="RowTitles-Detail 4 7 5 2 2" xfId="38756"/>
    <cellStyle name="RowTitles-Detail 4 7 5 3" xfId="38757"/>
    <cellStyle name="RowTitles-Detail 4 7 6" xfId="38758"/>
    <cellStyle name="RowTitles-Detail 4 7 6 2" xfId="38759"/>
    <cellStyle name="RowTitles-Detail 4 7 6 2 2" xfId="38760"/>
    <cellStyle name="RowTitles-Detail 4 7 7" xfId="38761"/>
    <cellStyle name="RowTitles-Detail 4 8" xfId="754"/>
    <cellStyle name="RowTitles-Detail 4 8 2" xfId="38762"/>
    <cellStyle name="RowTitles-Detail 4 8 2 2" xfId="38763"/>
    <cellStyle name="RowTitles-Detail 4 8 2 2 2" xfId="38764"/>
    <cellStyle name="RowTitles-Detail 4 8 2 2 2 2" xfId="38765"/>
    <cellStyle name="RowTitles-Detail 4 8 2 2 3" xfId="38766"/>
    <cellStyle name="RowTitles-Detail 4 8 2 3" xfId="38767"/>
    <cellStyle name="RowTitles-Detail 4 8 2 3 2" xfId="38768"/>
    <cellStyle name="RowTitles-Detail 4 8 2 3 2 2" xfId="38769"/>
    <cellStyle name="RowTitles-Detail 4 8 2 4" xfId="38770"/>
    <cellStyle name="RowTitles-Detail 4 8 2 4 2" xfId="38771"/>
    <cellStyle name="RowTitles-Detail 4 8 2 5" xfId="38772"/>
    <cellStyle name="RowTitles-Detail 4 8 3" xfId="38773"/>
    <cellStyle name="RowTitles-Detail 4 8 3 2" xfId="38774"/>
    <cellStyle name="RowTitles-Detail 4 8 3 2 2" xfId="38775"/>
    <cellStyle name="RowTitles-Detail 4 8 3 2 2 2" xfId="38776"/>
    <cellStyle name="RowTitles-Detail 4 8 3 2 3" xfId="38777"/>
    <cellStyle name="RowTitles-Detail 4 8 3 3" xfId="38778"/>
    <cellStyle name="RowTitles-Detail 4 8 3 3 2" xfId="38779"/>
    <cellStyle name="RowTitles-Detail 4 8 3 3 2 2" xfId="38780"/>
    <cellStyle name="RowTitles-Detail 4 8 3 4" xfId="38781"/>
    <cellStyle name="RowTitles-Detail 4 8 3 4 2" xfId="38782"/>
    <cellStyle name="RowTitles-Detail 4 8 3 5" xfId="38783"/>
    <cellStyle name="RowTitles-Detail 4 8 4" xfId="38784"/>
    <cellStyle name="RowTitles-Detail 4 8 4 2" xfId="38785"/>
    <cellStyle name="RowTitles-Detail 4 8 5" xfId="38786"/>
    <cellStyle name="RowTitles-Detail 4 8 5 2" xfId="38787"/>
    <cellStyle name="RowTitles-Detail 4 8 5 2 2" xfId="38788"/>
    <cellStyle name="RowTitles-Detail 4 8 6" xfId="38789"/>
    <cellStyle name="RowTitles-Detail 4 8 6 2" xfId="38790"/>
    <cellStyle name="RowTitles-Detail 4 8 7" xfId="38791"/>
    <cellStyle name="RowTitles-Detail 4 8 8" xfId="38792"/>
    <cellStyle name="RowTitles-Detail 4 9" xfId="38793"/>
    <cellStyle name="RowTitles-Detail 4 9 2" xfId="38794"/>
    <cellStyle name="RowTitles-Detail 4 9 2 2" xfId="38795"/>
    <cellStyle name="RowTitles-Detail 4 9 2 2 2" xfId="38796"/>
    <cellStyle name="RowTitles-Detail 4 9 2 2 2 2" xfId="38797"/>
    <cellStyle name="RowTitles-Detail 4 9 2 2 3" xfId="38798"/>
    <cellStyle name="RowTitles-Detail 4 9 2 3" xfId="38799"/>
    <cellStyle name="RowTitles-Detail 4 9 2 3 2" xfId="38800"/>
    <cellStyle name="RowTitles-Detail 4 9 2 3 2 2" xfId="38801"/>
    <cellStyle name="RowTitles-Detail 4 9 2 4" xfId="38802"/>
    <cellStyle name="RowTitles-Detail 4 9 2 4 2" xfId="38803"/>
    <cellStyle name="RowTitles-Detail 4 9 2 5" xfId="38804"/>
    <cellStyle name="RowTitles-Detail 4 9 3" xfId="38805"/>
    <cellStyle name="RowTitles-Detail 4 9 3 2" xfId="38806"/>
    <cellStyle name="RowTitles-Detail 4 9 3 2 2" xfId="38807"/>
    <cellStyle name="RowTitles-Detail 4 9 3 2 2 2" xfId="38808"/>
    <cellStyle name="RowTitles-Detail 4 9 3 2 3" xfId="38809"/>
    <cellStyle name="RowTitles-Detail 4 9 3 3" xfId="38810"/>
    <cellStyle name="RowTitles-Detail 4 9 3 3 2" xfId="38811"/>
    <cellStyle name="RowTitles-Detail 4 9 3 3 2 2" xfId="38812"/>
    <cellStyle name="RowTitles-Detail 4 9 3 4" xfId="38813"/>
    <cellStyle name="RowTitles-Detail 4 9 3 4 2" xfId="38814"/>
    <cellStyle name="RowTitles-Detail 4 9 3 5" xfId="38815"/>
    <cellStyle name="RowTitles-Detail 4 9 4" xfId="38816"/>
    <cellStyle name="RowTitles-Detail 4 9 4 2" xfId="38817"/>
    <cellStyle name="RowTitles-Detail 4 9 5" xfId="38818"/>
    <cellStyle name="RowTitles-Detail 4 9 5 2" xfId="38819"/>
    <cellStyle name="RowTitles-Detail 4 9 5 2 2" xfId="38820"/>
    <cellStyle name="RowTitles-Detail 4 9 5 3" xfId="38821"/>
    <cellStyle name="RowTitles-Detail 4 9 6" xfId="38822"/>
    <cellStyle name="RowTitles-Detail 4 9 6 2" xfId="38823"/>
    <cellStyle name="RowTitles-Detail 4 9 6 2 2" xfId="38824"/>
    <cellStyle name="RowTitles-Detail 4 9 7" xfId="38825"/>
    <cellStyle name="RowTitles-Detail 4 9 7 2" xfId="38826"/>
    <cellStyle name="RowTitles-Detail 4 9 8" xfId="38827"/>
    <cellStyle name="RowTitles-Detail 4 9 9" xfId="38828"/>
    <cellStyle name="RowTitles-Detail 4_STUD aligned by INSTIT" xfId="38829"/>
    <cellStyle name="RowTitles-Detail 5" xfId="363"/>
    <cellStyle name="RowTitles-Detail 5 10" xfId="38830"/>
    <cellStyle name="RowTitles-Detail 5 11" xfId="38831"/>
    <cellStyle name="RowTitles-Detail 5 2" xfId="755"/>
    <cellStyle name="RowTitles-Detail 5 2 2" xfId="38832"/>
    <cellStyle name="RowTitles-Detail 5 2 2 2" xfId="38833"/>
    <cellStyle name="RowTitles-Detail 5 2 2 2 2" xfId="38834"/>
    <cellStyle name="RowTitles-Detail 5 2 2 2 2 2" xfId="38835"/>
    <cellStyle name="RowTitles-Detail 5 2 2 2 3" xfId="38836"/>
    <cellStyle name="RowTitles-Detail 5 2 2 3" xfId="38837"/>
    <cellStyle name="RowTitles-Detail 5 2 2 3 2" xfId="38838"/>
    <cellStyle name="RowTitles-Detail 5 2 2 3 2 2" xfId="38839"/>
    <cellStyle name="RowTitles-Detail 5 2 2 4" xfId="38840"/>
    <cellStyle name="RowTitles-Detail 5 2 2 4 2" xfId="38841"/>
    <cellStyle name="RowTitles-Detail 5 2 2 5" xfId="38842"/>
    <cellStyle name="RowTitles-Detail 5 2 3" xfId="38843"/>
    <cellStyle name="RowTitles-Detail 5 2 3 2" xfId="38844"/>
    <cellStyle name="RowTitles-Detail 5 2 3 2 2" xfId="38845"/>
    <cellStyle name="RowTitles-Detail 5 2 3 2 2 2" xfId="38846"/>
    <cellStyle name="RowTitles-Detail 5 2 3 2 3" xfId="38847"/>
    <cellStyle name="RowTitles-Detail 5 2 3 3" xfId="38848"/>
    <cellStyle name="RowTitles-Detail 5 2 3 3 2" xfId="38849"/>
    <cellStyle name="RowTitles-Detail 5 2 3 3 2 2" xfId="38850"/>
    <cellStyle name="RowTitles-Detail 5 2 3 4" xfId="38851"/>
    <cellStyle name="RowTitles-Detail 5 2 3 4 2" xfId="38852"/>
    <cellStyle name="RowTitles-Detail 5 2 3 5" xfId="38853"/>
    <cellStyle name="RowTitles-Detail 5 2 4" xfId="38854"/>
    <cellStyle name="RowTitles-Detail 5 2 4 2" xfId="38855"/>
    <cellStyle name="RowTitles-Detail 5 2 5" xfId="38856"/>
    <cellStyle name="RowTitles-Detail 5 2 5 2" xfId="38857"/>
    <cellStyle name="RowTitles-Detail 5 2 5 2 2" xfId="38858"/>
    <cellStyle name="RowTitles-Detail 5 2 6" xfId="38859"/>
    <cellStyle name="RowTitles-Detail 5 3" xfId="38860"/>
    <cellStyle name="RowTitles-Detail 5 3 2" xfId="38861"/>
    <cellStyle name="RowTitles-Detail 5 3 2 2" xfId="38862"/>
    <cellStyle name="RowTitles-Detail 5 3 2 2 2" xfId="38863"/>
    <cellStyle name="RowTitles-Detail 5 3 2 2 2 2" xfId="38864"/>
    <cellStyle name="RowTitles-Detail 5 3 2 2 3" xfId="38865"/>
    <cellStyle name="RowTitles-Detail 5 3 2 3" xfId="38866"/>
    <cellStyle name="RowTitles-Detail 5 3 2 3 2" xfId="38867"/>
    <cellStyle name="RowTitles-Detail 5 3 2 3 2 2" xfId="38868"/>
    <cellStyle name="RowTitles-Detail 5 3 2 4" xfId="38869"/>
    <cellStyle name="RowTitles-Detail 5 3 2 4 2" xfId="38870"/>
    <cellStyle name="RowTitles-Detail 5 3 2 5" xfId="38871"/>
    <cellStyle name="RowTitles-Detail 5 3 3" xfId="38872"/>
    <cellStyle name="RowTitles-Detail 5 3 3 2" xfId="38873"/>
    <cellStyle name="RowTitles-Detail 5 3 3 2 2" xfId="38874"/>
    <cellStyle name="RowTitles-Detail 5 3 3 2 2 2" xfId="38875"/>
    <cellStyle name="RowTitles-Detail 5 3 3 2 3" xfId="38876"/>
    <cellStyle name="RowTitles-Detail 5 3 3 3" xfId="38877"/>
    <cellStyle name="RowTitles-Detail 5 3 3 3 2" xfId="38878"/>
    <cellStyle name="RowTitles-Detail 5 3 3 3 2 2" xfId="38879"/>
    <cellStyle name="RowTitles-Detail 5 3 3 4" xfId="38880"/>
    <cellStyle name="RowTitles-Detail 5 3 3 4 2" xfId="38881"/>
    <cellStyle name="RowTitles-Detail 5 3 3 5" xfId="38882"/>
    <cellStyle name="RowTitles-Detail 5 3 4" xfId="38883"/>
    <cellStyle name="RowTitles-Detail 5 3 4 2" xfId="38884"/>
    <cellStyle name="RowTitles-Detail 5 3 5" xfId="38885"/>
    <cellStyle name="RowTitles-Detail 5 3 5 2" xfId="38886"/>
    <cellStyle name="RowTitles-Detail 5 3 5 2 2" xfId="38887"/>
    <cellStyle name="RowTitles-Detail 5 3 5 3" xfId="38888"/>
    <cellStyle name="RowTitles-Detail 5 3 6" xfId="38889"/>
    <cellStyle name="RowTitles-Detail 5 3 6 2" xfId="38890"/>
    <cellStyle name="RowTitles-Detail 5 3 6 2 2" xfId="38891"/>
    <cellStyle name="RowTitles-Detail 5 3 7" xfId="38892"/>
    <cellStyle name="RowTitles-Detail 5 3 7 2" xfId="38893"/>
    <cellStyle name="RowTitles-Detail 5 3 8" xfId="38894"/>
    <cellStyle name="RowTitles-Detail 5 3 9" xfId="38895"/>
    <cellStyle name="RowTitles-Detail 5 4" xfId="38896"/>
    <cellStyle name="RowTitles-Detail 5 4 2" xfId="38897"/>
    <cellStyle name="RowTitles-Detail 5 4 2 2" xfId="38898"/>
    <cellStyle name="RowTitles-Detail 5 4 2 2 2" xfId="38899"/>
    <cellStyle name="RowTitles-Detail 5 4 2 2 2 2" xfId="38900"/>
    <cellStyle name="RowTitles-Detail 5 4 2 2 3" xfId="38901"/>
    <cellStyle name="RowTitles-Detail 5 4 2 3" xfId="38902"/>
    <cellStyle name="RowTitles-Detail 5 4 2 3 2" xfId="38903"/>
    <cellStyle name="RowTitles-Detail 5 4 2 3 2 2" xfId="38904"/>
    <cellStyle name="RowTitles-Detail 5 4 2 4" xfId="38905"/>
    <cellStyle name="RowTitles-Detail 5 4 2 4 2" xfId="38906"/>
    <cellStyle name="RowTitles-Detail 5 4 2 5" xfId="38907"/>
    <cellStyle name="RowTitles-Detail 5 4 3" xfId="38908"/>
    <cellStyle name="RowTitles-Detail 5 4 3 2" xfId="38909"/>
    <cellStyle name="RowTitles-Detail 5 4 3 2 2" xfId="38910"/>
    <cellStyle name="RowTitles-Detail 5 4 3 2 2 2" xfId="38911"/>
    <cellStyle name="RowTitles-Detail 5 4 3 2 3" xfId="38912"/>
    <cellStyle name="RowTitles-Detail 5 4 3 3" xfId="38913"/>
    <cellStyle name="RowTitles-Detail 5 4 3 3 2" xfId="38914"/>
    <cellStyle name="RowTitles-Detail 5 4 3 3 2 2" xfId="38915"/>
    <cellStyle name="RowTitles-Detail 5 4 3 4" xfId="38916"/>
    <cellStyle name="RowTitles-Detail 5 4 3 4 2" xfId="38917"/>
    <cellStyle name="RowTitles-Detail 5 4 3 5" xfId="38918"/>
    <cellStyle name="RowTitles-Detail 5 4 4" xfId="38919"/>
    <cellStyle name="RowTitles-Detail 5 4 4 2" xfId="38920"/>
    <cellStyle name="RowTitles-Detail 5 4 4 2 2" xfId="38921"/>
    <cellStyle name="RowTitles-Detail 5 4 4 3" xfId="38922"/>
    <cellStyle name="RowTitles-Detail 5 4 5" xfId="38923"/>
    <cellStyle name="RowTitles-Detail 5 4 5 2" xfId="38924"/>
    <cellStyle name="RowTitles-Detail 5 4 5 2 2" xfId="38925"/>
    <cellStyle name="RowTitles-Detail 5 4 6" xfId="38926"/>
    <cellStyle name="RowTitles-Detail 5 4 6 2" xfId="38927"/>
    <cellStyle name="RowTitles-Detail 5 4 7" xfId="38928"/>
    <cellStyle name="RowTitles-Detail 5 4 8" xfId="38929"/>
    <cellStyle name="RowTitles-Detail 5 5" xfId="38930"/>
    <cellStyle name="RowTitles-Detail 5 5 2" xfId="38931"/>
    <cellStyle name="RowTitles-Detail 5 5 2 2" xfId="38932"/>
    <cellStyle name="RowTitles-Detail 5 5 2 2 2" xfId="38933"/>
    <cellStyle name="RowTitles-Detail 5 5 2 2 2 2" xfId="38934"/>
    <cellStyle name="RowTitles-Detail 5 5 2 2 3" xfId="38935"/>
    <cellStyle name="RowTitles-Detail 5 5 2 3" xfId="38936"/>
    <cellStyle name="RowTitles-Detail 5 5 2 3 2" xfId="38937"/>
    <cellStyle name="RowTitles-Detail 5 5 2 3 2 2" xfId="38938"/>
    <cellStyle name="RowTitles-Detail 5 5 2 4" xfId="38939"/>
    <cellStyle name="RowTitles-Detail 5 5 2 4 2" xfId="38940"/>
    <cellStyle name="RowTitles-Detail 5 5 2 5" xfId="38941"/>
    <cellStyle name="RowTitles-Detail 5 5 3" xfId="38942"/>
    <cellStyle name="RowTitles-Detail 5 5 3 2" xfId="38943"/>
    <cellStyle name="RowTitles-Detail 5 5 3 2 2" xfId="38944"/>
    <cellStyle name="RowTitles-Detail 5 5 3 2 2 2" xfId="38945"/>
    <cellStyle name="RowTitles-Detail 5 5 3 2 3" xfId="38946"/>
    <cellStyle name="RowTitles-Detail 5 5 3 3" xfId="38947"/>
    <cellStyle name="RowTitles-Detail 5 5 3 3 2" xfId="38948"/>
    <cellStyle name="RowTitles-Detail 5 5 3 3 2 2" xfId="38949"/>
    <cellStyle name="RowTitles-Detail 5 5 3 4" xfId="38950"/>
    <cellStyle name="RowTitles-Detail 5 5 3 4 2" xfId="38951"/>
    <cellStyle name="RowTitles-Detail 5 5 3 5" xfId="38952"/>
    <cellStyle name="RowTitles-Detail 5 5 4" xfId="38953"/>
    <cellStyle name="RowTitles-Detail 5 5 4 2" xfId="38954"/>
    <cellStyle name="RowTitles-Detail 5 5 4 2 2" xfId="38955"/>
    <cellStyle name="RowTitles-Detail 5 5 4 3" xfId="38956"/>
    <cellStyle name="RowTitles-Detail 5 5 5" xfId="38957"/>
    <cellStyle name="RowTitles-Detail 5 5 5 2" xfId="38958"/>
    <cellStyle name="RowTitles-Detail 5 5 5 2 2" xfId="38959"/>
    <cellStyle name="RowTitles-Detail 5 5 6" xfId="38960"/>
    <cellStyle name="RowTitles-Detail 5 5 6 2" xfId="38961"/>
    <cellStyle name="RowTitles-Detail 5 5 7" xfId="38962"/>
    <cellStyle name="RowTitles-Detail 5 5 8" xfId="38963"/>
    <cellStyle name="RowTitles-Detail 5 6" xfId="38964"/>
    <cellStyle name="RowTitles-Detail 5 6 2" xfId="38965"/>
    <cellStyle name="RowTitles-Detail 5 6 2 2" xfId="38966"/>
    <cellStyle name="RowTitles-Detail 5 6 2 2 2" xfId="38967"/>
    <cellStyle name="RowTitles-Detail 5 6 2 2 2 2" xfId="38968"/>
    <cellStyle name="RowTitles-Detail 5 6 2 2 3" xfId="38969"/>
    <cellStyle name="RowTitles-Detail 5 6 2 3" xfId="38970"/>
    <cellStyle name="RowTitles-Detail 5 6 2 3 2" xfId="38971"/>
    <cellStyle name="RowTitles-Detail 5 6 2 3 2 2" xfId="38972"/>
    <cellStyle name="RowTitles-Detail 5 6 2 4" xfId="38973"/>
    <cellStyle name="RowTitles-Detail 5 6 2 4 2" xfId="38974"/>
    <cellStyle name="RowTitles-Detail 5 6 2 5" xfId="38975"/>
    <cellStyle name="RowTitles-Detail 5 6 3" xfId="38976"/>
    <cellStyle name="RowTitles-Detail 5 6 3 2" xfId="38977"/>
    <cellStyle name="RowTitles-Detail 5 6 3 2 2" xfId="38978"/>
    <cellStyle name="RowTitles-Detail 5 6 3 2 2 2" xfId="38979"/>
    <cellStyle name="RowTitles-Detail 5 6 3 2 3" xfId="38980"/>
    <cellStyle name="RowTitles-Detail 5 6 3 3" xfId="38981"/>
    <cellStyle name="RowTitles-Detail 5 6 3 3 2" xfId="38982"/>
    <cellStyle name="RowTitles-Detail 5 6 3 3 2 2" xfId="38983"/>
    <cellStyle name="RowTitles-Detail 5 6 3 4" xfId="38984"/>
    <cellStyle name="RowTitles-Detail 5 6 3 4 2" xfId="38985"/>
    <cellStyle name="RowTitles-Detail 5 6 3 5" xfId="38986"/>
    <cellStyle name="RowTitles-Detail 5 6 4" xfId="38987"/>
    <cellStyle name="RowTitles-Detail 5 6 4 2" xfId="38988"/>
    <cellStyle name="RowTitles-Detail 5 6 4 2 2" xfId="38989"/>
    <cellStyle name="RowTitles-Detail 5 6 4 3" xfId="38990"/>
    <cellStyle name="RowTitles-Detail 5 6 5" xfId="38991"/>
    <cellStyle name="RowTitles-Detail 5 6 5 2" xfId="38992"/>
    <cellStyle name="RowTitles-Detail 5 6 5 2 2" xfId="38993"/>
    <cellStyle name="RowTitles-Detail 5 6 6" xfId="38994"/>
    <cellStyle name="RowTitles-Detail 5 6 6 2" xfId="38995"/>
    <cellStyle name="RowTitles-Detail 5 6 7" xfId="38996"/>
    <cellStyle name="RowTitles-Detail 5 6 8" xfId="38997"/>
    <cellStyle name="RowTitles-Detail 5 7" xfId="38998"/>
    <cellStyle name="RowTitles-Detail 5 7 2" xfId="38999"/>
    <cellStyle name="RowTitles-Detail 5 7 2 2" xfId="39000"/>
    <cellStyle name="RowTitles-Detail 5 7 2 2 2" xfId="39001"/>
    <cellStyle name="RowTitles-Detail 5 7 2 3" xfId="39002"/>
    <cellStyle name="RowTitles-Detail 5 7 3" xfId="39003"/>
    <cellStyle name="RowTitles-Detail 5 7 3 2" xfId="39004"/>
    <cellStyle name="RowTitles-Detail 5 7 3 2 2" xfId="39005"/>
    <cellStyle name="RowTitles-Detail 5 7 4" xfId="39006"/>
    <cellStyle name="RowTitles-Detail 5 7 4 2" xfId="39007"/>
    <cellStyle name="RowTitles-Detail 5 7 5" xfId="39008"/>
    <cellStyle name="RowTitles-Detail 5 7 6" xfId="39009"/>
    <cellStyle name="RowTitles-Detail 5 8" xfId="39010"/>
    <cellStyle name="RowTitles-Detail 5 8 2" xfId="39011"/>
    <cellStyle name="RowTitles-Detail 5 8 3" xfId="39012"/>
    <cellStyle name="RowTitles-Detail 5 9" xfId="39013"/>
    <cellStyle name="RowTitles-Detail 5 9 2" xfId="39014"/>
    <cellStyle name="RowTitles-Detail 5 9 2 2" xfId="39015"/>
    <cellStyle name="RowTitles-Detail 5 9 3" xfId="39016"/>
    <cellStyle name="RowTitles-Detail 5_STUD aligned by INSTIT" xfId="39017"/>
    <cellStyle name="RowTitles-Detail 6" xfId="364"/>
    <cellStyle name="RowTitles-Detail 6 10" xfId="39018"/>
    <cellStyle name="RowTitles-Detail 6 2" xfId="756"/>
    <cellStyle name="RowTitles-Detail 6 2 2" xfId="39019"/>
    <cellStyle name="RowTitles-Detail 6 2 2 2" xfId="39020"/>
    <cellStyle name="RowTitles-Detail 6 2 2 2 2" xfId="39021"/>
    <cellStyle name="RowTitles-Detail 6 2 2 2 2 2" xfId="39022"/>
    <cellStyle name="RowTitles-Detail 6 2 2 2 3" xfId="39023"/>
    <cellStyle name="RowTitles-Detail 6 2 2 3" xfId="39024"/>
    <cellStyle name="RowTitles-Detail 6 2 2 3 2" xfId="39025"/>
    <cellStyle name="RowTitles-Detail 6 2 2 3 2 2" xfId="39026"/>
    <cellStyle name="RowTitles-Detail 6 2 2 4" xfId="39027"/>
    <cellStyle name="RowTitles-Detail 6 2 2 4 2" xfId="39028"/>
    <cellStyle name="RowTitles-Detail 6 2 2 5" xfId="39029"/>
    <cellStyle name="RowTitles-Detail 6 2 3" xfId="39030"/>
    <cellStyle name="RowTitles-Detail 6 2 3 2" xfId="39031"/>
    <cellStyle name="RowTitles-Detail 6 2 3 2 2" xfId="39032"/>
    <cellStyle name="RowTitles-Detail 6 2 3 2 2 2" xfId="39033"/>
    <cellStyle name="RowTitles-Detail 6 2 3 2 3" xfId="39034"/>
    <cellStyle name="RowTitles-Detail 6 2 3 3" xfId="39035"/>
    <cellStyle name="RowTitles-Detail 6 2 3 3 2" xfId="39036"/>
    <cellStyle name="RowTitles-Detail 6 2 3 3 2 2" xfId="39037"/>
    <cellStyle name="RowTitles-Detail 6 2 3 4" xfId="39038"/>
    <cellStyle name="RowTitles-Detail 6 2 3 4 2" xfId="39039"/>
    <cellStyle name="RowTitles-Detail 6 2 3 5" xfId="39040"/>
    <cellStyle name="RowTitles-Detail 6 2 4" xfId="39041"/>
    <cellStyle name="RowTitles-Detail 6 2 4 2" xfId="39042"/>
    <cellStyle name="RowTitles-Detail 6 2 5" xfId="39043"/>
    <cellStyle name="RowTitles-Detail 6 2 5 2" xfId="39044"/>
    <cellStyle name="RowTitles-Detail 6 2 5 2 2" xfId="39045"/>
    <cellStyle name="RowTitles-Detail 6 2 5 3" xfId="39046"/>
    <cellStyle name="RowTitles-Detail 6 2 6" xfId="39047"/>
    <cellStyle name="RowTitles-Detail 6 2 6 2" xfId="39048"/>
    <cellStyle name="RowTitles-Detail 6 2 6 2 2" xfId="39049"/>
    <cellStyle name="RowTitles-Detail 6 2 7" xfId="39050"/>
    <cellStyle name="RowTitles-Detail 6 2 7 2" xfId="39051"/>
    <cellStyle name="RowTitles-Detail 6 2 8" xfId="39052"/>
    <cellStyle name="RowTitles-Detail 6 2 9" xfId="39053"/>
    <cellStyle name="RowTitles-Detail 6 3" xfId="39054"/>
    <cellStyle name="RowTitles-Detail 6 3 2" xfId="39055"/>
    <cellStyle name="RowTitles-Detail 6 3 2 2" xfId="39056"/>
    <cellStyle name="RowTitles-Detail 6 3 2 2 2" xfId="39057"/>
    <cellStyle name="RowTitles-Detail 6 3 2 2 2 2" xfId="39058"/>
    <cellStyle name="RowTitles-Detail 6 3 2 2 3" xfId="39059"/>
    <cellStyle name="RowTitles-Detail 6 3 2 3" xfId="39060"/>
    <cellStyle name="RowTitles-Detail 6 3 2 3 2" xfId="39061"/>
    <cellStyle name="RowTitles-Detail 6 3 2 3 2 2" xfId="39062"/>
    <cellStyle name="RowTitles-Detail 6 3 2 4" xfId="39063"/>
    <cellStyle name="RowTitles-Detail 6 3 2 4 2" xfId="39064"/>
    <cellStyle name="RowTitles-Detail 6 3 2 5" xfId="39065"/>
    <cellStyle name="RowTitles-Detail 6 3 3" xfId="39066"/>
    <cellStyle name="RowTitles-Detail 6 3 3 2" xfId="39067"/>
    <cellStyle name="RowTitles-Detail 6 3 3 2 2" xfId="39068"/>
    <cellStyle name="RowTitles-Detail 6 3 3 2 2 2" xfId="39069"/>
    <cellStyle name="RowTitles-Detail 6 3 3 2 3" xfId="39070"/>
    <cellStyle name="RowTitles-Detail 6 3 3 3" xfId="39071"/>
    <cellStyle name="RowTitles-Detail 6 3 3 3 2" xfId="39072"/>
    <cellStyle name="RowTitles-Detail 6 3 3 3 2 2" xfId="39073"/>
    <cellStyle name="RowTitles-Detail 6 3 3 4" xfId="39074"/>
    <cellStyle name="RowTitles-Detail 6 3 3 4 2" xfId="39075"/>
    <cellStyle name="RowTitles-Detail 6 3 3 5" xfId="39076"/>
    <cellStyle name="RowTitles-Detail 6 3 4" xfId="39077"/>
    <cellStyle name="RowTitles-Detail 6 3 4 2" xfId="39078"/>
    <cellStyle name="RowTitles-Detail 6 3 5" xfId="39079"/>
    <cellStyle name="RowTitles-Detail 6 3 5 2" xfId="39080"/>
    <cellStyle name="RowTitles-Detail 6 3 5 2 2" xfId="39081"/>
    <cellStyle name="RowTitles-Detail 6 4" xfId="39082"/>
    <cellStyle name="RowTitles-Detail 6 4 2" xfId="39083"/>
    <cellStyle name="RowTitles-Detail 6 4 2 2" xfId="39084"/>
    <cellStyle name="RowTitles-Detail 6 4 2 2 2" xfId="39085"/>
    <cellStyle name="RowTitles-Detail 6 4 2 2 2 2" xfId="39086"/>
    <cellStyle name="RowTitles-Detail 6 4 2 2 3" xfId="39087"/>
    <cellStyle name="RowTitles-Detail 6 4 2 3" xfId="39088"/>
    <cellStyle name="RowTitles-Detail 6 4 2 3 2" xfId="39089"/>
    <cellStyle name="RowTitles-Detail 6 4 2 3 2 2" xfId="39090"/>
    <cellStyle name="RowTitles-Detail 6 4 2 4" xfId="39091"/>
    <cellStyle name="RowTitles-Detail 6 4 2 4 2" xfId="39092"/>
    <cellStyle name="RowTitles-Detail 6 4 2 5" xfId="39093"/>
    <cellStyle name="RowTitles-Detail 6 4 3" xfId="39094"/>
    <cellStyle name="RowTitles-Detail 6 4 3 2" xfId="39095"/>
    <cellStyle name="RowTitles-Detail 6 4 3 2 2" xfId="39096"/>
    <cellStyle name="RowTitles-Detail 6 4 3 2 2 2" xfId="39097"/>
    <cellStyle name="RowTitles-Detail 6 4 3 2 3" xfId="39098"/>
    <cellStyle name="RowTitles-Detail 6 4 3 3" xfId="39099"/>
    <cellStyle name="RowTitles-Detail 6 4 3 3 2" xfId="39100"/>
    <cellStyle name="RowTitles-Detail 6 4 3 3 2 2" xfId="39101"/>
    <cellStyle name="RowTitles-Detail 6 4 3 4" xfId="39102"/>
    <cellStyle name="RowTitles-Detail 6 4 3 4 2" xfId="39103"/>
    <cellStyle name="RowTitles-Detail 6 4 3 5" xfId="39104"/>
    <cellStyle name="RowTitles-Detail 6 4 4" xfId="39105"/>
    <cellStyle name="RowTitles-Detail 6 4 4 2" xfId="39106"/>
    <cellStyle name="RowTitles-Detail 6 4 4 2 2" xfId="39107"/>
    <cellStyle name="RowTitles-Detail 6 4 4 3" xfId="39108"/>
    <cellStyle name="RowTitles-Detail 6 4 5" xfId="39109"/>
    <cellStyle name="RowTitles-Detail 6 4 5 2" xfId="39110"/>
    <cellStyle name="RowTitles-Detail 6 4 5 2 2" xfId="39111"/>
    <cellStyle name="RowTitles-Detail 6 4 6" xfId="39112"/>
    <cellStyle name="RowTitles-Detail 6 4 6 2" xfId="39113"/>
    <cellStyle name="RowTitles-Detail 6 4 7" xfId="39114"/>
    <cellStyle name="RowTitles-Detail 6 5" xfId="39115"/>
    <cellStyle name="RowTitles-Detail 6 5 2" xfId="39116"/>
    <cellStyle name="RowTitles-Detail 6 5 2 2" xfId="39117"/>
    <cellStyle name="RowTitles-Detail 6 5 2 2 2" xfId="39118"/>
    <cellStyle name="RowTitles-Detail 6 5 2 2 2 2" xfId="39119"/>
    <cellStyle name="RowTitles-Detail 6 5 2 2 3" xfId="39120"/>
    <cellStyle name="RowTitles-Detail 6 5 2 3" xfId="39121"/>
    <cellStyle name="RowTitles-Detail 6 5 2 3 2" xfId="39122"/>
    <cellStyle name="RowTitles-Detail 6 5 2 3 2 2" xfId="39123"/>
    <cellStyle name="RowTitles-Detail 6 5 2 4" xfId="39124"/>
    <cellStyle name="RowTitles-Detail 6 5 2 4 2" xfId="39125"/>
    <cellStyle name="RowTitles-Detail 6 5 2 5" xfId="39126"/>
    <cellStyle name="RowTitles-Detail 6 5 3" xfId="39127"/>
    <cellStyle name="RowTitles-Detail 6 5 3 2" xfId="39128"/>
    <cellStyle name="RowTitles-Detail 6 5 3 2 2" xfId="39129"/>
    <cellStyle name="RowTitles-Detail 6 5 3 2 2 2" xfId="39130"/>
    <cellStyle name="RowTitles-Detail 6 5 3 2 3" xfId="39131"/>
    <cellStyle name="RowTitles-Detail 6 5 3 3" xfId="39132"/>
    <cellStyle name="RowTitles-Detail 6 5 3 3 2" xfId="39133"/>
    <cellStyle name="RowTitles-Detail 6 5 3 3 2 2" xfId="39134"/>
    <cellStyle name="RowTitles-Detail 6 5 3 4" xfId="39135"/>
    <cellStyle name="RowTitles-Detail 6 5 3 4 2" xfId="39136"/>
    <cellStyle name="RowTitles-Detail 6 5 3 5" xfId="39137"/>
    <cellStyle name="RowTitles-Detail 6 5 4" xfId="39138"/>
    <cellStyle name="RowTitles-Detail 6 5 4 2" xfId="39139"/>
    <cellStyle name="RowTitles-Detail 6 5 4 2 2" xfId="39140"/>
    <cellStyle name="RowTitles-Detail 6 5 4 3" xfId="39141"/>
    <cellStyle name="RowTitles-Detail 6 5 5" xfId="39142"/>
    <cellStyle name="RowTitles-Detail 6 5 5 2" xfId="39143"/>
    <cellStyle name="RowTitles-Detail 6 5 5 2 2" xfId="39144"/>
    <cellStyle name="RowTitles-Detail 6 5 6" xfId="39145"/>
    <cellStyle name="RowTitles-Detail 6 5 6 2" xfId="39146"/>
    <cellStyle name="RowTitles-Detail 6 5 7" xfId="39147"/>
    <cellStyle name="RowTitles-Detail 6 6" xfId="39148"/>
    <cellStyle name="RowTitles-Detail 6 6 2" xfId="39149"/>
    <cellStyle name="RowTitles-Detail 6 6 2 2" xfId="39150"/>
    <cellStyle name="RowTitles-Detail 6 6 2 2 2" xfId="39151"/>
    <cellStyle name="RowTitles-Detail 6 6 2 2 2 2" xfId="39152"/>
    <cellStyle name="RowTitles-Detail 6 6 2 2 3" xfId="39153"/>
    <cellStyle name="RowTitles-Detail 6 6 2 3" xfId="39154"/>
    <cellStyle name="RowTitles-Detail 6 6 2 3 2" xfId="39155"/>
    <cellStyle name="RowTitles-Detail 6 6 2 3 2 2" xfId="39156"/>
    <cellStyle name="RowTitles-Detail 6 6 2 4" xfId="39157"/>
    <cellStyle name="RowTitles-Detail 6 6 2 4 2" xfId="39158"/>
    <cellStyle name="RowTitles-Detail 6 6 2 5" xfId="39159"/>
    <cellStyle name="RowTitles-Detail 6 6 3" xfId="39160"/>
    <cellStyle name="RowTitles-Detail 6 6 3 2" xfId="39161"/>
    <cellStyle name="RowTitles-Detail 6 6 3 2 2" xfId="39162"/>
    <cellStyle name="RowTitles-Detail 6 6 3 2 2 2" xfId="39163"/>
    <cellStyle name="RowTitles-Detail 6 6 3 2 3" xfId="39164"/>
    <cellStyle name="RowTitles-Detail 6 6 3 3" xfId="39165"/>
    <cellStyle name="RowTitles-Detail 6 6 3 3 2" xfId="39166"/>
    <cellStyle name="RowTitles-Detail 6 6 3 3 2 2" xfId="39167"/>
    <cellStyle name="RowTitles-Detail 6 6 3 4" xfId="39168"/>
    <cellStyle name="RowTitles-Detail 6 6 3 4 2" xfId="39169"/>
    <cellStyle name="RowTitles-Detail 6 6 3 5" xfId="39170"/>
    <cellStyle name="RowTitles-Detail 6 6 4" xfId="39171"/>
    <cellStyle name="RowTitles-Detail 6 6 4 2" xfId="39172"/>
    <cellStyle name="RowTitles-Detail 6 6 4 2 2" xfId="39173"/>
    <cellStyle name="RowTitles-Detail 6 6 4 3" xfId="39174"/>
    <cellStyle name="RowTitles-Detail 6 6 5" xfId="39175"/>
    <cellStyle name="RowTitles-Detail 6 6 5 2" xfId="39176"/>
    <cellStyle name="RowTitles-Detail 6 6 5 2 2" xfId="39177"/>
    <cellStyle name="RowTitles-Detail 6 6 6" xfId="39178"/>
    <cellStyle name="RowTitles-Detail 6 6 6 2" xfId="39179"/>
    <cellStyle name="RowTitles-Detail 6 6 7" xfId="39180"/>
    <cellStyle name="RowTitles-Detail 6 7" xfId="39181"/>
    <cellStyle name="RowTitles-Detail 6 7 2" xfId="39182"/>
    <cellStyle name="RowTitles-Detail 6 7 2 2" xfId="39183"/>
    <cellStyle name="RowTitles-Detail 6 7 2 2 2" xfId="39184"/>
    <cellStyle name="RowTitles-Detail 6 7 2 3" xfId="39185"/>
    <cellStyle name="RowTitles-Detail 6 7 3" xfId="39186"/>
    <cellStyle name="RowTitles-Detail 6 7 3 2" xfId="39187"/>
    <cellStyle name="RowTitles-Detail 6 7 3 2 2" xfId="39188"/>
    <cellStyle name="RowTitles-Detail 6 7 4" xfId="39189"/>
    <cellStyle name="RowTitles-Detail 6 7 4 2" xfId="39190"/>
    <cellStyle name="RowTitles-Detail 6 7 5" xfId="39191"/>
    <cellStyle name="RowTitles-Detail 6 8" xfId="39192"/>
    <cellStyle name="RowTitles-Detail 6 8 2" xfId="39193"/>
    <cellStyle name="RowTitles-Detail 6 8 2 2" xfId="39194"/>
    <cellStyle name="RowTitles-Detail 6 8 2 2 2" xfId="39195"/>
    <cellStyle name="RowTitles-Detail 6 8 2 3" xfId="39196"/>
    <cellStyle name="RowTitles-Detail 6 8 3" xfId="39197"/>
    <cellStyle name="RowTitles-Detail 6 8 3 2" xfId="39198"/>
    <cellStyle name="RowTitles-Detail 6 8 3 2 2" xfId="39199"/>
    <cellStyle name="RowTitles-Detail 6 8 4" xfId="39200"/>
    <cellStyle name="RowTitles-Detail 6 8 4 2" xfId="39201"/>
    <cellStyle name="RowTitles-Detail 6 8 5" xfId="39202"/>
    <cellStyle name="RowTitles-Detail 6 9" xfId="39203"/>
    <cellStyle name="RowTitles-Detail 6 9 2" xfId="39204"/>
    <cellStyle name="RowTitles-Detail 6 9 2 2" xfId="39205"/>
    <cellStyle name="RowTitles-Detail 6_STUD aligned by INSTIT" xfId="39206"/>
    <cellStyle name="RowTitles-Detail 7" xfId="365"/>
    <cellStyle name="RowTitles-Detail 7 10" xfId="39207"/>
    <cellStyle name="RowTitles-Detail 7 2" xfId="757"/>
    <cellStyle name="RowTitles-Detail 7 2 2" xfId="39208"/>
    <cellStyle name="RowTitles-Detail 7 2 2 2" xfId="39209"/>
    <cellStyle name="RowTitles-Detail 7 2 2 2 2" xfId="39210"/>
    <cellStyle name="RowTitles-Detail 7 2 2 2 2 2" xfId="39211"/>
    <cellStyle name="RowTitles-Detail 7 2 2 2 3" xfId="39212"/>
    <cellStyle name="RowTitles-Detail 7 2 2 3" xfId="39213"/>
    <cellStyle name="RowTitles-Detail 7 2 2 3 2" xfId="39214"/>
    <cellStyle name="RowTitles-Detail 7 2 2 3 2 2" xfId="39215"/>
    <cellStyle name="RowTitles-Detail 7 2 2 4" xfId="39216"/>
    <cellStyle name="RowTitles-Detail 7 2 2 4 2" xfId="39217"/>
    <cellStyle name="RowTitles-Detail 7 2 2 5" xfId="39218"/>
    <cellStyle name="RowTitles-Detail 7 2 3" xfId="39219"/>
    <cellStyle name="RowTitles-Detail 7 2 3 2" xfId="39220"/>
    <cellStyle name="RowTitles-Detail 7 2 3 2 2" xfId="39221"/>
    <cellStyle name="RowTitles-Detail 7 2 3 2 2 2" xfId="39222"/>
    <cellStyle name="RowTitles-Detail 7 2 3 2 3" xfId="39223"/>
    <cellStyle name="RowTitles-Detail 7 2 3 3" xfId="39224"/>
    <cellStyle name="RowTitles-Detail 7 2 3 3 2" xfId="39225"/>
    <cellStyle name="RowTitles-Detail 7 2 3 3 2 2" xfId="39226"/>
    <cellStyle name="RowTitles-Detail 7 2 3 4" xfId="39227"/>
    <cellStyle name="RowTitles-Detail 7 2 3 4 2" xfId="39228"/>
    <cellStyle name="RowTitles-Detail 7 2 3 5" xfId="39229"/>
    <cellStyle name="RowTitles-Detail 7 2 4" xfId="39230"/>
    <cellStyle name="RowTitles-Detail 7 2 4 2" xfId="39231"/>
    <cellStyle name="RowTitles-Detail 7 2 5" xfId="39232"/>
    <cellStyle name="RowTitles-Detail 7 2 5 2" xfId="39233"/>
    <cellStyle name="RowTitles-Detail 7 2 5 2 2" xfId="39234"/>
    <cellStyle name="RowTitles-Detail 7 2 6" xfId="39235"/>
    <cellStyle name="RowTitles-Detail 7 2 6 2" xfId="39236"/>
    <cellStyle name="RowTitles-Detail 7 2 7" xfId="39237"/>
    <cellStyle name="RowTitles-Detail 7 2 8" xfId="39238"/>
    <cellStyle name="RowTitles-Detail 7 3" xfId="39239"/>
    <cellStyle name="RowTitles-Detail 7 3 2" xfId="39240"/>
    <cellStyle name="RowTitles-Detail 7 3 2 2" xfId="39241"/>
    <cellStyle name="RowTitles-Detail 7 3 2 2 2" xfId="39242"/>
    <cellStyle name="RowTitles-Detail 7 3 2 2 2 2" xfId="39243"/>
    <cellStyle name="RowTitles-Detail 7 3 2 2 3" xfId="39244"/>
    <cellStyle name="RowTitles-Detail 7 3 2 3" xfId="39245"/>
    <cellStyle name="RowTitles-Detail 7 3 2 3 2" xfId="39246"/>
    <cellStyle name="RowTitles-Detail 7 3 2 3 2 2" xfId="39247"/>
    <cellStyle name="RowTitles-Detail 7 3 2 4" xfId="39248"/>
    <cellStyle name="RowTitles-Detail 7 3 2 4 2" xfId="39249"/>
    <cellStyle name="RowTitles-Detail 7 3 2 5" xfId="39250"/>
    <cellStyle name="RowTitles-Detail 7 3 3" xfId="39251"/>
    <cellStyle name="RowTitles-Detail 7 3 3 2" xfId="39252"/>
    <cellStyle name="RowTitles-Detail 7 3 3 2 2" xfId="39253"/>
    <cellStyle name="RowTitles-Detail 7 3 3 2 2 2" xfId="39254"/>
    <cellStyle name="RowTitles-Detail 7 3 3 2 3" xfId="39255"/>
    <cellStyle name="RowTitles-Detail 7 3 3 3" xfId="39256"/>
    <cellStyle name="RowTitles-Detail 7 3 3 3 2" xfId="39257"/>
    <cellStyle name="RowTitles-Detail 7 3 3 3 2 2" xfId="39258"/>
    <cellStyle name="RowTitles-Detail 7 3 3 4" xfId="39259"/>
    <cellStyle name="RowTitles-Detail 7 3 3 4 2" xfId="39260"/>
    <cellStyle name="RowTitles-Detail 7 3 3 5" xfId="39261"/>
    <cellStyle name="RowTitles-Detail 7 3 4" xfId="39262"/>
    <cellStyle name="RowTitles-Detail 7 3 4 2" xfId="39263"/>
    <cellStyle name="RowTitles-Detail 7 3 4 2 2" xfId="39264"/>
    <cellStyle name="RowTitles-Detail 7 3 4 3" xfId="39265"/>
    <cellStyle name="RowTitles-Detail 7 3 5" xfId="39266"/>
    <cellStyle name="RowTitles-Detail 7 3 5 2" xfId="39267"/>
    <cellStyle name="RowTitles-Detail 7 3 5 2 2" xfId="39268"/>
    <cellStyle name="RowTitles-Detail 7 4" xfId="39269"/>
    <cellStyle name="RowTitles-Detail 7 4 2" xfId="39270"/>
    <cellStyle name="RowTitles-Detail 7 4 2 2" xfId="39271"/>
    <cellStyle name="RowTitles-Detail 7 4 2 2 2" xfId="39272"/>
    <cellStyle name="RowTitles-Detail 7 4 2 2 2 2" xfId="39273"/>
    <cellStyle name="RowTitles-Detail 7 4 2 2 3" xfId="39274"/>
    <cellStyle name="RowTitles-Detail 7 4 2 3" xfId="39275"/>
    <cellStyle name="RowTitles-Detail 7 4 2 3 2" xfId="39276"/>
    <cellStyle name="RowTitles-Detail 7 4 2 3 2 2" xfId="39277"/>
    <cellStyle name="RowTitles-Detail 7 4 2 4" xfId="39278"/>
    <cellStyle name="RowTitles-Detail 7 4 2 4 2" xfId="39279"/>
    <cellStyle name="RowTitles-Detail 7 4 2 5" xfId="39280"/>
    <cellStyle name="RowTitles-Detail 7 4 3" xfId="39281"/>
    <cellStyle name="RowTitles-Detail 7 4 3 2" xfId="39282"/>
    <cellStyle name="RowTitles-Detail 7 4 3 2 2" xfId="39283"/>
    <cellStyle name="RowTitles-Detail 7 4 3 2 2 2" xfId="39284"/>
    <cellStyle name="RowTitles-Detail 7 4 3 2 3" xfId="39285"/>
    <cellStyle name="RowTitles-Detail 7 4 3 3" xfId="39286"/>
    <cellStyle name="RowTitles-Detail 7 4 3 3 2" xfId="39287"/>
    <cellStyle name="RowTitles-Detail 7 4 3 3 2 2" xfId="39288"/>
    <cellStyle name="RowTitles-Detail 7 4 3 4" xfId="39289"/>
    <cellStyle name="RowTitles-Detail 7 4 3 4 2" xfId="39290"/>
    <cellStyle name="RowTitles-Detail 7 4 3 5" xfId="39291"/>
    <cellStyle name="RowTitles-Detail 7 4 4" xfId="39292"/>
    <cellStyle name="RowTitles-Detail 7 4 4 2" xfId="39293"/>
    <cellStyle name="RowTitles-Detail 7 4 4 2 2" xfId="39294"/>
    <cellStyle name="RowTitles-Detail 7 4 4 3" xfId="39295"/>
    <cellStyle name="RowTitles-Detail 7 4 5" xfId="39296"/>
    <cellStyle name="RowTitles-Detail 7 4 5 2" xfId="39297"/>
    <cellStyle name="RowTitles-Detail 7 4 5 2 2" xfId="39298"/>
    <cellStyle name="RowTitles-Detail 7 4 6" xfId="39299"/>
    <cellStyle name="RowTitles-Detail 7 4 6 2" xfId="39300"/>
    <cellStyle name="RowTitles-Detail 7 4 7" xfId="39301"/>
    <cellStyle name="RowTitles-Detail 7 5" xfId="39302"/>
    <cellStyle name="RowTitles-Detail 7 5 2" xfId="39303"/>
    <cellStyle name="RowTitles-Detail 7 5 2 2" xfId="39304"/>
    <cellStyle name="RowTitles-Detail 7 5 2 2 2" xfId="39305"/>
    <cellStyle name="RowTitles-Detail 7 5 2 2 2 2" xfId="39306"/>
    <cellStyle name="RowTitles-Detail 7 5 2 2 3" xfId="39307"/>
    <cellStyle name="RowTitles-Detail 7 5 2 3" xfId="39308"/>
    <cellStyle name="RowTitles-Detail 7 5 2 3 2" xfId="39309"/>
    <cellStyle name="RowTitles-Detail 7 5 2 3 2 2" xfId="39310"/>
    <cellStyle name="RowTitles-Detail 7 5 2 4" xfId="39311"/>
    <cellStyle name="RowTitles-Detail 7 5 2 4 2" xfId="39312"/>
    <cellStyle name="RowTitles-Detail 7 5 2 5" xfId="39313"/>
    <cellStyle name="RowTitles-Detail 7 5 3" xfId="39314"/>
    <cellStyle name="RowTitles-Detail 7 5 3 2" xfId="39315"/>
    <cellStyle name="RowTitles-Detail 7 5 3 2 2" xfId="39316"/>
    <cellStyle name="RowTitles-Detail 7 5 3 2 2 2" xfId="39317"/>
    <cellStyle name="RowTitles-Detail 7 5 3 2 3" xfId="39318"/>
    <cellStyle name="RowTitles-Detail 7 5 3 3" xfId="39319"/>
    <cellStyle name="RowTitles-Detail 7 5 3 3 2" xfId="39320"/>
    <cellStyle name="RowTitles-Detail 7 5 3 3 2 2" xfId="39321"/>
    <cellStyle name="RowTitles-Detail 7 5 3 4" xfId="39322"/>
    <cellStyle name="RowTitles-Detail 7 5 3 4 2" xfId="39323"/>
    <cellStyle name="RowTitles-Detail 7 5 3 5" xfId="39324"/>
    <cellStyle name="RowTitles-Detail 7 5 4" xfId="39325"/>
    <cellStyle name="RowTitles-Detail 7 5 4 2" xfId="39326"/>
    <cellStyle name="RowTitles-Detail 7 5 4 2 2" xfId="39327"/>
    <cellStyle name="RowTitles-Detail 7 5 4 3" xfId="39328"/>
    <cellStyle name="RowTitles-Detail 7 5 5" xfId="39329"/>
    <cellStyle name="RowTitles-Detail 7 5 5 2" xfId="39330"/>
    <cellStyle name="RowTitles-Detail 7 5 5 2 2" xfId="39331"/>
    <cellStyle name="RowTitles-Detail 7 5 6" xfId="39332"/>
    <cellStyle name="RowTitles-Detail 7 5 6 2" xfId="39333"/>
    <cellStyle name="RowTitles-Detail 7 5 7" xfId="39334"/>
    <cellStyle name="RowTitles-Detail 7 6" xfId="39335"/>
    <cellStyle name="RowTitles-Detail 7 6 2" xfId="39336"/>
    <cellStyle name="RowTitles-Detail 7 6 2 2" xfId="39337"/>
    <cellStyle name="RowTitles-Detail 7 6 2 2 2" xfId="39338"/>
    <cellStyle name="RowTitles-Detail 7 6 2 2 2 2" xfId="39339"/>
    <cellStyle name="RowTitles-Detail 7 6 2 2 3" xfId="39340"/>
    <cellStyle name="RowTitles-Detail 7 6 2 3" xfId="39341"/>
    <cellStyle name="RowTitles-Detail 7 6 2 3 2" xfId="39342"/>
    <cellStyle name="RowTitles-Detail 7 6 2 3 2 2" xfId="39343"/>
    <cellStyle name="RowTitles-Detail 7 6 2 4" xfId="39344"/>
    <cellStyle name="RowTitles-Detail 7 6 2 4 2" xfId="39345"/>
    <cellStyle name="RowTitles-Detail 7 6 2 5" xfId="39346"/>
    <cellStyle name="RowTitles-Detail 7 6 3" xfId="39347"/>
    <cellStyle name="RowTitles-Detail 7 6 3 2" xfId="39348"/>
    <cellStyle name="RowTitles-Detail 7 6 3 2 2" xfId="39349"/>
    <cellStyle name="RowTitles-Detail 7 6 3 2 2 2" xfId="39350"/>
    <cellStyle name="RowTitles-Detail 7 6 3 2 3" xfId="39351"/>
    <cellStyle name="RowTitles-Detail 7 6 3 3" xfId="39352"/>
    <cellStyle name="RowTitles-Detail 7 6 3 3 2" xfId="39353"/>
    <cellStyle name="RowTitles-Detail 7 6 3 3 2 2" xfId="39354"/>
    <cellStyle name="RowTitles-Detail 7 6 3 4" xfId="39355"/>
    <cellStyle name="RowTitles-Detail 7 6 3 4 2" xfId="39356"/>
    <cellStyle name="RowTitles-Detail 7 6 3 5" xfId="39357"/>
    <cellStyle name="RowTitles-Detail 7 6 4" xfId="39358"/>
    <cellStyle name="RowTitles-Detail 7 6 4 2" xfId="39359"/>
    <cellStyle name="RowTitles-Detail 7 6 4 2 2" xfId="39360"/>
    <cellStyle name="RowTitles-Detail 7 6 4 3" xfId="39361"/>
    <cellStyle name="RowTitles-Detail 7 6 5" xfId="39362"/>
    <cellStyle name="RowTitles-Detail 7 6 5 2" xfId="39363"/>
    <cellStyle name="RowTitles-Detail 7 6 5 2 2" xfId="39364"/>
    <cellStyle name="RowTitles-Detail 7 6 6" xfId="39365"/>
    <cellStyle name="RowTitles-Detail 7 6 6 2" xfId="39366"/>
    <cellStyle name="RowTitles-Detail 7 6 7" xfId="39367"/>
    <cellStyle name="RowTitles-Detail 7 7" xfId="39368"/>
    <cellStyle name="RowTitles-Detail 7 7 2" xfId="39369"/>
    <cellStyle name="RowTitles-Detail 7 7 2 2" xfId="39370"/>
    <cellStyle name="RowTitles-Detail 7 7 2 2 2" xfId="39371"/>
    <cellStyle name="RowTitles-Detail 7 7 2 3" xfId="39372"/>
    <cellStyle name="RowTitles-Detail 7 7 3" xfId="39373"/>
    <cellStyle name="RowTitles-Detail 7 7 3 2" xfId="39374"/>
    <cellStyle name="RowTitles-Detail 7 7 3 2 2" xfId="39375"/>
    <cellStyle name="RowTitles-Detail 7 7 4" xfId="39376"/>
    <cellStyle name="RowTitles-Detail 7 7 4 2" xfId="39377"/>
    <cellStyle name="RowTitles-Detail 7 7 5" xfId="39378"/>
    <cellStyle name="RowTitles-Detail 7 8" xfId="39379"/>
    <cellStyle name="RowTitles-Detail 7 8 2" xfId="39380"/>
    <cellStyle name="RowTitles-Detail 7 8 2 2" xfId="39381"/>
    <cellStyle name="RowTitles-Detail 7 8 2 2 2" xfId="39382"/>
    <cellStyle name="RowTitles-Detail 7 8 2 3" xfId="39383"/>
    <cellStyle name="RowTitles-Detail 7 8 3" xfId="39384"/>
    <cellStyle name="RowTitles-Detail 7 8 3 2" xfId="39385"/>
    <cellStyle name="RowTitles-Detail 7 8 3 2 2" xfId="39386"/>
    <cellStyle name="RowTitles-Detail 7 8 4" xfId="39387"/>
    <cellStyle name="RowTitles-Detail 7 8 4 2" xfId="39388"/>
    <cellStyle name="RowTitles-Detail 7 8 5" xfId="39389"/>
    <cellStyle name="RowTitles-Detail 7 9" xfId="39390"/>
    <cellStyle name="RowTitles-Detail 7 9 2" xfId="39391"/>
    <cellStyle name="RowTitles-Detail 7 9 2 2" xfId="39392"/>
    <cellStyle name="RowTitles-Detail 7_STUD aligned by INSTIT" xfId="39393"/>
    <cellStyle name="RowTitles-Detail 8" xfId="758"/>
    <cellStyle name="RowTitles-Detail 8 2" xfId="39394"/>
    <cellStyle name="RowTitles-Detail 8 2 2" xfId="39395"/>
    <cellStyle name="RowTitles-Detail 8 2 2 2" xfId="39396"/>
    <cellStyle name="RowTitles-Detail 8 2 2 2 2" xfId="39397"/>
    <cellStyle name="RowTitles-Detail 8 2 2 3" xfId="39398"/>
    <cellStyle name="RowTitles-Detail 8 2 3" xfId="39399"/>
    <cellStyle name="RowTitles-Detail 8 2 3 2" xfId="39400"/>
    <cellStyle name="RowTitles-Detail 8 2 3 2 2" xfId="39401"/>
    <cellStyle name="RowTitles-Detail 8 2 4" xfId="39402"/>
    <cellStyle name="RowTitles-Detail 8 2 4 2" xfId="39403"/>
    <cellStyle name="RowTitles-Detail 8 2 5" xfId="39404"/>
    <cellStyle name="RowTitles-Detail 8 3" xfId="39405"/>
    <cellStyle name="RowTitles-Detail 8 3 2" xfId="39406"/>
    <cellStyle name="RowTitles-Detail 8 3 2 2" xfId="39407"/>
    <cellStyle name="RowTitles-Detail 8 3 2 2 2" xfId="39408"/>
    <cellStyle name="RowTitles-Detail 8 3 2 3" xfId="39409"/>
    <cellStyle name="RowTitles-Detail 8 3 3" xfId="39410"/>
    <cellStyle name="RowTitles-Detail 8 3 3 2" xfId="39411"/>
    <cellStyle name="RowTitles-Detail 8 3 3 2 2" xfId="39412"/>
    <cellStyle name="RowTitles-Detail 8 3 4" xfId="39413"/>
    <cellStyle name="RowTitles-Detail 8 3 4 2" xfId="39414"/>
    <cellStyle name="RowTitles-Detail 8 3 5" xfId="39415"/>
    <cellStyle name="RowTitles-Detail 8 4" xfId="39416"/>
    <cellStyle name="RowTitles-Detail 8 4 2" xfId="39417"/>
    <cellStyle name="RowTitles-Detail 8 5" xfId="39418"/>
    <cellStyle name="RowTitles-Detail 8 5 2" xfId="39419"/>
    <cellStyle name="RowTitles-Detail 8 5 2 2" xfId="39420"/>
    <cellStyle name="RowTitles-Detail 8 6" xfId="39421"/>
    <cellStyle name="RowTitles-Detail 9" xfId="39422"/>
    <cellStyle name="RowTitles-Detail 9 2" xfId="39423"/>
    <cellStyle name="RowTitles-Detail 9 2 2" xfId="39424"/>
    <cellStyle name="RowTitles-Detail 9 2 2 2" xfId="39425"/>
    <cellStyle name="RowTitles-Detail 9 2 2 2 2" xfId="39426"/>
    <cellStyle name="RowTitles-Detail 9 2 2 3" xfId="39427"/>
    <cellStyle name="RowTitles-Detail 9 2 3" xfId="39428"/>
    <cellStyle name="RowTitles-Detail 9 2 3 2" xfId="39429"/>
    <cellStyle name="RowTitles-Detail 9 2 3 2 2" xfId="39430"/>
    <cellStyle name="RowTitles-Detail 9 2 4" xfId="39431"/>
    <cellStyle name="RowTitles-Detail 9 2 4 2" xfId="39432"/>
    <cellStyle name="RowTitles-Detail 9 2 5" xfId="39433"/>
    <cellStyle name="RowTitles-Detail 9 3" xfId="39434"/>
    <cellStyle name="RowTitles-Detail 9 3 2" xfId="39435"/>
    <cellStyle name="RowTitles-Detail 9 3 2 2" xfId="39436"/>
    <cellStyle name="RowTitles-Detail 9 3 2 2 2" xfId="39437"/>
    <cellStyle name="RowTitles-Detail 9 3 2 3" xfId="39438"/>
    <cellStyle name="RowTitles-Detail 9 3 3" xfId="39439"/>
    <cellStyle name="RowTitles-Detail 9 3 3 2" xfId="39440"/>
    <cellStyle name="RowTitles-Detail 9 3 3 2 2" xfId="39441"/>
    <cellStyle name="RowTitles-Detail 9 3 4" xfId="39442"/>
    <cellStyle name="RowTitles-Detail 9 3 4 2" xfId="39443"/>
    <cellStyle name="RowTitles-Detail 9 3 5" xfId="39444"/>
    <cellStyle name="RowTitles-Detail 9 4" xfId="39445"/>
    <cellStyle name="RowTitles-Detail 9 4 2" xfId="39446"/>
    <cellStyle name="RowTitles-Detail 9 5" xfId="39447"/>
    <cellStyle name="RowTitles-Detail 9 5 2" xfId="39448"/>
    <cellStyle name="RowTitles-Detail 9 5 2 2" xfId="39449"/>
    <cellStyle name="RowTitles-Detail 9 5 3" xfId="39450"/>
    <cellStyle name="RowTitles-Detail 9 6" xfId="39451"/>
    <cellStyle name="RowTitles-Detail 9 6 2" xfId="39452"/>
    <cellStyle name="RowTitles-Detail 9 6 2 2" xfId="39453"/>
    <cellStyle name="RowTitles-Detail 9 7" xfId="39454"/>
    <cellStyle name="RowTitles-Detail 9 7 2" xfId="39455"/>
    <cellStyle name="RowTitles-Detail 9 8" xfId="39456"/>
    <cellStyle name="RowTitles-Detail 9 9" xfId="39457"/>
    <cellStyle name="RowTitles-Detail_STUD aligned by INSTIT" xfId="39458"/>
    <cellStyle name="TableStyleLight1" xfId="3"/>
    <cellStyle name="TableStyleLight1 10" xfId="39459"/>
    <cellStyle name="TableStyleLight1 11" xfId="39460"/>
    <cellStyle name="TableStyleLight1 12" xfId="39461"/>
    <cellStyle name="TableStyleLight1 2" xfId="10"/>
    <cellStyle name="TableStyleLight1 2 10" xfId="39462"/>
    <cellStyle name="TableStyleLight1 2 10 2" xfId="39463"/>
    <cellStyle name="TableStyleLight1 2 10 2 2" xfId="39464"/>
    <cellStyle name="TableStyleLight1 2 10 3" xfId="39465"/>
    <cellStyle name="TableStyleLight1 2 10 3 2" xfId="39466"/>
    <cellStyle name="TableStyleLight1 2 10 4" xfId="39467"/>
    <cellStyle name="TableStyleLight1 2 10 5" xfId="39468"/>
    <cellStyle name="TableStyleLight1 2 10 6" xfId="39469"/>
    <cellStyle name="TableStyleLight1 2 10 7" xfId="39470"/>
    <cellStyle name="TableStyleLight1 2 10 8" xfId="39471"/>
    <cellStyle name="TableStyleLight1 2 11" xfId="39472"/>
    <cellStyle name="TableStyleLight1 2 11 2" xfId="39473"/>
    <cellStyle name="TableStyleLight1 2 11 2 2" xfId="39474"/>
    <cellStyle name="TableStyleLight1 2 11 3" xfId="39475"/>
    <cellStyle name="TableStyleLight1 2 11 3 2" xfId="39476"/>
    <cellStyle name="TableStyleLight1 2 11 4" xfId="39477"/>
    <cellStyle name="TableStyleLight1 2 11 5" xfId="39478"/>
    <cellStyle name="TableStyleLight1 2 11 6" xfId="39479"/>
    <cellStyle name="TableStyleLight1 2 11 7" xfId="39480"/>
    <cellStyle name="TableStyleLight1 2 11 8" xfId="39481"/>
    <cellStyle name="TableStyleLight1 2 12" xfId="39482"/>
    <cellStyle name="TableStyleLight1 2 12 2" xfId="39483"/>
    <cellStyle name="TableStyleLight1 2 13" xfId="39484"/>
    <cellStyle name="TableStyleLight1 2 14" xfId="39485"/>
    <cellStyle name="TableStyleLight1 2 2" xfId="96"/>
    <cellStyle name="TableStyleLight1 2 2 2" xfId="366"/>
    <cellStyle name="TableStyleLight1 2 2 2 2" xfId="759"/>
    <cellStyle name="TableStyleLight1 2 2 2 2 2" xfId="39486"/>
    <cellStyle name="TableStyleLight1 2 2 2 2 3" xfId="39487"/>
    <cellStyle name="TableStyleLight1 2 2 2 2 4" xfId="39488"/>
    <cellStyle name="TableStyleLight1 2 2 2 2 5" xfId="39489"/>
    <cellStyle name="TableStyleLight1 2 2 2 2 6" xfId="39490"/>
    <cellStyle name="TableStyleLight1 2 2 2 3" xfId="39491"/>
    <cellStyle name="TableStyleLight1 2 2 2 3 2" xfId="39492"/>
    <cellStyle name="TableStyleLight1 2 2 2 3 3" xfId="39493"/>
    <cellStyle name="TableStyleLight1 2 2 2 3 4" xfId="39494"/>
    <cellStyle name="TableStyleLight1 2 2 2 4" xfId="39495"/>
    <cellStyle name="TableStyleLight1 2 2 2 5" xfId="39496"/>
    <cellStyle name="TableStyleLight1 2 2 2_STUD aligned by INSTIT" xfId="39497"/>
    <cellStyle name="TableStyleLight1 2 2 3" xfId="760"/>
    <cellStyle name="TableStyleLight1 2 2 3 2" xfId="39498"/>
    <cellStyle name="TableStyleLight1 2 2 3 3" xfId="39499"/>
    <cellStyle name="TableStyleLight1 2 2 3 4" xfId="39500"/>
    <cellStyle name="TableStyleLight1 2 2 3 5" xfId="39501"/>
    <cellStyle name="TableStyleLight1 2 2 3 6" xfId="39502"/>
    <cellStyle name="TableStyleLight1 2 2 4" xfId="39503"/>
    <cellStyle name="TableStyleLight1 2 2 4 2" xfId="39504"/>
    <cellStyle name="TableStyleLight1 2 2 4 3" xfId="39505"/>
    <cellStyle name="TableStyleLight1 2 2 4 4" xfId="39506"/>
    <cellStyle name="TableStyleLight1 2 2 4 5" xfId="39507"/>
    <cellStyle name="TableStyleLight1 2 2 5" xfId="39508"/>
    <cellStyle name="TableStyleLight1 2 2 6" xfId="39509"/>
    <cellStyle name="TableStyleLight1 2 2_STUD aligned by INSTIT" xfId="39510"/>
    <cellStyle name="TableStyleLight1 2 3" xfId="367"/>
    <cellStyle name="TableStyleLight1 2 3 2" xfId="761"/>
    <cellStyle name="TableStyleLight1 2 3 2 2" xfId="39511"/>
    <cellStyle name="TableStyleLight1 2 3 2 3" xfId="39512"/>
    <cellStyle name="TableStyleLight1 2 3 2 4" xfId="39513"/>
    <cellStyle name="TableStyleLight1 2 3 2 5" xfId="39514"/>
    <cellStyle name="TableStyleLight1 2 3 2 6" xfId="39515"/>
    <cellStyle name="TableStyleLight1 2 3 3" xfId="39516"/>
    <cellStyle name="TableStyleLight1 2 3 3 2" xfId="39517"/>
    <cellStyle name="TableStyleLight1 2 3 3 3" xfId="39518"/>
    <cellStyle name="TableStyleLight1 2 3 3 4" xfId="39519"/>
    <cellStyle name="TableStyleLight1 2 3 4" xfId="39520"/>
    <cellStyle name="TableStyleLight1 2 3 5" xfId="39521"/>
    <cellStyle name="TableStyleLight1 2 3_STUD aligned by INSTIT" xfId="39522"/>
    <cellStyle name="TableStyleLight1 2 4" xfId="368"/>
    <cellStyle name="TableStyleLight1 2 4 10" xfId="39523"/>
    <cellStyle name="TableStyleLight1 2 4 11" xfId="39524"/>
    <cellStyle name="TableStyleLight1 2 4 2" xfId="762"/>
    <cellStyle name="TableStyleLight1 2 4 2 2" xfId="39525"/>
    <cellStyle name="TableStyleLight1 2 4 2 3" xfId="39526"/>
    <cellStyle name="TableStyleLight1 2 4 2 4" xfId="39527"/>
    <cellStyle name="TableStyleLight1 2 4 2 5" xfId="39528"/>
    <cellStyle name="TableStyleLight1 2 4 2 6" xfId="39529"/>
    <cellStyle name="TableStyleLight1 2 4 3" xfId="39530"/>
    <cellStyle name="TableStyleLight1 2 4 3 2" xfId="39531"/>
    <cellStyle name="TableStyleLight1 2 4 3 2 2" xfId="39532"/>
    <cellStyle name="TableStyleLight1 2 4 3 3" xfId="39533"/>
    <cellStyle name="TableStyleLight1 2 4 3 3 2" xfId="39534"/>
    <cellStyle name="TableStyleLight1 2 4 3 4" xfId="39535"/>
    <cellStyle name="TableStyleLight1 2 4 3 5" xfId="39536"/>
    <cellStyle name="TableStyleLight1 2 4 3 6" xfId="39537"/>
    <cellStyle name="TableStyleLight1 2 4 3 7" xfId="39538"/>
    <cellStyle name="TableStyleLight1 2 4 4" xfId="39539"/>
    <cellStyle name="TableStyleLight1 2 4 4 2" xfId="39540"/>
    <cellStyle name="TableStyleLight1 2 4 4 2 2" xfId="39541"/>
    <cellStyle name="TableStyleLight1 2 4 4 3" xfId="39542"/>
    <cellStyle name="TableStyleLight1 2 4 4 3 2" xfId="39543"/>
    <cellStyle name="TableStyleLight1 2 4 4 4" xfId="39544"/>
    <cellStyle name="TableStyleLight1 2 4 4 5" xfId="39545"/>
    <cellStyle name="TableStyleLight1 2 4 4 6" xfId="39546"/>
    <cellStyle name="TableStyleLight1 2 4 4 7" xfId="39547"/>
    <cellStyle name="TableStyleLight1 2 4 5" xfId="39548"/>
    <cellStyle name="TableStyleLight1 2 4 5 2" xfId="39549"/>
    <cellStyle name="TableStyleLight1 2 4 5 2 2" xfId="39550"/>
    <cellStyle name="TableStyleLight1 2 4 5 3" xfId="39551"/>
    <cellStyle name="TableStyleLight1 2 4 5 3 2" xfId="39552"/>
    <cellStyle name="TableStyleLight1 2 4 5 4" xfId="39553"/>
    <cellStyle name="TableStyleLight1 2 4 5 5" xfId="39554"/>
    <cellStyle name="TableStyleLight1 2 4 5 6" xfId="39555"/>
    <cellStyle name="TableStyleLight1 2 4 5 7" xfId="39556"/>
    <cellStyle name="TableStyleLight1 2 4 6" xfId="39557"/>
    <cellStyle name="TableStyleLight1 2 4 6 2" xfId="39558"/>
    <cellStyle name="TableStyleLight1 2 4 6 2 2" xfId="39559"/>
    <cellStyle name="TableStyleLight1 2 4 6 3" xfId="39560"/>
    <cellStyle name="TableStyleLight1 2 4 6 3 2" xfId="39561"/>
    <cellStyle name="TableStyleLight1 2 4 6 4" xfId="39562"/>
    <cellStyle name="TableStyleLight1 2 4 6 5" xfId="39563"/>
    <cellStyle name="TableStyleLight1 2 4 6 6" xfId="39564"/>
    <cellStyle name="TableStyleLight1 2 4 6 7" xfId="39565"/>
    <cellStyle name="TableStyleLight1 2 4 7" xfId="39566"/>
    <cellStyle name="TableStyleLight1 2 4 8" xfId="39567"/>
    <cellStyle name="TableStyleLight1 2 4 9" xfId="39568"/>
    <cellStyle name="TableStyleLight1 2 4_STUD aligned by INSTIT" xfId="39569"/>
    <cellStyle name="TableStyleLight1 2 5" xfId="369"/>
    <cellStyle name="TableStyleLight1 2 5 10" xfId="39570"/>
    <cellStyle name="TableStyleLight1 2 5 11" xfId="39571"/>
    <cellStyle name="TableStyleLight1 2 5 12" xfId="39572"/>
    <cellStyle name="TableStyleLight1 2 5 2" xfId="763"/>
    <cellStyle name="TableStyleLight1 2 5 2 2" xfId="39573"/>
    <cellStyle name="TableStyleLight1 2 5 2 2 2" xfId="39574"/>
    <cellStyle name="TableStyleLight1 2 5 2 3" xfId="39575"/>
    <cellStyle name="TableStyleLight1 2 5 2 3 2" xfId="39576"/>
    <cellStyle name="TableStyleLight1 2 5 2 4" xfId="39577"/>
    <cellStyle name="TableStyleLight1 2 5 2 5" xfId="39578"/>
    <cellStyle name="TableStyleLight1 2 5 2 6" xfId="39579"/>
    <cellStyle name="TableStyleLight1 2 5 2 7" xfId="39580"/>
    <cellStyle name="TableStyleLight1 2 5 3" xfId="39581"/>
    <cellStyle name="TableStyleLight1 2 5 3 2" xfId="39582"/>
    <cellStyle name="TableStyleLight1 2 5 3 2 2" xfId="39583"/>
    <cellStyle name="TableStyleLight1 2 5 3 3" xfId="39584"/>
    <cellStyle name="TableStyleLight1 2 5 3 3 2" xfId="39585"/>
    <cellStyle name="TableStyleLight1 2 5 3 4" xfId="39586"/>
    <cellStyle name="TableStyleLight1 2 5 3 5" xfId="39587"/>
    <cellStyle name="TableStyleLight1 2 5 3 6" xfId="39588"/>
    <cellStyle name="TableStyleLight1 2 5 3 7" xfId="39589"/>
    <cellStyle name="TableStyleLight1 2 5 3 8" xfId="39590"/>
    <cellStyle name="TableStyleLight1 2 5 4" xfId="39591"/>
    <cellStyle name="TableStyleLight1 2 5 4 2" xfId="39592"/>
    <cellStyle name="TableStyleLight1 2 5 4 2 2" xfId="39593"/>
    <cellStyle name="TableStyleLight1 2 5 4 3" xfId="39594"/>
    <cellStyle name="TableStyleLight1 2 5 4 3 2" xfId="39595"/>
    <cellStyle name="TableStyleLight1 2 5 4 4" xfId="39596"/>
    <cellStyle name="TableStyleLight1 2 5 4 5" xfId="39597"/>
    <cellStyle name="TableStyleLight1 2 5 4 6" xfId="39598"/>
    <cellStyle name="TableStyleLight1 2 5 4 7" xfId="39599"/>
    <cellStyle name="TableStyleLight1 2 5 5" xfId="39600"/>
    <cellStyle name="TableStyleLight1 2 5 5 2" xfId="39601"/>
    <cellStyle name="TableStyleLight1 2 5 5 2 2" xfId="39602"/>
    <cellStyle name="TableStyleLight1 2 5 5 3" xfId="39603"/>
    <cellStyle name="TableStyleLight1 2 5 5 3 2" xfId="39604"/>
    <cellStyle name="TableStyleLight1 2 5 5 4" xfId="39605"/>
    <cellStyle name="TableStyleLight1 2 5 5 5" xfId="39606"/>
    <cellStyle name="TableStyleLight1 2 5 5 6" xfId="39607"/>
    <cellStyle name="TableStyleLight1 2 5 5 7" xfId="39608"/>
    <cellStyle name="TableStyleLight1 2 5 6" xfId="39609"/>
    <cellStyle name="TableStyleLight1 2 5 6 2" xfId="39610"/>
    <cellStyle name="TableStyleLight1 2 5 6 2 2" xfId="39611"/>
    <cellStyle name="TableStyleLight1 2 5 6 3" xfId="39612"/>
    <cellStyle name="TableStyleLight1 2 5 6 3 2" xfId="39613"/>
    <cellStyle name="TableStyleLight1 2 5 6 4" xfId="39614"/>
    <cellStyle name="TableStyleLight1 2 5 6 5" xfId="39615"/>
    <cellStyle name="TableStyleLight1 2 5 6 6" xfId="39616"/>
    <cellStyle name="TableStyleLight1 2 5 6 7" xfId="39617"/>
    <cellStyle name="TableStyleLight1 2 5 7" xfId="39618"/>
    <cellStyle name="TableStyleLight1 2 5 7 2" xfId="39619"/>
    <cellStyle name="TableStyleLight1 2 5 8" xfId="39620"/>
    <cellStyle name="TableStyleLight1 2 5 8 2" xfId="39621"/>
    <cellStyle name="TableStyleLight1 2 5 9" xfId="39622"/>
    <cellStyle name="TableStyleLight1 2 5_STUD aligned by INSTIT" xfId="39623"/>
    <cellStyle name="TableStyleLight1 2 6" xfId="370"/>
    <cellStyle name="TableStyleLight1 2 6 10" xfId="39624"/>
    <cellStyle name="TableStyleLight1 2 6 11" xfId="39625"/>
    <cellStyle name="TableStyleLight1 2 6 12" xfId="39626"/>
    <cellStyle name="TableStyleLight1 2 6 2" xfId="764"/>
    <cellStyle name="TableStyleLight1 2 6 2 2" xfId="39627"/>
    <cellStyle name="TableStyleLight1 2 6 2 2 2" xfId="39628"/>
    <cellStyle name="TableStyleLight1 2 6 2 3" xfId="39629"/>
    <cellStyle name="TableStyleLight1 2 6 2 3 2" xfId="39630"/>
    <cellStyle name="TableStyleLight1 2 6 2 4" xfId="39631"/>
    <cellStyle name="TableStyleLight1 2 6 2 5" xfId="39632"/>
    <cellStyle name="TableStyleLight1 2 6 2 6" xfId="39633"/>
    <cellStyle name="TableStyleLight1 2 6 2 7" xfId="39634"/>
    <cellStyle name="TableStyleLight1 2 6 3" xfId="39635"/>
    <cellStyle name="TableStyleLight1 2 6 3 2" xfId="39636"/>
    <cellStyle name="TableStyleLight1 2 6 3 2 2" xfId="39637"/>
    <cellStyle name="TableStyleLight1 2 6 3 3" xfId="39638"/>
    <cellStyle name="TableStyleLight1 2 6 3 3 2" xfId="39639"/>
    <cellStyle name="TableStyleLight1 2 6 3 4" xfId="39640"/>
    <cellStyle name="TableStyleLight1 2 6 3 5" xfId="39641"/>
    <cellStyle name="TableStyleLight1 2 6 3 6" xfId="39642"/>
    <cellStyle name="TableStyleLight1 2 6 3 7" xfId="39643"/>
    <cellStyle name="TableStyleLight1 2 6 3 8" xfId="39644"/>
    <cellStyle name="TableStyleLight1 2 6 4" xfId="39645"/>
    <cellStyle name="TableStyleLight1 2 6 4 2" xfId="39646"/>
    <cellStyle name="TableStyleLight1 2 6 4 2 2" xfId="39647"/>
    <cellStyle name="TableStyleLight1 2 6 4 3" xfId="39648"/>
    <cellStyle name="TableStyleLight1 2 6 4 3 2" xfId="39649"/>
    <cellStyle name="TableStyleLight1 2 6 4 4" xfId="39650"/>
    <cellStyle name="TableStyleLight1 2 6 4 5" xfId="39651"/>
    <cellStyle name="TableStyleLight1 2 6 4 6" xfId="39652"/>
    <cellStyle name="TableStyleLight1 2 6 4 7" xfId="39653"/>
    <cellStyle name="TableStyleLight1 2 6 5" xfId="39654"/>
    <cellStyle name="TableStyleLight1 2 6 5 2" xfId="39655"/>
    <cellStyle name="TableStyleLight1 2 6 5 2 2" xfId="39656"/>
    <cellStyle name="TableStyleLight1 2 6 5 3" xfId="39657"/>
    <cellStyle name="TableStyleLight1 2 6 5 3 2" xfId="39658"/>
    <cellStyle name="TableStyleLight1 2 6 5 4" xfId="39659"/>
    <cellStyle name="TableStyleLight1 2 6 5 5" xfId="39660"/>
    <cellStyle name="TableStyleLight1 2 6 5 6" xfId="39661"/>
    <cellStyle name="TableStyleLight1 2 6 5 7" xfId="39662"/>
    <cellStyle name="TableStyleLight1 2 6 6" xfId="39663"/>
    <cellStyle name="TableStyleLight1 2 6 6 2" xfId="39664"/>
    <cellStyle name="TableStyleLight1 2 6 6 2 2" xfId="39665"/>
    <cellStyle name="TableStyleLight1 2 6 6 3" xfId="39666"/>
    <cellStyle name="TableStyleLight1 2 6 6 3 2" xfId="39667"/>
    <cellStyle name="TableStyleLight1 2 6 6 4" xfId="39668"/>
    <cellStyle name="TableStyleLight1 2 6 6 5" xfId="39669"/>
    <cellStyle name="TableStyleLight1 2 6 6 6" xfId="39670"/>
    <cellStyle name="TableStyleLight1 2 6 6 7" xfId="39671"/>
    <cellStyle name="TableStyleLight1 2 6 7" xfId="39672"/>
    <cellStyle name="TableStyleLight1 2 6 7 2" xfId="39673"/>
    <cellStyle name="TableStyleLight1 2 6 8" xfId="39674"/>
    <cellStyle name="TableStyleLight1 2 6 8 2" xfId="39675"/>
    <cellStyle name="TableStyleLight1 2 6 9" xfId="39676"/>
    <cellStyle name="TableStyleLight1 2 6_STUD aligned by INSTIT" xfId="39677"/>
    <cellStyle name="TableStyleLight1 2 7" xfId="765"/>
    <cellStyle name="TableStyleLight1 2 7 2" xfId="39678"/>
    <cellStyle name="TableStyleLight1 2 7 3" xfId="39679"/>
    <cellStyle name="TableStyleLight1 2 7 4" xfId="39680"/>
    <cellStyle name="TableStyleLight1 2 7 5" xfId="39681"/>
    <cellStyle name="TableStyleLight1 2 7 6" xfId="39682"/>
    <cellStyle name="TableStyleLight1 2 8" xfId="39683"/>
    <cellStyle name="TableStyleLight1 2 8 2" xfId="39684"/>
    <cellStyle name="TableStyleLight1 2 8 2 2" xfId="39685"/>
    <cellStyle name="TableStyleLight1 2 8 3" xfId="39686"/>
    <cellStyle name="TableStyleLight1 2 8 3 2" xfId="39687"/>
    <cellStyle name="TableStyleLight1 2 8 4" xfId="39688"/>
    <cellStyle name="TableStyleLight1 2 8 5" xfId="39689"/>
    <cellStyle name="TableStyleLight1 2 8 6" xfId="39690"/>
    <cellStyle name="TableStyleLight1 2 8 7" xfId="39691"/>
    <cellStyle name="TableStyleLight1 2 8 8" xfId="39692"/>
    <cellStyle name="TableStyleLight1 2 9" xfId="39693"/>
    <cellStyle name="TableStyleLight1 2 9 2" xfId="39694"/>
    <cellStyle name="TableStyleLight1 2 9 2 2" xfId="39695"/>
    <cellStyle name="TableStyleLight1 2 9 3" xfId="39696"/>
    <cellStyle name="TableStyleLight1 2 9 3 2" xfId="39697"/>
    <cellStyle name="TableStyleLight1 2 9 4" xfId="39698"/>
    <cellStyle name="TableStyleLight1 2 9 5" xfId="39699"/>
    <cellStyle name="TableStyleLight1 2 9 6" xfId="39700"/>
    <cellStyle name="TableStyleLight1 2 9 7" xfId="39701"/>
    <cellStyle name="TableStyleLight1 2 9 8" xfId="39702"/>
    <cellStyle name="TableStyleLight1 2_STUD aligned by INSTIT" xfId="39703"/>
    <cellStyle name="TableStyleLight1 3" xfId="55"/>
    <cellStyle name="TableStyleLight1 3 10" xfId="39704"/>
    <cellStyle name="TableStyleLight1 3 11" xfId="39705"/>
    <cellStyle name="TableStyleLight1 3 12" xfId="39706"/>
    <cellStyle name="TableStyleLight1 3 13" xfId="39707"/>
    <cellStyle name="TableStyleLight1 3 2" xfId="371"/>
    <cellStyle name="TableStyleLight1 3 2 10" xfId="39708"/>
    <cellStyle name="TableStyleLight1 3 2 11" xfId="39709"/>
    <cellStyle name="TableStyleLight1 3 2 2" xfId="766"/>
    <cellStyle name="TableStyleLight1 3 2 2 2" xfId="39710"/>
    <cellStyle name="TableStyleLight1 3 2 2 3" xfId="39711"/>
    <cellStyle name="TableStyleLight1 3 2 2 4" xfId="39712"/>
    <cellStyle name="TableStyleLight1 3 2 2 5" xfId="39713"/>
    <cellStyle name="TableStyleLight1 3 2 2 6" xfId="39714"/>
    <cellStyle name="TableStyleLight1 3 2 3" xfId="39715"/>
    <cellStyle name="TableStyleLight1 3 2 3 2" xfId="39716"/>
    <cellStyle name="TableStyleLight1 3 2 3 3" xfId="39717"/>
    <cellStyle name="TableStyleLight1 3 2 3 4" xfId="39718"/>
    <cellStyle name="TableStyleLight1 3 2 3 5" xfId="39719"/>
    <cellStyle name="TableStyleLight1 3 2 4" xfId="39720"/>
    <cellStyle name="TableStyleLight1 3 2 4 2" xfId="39721"/>
    <cellStyle name="TableStyleLight1 3 2 5" xfId="39722"/>
    <cellStyle name="TableStyleLight1 3 2 5 2" xfId="39723"/>
    <cellStyle name="TableStyleLight1 3 2 6" xfId="39724"/>
    <cellStyle name="TableStyleLight1 3 2 7" xfId="39725"/>
    <cellStyle name="TableStyleLight1 3 2 8" xfId="39726"/>
    <cellStyle name="TableStyleLight1 3 2 9" xfId="39727"/>
    <cellStyle name="TableStyleLight1 3 2_STUD aligned by INSTIT" xfId="39728"/>
    <cellStyle name="TableStyleLight1 3 3" xfId="767"/>
    <cellStyle name="TableStyleLight1 3 3 2" xfId="39729"/>
    <cellStyle name="TableStyleLight1 3 3 3" xfId="39730"/>
    <cellStyle name="TableStyleLight1 3 3 4" xfId="39731"/>
    <cellStyle name="TableStyleLight1 3 3 5" xfId="39732"/>
    <cellStyle name="TableStyleLight1 3 3 6" xfId="39733"/>
    <cellStyle name="TableStyleLight1 3 4" xfId="768"/>
    <cellStyle name="TableStyleLight1 3 4 2" xfId="39734"/>
    <cellStyle name="TableStyleLight1 3 4 3" xfId="39735"/>
    <cellStyle name="TableStyleLight1 3 4 4" xfId="39736"/>
    <cellStyle name="TableStyleLight1 3 4 5" xfId="39737"/>
    <cellStyle name="TableStyleLight1 3 5" xfId="39738"/>
    <cellStyle name="TableStyleLight1 3 5 2" xfId="39739"/>
    <cellStyle name="TableStyleLight1 3 6" xfId="39740"/>
    <cellStyle name="TableStyleLight1 3 6 2" xfId="39741"/>
    <cellStyle name="TableStyleLight1 3 7" xfId="39742"/>
    <cellStyle name="TableStyleLight1 3 7 2" xfId="39743"/>
    <cellStyle name="TableStyleLight1 3 8" xfId="39744"/>
    <cellStyle name="TableStyleLight1 3 9" xfId="39745"/>
    <cellStyle name="TableStyleLight1 3_STUD aligned by INSTIT" xfId="39746"/>
    <cellStyle name="TableStyleLight1 4" xfId="70"/>
    <cellStyle name="TableStyleLight1 4 2" xfId="372"/>
    <cellStyle name="TableStyleLight1 4 2 2" xfId="769"/>
    <cellStyle name="TableStyleLight1 4 2 2 2" xfId="39747"/>
    <cellStyle name="TableStyleLight1 4 2 2 3" xfId="39748"/>
    <cellStyle name="TableStyleLight1 4 2 2 4" xfId="39749"/>
    <cellStyle name="TableStyleLight1 4 2 2 5" xfId="39750"/>
    <cellStyle name="TableStyleLight1 4 2 2 6" xfId="39751"/>
    <cellStyle name="TableStyleLight1 4 2 3" xfId="39752"/>
    <cellStyle name="TableStyleLight1 4 2 3 2" xfId="39753"/>
    <cellStyle name="TableStyleLight1 4 2 3 3" xfId="39754"/>
    <cellStyle name="TableStyleLight1 4 2 3 4" xfId="39755"/>
    <cellStyle name="TableStyleLight1 4 2 4" xfId="39756"/>
    <cellStyle name="TableStyleLight1 4 2 5" xfId="39757"/>
    <cellStyle name="TableStyleLight1 4 2_STUD aligned by INSTIT" xfId="39758"/>
    <cellStyle name="TableStyleLight1 4 3" xfId="770"/>
    <cellStyle name="TableStyleLight1 4 3 2" xfId="39759"/>
    <cellStyle name="TableStyleLight1 4 3 3" xfId="39760"/>
    <cellStyle name="TableStyleLight1 4 3 4" xfId="39761"/>
    <cellStyle name="TableStyleLight1 4 3 5" xfId="39762"/>
    <cellStyle name="TableStyleLight1 4 3 6" xfId="39763"/>
    <cellStyle name="TableStyleLight1 4 4" xfId="771"/>
    <cellStyle name="TableStyleLight1 4 4 2" xfId="39764"/>
    <cellStyle name="TableStyleLight1 4 4 3" xfId="39765"/>
    <cellStyle name="TableStyleLight1 4 4 4" xfId="39766"/>
    <cellStyle name="TableStyleLight1 4 4 5" xfId="39767"/>
    <cellStyle name="TableStyleLight1 4 5" xfId="39768"/>
    <cellStyle name="TableStyleLight1 4 6" xfId="39769"/>
    <cellStyle name="TableStyleLight1 4 7" xfId="39770"/>
    <cellStyle name="TableStyleLight1 4_STUD aligned by INSTIT" xfId="39771"/>
    <cellStyle name="TableStyleLight1 5" xfId="74"/>
    <cellStyle name="TableStyleLight1 5 2" xfId="39772"/>
    <cellStyle name="TableStyleLight1 6" xfId="373"/>
    <cellStyle name="TableStyleLight1 6 10" xfId="39773"/>
    <cellStyle name="TableStyleLight1 6 11" xfId="39774"/>
    <cellStyle name="TableStyleLight1 6 2" xfId="772"/>
    <cellStyle name="TableStyleLight1 6 2 2" xfId="39775"/>
    <cellStyle name="TableStyleLight1 6 2 3" xfId="39776"/>
    <cellStyle name="TableStyleLight1 6 2 4" xfId="39777"/>
    <cellStyle name="TableStyleLight1 6 2 5" xfId="39778"/>
    <cellStyle name="TableStyleLight1 6 2 6" xfId="39779"/>
    <cellStyle name="TableStyleLight1 6 3" xfId="39780"/>
    <cellStyle name="TableStyleLight1 6 3 2" xfId="39781"/>
    <cellStyle name="TableStyleLight1 6 3 2 2" xfId="39782"/>
    <cellStyle name="TableStyleLight1 6 3 3" xfId="39783"/>
    <cellStyle name="TableStyleLight1 6 3 3 2" xfId="39784"/>
    <cellStyle name="TableStyleLight1 6 3 4" xfId="39785"/>
    <cellStyle name="TableStyleLight1 6 3 5" xfId="39786"/>
    <cellStyle name="TableStyleLight1 6 3 6" xfId="39787"/>
    <cellStyle name="TableStyleLight1 6 3 7" xfId="39788"/>
    <cellStyle name="TableStyleLight1 6 4" xfId="39789"/>
    <cellStyle name="TableStyleLight1 6 4 2" xfId="39790"/>
    <cellStyle name="TableStyleLight1 6 4 2 2" xfId="39791"/>
    <cellStyle name="TableStyleLight1 6 4 3" xfId="39792"/>
    <cellStyle name="TableStyleLight1 6 4 3 2" xfId="39793"/>
    <cellStyle name="TableStyleLight1 6 4 4" xfId="39794"/>
    <cellStyle name="TableStyleLight1 6 4 5" xfId="39795"/>
    <cellStyle name="TableStyleLight1 6 4 6" xfId="39796"/>
    <cellStyle name="TableStyleLight1 6 4 7" xfId="39797"/>
    <cellStyle name="TableStyleLight1 6 5" xfId="39798"/>
    <cellStyle name="TableStyleLight1 6 5 2" xfId="39799"/>
    <cellStyle name="TableStyleLight1 6 5 2 2" xfId="39800"/>
    <cellStyle name="TableStyleLight1 6 5 3" xfId="39801"/>
    <cellStyle name="TableStyleLight1 6 5 3 2" xfId="39802"/>
    <cellStyle name="TableStyleLight1 6 5 4" xfId="39803"/>
    <cellStyle name="TableStyleLight1 6 5 5" xfId="39804"/>
    <cellStyle name="TableStyleLight1 6 5 6" xfId="39805"/>
    <cellStyle name="TableStyleLight1 6 5 7" xfId="39806"/>
    <cellStyle name="TableStyleLight1 6 6" xfId="39807"/>
    <cellStyle name="TableStyleLight1 6 6 2" xfId="39808"/>
    <cellStyle name="TableStyleLight1 6 6 2 2" xfId="39809"/>
    <cellStyle name="TableStyleLight1 6 6 3" xfId="39810"/>
    <cellStyle name="TableStyleLight1 6 6 3 2" xfId="39811"/>
    <cellStyle name="TableStyleLight1 6 6 4" xfId="39812"/>
    <cellStyle name="TableStyleLight1 6 6 5" xfId="39813"/>
    <cellStyle name="TableStyleLight1 6 6 6" xfId="39814"/>
    <cellStyle name="TableStyleLight1 6 6 7" xfId="39815"/>
    <cellStyle name="TableStyleLight1 6 7" xfId="39816"/>
    <cellStyle name="TableStyleLight1 6 8" xfId="39817"/>
    <cellStyle name="TableStyleLight1 6 9" xfId="39818"/>
    <cellStyle name="TableStyleLight1 6_STUD aligned by INSTIT" xfId="39819"/>
    <cellStyle name="TableStyleLight1 7" xfId="374"/>
    <cellStyle name="TableStyleLight1 7 10" xfId="39820"/>
    <cellStyle name="TableStyleLight1 7 11" xfId="39821"/>
    <cellStyle name="TableStyleLight1 7 12" xfId="39822"/>
    <cellStyle name="TableStyleLight1 7 2" xfId="773"/>
    <cellStyle name="TableStyleLight1 7 2 2" xfId="39823"/>
    <cellStyle name="TableStyleLight1 7 2 2 2" xfId="39824"/>
    <cellStyle name="TableStyleLight1 7 2 3" xfId="39825"/>
    <cellStyle name="TableStyleLight1 7 2 3 2" xfId="39826"/>
    <cellStyle name="TableStyleLight1 7 2 4" xfId="39827"/>
    <cellStyle name="TableStyleLight1 7 2 5" xfId="39828"/>
    <cellStyle name="TableStyleLight1 7 2 6" xfId="39829"/>
    <cellStyle name="TableStyleLight1 7 2 7" xfId="39830"/>
    <cellStyle name="TableStyleLight1 7 3" xfId="39831"/>
    <cellStyle name="TableStyleLight1 7 3 2" xfId="39832"/>
    <cellStyle name="TableStyleLight1 7 3 2 2" xfId="39833"/>
    <cellStyle name="TableStyleLight1 7 3 3" xfId="39834"/>
    <cellStyle name="TableStyleLight1 7 3 3 2" xfId="39835"/>
    <cellStyle name="TableStyleLight1 7 3 4" xfId="39836"/>
    <cellStyle name="TableStyleLight1 7 3 5" xfId="39837"/>
    <cellStyle name="TableStyleLight1 7 3 6" xfId="39838"/>
    <cellStyle name="TableStyleLight1 7 3 7" xfId="39839"/>
    <cellStyle name="TableStyleLight1 7 3 8" xfId="39840"/>
    <cellStyle name="TableStyleLight1 7 4" xfId="39841"/>
    <cellStyle name="TableStyleLight1 7 4 2" xfId="39842"/>
    <cellStyle name="TableStyleLight1 7 4 2 2" xfId="39843"/>
    <cellStyle name="TableStyleLight1 7 4 3" xfId="39844"/>
    <cellStyle name="TableStyleLight1 7 4 3 2" xfId="39845"/>
    <cellStyle name="TableStyleLight1 7 4 4" xfId="39846"/>
    <cellStyle name="TableStyleLight1 7 4 5" xfId="39847"/>
    <cellStyle name="TableStyleLight1 7 4 6" xfId="39848"/>
    <cellStyle name="TableStyleLight1 7 4 7" xfId="39849"/>
    <cellStyle name="TableStyleLight1 7 5" xfId="39850"/>
    <cellStyle name="TableStyleLight1 7 5 2" xfId="39851"/>
    <cellStyle name="TableStyleLight1 7 5 2 2" xfId="39852"/>
    <cellStyle name="TableStyleLight1 7 5 3" xfId="39853"/>
    <cellStyle name="TableStyleLight1 7 5 3 2" xfId="39854"/>
    <cellStyle name="TableStyleLight1 7 5 4" xfId="39855"/>
    <cellStyle name="TableStyleLight1 7 5 5" xfId="39856"/>
    <cellStyle name="TableStyleLight1 7 5 6" xfId="39857"/>
    <cellStyle name="TableStyleLight1 7 5 7" xfId="39858"/>
    <cellStyle name="TableStyleLight1 7 6" xfId="39859"/>
    <cellStyle name="TableStyleLight1 7 6 2" xfId="39860"/>
    <cellStyle name="TableStyleLight1 7 6 2 2" xfId="39861"/>
    <cellStyle name="TableStyleLight1 7 6 3" xfId="39862"/>
    <cellStyle name="TableStyleLight1 7 6 3 2" xfId="39863"/>
    <cellStyle name="TableStyleLight1 7 6 4" xfId="39864"/>
    <cellStyle name="TableStyleLight1 7 6 5" xfId="39865"/>
    <cellStyle name="TableStyleLight1 7 6 6" xfId="39866"/>
    <cellStyle name="TableStyleLight1 7 6 7" xfId="39867"/>
    <cellStyle name="TableStyleLight1 7 7" xfId="39868"/>
    <cellStyle name="TableStyleLight1 7 7 2" xfId="39869"/>
    <cellStyle name="TableStyleLight1 7 8" xfId="39870"/>
    <cellStyle name="TableStyleLight1 7 8 2" xfId="39871"/>
    <cellStyle name="TableStyleLight1 7 9" xfId="39872"/>
    <cellStyle name="TableStyleLight1 7_STUD aligned by INSTIT" xfId="39873"/>
    <cellStyle name="TableStyleLight1 8" xfId="774"/>
    <cellStyle name="TableStyleLight1 8 2" xfId="39874"/>
    <cellStyle name="TableStyleLight1 8 3" xfId="39875"/>
    <cellStyle name="TableStyleLight1 8 4" xfId="39876"/>
    <cellStyle name="TableStyleLight1 8 5" xfId="39877"/>
    <cellStyle name="TableStyleLight1 8 6" xfId="39878"/>
    <cellStyle name="TableStyleLight1 9" xfId="39879"/>
    <cellStyle name="TableStyleLight1_STUD aligned by INSTIT" xfId="39880"/>
    <cellStyle name="temp" xfId="51"/>
    <cellStyle name="title1" xfId="52"/>
  </cellStyles>
  <dxfs count="1">
    <dxf>
      <fill>
        <patternFill>
          <bgColor rgb="FF92D050"/>
        </patternFill>
      </fill>
    </dxf>
  </dxfs>
  <tableStyles count="0" defaultTableStyle="TableStyleMedium2" defaultPivotStyle="PivotStyleLight16"/>
  <colors>
    <mruColors>
      <color rgb="FF0000FF"/>
      <color rgb="FF66FF33"/>
      <color rgb="FFCCFFCC"/>
      <color rgb="FFE6E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H27" fmlaRange="VAL_Drop_Down_Lists!$G$3:$G$8" noThreeD="1" sel="1" val="0"/>
</file>

<file path=xl/ctrlProps/ctrlProp2.xml><?xml version="1.0" encoding="utf-8"?>
<formControlPr xmlns="http://schemas.microsoft.com/office/spreadsheetml/2009/9/main" objectType="Drop" dropStyle="combo" dx="16" fmlaLink="$H$5" fmlaRange="VAL_Drop_Down_Lists!$C$3:$C$66" noThreeD="1" sel="1" val="56"/>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16</xdr:row>
      <xdr:rowOff>142874</xdr:rowOff>
    </xdr:from>
    <xdr:to>
      <xdr:col>5</xdr:col>
      <xdr:colOff>209550</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16</xdr:row>
      <xdr:rowOff>142874</xdr:rowOff>
    </xdr:from>
    <xdr:to>
      <xdr:col>5</xdr:col>
      <xdr:colOff>209550</xdr:colOff>
      <xdr:row>24</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2771774"/>
          <a:ext cx="45339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70</xdr:row>
      <xdr:rowOff>38100</xdr:rowOff>
    </xdr:from>
    <xdr:to>
      <xdr:col>6</xdr:col>
      <xdr:colOff>285750</xdr:colOff>
      <xdr:row>73</xdr:row>
      <xdr:rowOff>47625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6821150"/>
          <a:ext cx="549592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9</xdr:col>
          <xdr:colOff>190500</xdr:colOff>
          <xdr:row>27</xdr:row>
          <xdr:rowOff>0</xdr:rowOff>
        </xdr:to>
        <xdr:sp macro="" textlink="">
          <xdr:nvSpPr>
            <xdr:cNvPr id="16395" name="Drop Down 11" hidden="1">
              <a:extLst>
                <a:ext uri="{63B3BB69-23CF-44E3-9099-C40C66FF867C}">
                  <a14:compatExt spid="_x0000_s16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10</xdr:col>
          <xdr:colOff>9525</xdr:colOff>
          <xdr:row>5</xdr:row>
          <xdr:rowOff>0</xdr:rowOff>
        </xdr:to>
        <xdr:sp macro="" textlink="">
          <xdr:nvSpPr>
            <xdr:cNvPr id="16398" name="Drop Down 14" hidden="1">
              <a:extLst>
                <a:ext uri="{63B3BB69-23CF-44E3-9099-C40C66FF867C}">
                  <a14:compatExt spid="_x0000_s16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43</xdr:row>
      <xdr:rowOff>133350</xdr:rowOff>
    </xdr:to>
    <xdr:sp macro="" textlink="">
      <xdr:nvSpPr>
        <xdr:cNvPr id="2" name="AutoShape 5"/>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43</xdr:row>
      <xdr:rowOff>133350</xdr:rowOff>
    </xdr:to>
    <xdr:sp macro="" textlink="">
      <xdr:nvSpPr>
        <xdr:cNvPr id="3" name="AutoShape 4"/>
        <xdr:cNvSpPr>
          <a:spLocks noChangeArrowheads="1"/>
        </xdr:cNvSpPr>
      </xdr:nvSpPr>
      <xdr:spPr bwMode="auto">
        <a:xfrm>
          <a:off x="0" y="0"/>
          <a:ext cx="7048500" cy="563499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S\Survey%20Operations\Education\UIS_E_2018\10_Questionnaire_Manual\UOE_2018\eform_SDMX\20.Build\FIN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Semeraro_G\AppData\Local\Microsoft\Windows\Temporary%20Internet%20Files\Content.Outlook\HPV85EW1\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FIN-Help"/>
      <sheetName val="VAL_Metadata"/>
      <sheetName val="VAL_Codes"/>
      <sheetName val="VAL_Fill in area"/>
      <sheetName val="FIN-STUDENTS"/>
      <sheetName val="FIN1-SOURCE"/>
      <sheetName val="FIN2-NATURE"/>
      <sheetName val="VAL_Data Check"/>
      <sheetName val="Changes_and_Feedback"/>
      <sheetName val="VAL_Changes_to_Template"/>
      <sheetName val="Parameters"/>
      <sheetName val="VAL_Drop_Down_Lists"/>
    </sheetNames>
    <sheetDataSet>
      <sheetData sheetId="0" refreshError="1"/>
      <sheetData sheetId="1" refreshError="1"/>
      <sheetData sheetId="2" refreshError="1"/>
      <sheetData sheetId="3" refreshError="1"/>
      <sheetData sheetId="4" refreshError="1"/>
      <sheetData sheetId="5">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is.unesco.org/Education/Documents/isced-fields-of-education-training-201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P232"/>
  <sheetViews>
    <sheetView showGridLines="0" zoomScaleNormal="100" workbookViewId="0"/>
  </sheetViews>
  <sheetFormatPr baseColWidth="10" defaultColWidth="9.140625" defaultRowHeight="12.75" x14ac:dyDescent="0.2"/>
  <cols>
    <col min="1" max="1" width="3.140625" style="102" customWidth="1"/>
    <col min="2" max="2" width="19.42578125" style="102" customWidth="1"/>
    <col min="3" max="3" width="17.140625" style="102" customWidth="1"/>
    <col min="4" max="5" width="16.42578125" style="102" customWidth="1"/>
    <col min="6" max="10" width="8.7109375" style="102" customWidth="1"/>
    <col min="11" max="11" width="11.85546875" style="102" customWidth="1"/>
    <col min="12" max="12" width="10.28515625" style="102" customWidth="1"/>
    <col min="13" max="13" width="9.140625" style="102"/>
    <col min="14" max="14" width="9.42578125" style="102" customWidth="1"/>
    <col min="15" max="15" width="9.140625" style="102"/>
    <col min="16" max="16" width="36.85546875" style="102" customWidth="1"/>
    <col min="17" max="16384" width="9.140625" style="102"/>
  </cols>
  <sheetData>
    <row r="1" spans="1:16" ht="15.75" x14ac:dyDescent="0.2">
      <c r="A1" s="101"/>
      <c r="B1" s="551" t="s">
        <v>6678</v>
      </c>
      <c r="C1" s="551"/>
      <c r="D1" s="551"/>
      <c r="E1" s="551"/>
      <c r="F1" s="551"/>
      <c r="G1" s="551"/>
      <c r="H1" s="551"/>
      <c r="I1" s="551"/>
      <c r="J1" s="551"/>
      <c r="K1" s="551"/>
      <c r="L1" s="551"/>
      <c r="M1" s="551"/>
      <c r="N1" s="551"/>
      <c r="O1" s="551"/>
      <c r="P1" s="551"/>
    </row>
    <row r="2" spans="1:16" x14ac:dyDescent="0.2">
      <c r="A2" s="101"/>
      <c r="B2" s="101"/>
      <c r="C2" s="101"/>
      <c r="D2" s="101"/>
      <c r="E2" s="101"/>
      <c r="F2" s="101"/>
      <c r="G2" s="101"/>
      <c r="H2" s="101"/>
      <c r="I2" s="101"/>
      <c r="J2" s="101"/>
      <c r="K2" s="101"/>
      <c r="L2" s="101"/>
      <c r="M2" s="101"/>
      <c r="N2" s="101"/>
      <c r="O2" s="101"/>
      <c r="P2" s="101"/>
    </row>
    <row r="3" spans="1:16" x14ac:dyDescent="0.2">
      <c r="A3" s="101"/>
      <c r="B3" s="103" t="s">
        <v>3941</v>
      </c>
      <c r="C3" s="104"/>
      <c r="D3" s="104"/>
      <c r="E3" s="104"/>
      <c r="F3" s="104"/>
      <c r="G3" s="104"/>
      <c r="H3" s="104"/>
      <c r="I3" s="104"/>
      <c r="J3" s="104"/>
      <c r="K3" s="104"/>
      <c r="L3" s="101"/>
      <c r="M3" s="101"/>
      <c r="N3" s="101"/>
      <c r="O3" s="101"/>
      <c r="P3" s="101"/>
    </row>
    <row r="4" spans="1:16" x14ac:dyDescent="0.2">
      <c r="A4" s="101"/>
      <c r="B4" s="103" t="s">
        <v>3942</v>
      </c>
      <c r="C4" s="104"/>
      <c r="D4" s="104"/>
      <c r="E4" s="104"/>
      <c r="F4" s="104"/>
      <c r="G4" s="104"/>
      <c r="H4" s="104"/>
      <c r="I4" s="104"/>
      <c r="J4" s="104"/>
      <c r="K4" s="104"/>
      <c r="L4" s="101"/>
      <c r="M4" s="101"/>
      <c r="N4" s="101"/>
      <c r="O4" s="101"/>
      <c r="P4" s="101"/>
    </row>
    <row r="5" spans="1:16" x14ac:dyDescent="0.2">
      <c r="A5" s="101"/>
      <c r="B5" s="103"/>
      <c r="C5" s="104"/>
      <c r="D5" s="104"/>
      <c r="E5" s="104"/>
      <c r="F5" s="104"/>
      <c r="G5" s="104"/>
      <c r="H5" s="104"/>
      <c r="I5" s="104"/>
      <c r="J5" s="104"/>
      <c r="K5" s="104"/>
      <c r="L5" s="101"/>
      <c r="M5" s="101"/>
      <c r="N5" s="101"/>
      <c r="O5" s="101"/>
      <c r="P5" s="101"/>
    </row>
    <row r="6" spans="1:16" x14ac:dyDescent="0.2">
      <c r="A6" s="101"/>
      <c r="B6" s="572" t="s">
        <v>3943</v>
      </c>
      <c r="C6" s="572"/>
      <c r="D6" s="572"/>
      <c r="E6" s="572"/>
      <c r="F6" s="572"/>
      <c r="G6" s="572"/>
      <c r="H6" s="572"/>
      <c r="I6" s="572"/>
      <c r="J6" s="572"/>
      <c r="K6" s="572"/>
      <c r="L6" s="101"/>
      <c r="M6" s="101"/>
      <c r="N6" s="101"/>
      <c r="O6" s="101"/>
      <c r="P6" s="101"/>
    </row>
    <row r="7" spans="1:16" ht="12.75" customHeight="1" x14ac:dyDescent="0.2">
      <c r="A7" s="101"/>
      <c r="B7" s="572" t="s">
        <v>3944</v>
      </c>
      <c r="C7" s="572"/>
      <c r="D7" s="572"/>
      <c r="E7" s="572"/>
      <c r="F7" s="572"/>
      <c r="G7" s="572"/>
      <c r="H7" s="572"/>
      <c r="I7" s="572"/>
      <c r="J7" s="572"/>
      <c r="K7" s="572"/>
      <c r="L7" s="572"/>
      <c r="M7" s="572"/>
      <c r="N7" s="572"/>
      <c r="O7" s="101"/>
      <c r="P7" s="101"/>
    </row>
    <row r="8" spans="1:16" x14ac:dyDescent="0.2">
      <c r="A8" s="101"/>
      <c r="B8" s="105" t="s">
        <v>3945</v>
      </c>
      <c r="C8" s="106"/>
      <c r="D8" s="106"/>
      <c r="E8" s="106"/>
      <c r="F8" s="106"/>
      <c r="G8" s="106"/>
      <c r="H8" s="106"/>
      <c r="I8" s="106"/>
      <c r="J8" s="106"/>
      <c r="K8" s="106"/>
      <c r="L8" s="101"/>
      <c r="M8" s="101"/>
      <c r="N8" s="101"/>
      <c r="O8" s="101"/>
      <c r="P8" s="101"/>
    </row>
    <row r="9" spans="1:16" x14ac:dyDescent="0.2">
      <c r="A9" s="101"/>
      <c r="B9" s="105" t="s">
        <v>3946</v>
      </c>
      <c r="C9" s="106"/>
      <c r="D9" s="106"/>
      <c r="E9" s="106"/>
      <c r="F9" s="106"/>
      <c r="G9" s="106"/>
      <c r="H9" s="106"/>
      <c r="I9" s="106"/>
      <c r="J9" s="106"/>
      <c r="K9" s="106"/>
      <c r="L9" s="101"/>
      <c r="M9" s="101"/>
      <c r="N9" s="101"/>
      <c r="O9" s="101"/>
      <c r="P9" s="101"/>
    </row>
    <row r="10" spans="1:16" x14ac:dyDescent="0.2">
      <c r="A10" s="101"/>
      <c r="B10" s="105" t="s">
        <v>3947</v>
      </c>
      <c r="C10" s="106"/>
      <c r="D10" s="106"/>
      <c r="E10" s="106"/>
      <c r="F10" s="106"/>
      <c r="G10" s="106"/>
      <c r="H10" s="106"/>
      <c r="I10" s="106"/>
      <c r="J10" s="106"/>
      <c r="K10" s="106"/>
      <c r="L10" s="101"/>
      <c r="M10" s="101"/>
      <c r="N10" s="101"/>
      <c r="O10" s="101"/>
      <c r="P10" s="101"/>
    </row>
    <row r="11" spans="1:16" x14ac:dyDescent="0.2">
      <c r="A11" s="101"/>
      <c r="B11" s="105" t="s">
        <v>3948</v>
      </c>
      <c r="C11" s="106"/>
      <c r="D11" s="106"/>
      <c r="E11" s="106"/>
      <c r="F11" s="106"/>
      <c r="G11" s="106"/>
      <c r="H11" s="106"/>
      <c r="I11" s="106"/>
      <c r="J11" s="106"/>
      <c r="K11" s="106"/>
      <c r="L11" s="101"/>
      <c r="M11" s="101"/>
      <c r="N11" s="101"/>
      <c r="O11" s="101"/>
      <c r="P11" s="101"/>
    </row>
    <row r="12" spans="1:16" x14ac:dyDescent="0.2">
      <c r="A12" s="101"/>
      <c r="B12" s="105" t="s">
        <v>3949</v>
      </c>
      <c r="C12" s="107"/>
      <c r="D12" s="107"/>
      <c r="E12" s="107"/>
      <c r="F12" s="107"/>
      <c r="G12" s="107"/>
      <c r="H12" s="107"/>
      <c r="I12" s="107"/>
      <c r="J12" s="107"/>
      <c r="K12" s="107"/>
      <c r="L12" s="101"/>
      <c r="M12" s="101"/>
      <c r="N12" s="101"/>
      <c r="O12" s="101"/>
      <c r="P12" s="101"/>
    </row>
    <row r="13" spans="1:16" x14ac:dyDescent="0.2">
      <c r="A13" s="101"/>
      <c r="B13" s="105" t="s">
        <v>3950</v>
      </c>
      <c r="C13" s="107"/>
      <c r="D13" s="107"/>
      <c r="E13" s="107"/>
      <c r="F13" s="107"/>
      <c r="G13" s="107"/>
      <c r="H13" s="107"/>
      <c r="I13" s="107"/>
      <c r="J13" s="107"/>
      <c r="K13" s="107"/>
      <c r="L13" s="101"/>
      <c r="M13" s="101"/>
      <c r="N13" s="101"/>
      <c r="O13" s="101"/>
      <c r="P13" s="101"/>
    </row>
    <row r="14" spans="1:16" x14ac:dyDescent="0.2">
      <c r="A14" s="101"/>
      <c r="B14" s="107"/>
      <c r="C14" s="107"/>
      <c r="D14" s="107"/>
      <c r="E14" s="107"/>
      <c r="F14" s="107"/>
      <c r="G14" s="107"/>
      <c r="H14" s="107"/>
      <c r="I14" s="107"/>
      <c r="J14" s="107"/>
      <c r="K14" s="107"/>
      <c r="L14" s="101"/>
      <c r="M14" s="101"/>
      <c r="N14" s="101"/>
      <c r="O14" s="101"/>
      <c r="P14" s="101"/>
    </row>
    <row r="15" spans="1:16" x14ac:dyDescent="0.2">
      <c r="A15" s="101"/>
      <c r="B15" s="108" t="s">
        <v>6677</v>
      </c>
      <c r="C15" s="109"/>
      <c r="D15" s="109"/>
      <c r="E15" s="109"/>
      <c r="F15" s="109"/>
      <c r="G15" s="109"/>
      <c r="H15" s="109"/>
      <c r="I15" s="109"/>
      <c r="J15" s="109"/>
      <c r="K15" s="104"/>
      <c r="L15" s="101"/>
      <c r="M15" s="101"/>
      <c r="N15" s="101"/>
      <c r="O15" s="101"/>
      <c r="P15" s="101"/>
    </row>
    <row r="16" spans="1:16" x14ac:dyDescent="0.2">
      <c r="A16" s="101"/>
      <c r="B16" s="109"/>
      <c r="C16" s="109"/>
      <c r="D16" s="109"/>
      <c r="E16" s="109"/>
      <c r="F16" s="109"/>
      <c r="G16" s="109"/>
      <c r="H16" s="109"/>
      <c r="I16" s="109"/>
      <c r="J16" s="109"/>
      <c r="K16" s="104"/>
      <c r="L16" s="101"/>
      <c r="M16" s="101"/>
      <c r="N16" s="101"/>
      <c r="O16" s="101"/>
      <c r="P16" s="101"/>
    </row>
    <row r="17" spans="1:16" x14ac:dyDescent="0.2">
      <c r="A17" s="101"/>
      <c r="B17" s="104"/>
      <c r="C17" s="104"/>
      <c r="D17" s="104"/>
      <c r="E17" s="104"/>
      <c r="F17" s="104"/>
      <c r="G17" s="104"/>
      <c r="H17" s="104"/>
      <c r="I17" s="104"/>
      <c r="J17" s="104"/>
      <c r="K17" s="104"/>
      <c r="L17" s="101"/>
      <c r="M17" s="101"/>
      <c r="N17" s="101"/>
      <c r="O17" s="101"/>
      <c r="P17" s="101"/>
    </row>
    <row r="18" spans="1:16" x14ac:dyDescent="0.2">
      <c r="A18" s="101"/>
      <c r="B18" s="104"/>
      <c r="C18" s="104"/>
      <c r="D18" s="104"/>
      <c r="E18" s="104"/>
      <c r="F18" s="104"/>
      <c r="G18" s="104"/>
      <c r="H18" s="104"/>
      <c r="I18" s="104"/>
      <c r="J18" s="104"/>
      <c r="K18" s="104"/>
      <c r="L18" s="104"/>
      <c r="M18" s="104"/>
      <c r="N18" s="104"/>
      <c r="O18" s="101"/>
      <c r="P18" s="101"/>
    </row>
    <row r="19" spans="1:16" x14ac:dyDescent="0.2">
      <c r="A19" s="101"/>
      <c r="B19" s="104"/>
      <c r="C19" s="104"/>
      <c r="D19" s="104"/>
      <c r="E19" s="104"/>
      <c r="F19" s="104"/>
      <c r="G19" s="104"/>
      <c r="H19" s="104"/>
      <c r="I19" s="104"/>
      <c r="J19" s="104"/>
      <c r="K19" s="104"/>
      <c r="L19" s="104"/>
      <c r="M19" s="104"/>
      <c r="N19" s="104"/>
      <c r="O19" s="101"/>
      <c r="P19" s="101"/>
    </row>
    <row r="20" spans="1:16" x14ac:dyDescent="0.2">
      <c r="A20" s="101"/>
      <c r="B20" s="104"/>
      <c r="C20" s="104"/>
      <c r="D20" s="104"/>
      <c r="E20" s="104"/>
      <c r="F20" s="104"/>
      <c r="G20" s="104"/>
      <c r="H20" s="104"/>
      <c r="I20" s="104"/>
      <c r="J20" s="104"/>
      <c r="K20" s="104"/>
      <c r="L20" s="104"/>
      <c r="M20" s="104"/>
      <c r="N20" s="104"/>
      <c r="O20" s="101"/>
      <c r="P20" s="101"/>
    </row>
    <row r="21" spans="1:16" x14ac:dyDescent="0.2">
      <c r="A21" s="101"/>
      <c r="B21" s="104"/>
      <c r="C21" s="104"/>
      <c r="D21" s="104"/>
      <c r="E21" s="104"/>
      <c r="F21" s="104"/>
      <c r="G21" s="104"/>
      <c r="H21" s="104"/>
      <c r="I21" s="104"/>
      <c r="J21" s="104"/>
      <c r="K21" s="104"/>
      <c r="L21" s="101"/>
      <c r="M21" s="101"/>
      <c r="N21" s="101"/>
      <c r="O21" s="101"/>
      <c r="P21" s="101"/>
    </row>
    <row r="22" spans="1:16" x14ac:dyDescent="0.2">
      <c r="A22" s="101"/>
      <c r="B22" s="104"/>
      <c r="C22" s="104"/>
      <c r="D22" s="104"/>
      <c r="E22" s="104"/>
      <c r="F22" s="104"/>
      <c r="G22" s="104"/>
      <c r="H22" s="104"/>
      <c r="I22" s="104"/>
      <c r="J22" s="104"/>
      <c r="K22" s="104"/>
      <c r="L22" s="101"/>
      <c r="M22" s="101"/>
      <c r="N22" s="101"/>
      <c r="O22" s="101"/>
      <c r="P22" s="101"/>
    </row>
    <row r="23" spans="1:16" x14ac:dyDescent="0.2">
      <c r="A23" s="101"/>
      <c r="B23" s="104"/>
      <c r="C23" s="104"/>
      <c r="D23" s="104"/>
      <c r="E23" s="104"/>
      <c r="F23" s="104"/>
      <c r="G23" s="104"/>
      <c r="H23" s="104"/>
      <c r="I23" s="104"/>
      <c r="J23" s="104"/>
      <c r="K23" s="104"/>
      <c r="L23" s="101"/>
      <c r="M23" s="101"/>
      <c r="N23" s="101"/>
      <c r="O23" s="101"/>
      <c r="P23" s="101"/>
    </row>
    <row r="24" spans="1:16" ht="15" x14ac:dyDescent="0.2">
      <c r="A24" s="110"/>
      <c r="B24" s="110"/>
      <c r="C24" s="110"/>
      <c r="D24" s="110"/>
      <c r="E24" s="110"/>
      <c r="F24" s="110"/>
      <c r="G24" s="110"/>
      <c r="H24" s="110"/>
      <c r="I24" s="110"/>
      <c r="J24" s="110"/>
      <c r="K24" s="110"/>
      <c r="L24" s="110"/>
      <c r="M24" s="110"/>
      <c r="N24" s="110"/>
      <c r="O24" s="101"/>
      <c r="P24" s="101"/>
    </row>
    <row r="25" spans="1:16" ht="15" x14ac:dyDescent="0.2">
      <c r="A25" s="110"/>
      <c r="B25" s="110"/>
      <c r="C25" s="110"/>
      <c r="D25" s="110"/>
      <c r="E25" s="110"/>
      <c r="F25" s="110"/>
      <c r="G25" s="110"/>
      <c r="H25" s="110"/>
      <c r="I25" s="110"/>
      <c r="J25" s="110"/>
      <c r="K25" s="110"/>
      <c r="L25" s="110"/>
      <c r="M25" s="110"/>
      <c r="N25" s="110"/>
      <c r="O25" s="101"/>
      <c r="P25" s="101"/>
    </row>
    <row r="26" spans="1:16" ht="69.75" customHeight="1" x14ac:dyDescent="0.2">
      <c r="A26" s="101"/>
      <c r="B26" s="526" t="s">
        <v>7055</v>
      </c>
      <c r="C26" s="527"/>
      <c r="D26" s="527"/>
      <c r="E26" s="527"/>
      <c r="F26" s="527"/>
      <c r="G26" s="527"/>
      <c r="H26" s="527"/>
      <c r="I26" s="527"/>
      <c r="J26" s="527"/>
      <c r="K26" s="527"/>
      <c r="L26" s="527"/>
      <c r="M26" s="527"/>
      <c r="N26" s="527"/>
      <c r="O26" s="101"/>
      <c r="P26" s="101"/>
    </row>
    <row r="27" spans="1:16" x14ac:dyDescent="0.2">
      <c r="A27" s="101"/>
      <c r="B27" s="101"/>
      <c r="C27" s="101"/>
      <c r="D27" s="101"/>
      <c r="E27" s="101"/>
      <c r="F27" s="101"/>
      <c r="G27" s="101"/>
      <c r="H27" s="101"/>
      <c r="I27" s="101"/>
      <c r="J27" s="101"/>
      <c r="K27" s="101"/>
      <c r="L27" s="101"/>
      <c r="M27" s="101"/>
      <c r="N27" s="101"/>
      <c r="O27" s="101"/>
      <c r="P27" s="101"/>
    </row>
    <row r="28" spans="1:16" ht="44.25" customHeight="1" x14ac:dyDescent="0.2">
      <c r="A28" s="101"/>
      <c r="B28" s="526" t="s">
        <v>4033</v>
      </c>
      <c r="C28" s="528"/>
      <c r="D28" s="528"/>
      <c r="E28" s="528"/>
      <c r="F28" s="528"/>
      <c r="G28" s="528"/>
      <c r="H28" s="528"/>
      <c r="I28" s="528"/>
      <c r="J28" s="528"/>
      <c r="K28" s="528"/>
      <c r="L28" s="528"/>
      <c r="M28" s="528"/>
      <c r="N28" s="528"/>
      <c r="O28" s="101"/>
      <c r="P28" s="101"/>
    </row>
    <row r="29" spans="1:16" ht="12.75" customHeight="1" x14ac:dyDescent="0.2">
      <c r="A29" s="101"/>
      <c r="B29" s="101"/>
      <c r="C29" s="101"/>
      <c r="D29" s="101"/>
      <c r="E29" s="101"/>
      <c r="F29" s="101"/>
      <c r="G29" s="101"/>
      <c r="H29" s="101"/>
      <c r="I29" s="101"/>
      <c r="J29" s="101"/>
      <c r="K29" s="101"/>
      <c r="L29" s="101"/>
      <c r="M29" s="101"/>
      <c r="N29" s="101"/>
      <c r="O29" s="101"/>
      <c r="P29" s="101"/>
    </row>
    <row r="30" spans="1:16" ht="12.75" customHeight="1" x14ac:dyDescent="0.2">
      <c r="A30" s="101"/>
      <c r="B30" s="101"/>
      <c r="C30" s="101"/>
      <c r="D30" s="101"/>
      <c r="E30" s="101"/>
      <c r="F30" s="101"/>
      <c r="G30" s="101"/>
      <c r="H30" s="101"/>
      <c r="I30" s="101"/>
      <c r="J30" s="101"/>
      <c r="K30" s="101"/>
      <c r="L30" s="101"/>
      <c r="M30" s="101"/>
      <c r="N30" s="101"/>
      <c r="O30" s="101"/>
      <c r="P30" s="101"/>
    </row>
    <row r="31" spans="1:16" x14ac:dyDescent="0.2">
      <c r="A31" s="101"/>
      <c r="B31" s="101"/>
      <c r="C31" s="101"/>
      <c r="D31" s="101"/>
      <c r="E31" s="101"/>
      <c r="F31" s="101"/>
      <c r="G31" s="101"/>
      <c r="H31" s="101"/>
      <c r="I31" s="101"/>
      <c r="J31" s="101"/>
      <c r="K31" s="101"/>
      <c r="L31" s="101"/>
      <c r="M31" s="101"/>
      <c r="N31" s="101"/>
      <c r="O31" s="101"/>
      <c r="P31" s="101"/>
    </row>
    <row r="32" spans="1:16" ht="15.75" x14ac:dyDescent="0.25">
      <c r="A32" s="101"/>
      <c r="B32" s="111" t="s">
        <v>3951</v>
      </c>
      <c r="C32" s="108"/>
      <c r="D32" s="108"/>
      <c r="E32" s="108"/>
      <c r="F32" s="108"/>
      <c r="G32" s="108"/>
      <c r="H32" s="108"/>
      <c r="I32" s="101"/>
      <c r="J32" s="101"/>
      <c r="K32" s="101"/>
      <c r="L32" s="101"/>
      <c r="M32" s="101"/>
      <c r="N32" s="101"/>
      <c r="O32" s="101"/>
      <c r="P32" s="101"/>
    </row>
    <row r="33" spans="1:16" ht="15.75" x14ac:dyDescent="0.25">
      <c r="A33" s="101"/>
      <c r="B33" s="111"/>
      <c r="C33" s="108"/>
      <c r="D33" s="108"/>
      <c r="E33" s="108"/>
      <c r="F33" s="108"/>
      <c r="G33" s="108"/>
      <c r="H33" s="108"/>
      <c r="I33" s="101"/>
      <c r="J33" s="101"/>
      <c r="K33" s="101"/>
      <c r="L33" s="101"/>
      <c r="M33" s="101"/>
      <c r="N33" s="101"/>
      <c r="O33" s="101"/>
      <c r="P33" s="101"/>
    </row>
    <row r="34" spans="1:16" ht="42" customHeight="1" x14ac:dyDescent="0.2">
      <c r="A34" s="112"/>
      <c r="B34" s="571" t="s">
        <v>7066</v>
      </c>
      <c r="C34" s="571"/>
      <c r="D34" s="571"/>
      <c r="E34" s="571"/>
      <c r="F34" s="571"/>
      <c r="G34" s="571"/>
      <c r="H34" s="571"/>
      <c r="I34" s="571"/>
      <c r="J34" s="571"/>
      <c r="K34" s="571"/>
      <c r="L34" s="571"/>
      <c r="M34" s="571"/>
      <c r="N34" s="571"/>
      <c r="O34" s="571"/>
      <c r="P34" s="571"/>
    </row>
    <row r="35" spans="1:16" ht="15" customHeight="1" x14ac:dyDescent="0.2">
      <c r="A35" s="112"/>
      <c r="B35" s="113"/>
      <c r="C35" s="113"/>
      <c r="D35" s="113"/>
      <c r="E35" s="113"/>
      <c r="F35" s="113"/>
      <c r="G35" s="113"/>
      <c r="H35" s="113"/>
      <c r="I35" s="113"/>
      <c r="J35" s="113"/>
      <c r="K35" s="113"/>
      <c r="L35" s="113"/>
      <c r="M35" s="113"/>
      <c r="N35" s="113"/>
      <c r="O35" s="113"/>
      <c r="P35" s="113"/>
    </row>
    <row r="36" spans="1:16" ht="12.75" customHeight="1" x14ac:dyDescent="0.25">
      <c r="A36" s="101"/>
      <c r="B36" s="110"/>
      <c r="C36" s="110"/>
      <c r="D36" s="114"/>
      <c r="E36" s="113"/>
      <c r="F36" s="110"/>
      <c r="G36" s="110"/>
      <c r="H36" s="110"/>
      <c r="I36" s="110"/>
      <c r="J36" s="110"/>
      <c r="K36" s="110"/>
      <c r="L36" s="110"/>
      <c r="M36" s="115"/>
      <c r="N36" s="113"/>
      <c r="O36" s="113"/>
      <c r="P36" s="113"/>
    </row>
    <row r="37" spans="1:16" ht="102.75" customHeight="1" x14ac:dyDescent="0.2">
      <c r="A37" s="101"/>
      <c r="B37" s="116" t="s">
        <v>4029</v>
      </c>
      <c r="C37" s="117" t="s">
        <v>3952</v>
      </c>
      <c r="D37" s="114"/>
      <c r="E37" s="113"/>
      <c r="F37" s="110"/>
      <c r="G37" s="110"/>
      <c r="H37" s="110"/>
      <c r="I37" s="110"/>
      <c r="J37" s="110"/>
      <c r="K37" s="110"/>
      <c r="L37" s="110"/>
      <c r="M37" s="101"/>
      <c r="N37" s="113"/>
      <c r="O37" s="113"/>
      <c r="P37" s="113"/>
    </row>
    <row r="38" spans="1:16" ht="15" x14ac:dyDescent="0.2">
      <c r="A38" s="101"/>
      <c r="B38" s="101"/>
      <c r="C38" s="101"/>
      <c r="D38" s="101"/>
      <c r="E38" s="101"/>
      <c r="F38" s="101"/>
      <c r="G38" s="101"/>
      <c r="H38" s="101"/>
      <c r="I38" s="101"/>
      <c r="J38" s="101"/>
      <c r="K38" s="101"/>
      <c r="L38" s="101"/>
      <c r="M38" s="101"/>
      <c r="N38" s="113"/>
      <c r="O38" s="113"/>
      <c r="P38" s="113"/>
    </row>
    <row r="39" spans="1:16" ht="45.75" customHeight="1" x14ac:dyDescent="0.2">
      <c r="A39" s="101"/>
      <c r="B39" s="116" t="s">
        <v>4030</v>
      </c>
      <c r="C39" s="555" t="s">
        <v>7067</v>
      </c>
      <c r="D39" s="556"/>
      <c r="E39" s="556"/>
      <c r="F39" s="556"/>
      <c r="G39" s="556"/>
      <c r="H39" s="556"/>
      <c r="I39" s="556"/>
      <c r="J39" s="556"/>
      <c r="K39" s="556"/>
      <c r="L39" s="556"/>
      <c r="M39" s="557"/>
      <c r="N39" s="113"/>
      <c r="O39" s="113"/>
      <c r="P39" s="113"/>
    </row>
    <row r="40" spans="1:16" ht="15" x14ac:dyDescent="0.2">
      <c r="A40" s="101"/>
      <c r="B40" s="118"/>
      <c r="C40" s="110"/>
      <c r="D40" s="110"/>
      <c r="E40" s="110"/>
      <c r="F40" s="114"/>
      <c r="G40" s="114"/>
      <c r="H40" s="114"/>
      <c r="I40" s="114"/>
      <c r="J40" s="114"/>
      <c r="K40" s="119"/>
      <c r="L40" s="119"/>
      <c r="M40" s="114"/>
      <c r="N40" s="113"/>
      <c r="O40" s="113"/>
      <c r="P40" s="113"/>
    </row>
    <row r="41" spans="1:16" ht="19.5" customHeight="1" x14ac:dyDescent="0.2">
      <c r="A41" s="101"/>
      <c r="B41" s="120" t="s">
        <v>96</v>
      </c>
      <c r="C41" s="558" t="s">
        <v>3953</v>
      </c>
      <c r="D41" s="559"/>
      <c r="E41" s="559"/>
      <c r="F41" s="559"/>
      <c r="G41" s="559"/>
      <c r="H41" s="559"/>
      <c r="I41" s="559"/>
      <c r="J41" s="559"/>
      <c r="K41" s="559"/>
      <c r="L41" s="559"/>
      <c r="M41" s="560"/>
      <c r="N41" s="113"/>
      <c r="O41" s="113"/>
      <c r="P41" s="113"/>
    </row>
    <row r="42" spans="1:16" ht="15" x14ac:dyDescent="0.2">
      <c r="A42" s="113"/>
      <c r="B42" s="113"/>
      <c r="C42" s="113"/>
      <c r="D42" s="101"/>
      <c r="E42" s="101"/>
      <c r="F42" s="101"/>
      <c r="G42" s="101"/>
      <c r="H42" s="101"/>
      <c r="I42" s="101"/>
      <c r="J42" s="114"/>
      <c r="K42" s="119"/>
      <c r="L42" s="119"/>
      <c r="M42" s="114"/>
      <c r="N42" s="113"/>
      <c r="O42" s="113"/>
      <c r="P42" s="113"/>
    </row>
    <row r="43" spans="1:16" ht="45.75" customHeight="1" x14ac:dyDescent="0.2">
      <c r="A43" s="101"/>
      <c r="B43" s="120" t="s">
        <v>97</v>
      </c>
      <c r="C43" s="558" t="s">
        <v>3954</v>
      </c>
      <c r="D43" s="559"/>
      <c r="E43" s="559"/>
      <c r="F43" s="559"/>
      <c r="G43" s="559"/>
      <c r="H43" s="559"/>
      <c r="I43" s="559"/>
      <c r="J43" s="559"/>
      <c r="K43" s="559"/>
      <c r="L43" s="559"/>
      <c r="M43" s="560"/>
      <c r="N43" s="113"/>
      <c r="O43" s="113"/>
      <c r="P43" s="113"/>
    </row>
    <row r="44" spans="1:16" ht="15" x14ac:dyDescent="0.2">
      <c r="A44" s="101"/>
      <c r="B44" s="101"/>
      <c r="C44" s="101"/>
      <c r="D44" s="101"/>
      <c r="E44" s="101"/>
      <c r="F44" s="101"/>
      <c r="G44" s="101"/>
      <c r="H44" s="101"/>
      <c r="I44" s="101"/>
      <c r="J44" s="101"/>
      <c r="K44" s="101"/>
      <c r="L44" s="101"/>
      <c r="M44" s="101"/>
      <c r="N44" s="113"/>
      <c r="O44" s="113"/>
      <c r="P44" s="113"/>
    </row>
    <row r="45" spans="1:16" x14ac:dyDescent="0.2">
      <c r="A45" s="101"/>
      <c r="B45" s="101"/>
      <c r="C45" s="101"/>
      <c r="D45" s="101"/>
      <c r="E45" s="101"/>
      <c r="F45" s="101"/>
      <c r="G45" s="101"/>
      <c r="H45" s="101"/>
      <c r="I45" s="101"/>
      <c r="J45" s="101"/>
      <c r="K45" s="101"/>
      <c r="L45" s="101"/>
      <c r="M45" s="101"/>
      <c r="N45" s="101"/>
      <c r="O45" s="101"/>
      <c r="P45" s="101"/>
    </row>
    <row r="46" spans="1:16" ht="15" customHeight="1" x14ac:dyDescent="0.2">
      <c r="A46" s="101"/>
      <c r="B46" s="561" t="s">
        <v>3955</v>
      </c>
      <c r="C46" s="561"/>
      <c r="D46" s="561"/>
      <c r="E46" s="561"/>
      <c r="F46" s="561"/>
      <c r="G46" s="561"/>
      <c r="H46" s="561"/>
      <c r="I46" s="561"/>
      <c r="J46" s="561"/>
      <c r="K46" s="561"/>
      <c r="L46" s="561"/>
      <c r="M46" s="561"/>
      <c r="N46" s="561"/>
      <c r="O46" s="561"/>
      <c r="P46" s="561"/>
    </row>
    <row r="47" spans="1:16" x14ac:dyDescent="0.2">
      <c r="A47" s="101"/>
      <c r="B47" s="101"/>
      <c r="C47" s="101"/>
      <c r="D47" s="101"/>
      <c r="E47" s="101"/>
      <c r="F47" s="101"/>
      <c r="G47" s="101"/>
      <c r="H47" s="101"/>
      <c r="I47" s="101"/>
      <c r="J47" s="101"/>
      <c r="K47" s="101"/>
      <c r="L47" s="101"/>
      <c r="M47" s="101"/>
      <c r="N47" s="101"/>
      <c r="O47" s="101"/>
      <c r="P47" s="101"/>
    </row>
    <row r="48" spans="1:16" ht="12.75" customHeight="1" x14ac:dyDescent="0.2">
      <c r="A48" s="101"/>
      <c r="B48" s="101"/>
      <c r="C48" s="101"/>
      <c r="D48" s="101"/>
      <c r="E48" s="101"/>
      <c r="F48" s="101"/>
      <c r="G48" s="101"/>
      <c r="H48" s="101"/>
      <c r="I48" s="101"/>
      <c r="J48" s="101"/>
      <c r="K48" s="101"/>
      <c r="L48" s="101"/>
      <c r="M48" s="101"/>
      <c r="N48" s="101"/>
      <c r="O48" s="101"/>
      <c r="P48" s="101"/>
    </row>
    <row r="49" spans="1:16" ht="109.5" customHeight="1" x14ac:dyDescent="0.2">
      <c r="A49" s="101"/>
      <c r="B49" s="120" t="s">
        <v>392</v>
      </c>
      <c r="C49" s="558" t="s">
        <v>7069</v>
      </c>
      <c r="D49" s="559"/>
      <c r="E49" s="559"/>
      <c r="F49" s="559"/>
      <c r="G49" s="559"/>
      <c r="H49" s="560"/>
      <c r="I49" s="101"/>
      <c r="J49" s="101"/>
      <c r="K49" s="101"/>
      <c r="L49" s="101"/>
      <c r="M49" s="101"/>
      <c r="N49" s="101"/>
      <c r="O49" s="101"/>
      <c r="P49" s="101"/>
    </row>
    <row r="50" spans="1:16" ht="12.75" customHeight="1" x14ac:dyDescent="0.2">
      <c r="A50" s="101"/>
      <c r="B50" s="101"/>
      <c r="C50" s="101"/>
      <c r="D50" s="101"/>
      <c r="E50" s="101"/>
      <c r="F50" s="101"/>
      <c r="G50" s="101"/>
      <c r="H50" s="101"/>
      <c r="I50" s="101"/>
      <c r="J50" s="101"/>
      <c r="K50" s="101"/>
      <c r="L50" s="101"/>
      <c r="M50" s="101"/>
      <c r="N50" s="101"/>
      <c r="O50" s="101"/>
      <c r="P50" s="101"/>
    </row>
    <row r="51" spans="1:16" ht="12.75" customHeight="1" x14ac:dyDescent="0.2">
      <c r="A51" s="101"/>
      <c r="B51" s="101"/>
      <c r="C51" s="101"/>
      <c r="D51" s="101"/>
      <c r="E51" s="101"/>
      <c r="F51" s="101"/>
      <c r="G51" s="101"/>
      <c r="H51" s="101"/>
      <c r="I51" s="101"/>
      <c r="J51" s="101"/>
      <c r="K51" s="101"/>
      <c r="L51" s="101"/>
      <c r="M51" s="101"/>
      <c r="N51" s="101"/>
      <c r="O51" s="101"/>
      <c r="P51" s="101"/>
    </row>
    <row r="52" spans="1:16" x14ac:dyDescent="0.2">
      <c r="A52" s="101"/>
      <c r="B52" s="101"/>
      <c r="C52" s="101"/>
      <c r="D52" s="101"/>
      <c r="E52" s="101"/>
      <c r="F52" s="101"/>
      <c r="G52" s="101"/>
      <c r="H52" s="101"/>
      <c r="I52" s="101"/>
      <c r="J52" s="101"/>
      <c r="K52" s="101"/>
      <c r="L52" s="101"/>
      <c r="M52" s="101"/>
      <c r="N52" s="101"/>
      <c r="O52" s="101"/>
      <c r="P52" s="101"/>
    </row>
    <row r="53" spans="1:16" ht="15.75" x14ac:dyDescent="0.25">
      <c r="A53" s="101"/>
      <c r="B53" s="111" t="s">
        <v>3956</v>
      </c>
      <c r="C53" s="101"/>
      <c r="D53" s="101"/>
      <c r="E53" s="101"/>
      <c r="F53" s="101"/>
      <c r="G53" s="101"/>
      <c r="H53" s="101"/>
      <c r="I53" s="101"/>
      <c r="J53" s="101"/>
      <c r="K53" s="101"/>
      <c r="L53" s="101"/>
      <c r="M53" s="101"/>
      <c r="N53" s="101"/>
      <c r="O53" s="101"/>
      <c r="P53" s="101"/>
    </row>
    <row r="54" spans="1:16" x14ac:dyDescent="0.2">
      <c r="A54" s="101"/>
      <c r="B54" s="101"/>
      <c r="C54" s="101"/>
      <c r="D54" s="101"/>
      <c r="E54" s="101"/>
      <c r="F54" s="101"/>
      <c r="G54" s="101"/>
      <c r="H54" s="101"/>
      <c r="I54" s="101"/>
      <c r="J54" s="101"/>
      <c r="K54" s="101"/>
      <c r="L54" s="101"/>
      <c r="M54" s="101"/>
      <c r="N54" s="101"/>
      <c r="O54" s="101"/>
      <c r="P54" s="101"/>
    </row>
    <row r="55" spans="1:16" x14ac:dyDescent="0.2">
      <c r="A55" s="101"/>
      <c r="B55" s="101" t="s">
        <v>3957</v>
      </c>
      <c r="C55" s="101"/>
      <c r="D55" s="101"/>
      <c r="E55" s="101"/>
      <c r="F55" s="101"/>
      <c r="G55" s="101"/>
      <c r="H55" s="101"/>
      <c r="I55" s="101"/>
      <c r="J55" s="101"/>
      <c r="K55" s="101"/>
      <c r="L55" s="101"/>
      <c r="M55" s="101"/>
      <c r="N55" s="101"/>
      <c r="O55" s="101"/>
      <c r="P55" s="101"/>
    </row>
    <row r="56" spans="1:16" x14ac:dyDescent="0.2">
      <c r="A56" s="101"/>
      <c r="B56" s="101" t="s">
        <v>3958</v>
      </c>
      <c r="C56" s="101"/>
      <c r="D56" s="101"/>
      <c r="E56" s="101"/>
      <c r="F56" s="101"/>
      <c r="G56" s="101"/>
      <c r="H56" s="101"/>
      <c r="I56" s="101"/>
      <c r="J56" s="101"/>
      <c r="K56" s="101"/>
      <c r="L56" s="101"/>
      <c r="M56" s="101"/>
      <c r="N56" s="101"/>
      <c r="O56" s="101"/>
      <c r="P56" s="101"/>
    </row>
    <row r="57" spans="1:16" x14ac:dyDescent="0.2">
      <c r="A57" s="101"/>
      <c r="B57" s="101"/>
      <c r="C57" s="101"/>
      <c r="D57" s="101"/>
      <c r="E57" s="101"/>
      <c r="F57" s="101"/>
      <c r="G57" s="101"/>
      <c r="H57" s="101"/>
      <c r="I57" s="101"/>
      <c r="J57" s="101"/>
      <c r="K57" s="101"/>
      <c r="L57" s="101"/>
      <c r="M57" s="101"/>
      <c r="N57" s="101"/>
      <c r="O57" s="101"/>
      <c r="P57" s="101"/>
    </row>
    <row r="58" spans="1:16" x14ac:dyDescent="0.2">
      <c r="A58" s="101"/>
      <c r="B58" s="101"/>
      <c r="C58" s="101"/>
      <c r="D58" s="101"/>
      <c r="E58" s="101"/>
      <c r="F58" s="101"/>
      <c r="G58" s="101"/>
      <c r="H58" s="101"/>
      <c r="I58" s="101"/>
      <c r="J58" s="101"/>
      <c r="K58" s="101"/>
      <c r="L58" s="101"/>
      <c r="M58" s="101"/>
      <c r="N58" s="101"/>
      <c r="O58" s="101"/>
      <c r="P58" s="101"/>
    </row>
    <row r="59" spans="1:16" ht="15" x14ac:dyDescent="0.2">
      <c r="A59" s="110"/>
      <c r="B59" s="110"/>
      <c r="C59" s="110"/>
      <c r="D59" s="110"/>
      <c r="E59" s="110"/>
      <c r="F59" s="110"/>
      <c r="G59" s="110"/>
      <c r="H59" s="110"/>
      <c r="I59" s="110"/>
      <c r="J59" s="110"/>
      <c r="K59" s="110"/>
      <c r="L59" s="110"/>
      <c r="M59" s="110"/>
      <c r="N59" s="110"/>
      <c r="O59" s="101"/>
      <c r="P59" s="101"/>
    </row>
    <row r="60" spans="1:16" ht="32.25" customHeight="1" x14ac:dyDescent="0.25">
      <c r="A60" s="101"/>
      <c r="B60" s="562" t="s">
        <v>4006</v>
      </c>
      <c r="C60" s="562"/>
      <c r="D60" s="562"/>
      <c r="E60" s="562"/>
      <c r="F60" s="562"/>
      <c r="G60" s="562"/>
      <c r="H60" s="562"/>
      <c r="I60" s="562"/>
      <c r="J60" s="562"/>
      <c r="K60" s="562"/>
      <c r="L60" s="562"/>
      <c r="M60" s="562"/>
      <c r="N60" s="562"/>
      <c r="O60" s="101"/>
      <c r="P60" s="101"/>
    </row>
    <row r="61" spans="1:16" x14ac:dyDescent="0.2">
      <c r="A61" s="101"/>
      <c r="B61" s="101"/>
      <c r="C61" s="101"/>
      <c r="D61" s="101"/>
      <c r="E61" s="101"/>
      <c r="F61" s="101"/>
      <c r="G61" s="101"/>
      <c r="H61" s="101"/>
      <c r="I61" s="101"/>
      <c r="J61" s="101"/>
      <c r="K61" s="101"/>
      <c r="L61" s="101"/>
      <c r="M61" s="101"/>
      <c r="N61" s="101"/>
      <c r="O61" s="101"/>
      <c r="P61" s="101"/>
    </row>
    <row r="62" spans="1:16" x14ac:dyDescent="0.2">
      <c r="A62" s="101"/>
      <c r="B62" s="101" t="s">
        <v>3959</v>
      </c>
      <c r="C62" s="101"/>
      <c r="D62" s="101"/>
      <c r="E62" s="101"/>
      <c r="F62" s="101"/>
      <c r="G62" s="101"/>
      <c r="H62" s="121"/>
      <c r="I62" s="101"/>
      <c r="J62" s="101"/>
      <c r="K62" s="101"/>
      <c r="L62" s="101"/>
      <c r="M62" s="101"/>
      <c r="N62" s="101"/>
      <c r="O62" s="101"/>
      <c r="P62" s="101"/>
    </row>
    <row r="63" spans="1:16" x14ac:dyDescent="0.2">
      <c r="A63" s="101"/>
      <c r="B63" s="101"/>
      <c r="C63" s="101"/>
      <c r="D63" s="101"/>
      <c r="E63" s="101"/>
      <c r="F63" s="101"/>
      <c r="G63" s="101"/>
      <c r="H63" s="121"/>
      <c r="I63" s="101"/>
      <c r="J63" s="101"/>
      <c r="K63" s="101"/>
      <c r="L63" s="101"/>
      <c r="M63" s="101"/>
      <c r="N63" s="101"/>
      <c r="O63" s="101"/>
      <c r="P63" s="101"/>
    </row>
    <row r="64" spans="1:16" x14ac:dyDescent="0.2">
      <c r="A64" s="101"/>
      <c r="B64" s="122" t="s">
        <v>205</v>
      </c>
      <c r="C64" s="123" t="s">
        <v>397</v>
      </c>
      <c r="D64" s="101"/>
      <c r="E64" s="101"/>
      <c r="F64" s="101"/>
      <c r="G64" s="103"/>
      <c r="H64" s="103"/>
      <c r="I64" s="103"/>
      <c r="J64" s="103"/>
      <c r="K64" s="101"/>
      <c r="L64" s="101"/>
      <c r="M64" s="101"/>
      <c r="N64" s="101"/>
      <c r="O64" s="101"/>
      <c r="P64" s="101"/>
    </row>
    <row r="65" spans="1:16" x14ac:dyDescent="0.2">
      <c r="A65" s="101"/>
      <c r="B65" s="124" t="s">
        <v>198</v>
      </c>
      <c r="C65" s="103" t="s">
        <v>207</v>
      </c>
      <c r="D65" s="101"/>
      <c r="E65" s="101"/>
      <c r="F65" s="101"/>
      <c r="G65" s="103"/>
      <c r="H65" s="103"/>
      <c r="I65" s="103"/>
      <c r="J65" s="103"/>
      <c r="K65" s="101"/>
      <c r="L65" s="101"/>
      <c r="M65" s="101"/>
      <c r="N65" s="101"/>
      <c r="O65" s="101"/>
      <c r="P65" s="101"/>
    </row>
    <row r="66" spans="1:16" x14ac:dyDescent="0.2">
      <c r="A66" s="101"/>
      <c r="B66" s="125" t="s">
        <v>197</v>
      </c>
      <c r="C66" s="103" t="s">
        <v>3</v>
      </c>
      <c r="D66" s="101"/>
      <c r="E66" s="101"/>
      <c r="F66" s="101"/>
      <c r="G66" s="103"/>
      <c r="H66" s="103"/>
      <c r="I66" s="103"/>
      <c r="J66" s="103"/>
      <c r="K66" s="101"/>
      <c r="L66" s="101"/>
      <c r="M66" s="101"/>
      <c r="N66" s="101"/>
      <c r="O66" s="101"/>
      <c r="P66" s="101"/>
    </row>
    <row r="67" spans="1:16" x14ac:dyDescent="0.2">
      <c r="A67" s="101"/>
      <c r="B67" s="126" t="s">
        <v>197</v>
      </c>
      <c r="C67" s="103" t="s">
        <v>206</v>
      </c>
      <c r="D67" s="101"/>
      <c r="E67" s="101"/>
      <c r="F67" s="101"/>
      <c r="G67" s="103"/>
      <c r="H67" s="103"/>
      <c r="I67" s="103"/>
      <c r="J67" s="103"/>
      <c r="K67" s="101"/>
      <c r="L67" s="101"/>
      <c r="M67" s="101"/>
      <c r="N67" s="101"/>
      <c r="O67" s="101"/>
      <c r="P67" s="101"/>
    </row>
    <row r="68" spans="1:16" x14ac:dyDescent="0.2">
      <c r="A68" s="101"/>
      <c r="B68" s="101"/>
      <c r="C68" s="103"/>
      <c r="D68" s="101"/>
      <c r="E68" s="101"/>
      <c r="F68" s="101"/>
      <c r="G68" s="101"/>
      <c r="H68" s="121"/>
      <c r="I68" s="101"/>
      <c r="J68" s="101"/>
      <c r="K68" s="101"/>
      <c r="L68" s="101"/>
      <c r="M68" s="101"/>
      <c r="N68" s="101"/>
      <c r="O68" s="101"/>
      <c r="P68" s="101"/>
    </row>
    <row r="69" spans="1:16" ht="12.75" customHeight="1" x14ac:dyDescent="0.2">
      <c r="A69" s="101"/>
      <c r="B69" s="101" t="s">
        <v>3960</v>
      </c>
      <c r="C69" s="103"/>
      <c r="D69" s="101"/>
      <c r="E69" s="101"/>
      <c r="F69" s="101"/>
      <c r="G69" s="101"/>
      <c r="H69" s="121"/>
      <c r="I69" s="101"/>
      <c r="J69" s="101"/>
      <c r="K69" s="101"/>
      <c r="L69" s="101"/>
      <c r="M69" s="101"/>
      <c r="N69" s="101"/>
      <c r="O69" s="101"/>
      <c r="P69" s="101"/>
    </row>
    <row r="70" spans="1:16" x14ac:dyDescent="0.2">
      <c r="A70" s="101"/>
      <c r="B70" s="101"/>
      <c r="C70" s="103"/>
      <c r="D70" s="101"/>
      <c r="E70" s="101"/>
      <c r="F70" s="101"/>
      <c r="G70" s="101"/>
      <c r="H70" s="121"/>
      <c r="I70" s="101"/>
      <c r="J70" s="101"/>
      <c r="K70" s="101"/>
      <c r="L70" s="101"/>
      <c r="M70" s="101"/>
      <c r="N70" s="101"/>
      <c r="O70" s="101"/>
      <c r="P70" s="101"/>
    </row>
    <row r="71" spans="1:16" x14ac:dyDescent="0.2">
      <c r="A71" s="101"/>
      <c r="B71" s="101"/>
      <c r="C71" s="103"/>
      <c r="D71" s="101"/>
      <c r="E71" s="101"/>
      <c r="F71" s="101"/>
      <c r="G71" s="101"/>
      <c r="H71" s="121"/>
      <c r="I71" s="101"/>
      <c r="J71" s="101"/>
      <c r="K71" s="101"/>
      <c r="L71" s="101"/>
      <c r="M71" s="101"/>
      <c r="N71" s="101"/>
      <c r="O71" s="101"/>
      <c r="P71" s="101"/>
    </row>
    <row r="72" spans="1:16" x14ac:dyDescent="0.2">
      <c r="A72" s="101"/>
      <c r="B72" s="101"/>
      <c r="C72" s="103"/>
      <c r="D72" s="101"/>
      <c r="E72" s="101"/>
      <c r="F72" s="101"/>
      <c r="G72" s="101"/>
      <c r="H72" s="121"/>
      <c r="I72" s="101"/>
      <c r="J72" s="101"/>
      <c r="K72" s="101"/>
      <c r="L72" s="101"/>
      <c r="M72" s="101"/>
      <c r="N72" s="101"/>
      <c r="O72" s="101"/>
      <c r="P72" s="101"/>
    </row>
    <row r="73" spans="1:16" ht="93" customHeight="1" x14ac:dyDescent="0.2">
      <c r="A73" s="101"/>
      <c r="B73" s="101"/>
      <c r="C73" s="103"/>
      <c r="D73" s="101"/>
      <c r="E73" s="101"/>
      <c r="F73" s="101"/>
      <c r="G73" s="101"/>
      <c r="H73" s="121"/>
      <c r="I73" s="101"/>
      <c r="J73" s="101"/>
      <c r="K73" s="101"/>
      <c r="L73" s="101"/>
      <c r="M73" s="101"/>
      <c r="N73" s="101"/>
      <c r="O73" s="101"/>
      <c r="P73" s="101"/>
    </row>
    <row r="74" spans="1:16" ht="57.75" customHeight="1" x14ac:dyDescent="0.2">
      <c r="A74" s="101"/>
      <c r="B74" s="527" t="s">
        <v>3961</v>
      </c>
      <c r="C74" s="527"/>
      <c r="D74" s="527"/>
      <c r="E74" s="527"/>
      <c r="F74" s="527"/>
      <c r="G74" s="527"/>
      <c r="H74" s="527"/>
      <c r="I74" s="527"/>
      <c r="J74" s="527"/>
      <c r="K74" s="527"/>
      <c r="L74" s="527"/>
      <c r="M74" s="527"/>
      <c r="N74" s="527"/>
      <c r="O74" s="527"/>
      <c r="P74" s="527"/>
    </row>
    <row r="75" spans="1:16" ht="12.75" customHeight="1" x14ac:dyDescent="0.2">
      <c r="A75" s="101"/>
      <c r="B75" s="101"/>
      <c r="C75" s="103"/>
      <c r="D75" s="101"/>
      <c r="E75" s="101"/>
      <c r="F75" s="101"/>
      <c r="G75" s="101"/>
      <c r="H75" s="121"/>
      <c r="I75" s="101"/>
      <c r="J75" s="101"/>
      <c r="K75" s="101"/>
      <c r="L75" s="101"/>
      <c r="M75" s="101"/>
      <c r="N75" s="101"/>
      <c r="O75" s="101"/>
      <c r="P75" s="101"/>
    </row>
    <row r="76" spans="1:16" x14ac:dyDescent="0.2">
      <c r="A76" s="101"/>
      <c r="B76" s="101" t="s">
        <v>3962</v>
      </c>
      <c r="C76" s="103"/>
      <c r="D76" s="101"/>
      <c r="E76" s="101"/>
      <c r="F76" s="101"/>
      <c r="G76" s="101"/>
      <c r="H76" s="121"/>
      <c r="I76" s="101"/>
      <c r="J76" s="101"/>
      <c r="K76" s="101"/>
      <c r="L76" s="101"/>
      <c r="M76" s="101"/>
      <c r="N76" s="101"/>
      <c r="O76" s="101"/>
      <c r="P76" s="101"/>
    </row>
    <row r="77" spans="1:16" x14ac:dyDescent="0.2">
      <c r="A77" s="101"/>
      <c r="B77" s="101" t="s">
        <v>3963</v>
      </c>
      <c r="C77" s="103"/>
      <c r="D77" s="101"/>
      <c r="E77" s="101"/>
      <c r="F77" s="101"/>
      <c r="G77" s="101"/>
      <c r="H77" s="121"/>
      <c r="I77" s="101"/>
      <c r="J77" s="101"/>
      <c r="K77" s="101"/>
      <c r="L77" s="101"/>
      <c r="M77" s="101"/>
      <c r="N77" s="101"/>
      <c r="O77" s="101"/>
      <c r="P77" s="101"/>
    </row>
    <row r="78" spans="1:16" x14ac:dyDescent="0.2">
      <c r="A78" s="101"/>
      <c r="B78" s="127" t="s">
        <v>4013</v>
      </c>
      <c r="C78" s="103"/>
      <c r="D78" s="101"/>
      <c r="E78" s="101"/>
      <c r="F78" s="101"/>
      <c r="G78" s="101"/>
      <c r="H78" s="121"/>
      <c r="I78" s="101"/>
      <c r="J78" s="101"/>
      <c r="K78" s="101"/>
      <c r="L78" s="101"/>
      <c r="M78" s="101"/>
      <c r="N78" s="101"/>
      <c r="O78" s="101"/>
      <c r="P78" s="101"/>
    </row>
    <row r="79" spans="1:16" x14ac:dyDescent="0.2">
      <c r="A79" s="101"/>
      <c r="B79" s="128" t="s">
        <v>4026</v>
      </c>
      <c r="C79" s="103"/>
      <c r="D79" s="103"/>
      <c r="E79" s="103"/>
      <c r="F79" s="103"/>
      <c r="G79" s="103"/>
      <c r="H79" s="129"/>
      <c r="I79" s="129"/>
      <c r="J79" s="130"/>
      <c r="K79" s="131"/>
      <c r="L79" s="103"/>
      <c r="M79" s="103"/>
      <c r="N79" s="103"/>
      <c r="O79" s="101"/>
      <c r="P79" s="101"/>
    </row>
    <row r="80" spans="1:16" x14ac:dyDescent="0.2">
      <c r="A80" s="101"/>
      <c r="B80" s="101" t="s">
        <v>4007</v>
      </c>
      <c r="C80" s="103"/>
      <c r="D80" s="103"/>
      <c r="E80" s="103"/>
      <c r="F80" s="103"/>
      <c r="G80" s="103"/>
      <c r="H80" s="129"/>
      <c r="I80" s="129"/>
      <c r="J80" s="130"/>
      <c r="K80" s="131"/>
      <c r="L80" s="103"/>
      <c r="M80" s="103"/>
      <c r="N80" s="103"/>
      <c r="O80" s="101"/>
      <c r="P80" s="101"/>
    </row>
    <row r="81" spans="1:16" x14ac:dyDescent="0.2">
      <c r="A81" s="101"/>
      <c r="B81" s="127"/>
      <c r="C81" s="103"/>
      <c r="D81" s="103"/>
      <c r="E81" s="103"/>
      <c r="F81" s="103"/>
      <c r="G81" s="103"/>
      <c r="H81" s="129"/>
      <c r="I81" s="129"/>
      <c r="J81" s="130"/>
      <c r="K81" s="131"/>
      <c r="L81" s="103"/>
      <c r="M81" s="103"/>
      <c r="N81" s="103"/>
      <c r="O81" s="101"/>
      <c r="P81" s="101"/>
    </row>
    <row r="82" spans="1:16" x14ac:dyDescent="0.2">
      <c r="A82" s="101"/>
      <c r="B82" s="127" t="s">
        <v>3964</v>
      </c>
      <c r="C82" s="103"/>
      <c r="D82" s="103"/>
      <c r="E82" s="103"/>
      <c r="F82" s="103"/>
      <c r="G82" s="103"/>
      <c r="H82" s="129"/>
      <c r="I82" s="129"/>
      <c r="J82" s="130"/>
      <c r="K82" s="131"/>
      <c r="L82" s="103"/>
      <c r="M82" s="103"/>
      <c r="N82" s="103"/>
      <c r="O82" s="101"/>
      <c r="P82" s="101"/>
    </row>
    <row r="83" spans="1:16" x14ac:dyDescent="0.2">
      <c r="A83" s="101"/>
      <c r="B83" s="132" t="s">
        <v>151</v>
      </c>
      <c r="C83" s="563" t="s">
        <v>150</v>
      </c>
      <c r="D83" s="563"/>
      <c r="E83" s="101"/>
      <c r="F83" s="101"/>
      <c r="G83" s="121"/>
      <c r="H83" s="121"/>
      <c r="I83" s="121"/>
      <c r="J83" s="133"/>
      <c r="K83" s="121"/>
      <c r="L83" s="101"/>
      <c r="M83" s="101"/>
      <c r="N83" s="101"/>
      <c r="O83" s="101"/>
      <c r="P83" s="101"/>
    </row>
    <row r="84" spans="1:16" ht="25.5" customHeight="1" x14ac:dyDescent="0.2">
      <c r="A84" s="101"/>
      <c r="B84" s="393" t="s">
        <v>7033</v>
      </c>
      <c r="C84" s="564" t="s">
        <v>3965</v>
      </c>
      <c r="D84" s="565"/>
      <c r="E84" s="101"/>
      <c r="F84" s="101"/>
      <c r="G84" s="121"/>
      <c r="H84" s="121"/>
      <c r="I84" s="121"/>
      <c r="J84" s="134"/>
      <c r="K84" s="121"/>
      <c r="L84" s="101"/>
      <c r="M84" s="101"/>
      <c r="N84" s="101"/>
      <c r="O84" s="101"/>
      <c r="P84" s="101"/>
    </row>
    <row r="85" spans="1:16" x14ac:dyDescent="0.2">
      <c r="A85" s="101"/>
      <c r="B85" s="101"/>
      <c r="C85" s="101"/>
      <c r="D85" s="101"/>
      <c r="E85" s="101"/>
      <c r="F85" s="101"/>
      <c r="G85" s="121"/>
      <c r="H85" s="121"/>
      <c r="I85" s="121"/>
      <c r="J85" s="134"/>
      <c r="K85" s="121"/>
      <c r="L85" s="101"/>
      <c r="M85" s="101"/>
      <c r="N85" s="101"/>
      <c r="O85" s="101"/>
      <c r="P85" s="101"/>
    </row>
    <row r="86" spans="1:16" x14ac:dyDescent="0.2">
      <c r="A86" s="101"/>
      <c r="B86" s="101"/>
      <c r="C86" s="101"/>
      <c r="D86" s="101"/>
      <c r="E86" s="101"/>
      <c r="F86" s="101"/>
      <c r="G86" s="101"/>
      <c r="H86" s="101"/>
      <c r="I86" s="101"/>
      <c r="J86" s="101"/>
      <c r="K86" s="101"/>
      <c r="L86" s="101"/>
      <c r="M86" s="101"/>
      <c r="N86" s="101"/>
      <c r="O86" s="101"/>
      <c r="P86" s="101"/>
    </row>
    <row r="87" spans="1:16" x14ac:dyDescent="0.2">
      <c r="A87" s="101"/>
      <c r="B87" s="101" t="s">
        <v>3966</v>
      </c>
      <c r="C87" s="101"/>
      <c r="D87" s="101"/>
      <c r="E87" s="101"/>
      <c r="F87" s="101"/>
      <c r="G87" s="101"/>
      <c r="H87" s="101"/>
      <c r="I87" s="101"/>
      <c r="J87" s="101"/>
      <c r="K87" s="101"/>
      <c r="L87" s="101"/>
      <c r="M87" s="101"/>
      <c r="N87" s="101"/>
      <c r="O87" s="101"/>
      <c r="P87" s="101"/>
    </row>
    <row r="88" spans="1:16" x14ac:dyDescent="0.2">
      <c r="A88" s="101"/>
      <c r="B88" s="101"/>
      <c r="C88" s="101"/>
      <c r="D88" s="101"/>
      <c r="E88" s="101"/>
      <c r="F88" s="101"/>
      <c r="G88" s="101"/>
      <c r="H88" s="101"/>
      <c r="I88" s="101"/>
      <c r="J88" s="101"/>
      <c r="K88" s="101"/>
      <c r="L88" s="101"/>
      <c r="M88" s="101"/>
      <c r="N88" s="101"/>
      <c r="O88" s="101"/>
      <c r="P88" s="101"/>
    </row>
    <row r="89" spans="1:16" x14ac:dyDescent="0.2">
      <c r="A89" s="101"/>
      <c r="B89" s="135" t="s">
        <v>151</v>
      </c>
      <c r="C89" s="566" t="s">
        <v>169</v>
      </c>
      <c r="D89" s="567"/>
      <c r="E89" s="568"/>
      <c r="F89" s="101"/>
      <c r="G89" s="101"/>
      <c r="H89" s="101"/>
      <c r="I89" s="101"/>
      <c r="J89" s="101"/>
      <c r="K89" s="101"/>
      <c r="L89" s="101"/>
      <c r="M89" s="101"/>
      <c r="N89" s="101"/>
      <c r="O89" s="101"/>
      <c r="P89" s="101"/>
    </row>
    <row r="90" spans="1:16" x14ac:dyDescent="0.2">
      <c r="A90" s="101"/>
      <c r="B90" s="380" t="s">
        <v>4</v>
      </c>
      <c r="C90" s="552" t="s">
        <v>7034</v>
      </c>
      <c r="D90" s="569"/>
      <c r="E90" s="570"/>
      <c r="F90" s="101"/>
      <c r="G90" s="101"/>
      <c r="H90" s="101"/>
      <c r="I90" s="101"/>
      <c r="J90" s="101"/>
      <c r="K90" s="101"/>
      <c r="L90" s="101"/>
      <c r="M90" s="101"/>
      <c r="N90" s="101"/>
      <c r="O90" s="101"/>
      <c r="P90" s="101"/>
    </row>
    <row r="91" spans="1:16" x14ac:dyDescent="0.2">
      <c r="A91" s="101"/>
      <c r="B91" s="380" t="s">
        <v>198</v>
      </c>
      <c r="C91" s="552" t="s">
        <v>7035</v>
      </c>
      <c r="D91" s="553"/>
      <c r="E91" s="554"/>
      <c r="F91" s="101"/>
      <c r="G91" s="101"/>
      <c r="H91" s="101"/>
      <c r="I91" s="101"/>
      <c r="J91" s="101"/>
      <c r="K91" s="101"/>
      <c r="L91" s="101"/>
      <c r="M91" s="101"/>
      <c r="N91" s="101"/>
      <c r="O91" s="101"/>
      <c r="P91" s="101"/>
    </row>
    <row r="92" spans="1:16" x14ac:dyDescent="0.2">
      <c r="A92" s="101"/>
      <c r="B92" s="381" t="s">
        <v>7033</v>
      </c>
      <c r="C92" s="542" t="s">
        <v>7051</v>
      </c>
      <c r="D92" s="543"/>
      <c r="E92" s="544"/>
      <c r="F92" s="101"/>
      <c r="G92" s="101"/>
      <c r="H92" s="101"/>
      <c r="I92" s="101"/>
      <c r="J92" s="101"/>
      <c r="K92" s="101"/>
      <c r="L92" s="101"/>
      <c r="M92" s="101"/>
      <c r="N92" s="101"/>
      <c r="O92" s="101"/>
      <c r="P92" s="101"/>
    </row>
    <row r="93" spans="1:16" x14ac:dyDescent="0.2">
      <c r="A93" s="101"/>
      <c r="B93" s="381" t="s">
        <v>170</v>
      </c>
      <c r="C93" s="542" t="s">
        <v>7052</v>
      </c>
      <c r="D93" s="543"/>
      <c r="E93" s="544"/>
      <c r="F93" s="101"/>
      <c r="G93" s="101"/>
      <c r="H93" s="101"/>
      <c r="I93" s="101"/>
      <c r="J93" s="101"/>
      <c r="K93" s="101"/>
      <c r="L93" s="101"/>
      <c r="M93" s="101"/>
      <c r="N93" s="101"/>
      <c r="O93" s="101"/>
      <c r="P93" s="101"/>
    </row>
    <row r="94" spans="1:16" x14ac:dyDescent="0.2">
      <c r="A94" s="101"/>
      <c r="B94" s="101"/>
      <c r="C94" s="101"/>
      <c r="D94" s="101"/>
      <c r="E94" s="101"/>
      <c r="F94" s="101"/>
      <c r="G94" s="101"/>
      <c r="H94" s="101"/>
      <c r="I94" s="101"/>
      <c r="J94" s="101"/>
      <c r="K94" s="101"/>
      <c r="L94" s="101"/>
      <c r="M94" s="101"/>
      <c r="N94" s="101"/>
      <c r="O94" s="101"/>
      <c r="P94" s="101"/>
    </row>
    <row r="95" spans="1:16" x14ac:dyDescent="0.2">
      <c r="A95" s="101"/>
      <c r="B95" s="101"/>
      <c r="C95" s="101"/>
      <c r="D95" s="101"/>
      <c r="E95" s="101"/>
      <c r="F95" s="101"/>
      <c r="G95" s="101"/>
      <c r="H95" s="101"/>
      <c r="I95" s="101"/>
      <c r="J95" s="101"/>
      <c r="K95" s="101"/>
      <c r="L95" s="101"/>
      <c r="M95" s="101"/>
      <c r="N95" s="101"/>
      <c r="O95" s="101"/>
      <c r="P95" s="101"/>
    </row>
    <row r="96" spans="1:16" x14ac:dyDescent="0.2">
      <c r="A96" s="101"/>
      <c r="B96" s="136" t="s">
        <v>7036</v>
      </c>
      <c r="C96" s="101"/>
      <c r="D96" s="101"/>
      <c r="E96" s="101"/>
      <c r="F96" s="101"/>
      <c r="G96" s="121"/>
      <c r="H96" s="101"/>
      <c r="I96" s="121"/>
      <c r="J96" s="101"/>
      <c r="K96" s="101"/>
      <c r="L96" s="101"/>
      <c r="M96" s="101"/>
      <c r="N96" s="101"/>
      <c r="O96" s="101"/>
      <c r="P96" s="101"/>
    </row>
    <row r="97" spans="1:16" ht="56.25" customHeight="1" x14ac:dyDescent="0.2">
      <c r="A97" s="101"/>
      <c r="B97" s="545" t="s">
        <v>7037</v>
      </c>
      <c r="C97" s="546"/>
      <c r="D97" s="546"/>
      <c r="E97" s="546"/>
      <c r="F97" s="546"/>
      <c r="G97" s="546"/>
      <c r="H97" s="546"/>
      <c r="I97" s="546"/>
      <c r="J97" s="547"/>
      <c r="K97" s="121"/>
      <c r="L97" s="101"/>
      <c r="M97" s="101"/>
      <c r="N97" s="101"/>
      <c r="O97" s="101"/>
      <c r="P97" s="101"/>
    </row>
    <row r="98" spans="1:16" x14ac:dyDescent="0.2">
      <c r="A98" s="101"/>
      <c r="B98" s="101"/>
      <c r="C98" s="101"/>
      <c r="D98" s="101"/>
      <c r="E98" s="101"/>
      <c r="F98" s="101"/>
      <c r="G98" s="101"/>
      <c r="H98" s="101"/>
      <c r="I98" s="101"/>
      <c r="J98" s="101"/>
      <c r="K98" s="101"/>
      <c r="L98" s="101"/>
      <c r="M98" s="101"/>
      <c r="N98" s="101"/>
      <c r="O98" s="101"/>
      <c r="P98" s="101"/>
    </row>
    <row r="99" spans="1:16" x14ac:dyDescent="0.2">
      <c r="A99" s="101"/>
      <c r="B99" s="137" t="s">
        <v>7050</v>
      </c>
      <c r="C99" s="101"/>
      <c r="D99" s="101"/>
      <c r="E99" s="101"/>
      <c r="F99" s="101"/>
      <c r="G99" s="101"/>
      <c r="H99" s="101"/>
      <c r="I99" s="101"/>
      <c r="J99" s="101"/>
      <c r="K99" s="101"/>
      <c r="L99" s="101"/>
      <c r="M99" s="101"/>
      <c r="N99" s="101"/>
      <c r="O99" s="101"/>
      <c r="P99" s="101"/>
    </row>
    <row r="100" spans="1:16" ht="33.75" customHeight="1" x14ac:dyDescent="0.2">
      <c r="A100" s="101"/>
      <c r="B100" s="548" t="s">
        <v>3967</v>
      </c>
      <c r="C100" s="549"/>
      <c r="D100" s="549"/>
      <c r="E100" s="549"/>
      <c r="F100" s="549"/>
      <c r="G100" s="549"/>
      <c r="H100" s="549"/>
      <c r="I100" s="549"/>
      <c r="J100" s="550"/>
      <c r="K100" s="121"/>
      <c r="L100" s="101"/>
      <c r="M100" s="101"/>
      <c r="N100" s="101"/>
      <c r="O100" s="101"/>
      <c r="P100" s="101"/>
    </row>
    <row r="101" spans="1:16" ht="93.75" customHeight="1" x14ac:dyDescent="0.2">
      <c r="A101" s="101"/>
      <c r="B101" s="545" t="s">
        <v>7053</v>
      </c>
      <c r="C101" s="546"/>
      <c r="D101" s="546"/>
      <c r="E101" s="546"/>
      <c r="F101" s="546"/>
      <c r="G101" s="546"/>
      <c r="H101" s="546"/>
      <c r="I101" s="546"/>
      <c r="J101" s="547"/>
      <c r="K101" s="101"/>
      <c r="L101" s="101"/>
      <c r="M101" s="101"/>
      <c r="N101" s="101"/>
      <c r="O101" s="101"/>
      <c r="P101" s="101"/>
    </row>
    <row r="102" spans="1:16" x14ac:dyDescent="0.2">
      <c r="A102" s="101"/>
      <c r="B102" s="138"/>
      <c r="C102" s="138"/>
      <c r="D102" s="138"/>
      <c r="E102" s="138"/>
      <c r="F102" s="138"/>
      <c r="G102" s="138"/>
      <c r="H102" s="138"/>
      <c r="I102" s="138"/>
      <c r="J102" s="138"/>
      <c r="K102" s="101"/>
      <c r="L102" s="101"/>
      <c r="M102" s="101"/>
      <c r="N102" s="101"/>
      <c r="O102" s="101"/>
      <c r="P102" s="101"/>
    </row>
    <row r="103" spans="1:16" x14ac:dyDescent="0.2">
      <c r="A103" s="101"/>
      <c r="B103" s="137" t="s">
        <v>7038</v>
      </c>
      <c r="C103" s="101"/>
      <c r="D103" s="101"/>
      <c r="E103" s="101"/>
      <c r="F103" s="101"/>
      <c r="G103" s="101"/>
      <c r="H103" s="101"/>
      <c r="I103" s="101"/>
      <c r="J103" s="101"/>
      <c r="K103" s="101"/>
      <c r="L103" s="101"/>
      <c r="M103" s="101"/>
      <c r="N103" s="101"/>
      <c r="O103" s="101"/>
      <c r="P103" s="101"/>
    </row>
    <row r="104" spans="1:16" ht="41.25" customHeight="1" x14ac:dyDescent="0.2">
      <c r="A104" s="101"/>
      <c r="B104" s="545" t="s">
        <v>7039</v>
      </c>
      <c r="C104" s="546"/>
      <c r="D104" s="546"/>
      <c r="E104" s="546"/>
      <c r="F104" s="546"/>
      <c r="G104" s="546"/>
      <c r="H104" s="546"/>
      <c r="I104" s="546"/>
      <c r="J104" s="547"/>
      <c r="K104" s="101"/>
      <c r="L104" s="101"/>
      <c r="M104" s="101"/>
      <c r="N104" s="101"/>
      <c r="O104" s="101"/>
      <c r="P104" s="101"/>
    </row>
    <row r="105" spans="1:16" x14ac:dyDescent="0.2">
      <c r="A105" s="101"/>
      <c r="B105" s="139"/>
      <c r="C105" s="139"/>
      <c r="D105" s="139"/>
      <c r="E105" s="139"/>
      <c r="F105" s="139"/>
      <c r="G105" s="139"/>
      <c r="H105" s="139"/>
      <c r="I105" s="139"/>
      <c r="J105" s="139"/>
      <c r="K105" s="101"/>
      <c r="L105" s="101"/>
      <c r="M105" s="101"/>
      <c r="N105" s="101"/>
      <c r="O105" s="101"/>
      <c r="P105" s="101"/>
    </row>
    <row r="106" spans="1:16" x14ac:dyDescent="0.2">
      <c r="A106" s="101"/>
      <c r="B106" s="101"/>
      <c r="C106" s="101"/>
      <c r="D106" s="101"/>
      <c r="E106" s="101"/>
      <c r="F106" s="101"/>
      <c r="G106" s="101"/>
      <c r="H106" s="101"/>
      <c r="I106" s="101"/>
      <c r="J106" s="101"/>
      <c r="K106" s="101"/>
      <c r="L106" s="101"/>
      <c r="M106" s="101"/>
      <c r="N106" s="101"/>
      <c r="O106" s="101"/>
      <c r="P106" s="101"/>
    </row>
    <row r="107" spans="1:16" ht="38.25" customHeight="1" x14ac:dyDescent="0.2">
      <c r="A107" s="101"/>
      <c r="B107" s="545" t="s">
        <v>4008</v>
      </c>
      <c r="C107" s="546"/>
      <c r="D107" s="546"/>
      <c r="E107" s="546"/>
      <c r="F107" s="546"/>
      <c r="G107" s="546"/>
      <c r="H107" s="546"/>
      <c r="I107" s="546"/>
      <c r="J107" s="547"/>
      <c r="K107" s="101"/>
      <c r="L107" s="101"/>
      <c r="M107" s="101"/>
      <c r="N107" s="101"/>
      <c r="O107" s="101"/>
      <c r="P107" s="101"/>
    </row>
    <row r="108" spans="1:16" x14ac:dyDescent="0.2">
      <c r="A108" s="101"/>
      <c r="B108" s="101"/>
      <c r="C108" s="101"/>
      <c r="D108" s="101"/>
      <c r="E108" s="101"/>
      <c r="F108" s="101"/>
      <c r="G108" s="101"/>
      <c r="H108" s="101"/>
      <c r="I108" s="101"/>
      <c r="J108" s="101"/>
      <c r="K108" s="101"/>
      <c r="L108" s="101"/>
      <c r="M108" s="101"/>
      <c r="N108" s="101"/>
      <c r="O108" s="101"/>
      <c r="P108" s="101"/>
    </row>
    <row r="109" spans="1:16" x14ac:dyDescent="0.2">
      <c r="A109" s="101"/>
      <c r="B109" s="101"/>
      <c r="C109" s="101"/>
      <c r="D109" s="101"/>
      <c r="E109" s="101"/>
      <c r="F109" s="101"/>
      <c r="G109" s="101"/>
      <c r="H109" s="101"/>
      <c r="I109" s="101"/>
      <c r="J109" s="101"/>
      <c r="K109" s="101"/>
      <c r="L109" s="101"/>
      <c r="M109" s="101"/>
      <c r="N109" s="101"/>
      <c r="O109" s="101"/>
      <c r="P109" s="101"/>
    </row>
    <row r="110" spans="1:16" s="142" customFormat="1" ht="15.75" x14ac:dyDescent="0.25">
      <c r="A110" s="140"/>
      <c r="B110" s="141" t="s">
        <v>3968</v>
      </c>
      <c r="C110" s="140"/>
      <c r="D110" s="140"/>
      <c r="E110" s="140"/>
      <c r="F110" s="140"/>
      <c r="G110" s="140"/>
      <c r="H110" s="140"/>
      <c r="I110" s="140"/>
      <c r="J110" s="140"/>
      <c r="K110" s="140"/>
      <c r="L110" s="140"/>
      <c r="M110" s="140"/>
      <c r="N110" s="140"/>
      <c r="O110" s="140"/>
      <c r="P110" s="140"/>
    </row>
    <row r="111" spans="1:16" s="142" customFormat="1" x14ac:dyDescent="0.2">
      <c r="A111" s="140"/>
      <c r="B111" s="140"/>
      <c r="C111" s="140"/>
      <c r="D111" s="140"/>
      <c r="E111" s="140"/>
      <c r="F111" s="140"/>
      <c r="G111" s="140"/>
      <c r="H111" s="140"/>
      <c r="I111" s="140"/>
      <c r="J111" s="140"/>
      <c r="K111" s="140"/>
      <c r="L111" s="140"/>
      <c r="M111" s="140"/>
      <c r="N111" s="140"/>
      <c r="O111" s="140"/>
      <c r="P111" s="140"/>
    </row>
    <row r="112" spans="1:16" s="142" customFormat="1" x14ac:dyDescent="0.2">
      <c r="A112" s="140"/>
      <c r="B112" s="140" t="s">
        <v>4014</v>
      </c>
      <c r="C112" s="140"/>
      <c r="D112" s="140"/>
      <c r="E112" s="140"/>
      <c r="F112" s="140"/>
      <c r="G112" s="140"/>
      <c r="H112" s="140"/>
      <c r="I112" s="140"/>
      <c r="J112" s="140"/>
      <c r="K112" s="140"/>
      <c r="L112" s="140"/>
      <c r="M112" s="140"/>
      <c r="N112" s="140"/>
      <c r="O112" s="140"/>
      <c r="P112" s="140"/>
    </row>
    <row r="113" spans="1:16" s="142" customFormat="1" x14ac:dyDescent="0.2">
      <c r="A113" s="140"/>
      <c r="B113" s="143" t="s">
        <v>3969</v>
      </c>
      <c r="C113" s="144"/>
      <c r="D113" s="144"/>
      <c r="E113" s="144"/>
      <c r="F113" s="144"/>
      <c r="G113" s="144"/>
      <c r="H113" s="140"/>
      <c r="I113" s="140"/>
      <c r="J113" s="140"/>
      <c r="K113" s="140"/>
      <c r="L113" s="140"/>
      <c r="M113" s="140"/>
      <c r="N113" s="140"/>
      <c r="O113" s="140"/>
      <c r="P113" s="140"/>
    </row>
    <row r="114" spans="1:16" s="142" customFormat="1" x14ac:dyDescent="0.2">
      <c r="A114" s="140"/>
      <c r="B114" s="145" t="s">
        <v>3970</v>
      </c>
      <c r="C114" s="144"/>
      <c r="D114" s="144"/>
      <c r="E114" s="144"/>
      <c r="F114" s="144"/>
      <c r="G114" s="144"/>
      <c r="H114" s="140"/>
      <c r="I114" s="140"/>
      <c r="J114" s="140"/>
      <c r="K114" s="140"/>
      <c r="L114" s="140"/>
      <c r="M114" s="140"/>
      <c r="N114" s="140"/>
      <c r="O114" s="140"/>
      <c r="P114" s="140"/>
    </row>
    <row r="115" spans="1:16" s="142" customFormat="1" x14ac:dyDescent="0.2">
      <c r="A115" s="140"/>
      <c r="B115" s="140" t="s">
        <v>3971</v>
      </c>
      <c r="C115" s="140"/>
      <c r="D115" s="140"/>
      <c r="E115" s="140"/>
      <c r="F115" s="140"/>
      <c r="G115" s="140"/>
      <c r="H115" s="140"/>
      <c r="I115" s="140"/>
      <c r="J115" s="140"/>
      <c r="K115" s="140"/>
      <c r="L115" s="140"/>
      <c r="M115" s="140"/>
      <c r="N115" s="140"/>
      <c r="O115" s="140"/>
      <c r="P115" s="140"/>
    </row>
    <row r="116" spans="1:16" s="142" customFormat="1" x14ac:dyDescent="0.2">
      <c r="A116" s="140"/>
      <c r="B116" s="145" t="s">
        <v>3972</v>
      </c>
      <c r="C116" s="140"/>
      <c r="D116" s="140"/>
      <c r="E116" s="140"/>
      <c r="F116" s="140"/>
      <c r="G116" s="140"/>
      <c r="H116" s="140"/>
      <c r="I116" s="140"/>
      <c r="J116" s="140"/>
      <c r="K116" s="140"/>
      <c r="L116" s="140"/>
      <c r="M116" s="140"/>
      <c r="N116" s="140"/>
      <c r="O116" s="140"/>
      <c r="P116" s="140"/>
    </row>
    <row r="117" spans="1:16" s="142" customFormat="1" x14ac:dyDescent="0.2">
      <c r="A117" s="140"/>
      <c r="B117" s="145" t="s">
        <v>3973</v>
      </c>
      <c r="C117" s="140"/>
      <c r="D117" s="140"/>
      <c r="E117" s="140"/>
      <c r="F117" s="140"/>
      <c r="G117" s="140"/>
      <c r="H117" s="140"/>
      <c r="I117" s="140"/>
      <c r="J117" s="140"/>
      <c r="K117" s="146"/>
      <c r="L117" s="140"/>
      <c r="M117" s="140"/>
      <c r="N117" s="140"/>
      <c r="O117" s="140"/>
      <c r="P117" s="140"/>
    </row>
    <row r="118" spans="1:16" s="142" customFormat="1" x14ac:dyDescent="0.2">
      <c r="A118" s="140"/>
      <c r="B118" s="147" t="s">
        <v>7071</v>
      </c>
      <c r="C118" s="140"/>
      <c r="D118" s="140"/>
      <c r="E118" s="140"/>
      <c r="F118" s="140"/>
      <c r="G118" s="140"/>
      <c r="H118" s="140"/>
      <c r="I118" s="140"/>
      <c r="J118" s="140"/>
      <c r="K118" s="140"/>
      <c r="L118" s="140"/>
      <c r="M118" s="140"/>
      <c r="N118" s="140"/>
      <c r="O118" s="140"/>
      <c r="P118" s="140"/>
    </row>
    <row r="119" spans="1:16" s="142" customFormat="1" x14ac:dyDescent="0.2">
      <c r="A119" s="140"/>
      <c r="B119" s="140"/>
      <c r="C119" s="140"/>
      <c r="D119" s="140"/>
      <c r="E119" s="140"/>
      <c r="F119" s="140"/>
      <c r="G119" s="140"/>
      <c r="H119" s="140"/>
      <c r="I119" s="140"/>
      <c r="J119" s="140"/>
      <c r="K119" s="140"/>
      <c r="L119" s="140"/>
      <c r="M119" s="140"/>
      <c r="N119" s="140"/>
      <c r="O119" s="140"/>
      <c r="P119" s="140"/>
    </row>
    <row r="120" spans="1:16" s="142" customFormat="1" x14ac:dyDescent="0.2">
      <c r="A120" s="140"/>
      <c r="B120" s="140" t="s">
        <v>3974</v>
      </c>
      <c r="C120" s="140"/>
      <c r="D120" s="140"/>
      <c r="E120" s="140"/>
      <c r="F120" s="140"/>
      <c r="G120" s="140"/>
      <c r="H120" s="140"/>
      <c r="I120" s="140"/>
      <c r="J120" s="140"/>
      <c r="K120" s="140"/>
      <c r="L120" s="140"/>
      <c r="M120" s="140"/>
      <c r="N120" s="140"/>
      <c r="O120" s="140"/>
      <c r="P120" s="140"/>
    </row>
    <row r="121" spans="1:16" s="142" customFormat="1" ht="63" customHeight="1" x14ac:dyDescent="0.2">
      <c r="A121" s="140"/>
      <c r="B121" s="514" t="s">
        <v>3975</v>
      </c>
      <c r="C121" s="515"/>
      <c r="D121" s="515"/>
      <c r="E121" s="515"/>
      <c r="F121" s="515"/>
      <c r="G121" s="515"/>
      <c r="H121" s="515"/>
      <c r="I121" s="515"/>
      <c r="J121" s="516"/>
      <c r="K121" s="140"/>
      <c r="L121" s="140"/>
      <c r="M121" s="140"/>
      <c r="N121" s="140"/>
      <c r="O121" s="140"/>
      <c r="P121" s="140"/>
    </row>
    <row r="122" spans="1:16" s="142" customFormat="1" ht="12" customHeight="1" x14ac:dyDescent="0.2">
      <c r="A122" s="140"/>
      <c r="B122" s="148"/>
      <c r="C122" s="148"/>
      <c r="D122" s="148"/>
      <c r="E122" s="148"/>
      <c r="F122" s="148"/>
      <c r="G122" s="148"/>
      <c r="H122" s="148"/>
      <c r="I122" s="148"/>
      <c r="J122" s="148"/>
      <c r="K122" s="140"/>
      <c r="L122" s="140"/>
      <c r="M122" s="140"/>
      <c r="N122" s="140"/>
      <c r="O122" s="140"/>
      <c r="P122" s="140"/>
    </row>
    <row r="123" spans="1:16" s="142" customFormat="1" x14ac:dyDescent="0.2">
      <c r="A123" s="140"/>
      <c r="B123" s="140" t="s">
        <v>3976</v>
      </c>
      <c r="C123" s="140"/>
      <c r="D123" s="140"/>
      <c r="E123" s="140"/>
      <c r="F123" s="140"/>
      <c r="G123" s="140"/>
      <c r="H123" s="140"/>
      <c r="I123" s="140"/>
      <c r="J123" s="140"/>
      <c r="K123" s="140"/>
      <c r="L123" s="140"/>
      <c r="M123" s="140"/>
      <c r="N123" s="140"/>
      <c r="O123" s="140"/>
      <c r="P123" s="140"/>
    </row>
    <row r="124" spans="1:16" s="142" customFormat="1" ht="49.5" customHeight="1" x14ac:dyDescent="0.2">
      <c r="A124" s="140"/>
      <c r="B124" s="523" t="s">
        <v>3977</v>
      </c>
      <c r="C124" s="524"/>
      <c r="D124" s="524"/>
      <c r="E124" s="524"/>
      <c r="F124" s="524"/>
      <c r="G124" s="524"/>
      <c r="H124" s="524"/>
      <c r="I124" s="524"/>
      <c r="J124" s="525"/>
      <c r="K124" s="140"/>
      <c r="L124" s="140"/>
      <c r="M124" s="140"/>
      <c r="N124" s="140"/>
      <c r="O124" s="140"/>
      <c r="P124" s="140"/>
    </row>
    <row r="125" spans="1:16" s="142" customFormat="1" ht="15" customHeight="1" x14ac:dyDescent="0.2">
      <c r="A125" s="140"/>
      <c r="B125" s="149"/>
      <c r="C125" s="150"/>
      <c r="D125" s="150"/>
      <c r="E125" s="150"/>
      <c r="F125" s="150"/>
      <c r="G125" s="150"/>
      <c r="H125" s="150"/>
      <c r="I125" s="150"/>
      <c r="J125" s="150"/>
      <c r="K125" s="140"/>
      <c r="L125" s="140"/>
      <c r="M125" s="140"/>
      <c r="N125" s="140"/>
      <c r="O125" s="140"/>
      <c r="P125" s="140"/>
    </row>
    <row r="126" spans="1:16" s="142" customFormat="1" x14ac:dyDescent="0.2">
      <c r="A126" s="140"/>
      <c r="B126" s="140" t="s">
        <v>3978</v>
      </c>
      <c r="C126" s="140"/>
      <c r="D126" s="140"/>
      <c r="E126" s="140"/>
      <c r="F126" s="140"/>
      <c r="G126" s="140"/>
      <c r="H126" s="140"/>
      <c r="I126" s="140"/>
      <c r="J126" s="140"/>
      <c r="K126" s="140"/>
      <c r="L126" s="140"/>
      <c r="M126" s="140"/>
      <c r="N126" s="140"/>
      <c r="O126" s="140"/>
      <c r="P126" s="140"/>
    </row>
    <row r="127" spans="1:16" s="142" customFormat="1" ht="70.5" customHeight="1" x14ac:dyDescent="0.2">
      <c r="A127" s="140"/>
      <c r="B127" s="523" t="s">
        <v>3979</v>
      </c>
      <c r="C127" s="524"/>
      <c r="D127" s="524"/>
      <c r="E127" s="524"/>
      <c r="F127" s="524"/>
      <c r="G127" s="524"/>
      <c r="H127" s="524"/>
      <c r="I127" s="524"/>
      <c r="J127" s="525"/>
      <c r="K127" s="140"/>
      <c r="L127" s="140"/>
      <c r="M127" s="140"/>
      <c r="N127" s="140"/>
      <c r="O127" s="140"/>
      <c r="P127" s="140"/>
    </row>
    <row r="128" spans="1:16" s="142" customFormat="1" ht="13.5" customHeight="1" x14ac:dyDescent="0.2">
      <c r="A128" s="140"/>
      <c r="B128" s="149"/>
      <c r="C128" s="150"/>
      <c r="D128" s="150"/>
      <c r="E128" s="150"/>
      <c r="F128" s="150"/>
      <c r="G128" s="150"/>
      <c r="H128" s="150"/>
      <c r="I128" s="150"/>
      <c r="J128" s="150"/>
      <c r="K128" s="140"/>
      <c r="L128" s="140"/>
      <c r="M128" s="140"/>
      <c r="N128" s="140"/>
      <c r="O128" s="140"/>
      <c r="P128" s="151"/>
    </row>
    <row r="129" spans="1:16" s="142" customFormat="1" ht="12" customHeight="1" x14ac:dyDescent="0.2">
      <c r="A129" s="140"/>
      <c r="B129" s="152" t="s">
        <v>94</v>
      </c>
      <c r="C129" s="150"/>
      <c r="D129" s="150"/>
      <c r="E129" s="150"/>
      <c r="F129" s="150"/>
      <c r="G129" s="150"/>
      <c r="H129" s="150"/>
      <c r="I129" s="150"/>
      <c r="J129" s="150"/>
      <c r="K129" s="140"/>
      <c r="L129" s="140"/>
      <c r="M129" s="140"/>
      <c r="N129" s="140"/>
      <c r="O129" s="140"/>
      <c r="P129" s="140"/>
    </row>
    <row r="130" spans="1:16" s="142" customFormat="1" ht="31.5" customHeight="1" x14ac:dyDescent="0.2">
      <c r="A130" s="140"/>
      <c r="B130" s="517" t="s">
        <v>3980</v>
      </c>
      <c r="C130" s="518"/>
      <c r="D130" s="518"/>
      <c r="E130" s="518"/>
      <c r="F130" s="518"/>
      <c r="G130" s="518"/>
      <c r="H130" s="518"/>
      <c r="I130" s="518"/>
      <c r="J130" s="519"/>
      <c r="K130" s="153"/>
      <c r="L130" s="140"/>
      <c r="M130" s="140"/>
      <c r="N130" s="140"/>
      <c r="O130" s="140"/>
      <c r="P130" s="140"/>
    </row>
    <row r="131" spans="1:16" s="142" customFormat="1" ht="15" customHeight="1" x14ac:dyDescent="0.2">
      <c r="A131" s="140"/>
      <c r="B131" s="149"/>
      <c r="C131" s="150"/>
      <c r="D131" s="150"/>
      <c r="E131" s="150"/>
      <c r="F131" s="150"/>
      <c r="G131" s="150"/>
      <c r="H131" s="150"/>
      <c r="I131" s="150"/>
      <c r="J131" s="150"/>
      <c r="K131" s="140"/>
      <c r="L131" s="140"/>
      <c r="M131" s="140"/>
      <c r="N131" s="140"/>
      <c r="O131" s="140"/>
      <c r="P131" s="140"/>
    </row>
    <row r="132" spans="1:16" s="142" customFormat="1" x14ac:dyDescent="0.2">
      <c r="A132" s="140"/>
      <c r="B132" s="140" t="s">
        <v>359</v>
      </c>
      <c r="C132" s="140"/>
      <c r="D132" s="140"/>
      <c r="E132" s="140"/>
      <c r="F132" s="140"/>
      <c r="G132" s="140"/>
      <c r="H132" s="140"/>
      <c r="I132" s="140"/>
      <c r="J132" s="140"/>
      <c r="K132" s="140"/>
      <c r="L132" s="140"/>
      <c r="M132" s="140"/>
      <c r="N132" s="140"/>
      <c r="O132" s="140"/>
      <c r="P132" s="140"/>
    </row>
    <row r="133" spans="1:16" s="142" customFormat="1" ht="37.5" customHeight="1" x14ac:dyDescent="0.2">
      <c r="A133" s="140"/>
      <c r="B133" s="523" t="s">
        <v>3981</v>
      </c>
      <c r="C133" s="524"/>
      <c r="D133" s="524"/>
      <c r="E133" s="524"/>
      <c r="F133" s="524"/>
      <c r="G133" s="524"/>
      <c r="H133" s="524"/>
      <c r="I133" s="524"/>
      <c r="J133" s="525"/>
      <c r="K133" s="140"/>
      <c r="L133" s="140"/>
      <c r="M133" s="140"/>
      <c r="N133" s="140"/>
      <c r="O133" s="140"/>
      <c r="P133" s="140"/>
    </row>
    <row r="134" spans="1:16" s="142" customFormat="1" ht="15" customHeight="1" x14ac:dyDescent="0.2">
      <c r="A134" s="140"/>
      <c r="B134" s="154"/>
      <c r="C134" s="154"/>
      <c r="D134" s="154"/>
      <c r="E134" s="154"/>
      <c r="F134" s="154"/>
      <c r="G134" s="154"/>
      <c r="H134" s="154"/>
      <c r="I134" s="154"/>
      <c r="J134" s="154"/>
      <c r="K134" s="151"/>
      <c r="L134" s="140"/>
      <c r="M134" s="140"/>
      <c r="N134" s="140"/>
      <c r="O134" s="140"/>
      <c r="P134" s="140"/>
    </row>
    <row r="135" spans="1:16" s="142" customFormat="1" ht="12.75" customHeight="1" x14ac:dyDescent="0.2">
      <c r="A135" s="140"/>
      <c r="B135" s="155" t="s">
        <v>3982</v>
      </c>
      <c r="C135" s="156"/>
      <c r="D135" s="156"/>
      <c r="E135" s="156"/>
      <c r="F135" s="156"/>
      <c r="G135" s="156"/>
      <c r="H135" s="156"/>
      <c r="I135" s="156"/>
      <c r="J135" s="156"/>
      <c r="K135" s="151"/>
      <c r="L135" s="140"/>
      <c r="M135" s="140"/>
      <c r="N135" s="140"/>
      <c r="O135" s="140"/>
      <c r="P135" s="140"/>
    </row>
    <row r="136" spans="1:16" s="142" customFormat="1" ht="38.25" customHeight="1" x14ac:dyDescent="0.2">
      <c r="A136" s="140"/>
      <c r="B136" s="523" t="s">
        <v>3983</v>
      </c>
      <c r="C136" s="524"/>
      <c r="D136" s="524"/>
      <c r="E136" s="524"/>
      <c r="F136" s="524"/>
      <c r="G136" s="524"/>
      <c r="H136" s="524"/>
      <c r="I136" s="524"/>
      <c r="J136" s="525"/>
      <c r="K136" s="140"/>
      <c r="L136" s="140"/>
      <c r="M136" s="140"/>
      <c r="N136" s="140"/>
      <c r="O136" s="151"/>
      <c r="P136" s="140"/>
    </row>
    <row r="137" spans="1:16" s="142" customFormat="1" ht="14.25" customHeight="1" x14ac:dyDescent="0.2">
      <c r="A137" s="140"/>
      <c r="B137" s="157"/>
      <c r="C137" s="157"/>
      <c r="D137" s="157"/>
      <c r="E137" s="157"/>
      <c r="F137" s="157"/>
      <c r="G137" s="157"/>
      <c r="H137" s="157"/>
      <c r="I137" s="157"/>
      <c r="J137" s="157"/>
      <c r="K137" s="140"/>
      <c r="L137" s="140"/>
      <c r="M137" s="140"/>
      <c r="N137" s="140"/>
      <c r="O137" s="151"/>
      <c r="P137" s="140"/>
    </row>
    <row r="138" spans="1:16" s="142" customFormat="1" ht="16.5" customHeight="1" x14ac:dyDescent="0.2">
      <c r="A138" s="140"/>
      <c r="B138" s="156"/>
      <c r="C138" s="156"/>
      <c r="D138" s="156"/>
      <c r="E138" s="156"/>
      <c r="F138" s="156"/>
      <c r="G138" s="156"/>
      <c r="H138" s="156"/>
      <c r="I138" s="156"/>
      <c r="J138" s="156"/>
      <c r="K138" s="151"/>
      <c r="L138" s="140"/>
      <c r="M138" s="140"/>
      <c r="N138" s="140"/>
      <c r="O138" s="151"/>
      <c r="P138" s="140"/>
    </row>
    <row r="139" spans="1:16" s="142" customFormat="1" ht="75" customHeight="1" x14ac:dyDescent="0.2">
      <c r="A139" s="140"/>
      <c r="B139" s="523" t="s">
        <v>4027</v>
      </c>
      <c r="C139" s="524"/>
      <c r="D139" s="524"/>
      <c r="E139" s="524"/>
      <c r="F139" s="524"/>
      <c r="G139" s="524"/>
      <c r="H139" s="524"/>
      <c r="I139" s="524"/>
      <c r="J139" s="525"/>
      <c r="K139" s="140"/>
      <c r="L139" s="140"/>
      <c r="M139" s="140"/>
      <c r="N139" s="140"/>
      <c r="O139" s="140"/>
      <c r="P139" s="140"/>
    </row>
    <row r="140" spans="1:16" s="142" customFormat="1" ht="15" customHeight="1" x14ac:dyDescent="0.2">
      <c r="A140" s="140"/>
      <c r="B140" s="149"/>
      <c r="C140" s="149"/>
      <c r="D140" s="149"/>
      <c r="E140" s="149"/>
      <c r="F140" s="149"/>
      <c r="G140" s="149"/>
      <c r="H140" s="149"/>
      <c r="I140" s="149"/>
      <c r="J140" s="149"/>
      <c r="K140" s="140"/>
      <c r="L140" s="140"/>
      <c r="M140" s="140"/>
      <c r="N140" s="140"/>
      <c r="O140" s="140"/>
      <c r="P140" s="140"/>
    </row>
    <row r="141" spans="1:16" s="142" customFormat="1" x14ac:dyDescent="0.2">
      <c r="A141" s="140"/>
      <c r="B141" s="140" t="s">
        <v>209</v>
      </c>
      <c r="C141" s="140"/>
      <c r="D141" s="140"/>
      <c r="E141" s="140"/>
      <c r="F141" s="140"/>
      <c r="G141" s="140"/>
      <c r="H141" s="140"/>
      <c r="I141" s="140"/>
      <c r="J141" s="140"/>
      <c r="K141" s="140"/>
      <c r="L141" s="140"/>
      <c r="M141" s="140"/>
      <c r="N141" s="140"/>
      <c r="O141" s="140"/>
      <c r="P141" s="140"/>
    </row>
    <row r="142" spans="1:16" s="159" customFormat="1" ht="23.25" customHeight="1" x14ac:dyDescent="0.2">
      <c r="A142" s="158"/>
      <c r="B142" s="532" t="s">
        <v>3984</v>
      </c>
      <c r="C142" s="532"/>
      <c r="D142" s="532"/>
      <c r="E142" s="532"/>
      <c r="F142" s="532"/>
      <c r="G142" s="532"/>
      <c r="H142" s="532"/>
      <c r="I142" s="532"/>
      <c r="J142" s="532"/>
      <c r="K142" s="158"/>
      <c r="L142" s="158"/>
      <c r="M142" s="158"/>
      <c r="N142" s="158"/>
      <c r="O142" s="158"/>
      <c r="P142" s="158"/>
    </row>
    <row r="143" spans="1:16" s="159" customFormat="1" ht="15" customHeight="1" x14ac:dyDescent="0.2">
      <c r="A143" s="158"/>
      <c r="B143" s="160"/>
      <c r="C143" s="160"/>
      <c r="D143" s="160"/>
      <c r="E143" s="160"/>
      <c r="F143" s="160"/>
      <c r="G143" s="160"/>
      <c r="H143" s="160"/>
      <c r="I143" s="160"/>
      <c r="J143" s="160"/>
      <c r="K143" s="158"/>
      <c r="L143" s="158"/>
      <c r="M143" s="158"/>
      <c r="N143" s="158"/>
      <c r="O143" s="158"/>
      <c r="P143" s="158"/>
    </row>
    <row r="144" spans="1:16" s="159" customFormat="1" ht="14.25" customHeight="1" x14ac:dyDescent="0.2">
      <c r="A144" s="158"/>
      <c r="B144" s="161" t="s">
        <v>3985</v>
      </c>
      <c r="C144" s="160"/>
      <c r="D144" s="160"/>
      <c r="E144" s="160"/>
      <c r="F144" s="160"/>
      <c r="G144" s="160"/>
      <c r="H144" s="160"/>
      <c r="I144" s="160"/>
      <c r="J144" s="160"/>
      <c r="K144" s="158"/>
      <c r="L144" s="158"/>
      <c r="M144" s="158"/>
      <c r="N144" s="158"/>
      <c r="O144" s="158"/>
      <c r="P144" s="158"/>
    </row>
    <row r="145" spans="1:16" s="159" customFormat="1" ht="42" customHeight="1" x14ac:dyDescent="0.2">
      <c r="A145" s="158"/>
      <c r="B145" s="510" t="s">
        <v>3986</v>
      </c>
      <c r="C145" s="511"/>
      <c r="D145" s="511"/>
      <c r="E145" s="511"/>
      <c r="F145" s="511"/>
      <c r="G145" s="511"/>
      <c r="H145" s="511"/>
      <c r="I145" s="511"/>
      <c r="J145" s="512"/>
      <c r="K145" s="158"/>
      <c r="L145" s="158"/>
      <c r="M145" s="158"/>
      <c r="N145" s="158"/>
      <c r="O145" s="158"/>
      <c r="P145" s="158"/>
    </row>
    <row r="146" spans="1:16" s="142" customFormat="1" x14ac:dyDescent="0.2">
      <c r="A146" s="140"/>
      <c r="B146" s="140"/>
      <c r="C146" s="140"/>
      <c r="D146" s="140"/>
      <c r="E146" s="140"/>
      <c r="F146" s="140"/>
      <c r="G146" s="140"/>
      <c r="H146" s="140"/>
      <c r="I146" s="140"/>
      <c r="J146" s="140"/>
      <c r="K146" s="140"/>
      <c r="L146" s="140"/>
      <c r="M146" s="140"/>
      <c r="N146" s="140"/>
      <c r="O146" s="140"/>
      <c r="P146" s="140"/>
    </row>
    <row r="147" spans="1:16" s="142" customFormat="1" x14ac:dyDescent="0.2">
      <c r="A147" s="140"/>
      <c r="B147" s="140"/>
      <c r="C147" s="140"/>
      <c r="D147" s="140"/>
      <c r="E147" s="140"/>
      <c r="F147" s="140"/>
      <c r="G147" s="140"/>
      <c r="H147" s="140"/>
      <c r="I147" s="140"/>
      <c r="J147" s="140"/>
      <c r="K147" s="140"/>
      <c r="L147" s="140"/>
      <c r="M147" s="140"/>
      <c r="N147" s="140"/>
      <c r="O147" s="140"/>
      <c r="P147" s="140"/>
    </row>
    <row r="148" spans="1:16" s="142" customFormat="1" ht="15.75" x14ac:dyDescent="0.25">
      <c r="A148" s="140"/>
      <c r="B148" s="162" t="s">
        <v>152</v>
      </c>
      <c r="C148" s="141"/>
      <c r="D148" s="163"/>
      <c r="E148" s="163"/>
      <c r="F148" s="163"/>
      <c r="G148" s="163"/>
      <c r="H148" s="163"/>
      <c r="I148" s="163"/>
      <c r="J148" s="163"/>
      <c r="K148" s="163"/>
      <c r="L148" s="163"/>
      <c r="M148" s="163"/>
      <c r="N148" s="140"/>
      <c r="O148" s="140"/>
      <c r="P148" s="140"/>
    </row>
    <row r="149" spans="1:16" s="142" customFormat="1" x14ac:dyDescent="0.2">
      <c r="A149" s="140"/>
      <c r="B149" s="140"/>
      <c r="C149" s="140"/>
      <c r="D149" s="140"/>
      <c r="E149" s="140"/>
      <c r="F149" s="140"/>
      <c r="G149" s="140"/>
      <c r="H149" s="140"/>
      <c r="I149" s="140"/>
      <c r="J149" s="140"/>
      <c r="K149" s="140"/>
      <c r="L149" s="140"/>
      <c r="M149" s="140"/>
      <c r="N149" s="140"/>
      <c r="O149" s="140"/>
      <c r="P149" s="140"/>
    </row>
    <row r="150" spans="1:16" s="142" customFormat="1" x14ac:dyDescent="0.2">
      <c r="A150" s="140"/>
      <c r="B150" s="140" t="s">
        <v>3987</v>
      </c>
      <c r="C150" s="140"/>
      <c r="D150" s="140"/>
      <c r="E150" s="140"/>
      <c r="F150" s="140"/>
      <c r="G150" s="140"/>
      <c r="H150" s="140"/>
      <c r="I150" s="140"/>
      <c r="J150" s="140"/>
      <c r="K150" s="140"/>
      <c r="L150" s="140"/>
      <c r="M150" s="140"/>
      <c r="N150" s="140"/>
      <c r="O150" s="140"/>
      <c r="P150" s="140"/>
    </row>
    <row r="151" spans="1:16" s="142" customFormat="1" ht="46.5" customHeight="1" x14ac:dyDescent="0.2">
      <c r="A151" s="140"/>
      <c r="B151" s="523" t="s">
        <v>3988</v>
      </c>
      <c r="C151" s="524"/>
      <c r="D151" s="524"/>
      <c r="E151" s="524"/>
      <c r="F151" s="524"/>
      <c r="G151" s="524"/>
      <c r="H151" s="524"/>
      <c r="I151" s="524"/>
      <c r="J151" s="525"/>
      <c r="K151" s="140"/>
      <c r="L151" s="140"/>
      <c r="M151" s="140"/>
      <c r="N151" s="140"/>
      <c r="O151" s="140"/>
      <c r="P151" s="140"/>
    </row>
    <row r="152" spans="1:16" s="142" customFormat="1" x14ac:dyDescent="0.2">
      <c r="A152" s="140"/>
      <c r="B152" s="140"/>
      <c r="C152" s="140"/>
      <c r="D152" s="140"/>
      <c r="E152" s="140"/>
      <c r="F152" s="140"/>
      <c r="G152" s="140"/>
      <c r="H152" s="140"/>
      <c r="I152" s="140"/>
      <c r="J152" s="140"/>
      <c r="K152" s="140"/>
      <c r="L152" s="140"/>
      <c r="M152" s="140"/>
      <c r="N152" s="140"/>
      <c r="O152" s="140"/>
      <c r="P152" s="140"/>
    </row>
    <row r="153" spans="1:16" s="142" customFormat="1" x14ac:dyDescent="0.2">
      <c r="A153" s="140"/>
      <c r="B153" s="140" t="s">
        <v>209</v>
      </c>
      <c r="C153" s="140"/>
      <c r="D153" s="140"/>
      <c r="E153" s="140"/>
      <c r="F153" s="140"/>
      <c r="G153" s="140"/>
      <c r="H153" s="140"/>
      <c r="I153" s="140"/>
      <c r="J153" s="140"/>
      <c r="K153" s="140"/>
      <c r="L153" s="140"/>
      <c r="M153" s="140"/>
      <c r="N153" s="140"/>
      <c r="O153" s="140"/>
      <c r="P153" s="140"/>
    </row>
    <row r="154" spans="1:16" s="142" customFormat="1" ht="38.25" customHeight="1" x14ac:dyDescent="0.2">
      <c r="A154" s="140"/>
      <c r="B154" s="506" t="s">
        <v>3984</v>
      </c>
      <c r="C154" s="507"/>
      <c r="D154" s="507"/>
      <c r="E154" s="507"/>
      <c r="F154" s="507"/>
      <c r="G154" s="507"/>
      <c r="H154" s="507"/>
      <c r="I154" s="507"/>
      <c r="J154" s="508"/>
      <c r="K154" s="140"/>
      <c r="L154" s="140"/>
      <c r="M154" s="140"/>
      <c r="N154" s="140"/>
      <c r="O154" s="140"/>
      <c r="P154" s="140"/>
    </row>
    <row r="155" spans="1:16" s="142" customFormat="1" x14ac:dyDescent="0.2">
      <c r="A155" s="140"/>
      <c r="B155" s="140"/>
      <c r="C155" s="140"/>
      <c r="D155" s="140"/>
      <c r="E155" s="140"/>
      <c r="F155" s="140"/>
      <c r="G155" s="140"/>
      <c r="H155" s="140"/>
      <c r="I155" s="140"/>
      <c r="J155" s="140"/>
      <c r="K155" s="140"/>
      <c r="L155" s="140"/>
      <c r="M155" s="140"/>
      <c r="N155" s="140"/>
      <c r="O155" s="140"/>
      <c r="P155" s="140"/>
    </row>
    <row r="156" spans="1:16" s="142" customFormat="1" x14ac:dyDescent="0.2">
      <c r="A156" s="140"/>
      <c r="B156" s="140" t="s">
        <v>3989</v>
      </c>
      <c r="C156" s="140"/>
      <c r="D156" s="140"/>
      <c r="E156" s="140"/>
      <c r="F156" s="140"/>
      <c r="G156" s="140"/>
      <c r="H156" s="140"/>
      <c r="I156" s="140"/>
      <c r="J156" s="140"/>
      <c r="K156" s="140"/>
      <c r="L156" s="140"/>
      <c r="M156" s="140"/>
      <c r="N156" s="140"/>
      <c r="O156" s="140"/>
      <c r="P156" s="140"/>
    </row>
    <row r="157" spans="1:16" s="142" customFormat="1" ht="48.75" customHeight="1" x14ac:dyDescent="0.2">
      <c r="A157" s="140"/>
      <c r="B157" s="533" t="s">
        <v>7068</v>
      </c>
      <c r="C157" s="534"/>
      <c r="D157" s="534"/>
      <c r="E157" s="534"/>
      <c r="F157" s="534"/>
      <c r="G157" s="534"/>
      <c r="H157" s="534"/>
      <c r="I157" s="534"/>
      <c r="J157" s="535"/>
      <c r="K157" s="140"/>
      <c r="L157" s="140"/>
      <c r="M157" s="140"/>
      <c r="N157" s="140"/>
      <c r="O157" s="140"/>
      <c r="P157" s="140"/>
    </row>
    <row r="158" spans="1:16" s="142" customFormat="1" x14ac:dyDescent="0.2">
      <c r="A158" s="140"/>
      <c r="B158" s="140"/>
      <c r="C158" s="140"/>
      <c r="D158" s="140"/>
      <c r="E158" s="140"/>
      <c r="F158" s="140"/>
      <c r="G158" s="140"/>
      <c r="H158" s="140"/>
      <c r="I158" s="140"/>
      <c r="J158" s="140"/>
      <c r="K158" s="140"/>
      <c r="L158" s="140"/>
      <c r="M158" s="140"/>
      <c r="N158" s="140"/>
      <c r="O158" s="140"/>
      <c r="P158" s="140"/>
    </row>
    <row r="159" spans="1:16" s="142" customFormat="1" x14ac:dyDescent="0.2">
      <c r="A159" s="140"/>
      <c r="B159" s="140" t="s">
        <v>3990</v>
      </c>
      <c r="C159" s="140"/>
      <c r="D159" s="140"/>
      <c r="E159" s="140"/>
      <c r="F159" s="140"/>
      <c r="G159" s="140"/>
      <c r="H159" s="140"/>
      <c r="I159" s="140"/>
      <c r="J159" s="140"/>
      <c r="K159" s="140"/>
      <c r="L159" s="140"/>
      <c r="M159" s="140"/>
      <c r="N159" s="140"/>
      <c r="O159" s="140"/>
      <c r="P159" s="140"/>
    </row>
    <row r="160" spans="1:16" s="142" customFormat="1" ht="12.75" customHeight="1" x14ac:dyDescent="0.2">
      <c r="A160" s="140"/>
      <c r="B160" s="536" t="s">
        <v>7070</v>
      </c>
      <c r="C160" s="537"/>
      <c r="D160" s="537"/>
      <c r="E160" s="537"/>
      <c r="F160" s="537"/>
      <c r="G160" s="537"/>
      <c r="H160" s="537"/>
      <c r="I160" s="537"/>
      <c r="J160" s="538"/>
      <c r="K160" s="140"/>
      <c r="L160" s="140"/>
      <c r="M160" s="140"/>
      <c r="N160" s="140"/>
      <c r="O160" s="140"/>
      <c r="P160" s="140"/>
    </row>
    <row r="161" spans="1:16" s="142" customFormat="1" ht="12.75" customHeight="1" x14ac:dyDescent="0.2">
      <c r="A161" s="140"/>
      <c r="B161" s="539" t="s">
        <v>132</v>
      </c>
      <c r="C161" s="540"/>
      <c r="D161" s="540"/>
      <c r="E161" s="540"/>
      <c r="F161" s="540"/>
      <c r="G161" s="540"/>
      <c r="H161" s="540"/>
      <c r="I161" s="540"/>
      <c r="J161" s="541"/>
      <c r="K161" s="140"/>
      <c r="L161" s="140"/>
      <c r="M161" s="140"/>
      <c r="N161" s="140"/>
      <c r="O161" s="140"/>
      <c r="P161" s="140"/>
    </row>
    <row r="162" spans="1:16" s="142" customFormat="1" ht="12.75" customHeight="1" x14ac:dyDescent="0.2">
      <c r="A162" s="140"/>
      <c r="B162" s="539" t="s">
        <v>133</v>
      </c>
      <c r="C162" s="540"/>
      <c r="D162" s="540"/>
      <c r="E162" s="540"/>
      <c r="F162" s="540"/>
      <c r="G162" s="540"/>
      <c r="H162" s="540"/>
      <c r="I162" s="540"/>
      <c r="J162" s="541"/>
      <c r="K162" s="140"/>
      <c r="L162" s="140"/>
      <c r="M162" s="140"/>
      <c r="N162" s="140"/>
      <c r="O162" s="140"/>
      <c r="P162" s="140"/>
    </row>
    <row r="163" spans="1:16" s="142" customFormat="1" ht="12.75" customHeight="1" x14ac:dyDescent="0.2">
      <c r="A163" s="140"/>
      <c r="B163" s="529" t="s">
        <v>134</v>
      </c>
      <c r="C163" s="530"/>
      <c r="D163" s="530"/>
      <c r="E163" s="530"/>
      <c r="F163" s="530"/>
      <c r="G163" s="530"/>
      <c r="H163" s="530"/>
      <c r="I163" s="530"/>
      <c r="J163" s="531"/>
      <c r="K163" s="140"/>
      <c r="L163" s="140"/>
      <c r="M163" s="140"/>
      <c r="N163" s="140"/>
      <c r="O163" s="140"/>
      <c r="P163" s="140"/>
    </row>
    <row r="164" spans="1:16" s="142" customFormat="1" x14ac:dyDescent="0.2">
      <c r="A164" s="140"/>
      <c r="B164" s="529" t="s">
        <v>4015</v>
      </c>
      <c r="C164" s="530"/>
      <c r="D164" s="530"/>
      <c r="E164" s="530"/>
      <c r="F164" s="530"/>
      <c r="G164" s="530"/>
      <c r="H164" s="530"/>
      <c r="I164" s="530"/>
      <c r="J164" s="531"/>
      <c r="K164" s="140"/>
      <c r="L164" s="140"/>
      <c r="M164" s="140"/>
      <c r="N164" s="140"/>
      <c r="O164" s="140"/>
      <c r="P164" s="140"/>
    </row>
    <row r="165" spans="1:16" s="142" customFormat="1" ht="22.5" customHeight="1" x14ac:dyDescent="0.2">
      <c r="A165" s="158"/>
      <c r="B165" s="509" t="s">
        <v>3985</v>
      </c>
      <c r="C165" s="509"/>
      <c r="D165" s="160"/>
      <c r="E165" s="160"/>
      <c r="F165" s="160"/>
      <c r="G165" s="160"/>
      <c r="H165" s="160"/>
      <c r="I165" s="160"/>
      <c r="J165" s="160"/>
      <c r="K165" s="140"/>
      <c r="L165" s="140"/>
      <c r="M165" s="140"/>
      <c r="N165" s="140"/>
      <c r="O165" s="140"/>
      <c r="P165" s="140"/>
    </row>
    <row r="166" spans="1:16" s="142" customFormat="1" ht="41.25" customHeight="1" x14ac:dyDescent="0.2">
      <c r="A166" s="158"/>
      <c r="B166" s="510" t="s">
        <v>3986</v>
      </c>
      <c r="C166" s="511"/>
      <c r="D166" s="511"/>
      <c r="E166" s="511"/>
      <c r="F166" s="511"/>
      <c r="G166" s="511"/>
      <c r="H166" s="511"/>
      <c r="I166" s="511"/>
      <c r="J166" s="512"/>
      <c r="K166" s="140"/>
      <c r="L166" s="140"/>
      <c r="M166" s="140"/>
      <c r="N166" s="140"/>
      <c r="O166" s="140"/>
      <c r="P166" s="140"/>
    </row>
    <row r="167" spans="1:16" s="142" customFormat="1" x14ac:dyDescent="0.2">
      <c r="A167" s="140"/>
      <c r="B167" s="140"/>
      <c r="C167" s="140"/>
      <c r="D167" s="140"/>
      <c r="E167" s="140"/>
      <c r="F167" s="140"/>
      <c r="G167" s="140"/>
      <c r="H167" s="140"/>
      <c r="I167" s="140"/>
      <c r="J167" s="140"/>
      <c r="K167" s="140"/>
      <c r="L167" s="140"/>
      <c r="M167" s="140"/>
      <c r="N167" s="140"/>
      <c r="O167" s="140"/>
      <c r="P167" s="140"/>
    </row>
    <row r="168" spans="1:16" s="142" customFormat="1" x14ac:dyDescent="0.2">
      <c r="A168" s="140"/>
      <c r="B168" s="140"/>
      <c r="C168" s="140"/>
      <c r="D168" s="140"/>
      <c r="E168" s="140"/>
      <c r="F168" s="140"/>
      <c r="G168" s="140"/>
      <c r="H168" s="140"/>
      <c r="I168" s="140"/>
      <c r="J168" s="140"/>
      <c r="K168" s="140"/>
      <c r="L168" s="140"/>
      <c r="M168" s="140"/>
      <c r="N168" s="140"/>
      <c r="O168" s="140"/>
      <c r="P168" s="140"/>
    </row>
    <row r="169" spans="1:16" s="142" customFormat="1" ht="15.75" x14ac:dyDescent="0.25">
      <c r="A169" s="140"/>
      <c r="B169" s="141" t="s">
        <v>4035</v>
      </c>
      <c r="C169" s="140"/>
      <c r="D169" s="140"/>
      <c r="E169" s="140"/>
      <c r="F169" s="140"/>
      <c r="G169" s="140"/>
      <c r="H169" s="140"/>
      <c r="I169" s="140"/>
      <c r="J169" s="140"/>
      <c r="K169" s="140"/>
      <c r="L169" s="140"/>
      <c r="M169" s="140"/>
      <c r="N169" s="140"/>
      <c r="O169" s="140"/>
      <c r="P169" s="140"/>
    </row>
    <row r="170" spans="1:16" s="142" customFormat="1" x14ac:dyDescent="0.2">
      <c r="A170" s="140"/>
      <c r="B170" s="140"/>
      <c r="C170" s="140"/>
      <c r="D170" s="140"/>
      <c r="E170" s="140"/>
      <c r="F170" s="140"/>
      <c r="G170" s="140"/>
      <c r="H170" s="140"/>
      <c r="I170" s="140"/>
      <c r="J170" s="140"/>
      <c r="K170" s="140"/>
      <c r="L170" s="140"/>
      <c r="M170" s="140"/>
      <c r="N170" s="140"/>
      <c r="O170" s="140"/>
      <c r="P170" s="140"/>
    </row>
    <row r="171" spans="1:16" s="142" customFormat="1" x14ac:dyDescent="0.2">
      <c r="A171" s="140"/>
      <c r="B171" s="140" t="s">
        <v>3991</v>
      </c>
      <c r="C171" s="140"/>
      <c r="D171" s="140"/>
      <c r="E171" s="140"/>
      <c r="F171" s="140"/>
      <c r="G171" s="140"/>
      <c r="H171" s="140"/>
      <c r="I171" s="140"/>
      <c r="J171" s="140"/>
      <c r="K171" s="140"/>
      <c r="L171" s="140"/>
      <c r="M171" s="140"/>
      <c r="N171" s="140"/>
      <c r="O171" s="140"/>
      <c r="P171" s="140"/>
    </row>
    <row r="172" spans="1:16" s="142" customFormat="1" x14ac:dyDescent="0.2">
      <c r="A172" s="140"/>
      <c r="B172" s="463" t="s">
        <v>7071</v>
      </c>
      <c r="C172" s="140"/>
      <c r="D172" s="140"/>
      <c r="E172" s="140"/>
      <c r="F172" s="140"/>
      <c r="G172" s="140"/>
      <c r="H172" s="140"/>
      <c r="I172" s="140"/>
      <c r="J172" s="140"/>
      <c r="K172" s="140"/>
      <c r="L172" s="140"/>
      <c r="M172" s="140"/>
      <c r="N172" s="140"/>
      <c r="O172" s="140"/>
      <c r="P172" s="140"/>
    </row>
    <row r="173" spans="1:16" s="142" customFormat="1" x14ac:dyDescent="0.2">
      <c r="A173" s="140"/>
      <c r="B173" s="140"/>
      <c r="C173" s="140"/>
      <c r="D173" s="140"/>
      <c r="E173" s="140"/>
      <c r="F173" s="140"/>
      <c r="G173" s="140"/>
      <c r="H173" s="140"/>
      <c r="I173" s="140"/>
      <c r="J173" s="140"/>
      <c r="K173" s="140"/>
      <c r="L173" s="140"/>
      <c r="M173" s="140"/>
      <c r="N173" s="140"/>
      <c r="O173" s="140"/>
      <c r="P173" s="140"/>
    </row>
    <row r="174" spans="1:16" s="142" customFormat="1" x14ac:dyDescent="0.2">
      <c r="A174" s="140"/>
      <c r="B174" s="140" t="s">
        <v>3974</v>
      </c>
      <c r="C174" s="140"/>
      <c r="D174" s="140"/>
      <c r="E174" s="140"/>
      <c r="F174" s="140"/>
      <c r="G174" s="140"/>
      <c r="H174" s="140"/>
      <c r="I174" s="140"/>
      <c r="J174" s="140"/>
      <c r="K174" s="140"/>
      <c r="L174" s="140"/>
      <c r="M174" s="140"/>
      <c r="N174" s="140"/>
      <c r="O174" s="140"/>
      <c r="P174" s="140"/>
    </row>
    <row r="175" spans="1:16" s="142" customFormat="1" ht="62.25" customHeight="1" x14ac:dyDescent="0.2">
      <c r="A175" s="140"/>
      <c r="B175" s="514" t="s">
        <v>3975</v>
      </c>
      <c r="C175" s="515"/>
      <c r="D175" s="515"/>
      <c r="E175" s="515"/>
      <c r="F175" s="515"/>
      <c r="G175" s="515"/>
      <c r="H175" s="515"/>
      <c r="I175" s="515"/>
      <c r="J175" s="516"/>
      <c r="K175" s="140"/>
      <c r="L175" s="140"/>
      <c r="M175" s="140"/>
      <c r="N175" s="140"/>
      <c r="O175" s="140"/>
      <c r="P175" s="140"/>
    </row>
    <row r="176" spans="1:16" s="142" customFormat="1" x14ac:dyDescent="0.2">
      <c r="A176" s="140"/>
      <c r="B176" s="140"/>
      <c r="C176" s="140"/>
      <c r="D176" s="140"/>
      <c r="E176" s="140"/>
      <c r="F176" s="140"/>
      <c r="G176" s="140"/>
      <c r="H176" s="140"/>
      <c r="I176" s="140"/>
      <c r="J176" s="140"/>
      <c r="K176" s="140"/>
      <c r="L176" s="140"/>
      <c r="M176" s="140"/>
      <c r="N176" s="140"/>
      <c r="O176" s="140"/>
      <c r="P176" s="140"/>
    </row>
    <row r="177" spans="1:16" s="142" customFormat="1" x14ac:dyDescent="0.2">
      <c r="A177" s="140"/>
      <c r="B177" s="140" t="s">
        <v>3976</v>
      </c>
      <c r="C177" s="140"/>
      <c r="D177" s="140"/>
      <c r="E177" s="140"/>
      <c r="F177" s="140"/>
      <c r="G177" s="140"/>
      <c r="H177" s="140"/>
      <c r="I177" s="140"/>
      <c r="J177" s="140"/>
      <c r="K177" s="140"/>
      <c r="L177" s="140"/>
      <c r="M177" s="140"/>
      <c r="N177" s="140"/>
      <c r="O177" s="140"/>
      <c r="P177" s="140"/>
    </row>
    <row r="178" spans="1:16" s="142" customFormat="1" ht="49.5" customHeight="1" x14ac:dyDescent="0.2">
      <c r="A178" s="140"/>
      <c r="B178" s="517" t="s">
        <v>3977</v>
      </c>
      <c r="C178" s="518"/>
      <c r="D178" s="518"/>
      <c r="E178" s="518"/>
      <c r="F178" s="518"/>
      <c r="G178" s="518"/>
      <c r="H178" s="518"/>
      <c r="I178" s="518"/>
      <c r="J178" s="519"/>
      <c r="K178" s="140"/>
      <c r="L178" s="140"/>
      <c r="M178" s="140"/>
      <c r="N178" s="140"/>
      <c r="O178" s="140"/>
      <c r="P178" s="140"/>
    </row>
    <row r="179" spans="1:16" s="142" customFormat="1" x14ac:dyDescent="0.2">
      <c r="A179" s="140"/>
      <c r="B179" s="140"/>
      <c r="C179" s="140"/>
      <c r="D179" s="140"/>
      <c r="E179" s="140"/>
      <c r="F179" s="140"/>
      <c r="G179" s="140"/>
      <c r="H179" s="140"/>
      <c r="I179" s="140"/>
      <c r="J179" s="140"/>
      <c r="K179" s="140"/>
      <c r="L179" s="140"/>
      <c r="M179" s="140"/>
      <c r="N179" s="140"/>
      <c r="O179" s="140"/>
      <c r="P179" s="140"/>
    </row>
    <row r="180" spans="1:16" s="142" customFormat="1" x14ac:dyDescent="0.2">
      <c r="A180" s="140"/>
      <c r="B180" s="140" t="s">
        <v>3978</v>
      </c>
      <c r="C180" s="140"/>
      <c r="D180" s="140"/>
      <c r="E180" s="140"/>
      <c r="F180" s="140"/>
      <c r="G180" s="140"/>
      <c r="H180" s="140"/>
      <c r="I180" s="140"/>
      <c r="J180" s="140"/>
      <c r="K180" s="140"/>
      <c r="L180" s="140"/>
      <c r="M180" s="140"/>
      <c r="N180" s="140"/>
      <c r="O180" s="140"/>
      <c r="P180" s="140"/>
    </row>
    <row r="181" spans="1:16" s="142" customFormat="1" ht="61.5" customHeight="1" x14ac:dyDescent="0.2">
      <c r="A181" s="140"/>
      <c r="B181" s="517" t="s">
        <v>3979</v>
      </c>
      <c r="C181" s="518"/>
      <c r="D181" s="518"/>
      <c r="E181" s="518"/>
      <c r="F181" s="518"/>
      <c r="G181" s="518"/>
      <c r="H181" s="518"/>
      <c r="I181" s="518"/>
      <c r="J181" s="519"/>
      <c r="K181" s="140"/>
      <c r="L181" s="140"/>
      <c r="M181" s="140"/>
      <c r="N181" s="140"/>
      <c r="O181" s="140"/>
      <c r="P181" s="140"/>
    </row>
    <row r="182" spans="1:16" s="142" customFormat="1" x14ac:dyDescent="0.2">
      <c r="A182" s="140"/>
      <c r="B182" s="140"/>
      <c r="C182" s="140"/>
      <c r="D182" s="140"/>
      <c r="E182" s="140"/>
      <c r="F182" s="140"/>
      <c r="G182" s="140"/>
      <c r="H182" s="140"/>
      <c r="I182" s="140"/>
      <c r="J182" s="140"/>
      <c r="K182" s="140"/>
      <c r="L182" s="140"/>
      <c r="M182" s="140"/>
      <c r="N182" s="140"/>
      <c r="O182" s="140"/>
      <c r="P182" s="140"/>
    </row>
    <row r="183" spans="1:16" s="142" customFormat="1" x14ac:dyDescent="0.2">
      <c r="A183" s="140"/>
      <c r="B183" s="152" t="s">
        <v>94</v>
      </c>
      <c r="C183" s="140"/>
      <c r="D183" s="140"/>
      <c r="E183" s="140"/>
      <c r="F183" s="140"/>
      <c r="G183" s="140"/>
      <c r="H183" s="140"/>
      <c r="I183" s="140"/>
      <c r="J183" s="140"/>
      <c r="K183" s="140"/>
      <c r="L183" s="140"/>
      <c r="M183" s="140"/>
      <c r="N183" s="140"/>
      <c r="O183" s="140"/>
      <c r="P183" s="140"/>
    </row>
    <row r="184" spans="1:16" s="142" customFormat="1" ht="24.75" customHeight="1" x14ac:dyDescent="0.2">
      <c r="A184" s="140"/>
      <c r="B184" s="517" t="s">
        <v>3992</v>
      </c>
      <c r="C184" s="518"/>
      <c r="D184" s="518"/>
      <c r="E184" s="518"/>
      <c r="F184" s="518"/>
      <c r="G184" s="518"/>
      <c r="H184" s="518"/>
      <c r="I184" s="518"/>
      <c r="J184" s="519"/>
      <c r="K184" s="140"/>
      <c r="L184" s="140"/>
      <c r="M184" s="140"/>
      <c r="N184" s="140"/>
      <c r="O184" s="140"/>
      <c r="P184" s="140"/>
    </row>
    <row r="185" spans="1:16" s="142" customFormat="1" x14ac:dyDescent="0.2">
      <c r="A185" s="140"/>
      <c r="B185" s="140"/>
      <c r="C185" s="140"/>
      <c r="D185" s="140"/>
      <c r="E185" s="140"/>
      <c r="F185" s="140"/>
      <c r="G185" s="140"/>
      <c r="H185" s="140"/>
      <c r="I185" s="140"/>
      <c r="J185" s="140"/>
      <c r="K185" s="140"/>
      <c r="L185" s="140"/>
      <c r="M185" s="140"/>
      <c r="N185" s="140"/>
      <c r="O185" s="140"/>
      <c r="P185" s="140"/>
    </row>
    <row r="186" spans="1:16" s="142" customFormat="1" x14ac:dyDescent="0.2">
      <c r="A186" s="140"/>
      <c r="B186" s="140" t="s">
        <v>3993</v>
      </c>
      <c r="C186" s="140"/>
      <c r="D186" s="140"/>
      <c r="E186" s="140"/>
      <c r="F186" s="140"/>
      <c r="G186" s="140"/>
      <c r="H186" s="140"/>
      <c r="I186" s="140"/>
      <c r="J186" s="140"/>
      <c r="K186" s="140"/>
      <c r="L186" s="140"/>
      <c r="M186" s="140"/>
      <c r="N186" s="140"/>
      <c r="O186" s="140"/>
      <c r="P186" s="140"/>
    </row>
    <row r="187" spans="1:16" s="142" customFormat="1" ht="40.5" customHeight="1" x14ac:dyDescent="0.2">
      <c r="A187" s="140"/>
      <c r="B187" s="517" t="s">
        <v>7056</v>
      </c>
      <c r="C187" s="518"/>
      <c r="D187" s="518"/>
      <c r="E187" s="518"/>
      <c r="F187" s="518"/>
      <c r="G187" s="518"/>
      <c r="H187" s="518"/>
      <c r="I187" s="518"/>
      <c r="J187" s="519"/>
      <c r="K187" s="140"/>
      <c r="L187" s="140"/>
      <c r="M187" s="140"/>
      <c r="N187" s="140"/>
      <c r="O187" s="140"/>
      <c r="P187" s="140"/>
    </row>
    <row r="188" spans="1:16" s="142" customFormat="1" ht="17.25" customHeight="1" x14ac:dyDescent="0.2">
      <c r="A188" s="140"/>
      <c r="B188" s="169"/>
      <c r="C188" s="169"/>
      <c r="D188" s="169"/>
      <c r="E188" s="169"/>
      <c r="F188" s="169"/>
      <c r="G188" s="169"/>
      <c r="H188" s="169"/>
      <c r="I188" s="169"/>
      <c r="J188" s="169"/>
      <c r="K188" s="140"/>
      <c r="L188" s="140"/>
      <c r="M188" s="140"/>
      <c r="N188" s="140"/>
      <c r="O188" s="140"/>
      <c r="P188" s="140"/>
    </row>
    <row r="189" spans="1:16" s="142" customFormat="1" ht="13.5" customHeight="1" x14ac:dyDescent="0.25">
      <c r="A189" s="140"/>
      <c r="B189" s="520" t="s">
        <v>6679</v>
      </c>
      <c r="C189" s="521"/>
      <c r="D189" s="521"/>
      <c r="E189" s="521"/>
      <c r="F189" s="521"/>
      <c r="G189" s="521"/>
      <c r="H189" s="521"/>
      <c r="I189" s="521"/>
      <c r="J189" s="521"/>
      <c r="K189" s="140"/>
      <c r="L189" s="140"/>
      <c r="M189" s="140"/>
      <c r="N189" s="140"/>
      <c r="O189" s="140"/>
      <c r="P189" s="140"/>
    </row>
    <row r="190" spans="1:16" s="142" customFormat="1" ht="13.5" customHeight="1" x14ac:dyDescent="0.2">
      <c r="A190" s="140"/>
      <c r="B190" s="151"/>
      <c r="C190" s="151"/>
      <c r="D190" s="151"/>
      <c r="E190" s="151"/>
      <c r="F190" s="151"/>
      <c r="G190" s="151"/>
      <c r="H190" s="151"/>
      <c r="I190" s="151"/>
      <c r="J190" s="151"/>
      <c r="K190" s="140"/>
      <c r="L190" s="140"/>
      <c r="M190" s="140"/>
      <c r="N190" s="140"/>
      <c r="O190" s="140"/>
      <c r="P190" s="140"/>
    </row>
    <row r="191" spans="1:16" s="142" customFormat="1" ht="94.5" customHeight="1" x14ac:dyDescent="0.2">
      <c r="A191" s="140"/>
      <c r="B191" s="522" t="s">
        <v>3994</v>
      </c>
      <c r="C191" s="522"/>
      <c r="D191" s="522"/>
      <c r="E191" s="522"/>
      <c r="F191" s="522"/>
      <c r="G191" s="522"/>
      <c r="H191" s="522"/>
      <c r="I191" s="522"/>
      <c r="J191" s="522"/>
      <c r="K191" s="140"/>
      <c r="L191" s="140"/>
      <c r="M191" s="140"/>
      <c r="N191" s="140"/>
      <c r="O191" s="140"/>
      <c r="P191" s="140"/>
    </row>
    <row r="192" spans="1:16" s="142" customFormat="1" x14ac:dyDescent="0.2">
      <c r="A192" s="140"/>
      <c r="B192" s="164"/>
      <c r="C192" s="164"/>
      <c r="D192" s="164"/>
      <c r="E192" s="164"/>
      <c r="F192" s="164"/>
      <c r="G192" s="164"/>
      <c r="H192" s="164"/>
      <c r="I192" s="164"/>
      <c r="J192" s="164"/>
      <c r="K192" s="140"/>
      <c r="L192" s="140"/>
      <c r="M192" s="140"/>
      <c r="N192" s="140"/>
      <c r="O192" s="140"/>
      <c r="P192" s="140"/>
    </row>
    <row r="193" spans="1:16" s="142" customFormat="1" x14ac:dyDescent="0.2">
      <c r="A193" s="140"/>
      <c r="B193" s="164" t="s">
        <v>3995</v>
      </c>
      <c r="C193" s="164"/>
      <c r="D193" s="164"/>
      <c r="E193" s="164"/>
      <c r="F193" s="164"/>
      <c r="G193" s="164"/>
      <c r="H193" s="164"/>
      <c r="I193" s="164"/>
      <c r="J193" s="164"/>
      <c r="K193" s="140"/>
      <c r="L193" s="140"/>
      <c r="M193" s="140"/>
      <c r="N193" s="140"/>
      <c r="O193" s="140"/>
      <c r="P193" s="140"/>
    </row>
    <row r="194" spans="1:16" s="142" customFormat="1" ht="24" customHeight="1" x14ac:dyDescent="0.2">
      <c r="A194" s="140"/>
      <c r="B194" s="523" t="s">
        <v>3996</v>
      </c>
      <c r="C194" s="524"/>
      <c r="D194" s="524"/>
      <c r="E194" s="524"/>
      <c r="F194" s="524"/>
      <c r="G194" s="524"/>
      <c r="H194" s="524"/>
      <c r="I194" s="524"/>
      <c r="J194" s="525"/>
      <c r="K194" s="140"/>
      <c r="L194" s="140"/>
      <c r="M194" s="140"/>
      <c r="N194" s="140"/>
      <c r="O194" s="140"/>
      <c r="P194" s="140"/>
    </row>
    <row r="195" spans="1:16" s="142" customFormat="1" x14ac:dyDescent="0.2">
      <c r="A195" s="140"/>
      <c r="B195" s="140"/>
      <c r="C195" s="140"/>
      <c r="D195" s="140"/>
      <c r="E195" s="140"/>
      <c r="F195" s="140"/>
      <c r="G195" s="140"/>
      <c r="H195" s="140"/>
      <c r="I195" s="140"/>
      <c r="J195" s="140"/>
      <c r="K195" s="140"/>
      <c r="L195" s="140"/>
      <c r="M195" s="140"/>
      <c r="N195" s="140"/>
      <c r="O195" s="140"/>
      <c r="P195" s="140"/>
    </row>
    <row r="196" spans="1:16" s="142" customFormat="1" ht="14.25" customHeight="1" x14ac:dyDescent="0.2">
      <c r="A196" s="158"/>
      <c r="B196" s="509" t="s">
        <v>3985</v>
      </c>
      <c r="C196" s="509"/>
      <c r="D196" s="160"/>
      <c r="E196" s="160"/>
      <c r="F196" s="160"/>
      <c r="G196" s="160"/>
      <c r="H196" s="160"/>
      <c r="I196" s="160"/>
      <c r="J196" s="160"/>
      <c r="K196" s="140"/>
      <c r="L196" s="140"/>
      <c r="M196" s="140"/>
      <c r="N196" s="140"/>
      <c r="O196" s="140"/>
      <c r="P196" s="140"/>
    </row>
    <row r="197" spans="1:16" s="142" customFormat="1" ht="35.25" customHeight="1" x14ac:dyDescent="0.2">
      <c r="A197" s="158"/>
      <c r="B197" s="510" t="s">
        <v>3986</v>
      </c>
      <c r="C197" s="511"/>
      <c r="D197" s="511"/>
      <c r="E197" s="511"/>
      <c r="F197" s="511"/>
      <c r="G197" s="511"/>
      <c r="H197" s="511"/>
      <c r="I197" s="511"/>
      <c r="J197" s="512"/>
      <c r="K197" s="140"/>
      <c r="L197" s="140"/>
      <c r="M197" s="140"/>
      <c r="N197" s="140"/>
      <c r="O197" s="140"/>
      <c r="P197" s="140"/>
    </row>
    <row r="198" spans="1:16" s="142" customFormat="1" x14ac:dyDescent="0.2">
      <c r="A198" s="140"/>
      <c r="B198" s="140"/>
      <c r="C198" s="140"/>
      <c r="D198" s="140"/>
      <c r="E198" s="140"/>
      <c r="F198" s="140"/>
      <c r="G198" s="140"/>
      <c r="H198" s="140"/>
      <c r="I198" s="140"/>
      <c r="J198" s="140"/>
      <c r="K198" s="140"/>
      <c r="L198" s="140"/>
      <c r="M198" s="140"/>
      <c r="N198" s="140"/>
      <c r="O198" s="140"/>
      <c r="P198" s="140"/>
    </row>
    <row r="199" spans="1:16" s="142" customFormat="1" x14ac:dyDescent="0.2">
      <c r="A199" s="140"/>
      <c r="B199" s="140"/>
      <c r="C199" s="140"/>
      <c r="D199" s="140"/>
      <c r="E199" s="140"/>
      <c r="F199" s="140"/>
      <c r="G199" s="140"/>
      <c r="H199" s="140"/>
      <c r="I199" s="140"/>
      <c r="J199" s="140"/>
      <c r="K199" s="140"/>
      <c r="L199" s="140"/>
      <c r="M199" s="140"/>
      <c r="N199" s="140"/>
      <c r="O199" s="140"/>
      <c r="P199" s="140"/>
    </row>
    <row r="200" spans="1:16" s="142" customFormat="1" ht="15.75" x14ac:dyDescent="0.25">
      <c r="A200" s="140"/>
      <c r="B200" s="165" t="s">
        <v>168</v>
      </c>
      <c r="C200" s="163"/>
      <c r="D200" s="163"/>
      <c r="E200" s="163"/>
      <c r="F200" s="163"/>
      <c r="G200" s="163"/>
      <c r="H200" s="163"/>
      <c r="I200" s="163"/>
      <c r="J200" s="163"/>
      <c r="K200" s="140"/>
      <c r="L200" s="140"/>
      <c r="M200" s="140"/>
      <c r="N200" s="140"/>
      <c r="O200" s="140"/>
      <c r="P200" s="140"/>
    </row>
    <row r="201" spans="1:16" s="142" customFormat="1" x14ac:dyDescent="0.2">
      <c r="A201" s="140"/>
      <c r="B201" s="140"/>
      <c r="C201" s="140"/>
      <c r="D201" s="140"/>
      <c r="E201" s="140"/>
      <c r="F201" s="140"/>
      <c r="G201" s="140"/>
      <c r="H201" s="140"/>
      <c r="I201" s="140"/>
      <c r="J201" s="140"/>
      <c r="K201" s="140"/>
      <c r="L201" s="140"/>
      <c r="M201" s="140"/>
      <c r="N201" s="140"/>
      <c r="O201" s="140"/>
      <c r="P201" s="140"/>
    </row>
    <row r="202" spans="1:16" s="142" customFormat="1" x14ac:dyDescent="0.2">
      <c r="A202" s="140"/>
      <c r="B202" s="147" t="s">
        <v>3997</v>
      </c>
      <c r="C202" s="140"/>
      <c r="D202" s="140"/>
      <c r="E202" s="140"/>
      <c r="F202" s="140"/>
      <c r="G202" s="140"/>
      <c r="H202" s="140"/>
      <c r="I202" s="140"/>
      <c r="J202" s="140"/>
      <c r="K202" s="140"/>
      <c r="L202" s="140"/>
      <c r="M202" s="140"/>
      <c r="N202" s="140"/>
      <c r="O202" s="140"/>
      <c r="P202" s="140"/>
    </row>
    <row r="203" spans="1:16" s="142" customFormat="1" x14ac:dyDescent="0.2">
      <c r="A203" s="140"/>
      <c r="B203" s="463" t="s">
        <v>7071</v>
      </c>
      <c r="C203" s="140"/>
      <c r="D203" s="140"/>
      <c r="E203" s="140"/>
      <c r="F203" s="140"/>
      <c r="G203" s="140"/>
      <c r="H203" s="140"/>
      <c r="I203" s="140"/>
      <c r="J203" s="140"/>
      <c r="K203" s="140"/>
      <c r="L203" s="140"/>
      <c r="M203" s="140"/>
      <c r="N203" s="140"/>
      <c r="O203" s="140"/>
      <c r="P203" s="140"/>
    </row>
    <row r="204" spans="1:16" s="142" customFormat="1" x14ac:dyDescent="0.2">
      <c r="A204" s="140"/>
      <c r="B204" s="140"/>
      <c r="C204" s="140"/>
      <c r="D204" s="140"/>
      <c r="E204" s="140"/>
      <c r="F204" s="140"/>
      <c r="G204" s="140"/>
      <c r="H204" s="140"/>
      <c r="I204" s="140"/>
      <c r="J204" s="140"/>
      <c r="K204" s="140"/>
      <c r="L204" s="140"/>
      <c r="M204" s="140"/>
      <c r="N204" s="140"/>
      <c r="O204" s="140"/>
      <c r="P204" s="140"/>
    </row>
    <row r="205" spans="1:16" s="142" customFormat="1" x14ac:dyDescent="0.2">
      <c r="A205" s="140"/>
      <c r="B205" s="140" t="s">
        <v>3998</v>
      </c>
      <c r="C205" s="140"/>
      <c r="D205" s="140"/>
      <c r="E205" s="140"/>
      <c r="F205" s="140"/>
      <c r="G205" s="140"/>
      <c r="H205" s="140"/>
      <c r="I205" s="140"/>
      <c r="J205" s="140"/>
      <c r="K205" s="140"/>
      <c r="L205" s="140"/>
      <c r="M205" s="140"/>
      <c r="N205" s="140"/>
      <c r="O205" s="140"/>
      <c r="P205" s="140"/>
    </row>
    <row r="206" spans="1:16" s="142" customFormat="1" ht="67.5" customHeight="1" x14ac:dyDescent="0.2">
      <c r="A206" s="140"/>
      <c r="B206" s="506" t="s">
        <v>3999</v>
      </c>
      <c r="C206" s="507"/>
      <c r="D206" s="507"/>
      <c r="E206" s="507"/>
      <c r="F206" s="507"/>
      <c r="G206" s="507"/>
      <c r="H206" s="507"/>
      <c r="I206" s="507"/>
      <c r="J206" s="508"/>
      <c r="K206" s="140"/>
      <c r="L206" s="140"/>
      <c r="M206" s="140"/>
      <c r="N206" s="140"/>
      <c r="O206" s="140"/>
      <c r="P206" s="140"/>
    </row>
    <row r="207" spans="1:16" s="142" customFormat="1" x14ac:dyDescent="0.2">
      <c r="A207" s="140"/>
      <c r="B207" s="140"/>
      <c r="C207" s="140"/>
      <c r="D207" s="140"/>
      <c r="E207" s="140"/>
      <c r="F207" s="140"/>
      <c r="G207" s="140"/>
      <c r="H207" s="140"/>
      <c r="I207" s="140"/>
      <c r="J207" s="140"/>
      <c r="K207" s="140"/>
      <c r="L207" s="140"/>
      <c r="M207" s="140"/>
      <c r="N207" s="140"/>
      <c r="O207" s="140"/>
      <c r="P207" s="140"/>
    </row>
    <row r="208" spans="1:16" s="142" customFormat="1" x14ac:dyDescent="0.2">
      <c r="A208" s="140"/>
      <c r="B208" s="140" t="s">
        <v>4000</v>
      </c>
      <c r="C208" s="140"/>
      <c r="D208" s="140"/>
      <c r="E208" s="140"/>
      <c r="F208" s="140"/>
      <c r="G208" s="140"/>
      <c r="H208" s="140"/>
      <c r="I208" s="140"/>
      <c r="J208" s="140"/>
      <c r="K208" s="140"/>
      <c r="L208" s="140"/>
      <c r="M208" s="140"/>
      <c r="N208" s="140"/>
      <c r="O208" s="140"/>
      <c r="P208" s="140"/>
    </row>
    <row r="209" spans="1:16" s="142" customFormat="1" ht="24" customHeight="1" x14ac:dyDescent="0.2">
      <c r="A209" s="140"/>
      <c r="B209" s="506" t="s">
        <v>4001</v>
      </c>
      <c r="C209" s="507"/>
      <c r="D209" s="507"/>
      <c r="E209" s="507"/>
      <c r="F209" s="507"/>
      <c r="G209" s="507"/>
      <c r="H209" s="507"/>
      <c r="I209" s="507"/>
      <c r="J209" s="508"/>
      <c r="K209" s="140"/>
      <c r="L209" s="140"/>
      <c r="M209" s="140"/>
      <c r="N209" s="140"/>
      <c r="O209" s="140"/>
      <c r="P209" s="140"/>
    </row>
    <row r="210" spans="1:16" s="142" customFormat="1" x14ac:dyDescent="0.2">
      <c r="A210" s="140"/>
      <c r="B210" s="166"/>
      <c r="C210" s="166"/>
      <c r="D210" s="166"/>
      <c r="E210" s="166"/>
      <c r="F210" s="166"/>
      <c r="G210" s="166"/>
      <c r="H210" s="166"/>
      <c r="I210" s="166"/>
      <c r="J210" s="166"/>
      <c r="K210" s="140"/>
      <c r="L210" s="140"/>
      <c r="M210" s="140"/>
      <c r="N210" s="140"/>
      <c r="O210" s="140"/>
      <c r="P210" s="140"/>
    </row>
    <row r="211" spans="1:16" s="142" customFormat="1" ht="22.5" customHeight="1" x14ac:dyDescent="0.2">
      <c r="A211" s="158"/>
      <c r="B211" s="509" t="s">
        <v>3985</v>
      </c>
      <c r="C211" s="509"/>
      <c r="D211" s="160"/>
      <c r="E211" s="160"/>
      <c r="F211" s="160"/>
      <c r="G211" s="160"/>
      <c r="H211" s="160"/>
      <c r="I211" s="160"/>
      <c r="J211" s="160"/>
      <c r="K211" s="140"/>
      <c r="L211" s="140"/>
      <c r="M211" s="140"/>
      <c r="N211" s="140"/>
      <c r="O211" s="140"/>
      <c r="P211" s="140"/>
    </row>
    <row r="212" spans="1:16" s="142" customFormat="1" ht="45.75" customHeight="1" x14ac:dyDescent="0.2">
      <c r="A212" s="158"/>
      <c r="B212" s="510" t="s">
        <v>3986</v>
      </c>
      <c r="C212" s="511"/>
      <c r="D212" s="511"/>
      <c r="E212" s="511"/>
      <c r="F212" s="511"/>
      <c r="G212" s="511"/>
      <c r="H212" s="511"/>
      <c r="I212" s="511"/>
      <c r="J212" s="512"/>
      <c r="K212" s="140"/>
      <c r="L212" s="140"/>
      <c r="M212" s="140"/>
      <c r="N212" s="140"/>
      <c r="O212" s="140"/>
      <c r="P212" s="140"/>
    </row>
    <row r="213" spans="1:16" ht="36" customHeight="1" x14ac:dyDescent="0.2">
      <c r="A213" s="167"/>
      <c r="B213" s="101"/>
      <c r="C213" s="101"/>
      <c r="D213" s="101"/>
      <c r="E213" s="101"/>
      <c r="F213" s="101"/>
      <c r="G213" s="101"/>
      <c r="H213" s="101"/>
      <c r="I213" s="101"/>
      <c r="J213" s="101"/>
      <c r="K213" s="101"/>
      <c r="L213" s="101"/>
      <c r="M213" s="101"/>
      <c r="N213" s="101"/>
      <c r="O213" s="101"/>
      <c r="P213" s="101"/>
    </row>
    <row r="214" spans="1:16" x14ac:dyDescent="0.2">
      <c r="A214" s="101"/>
      <c r="B214" s="101"/>
      <c r="C214" s="101"/>
      <c r="D214" s="101"/>
      <c r="E214" s="101"/>
      <c r="F214" s="101"/>
      <c r="G214" s="101"/>
      <c r="H214" s="101"/>
      <c r="I214" s="101"/>
      <c r="J214" s="101"/>
      <c r="K214" s="101"/>
      <c r="L214" s="101"/>
      <c r="M214" s="101"/>
      <c r="N214" s="101"/>
      <c r="O214" s="101"/>
      <c r="P214" s="101"/>
    </row>
    <row r="215" spans="1:16" x14ac:dyDescent="0.2">
      <c r="A215" s="101"/>
      <c r="B215" s="101"/>
      <c r="C215" s="101"/>
      <c r="D215" s="101"/>
      <c r="E215" s="101"/>
      <c r="F215" s="101"/>
      <c r="G215" s="101"/>
      <c r="H215" s="101"/>
      <c r="I215" s="101"/>
      <c r="J215" s="101"/>
      <c r="K215" s="101"/>
      <c r="L215" s="101"/>
      <c r="M215" s="101"/>
      <c r="N215" s="101"/>
      <c r="O215" s="101"/>
      <c r="P215" s="101"/>
    </row>
    <row r="216" spans="1:16" ht="15.75" x14ac:dyDescent="0.25">
      <c r="A216" s="101"/>
      <c r="B216" s="111" t="s">
        <v>4002</v>
      </c>
      <c r="C216" s="101"/>
      <c r="D216" s="101"/>
      <c r="E216" s="101"/>
      <c r="F216" s="101"/>
      <c r="G216" s="101"/>
      <c r="H216" s="101"/>
      <c r="I216" s="101"/>
      <c r="J216" s="101"/>
      <c r="K216" s="101"/>
      <c r="L216" s="101"/>
      <c r="M216" s="101"/>
      <c r="N216" s="101"/>
      <c r="O216" s="101"/>
      <c r="P216" s="101"/>
    </row>
    <row r="217" spans="1:16" ht="15.75" x14ac:dyDescent="0.25">
      <c r="A217" s="101"/>
      <c r="B217" s="111"/>
      <c r="C217" s="101"/>
      <c r="D217" s="101"/>
      <c r="E217" s="101"/>
      <c r="F217" s="101"/>
      <c r="G217" s="101"/>
      <c r="H217" s="101"/>
      <c r="I217" s="101"/>
      <c r="J217" s="101"/>
      <c r="K217" s="101"/>
      <c r="L217" s="101"/>
      <c r="M217" s="101"/>
      <c r="N217" s="101"/>
      <c r="O217" s="101"/>
      <c r="P217" s="101"/>
    </row>
    <row r="218" spans="1:16" ht="39" customHeight="1" x14ac:dyDescent="0.2">
      <c r="A218" s="101"/>
      <c r="B218" s="513" t="s">
        <v>4003</v>
      </c>
      <c r="C218" s="513"/>
      <c r="D218" s="513"/>
      <c r="E218" s="513"/>
      <c r="F218" s="513"/>
      <c r="G218" s="513"/>
      <c r="H218" s="513"/>
      <c r="I218" s="513"/>
      <c r="J218" s="513"/>
      <c r="K218" s="101"/>
      <c r="L218" s="101"/>
      <c r="M218" s="101"/>
      <c r="N218" s="101"/>
      <c r="O218" s="101"/>
      <c r="P218" s="101"/>
    </row>
    <row r="219" spans="1:16" ht="12.75" customHeight="1" x14ac:dyDescent="0.2">
      <c r="A219" s="101"/>
      <c r="B219" s="101"/>
      <c r="C219" s="101"/>
      <c r="D219" s="101"/>
      <c r="E219" s="101"/>
      <c r="F219" s="101"/>
      <c r="G219" s="101"/>
      <c r="H219" s="101"/>
      <c r="I219" s="101"/>
      <c r="J219" s="101"/>
      <c r="K219" s="101"/>
      <c r="L219" s="101"/>
      <c r="M219" s="101"/>
      <c r="N219" s="101"/>
      <c r="O219" s="101"/>
      <c r="P219" s="101"/>
    </row>
    <row r="220" spans="1:16" x14ac:dyDescent="0.2">
      <c r="A220" s="101"/>
      <c r="B220" s="101"/>
      <c r="C220" s="101"/>
      <c r="D220" s="101"/>
      <c r="E220" s="101"/>
      <c r="F220" s="101"/>
      <c r="G220" s="101"/>
      <c r="H220" s="101"/>
      <c r="I220" s="101"/>
      <c r="J220" s="101"/>
      <c r="K220" s="101"/>
      <c r="L220" s="101"/>
      <c r="M220" s="101"/>
      <c r="N220" s="101"/>
      <c r="O220" s="101"/>
      <c r="P220" s="101"/>
    </row>
    <row r="221" spans="1:16" ht="15.75" x14ac:dyDescent="0.25">
      <c r="A221" s="101"/>
      <c r="B221" s="111" t="s">
        <v>4004</v>
      </c>
      <c r="C221" s="101"/>
      <c r="D221" s="101"/>
      <c r="E221" s="101"/>
      <c r="F221" s="101"/>
      <c r="G221" s="101"/>
      <c r="H221" s="101"/>
      <c r="I221" s="101"/>
      <c r="J221" s="101"/>
      <c r="K221" s="101"/>
      <c r="L221" s="101"/>
      <c r="M221" s="101"/>
      <c r="N221" s="101"/>
      <c r="O221" s="101"/>
      <c r="P221" s="101"/>
    </row>
    <row r="222" spans="1:16" x14ac:dyDescent="0.2">
      <c r="A222" s="101"/>
      <c r="B222" s="101"/>
      <c r="C222" s="101"/>
      <c r="D222" s="101"/>
      <c r="E222" s="101"/>
      <c r="F222" s="101"/>
      <c r="G222" s="101"/>
      <c r="H222" s="101"/>
      <c r="I222" s="101"/>
      <c r="J222" s="121"/>
      <c r="K222" s="101"/>
      <c r="L222" s="101"/>
      <c r="M222" s="101"/>
      <c r="N222" s="101"/>
      <c r="O222" s="101"/>
      <c r="P222" s="101"/>
    </row>
    <row r="223" spans="1:16" ht="36.75" customHeight="1" x14ac:dyDescent="0.2">
      <c r="A223" s="101"/>
      <c r="B223" s="500" t="s">
        <v>4028</v>
      </c>
      <c r="C223" s="501"/>
      <c r="D223" s="501"/>
      <c r="E223" s="501"/>
      <c r="F223" s="501"/>
      <c r="G223" s="501"/>
      <c r="H223" s="501"/>
      <c r="I223" s="501"/>
      <c r="J223" s="502"/>
      <c r="K223" s="101"/>
      <c r="L223" s="101"/>
      <c r="M223" s="101"/>
      <c r="N223" s="101"/>
      <c r="O223" s="101"/>
      <c r="P223" s="101"/>
    </row>
    <row r="224" spans="1:16" ht="79.5" customHeight="1" x14ac:dyDescent="0.2">
      <c r="A224" s="101"/>
      <c r="B224" s="500" t="s">
        <v>7072</v>
      </c>
      <c r="C224" s="501"/>
      <c r="D224" s="501"/>
      <c r="E224" s="501"/>
      <c r="F224" s="501"/>
      <c r="G224" s="501"/>
      <c r="H224" s="501"/>
      <c r="I224" s="501"/>
      <c r="J224" s="502"/>
      <c r="K224" s="168"/>
      <c r="L224" s="101"/>
      <c r="M224" s="101"/>
      <c r="N224" s="101"/>
      <c r="O224" s="101"/>
      <c r="P224" s="101"/>
    </row>
    <row r="225" spans="1:16" ht="51.75" customHeight="1" x14ac:dyDescent="0.2">
      <c r="A225" s="101"/>
      <c r="B225" s="500" t="s">
        <v>4009</v>
      </c>
      <c r="C225" s="501"/>
      <c r="D225" s="501"/>
      <c r="E225" s="501"/>
      <c r="F225" s="501"/>
      <c r="G225" s="501"/>
      <c r="H225" s="501"/>
      <c r="I225" s="501"/>
      <c r="J225" s="502"/>
      <c r="K225" s="101"/>
      <c r="L225" s="101"/>
      <c r="M225" s="101"/>
      <c r="N225" s="101"/>
      <c r="O225" s="101"/>
      <c r="P225" s="101"/>
    </row>
    <row r="226" spans="1:16" ht="66" customHeight="1" x14ac:dyDescent="0.2">
      <c r="A226" s="101"/>
      <c r="B226" s="500" t="s">
        <v>7054</v>
      </c>
      <c r="C226" s="501"/>
      <c r="D226" s="501"/>
      <c r="E226" s="501"/>
      <c r="F226" s="501"/>
      <c r="G226" s="501"/>
      <c r="H226" s="501"/>
      <c r="I226" s="501"/>
      <c r="J226" s="502"/>
      <c r="K226" s="101"/>
      <c r="L226" s="101"/>
      <c r="M226" s="101"/>
      <c r="N226" s="101"/>
      <c r="O226" s="101"/>
      <c r="P226" s="101"/>
    </row>
    <row r="227" spans="1:16" ht="39.75" customHeight="1" x14ac:dyDescent="0.2">
      <c r="A227" s="101"/>
      <c r="B227" s="503" t="s">
        <v>4005</v>
      </c>
      <c r="C227" s="504"/>
      <c r="D227" s="504"/>
      <c r="E227" s="504"/>
      <c r="F227" s="504"/>
      <c r="G227" s="504"/>
      <c r="H227" s="504"/>
      <c r="I227" s="504"/>
      <c r="J227" s="505"/>
      <c r="K227" s="168"/>
      <c r="L227" s="101"/>
      <c r="M227" s="101"/>
      <c r="N227" s="101"/>
      <c r="O227" s="101"/>
      <c r="P227" s="101"/>
    </row>
    <row r="228" spans="1:16" ht="18" customHeight="1" x14ac:dyDescent="0.2">
      <c r="A228" s="101"/>
      <c r="B228" s="101"/>
      <c r="C228" s="101"/>
      <c r="D228" s="101"/>
      <c r="E228" s="101"/>
      <c r="F228" s="101"/>
      <c r="G228" s="101"/>
      <c r="H228" s="101"/>
      <c r="I228" s="101"/>
      <c r="J228" s="101"/>
      <c r="K228" s="101"/>
      <c r="L228" s="101"/>
      <c r="M228" s="101"/>
      <c r="N228" s="101"/>
      <c r="O228" s="101"/>
      <c r="P228" s="101"/>
    </row>
    <row r="229" spans="1:16" x14ac:dyDescent="0.2">
      <c r="A229" s="101"/>
      <c r="B229" s="101"/>
      <c r="C229" s="101"/>
      <c r="D229" s="101"/>
      <c r="E229" s="101"/>
      <c r="F229" s="101"/>
      <c r="G229" s="101"/>
      <c r="H229" s="101"/>
      <c r="I229" s="101"/>
      <c r="J229" s="101"/>
      <c r="K229" s="101"/>
      <c r="L229" s="101"/>
      <c r="M229" s="101"/>
      <c r="N229" s="101"/>
      <c r="O229" s="101"/>
      <c r="P229" s="101"/>
    </row>
    <row r="230" spans="1:16" x14ac:dyDescent="0.2">
      <c r="A230" s="101"/>
      <c r="B230" s="101"/>
      <c r="C230" s="101"/>
      <c r="D230" s="101"/>
      <c r="E230" s="101"/>
      <c r="F230" s="101"/>
      <c r="G230" s="101"/>
      <c r="H230" s="101"/>
      <c r="I230" s="101"/>
      <c r="J230" s="101"/>
      <c r="K230" s="101"/>
      <c r="L230" s="101"/>
      <c r="M230" s="101"/>
      <c r="N230" s="101"/>
      <c r="O230" s="101"/>
      <c r="P230" s="101"/>
    </row>
    <row r="231" spans="1:16" x14ac:dyDescent="0.2">
      <c r="A231" s="101"/>
      <c r="B231" s="101"/>
      <c r="C231" s="101"/>
      <c r="D231" s="101"/>
      <c r="E231" s="101"/>
      <c r="F231" s="101"/>
      <c r="G231" s="101"/>
      <c r="H231" s="101"/>
      <c r="I231" s="101"/>
      <c r="J231" s="101"/>
      <c r="K231" s="101"/>
      <c r="L231" s="101"/>
      <c r="M231" s="101"/>
      <c r="N231" s="101"/>
      <c r="O231" s="101"/>
      <c r="P231" s="101"/>
    </row>
    <row r="232" spans="1:16" x14ac:dyDescent="0.2">
      <c r="A232" s="101"/>
      <c r="B232" s="101"/>
      <c r="C232" s="101"/>
      <c r="D232" s="101"/>
      <c r="E232" s="101"/>
      <c r="F232" s="101"/>
      <c r="G232" s="101"/>
      <c r="H232" s="101"/>
      <c r="I232" s="101"/>
      <c r="J232" s="101"/>
      <c r="K232" s="101"/>
      <c r="L232" s="101"/>
      <c r="M232" s="101"/>
      <c r="N232" s="101"/>
      <c r="O232" s="101"/>
      <c r="P232" s="101"/>
    </row>
  </sheetData>
  <sheetProtection formatCells="0" formatColumns="0" formatRows="0" sort="0" autoFilter="0"/>
  <mergeCells count="64">
    <mergeCell ref="B1:P1"/>
    <mergeCell ref="C91:E91"/>
    <mergeCell ref="C39:M39"/>
    <mergeCell ref="C41:M41"/>
    <mergeCell ref="C43:M43"/>
    <mergeCell ref="B46:P46"/>
    <mergeCell ref="C49:H49"/>
    <mergeCell ref="B60:N60"/>
    <mergeCell ref="B74:P74"/>
    <mergeCell ref="C83:D83"/>
    <mergeCell ref="C84:D84"/>
    <mergeCell ref="C89:E89"/>
    <mergeCell ref="C90:E90"/>
    <mergeCell ref="B34:P34"/>
    <mergeCell ref="B6:K6"/>
    <mergeCell ref="B7:N7"/>
    <mergeCell ref="B107:J107"/>
    <mergeCell ref="B121:J121"/>
    <mergeCell ref="B124:J124"/>
    <mergeCell ref="B127:J127"/>
    <mergeCell ref="B130:J130"/>
    <mergeCell ref="C93:E93"/>
    <mergeCell ref="B97:J97"/>
    <mergeCell ref="B100:J100"/>
    <mergeCell ref="B101:J101"/>
    <mergeCell ref="B104:J104"/>
    <mergeCell ref="B26:N26"/>
    <mergeCell ref="B28:N28"/>
    <mergeCell ref="B164:J164"/>
    <mergeCell ref="B136:J136"/>
    <mergeCell ref="B139:J139"/>
    <mergeCell ref="B142:J142"/>
    <mergeCell ref="B145:J145"/>
    <mergeCell ref="B151:J151"/>
    <mergeCell ref="B154:J154"/>
    <mergeCell ref="B157:J157"/>
    <mergeCell ref="B160:J160"/>
    <mergeCell ref="B161:J161"/>
    <mergeCell ref="B162:J162"/>
    <mergeCell ref="B163:J163"/>
    <mergeCell ref="B133:J133"/>
    <mergeCell ref="C92:E92"/>
    <mergeCell ref="B197:J197"/>
    <mergeCell ref="B165:C165"/>
    <mergeCell ref="B166:J166"/>
    <mergeCell ref="B175:J175"/>
    <mergeCell ref="B178:J178"/>
    <mergeCell ref="B181:J181"/>
    <mergeCell ref="B184:J184"/>
    <mergeCell ref="B187:J187"/>
    <mergeCell ref="B189:J189"/>
    <mergeCell ref="B191:J191"/>
    <mergeCell ref="B194:J194"/>
    <mergeCell ref="B196:C196"/>
    <mergeCell ref="B224:J224"/>
    <mergeCell ref="B225:J225"/>
    <mergeCell ref="B226:J226"/>
    <mergeCell ref="B227:J227"/>
    <mergeCell ref="B206:J206"/>
    <mergeCell ref="B209:J209"/>
    <mergeCell ref="B211:C211"/>
    <mergeCell ref="B212:J212"/>
    <mergeCell ref="B218:J218"/>
    <mergeCell ref="B223:J223"/>
  </mergeCells>
  <conditionalFormatting sqref="A1:BR1048576">
    <cfRule type="expression" dxfId="0" priority="1">
      <formula>CELL("Protect",A1)=0</formula>
    </cfRule>
  </conditionalFormatting>
  <dataValidations disablePrompts="1" count="11">
    <dataValidation type="textLength" allowBlank="1" showInputMessage="1" showErrorMessage="1" errorTitle="Invalid input!" error="The length of the text should be between 2 and 500 characters!" sqref="C84">
      <formula1>2</formula1>
      <formula2>500</formula2>
    </dataValidation>
    <dataValidation type="date" operator="greaterThan" allowBlank="1" showInputMessage="1" showErrorMessage="1" errorTitle="Entered value is not allowed" error="Please use the format dd/mm/yyyy for your date and enter a date greater than 01/01/2000." sqref="E37:L38">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6:L36">
      <formula1>36526</formula1>
    </dataValidation>
    <dataValidation type="textLength" allowBlank="1" showInputMessage="1" showErrorMessage="1" errorTitle="Invalid input" error="The length of the text should be between 2 and 500 characters." sqref="F42">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0 F52 H85:I85 I50:I52">
      <formula1>"Z,M,X,W"</formula1>
    </dataValidation>
    <dataValidation type="whole" allowBlank="1" showInputMessage="1" showErrorMessage="1" errorTitle="Entered value is not allowed!" error="Please enter a valid age in full years between the minimum entry age and 30." sqref="H51">
      <formula1>H50</formula1>
      <formula2>30</formula2>
    </dataValidation>
    <dataValidation type="whole" allowBlank="1" showInputMessage="1" showErrorMessage="1" errorTitle="Invalid input!" error="Please enter a valid age in full years between 20 and 39." sqref="E52 H52">
      <formula1>20</formula1>
      <formula2>39</formula2>
    </dataValidation>
    <dataValidation type="whole" allowBlank="1" showInputMessage="1" showErrorMessage="1" errorTitle="Entered value is not allowed!" error="Please enter a valid age in full years between 10 and 30." sqref="E50 H50">
      <formula1>10</formula1>
      <formula2>30</formula2>
    </dataValidation>
    <dataValidation allowBlank="1" showInputMessage="1" showErrorMessage="1" sqref="B46 G48 B83:C83 C75:C78 F89:J93 C37 B35 D40:E40 D42:E42 D44 B44 C48:C49 D48:E48 D36:E38 C39:C44 J64:J67 B64:C67 H79:I82 B60 B200:J200 B148:M148 B48:B52 G50:G52 B89:C93"/>
    <dataValidation type="textLength" operator="lessThan" allowBlank="1" showInputMessage="1" showErrorMessage="1" errorTitle="Entered value is not allowed!" error="The maximum allowed length of the text is 4000 characters!" sqref="E44:G44">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84">
      <formula1>"M,O,K,W"</formula1>
    </dataValidation>
  </dataValidations>
  <hyperlinks>
    <hyperlink ref="B189"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N34"/>
  <sheetViews>
    <sheetView workbookViewId="0"/>
  </sheetViews>
  <sheetFormatPr baseColWidth="10" defaultColWidth="9.140625" defaultRowHeight="12.75" x14ac:dyDescent="0.2"/>
  <cols>
    <col min="1" max="8" width="20.85546875" style="469" customWidth="1"/>
    <col min="9" max="16384" width="9.140625" style="469"/>
  </cols>
  <sheetData>
    <row r="1" spans="1:14" ht="22.5" x14ac:dyDescent="0.2">
      <c r="A1" s="470" t="s">
        <v>6977</v>
      </c>
      <c r="B1" s="470" t="s">
        <v>6978</v>
      </c>
      <c r="C1" s="470" t="s">
        <v>6979</v>
      </c>
      <c r="D1" s="470" t="s">
        <v>6980</v>
      </c>
      <c r="E1" s="470" t="s">
        <v>6981</v>
      </c>
      <c r="F1" s="470" t="s">
        <v>6982</v>
      </c>
      <c r="G1" s="470" t="s">
        <v>6983</v>
      </c>
      <c r="H1" s="471" t="s">
        <v>6984</v>
      </c>
      <c r="I1" s="495"/>
      <c r="N1" s="495"/>
    </row>
    <row r="2" spans="1:14" x14ac:dyDescent="0.2">
      <c r="A2" s="496"/>
      <c r="B2" s="496"/>
      <c r="C2" s="496"/>
      <c r="D2" s="496"/>
      <c r="E2" s="496"/>
      <c r="F2" s="496"/>
      <c r="G2" s="496"/>
      <c r="H2" s="496"/>
    </row>
    <row r="3" spans="1:14" x14ac:dyDescent="0.2">
      <c r="A3" s="496"/>
      <c r="B3" s="496"/>
      <c r="C3" s="496"/>
      <c r="D3" s="496"/>
      <c r="E3" s="496"/>
      <c r="F3" s="496"/>
      <c r="G3" s="496"/>
      <c r="H3" s="496"/>
    </row>
    <row r="4" spans="1:14" x14ac:dyDescent="0.2">
      <c r="A4" s="496"/>
      <c r="B4" s="496"/>
      <c r="C4" s="496"/>
      <c r="D4" s="496"/>
      <c r="E4" s="496"/>
      <c r="F4" s="496"/>
      <c r="G4" s="496"/>
      <c r="H4" s="496"/>
    </row>
    <row r="5" spans="1:14" x14ac:dyDescent="0.2">
      <c r="A5" s="496"/>
      <c r="B5" s="496"/>
      <c r="C5" s="496"/>
      <c r="D5" s="496"/>
      <c r="E5" s="496"/>
      <c r="F5" s="496"/>
      <c r="G5" s="496"/>
      <c r="H5" s="496"/>
    </row>
    <row r="6" spans="1:14" x14ac:dyDescent="0.2">
      <c r="A6" s="496"/>
      <c r="B6" s="496"/>
      <c r="C6" s="496"/>
      <c r="D6" s="496"/>
      <c r="E6" s="496"/>
      <c r="F6" s="496"/>
      <c r="G6" s="496"/>
      <c r="H6" s="496"/>
    </row>
    <row r="7" spans="1:14" x14ac:dyDescent="0.2">
      <c r="A7" s="496"/>
      <c r="B7" s="496"/>
      <c r="C7" s="496"/>
      <c r="D7" s="496"/>
      <c r="E7" s="496"/>
      <c r="F7" s="496"/>
      <c r="G7" s="496"/>
      <c r="H7" s="496"/>
    </row>
    <row r="8" spans="1:14" x14ac:dyDescent="0.2">
      <c r="A8" s="496"/>
      <c r="B8" s="496"/>
      <c r="C8" s="496"/>
      <c r="D8" s="496"/>
      <c r="E8" s="496"/>
      <c r="F8" s="496"/>
      <c r="G8" s="496"/>
      <c r="H8" s="496"/>
    </row>
    <row r="9" spans="1:14" x14ac:dyDescent="0.2">
      <c r="A9" s="496"/>
      <c r="B9" s="496"/>
      <c r="C9" s="496"/>
      <c r="D9" s="496"/>
      <c r="E9" s="496"/>
      <c r="F9" s="496"/>
      <c r="G9" s="496"/>
      <c r="H9" s="496"/>
    </row>
    <row r="10" spans="1:14" x14ac:dyDescent="0.2">
      <c r="A10" s="496"/>
      <c r="B10" s="496"/>
      <c r="C10" s="496"/>
      <c r="D10" s="496"/>
      <c r="E10" s="496"/>
      <c r="F10" s="496"/>
      <c r="G10" s="496"/>
      <c r="H10" s="496"/>
    </row>
    <row r="11" spans="1:14" x14ac:dyDescent="0.2">
      <c r="A11" s="496"/>
      <c r="B11" s="496"/>
      <c r="C11" s="496"/>
      <c r="D11" s="496"/>
      <c r="E11" s="496"/>
      <c r="F11" s="497"/>
      <c r="G11" s="496"/>
      <c r="H11" s="496"/>
    </row>
    <row r="12" spans="1:14" x14ac:dyDescent="0.2">
      <c r="A12" s="496"/>
      <c r="B12" s="496"/>
      <c r="C12" s="496"/>
      <c r="D12" s="496"/>
      <c r="E12" s="496"/>
      <c r="F12" s="496"/>
      <c r="G12" s="496"/>
      <c r="H12" s="496"/>
    </row>
    <row r="13" spans="1:14" x14ac:dyDescent="0.2">
      <c r="A13" s="496"/>
      <c r="B13" s="496"/>
      <c r="C13" s="496"/>
      <c r="D13" s="496"/>
      <c r="E13" s="496"/>
      <c r="F13" s="496"/>
      <c r="G13" s="496"/>
      <c r="H13" s="496"/>
    </row>
    <row r="14" spans="1:14" x14ac:dyDescent="0.2">
      <c r="A14" s="496"/>
      <c r="B14" s="496"/>
      <c r="C14" s="496"/>
      <c r="D14" s="496"/>
      <c r="E14" s="496"/>
      <c r="F14" s="496"/>
      <c r="G14" s="496"/>
      <c r="H14" s="496"/>
    </row>
    <row r="15" spans="1:14" x14ac:dyDescent="0.2">
      <c r="A15" s="496"/>
      <c r="B15" s="496"/>
      <c r="C15" s="496"/>
      <c r="D15" s="496"/>
      <c r="E15" s="496"/>
      <c r="F15" s="496"/>
      <c r="G15" s="496"/>
      <c r="H15" s="496"/>
    </row>
    <row r="16" spans="1:14" x14ac:dyDescent="0.2">
      <c r="A16" s="496"/>
      <c r="B16" s="496"/>
      <c r="C16" s="496"/>
      <c r="D16" s="496"/>
      <c r="E16" s="496"/>
      <c r="F16" s="496"/>
      <c r="G16" s="496"/>
      <c r="H16" s="496"/>
    </row>
    <row r="34" spans="7:7" x14ac:dyDescent="0.2">
      <c r="G34" s="495"/>
    </row>
  </sheetData>
  <sheetProtection algorithmName="SHA-512" hashValue="8RwQSfO8NGvJ0jyI8Lz2aDpZUnRmGqxHINzWBy8i3oZEfoE+dz2/BQ9X1irx6bLjZlQcMsHofxJ64fMvYL/i1Q==" saltValue="nvnPceWu0tKCB8CqZ17MAw==" spinCount="100000" sheet="1" formatCells="0" formatColumns="0" formatRows="0" sort="0" autoFilter="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E17"/>
  <sheetViews>
    <sheetView workbookViewId="0">
      <selection activeCell="J5" sqref="J5"/>
    </sheetView>
  </sheetViews>
  <sheetFormatPr baseColWidth="10" defaultColWidth="9.140625" defaultRowHeight="12.75" x14ac:dyDescent="0.2"/>
  <cols>
    <col min="1" max="1" width="11.7109375" style="346" bestFit="1" customWidth="1"/>
    <col min="2" max="3" width="9.140625" style="346"/>
    <col min="4" max="4" width="20.28515625" style="346" bestFit="1" customWidth="1"/>
    <col min="5" max="5" width="64.5703125" style="346" customWidth="1"/>
    <col min="6" max="16384" width="9.140625" style="346"/>
  </cols>
  <sheetData>
    <row r="2" spans="1:5" ht="25.5" x14ac:dyDescent="0.2">
      <c r="B2" t="s">
        <v>207</v>
      </c>
      <c r="C2" t="s">
        <v>6990</v>
      </c>
      <c r="D2" t="s">
        <v>4036</v>
      </c>
      <c r="E2" s="354" t="s">
        <v>6991</v>
      </c>
    </row>
    <row r="3" spans="1:5" ht="25.5" x14ac:dyDescent="0.2">
      <c r="B3" t="s">
        <v>207</v>
      </c>
      <c r="C3" t="s">
        <v>6990</v>
      </c>
      <c r="D3" t="s">
        <v>3919</v>
      </c>
      <c r="E3" s="354" t="s">
        <v>6992</v>
      </c>
    </row>
    <row r="4" spans="1:5" ht="38.25" x14ac:dyDescent="0.2">
      <c r="B4" t="s">
        <v>6974</v>
      </c>
      <c r="C4" t="s">
        <v>6993</v>
      </c>
      <c r="D4" s="347" t="s">
        <v>3921</v>
      </c>
      <c r="E4" s="355" t="s">
        <v>6994</v>
      </c>
    </row>
    <row r="5" spans="1:5" ht="204" x14ac:dyDescent="0.2">
      <c r="B5" t="s">
        <v>4049</v>
      </c>
      <c r="C5" t="s">
        <v>6993</v>
      </c>
      <c r="D5" t="s">
        <v>3940</v>
      </c>
      <c r="E5" s="354" t="s">
        <v>6995</v>
      </c>
    </row>
    <row r="6" spans="1:5" x14ac:dyDescent="0.2">
      <c r="B6" t="s">
        <v>4049</v>
      </c>
      <c r="C6" t="s">
        <v>6993</v>
      </c>
      <c r="D6" s="347" t="s">
        <v>3921</v>
      </c>
      <c r="E6" s="354" t="s">
        <v>6996</v>
      </c>
    </row>
    <row r="7" spans="1:5" x14ac:dyDescent="0.2">
      <c r="B7" t="s">
        <v>4049</v>
      </c>
      <c r="C7" t="s">
        <v>6993</v>
      </c>
      <c r="D7" s="347"/>
      <c r="E7" s="354" t="s">
        <v>6997</v>
      </c>
    </row>
    <row r="8" spans="1:5" ht="63.75" x14ac:dyDescent="0.2">
      <c r="A8" s="467">
        <v>43977</v>
      </c>
      <c r="B8" t="s">
        <v>6974</v>
      </c>
      <c r="C8" t="s">
        <v>6993</v>
      </c>
      <c r="D8" t="s">
        <v>3921</v>
      </c>
      <c r="E8" s="468" t="s">
        <v>7077</v>
      </c>
    </row>
    <row r="9" spans="1:5" x14ac:dyDescent="0.2">
      <c r="A9" s="467"/>
      <c r="B9"/>
      <c r="C9"/>
      <c r="D9"/>
      <c r="E9" s="468" t="s">
        <v>7091</v>
      </c>
    </row>
    <row r="10" spans="1:5" x14ac:dyDescent="0.2">
      <c r="D10" s="472" t="s">
        <v>7084</v>
      </c>
      <c r="E10" s="472" t="s">
        <v>7085</v>
      </c>
    </row>
    <row r="11" spans="1:5" ht="25.5" x14ac:dyDescent="0.2">
      <c r="D11" s="482" t="s">
        <v>7086</v>
      </c>
      <c r="E11" s="472" t="s">
        <v>7083</v>
      </c>
    </row>
    <row r="12" spans="1:5" x14ac:dyDescent="0.2">
      <c r="D12" s="472" t="s">
        <v>7078</v>
      </c>
      <c r="E12" s="472" t="s">
        <v>7080</v>
      </c>
    </row>
    <row r="13" spans="1:5" x14ac:dyDescent="0.2">
      <c r="D13" s="472" t="s">
        <v>215</v>
      </c>
      <c r="E13" s="472" t="s">
        <v>7082</v>
      </c>
    </row>
    <row r="14" spans="1:5" x14ac:dyDescent="0.2">
      <c r="D14" s="472" t="s">
        <v>7079</v>
      </c>
      <c r="E14" s="472" t="s">
        <v>7081</v>
      </c>
    </row>
    <row r="16" spans="1:5" x14ac:dyDescent="0.2">
      <c r="A16" s="489">
        <v>43980</v>
      </c>
      <c r="B16" s="472" t="s">
        <v>6974</v>
      </c>
      <c r="D16" s="472" t="s">
        <v>215</v>
      </c>
      <c r="E16" s="472" t="s">
        <v>7089</v>
      </c>
    </row>
    <row r="17" spans="1:5" x14ac:dyDescent="0.2">
      <c r="A17" s="491">
        <v>43992</v>
      </c>
      <c r="B17" s="492" t="s">
        <v>207</v>
      </c>
      <c r="C17" s="492"/>
      <c r="D17" s="493" t="s">
        <v>4036</v>
      </c>
      <c r="E17" s="492" t="s">
        <v>7090</v>
      </c>
    </row>
  </sheetData>
  <sheetProtection algorithmName="SHA-512" hashValue="znW3791daHOE/MLcoY5bSTg3A06h79yORfu2t6sEepL8ZpmnCdOeY1D8uf2T2yb4dqA2ep0VDYxcLgEOLfaMoQ==" saltValue="t21IqBQ3AGjVvcfbVGUiLw==" spinCount="100000" sheet="1" objects="1" scenarios="1"/>
  <pageMargins left="0.7" right="0.7" top="0.75" bottom="0.75" header="0.3" footer="0.3"/>
  <pageSetup paperSize="23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222"/>
  <sheetViews>
    <sheetView workbookViewId="0">
      <selection activeCell="E9" sqref="E9"/>
    </sheetView>
  </sheetViews>
  <sheetFormatPr baseColWidth="10" defaultColWidth="8.85546875" defaultRowHeight="12" x14ac:dyDescent="0.2"/>
  <cols>
    <col min="1" max="2" width="8.85546875" style="5" customWidth="1"/>
    <col min="3" max="3" width="18.28515625" style="5" customWidth="1"/>
    <col min="4" max="6" width="8.85546875" style="5"/>
    <col min="7" max="7" width="25.42578125" style="5" customWidth="1"/>
    <col min="8" max="16384" width="8.85546875" style="5"/>
  </cols>
  <sheetData>
    <row r="1" spans="1:10" ht="13.15" customHeight="1" x14ac:dyDescent="0.2">
      <c r="A1" s="711" t="s">
        <v>3921</v>
      </c>
      <c r="B1" s="711"/>
      <c r="C1" s="711"/>
      <c r="E1" s="711" t="s">
        <v>190</v>
      </c>
      <c r="F1" s="711"/>
      <c r="G1" s="711"/>
      <c r="I1" s="711" t="s">
        <v>383</v>
      </c>
      <c r="J1" s="711"/>
    </row>
    <row r="2" spans="1:10" x14ac:dyDescent="0.2">
      <c r="A2" s="6" t="s">
        <v>252</v>
      </c>
      <c r="B2" s="6" t="s">
        <v>253</v>
      </c>
      <c r="C2" s="6" t="s">
        <v>254</v>
      </c>
      <c r="E2" s="6" t="s">
        <v>177</v>
      </c>
      <c r="F2" s="6"/>
      <c r="G2" s="6" t="s">
        <v>189</v>
      </c>
      <c r="I2" s="6" t="s">
        <v>177</v>
      </c>
      <c r="J2" s="6" t="s">
        <v>189</v>
      </c>
    </row>
    <row r="3" spans="1:10" ht="15" x14ac:dyDescent="0.25">
      <c r="A3" s="7">
        <v>1</v>
      </c>
      <c r="B3" s="8" t="s">
        <v>255</v>
      </c>
      <c r="C3" s="8" t="s">
        <v>256</v>
      </c>
      <c r="E3" s="16">
        <v>1</v>
      </c>
      <c r="F3" s="16" t="s">
        <v>255</v>
      </c>
      <c r="G3" s="17" t="s">
        <v>371</v>
      </c>
      <c r="I3" s="16">
        <v>1</v>
      </c>
      <c r="J3" s="333" t="s">
        <v>384</v>
      </c>
    </row>
    <row r="4" spans="1:10" x14ac:dyDescent="0.2">
      <c r="A4" s="16">
        <v>2</v>
      </c>
      <c r="B4" s="16" t="s">
        <v>6897</v>
      </c>
      <c r="C4" s="16" t="s">
        <v>6898</v>
      </c>
      <c r="E4" s="16">
        <v>2</v>
      </c>
      <c r="F4" s="16" t="s">
        <v>3928</v>
      </c>
      <c r="G4" s="16" t="s">
        <v>404</v>
      </c>
      <c r="I4" s="5">
        <v>2</v>
      </c>
      <c r="J4" s="5">
        <v>2019</v>
      </c>
    </row>
    <row r="5" spans="1:10" x14ac:dyDescent="0.2">
      <c r="A5" s="16">
        <v>3</v>
      </c>
      <c r="B5" s="16" t="s">
        <v>4039</v>
      </c>
      <c r="C5" s="16" t="s">
        <v>4040</v>
      </c>
      <c r="E5" s="16">
        <v>3</v>
      </c>
      <c r="F5" s="16" t="s">
        <v>4022</v>
      </c>
      <c r="G5" s="16" t="s">
        <v>4023</v>
      </c>
      <c r="I5" s="16">
        <v>3</v>
      </c>
      <c r="J5" s="5">
        <v>2018</v>
      </c>
    </row>
    <row r="6" spans="1:10" ht="12.75" x14ac:dyDescent="0.2">
      <c r="A6" s="3">
        <v>4</v>
      </c>
      <c r="B6" s="5" t="s">
        <v>257</v>
      </c>
      <c r="C6" s="348" t="s">
        <v>258</v>
      </c>
      <c r="E6" s="16">
        <v>4</v>
      </c>
      <c r="F6" s="16" t="s">
        <v>3929</v>
      </c>
      <c r="G6" s="16" t="s">
        <v>405</v>
      </c>
      <c r="I6" s="5">
        <v>4</v>
      </c>
      <c r="J6" s="5">
        <v>2017</v>
      </c>
    </row>
    <row r="7" spans="1:10" x14ac:dyDescent="0.2">
      <c r="A7" s="16">
        <v>5</v>
      </c>
      <c r="B7" s="5" t="s">
        <v>259</v>
      </c>
      <c r="C7" s="348" t="s">
        <v>260</v>
      </c>
      <c r="E7" s="16">
        <v>5</v>
      </c>
      <c r="F7" s="16" t="s">
        <v>3930</v>
      </c>
      <c r="G7" s="16" t="s">
        <v>134</v>
      </c>
      <c r="I7" s="16">
        <v>5</v>
      </c>
      <c r="J7" s="5">
        <v>2016</v>
      </c>
    </row>
    <row r="8" spans="1:10" ht="12.75" x14ac:dyDescent="0.2">
      <c r="A8" s="3">
        <v>6</v>
      </c>
      <c r="B8" s="5" t="s">
        <v>261</v>
      </c>
      <c r="C8" s="348" t="s">
        <v>262</v>
      </c>
      <c r="E8" s="16">
        <v>6</v>
      </c>
      <c r="F8" s="16" t="s">
        <v>4021</v>
      </c>
      <c r="G8" s="16" t="s">
        <v>370</v>
      </c>
      <c r="I8" s="5">
        <v>6</v>
      </c>
      <c r="J8" s="16">
        <v>2015</v>
      </c>
    </row>
    <row r="9" spans="1:10" x14ac:dyDescent="0.2">
      <c r="A9" s="465">
        <v>7</v>
      </c>
      <c r="B9" s="353" t="s">
        <v>6987</v>
      </c>
      <c r="C9" s="466" t="s">
        <v>6988</v>
      </c>
      <c r="I9" s="16">
        <v>7</v>
      </c>
      <c r="J9" s="16">
        <v>2014</v>
      </c>
    </row>
    <row r="10" spans="1:10" ht="12.75" x14ac:dyDescent="0.2">
      <c r="A10" s="3">
        <v>8</v>
      </c>
      <c r="B10" s="5" t="s">
        <v>263</v>
      </c>
      <c r="C10" s="348" t="s">
        <v>264</v>
      </c>
      <c r="I10" s="5">
        <v>8</v>
      </c>
      <c r="J10" s="16">
        <v>2013</v>
      </c>
    </row>
    <row r="11" spans="1:10" x14ac:dyDescent="0.2">
      <c r="A11" s="16">
        <v>9</v>
      </c>
      <c r="B11" s="5" t="s">
        <v>265</v>
      </c>
      <c r="C11" s="348" t="s">
        <v>266</v>
      </c>
      <c r="I11" s="16">
        <v>9</v>
      </c>
      <c r="J11" s="16">
        <v>2012</v>
      </c>
    </row>
    <row r="12" spans="1:10" ht="12.75" x14ac:dyDescent="0.2">
      <c r="A12" s="3">
        <v>10</v>
      </c>
      <c r="B12" s="5" t="s">
        <v>267</v>
      </c>
      <c r="C12" s="348" t="s">
        <v>268</v>
      </c>
      <c r="I12" s="5">
        <v>10</v>
      </c>
      <c r="J12" s="16">
        <v>2011</v>
      </c>
    </row>
    <row r="13" spans="1:10" x14ac:dyDescent="0.2">
      <c r="A13" s="16">
        <v>11</v>
      </c>
      <c r="B13" s="5" t="s">
        <v>269</v>
      </c>
      <c r="C13" s="348" t="s">
        <v>270</v>
      </c>
      <c r="I13" s="16">
        <v>11</v>
      </c>
      <c r="J13" s="16">
        <v>2010</v>
      </c>
    </row>
    <row r="14" spans="1:10" ht="12.75" x14ac:dyDescent="0.2">
      <c r="A14" s="3">
        <v>12</v>
      </c>
      <c r="B14" s="5" t="s">
        <v>271</v>
      </c>
      <c r="C14" s="348" t="s">
        <v>272</v>
      </c>
    </row>
    <row r="15" spans="1:10" x14ac:dyDescent="0.2">
      <c r="A15" s="16">
        <v>13</v>
      </c>
      <c r="B15" s="5" t="s">
        <v>4041</v>
      </c>
      <c r="C15" s="348" t="s">
        <v>4042</v>
      </c>
    </row>
    <row r="16" spans="1:10" ht="12.75" x14ac:dyDescent="0.2">
      <c r="A16" s="3">
        <v>14</v>
      </c>
      <c r="B16" s="353" t="s">
        <v>6975</v>
      </c>
      <c r="C16" s="348" t="s">
        <v>6976</v>
      </c>
    </row>
    <row r="17" spans="1:3" x14ac:dyDescent="0.2">
      <c r="A17" s="16">
        <v>15</v>
      </c>
      <c r="B17" s="5" t="s">
        <v>273</v>
      </c>
      <c r="C17" s="348" t="s">
        <v>274</v>
      </c>
    </row>
    <row r="18" spans="1:3" ht="12.75" x14ac:dyDescent="0.2">
      <c r="A18" s="3">
        <v>16</v>
      </c>
      <c r="B18" s="5" t="s">
        <v>275</v>
      </c>
      <c r="C18" s="348" t="s">
        <v>276</v>
      </c>
    </row>
    <row r="19" spans="1:3" x14ac:dyDescent="0.2">
      <c r="A19" s="16">
        <v>17</v>
      </c>
      <c r="B19" s="5" t="s">
        <v>277</v>
      </c>
      <c r="C19" s="348" t="s">
        <v>6973</v>
      </c>
    </row>
    <row r="20" spans="1:3" ht="12.75" x14ac:dyDescent="0.2">
      <c r="A20" s="3">
        <v>18</v>
      </c>
      <c r="B20" s="5" t="s">
        <v>278</v>
      </c>
      <c r="C20" s="348" t="s">
        <v>279</v>
      </c>
    </row>
    <row r="21" spans="1:3" x14ac:dyDescent="0.2">
      <c r="A21" s="16">
        <v>19</v>
      </c>
      <c r="B21" s="5" t="s">
        <v>280</v>
      </c>
      <c r="C21" s="348" t="s">
        <v>281</v>
      </c>
    </row>
    <row r="22" spans="1:3" ht="12.75" x14ac:dyDescent="0.2">
      <c r="A22" s="3">
        <v>20</v>
      </c>
      <c r="B22" s="5" t="s">
        <v>282</v>
      </c>
      <c r="C22" s="348" t="s">
        <v>283</v>
      </c>
    </row>
    <row r="23" spans="1:3" x14ac:dyDescent="0.2">
      <c r="A23" s="16">
        <v>21</v>
      </c>
      <c r="B23" s="5" t="s">
        <v>284</v>
      </c>
      <c r="C23" s="348" t="s">
        <v>285</v>
      </c>
    </row>
    <row r="24" spans="1:3" ht="12.75" x14ac:dyDescent="0.2">
      <c r="A24" s="3">
        <v>22</v>
      </c>
      <c r="B24" s="5" t="s">
        <v>286</v>
      </c>
      <c r="C24" s="348" t="s">
        <v>287</v>
      </c>
    </row>
    <row r="25" spans="1:3" x14ac:dyDescent="0.2">
      <c r="A25" s="16">
        <v>23</v>
      </c>
      <c r="B25" s="5" t="s">
        <v>288</v>
      </c>
      <c r="C25" s="348" t="s">
        <v>289</v>
      </c>
    </row>
    <row r="26" spans="1:3" ht="12.75" x14ac:dyDescent="0.2">
      <c r="A26" s="3">
        <v>24</v>
      </c>
      <c r="B26" s="5" t="s">
        <v>290</v>
      </c>
      <c r="C26" s="348" t="s">
        <v>291</v>
      </c>
    </row>
    <row r="27" spans="1:3" x14ac:dyDescent="0.2">
      <c r="A27" s="16">
        <v>25</v>
      </c>
      <c r="B27" s="5" t="s">
        <v>292</v>
      </c>
      <c r="C27" s="348" t="s">
        <v>293</v>
      </c>
    </row>
    <row r="28" spans="1:3" ht="12.75" x14ac:dyDescent="0.2">
      <c r="A28" s="3">
        <v>26</v>
      </c>
      <c r="B28" s="5" t="s">
        <v>294</v>
      </c>
      <c r="C28" s="348" t="s">
        <v>295</v>
      </c>
    </row>
    <row r="29" spans="1:3" x14ac:dyDescent="0.2">
      <c r="A29" s="16">
        <v>27</v>
      </c>
      <c r="B29" s="5" t="s">
        <v>296</v>
      </c>
      <c r="C29" s="348" t="s">
        <v>297</v>
      </c>
    </row>
    <row r="30" spans="1:3" ht="12.75" x14ac:dyDescent="0.2">
      <c r="A30" s="3">
        <v>28</v>
      </c>
      <c r="B30" s="5" t="s">
        <v>298</v>
      </c>
      <c r="C30" s="348" t="s">
        <v>299</v>
      </c>
    </row>
    <row r="31" spans="1:3" x14ac:dyDescent="0.2">
      <c r="A31" s="16">
        <v>29</v>
      </c>
      <c r="B31" s="5" t="s">
        <v>300</v>
      </c>
      <c r="C31" s="348" t="s">
        <v>301</v>
      </c>
    </row>
    <row r="32" spans="1:3" ht="12.75" x14ac:dyDescent="0.2">
      <c r="A32" s="3">
        <v>30</v>
      </c>
      <c r="B32" s="5" t="s">
        <v>302</v>
      </c>
      <c r="C32" s="348" t="s">
        <v>303</v>
      </c>
    </row>
    <row r="33" spans="1:3" x14ac:dyDescent="0.2">
      <c r="A33" s="16">
        <v>31</v>
      </c>
      <c r="B33" s="5" t="s">
        <v>304</v>
      </c>
      <c r="C33" s="348" t="s">
        <v>305</v>
      </c>
    </row>
    <row r="34" spans="1:3" ht="12.75" x14ac:dyDescent="0.2">
      <c r="A34" s="3">
        <v>32</v>
      </c>
      <c r="B34" s="5" t="s">
        <v>306</v>
      </c>
      <c r="C34" s="348" t="s">
        <v>307</v>
      </c>
    </row>
    <row r="35" spans="1:3" x14ac:dyDescent="0.2">
      <c r="A35" s="352">
        <v>33</v>
      </c>
      <c r="B35" s="349" t="s">
        <v>7074</v>
      </c>
      <c r="C35" s="349" t="s">
        <v>7075</v>
      </c>
    </row>
    <row r="36" spans="1:3" ht="12.75" x14ac:dyDescent="0.2">
      <c r="A36" s="3">
        <v>34</v>
      </c>
      <c r="B36" s="5" t="s">
        <v>4012</v>
      </c>
      <c r="C36" s="348" t="s">
        <v>4043</v>
      </c>
    </row>
    <row r="37" spans="1:3" x14ac:dyDescent="0.2">
      <c r="A37" s="16">
        <v>35</v>
      </c>
      <c r="B37" s="5" t="s">
        <v>308</v>
      </c>
      <c r="C37" s="348" t="s">
        <v>309</v>
      </c>
    </row>
    <row r="38" spans="1:3" ht="12.75" x14ac:dyDescent="0.2">
      <c r="A38" s="3">
        <v>36</v>
      </c>
      <c r="B38" s="5" t="s">
        <v>310</v>
      </c>
      <c r="C38" s="348" t="s">
        <v>311</v>
      </c>
    </row>
    <row r="39" spans="1:3" x14ac:dyDescent="0.2">
      <c r="A39" s="16">
        <v>37</v>
      </c>
      <c r="B39" s="5" t="s">
        <v>312</v>
      </c>
      <c r="C39" s="348" t="s">
        <v>313</v>
      </c>
    </row>
    <row r="40" spans="1:3" ht="12.75" x14ac:dyDescent="0.2">
      <c r="A40" s="3">
        <v>38</v>
      </c>
      <c r="B40" s="5" t="s">
        <v>314</v>
      </c>
      <c r="C40" s="348" t="s">
        <v>315</v>
      </c>
    </row>
    <row r="41" spans="1:3" x14ac:dyDescent="0.2">
      <c r="A41" s="16">
        <v>39</v>
      </c>
      <c r="B41" s="5" t="s">
        <v>316</v>
      </c>
      <c r="C41" s="348" t="s">
        <v>317</v>
      </c>
    </row>
    <row r="42" spans="1:3" ht="12.75" x14ac:dyDescent="0.2">
      <c r="A42" s="3">
        <v>40</v>
      </c>
      <c r="B42" s="5" t="s">
        <v>318</v>
      </c>
      <c r="C42" s="348" t="s">
        <v>319</v>
      </c>
    </row>
    <row r="43" spans="1:3" x14ac:dyDescent="0.2">
      <c r="A43" s="16">
        <v>41</v>
      </c>
      <c r="B43" s="5" t="s">
        <v>6899</v>
      </c>
      <c r="C43" s="348" t="s">
        <v>6900</v>
      </c>
    </row>
    <row r="44" spans="1:3" ht="12.75" x14ac:dyDescent="0.2">
      <c r="A44" s="3">
        <v>42</v>
      </c>
      <c r="B44" s="5" t="s">
        <v>320</v>
      </c>
      <c r="C44" s="348" t="s">
        <v>321</v>
      </c>
    </row>
    <row r="45" spans="1:3" x14ac:dyDescent="0.2">
      <c r="A45" s="16">
        <v>43</v>
      </c>
      <c r="B45" s="5" t="s">
        <v>322</v>
      </c>
      <c r="C45" s="348" t="s">
        <v>323</v>
      </c>
    </row>
    <row r="46" spans="1:3" ht="12.75" x14ac:dyDescent="0.2">
      <c r="A46" s="3">
        <v>44</v>
      </c>
      <c r="B46" s="5" t="s">
        <v>352</v>
      </c>
      <c r="C46" s="349" t="s">
        <v>7076</v>
      </c>
    </row>
    <row r="47" spans="1:3" x14ac:dyDescent="0.2">
      <c r="A47" s="16">
        <v>45</v>
      </c>
      <c r="B47" s="5" t="s">
        <v>324</v>
      </c>
      <c r="C47" s="348" t="s">
        <v>325</v>
      </c>
    </row>
    <row r="48" spans="1:3" ht="12.75" x14ac:dyDescent="0.2">
      <c r="A48" s="3">
        <v>46</v>
      </c>
      <c r="B48" s="5" t="s">
        <v>326</v>
      </c>
      <c r="C48" s="348" t="s">
        <v>327</v>
      </c>
    </row>
    <row r="49" spans="1:3" x14ac:dyDescent="0.2">
      <c r="A49" s="16">
        <v>47</v>
      </c>
      <c r="B49" s="5" t="s">
        <v>328</v>
      </c>
      <c r="C49" s="348" t="s">
        <v>329</v>
      </c>
    </row>
    <row r="50" spans="1:3" ht="12.75" x14ac:dyDescent="0.2">
      <c r="A50" s="3">
        <v>48</v>
      </c>
      <c r="B50" s="5" t="s">
        <v>330</v>
      </c>
      <c r="C50" s="348" t="s">
        <v>331</v>
      </c>
    </row>
    <row r="51" spans="1:3" x14ac:dyDescent="0.2">
      <c r="A51" s="16">
        <v>49</v>
      </c>
      <c r="B51" s="5" t="s">
        <v>332</v>
      </c>
      <c r="C51" s="348" t="s">
        <v>333</v>
      </c>
    </row>
    <row r="52" spans="1:3" ht="12.75" x14ac:dyDescent="0.2">
      <c r="A52" s="3">
        <v>50</v>
      </c>
      <c r="B52" s="5" t="s">
        <v>334</v>
      </c>
      <c r="C52" s="348" t="s">
        <v>335</v>
      </c>
    </row>
    <row r="53" spans="1:3" x14ac:dyDescent="0.2">
      <c r="A53" s="16">
        <v>51</v>
      </c>
      <c r="B53" s="5" t="s">
        <v>336</v>
      </c>
      <c r="C53" s="348" t="s">
        <v>337</v>
      </c>
    </row>
    <row r="54" spans="1:3" ht="12.75" x14ac:dyDescent="0.2">
      <c r="A54" s="3">
        <v>52</v>
      </c>
      <c r="B54" s="5" t="s">
        <v>4044</v>
      </c>
      <c r="C54" s="348" t="s">
        <v>4045</v>
      </c>
    </row>
    <row r="55" spans="1:3" x14ac:dyDescent="0.2">
      <c r="A55" s="16">
        <v>53</v>
      </c>
      <c r="B55" s="5" t="s">
        <v>6901</v>
      </c>
      <c r="C55" s="348" t="s">
        <v>6972</v>
      </c>
    </row>
    <row r="56" spans="1:3" ht="12.75" x14ac:dyDescent="0.2">
      <c r="A56" s="3">
        <v>54</v>
      </c>
      <c r="B56" s="5" t="s">
        <v>338</v>
      </c>
      <c r="C56" s="348" t="s">
        <v>339</v>
      </c>
    </row>
    <row r="57" spans="1:3" x14ac:dyDescent="0.2">
      <c r="A57" s="16">
        <v>55</v>
      </c>
      <c r="B57" s="5" t="s">
        <v>340</v>
      </c>
      <c r="C57" s="348" t="s">
        <v>341</v>
      </c>
    </row>
    <row r="58" spans="1:3" ht="12.75" x14ac:dyDescent="0.2">
      <c r="A58" s="3">
        <v>56</v>
      </c>
      <c r="B58" s="5" t="s">
        <v>4046</v>
      </c>
      <c r="C58" s="348" t="s">
        <v>4047</v>
      </c>
    </row>
    <row r="59" spans="1:3" x14ac:dyDescent="0.2">
      <c r="A59" s="16">
        <v>57</v>
      </c>
      <c r="B59" s="5" t="s">
        <v>342</v>
      </c>
      <c r="C59" s="348" t="s">
        <v>343</v>
      </c>
    </row>
    <row r="60" spans="1:3" ht="12.75" x14ac:dyDescent="0.2">
      <c r="A60" s="3">
        <v>58</v>
      </c>
      <c r="B60" s="5" t="s">
        <v>344</v>
      </c>
      <c r="C60" s="348" t="s">
        <v>345</v>
      </c>
    </row>
    <row r="61" spans="1:3" x14ac:dyDescent="0.2">
      <c r="A61" s="16">
        <v>59</v>
      </c>
      <c r="B61" s="5" t="s">
        <v>346</v>
      </c>
      <c r="C61" s="348" t="s">
        <v>347</v>
      </c>
    </row>
    <row r="62" spans="1:3" ht="12.75" x14ac:dyDescent="0.2">
      <c r="A62" s="3">
        <v>60</v>
      </c>
      <c r="B62" s="5" t="s">
        <v>348</v>
      </c>
      <c r="C62" s="348" t="s">
        <v>349</v>
      </c>
    </row>
    <row r="63" spans="1:3" x14ac:dyDescent="0.2">
      <c r="A63" s="16">
        <v>61</v>
      </c>
      <c r="B63" s="5" t="s">
        <v>350</v>
      </c>
      <c r="C63" s="348" t="s">
        <v>351</v>
      </c>
    </row>
    <row r="64" spans="1:3" ht="12.75" x14ac:dyDescent="0.2">
      <c r="A64" s="3">
        <v>62</v>
      </c>
      <c r="B64" s="5" t="s">
        <v>353</v>
      </c>
      <c r="C64" s="348" t="s">
        <v>354</v>
      </c>
    </row>
    <row r="65" spans="1:3" x14ac:dyDescent="0.2">
      <c r="A65" s="16">
        <v>63</v>
      </c>
      <c r="B65" s="5" t="s">
        <v>355</v>
      </c>
      <c r="C65" s="348" t="s">
        <v>3939</v>
      </c>
    </row>
    <row r="66" spans="1:3" ht="12.75" x14ac:dyDescent="0.2">
      <c r="A66" s="3">
        <v>64</v>
      </c>
      <c r="B66" s="5" t="s">
        <v>356</v>
      </c>
      <c r="C66" s="348" t="s">
        <v>357</v>
      </c>
    </row>
    <row r="68" spans="1:3" ht="12.75" x14ac:dyDescent="0.2">
      <c r="A68" s="3"/>
      <c r="C68" s="9"/>
    </row>
    <row r="69" spans="1:3" ht="12.75" x14ac:dyDescent="0.2">
      <c r="A69" s="3"/>
      <c r="C69" s="9"/>
    </row>
    <row r="70" spans="1:3" ht="12.75" x14ac:dyDescent="0.2">
      <c r="A70" s="3"/>
      <c r="C70" s="9"/>
    </row>
    <row r="71" spans="1:3" ht="12.75" x14ac:dyDescent="0.2">
      <c r="A71" s="3"/>
      <c r="C71" s="9"/>
    </row>
    <row r="72" spans="1:3" ht="12.75" x14ac:dyDescent="0.2">
      <c r="A72" s="3"/>
      <c r="C72" s="9"/>
    </row>
    <row r="73" spans="1:3" ht="12.75" x14ac:dyDescent="0.2">
      <c r="A73" s="3"/>
      <c r="C73" s="9"/>
    </row>
    <row r="74" spans="1:3" ht="12.75" x14ac:dyDescent="0.2">
      <c r="A74" s="3"/>
      <c r="C74" s="9"/>
    </row>
    <row r="75" spans="1:3" ht="12.75" x14ac:dyDescent="0.2">
      <c r="A75" s="3"/>
      <c r="C75" s="9"/>
    </row>
    <row r="76" spans="1:3" ht="12.75" x14ac:dyDescent="0.2">
      <c r="A76" s="3"/>
      <c r="C76" s="9"/>
    </row>
    <row r="77" spans="1:3" ht="12.75" x14ac:dyDescent="0.2">
      <c r="A77" s="3"/>
      <c r="C77" s="9"/>
    </row>
    <row r="78" spans="1:3" ht="12.75" x14ac:dyDescent="0.2">
      <c r="A78" s="3"/>
      <c r="C78" s="9"/>
    </row>
    <row r="79" spans="1:3" ht="12.75" x14ac:dyDescent="0.2">
      <c r="A79" s="3"/>
      <c r="C79" s="9"/>
    </row>
    <row r="80" spans="1:3" ht="12.75" x14ac:dyDescent="0.2">
      <c r="A80" s="3"/>
      <c r="C80" s="9"/>
    </row>
    <row r="81" spans="1:3" ht="12.75" x14ac:dyDescent="0.2">
      <c r="A81" s="3"/>
      <c r="C81" s="9"/>
    </row>
    <row r="82" spans="1:3" ht="12.75" x14ac:dyDescent="0.2">
      <c r="A82" s="3"/>
      <c r="C82" s="9"/>
    </row>
    <row r="83" spans="1:3" ht="12.75" x14ac:dyDescent="0.2">
      <c r="A83" s="3"/>
      <c r="C83" s="9"/>
    </row>
    <row r="84" spans="1:3" ht="12.75" x14ac:dyDescent="0.2">
      <c r="A84" s="3"/>
      <c r="C84" s="9"/>
    </row>
    <row r="85" spans="1:3" ht="12.75" x14ac:dyDescent="0.2">
      <c r="A85" s="3"/>
      <c r="C85" s="9"/>
    </row>
    <row r="86" spans="1:3" ht="12.75" x14ac:dyDescent="0.2">
      <c r="A86" s="3"/>
      <c r="C86" s="9"/>
    </row>
    <row r="87" spans="1:3" ht="12.75" x14ac:dyDescent="0.2">
      <c r="A87" s="3"/>
      <c r="C87" s="9"/>
    </row>
    <row r="88" spans="1:3" ht="12.75" x14ac:dyDescent="0.2">
      <c r="A88" s="3"/>
      <c r="C88" s="9"/>
    </row>
    <row r="89" spans="1:3" ht="12.75" x14ac:dyDescent="0.2">
      <c r="A89" s="3"/>
      <c r="C89" s="9"/>
    </row>
    <row r="90" spans="1:3" ht="12.75" x14ac:dyDescent="0.2">
      <c r="A90" s="3"/>
      <c r="C90" s="9"/>
    </row>
    <row r="91" spans="1:3" ht="12.75" x14ac:dyDescent="0.2">
      <c r="A91" s="3"/>
      <c r="C91" s="9"/>
    </row>
    <row r="92" spans="1:3" ht="12.75" x14ac:dyDescent="0.2">
      <c r="A92" s="3"/>
      <c r="C92" s="9"/>
    </row>
    <row r="93" spans="1:3" ht="12.75" x14ac:dyDescent="0.2">
      <c r="A93" s="3"/>
      <c r="C93" s="9"/>
    </row>
    <row r="94" spans="1:3" ht="12.75" x14ac:dyDescent="0.2">
      <c r="A94" s="3"/>
      <c r="C94" s="9"/>
    </row>
    <row r="95" spans="1:3" ht="12.75" x14ac:dyDescent="0.2">
      <c r="A95" s="3"/>
      <c r="C95" s="9"/>
    </row>
    <row r="96" spans="1:3" ht="12.75" x14ac:dyDescent="0.2">
      <c r="A96" s="3"/>
      <c r="C96" s="9"/>
    </row>
    <row r="97" spans="1:3" ht="12.75" x14ac:dyDescent="0.2">
      <c r="A97" s="3"/>
      <c r="C97" s="9"/>
    </row>
    <row r="98" spans="1:3" ht="12.75" x14ac:dyDescent="0.2">
      <c r="A98" s="3"/>
      <c r="C98" s="9"/>
    </row>
    <row r="99" spans="1:3" ht="12.75" x14ac:dyDescent="0.2">
      <c r="A99" s="3"/>
      <c r="C99" s="9"/>
    </row>
    <row r="100" spans="1:3" ht="12.75" x14ac:dyDescent="0.2">
      <c r="A100" s="3"/>
      <c r="C100" s="9"/>
    </row>
    <row r="101" spans="1:3" ht="12.75" x14ac:dyDescent="0.2">
      <c r="A101" s="3"/>
      <c r="C101" s="9"/>
    </row>
    <row r="102" spans="1:3" ht="12.75" x14ac:dyDescent="0.2">
      <c r="A102" s="3"/>
      <c r="C102" s="9"/>
    </row>
    <row r="103" spans="1:3" ht="12.75" x14ac:dyDescent="0.2">
      <c r="A103" s="3"/>
      <c r="C103" s="9"/>
    </row>
    <row r="104" spans="1:3" ht="12.75" x14ac:dyDescent="0.2">
      <c r="A104" s="3"/>
      <c r="C104" s="9"/>
    </row>
    <row r="105" spans="1:3" ht="12.75" x14ac:dyDescent="0.2">
      <c r="A105" s="3"/>
      <c r="C105" s="9"/>
    </row>
    <row r="106" spans="1:3" ht="12.75" x14ac:dyDescent="0.2">
      <c r="A106" s="3"/>
      <c r="C106" s="9"/>
    </row>
    <row r="107" spans="1:3" ht="12.75" x14ac:dyDescent="0.2">
      <c r="A107" s="3"/>
      <c r="C107" s="9"/>
    </row>
    <row r="108" spans="1:3" ht="12.75" x14ac:dyDescent="0.2">
      <c r="A108" s="3"/>
      <c r="C108" s="9"/>
    </row>
    <row r="109" spans="1:3" ht="12.75" x14ac:dyDescent="0.2">
      <c r="A109" s="3"/>
      <c r="C109" s="9"/>
    </row>
    <row r="110" spans="1:3" ht="12.75" x14ac:dyDescent="0.2">
      <c r="A110" s="3"/>
      <c r="C110" s="9"/>
    </row>
    <row r="111" spans="1:3" ht="12.75" x14ac:dyDescent="0.2">
      <c r="A111" s="3"/>
      <c r="C111" s="9"/>
    </row>
    <row r="112" spans="1:3" ht="12.75" x14ac:dyDescent="0.2">
      <c r="A112" s="3"/>
      <c r="C112" s="9"/>
    </row>
    <row r="113" spans="1:3" ht="12.75" x14ac:dyDescent="0.2">
      <c r="A113" s="3"/>
      <c r="C113" s="9"/>
    </row>
    <row r="114" spans="1:3" ht="12.75" x14ac:dyDescent="0.2">
      <c r="A114" s="3"/>
      <c r="C114" s="9"/>
    </row>
    <row r="115" spans="1:3" ht="12.75" x14ac:dyDescent="0.2">
      <c r="A115" s="3"/>
      <c r="C115" s="9"/>
    </row>
    <row r="116" spans="1:3" ht="12.75" x14ac:dyDescent="0.2">
      <c r="A116" s="3"/>
      <c r="C116" s="9"/>
    </row>
    <row r="117" spans="1:3" ht="12.75" x14ac:dyDescent="0.2">
      <c r="A117" s="3"/>
      <c r="C117" s="9"/>
    </row>
    <row r="118" spans="1:3" ht="12.75" x14ac:dyDescent="0.2">
      <c r="A118" s="3"/>
      <c r="C118" s="9"/>
    </row>
    <row r="119" spans="1:3" ht="12.75" x14ac:dyDescent="0.2">
      <c r="A119" s="3"/>
      <c r="C119" s="9"/>
    </row>
    <row r="120" spans="1:3" ht="12.75" x14ac:dyDescent="0.2">
      <c r="A120" s="3"/>
      <c r="C120" s="9"/>
    </row>
    <row r="121" spans="1:3" ht="12.75" x14ac:dyDescent="0.2">
      <c r="A121" s="3"/>
      <c r="C121" s="9"/>
    </row>
    <row r="122" spans="1:3" ht="12.75" x14ac:dyDescent="0.2">
      <c r="A122" s="3"/>
      <c r="C122" s="9"/>
    </row>
    <row r="123" spans="1:3" ht="12.75" x14ac:dyDescent="0.2">
      <c r="A123" s="3"/>
      <c r="C123" s="9"/>
    </row>
    <row r="124" spans="1:3" ht="12.75" x14ac:dyDescent="0.2">
      <c r="A124" s="3"/>
      <c r="C124" s="9"/>
    </row>
    <row r="125" spans="1:3" ht="12.75" x14ac:dyDescent="0.2">
      <c r="A125" s="3"/>
      <c r="C125" s="9"/>
    </row>
    <row r="126" spans="1:3" ht="12.75" x14ac:dyDescent="0.2">
      <c r="A126" s="3"/>
      <c r="C126" s="9"/>
    </row>
    <row r="127" spans="1:3" ht="12.75" x14ac:dyDescent="0.2">
      <c r="A127" s="3"/>
      <c r="C127" s="9"/>
    </row>
    <row r="128" spans="1:3" ht="12.75" x14ac:dyDescent="0.2">
      <c r="A128" s="3"/>
      <c r="C128" s="9"/>
    </row>
    <row r="129" spans="1:3" ht="12.75" x14ac:dyDescent="0.2">
      <c r="A129" s="3"/>
      <c r="C129" s="9"/>
    </row>
    <row r="130" spans="1:3" ht="12.75" x14ac:dyDescent="0.2">
      <c r="A130" s="3"/>
      <c r="C130" s="9"/>
    </row>
    <row r="131" spans="1:3" ht="12.75" x14ac:dyDescent="0.2">
      <c r="A131" s="3"/>
      <c r="C131" s="9"/>
    </row>
    <row r="132" spans="1:3" ht="12.75" x14ac:dyDescent="0.2">
      <c r="A132" s="3"/>
      <c r="C132" s="9"/>
    </row>
    <row r="133" spans="1:3" ht="12.75" x14ac:dyDescent="0.2">
      <c r="A133" s="3"/>
      <c r="C133" s="9"/>
    </row>
    <row r="134" spans="1:3" ht="12.75" x14ac:dyDescent="0.2">
      <c r="A134" s="3"/>
      <c r="C134" s="9"/>
    </row>
    <row r="135" spans="1:3" ht="12.75" x14ac:dyDescent="0.2">
      <c r="A135" s="3"/>
      <c r="C135" s="9"/>
    </row>
    <row r="136" spans="1:3" ht="12.75" x14ac:dyDescent="0.2">
      <c r="A136" s="3"/>
      <c r="C136" s="9"/>
    </row>
    <row r="137" spans="1:3" ht="12.75" x14ac:dyDescent="0.2">
      <c r="A137" s="3"/>
      <c r="C137" s="9"/>
    </row>
    <row r="138" spans="1:3" ht="12.75" x14ac:dyDescent="0.2">
      <c r="A138" s="3"/>
      <c r="C138" s="9"/>
    </row>
    <row r="139" spans="1:3" ht="12.75" x14ac:dyDescent="0.2">
      <c r="A139" s="3"/>
      <c r="C139" s="9"/>
    </row>
    <row r="140" spans="1:3" ht="12.75" x14ac:dyDescent="0.2">
      <c r="A140" s="3"/>
      <c r="C140" s="9"/>
    </row>
    <row r="141" spans="1:3" ht="12.75" x14ac:dyDescent="0.2">
      <c r="A141" s="3"/>
      <c r="C141" s="9"/>
    </row>
    <row r="142" spans="1:3" ht="12.75" x14ac:dyDescent="0.2">
      <c r="A142" s="3"/>
      <c r="C142" s="9"/>
    </row>
    <row r="143" spans="1:3" ht="12.75" x14ac:dyDescent="0.2">
      <c r="A143" s="3"/>
      <c r="C143" s="9"/>
    </row>
    <row r="144" spans="1:3" ht="12.75" x14ac:dyDescent="0.2">
      <c r="A144" s="3"/>
      <c r="C144" s="9"/>
    </row>
    <row r="145" spans="1:3" ht="12.75" x14ac:dyDescent="0.2">
      <c r="A145" s="3"/>
      <c r="C145" s="9"/>
    </row>
    <row r="146" spans="1:3" ht="12.75" x14ac:dyDescent="0.2">
      <c r="A146" s="3"/>
      <c r="C146" s="9"/>
    </row>
    <row r="147" spans="1:3" ht="12.75" x14ac:dyDescent="0.2">
      <c r="A147" s="3"/>
      <c r="C147" s="9"/>
    </row>
    <row r="148" spans="1:3" ht="12.75" x14ac:dyDescent="0.2">
      <c r="A148" s="3"/>
      <c r="C148" s="9"/>
    </row>
    <row r="149" spans="1:3" ht="12.75" x14ac:dyDescent="0.2">
      <c r="A149" s="3"/>
      <c r="C149" s="9"/>
    </row>
    <row r="150" spans="1:3" ht="12.75" x14ac:dyDescent="0.2">
      <c r="A150" s="3"/>
      <c r="C150" s="9"/>
    </row>
    <row r="151" spans="1:3" ht="12.75" x14ac:dyDescent="0.2">
      <c r="A151" s="3"/>
      <c r="C151" s="9"/>
    </row>
    <row r="152" spans="1:3" ht="12.75" x14ac:dyDescent="0.2">
      <c r="A152" s="3"/>
      <c r="C152" s="9"/>
    </row>
    <row r="153" spans="1:3" ht="12.75" x14ac:dyDescent="0.2">
      <c r="A153" s="3"/>
      <c r="C153" s="9"/>
    </row>
    <row r="154" spans="1:3" ht="12.75" x14ac:dyDescent="0.2">
      <c r="A154" s="3"/>
      <c r="C154" s="9"/>
    </row>
    <row r="155" spans="1:3" ht="12.75" x14ac:dyDescent="0.2">
      <c r="A155" s="3"/>
      <c r="C155" s="9"/>
    </row>
    <row r="156" spans="1:3" ht="12.75" x14ac:dyDescent="0.2">
      <c r="A156" s="3"/>
      <c r="C156" s="9"/>
    </row>
    <row r="157" spans="1:3" ht="12.75" x14ac:dyDescent="0.2">
      <c r="A157" s="3"/>
      <c r="C157" s="9"/>
    </row>
    <row r="158" spans="1:3" ht="12.75" x14ac:dyDescent="0.2">
      <c r="A158" s="3"/>
      <c r="C158" s="9"/>
    </row>
    <row r="159" spans="1:3" ht="12.75" x14ac:dyDescent="0.2">
      <c r="A159" s="3"/>
      <c r="C159" s="9"/>
    </row>
    <row r="160" spans="1:3" ht="12.75" x14ac:dyDescent="0.2">
      <c r="A160" s="3"/>
      <c r="C160" s="9"/>
    </row>
    <row r="161" spans="1:3" ht="12.75" x14ac:dyDescent="0.2">
      <c r="A161" s="3"/>
      <c r="C161" s="9"/>
    </row>
    <row r="162" spans="1:3" ht="12.75" x14ac:dyDescent="0.2">
      <c r="A162" s="3"/>
      <c r="C162" s="9"/>
    </row>
    <row r="163" spans="1:3" ht="12.75" x14ac:dyDescent="0.2">
      <c r="A163" s="3"/>
      <c r="C163" s="9"/>
    </row>
    <row r="164" spans="1:3" ht="12.75" x14ac:dyDescent="0.2">
      <c r="A164" s="3"/>
      <c r="C164" s="9"/>
    </row>
    <row r="165" spans="1:3" ht="12.75" x14ac:dyDescent="0.2">
      <c r="A165" s="3"/>
      <c r="C165" s="9"/>
    </row>
    <row r="166" spans="1:3" ht="12.75" x14ac:dyDescent="0.2">
      <c r="A166" s="3"/>
      <c r="C166" s="9"/>
    </row>
    <row r="167" spans="1:3" ht="12.75" x14ac:dyDescent="0.2">
      <c r="A167" s="3"/>
      <c r="C167" s="9"/>
    </row>
    <row r="168" spans="1:3" ht="12.75" x14ac:dyDescent="0.2">
      <c r="A168" s="3"/>
      <c r="C168" s="9"/>
    </row>
    <row r="169" spans="1:3" ht="12.75" x14ac:dyDescent="0.2">
      <c r="A169" s="3"/>
      <c r="C169" s="9"/>
    </row>
    <row r="170" spans="1:3" ht="12.75" x14ac:dyDescent="0.2">
      <c r="A170" s="3"/>
      <c r="C170" s="9"/>
    </row>
    <row r="171" spans="1:3" ht="12.75" x14ac:dyDescent="0.2">
      <c r="A171" s="3"/>
      <c r="C171" s="9"/>
    </row>
    <row r="172" spans="1:3" ht="12.75" x14ac:dyDescent="0.2">
      <c r="A172" s="3"/>
      <c r="C172" s="9"/>
    </row>
    <row r="173" spans="1:3" ht="12.75" x14ac:dyDescent="0.2">
      <c r="A173" s="3"/>
      <c r="C173" s="9"/>
    </row>
    <row r="174" spans="1:3" ht="12.75" x14ac:dyDescent="0.2">
      <c r="A174" s="3"/>
      <c r="C174" s="9"/>
    </row>
    <row r="175" spans="1:3" ht="12.75" x14ac:dyDescent="0.2">
      <c r="A175" s="3"/>
      <c r="C175" s="9"/>
    </row>
    <row r="176" spans="1:3" ht="12.75" x14ac:dyDescent="0.2">
      <c r="A176" s="3"/>
      <c r="C176" s="9"/>
    </row>
    <row r="177" spans="1:3" ht="12.75" x14ac:dyDescent="0.2">
      <c r="A177" s="3"/>
      <c r="C177" s="9"/>
    </row>
    <row r="178" spans="1:3" ht="12.75" x14ac:dyDescent="0.2">
      <c r="A178" s="3"/>
      <c r="C178" s="9"/>
    </row>
    <row r="179" spans="1:3" ht="12.75" x14ac:dyDescent="0.2">
      <c r="A179" s="3"/>
      <c r="C179" s="9"/>
    </row>
    <row r="180" spans="1:3" ht="12.75" x14ac:dyDescent="0.2">
      <c r="A180" s="3"/>
      <c r="C180" s="9"/>
    </row>
    <row r="181" spans="1:3" ht="12.75" x14ac:dyDescent="0.2">
      <c r="A181" s="3"/>
      <c r="C181" s="9"/>
    </row>
    <row r="182" spans="1:3" ht="12.75" x14ac:dyDescent="0.2">
      <c r="A182" s="3"/>
      <c r="C182" s="9"/>
    </row>
    <row r="183" spans="1:3" ht="12.75" x14ac:dyDescent="0.2">
      <c r="A183" s="3"/>
      <c r="C183" s="9"/>
    </row>
    <row r="184" spans="1:3" ht="12.75" x14ac:dyDescent="0.2">
      <c r="A184" s="3"/>
      <c r="C184" s="9"/>
    </row>
    <row r="185" spans="1:3" ht="12.75" x14ac:dyDescent="0.2">
      <c r="A185" s="3"/>
      <c r="C185" s="9"/>
    </row>
    <row r="186" spans="1:3" ht="12.75" x14ac:dyDescent="0.2">
      <c r="A186" s="3"/>
      <c r="C186" s="9"/>
    </row>
    <row r="187" spans="1:3" ht="12.75" x14ac:dyDescent="0.2">
      <c r="A187" s="3"/>
      <c r="C187" s="9"/>
    </row>
    <row r="188" spans="1:3" ht="12.75" x14ac:dyDescent="0.2">
      <c r="A188" s="3"/>
      <c r="C188" s="9"/>
    </row>
    <row r="189" spans="1:3" ht="12.75" x14ac:dyDescent="0.2">
      <c r="A189" s="3"/>
      <c r="C189" s="9"/>
    </row>
    <row r="190" spans="1:3" ht="12.75" x14ac:dyDescent="0.2">
      <c r="A190" s="3"/>
      <c r="C190" s="9"/>
    </row>
    <row r="191" spans="1:3" ht="12.75" x14ac:dyDescent="0.2">
      <c r="A191" s="3"/>
      <c r="C191" s="9"/>
    </row>
    <row r="192" spans="1:3" ht="12.75" x14ac:dyDescent="0.2">
      <c r="A192" s="3"/>
      <c r="C192" s="9"/>
    </row>
    <row r="193" spans="1:3" ht="12.75" x14ac:dyDescent="0.2">
      <c r="A193" s="3"/>
      <c r="C193" s="9"/>
    </row>
    <row r="194" spans="1:3" ht="12.75" x14ac:dyDescent="0.2">
      <c r="A194" s="3"/>
      <c r="C194" s="9"/>
    </row>
    <row r="195" spans="1:3" ht="12.75" x14ac:dyDescent="0.2">
      <c r="A195" s="3"/>
      <c r="C195" s="9"/>
    </row>
    <row r="196" spans="1:3" ht="12.75" x14ac:dyDescent="0.2">
      <c r="A196" s="3"/>
      <c r="C196" s="9"/>
    </row>
    <row r="197" spans="1:3" ht="12.75" x14ac:dyDescent="0.2">
      <c r="A197" s="3"/>
      <c r="C197" s="9"/>
    </row>
    <row r="198" spans="1:3" ht="12.75" x14ac:dyDescent="0.2">
      <c r="A198" s="3"/>
      <c r="C198" s="9"/>
    </row>
    <row r="199" spans="1:3" ht="12.75" x14ac:dyDescent="0.2">
      <c r="A199" s="3"/>
      <c r="C199" s="9"/>
    </row>
    <row r="200" spans="1:3" ht="12.75" x14ac:dyDescent="0.2">
      <c r="A200" s="3"/>
      <c r="C200" s="9"/>
    </row>
    <row r="201" spans="1:3" ht="12.75" x14ac:dyDescent="0.2">
      <c r="A201" s="3"/>
      <c r="C201" s="9"/>
    </row>
    <row r="202" spans="1:3" ht="12.75" x14ac:dyDescent="0.2">
      <c r="A202" s="3"/>
      <c r="C202" s="9"/>
    </row>
    <row r="203" spans="1:3" ht="12.75" x14ac:dyDescent="0.2">
      <c r="A203" s="3"/>
      <c r="C203" s="9"/>
    </row>
    <row r="204" spans="1:3" ht="12.75" x14ac:dyDescent="0.2">
      <c r="A204" s="3"/>
      <c r="C204" s="9"/>
    </row>
    <row r="205" spans="1:3" ht="12.75" x14ac:dyDescent="0.2">
      <c r="A205" s="3"/>
      <c r="C205" s="9"/>
    </row>
    <row r="206" spans="1:3" ht="12.75" x14ac:dyDescent="0.2">
      <c r="A206" s="3"/>
      <c r="C206" s="9"/>
    </row>
    <row r="207" spans="1:3" ht="12.75" x14ac:dyDescent="0.2">
      <c r="A207" s="3"/>
      <c r="C207" s="9"/>
    </row>
    <row r="208" spans="1:3" ht="12.75" x14ac:dyDescent="0.2">
      <c r="A208" s="3"/>
      <c r="C208" s="9"/>
    </row>
    <row r="209" spans="1:3" ht="12.75" x14ac:dyDescent="0.2">
      <c r="A209" s="3"/>
      <c r="C209" s="9"/>
    </row>
    <row r="210" spans="1:3" ht="12.75" x14ac:dyDescent="0.2">
      <c r="A210" s="3"/>
      <c r="C210" s="9"/>
    </row>
    <row r="211" spans="1:3" ht="12.75" x14ac:dyDescent="0.2">
      <c r="A211" s="3"/>
      <c r="C211" s="9"/>
    </row>
    <row r="212" spans="1:3" ht="12.75" x14ac:dyDescent="0.2">
      <c r="A212" s="3"/>
      <c r="C212" s="9"/>
    </row>
    <row r="213" spans="1:3" ht="12.75" x14ac:dyDescent="0.2">
      <c r="A213" s="3"/>
      <c r="C213" s="9"/>
    </row>
    <row r="214" spans="1:3" ht="12.75" x14ac:dyDescent="0.2">
      <c r="A214" s="3"/>
      <c r="C214" s="9"/>
    </row>
    <row r="215" spans="1:3" ht="12.75" x14ac:dyDescent="0.2">
      <c r="A215" s="3"/>
      <c r="C215" s="9"/>
    </row>
    <row r="216" spans="1:3" ht="12.75" x14ac:dyDescent="0.2">
      <c r="A216" s="3"/>
      <c r="C216" s="9"/>
    </row>
    <row r="217" spans="1:3" ht="12.75" x14ac:dyDescent="0.2">
      <c r="A217" s="3"/>
      <c r="C217" s="9"/>
    </row>
    <row r="218" spans="1:3" ht="12.75" x14ac:dyDescent="0.2">
      <c r="A218" s="3"/>
      <c r="C218" s="9"/>
    </row>
    <row r="219" spans="1:3" ht="12.75" x14ac:dyDescent="0.2">
      <c r="A219" s="3"/>
      <c r="C219" s="9"/>
    </row>
    <row r="220" spans="1:3" ht="12.75" x14ac:dyDescent="0.2">
      <c r="A220" s="3"/>
      <c r="C220" s="9"/>
    </row>
    <row r="221" spans="1:3" ht="12.75" x14ac:dyDescent="0.2">
      <c r="A221" s="3"/>
      <c r="C221" s="9"/>
    </row>
    <row r="222" spans="1:3" ht="12.75" x14ac:dyDescent="0.2">
      <c r="A222" s="3"/>
      <c r="C222" s="9"/>
    </row>
  </sheetData>
  <sheetProtection algorithmName="SHA-512" hashValue="33A6QY/EgC9ECWulB/QdCcaqBo8s2P2XuKLKONeEW+nEUkKSoZANtUO/JmPAxlcYSxRooFSCd4qJwN/vYb2QMQ==" saltValue="K2/WVYTJ9elKdHB1weIAdw==" spinCount="100000" sheet="1" formatCells="0" formatColumns="0" formatRows="0" sort="0" autoFilter="0"/>
  <sortState ref="A3:D264">
    <sortCondition ref="C3"/>
  </sortState>
  <mergeCells count="3">
    <mergeCell ref="E1:G1"/>
    <mergeCell ref="A1:C1"/>
    <mergeCell ref="I1:J1"/>
  </mergeCells>
  <dataValidations count="1">
    <dataValidation allowBlank="1" showInputMessage="1" showErrorMessage="1" sqref="G4:G6"/>
  </dataValidation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39"/>
  <sheetViews>
    <sheetView topLeftCell="A4" zoomScale="85" zoomScaleNormal="85" workbookViewId="0">
      <selection activeCell="F4" sqref="F4"/>
    </sheetView>
  </sheetViews>
  <sheetFormatPr baseColWidth="10" defaultColWidth="11.42578125" defaultRowHeight="12.75" x14ac:dyDescent="0.2"/>
  <cols>
    <col min="1" max="1" width="26.42578125" style="21" bestFit="1" customWidth="1"/>
    <col min="2" max="2" width="11.42578125" style="21" customWidth="1"/>
    <col min="3" max="3" width="11.7109375" style="21" customWidth="1"/>
    <col min="4" max="4" width="7.7109375" style="21" customWidth="1"/>
    <col min="5" max="5" width="17.28515625" style="21" customWidth="1"/>
    <col min="6" max="6" width="18.5703125" style="21" customWidth="1"/>
    <col min="7" max="16384" width="11.42578125" style="21"/>
  </cols>
  <sheetData>
    <row r="1" spans="1:10" x14ac:dyDescent="0.2">
      <c r="A1" s="384" t="s">
        <v>4037</v>
      </c>
      <c r="B1" s="384" t="s">
        <v>216</v>
      </c>
      <c r="C1" s="384" t="s">
        <v>217</v>
      </c>
      <c r="D1" s="385" t="s">
        <v>218</v>
      </c>
      <c r="E1" s="384"/>
      <c r="F1" s="384" t="s">
        <v>219</v>
      </c>
      <c r="G1" s="384" t="s">
        <v>401</v>
      </c>
      <c r="I1" s="21" t="s">
        <v>220</v>
      </c>
      <c r="J1" s="386">
        <v>1</v>
      </c>
    </row>
    <row r="2" spans="1:10" ht="15" x14ac:dyDescent="0.25">
      <c r="A2" s="20" t="s">
        <v>7026</v>
      </c>
      <c r="B2" s="384" t="s">
        <v>222</v>
      </c>
      <c r="C2" s="384" t="s">
        <v>223</v>
      </c>
      <c r="D2" s="387" t="s">
        <v>232</v>
      </c>
      <c r="E2" s="384"/>
      <c r="F2" s="384" t="s">
        <v>227</v>
      </c>
      <c r="G2" s="388">
        <v>3</v>
      </c>
    </row>
    <row r="3" spans="1:10" ht="15" x14ac:dyDescent="0.25">
      <c r="A3" s="20" t="s">
        <v>7000</v>
      </c>
      <c r="B3" s="384" t="s">
        <v>222</v>
      </c>
      <c r="C3" s="384" t="s">
        <v>248</v>
      </c>
      <c r="D3" s="387">
        <v>15</v>
      </c>
      <c r="E3" s="384"/>
      <c r="F3" s="384" t="s">
        <v>4010</v>
      </c>
      <c r="G3" s="389" t="s">
        <v>4011</v>
      </c>
    </row>
    <row r="4" spans="1:10" ht="15" x14ac:dyDescent="0.25">
      <c r="A4" s="20" t="s">
        <v>7001</v>
      </c>
      <c r="B4" s="384" t="s">
        <v>222</v>
      </c>
      <c r="C4" s="384" t="s">
        <v>245</v>
      </c>
      <c r="D4" s="387">
        <v>8</v>
      </c>
      <c r="E4" s="384"/>
      <c r="F4" s="21" t="s">
        <v>7061</v>
      </c>
      <c r="G4" s="21" t="b">
        <v>1</v>
      </c>
    </row>
    <row r="5" spans="1:10" ht="15" x14ac:dyDescent="0.25">
      <c r="A5" s="20" t="s">
        <v>121</v>
      </c>
      <c r="B5" s="384" t="s">
        <v>222</v>
      </c>
      <c r="C5" s="384" t="s">
        <v>223</v>
      </c>
      <c r="D5" s="387" t="s">
        <v>7031</v>
      </c>
      <c r="E5" s="384"/>
    </row>
    <row r="6" spans="1:10" ht="15" x14ac:dyDescent="0.25">
      <c r="A6" s="20" t="s">
        <v>246</v>
      </c>
      <c r="B6" s="384" t="s">
        <v>222</v>
      </c>
      <c r="C6" s="384" t="s">
        <v>223</v>
      </c>
      <c r="D6" s="387" t="s">
        <v>233</v>
      </c>
      <c r="E6" s="384"/>
    </row>
    <row r="7" spans="1:10" ht="15" x14ac:dyDescent="0.25">
      <c r="A7" s="20" t="s">
        <v>7002</v>
      </c>
      <c r="B7" s="384" t="s">
        <v>222</v>
      </c>
      <c r="C7" s="384" t="s">
        <v>223</v>
      </c>
      <c r="D7" s="387" t="s">
        <v>7030</v>
      </c>
      <c r="E7" s="384"/>
    </row>
    <row r="8" spans="1:10" ht="15" x14ac:dyDescent="0.25">
      <c r="A8" s="20" t="s">
        <v>6999</v>
      </c>
      <c r="B8" s="384" t="s">
        <v>222</v>
      </c>
      <c r="C8" s="384" t="s">
        <v>223</v>
      </c>
      <c r="D8" s="387" t="s">
        <v>235</v>
      </c>
      <c r="E8" s="384"/>
    </row>
    <row r="9" spans="1:10" ht="15" x14ac:dyDescent="0.25">
      <c r="A9" s="20" t="s">
        <v>98</v>
      </c>
      <c r="B9" s="384" t="s">
        <v>222</v>
      </c>
      <c r="C9" s="384" t="s">
        <v>248</v>
      </c>
      <c r="D9" s="387">
        <v>16</v>
      </c>
      <c r="E9" s="384"/>
    </row>
    <row r="10" spans="1:10" ht="15" x14ac:dyDescent="0.25">
      <c r="A10" s="20" t="s">
        <v>228</v>
      </c>
      <c r="B10" s="384" t="s">
        <v>222</v>
      </c>
      <c r="C10" s="384" t="s">
        <v>223</v>
      </c>
      <c r="D10" s="387" t="s">
        <v>229</v>
      </c>
      <c r="E10" s="384"/>
    </row>
    <row r="11" spans="1:10" ht="15" x14ac:dyDescent="0.25">
      <c r="A11" s="20" t="s">
        <v>225</v>
      </c>
      <c r="B11" s="384" t="s">
        <v>222</v>
      </c>
      <c r="C11" s="384" t="s">
        <v>223</v>
      </c>
      <c r="D11" s="387" t="s">
        <v>231</v>
      </c>
      <c r="E11" s="384"/>
    </row>
    <row r="12" spans="1:10" ht="15" x14ac:dyDescent="0.25">
      <c r="A12" s="20" t="s">
        <v>365</v>
      </c>
      <c r="B12" s="384" t="s">
        <v>222</v>
      </c>
      <c r="C12" s="384" t="s">
        <v>223</v>
      </c>
      <c r="D12" s="387" t="s">
        <v>7032</v>
      </c>
      <c r="E12" s="384"/>
    </row>
    <row r="13" spans="1:10" ht="15" x14ac:dyDescent="0.25">
      <c r="A13" s="20" t="s">
        <v>95</v>
      </c>
      <c r="B13" s="384" t="s">
        <v>222</v>
      </c>
      <c r="C13" s="384" t="s">
        <v>245</v>
      </c>
      <c r="D13" s="387">
        <v>6</v>
      </c>
      <c r="E13" s="384"/>
    </row>
    <row r="14" spans="1:10" ht="15" x14ac:dyDescent="0.25">
      <c r="A14" s="20" t="s">
        <v>92</v>
      </c>
      <c r="B14" s="384" t="s">
        <v>222</v>
      </c>
      <c r="C14" s="384" t="s">
        <v>245</v>
      </c>
      <c r="D14" s="387">
        <v>7</v>
      </c>
      <c r="E14" s="384"/>
    </row>
    <row r="15" spans="1:10" ht="15" x14ac:dyDescent="0.25">
      <c r="A15" s="20" t="s">
        <v>247</v>
      </c>
      <c r="B15" s="384" t="s">
        <v>222</v>
      </c>
      <c r="C15" s="384" t="s">
        <v>223</v>
      </c>
      <c r="D15" s="387" t="s">
        <v>237</v>
      </c>
      <c r="E15" s="384"/>
    </row>
    <row r="16" spans="1:10" ht="15" x14ac:dyDescent="0.25">
      <c r="A16" s="20" t="s">
        <v>7057</v>
      </c>
      <c r="B16" s="384" t="s">
        <v>222</v>
      </c>
      <c r="C16" s="384" t="s">
        <v>223</v>
      </c>
      <c r="D16" s="387" t="s">
        <v>6998</v>
      </c>
      <c r="E16" s="384"/>
    </row>
    <row r="17" spans="1:11" ht="15" x14ac:dyDescent="0.25">
      <c r="A17" s="20" t="s">
        <v>236</v>
      </c>
      <c r="B17" s="384" t="s">
        <v>222</v>
      </c>
      <c r="C17" s="384" t="s">
        <v>223</v>
      </c>
      <c r="D17" s="387" t="s">
        <v>226</v>
      </c>
      <c r="E17" s="384"/>
    </row>
    <row r="18" spans="1:11" ht="15" x14ac:dyDescent="0.25">
      <c r="A18" s="20" t="s">
        <v>221</v>
      </c>
      <c r="B18" s="384" t="s">
        <v>230</v>
      </c>
      <c r="C18" s="384" t="s">
        <v>223</v>
      </c>
      <c r="D18" s="387" t="s">
        <v>224</v>
      </c>
      <c r="E18" s="384"/>
    </row>
    <row r="19" spans="1:11" ht="15" x14ac:dyDescent="0.25">
      <c r="A19" s="20" t="s">
        <v>238</v>
      </c>
      <c r="B19" s="384" t="s">
        <v>230</v>
      </c>
      <c r="C19" s="384" t="s">
        <v>223</v>
      </c>
      <c r="D19" s="387" t="s">
        <v>3934</v>
      </c>
      <c r="E19" s="384"/>
    </row>
    <row r="20" spans="1:11" ht="15" x14ac:dyDescent="0.25">
      <c r="A20" s="20" t="s">
        <v>240</v>
      </c>
      <c r="B20" s="384" t="s">
        <v>230</v>
      </c>
      <c r="C20" s="384" t="s">
        <v>223</v>
      </c>
      <c r="D20" s="387" t="s">
        <v>243</v>
      </c>
      <c r="E20" s="384"/>
      <c r="F20" s="390"/>
      <c r="G20" s="384"/>
    </row>
    <row r="21" spans="1:11" ht="15" x14ac:dyDescent="0.25">
      <c r="A21" s="20" t="s">
        <v>7003</v>
      </c>
      <c r="B21" s="384" t="s">
        <v>230</v>
      </c>
      <c r="C21" s="384" t="s">
        <v>223</v>
      </c>
      <c r="D21" s="387" t="s">
        <v>3931</v>
      </c>
      <c r="E21" s="390"/>
      <c r="F21" s="390"/>
      <c r="G21" s="384"/>
    </row>
    <row r="22" spans="1:11" ht="15" x14ac:dyDescent="0.25">
      <c r="A22" s="20" t="s">
        <v>7004</v>
      </c>
      <c r="B22" s="384" t="s">
        <v>230</v>
      </c>
      <c r="C22" s="384" t="s">
        <v>223</v>
      </c>
      <c r="D22" s="387" t="s">
        <v>3932</v>
      </c>
      <c r="E22" s="384"/>
      <c r="F22" s="384"/>
      <c r="G22" s="384"/>
    </row>
    <row r="23" spans="1:11" ht="15" x14ac:dyDescent="0.25">
      <c r="A23" s="20" t="s">
        <v>244</v>
      </c>
      <c r="B23" s="384" t="s">
        <v>230</v>
      </c>
      <c r="C23" s="384" t="s">
        <v>223</v>
      </c>
      <c r="D23" s="387" t="s">
        <v>239</v>
      </c>
      <c r="E23" s="384"/>
      <c r="F23" s="384"/>
      <c r="G23" s="384"/>
    </row>
    <row r="24" spans="1:11" ht="15" x14ac:dyDescent="0.25">
      <c r="A24" s="20" t="s">
        <v>234</v>
      </c>
      <c r="B24" s="384" t="s">
        <v>230</v>
      </c>
      <c r="C24" s="384" t="s">
        <v>223</v>
      </c>
      <c r="D24" s="387" t="s">
        <v>3933</v>
      </c>
      <c r="E24" s="384"/>
      <c r="F24" s="384"/>
      <c r="G24" s="384"/>
    </row>
    <row r="25" spans="1:11" ht="15" x14ac:dyDescent="0.25">
      <c r="A25" s="20" t="s">
        <v>399</v>
      </c>
      <c r="B25" s="384" t="s">
        <v>230</v>
      </c>
      <c r="C25" s="384" t="s">
        <v>223</v>
      </c>
      <c r="D25" s="387" t="s">
        <v>400</v>
      </c>
      <c r="E25" s="384"/>
      <c r="F25" s="384"/>
      <c r="G25" s="384"/>
    </row>
    <row r="26" spans="1:11" ht="15" x14ac:dyDescent="0.25">
      <c r="A26" s="20" t="s">
        <v>242</v>
      </c>
      <c r="B26" s="384" t="s">
        <v>230</v>
      </c>
      <c r="C26" s="384" t="s">
        <v>223</v>
      </c>
      <c r="D26" s="387" t="s">
        <v>241</v>
      </c>
      <c r="E26" s="384"/>
      <c r="F26" s="384"/>
      <c r="G26" s="384"/>
      <c r="I26" s="20"/>
      <c r="J26" s="23"/>
      <c r="K26" s="22"/>
    </row>
    <row r="27" spans="1:11" ht="15" x14ac:dyDescent="0.25">
      <c r="A27" s="391" t="s">
        <v>249</v>
      </c>
      <c r="B27" s="391" t="s">
        <v>230</v>
      </c>
      <c r="C27" s="391" t="s">
        <v>250</v>
      </c>
      <c r="D27" s="392">
        <v>1</v>
      </c>
      <c r="E27" s="384"/>
      <c r="F27" s="384"/>
      <c r="G27" s="384"/>
      <c r="I27" s="20"/>
      <c r="J27" s="23"/>
      <c r="K27" s="22"/>
    </row>
    <row r="28" spans="1:11" ht="15" x14ac:dyDescent="0.25">
      <c r="A28" s="391" t="s">
        <v>251</v>
      </c>
      <c r="B28" s="391" t="s">
        <v>230</v>
      </c>
      <c r="C28" s="391" t="s">
        <v>250</v>
      </c>
      <c r="D28" s="392">
        <v>2</v>
      </c>
      <c r="E28" s="384"/>
      <c r="F28" s="384"/>
      <c r="I28" s="20"/>
      <c r="J28" s="23"/>
      <c r="K28" s="22"/>
    </row>
    <row r="34" spans="5:11" ht="15" x14ac:dyDescent="0.25">
      <c r="E34" s="384"/>
      <c r="J34" s="23"/>
      <c r="K34" s="22"/>
    </row>
    <row r="35" spans="5:11" ht="15" x14ac:dyDescent="0.25">
      <c r="E35" s="384"/>
      <c r="J35" s="23"/>
      <c r="K35" s="22"/>
    </row>
    <row r="36" spans="5:11" ht="15" x14ac:dyDescent="0.25">
      <c r="E36" s="384"/>
      <c r="J36" s="23"/>
      <c r="K36" s="22"/>
    </row>
    <row r="37" spans="5:11" ht="15" x14ac:dyDescent="0.25">
      <c r="E37" s="384"/>
      <c r="J37" s="23"/>
      <c r="K37" s="22"/>
    </row>
    <row r="38" spans="5:11" ht="15" x14ac:dyDescent="0.25">
      <c r="I38" s="20"/>
      <c r="J38" s="23"/>
      <c r="K38" s="22"/>
    </row>
    <row r="39" spans="5:11" ht="15" x14ac:dyDescent="0.25">
      <c r="J39" s="23"/>
      <c r="K39" s="22"/>
    </row>
  </sheetData>
  <sheetProtection algorithmName="SHA-512" hashValue="cNdJpCp46M3YOXMnx5UuSRleNiyd3UDa7cVvI7OiHA2AbAuoqU/CVWVy6b51Pgt+g3Qzd9O+9DtlikE1iF5Stg==" saltValue="NEiTnuf3uSqMdYj6ZaCjLg==" spinCount="100000" sheet="1" formatCells="0" formatColumns="0" formatRows="0"/>
  <dataValidations count="1">
    <dataValidation allowBlank="1" showInputMessage="1" showErrorMessage="1" sqref="A2"/>
  </dataValidations>
  <printOptions horizontalCentered="1" verticalCentered="1" headings="1" gridLines="1"/>
  <pageMargins left="0.39370078740157483" right="0.78740157480314965" top="1.0629921259842521" bottom="1.0629921259842521" header="0.78740157480314965" footer="0.78740157480314965"/>
  <pageSetup paperSize="9" scale="90" firstPageNumber="0" orientation="landscape" r:id="rId1"/>
  <headerFooter>
    <oddHeader>&amp;C&amp;"Times New Roman,Normal"&amp;12&amp;A</oddHeader>
    <oddFooter>&amp;C&amp;"Times New Roman,Normal"&amp;12&amp;F</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43"/>
  <sheetViews>
    <sheetView showGridLines="0" topLeftCell="C1" zoomScale="80" zoomScaleNormal="80" workbookViewId="0">
      <selection activeCell="H15" sqref="H15:Q15"/>
    </sheetView>
  </sheetViews>
  <sheetFormatPr baseColWidth="10" defaultColWidth="16.5703125" defaultRowHeight="15" x14ac:dyDescent="0.25"/>
  <cols>
    <col min="1" max="1" width="24.140625" style="334" hidden="1" customWidth="1"/>
    <col min="2" max="2" width="16.5703125" style="334" hidden="1" customWidth="1"/>
    <col min="3" max="3" width="4.42578125" style="334" customWidth="1"/>
    <col min="4" max="4" width="38.42578125" style="334" customWidth="1"/>
    <col min="5" max="6" width="16.5703125" style="334" hidden="1" customWidth="1"/>
    <col min="7" max="7" width="9.42578125" style="334" hidden="1" customWidth="1"/>
    <col min="8" max="16384" width="16.5703125" style="334"/>
  </cols>
  <sheetData>
    <row r="1" spans="1:18" ht="29.25" customHeight="1" x14ac:dyDescent="0.25">
      <c r="A1" s="479" t="s">
        <v>4036</v>
      </c>
      <c r="B1" s="480" t="s">
        <v>398</v>
      </c>
      <c r="C1" s="580" t="s">
        <v>3938</v>
      </c>
      <c r="D1" s="580"/>
      <c r="E1" s="580"/>
      <c r="F1" s="580"/>
      <c r="G1" s="580"/>
      <c r="H1" s="580"/>
      <c r="I1" s="580"/>
      <c r="J1" s="580"/>
      <c r="K1" s="580"/>
      <c r="L1" s="580"/>
      <c r="M1" s="580"/>
      <c r="N1" s="580"/>
      <c r="O1" s="580"/>
      <c r="P1" s="580"/>
      <c r="Q1" s="580"/>
      <c r="R1" s="580"/>
    </row>
    <row r="2" spans="1:18" ht="25.5" customHeight="1" x14ac:dyDescent="0.25">
      <c r="A2" s="479" t="s">
        <v>225</v>
      </c>
      <c r="B2" s="481" t="str">
        <f>VLOOKUP(VAL_Metadata!$H$5,VAL_Drop_Down_Lists!$A$3:$B$222,2,FALSE)</f>
        <v>_X</v>
      </c>
      <c r="C2" s="170"/>
      <c r="D2" s="171"/>
      <c r="E2" s="170"/>
      <c r="F2" s="170"/>
      <c r="G2" s="170"/>
      <c r="H2" s="170"/>
      <c r="I2" s="170"/>
      <c r="J2" s="170"/>
      <c r="K2" s="170"/>
      <c r="L2" s="170"/>
      <c r="M2" s="170"/>
      <c r="N2" s="170"/>
      <c r="O2" s="170"/>
      <c r="P2" s="170"/>
      <c r="Q2" s="170"/>
      <c r="R2" s="170"/>
    </row>
    <row r="3" spans="1:18" x14ac:dyDescent="0.25">
      <c r="A3" s="479" t="s">
        <v>240</v>
      </c>
      <c r="B3" s="481" t="str">
        <f>VLOOKUP(VAL_Metadata!$H$27,VAL_Drop_Down_Lists!$E$3:$G$8,2,FALSE)</f>
        <v>_X</v>
      </c>
      <c r="C3" s="170"/>
      <c r="D3" s="172" t="s">
        <v>135</v>
      </c>
      <c r="E3" s="173"/>
      <c r="F3" s="173"/>
      <c r="G3" s="174"/>
      <c r="H3" s="586" t="s">
        <v>7087</v>
      </c>
      <c r="I3" s="587"/>
      <c r="J3" s="588"/>
      <c r="K3" s="175" t="str">
        <f>B2</f>
        <v>_X</v>
      </c>
      <c r="L3" s="175">
        <v>1</v>
      </c>
      <c r="M3" s="170"/>
      <c r="N3" s="170"/>
      <c r="O3" s="170"/>
      <c r="P3" s="170"/>
      <c r="Q3" s="176"/>
      <c r="R3" s="170"/>
    </row>
    <row r="4" spans="1:18" x14ac:dyDescent="0.25">
      <c r="A4" s="415" t="s">
        <v>361</v>
      </c>
      <c r="B4" s="476" t="str">
        <f>IF(H9&lt;&gt;"", H9,"")</f>
        <v/>
      </c>
      <c r="C4" s="170"/>
      <c r="D4" s="177"/>
      <c r="E4" s="177"/>
      <c r="F4" s="177"/>
      <c r="G4" s="177"/>
      <c r="H4" s="177"/>
      <c r="I4" s="170"/>
      <c r="J4" s="177"/>
      <c r="K4" s="177"/>
      <c r="L4" s="177"/>
      <c r="M4" s="177"/>
      <c r="N4" s="177"/>
      <c r="O4" s="170"/>
      <c r="P4" s="170"/>
      <c r="Q4" s="170"/>
      <c r="R4" s="170"/>
    </row>
    <row r="5" spans="1:18" x14ac:dyDescent="0.25">
      <c r="A5" s="415" t="s">
        <v>362</v>
      </c>
      <c r="B5" s="476" t="str">
        <f>IF(H10&lt;&gt;"", H10,"")</f>
        <v/>
      </c>
      <c r="C5" s="170"/>
      <c r="D5" s="178" t="s">
        <v>129</v>
      </c>
      <c r="E5" s="179" t="s">
        <v>146</v>
      </c>
      <c r="F5" s="179"/>
      <c r="G5" s="179"/>
      <c r="H5" s="4">
        <v>1</v>
      </c>
      <c r="I5" s="4"/>
      <c r="J5" s="4"/>
      <c r="K5" s="180"/>
      <c r="L5" s="180"/>
      <c r="M5" s="181"/>
      <c r="N5" s="181"/>
      <c r="O5" s="181"/>
      <c r="P5" s="170"/>
      <c r="Q5" s="170"/>
      <c r="R5" s="170"/>
    </row>
    <row r="6" spans="1:18" x14ac:dyDescent="0.25">
      <c r="A6" s="415" t="s">
        <v>234</v>
      </c>
      <c r="B6" s="476" t="str">
        <f>IF(H11&lt;&gt;"", H11,"")</f>
        <v/>
      </c>
      <c r="C6" s="180"/>
      <c r="D6" s="180"/>
      <c r="E6" s="180"/>
      <c r="F6" s="180"/>
      <c r="G6" s="180"/>
      <c r="H6" s="180"/>
      <c r="I6" s="180"/>
      <c r="J6" s="180"/>
      <c r="K6" s="180"/>
      <c r="L6" s="180"/>
      <c r="M6" s="182"/>
      <c r="N6" s="182"/>
      <c r="O6" s="180"/>
      <c r="P6" s="180"/>
      <c r="Q6" s="180"/>
      <c r="R6" s="180"/>
    </row>
    <row r="7" spans="1:18" ht="31.5" customHeight="1" x14ac:dyDescent="0.25">
      <c r="A7" s="415" t="s">
        <v>238</v>
      </c>
      <c r="B7" s="476" t="str">
        <f>IF(H12&lt;&gt;"", H12,"")</f>
        <v/>
      </c>
      <c r="C7" s="180"/>
      <c r="D7" s="581" t="s">
        <v>7088</v>
      </c>
      <c r="E7" s="581"/>
      <c r="F7" s="581"/>
      <c r="G7" s="581"/>
      <c r="H7" s="581"/>
      <c r="I7" s="581"/>
      <c r="J7" s="581"/>
      <c r="K7" s="581"/>
      <c r="L7" s="581"/>
      <c r="M7" s="581"/>
      <c r="N7" s="581"/>
      <c r="O7" s="581"/>
      <c r="P7" s="581"/>
      <c r="Q7" s="581"/>
      <c r="R7" s="581"/>
    </row>
    <row r="8" spans="1:18" ht="56.25" customHeight="1" x14ac:dyDescent="0.25">
      <c r="C8" s="180"/>
      <c r="D8" s="183"/>
      <c r="E8" s="184"/>
      <c r="F8" s="184"/>
      <c r="G8" s="184"/>
      <c r="H8" s="185" t="s">
        <v>396</v>
      </c>
      <c r="I8" s="186" t="s">
        <v>395</v>
      </c>
      <c r="J8" s="185" t="s">
        <v>394</v>
      </c>
      <c r="K8" s="185" t="s">
        <v>390</v>
      </c>
      <c r="L8" s="185" t="s">
        <v>378</v>
      </c>
      <c r="M8" s="185" t="s">
        <v>379</v>
      </c>
      <c r="N8" s="494" t="s">
        <v>7073</v>
      </c>
      <c r="O8" s="185" t="s">
        <v>380</v>
      </c>
      <c r="P8" s="185" t="s">
        <v>381</v>
      </c>
      <c r="Q8" s="185" t="s">
        <v>157</v>
      </c>
      <c r="R8" s="170"/>
    </row>
    <row r="9" spans="1:18" ht="15" customHeight="1" x14ac:dyDescent="0.25">
      <c r="C9" s="180"/>
      <c r="D9" s="187" t="s">
        <v>4017</v>
      </c>
      <c r="E9" s="188"/>
      <c r="F9" s="188"/>
      <c r="G9" s="188"/>
      <c r="H9" s="15"/>
      <c r="I9" s="186"/>
      <c r="J9" s="15"/>
      <c r="K9" s="15"/>
      <c r="L9" s="15"/>
      <c r="M9" s="15"/>
      <c r="N9" s="499">
        <v>43466</v>
      </c>
      <c r="O9" s="499">
        <v>43466</v>
      </c>
      <c r="P9" s="499">
        <v>43466</v>
      </c>
      <c r="Q9" s="499">
        <v>43466</v>
      </c>
      <c r="R9" s="170"/>
    </row>
    <row r="10" spans="1:18" ht="15" customHeight="1" x14ac:dyDescent="0.25">
      <c r="C10" s="180"/>
      <c r="D10" s="187" t="s">
        <v>4018</v>
      </c>
      <c r="E10" s="188"/>
      <c r="F10" s="188"/>
      <c r="G10" s="188"/>
      <c r="H10" s="15"/>
      <c r="I10" s="186"/>
      <c r="J10" s="15"/>
      <c r="K10" s="15"/>
      <c r="L10" s="15"/>
      <c r="M10" s="15"/>
      <c r="N10" s="499">
        <v>43830</v>
      </c>
      <c r="O10" s="499">
        <v>43830</v>
      </c>
      <c r="P10" s="499">
        <v>43830</v>
      </c>
      <c r="Q10" s="499">
        <v>43830</v>
      </c>
      <c r="R10" s="170"/>
    </row>
    <row r="11" spans="1:18" ht="15" customHeight="1" x14ac:dyDescent="0.25">
      <c r="C11" s="180"/>
      <c r="D11" s="187" t="s">
        <v>4019</v>
      </c>
      <c r="E11" s="188"/>
      <c r="F11" s="188"/>
      <c r="G11" s="188"/>
      <c r="H11" s="15"/>
      <c r="I11" s="186"/>
      <c r="J11" s="15"/>
      <c r="K11" s="15"/>
      <c r="L11" s="15"/>
      <c r="M11" s="15"/>
      <c r="N11" s="15"/>
      <c r="O11" s="15"/>
      <c r="P11" s="15"/>
      <c r="Q11" s="15"/>
      <c r="R11" s="170"/>
    </row>
    <row r="12" spans="1:18" ht="15" customHeight="1" x14ac:dyDescent="0.25">
      <c r="C12" s="180"/>
      <c r="D12" s="187" t="s">
        <v>4020</v>
      </c>
      <c r="E12" s="188"/>
      <c r="F12" s="188"/>
      <c r="G12" s="188"/>
      <c r="H12" s="15"/>
      <c r="I12" s="186"/>
      <c r="J12" s="15"/>
      <c r="K12" s="15"/>
      <c r="L12" s="15"/>
      <c r="M12" s="15"/>
      <c r="N12" s="15"/>
      <c r="O12" s="15"/>
      <c r="P12" s="15"/>
      <c r="Q12" s="15"/>
      <c r="R12" s="170"/>
    </row>
    <row r="13" spans="1:18" ht="24" customHeight="1" x14ac:dyDescent="0.25">
      <c r="C13" s="180"/>
      <c r="D13" s="189"/>
      <c r="E13" s="183"/>
      <c r="F13" s="183"/>
      <c r="G13" s="183"/>
      <c r="H13" s="190"/>
      <c r="I13" s="190"/>
      <c r="J13" s="190"/>
      <c r="K13" s="190"/>
      <c r="L13" s="190"/>
      <c r="M13" s="191"/>
      <c r="N13" s="191"/>
      <c r="O13" s="190"/>
      <c r="P13" s="191"/>
      <c r="Q13" s="191"/>
      <c r="R13" s="191"/>
    </row>
    <row r="14" spans="1:18" ht="27.75" customHeight="1" x14ac:dyDescent="0.25">
      <c r="C14" s="180"/>
      <c r="D14" s="192" t="s">
        <v>96</v>
      </c>
      <c r="E14" s="193"/>
      <c r="F14" s="193"/>
      <c r="G14" s="193"/>
      <c r="H14" s="589"/>
      <c r="I14" s="590"/>
      <c r="J14" s="590"/>
      <c r="K14" s="590"/>
      <c r="L14" s="590"/>
      <c r="M14" s="590"/>
      <c r="N14" s="590"/>
      <c r="O14" s="590"/>
      <c r="P14" s="590"/>
      <c r="Q14" s="591"/>
      <c r="R14" s="191"/>
    </row>
    <row r="15" spans="1:18" ht="27.75" customHeight="1" x14ac:dyDescent="0.25">
      <c r="C15" s="180"/>
      <c r="D15" s="192" t="s">
        <v>97</v>
      </c>
      <c r="E15" s="193"/>
      <c r="F15" s="193"/>
      <c r="G15" s="193"/>
      <c r="H15" s="589"/>
      <c r="I15" s="590"/>
      <c r="J15" s="590"/>
      <c r="K15" s="590"/>
      <c r="L15" s="590"/>
      <c r="M15" s="590"/>
      <c r="N15" s="590"/>
      <c r="O15" s="590"/>
      <c r="P15" s="590"/>
      <c r="Q15" s="591"/>
      <c r="R15" s="191"/>
    </row>
    <row r="16" spans="1:18" ht="24" customHeight="1" x14ac:dyDescent="0.25">
      <c r="C16" s="180"/>
      <c r="D16" s="189"/>
      <c r="E16" s="184"/>
      <c r="F16" s="184"/>
      <c r="G16" s="184"/>
      <c r="H16" s="189"/>
      <c r="I16" s="189"/>
      <c r="J16" s="189"/>
      <c r="K16" s="189"/>
      <c r="L16" s="190"/>
      <c r="M16" s="191"/>
      <c r="N16" s="191"/>
      <c r="O16" s="190"/>
      <c r="P16" s="191"/>
      <c r="Q16" s="191"/>
      <c r="R16" s="189"/>
    </row>
    <row r="17" spans="3:18" ht="24" customHeight="1" x14ac:dyDescent="0.25">
      <c r="C17" s="180"/>
      <c r="D17" s="582" t="s">
        <v>3935</v>
      </c>
      <c r="E17" s="582"/>
      <c r="F17" s="582"/>
      <c r="G17" s="582"/>
      <c r="H17" s="582"/>
      <c r="I17" s="582"/>
      <c r="J17" s="582"/>
      <c r="K17" s="582"/>
      <c r="L17" s="582"/>
      <c r="M17" s="582"/>
      <c r="N17" s="582"/>
      <c r="O17" s="582"/>
      <c r="P17" s="582"/>
      <c r="Q17" s="582"/>
      <c r="R17" s="582"/>
    </row>
    <row r="18" spans="3:18" s="335" customFormat="1" ht="30" hidden="1" customHeight="1" x14ac:dyDescent="0.25">
      <c r="C18" s="194"/>
      <c r="D18" s="189"/>
      <c r="E18" s="194"/>
      <c r="F18" s="194"/>
      <c r="G18" s="194"/>
      <c r="H18" s="490" t="s">
        <v>7016</v>
      </c>
      <c r="I18" s="490" t="s">
        <v>7017</v>
      </c>
      <c r="J18" s="490" t="s">
        <v>7018</v>
      </c>
      <c r="K18" s="490" t="s">
        <v>7058</v>
      </c>
      <c r="L18" s="490" t="s">
        <v>7059</v>
      </c>
      <c r="M18" s="490" t="s">
        <v>7019</v>
      </c>
      <c r="N18" s="490" t="s">
        <v>7020</v>
      </c>
      <c r="O18" s="189"/>
      <c r="P18" s="189"/>
      <c r="Q18" s="189"/>
      <c r="R18" s="189"/>
    </row>
    <row r="19" spans="3:18" s="335" customFormat="1" ht="75.75" customHeight="1" x14ac:dyDescent="0.25">
      <c r="C19" s="194"/>
      <c r="D19" s="585" t="s">
        <v>159</v>
      </c>
      <c r="E19" s="585"/>
      <c r="F19" s="585"/>
      <c r="G19" s="585"/>
      <c r="H19" s="185" t="s">
        <v>378</v>
      </c>
      <c r="I19" s="185" t="s">
        <v>379</v>
      </c>
      <c r="J19" s="464" t="s">
        <v>7073</v>
      </c>
      <c r="K19" s="195" t="s">
        <v>155</v>
      </c>
      <c r="L19" s="350" t="s">
        <v>6985</v>
      </c>
      <c r="M19" s="350" t="s">
        <v>6986</v>
      </c>
      <c r="N19" s="195" t="s">
        <v>176</v>
      </c>
      <c r="O19" s="351"/>
      <c r="P19" s="189"/>
      <c r="Q19" s="189"/>
      <c r="R19" s="189"/>
    </row>
    <row r="20" spans="3:18" s="335" customFormat="1" ht="15" customHeight="1" x14ac:dyDescent="0.25">
      <c r="C20" s="194"/>
      <c r="D20" s="584" t="s">
        <v>195</v>
      </c>
      <c r="E20" s="584"/>
      <c r="F20" s="196"/>
      <c r="G20" s="197"/>
      <c r="H20" s="328"/>
      <c r="I20" s="328"/>
      <c r="J20" s="328"/>
      <c r="K20" s="498">
        <v>17</v>
      </c>
      <c r="L20" s="328"/>
      <c r="M20" s="328"/>
      <c r="N20" s="328"/>
      <c r="O20" s="189"/>
      <c r="P20" s="189"/>
      <c r="Q20" s="189"/>
      <c r="R20" s="189"/>
    </row>
    <row r="21" spans="3:18" s="335" customFormat="1" ht="15" customHeight="1" x14ac:dyDescent="0.25">
      <c r="C21" s="194"/>
      <c r="D21" s="198" t="s">
        <v>196</v>
      </c>
      <c r="E21" s="199"/>
      <c r="F21" s="196"/>
      <c r="G21" s="197"/>
      <c r="H21" s="328"/>
      <c r="I21" s="328"/>
      <c r="J21" s="328"/>
      <c r="K21" s="498">
        <v>18</v>
      </c>
      <c r="L21" s="328"/>
      <c r="M21" s="328"/>
      <c r="N21" s="328"/>
      <c r="O21" s="189"/>
      <c r="P21" s="189"/>
      <c r="Q21" s="189"/>
      <c r="R21" s="189"/>
    </row>
    <row r="22" spans="3:18" ht="24" customHeight="1" x14ac:dyDescent="0.25">
      <c r="C22" s="180"/>
      <c r="D22" s="189"/>
      <c r="E22" s="183"/>
      <c r="F22" s="183"/>
      <c r="G22" s="183"/>
      <c r="H22" s="189"/>
      <c r="I22" s="189"/>
      <c r="J22" s="189"/>
      <c r="K22" s="189"/>
      <c r="L22" s="189"/>
      <c r="M22" s="189"/>
      <c r="N22" s="189"/>
      <c r="O22" s="189"/>
      <c r="P22" s="189"/>
      <c r="Q22" s="189"/>
      <c r="R22" s="189"/>
    </row>
    <row r="23" spans="3:18" x14ac:dyDescent="0.25">
      <c r="C23" s="200"/>
      <c r="D23" s="200"/>
      <c r="E23" s="200"/>
      <c r="F23" s="200"/>
      <c r="G23" s="200"/>
      <c r="H23" s="200"/>
      <c r="I23" s="200"/>
      <c r="J23" s="201"/>
      <c r="K23" s="201"/>
      <c r="L23" s="201"/>
      <c r="M23" s="201"/>
      <c r="N23" s="201"/>
      <c r="O23" s="201"/>
      <c r="P23" s="201"/>
      <c r="Q23" s="201"/>
      <c r="R23" s="201"/>
    </row>
    <row r="24" spans="3:18" ht="17.25" customHeight="1" x14ac:dyDescent="0.25">
      <c r="C24" s="200"/>
      <c r="D24" s="582" t="s">
        <v>3936</v>
      </c>
      <c r="E24" s="582"/>
      <c r="F24" s="582"/>
      <c r="G24" s="582"/>
      <c r="H24" s="582"/>
      <c r="I24" s="582"/>
      <c r="J24" s="582"/>
      <c r="K24" s="582"/>
      <c r="L24" s="582"/>
      <c r="M24" s="582"/>
      <c r="N24" s="582"/>
      <c r="O24" s="582"/>
      <c r="P24" s="582"/>
      <c r="Q24" s="582"/>
      <c r="R24" s="582"/>
    </row>
    <row r="25" spans="3:18" ht="39" customHeight="1" x14ac:dyDescent="0.25">
      <c r="C25" s="200"/>
      <c r="D25" s="583" t="s">
        <v>393</v>
      </c>
      <c r="E25" s="583"/>
      <c r="F25" s="583"/>
      <c r="G25" s="583"/>
      <c r="H25" s="583"/>
      <c r="I25" s="583"/>
      <c r="J25" s="583"/>
      <c r="K25" s="583"/>
      <c r="L25" s="583"/>
      <c r="M25" s="583"/>
      <c r="N25" s="583"/>
      <c r="O25" s="583"/>
      <c r="P25" s="583"/>
      <c r="Q25" s="583"/>
      <c r="R25" s="583"/>
    </row>
    <row r="26" spans="3:18" x14ac:dyDescent="0.25">
      <c r="C26" s="200"/>
      <c r="D26" s="202"/>
      <c r="E26" s="202"/>
      <c r="F26" s="202"/>
      <c r="G26" s="202"/>
      <c r="H26" s="579"/>
      <c r="I26" s="579"/>
      <c r="J26" s="579"/>
      <c r="K26" s="202"/>
      <c r="L26" s="202"/>
      <c r="M26" s="200"/>
      <c r="N26" s="200"/>
      <c r="O26" s="200"/>
      <c r="P26" s="200"/>
      <c r="Q26" s="200"/>
      <c r="R26" s="200"/>
    </row>
    <row r="27" spans="3:18" ht="15" customHeight="1" x14ac:dyDescent="0.25">
      <c r="C27" s="200"/>
      <c r="D27" s="172" t="s">
        <v>392</v>
      </c>
      <c r="E27" s="203" t="s">
        <v>91</v>
      </c>
      <c r="F27" s="203"/>
      <c r="G27" s="204"/>
      <c r="H27" s="19">
        <v>1</v>
      </c>
      <c r="I27" s="19"/>
      <c r="J27" s="205"/>
      <c r="K27" s="205"/>
      <c r="L27" s="205"/>
      <c r="M27" s="200"/>
      <c r="N27" s="200"/>
      <c r="O27" s="200"/>
      <c r="P27" s="200"/>
      <c r="Q27" s="206"/>
      <c r="R27" s="200"/>
    </row>
    <row r="28" spans="3:18" x14ac:dyDescent="0.25">
      <c r="C28" s="200"/>
      <c r="D28" s="200"/>
      <c r="E28" s="200"/>
      <c r="F28" s="200"/>
      <c r="G28" s="200"/>
      <c r="H28" s="200"/>
      <c r="I28" s="200"/>
      <c r="J28" s="200"/>
      <c r="K28" s="207"/>
      <c r="L28" s="200"/>
      <c r="M28" s="200"/>
      <c r="N28" s="200"/>
      <c r="O28" s="200"/>
      <c r="P28" s="200"/>
      <c r="Q28" s="206"/>
      <c r="R28" s="170"/>
    </row>
    <row r="29" spans="3:18" ht="30" customHeight="1" x14ac:dyDescent="0.25">
      <c r="C29" s="200"/>
      <c r="D29" s="172" t="s">
        <v>369</v>
      </c>
      <c r="E29" s="208"/>
      <c r="F29" s="208"/>
      <c r="G29" s="208"/>
      <c r="H29" s="576"/>
      <c r="I29" s="577"/>
      <c r="J29" s="577"/>
      <c r="K29" s="578"/>
      <c r="L29" s="200"/>
      <c r="M29" s="200"/>
      <c r="N29" s="200"/>
      <c r="O29" s="200"/>
      <c r="P29" s="200"/>
      <c r="Q29" s="206"/>
      <c r="R29" s="200"/>
    </row>
    <row r="30" spans="3:18" x14ac:dyDescent="0.25">
      <c r="C30" s="180"/>
      <c r="D30" s="209"/>
      <c r="E30" s="209"/>
      <c r="F30" s="209"/>
      <c r="G30" s="209"/>
      <c r="H30" s="209"/>
      <c r="I30" s="209"/>
      <c r="J30" s="209"/>
      <c r="K30" s="209"/>
      <c r="L30" s="200"/>
      <c r="M30" s="200"/>
      <c r="N30" s="200"/>
      <c r="O30" s="200"/>
      <c r="P30" s="200"/>
      <c r="Q30" s="206"/>
      <c r="R30" s="180"/>
    </row>
    <row r="31" spans="3:18" x14ac:dyDescent="0.25">
      <c r="C31" s="180"/>
      <c r="D31" s="210" t="s">
        <v>406</v>
      </c>
      <c r="E31" s="211"/>
      <c r="F31" s="211"/>
      <c r="G31" s="211"/>
      <c r="H31" s="211"/>
      <c r="I31" s="211"/>
      <c r="J31" s="211"/>
      <c r="K31" s="211"/>
      <c r="L31" s="211"/>
      <c r="M31" s="211"/>
      <c r="N31" s="211"/>
      <c r="O31" s="211"/>
      <c r="P31" s="211"/>
      <c r="Q31" s="206"/>
      <c r="R31" s="211"/>
    </row>
    <row r="32" spans="3:18" x14ac:dyDescent="0.25">
      <c r="C32" s="180"/>
      <c r="D32" s="180"/>
      <c r="E32" s="180"/>
      <c r="F32" s="180"/>
      <c r="G32" s="180"/>
      <c r="H32" s="180"/>
      <c r="I32" s="180"/>
      <c r="J32" s="180"/>
      <c r="K32" s="180"/>
      <c r="L32" s="180"/>
      <c r="M32" s="182"/>
      <c r="N32" s="182"/>
      <c r="O32" s="180"/>
      <c r="P32" s="180"/>
      <c r="Q32" s="206"/>
      <c r="R32" s="180"/>
    </row>
    <row r="33" spans="3:18" ht="15" customHeight="1" x14ac:dyDescent="0.25">
      <c r="C33" s="170"/>
      <c r="D33" s="212" t="s">
        <v>139</v>
      </c>
      <c r="E33" s="213" t="s">
        <v>138</v>
      </c>
      <c r="F33" s="213"/>
      <c r="G33" s="213"/>
      <c r="H33" s="573" t="s">
        <v>7092</v>
      </c>
      <c r="I33" s="574"/>
      <c r="J33" s="574"/>
      <c r="K33" s="575"/>
      <c r="L33" s="180"/>
      <c r="M33" s="182"/>
      <c r="N33" s="182"/>
      <c r="O33" s="180"/>
      <c r="P33" s="180"/>
      <c r="Q33" s="206"/>
      <c r="R33" s="170"/>
    </row>
    <row r="34" spans="3:18" ht="15" customHeight="1" x14ac:dyDescent="0.25">
      <c r="C34" s="170"/>
      <c r="D34" s="212" t="s">
        <v>123</v>
      </c>
      <c r="E34" s="213" t="s">
        <v>140</v>
      </c>
      <c r="F34" s="213"/>
      <c r="G34" s="213"/>
      <c r="H34" s="573" t="s">
        <v>7093</v>
      </c>
      <c r="I34" s="574"/>
      <c r="J34" s="574"/>
      <c r="K34" s="575"/>
      <c r="L34" s="180"/>
      <c r="M34" s="182"/>
      <c r="N34" s="182"/>
      <c r="O34" s="180"/>
      <c r="P34" s="180"/>
      <c r="Q34" s="206"/>
      <c r="R34" s="170"/>
    </row>
    <row r="35" spans="3:18" ht="15" customHeight="1" x14ac:dyDescent="0.25">
      <c r="C35" s="170"/>
      <c r="D35" s="212" t="s">
        <v>124</v>
      </c>
      <c r="E35" s="213" t="s">
        <v>141</v>
      </c>
      <c r="F35" s="213"/>
      <c r="G35" s="213"/>
      <c r="H35" s="573" t="s">
        <v>7094</v>
      </c>
      <c r="I35" s="574"/>
      <c r="J35" s="574"/>
      <c r="K35" s="575"/>
      <c r="L35" s="180"/>
      <c r="M35" s="182"/>
      <c r="N35" s="182"/>
      <c r="O35" s="180"/>
      <c r="P35" s="180"/>
      <c r="Q35" s="206"/>
      <c r="R35" s="170"/>
    </row>
    <row r="36" spans="3:18" ht="15" customHeight="1" x14ac:dyDescent="0.25">
      <c r="C36" s="170"/>
      <c r="D36" s="212" t="s">
        <v>125</v>
      </c>
      <c r="E36" s="213" t="s">
        <v>142</v>
      </c>
      <c r="F36" s="213"/>
      <c r="G36" s="213"/>
      <c r="H36" s="573" t="s">
        <v>7095</v>
      </c>
      <c r="I36" s="574"/>
      <c r="J36" s="574"/>
      <c r="K36" s="575"/>
      <c r="L36" s="180"/>
      <c r="M36" s="182"/>
      <c r="N36" s="182"/>
      <c r="O36" s="180"/>
      <c r="P36" s="180"/>
      <c r="Q36" s="206"/>
      <c r="R36" s="170"/>
    </row>
    <row r="37" spans="3:18" ht="15" customHeight="1" x14ac:dyDescent="0.25">
      <c r="C37" s="170"/>
      <c r="D37" s="212" t="s">
        <v>126</v>
      </c>
      <c r="E37" s="213" t="s">
        <v>136</v>
      </c>
      <c r="F37" s="213"/>
      <c r="G37" s="213"/>
      <c r="H37" s="573" t="s">
        <v>7096</v>
      </c>
      <c r="I37" s="574"/>
      <c r="J37" s="574"/>
      <c r="K37" s="575"/>
      <c r="L37" s="180"/>
      <c r="M37" s="182"/>
      <c r="N37" s="182"/>
      <c r="O37" s="180"/>
      <c r="P37" s="180"/>
      <c r="Q37" s="206"/>
      <c r="R37" s="170"/>
    </row>
    <row r="38" spans="3:18" ht="15" customHeight="1" x14ac:dyDescent="0.25">
      <c r="C38" s="170"/>
      <c r="D38" s="212" t="s">
        <v>127</v>
      </c>
      <c r="E38" s="213" t="s">
        <v>143</v>
      </c>
      <c r="F38" s="213"/>
      <c r="G38" s="213"/>
      <c r="H38" s="573" t="s">
        <v>7097</v>
      </c>
      <c r="I38" s="574"/>
      <c r="J38" s="574"/>
      <c r="K38" s="575"/>
      <c r="L38" s="180"/>
      <c r="M38" s="182"/>
      <c r="N38" s="182"/>
      <c r="O38" s="180"/>
      <c r="P38" s="180"/>
      <c r="Q38" s="206"/>
      <c r="R38" s="170"/>
    </row>
    <row r="39" spans="3:18" ht="15" customHeight="1" x14ac:dyDescent="0.25">
      <c r="C39" s="170"/>
      <c r="D39" s="212" t="s">
        <v>128</v>
      </c>
      <c r="E39" s="213" t="s">
        <v>137</v>
      </c>
      <c r="F39" s="213"/>
      <c r="G39" s="213"/>
      <c r="H39" s="573" t="s">
        <v>7098</v>
      </c>
      <c r="I39" s="574"/>
      <c r="J39" s="574"/>
      <c r="K39" s="575"/>
      <c r="L39" s="180"/>
      <c r="M39" s="182"/>
      <c r="N39" s="182"/>
      <c r="O39" s="180"/>
      <c r="P39" s="180"/>
      <c r="Q39" s="206"/>
      <c r="R39" s="170"/>
    </row>
    <row r="40" spans="3:18" ht="15" customHeight="1" x14ac:dyDescent="0.25">
      <c r="C40" s="170"/>
      <c r="D40" s="212" t="s">
        <v>145</v>
      </c>
      <c r="E40" s="213" t="s">
        <v>144</v>
      </c>
      <c r="F40" s="213"/>
      <c r="G40" s="213"/>
      <c r="H40" s="573"/>
      <c r="I40" s="574"/>
      <c r="J40" s="574"/>
      <c r="K40" s="575"/>
      <c r="L40" s="180"/>
      <c r="M40" s="182"/>
      <c r="N40" s="182"/>
      <c r="O40" s="180"/>
      <c r="P40" s="180"/>
      <c r="Q40" s="206"/>
      <c r="R40" s="170"/>
    </row>
    <row r="41" spans="3:18" x14ac:dyDescent="0.25">
      <c r="C41" s="170"/>
      <c r="D41" s="214"/>
      <c r="E41" s="214"/>
      <c r="F41" s="214"/>
      <c r="G41" s="214"/>
      <c r="H41" s="214"/>
      <c r="I41" s="214"/>
      <c r="J41" s="214"/>
      <c r="K41" s="214"/>
      <c r="L41" s="180"/>
      <c r="M41" s="182"/>
      <c r="N41" s="182"/>
      <c r="O41" s="180"/>
      <c r="P41" s="180"/>
      <c r="Q41" s="206"/>
      <c r="R41" s="170"/>
    </row>
    <row r="42" spans="3:18" x14ac:dyDescent="0.25">
      <c r="C42" s="200"/>
      <c r="D42" s="200"/>
      <c r="E42" s="200"/>
      <c r="F42" s="200"/>
      <c r="G42" s="200"/>
      <c r="H42" s="200"/>
      <c r="I42" s="200"/>
      <c r="J42" s="200"/>
      <c r="K42" s="200"/>
      <c r="L42" s="200"/>
      <c r="M42" s="200"/>
      <c r="N42" s="200"/>
      <c r="O42" s="200"/>
      <c r="P42" s="200"/>
      <c r="Q42" s="200"/>
      <c r="R42" s="200"/>
    </row>
    <row r="43" spans="3:18" x14ac:dyDescent="0.25">
      <c r="C43" s="200"/>
      <c r="D43" s="200"/>
      <c r="E43" s="200"/>
      <c r="F43" s="200"/>
      <c r="G43" s="200"/>
      <c r="H43" s="200"/>
      <c r="I43" s="200"/>
      <c r="J43" s="200"/>
      <c r="K43" s="200"/>
      <c r="L43" s="200"/>
      <c r="M43" s="200"/>
      <c r="N43" s="200"/>
      <c r="O43" s="200"/>
      <c r="P43" s="200"/>
      <c r="Q43" s="200"/>
      <c r="R43" s="200"/>
    </row>
  </sheetData>
  <sheetProtection formatCells="0" formatColumns="0" formatRows="0" sort="0" autoFilter="0"/>
  <mergeCells count="20">
    <mergeCell ref="C1:R1"/>
    <mergeCell ref="D7:R7"/>
    <mergeCell ref="D24:R24"/>
    <mergeCell ref="D25:R25"/>
    <mergeCell ref="D17:R17"/>
    <mergeCell ref="D20:E20"/>
    <mergeCell ref="D19:G19"/>
    <mergeCell ref="H3:J3"/>
    <mergeCell ref="H14:Q14"/>
    <mergeCell ref="H15:Q15"/>
    <mergeCell ref="H38:K38"/>
    <mergeCell ref="H39:K39"/>
    <mergeCell ref="H40:K40"/>
    <mergeCell ref="H29:K29"/>
    <mergeCell ref="H26:J26"/>
    <mergeCell ref="H33:K33"/>
    <mergeCell ref="H34:K34"/>
    <mergeCell ref="H35:K35"/>
    <mergeCell ref="H36:K36"/>
    <mergeCell ref="H37:K37"/>
  </mergeCells>
  <dataValidations count="6">
    <dataValidation allowBlank="1" showInputMessage="1" showErrorMessage="1" sqref="B3 R32:R41 E32:G41 H3:H4 M26:Q26 E26:G29 D23:D41 R26:R30 C42:R1048576 M5:N7 O6:Q7 H6:L7 D2:D8 R2:R7 E23:R23 L33:P40 M27:P30 H32:P32 I4:O4 H28:J28 H2:Q2 P4:Q5 E2:G16 E22:G22 D17 A4:B7 D19:D21 O18:XFD21 C1:C41 K26:L28 H26 H41:P41 E30:L30 L29 A1:B2 M3:Q3"/>
    <dataValidation type="list" allowBlank="1" showInputMessage="1" showErrorMessage="1" sqref="L26">
      <formula1>$V$26:$V$30</formula1>
    </dataValidation>
    <dataValidation type="textLength" allowBlank="1" showInputMessage="1" showErrorMessage="1" errorTitle="Invalid input" error="The length of the text should be between 2 and 500 characters." sqref="H14:H15 H29 H33:H40">
      <formula1>2</formula1>
      <formula2>500</formula2>
    </dataValidation>
    <dataValidation type="date" operator="greaterThan" allowBlank="1" showInputMessage="1" showErrorMessage="1" errorTitle="Invalid input" error="Please use YYYY-MM-DD date format and/or enter a date greater than 2000-01-01." sqref="H9 H11:H12 J11:Q12 J9:Q9">
      <formula1>36526</formula1>
    </dataValidation>
    <dataValidation type="date" operator="greaterThan" allowBlank="1" showInputMessage="1" showErrorMessage="1" errorTitle="Invalid input/error" error="Please use YYYY-MM-DD date format and/or enter a date greater than the school year start date." sqref="H10 J10:Q10">
      <formula1>H9</formula1>
    </dataValidation>
    <dataValidation type="whole" allowBlank="1" showInputMessage="1" showErrorMessage="1" errorTitle="Invalid input" error="Please enter a numeric value between 10 and 49." sqref="H20:N21">
      <formula1>10</formula1>
      <formula2>49</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95" r:id="rId4" name="Drop Down 11">
              <controlPr defaultSize="0" autoLine="0" autoPict="0">
                <anchor moveWithCells="1">
                  <from>
                    <xdr:col>4</xdr:col>
                    <xdr:colOff>0</xdr:colOff>
                    <xdr:row>26</xdr:row>
                    <xdr:rowOff>0</xdr:rowOff>
                  </from>
                  <to>
                    <xdr:col>9</xdr:col>
                    <xdr:colOff>190500</xdr:colOff>
                    <xdr:row>27</xdr:row>
                    <xdr:rowOff>0</xdr:rowOff>
                  </to>
                </anchor>
              </controlPr>
            </control>
          </mc:Choice>
        </mc:AlternateContent>
        <mc:AlternateContent xmlns:mc="http://schemas.openxmlformats.org/markup-compatibility/2006">
          <mc:Choice Requires="x14">
            <control shapeId="16398" r:id="rId5" name="Drop Down 14">
              <controlPr defaultSize="0" autoLine="0" autoPict="0">
                <anchor moveWithCells="1">
                  <from>
                    <xdr:col>4</xdr:col>
                    <xdr:colOff>0</xdr:colOff>
                    <xdr:row>4</xdr:row>
                    <xdr:rowOff>0</xdr:rowOff>
                  </from>
                  <to>
                    <xdr:col>10</xdr:col>
                    <xdr:colOff>9525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XFD39"/>
  <sheetViews>
    <sheetView showGridLines="0" topLeftCell="C1" zoomScaleNormal="100" workbookViewId="0">
      <selection activeCell="C1" sqref="C1:BR1"/>
    </sheetView>
  </sheetViews>
  <sheetFormatPr baseColWidth="10" defaultColWidth="9.140625" defaultRowHeight="12.75" x14ac:dyDescent="0.2"/>
  <cols>
    <col min="1" max="2" width="7" style="64" hidden="1" customWidth="1"/>
    <col min="3" max="3" width="4.140625" style="341" customWidth="1"/>
    <col min="4" max="4" width="21.5703125" style="341" customWidth="1"/>
    <col min="5" max="6" width="4" style="49" customWidth="1"/>
    <col min="7" max="69" width="5.7109375" style="64" customWidth="1"/>
    <col min="70" max="70" width="30.28515625" style="64" customWidth="1"/>
    <col min="71" max="16384" width="9.140625" style="64"/>
  </cols>
  <sheetData>
    <row r="1" spans="1:70" s="57" customFormat="1" ht="45" customHeight="1" x14ac:dyDescent="0.2">
      <c r="A1" s="483" t="s">
        <v>3940</v>
      </c>
      <c r="B1" s="483"/>
      <c r="C1" s="612" t="s">
        <v>162</v>
      </c>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c r="AM1" s="612"/>
      <c r="AN1" s="612"/>
      <c r="AO1" s="612"/>
      <c r="AP1" s="612"/>
      <c r="AQ1" s="612"/>
      <c r="AR1" s="612"/>
      <c r="AS1" s="612"/>
      <c r="AT1" s="612"/>
      <c r="AU1" s="612"/>
      <c r="AV1" s="612"/>
      <c r="AW1" s="612"/>
      <c r="AX1" s="612"/>
      <c r="AY1" s="612"/>
      <c r="AZ1" s="612"/>
      <c r="BA1" s="612"/>
      <c r="BB1" s="612"/>
      <c r="BC1" s="612"/>
      <c r="BD1" s="612"/>
      <c r="BE1" s="612"/>
      <c r="BF1" s="612"/>
      <c r="BG1" s="612"/>
      <c r="BH1" s="612"/>
      <c r="BI1" s="612"/>
      <c r="BJ1" s="612"/>
      <c r="BK1" s="612"/>
      <c r="BL1" s="612"/>
      <c r="BM1" s="612"/>
      <c r="BN1" s="612"/>
      <c r="BO1" s="612"/>
      <c r="BP1" s="612"/>
      <c r="BQ1" s="612"/>
      <c r="BR1" s="612"/>
    </row>
    <row r="2" spans="1:70" s="57" customFormat="1" ht="17.25" customHeight="1" x14ac:dyDescent="0.25">
      <c r="A2" s="483"/>
      <c r="B2" s="483"/>
      <c r="C2" s="56"/>
      <c r="D2" s="56"/>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row>
    <row r="3" spans="1:70" s="49" customFormat="1" ht="15.75" x14ac:dyDescent="0.25">
      <c r="A3" s="46"/>
      <c r="B3" s="46"/>
      <c r="C3" s="56"/>
      <c r="D3" s="215" t="s">
        <v>129</v>
      </c>
      <c r="E3" s="592" t="str">
        <f>VLOOKUP(VAL_Metadata!$H$5,VAL_Drop_Down_Lists!$A$3:$C$222,3,FALSE)</f>
        <v>Please select a country</v>
      </c>
      <c r="F3" s="593"/>
      <c r="G3" s="593"/>
      <c r="H3" s="594"/>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row>
    <row r="4" spans="1:70" ht="15.75" x14ac:dyDescent="0.25">
      <c r="A4" s="484"/>
      <c r="B4" s="484"/>
      <c r="C4" s="56"/>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row>
    <row r="5" spans="1:70" ht="61.5" customHeight="1" x14ac:dyDescent="0.2">
      <c r="A5" s="484"/>
      <c r="B5" s="484"/>
      <c r="C5" s="616" t="s">
        <v>360</v>
      </c>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216"/>
      <c r="AI5" s="216"/>
      <c r="AJ5" s="216"/>
      <c r="AK5" s="216"/>
      <c r="AL5" s="216"/>
      <c r="AM5" s="216"/>
      <c r="AN5" s="216"/>
      <c r="AO5" s="216"/>
      <c r="AP5" s="216"/>
      <c r="AQ5" s="216"/>
      <c r="AR5" s="216"/>
      <c r="AS5" s="216"/>
      <c r="AT5" s="216"/>
      <c r="AU5" s="216"/>
      <c r="AV5" s="216"/>
      <c r="AW5" s="85"/>
      <c r="AX5" s="85"/>
      <c r="AY5" s="85"/>
      <c r="AZ5" s="85"/>
      <c r="BA5" s="85"/>
      <c r="BB5" s="85"/>
      <c r="BC5" s="85"/>
      <c r="BD5" s="85"/>
      <c r="BE5" s="85"/>
      <c r="BF5" s="85"/>
      <c r="BG5" s="85"/>
      <c r="BH5" s="85"/>
      <c r="BI5" s="85"/>
      <c r="BJ5" s="85"/>
      <c r="BK5" s="85"/>
      <c r="BL5" s="85"/>
      <c r="BM5" s="85"/>
      <c r="BN5" s="85"/>
      <c r="BO5" s="85"/>
      <c r="BP5" s="85"/>
      <c r="BQ5" s="85"/>
      <c r="BR5" s="85"/>
    </row>
    <row r="6" spans="1:70" ht="15" x14ac:dyDescent="0.25">
      <c r="A6" s="484"/>
      <c r="B6" s="484"/>
      <c r="C6" s="217"/>
      <c r="D6" s="602"/>
      <c r="E6" s="602"/>
      <c r="F6" s="602"/>
      <c r="G6" s="602"/>
      <c r="H6" s="602"/>
      <c r="I6" s="602"/>
      <c r="J6" s="602"/>
      <c r="K6" s="602"/>
      <c r="L6" s="602"/>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row>
    <row r="7" spans="1:70" ht="15" x14ac:dyDescent="0.25">
      <c r="A7" s="484"/>
      <c r="B7" s="484"/>
      <c r="C7" s="217"/>
      <c r="D7" s="369" t="s">
        <v>151</v>
      </c>
      <c r="E7" s="592" t="s">
        <v>169</v>
      </c>
      <c r="F7" s="593"/>
      <c r="G7" s="593"/>
      <c r="H7" s="593"/>
      <c r="I7" s="593"/>
      <c r="J7" s="593"/>
      <c r="K7" s="593"/>
      <c r="L7" s="594"/>
      <c r="M7" s="85"/>
      <c r="N7" s="85"/>
      <c r="O7" s="85"/>
      <c r="P7" s="218" t="s">
        <v>205</v>
      </c>
      <c r="Q7" s="218"/>
      <c r="R7" s="219" t="s">
        <v>6989</v>
      </c>
      <c r="S7" s="220"/>
      <c r="T7" s="221"/>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row>
    <row r="8" spans="1:70" ht="15" x14ac:dyDescent="0.25">
      <c r="A8" s="484"/>
      <c r="B8" s="484"/>
      <c r="C8" s="217"/>
      <c r="D8" s="372" t="s">
        <v>4</v>
      </c>
      <c r="E8" s="613" t="s">
        <v>7034</v>
      </c>
      <c r="F8" s="614"/>
      <c r="G8" s="614"/>
      <c r="H8" s="614"/>
      <c r="I8" s="614"/>
      <c r="J8" s="614"/>
      <c r="K8" s="614"/>
      <c r="L8" s="615"/>
      <c r="M8" s="85"/>
      <c r="N8" s="85"/>
      <c r="O8" s="85"/>
      <c r="P8" s="222" t="s">
        <v>198</v>
      </c>
      <c r="Q8" s="222"/>
      <c r="R8" s="219" t="s">
        <v>4025</v>
      </c>
      <c r="S8" s="220"/>
      <c r="T8" s="221"/>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row>
    <row r="9" spans="1:70" ht="15" x14ac:dyDescent="0.25">
      <c r="A9" s="484"/>
      <c r="B9" s="484"/>
      <c r="C9" s="217"/>
      <c r="D9" s="372" t="s">
        <v>7033</v>
      </c>
      <c r="E9" s="592" t="s">
        <v>171</v>
      </c>
      <c r="F9" s="593"/>
      <c r="G9" s="593"/>
      <c r="H9" s="593"/>
      <c r="I9" s="593"/>
      <c r="J9" s="593"/>
      <c r="K9" s="593"/>
      <c r="L9" s="594"/>
      <c r="M9" s="85"/>
      <c r="N9" s="85"/>
      <c r="O9" s="85"/>
      <c r="P9" s="223" t="s">
        <v>197</v>
      </c>
      <c r="Q9" s="223"/>
      <c r="R9" s="219" t="s">
        <v>4016</v>
      </c>
      <c r="S9" s="220"/>
      <c r="T9" s="221"/>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row>
    <row r="10" spans="1:70" ht="15" x14ac:dyDescent="0.25">
      <c r="A10" s="484"/>
      <c r="B10" s="484"/>
      <c r="C10" s="217"/>
      <c r="D10" s="369" t="s">
        <v>170</v>
      </c>
      <c r="E10" s="592" t="s">
        <v>172</v>
      </c>
      <c r="F10" s="593"/>
      <c r="G10" s="593"/>
      <c r="H10" s="593"/>
      <c r="I10" s="593"/>
      <c r="J10" s="593"/>
      <c r="K10" s="593"/>
      <c r="L10" s="594"/>
      <c r="M10" s="85"/>
      <c r="N10" s="85"/>
      <c r="O10" s="85"/>
      <c r="P10" s="224" t="s">
        <v>197</v>
      </c>
      <c r="Q10" s="224"/>
      <c r="R10" s="220" t="s">
        <v>206</v>
      </c>
      <c r="S10" s="220"/>
      <c r="T10" s="221"/>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row>
    <row r="11" spans="1:70" x14ac:dyDescent="0.2">
      <c r="A11" s="484"/>
      <c r="B11" s="484"/>
      <c r="C11" s="217"/>
      <c r="D11" s="372" t="s">
        <v>198</v>
      </c>
      <c r="E11" s="592" t="s">
        <v>7040</v>
      </c>
      <c r="F11" s="593"/>
      <c r="G11" s="593"/>
      <c r="H11" s="593"/>
      <c r="I11" s="593"/>
      <c r="J11" s="593"/>
      <c r="K11" s="593"/>
      <c r="L11" s="594"/>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row>
    <row r="12" spans="1:70" x14ac:dyDescent="0.2">
      <c r="A12" s="484"/>
      <c r="B12" s="484"/>
      <c r="C12" s="225"/>
      <c r="D12" s="226"/>
      <c r="E12" s="599"/>
      <c r="F12" s="599"/>
      <c r="G12" s="599"/>
      <c r="H12" s="599"/>
      <c r="I12" s="599"/>
      <c r="J12" s="599"/>
      <c r="K12" s="599"/>
      <c r="L12" s="599"/>
      <c r="M12" s="227"/>
      <c r="N12" s="227"/>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row>
    <row r="13" spans="1:70" s="336" customFormat="1" ht="39" customHeight="1" x14ac:dyDescent="0.2">
      <c r="A13" s="485"/>
      <c r="B13" s="485"/>
      <c r="C13" s="217"/>
      <c r="D13" s="217"/>
      <c r="E13" s="33"/>
      <c r="F13" s="33"/>
      <c r="G13" s="600" t="s">
        <v>359</v>
      </c>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t="s">
        <v>154</v>
      </c>
      <c r="AL13" s="600"/>
      <c r="AM13" s="600"/>
      <c r="AN13" s="600"/>
      <c r="AO13" s="600"/>
      <c r="AP13" s="600"/>
      <c r="AQ13" s="600"/>
      <c r="AR13" s="600"/>
      <c r="AS13" s="600"/>
      <c r="AT13" s="600"/>
      <c r="AU13" s="600"/>
      <c r="AV13" s="600"/>
      <c r="AW13" s="600"/>
      <c r="AX13" s="600"/>
      <c r="AY13" s="600"/>
      <c r="AZ13" s="600"/>
      <c r="BA13" s="600"/>
      <c r="BB13" s="600"/>
      <c r="BC13" s="600"/>
      <c r="BD13" s="600"/>
      <c r="BE13" s="600"/>
      <c r="BF13" s="600" t="s">
        <v>7062</v>
      </c>
      <c r="BG13" s="600"/>
      <c r="BH13" s="600"/>
      <c r="BI13" s="600"/>
      <c r="BJ13" s="600"/>
      <c r="BK13" s="600"/>
      <c r="BL13" s="600"/>
      <c r="BM13" s="600"/>
      <c r="BN13" s="600"/>
      <c r="BO13" s="600"/>
      <c r="BP13" s="600"/>
      <c r="BQ13" s="600"/>
      <c r="BR13" s="33"/>
    </row>
    <row r="14" spans="1:70" s="337" customFormat="1" ht="39" customHeight="1" x14ac:dyDescent="0.2">
      <c r="A14" s="486"/>
      <c r="B14" s="486"/>
      <c r="C14" s="228"/>
      <c r="D14" s="228"/>
      <c r="E14" s="229"/>
      <c r="F14" s="229"/>
      <c r="G14" s="603" t="s">
        <v>200</v>
      </c>
      <c r="H14" s="603"/>
      <c r="I14" s="603"/>
      <c r="J14" s="603"/>
      <c r="K14" s="603"/>
      <c r="L14" s="603"/>
      <c r="M14" s="603"/>
      <c r="N14" s="603"/>
      <c r="O14" s="603"/>
      <c r="P14" s="603"/>
      <c r="Q14" s="603"/>
      <c r="R14" s="603"/>
      <c r="S14" s="603"/>
      <c r="T14" s="603"/>
      <c r="U14" s="603"/>
      <c r="V14" s="600" t="s">
        <v>201</v>
      </c>
      <c r="W14" s="600"/>
      <c r="X14" s="600"/>
      <c r="Y14" s="600"/>
      <c r="Z14" s="600"/>
      <c r="AA14" s="600"/>
      <c r="AB14" s="600"/>
      <c r="AC14" s="600"/>
      <c r="AD14" s="600"/>
      <c r="AE14" s="600"/>
      <c r="AF14" s="600"/>
      <c r="AG14" s="600"/>
      <c r="AH14" s="600"/>
      <c r="AI14" s="600"/>
      <c r="AJ14" s="600"/>
      <c r="AK14" s="600" t="s">
        <v>94</v>
      </c>
      <c r="AL14" s="600"/>
      <c r="AM14" s="600"/>
      <c r="AN14" s="600"/>
      <c r="AO14" s="600"/>
      <c r="AP14" s="600"/>
      <c r="AQ14" s="600"/>
      <c r="AR14" s="600"/>
      <c r="AS14" s="600"/>
      <c r="AT14" s="600"/>
      <c r="AU14" s="600"/>
      <c r="AV14" s="600"/>
      <c r="AW14" s="600"/>
      <c r="AX14" s="600"/>
      <c r="AY14" s="600"/>
      <c r="AZ14" s="600"/>
      <c r="BA14" s="600"/>
      <c r="BB14" s="600"/>
      <c r="BC14" s="600"/>
      <c r="BD14" s="600"/>
      <c r="BE14" s="600"/>
      <c r="BF14" s="603" t="s">
        <v>202</v>
      </c>
      <c r="BG14" s="603"/>
      <c r="BH14" s="603"/>
      <c r="BI14" s="603" t="s">
        <v>382</v>
      </c>
      <c r="BJ14" s="603"/>
      <c r="BK14" s="603"/>
      <c r="BL14" s="603"/>
      <c r="BM14" s="603"/>
      <c r="BN14" s="603"/>
      <c r="BO14" s="603"/>
      <c r="BP14" s="603"/>
      <c r="BQ14" s="603"/>
      <c r="BR14" s="229"/>
    </row>
    <row r="15" spans="1:70" s="338" customFormat="1" ht="39" customHeight="1" x14ac:dyDescent="0.2">
      <c r="A15" s="487"/>
      <c r="B15" s="487"/>
      <c r="C15" s="230"/>
      <c r="D15" s="230"/>
      <c r="E15" s="229"/>
      <c r="F15" s="229"/>
      <c r="G15" s="603" t="s">
        <v>199</v>
      </c>
      <c r="H15" s="603"/>
      <c r="I15" s="603"/>
      <c r="J15" s="603" t="s">
        <v>130</v>
      </c>
      <c r="K15" s="603"/>
      <c r="L15" s="603"/>
      <c r="M15" s="603" t="s">
        <v>7065</v>
      </c>
      <c r="N15" s="603"/>
      <c r="O15" s="603"/>
      <c r="P15" s="603" t="s">
        <v>155</v>
      </c>
      <c r="Q15" s="603"/>
      <c r="R15" s="603"/>
      <c r="S15" s="603" t="s">
        <v>156</v>
      </c>
      <c r="T15" s="603"/>
      <c r="U15" s="603"/>
      <c r="V15" s="603" t="s">
        <v>199</v>
      </c>
      <c r="W15" s="603"/>
      <c r="X15" s="603"/>
      <c r="Y15" s="603" t="s">
        <v>130</v>
      </c>
      <c r="Z15" s="603"/>
      <c r="AA15" s="603"/>
      <c r="AB15" s="603" t="s">
        <v>7065</v>
      </c>
      <c r="AC15" s="603"/>
      <c r="AD15" s="603"/>
      <c r="AE15" s="603" t="s">
        <v>155</v>
      </c>
      <c r="AF15" s="603"/>
      <c r="AG15" s="603"/>
      <c r="AH15" s="603" t="s">
        <v>156</v>
      </c>
      <c r="AI15" s="603"/>
      <c r="AJ15" s="603"/>
      <c r="AK15" s="603" t="s">
        <v>199</v>
      </c>
      <c r="AL15" s="603"/>
      <c r="AM15" s="603"/>
      <c r="AN15" s="603" t="s">
        <v>130</v>
      </c>
      <c r="AO15" s="603"/>
      <c r="AP15" s="603"/>
      <c r="AQ15" s="603" t="s">
        <v>7065</v>
      </c>
      <c r="AR15" s="603"/>
      <c r="AS15" s="603"/>
      <c r="AT15" s="603" t="s">
        <v>155</v>
      </c>
      <c r="AU15" s="603"/>
      <c r="AV15" s="603"/>
      <c r="AW15" s="603" t="s">
        <v>156</v>
      </c>
      <c r="AX15" s="603"/>
      <c r="AY15" s="603"/>
      <c r="AZ15" s="603"/>
      <c r="BA15" s="603"/>
      <c r="BB15" s="603"/>
      <c r="BC15" s="603" t="s">
        <v>176</v>
      </c>
      <c r="BD15" s="603"/>
      <c r="BE15" s="603"/>
      <c r="BF15" s="603"/>
      <c r="BG15" s="603"/>
      <c r="BH15" s="603"/>
      <c r="BI15" s="603" t="s">
        <v>7065</v>
      </c>
      <c r="BJ15" s="603"/>
      <c r="BK15" s="603"/>
      <c r="BL15" s="603" t="s">
        <v>155</v>
      </c>
      <c r="BM15" s="603"/>
      <c r="BN15" s="603"/>
      <c r="BO15" s="603" t="s">
        <v>156</v>
      </c>
      <c r="BP15" s="603"/>
      <c r="BQ15" s="603"/>
      <c r="BR15" s="231"/>
    </row>
    <row r="16" spans="1:70" s="60" customFormat="1" ht="53.25" customHeight="1" x14ac:dyDescent="0.2">
      <c r="A16" s="96"/>
      <c r="B16" s="96"/>
      <c r="C16" s="232"/>
      <c r="D16" s="601"/>
      <c r="E16" s="601"/>
      <c r="F16" s="601"/>
      <c r="G16" s="603"/>
      <c r="H16" s="603"/>
      <c r="I16" s="603"/>
      <c r="J16" s="603"/>
      <c r="K16" s="603"/>
      <c r="L16" s="603"/>
      <c r="M16" s="603"/>
      <c r="N16" s="603"/>
      <c r="O16" s="603"/>
      <c r="P16" s="603"/>
      <c r="Q16" s="603"/>
      <c r="R16" s="603"/>
      <c r="S16" s="603"/>
      <c r="T16" s="603"/>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c r="AT16" s="603"/>
      <c r="AU16" s="603"/>
      <c r="AV16" s="603"/>
      <c r="AW16" s="603" t="s">
        <v>94</v>
      </c>
      <c r="AX16" s="603"/>
      <c r="AY16" s="603"/>
      <c r="AZ16" s="605" t="s">
        <v>147</v>
      </c>
      <c r="BA16" s="605"/>
      <c r="BB16" s="605"/>
      <c r="BC16" s="603"/>
      <c r="BD16" s="603"/>
      <c r="BE16" s="603"/>
      <c r="BF16" s="603"/>
      <c r="BG16" s="603"/>
      <c r="BH16" s="603"/>
      <c r="BI16" s="603"/>
      <c r="BJ16" s="603"/>
      <c r="BK16" s="603"/>
      <c r="BL16" s="603"/>
      <c r="BM16" s="603"/>
      <c r="BN16" s="603"/>
      <c r="BO16" s="603"/>
      <c r="BP16" s="603"/>
      <c r="BQ16" s="603"/>
      <c r="BR16" s="39"/>
    </row>
    <row r="17" spans="1:16384" s="60" customFormat="1" ht="11.25" x14ac:dyDescent="0.2">
      <c r="A17" s="96"/>
      <c r="B17" s="96"/>
      <c r="C17" s="232"/>
      <c r="D17" s="233"/>
      <c r="E17" s="233"/>
      <c r="F17" s="233"/>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5"/>
      <c r="BG17" s="236"/>
      <c r="BH17" s="236"/>
      <c r="BI17" s="236"/>
      <c r="BJ17" s="236"/>
      <c r="BK17" s="236"/>
      <c r="BL17" s="234"/>
      <c r="BM17" s="234"/>
      <c r="BN17" s="234"/>
      <c r="BO17" s="234"/>
      <c r="BP17" s="234"/>
      <c r="BQ17" s="234"/>
      <c r="BR17" s="39"/>
    </row>
    <row r="18" spans="1:16384" s="60" customFormat="1" ht="11.25" x14ac:dyDescent="0.2">
      <c r="A18" s="96"/>
      <c r="B18" s="96"/>
      <c r="C18" s="232"/>
      <c r="D18" s="233"/>
      <c r="E18" s="233"/>
      <c r="F18" s="233"/>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5"/>
      <c r="BG18" s="236"/>
      <c r="BH18" s="236"/>
      <c r="BI18" s="236"/>
      <c r="BJ18" s="236"/>
      <c r="BK18" s="236"/>
      <c r="BL18" s="234"/>
      <c r="BM18" s="234"/>
      <c r="BN18" s="234"/>
      <c r="BO18" s="234"/>
      <c r="BP18" s="234"/>
      <c r="BQ18" s="234"/>
      <c r="BR18" s="39"/>
    </row>
    <row r="19" spans="1:16384" s="60" customFormat="1" ht="11.25" x14ac:dyDescent="0.2">
      <c r="A19" s="96"/>
      <c r="B19" s="96"/>
      <c r="C19" s="232"/>
      <c r="D19" s="233"/>
      <c r="E19" s="233"/>
      <c r="F19" s="233"/>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7"/>
      <c r="BA19" s="237"/>
      <c r="BB19" s="237"/>
      <c r="BC19" s="234"/>
      <c r="BD19" s="234"/>
      <c r="BE19" s="234"/>
      <c r="BF19" s="235"/>
      <c r="BG19" s="236"/>
      <c r="BH19" s="236"/>
      <c r="BI19" s="236"/>
      <c r="BJ19" s="236"/>
      <c r="BK19" s="236"/>
      <c r="BL19" s="234"/>
      <c r="BM19" s="234"/>
      <c r="BN19" s="234"/>
      <c r="BO19" s="234"/>
      <c r="BP19" s="234"/>
      <c r="BQ19" s="234"/>
      <c r="BR19" s="39"/>
    </row>
    <row r="20" spans="1:16384" s="60" customFormat="1" ht="22.5" x14ac:dyDescent="0.2">
      <c r="A20" s="96"/>
      <c r="B20" s="96"/>
      <c r="C20" s="232"/>
      <c r="D20" s="233" t="s">
        <v>208</v>
      </c>
      <c r="E20" s="233"/>
      <c r="F20" s="238"/>
      <c r="G20" s="239" t="s">
        <v>205</v>
      </c>
      <c r="H20" s="239" t="s">
        <v>198</v>
      </c>
      <c r="I20" s="240" t="s">
        <v>197</v>
      </c>
      <c r="J20" s="239" t="s">
        <v>205</v>
      </c>
      <c r="K20" s="239" t="s">
        <v>198</v>
      </c>
      <c r="L20" s="240" t="s">
        <v>197</v>
      </c>
      <c r="M20" s="239" t="s">
        <v>205</v>
      </c>
      <c r="N20" s="239" t="s">
        <v>198</v>
      </c>
      <c r="O20" s="240" t="s">
        <v>197</v>
      </c>
      <c r="P20" s="239" t="s">
        <v>205</v>
      </c>
      <c r="Q20" s="239" t="s">
        <v>198</v>
      </c>
      <c r="R20" s="241" t="s">
        <v>197</v>
      </c>
      <c r="S20" s="239" t="s">
        <v>205</v>
      </c>
      <c r="T20" s="239" t="s">
        <v>198</v>
      </c>
      <c r="U20" s="241" t="s">
        <v>197</v>
      </c>
      <c r="V20" s="239" t="s">
        <v>205</v>
      </c>
      <c r="W20" s="239" t="s">
        <v>198</v>
      </c>
      <c r="X20" s="240" t="s">
        <v>197</v>
      </c>
      <c r="Y20" s="239" t="s">
        <v>205</v>
      </c>
      <c r="Z20" s="239" t="s">
        <v>198</v>
      </c>
      <c r="AA20" s="240" t="s">
        <v>197</v>
      </c>
      <c r="AB20" s="239" t="s">
        <v>205</v>
      </c>
      <c r="AC20" s="239" t="s">
        <v>198</v>
      </c>
      <c r="AD20" s="240" t="s">
        <v>197</v>
      </c>
      <c r="AE20" s="239" t="s">
        <v>205</v>
      </c>
      <c r="AF20" s="239" t="s">
        <v>198</v>
      </c>
      <c r="AG20" s="241" t="s">
        <v>197</v>
      </c>
      <c r="AH20" s="239" t="s">
        <v>205</v>
      </c>
      <c r="AI20" s="239" t="s">
        <v>198</v>
      </c>
      <c r="AJ20" s="241" t="s">
        <v>197</v>
      </c>
      <c r="AK20" s="239" t="s">
        <v>205</v>
      </c>
      <c r="AL20" s="242" t="s">
        <v>198</v>
      </c>
      <c r="AM20" s="239" t="s">
        <v>197</v>
      </c>
      <c r="AN20" s="239" t="s">
        <v>205</v>
      </c>
      <c r="AO20" s="242" t="s">
        <v>198</v>
      </c>
      <c r="AP20" s="239" t="s">
        <v>197</v>
      </c>
      <c r="AQ20" s="243" t="s">
        <v>205</v>
      </c>
      <c r="AR20" s="242" t="s">
        <v>198</v>
      </c>
      <c r="AS20" s="239" t="s">
        <v>197</v>
      </c>
      <c r="AT20" s="243" t="s">
        <v>205</v>
      </c>
      <c r="AU20" s="242" t="s">
        <v>198</v>
      </c>
      <c r="AV20" s="240" t="s">
        <v>197</v>
      </c>
      <c r="AW20" s="243" t="s">
        <v>205</v>
      </c>
      <c r="AX20" s="242" t="s">
        <v>198</v>
      </c>
      <c r="AY20" s="240" t="s">
        <v>197</v>
      </c>
      <c r="AZ20" s="243" t="s">
        <v>205</v>
      </c>
      <c r="BA20" s="242" t="s">
        <v>198</v>
      </c>
      <c r="BB20" s="240" t="s">
        <v>197</v>
      </c>
      <c r="BC20" s="243" t="s">
        <v>205</v>
      </c>
      <c r="BD20" s="242" t="s">
        <v>198</v>
      </c>
      <c r="BE20" s="240" t="s">
        <v>197</v>
      </c>
      <c r="BF20" s="243" t="s">
        <v>205</v>
      </c>
      <c r="BG20" s="242" t="s">
        <v>198</v>
      </c>
      <c r="BH20" s="239" t="s">
        <v>197</v>
      </c>
      <c r="BI20" s="239" t="s">
        <v>205</v>
      </c>
      <c r="BJ20" s="242" t="s">
        <v>198</v>
      </c>
      <c r="BK20" s="239" t="s">
        <v>197</v>
      </c>
      <c r="BL20" s="239" t="s">
        <v>205</v>
      </c>
      <c r="BM20" s="242" t="s">
        <v>198</v>
      </c>
      <c r="BN20" s="239" t="s">
        <v>197</v>
      </c>
      <c r="BO20" s="239" t="s">
        <v>205</v>
      </c>
      <c r="BP20" s="242" t="s">
        <v>198</v>
      </c>
      <c r="BQ20" s="239" t="s">
        <v>197</v>
      </c>
      <c r="BR20" s="244"/>
    </row>
    <row r="21" spans="1:16384" s="60" customFormat="1" ht="11.25" customHeight="1" x14ac:dyDescent="0.2">
      <c r="A21" s="96"/>
      <c r="B21" s="96"/>
      <c r="C21" s="232"/>
      <c r="D21" s="233"/>
      <c r="E21" s="233"/>
      <c r="F21" s="238"/>
      <c r="G21" s="239" t="s">
        <v>151</v>
      </c>
      <c r="H21" s="604" t="s">
        <v>150</v>
      </c>
      <c r="I21" s="604"/>
      <c r="J21" s="239" t="s">
        <v>151</v>
      </c>
      <c r="K21" s="604" t="s">
        <v>150</v>
      </c>
      <c r="L21" s="604"/>
      <c r="M21" s="239" t="s">
        <v>151</v>
      </c>
      <c r="N21" s="604" t="s">
        <v>150</v>
      </c>
      <c r="O21" s="604"/>
      <c r="P21" s="239" t="s">
        <v>151</v>
      </c>
      <c r="Q21" s="604" t="s">
        <v>150</v>
      </c>
      <c r="R21" s="604"/>
      <c r="S21" s="239" t="s">
        <v>151</v>
      </c>
      <c r="T21" s="604" t="s">
        <v>150</v>
      </c>
      <c r="U21" s="604"/>
      <c r="V21" s="239" t="s">
        <v>151</v>
      </c>
      <c r="W21" s="604" t="s">
        <v>150</v>
      </c>
      <c r="X21" s="604"/>
      <c r="Y21" s="239" t="s">
        <v>151</v>
      </c>
      <c r="Z21" s="604" t="s">
        <v>150</v>
      </c>
      <c r="AA21" s="604"/>
      <c r="AB21" s="239" t="s">
        <v>151</v>
      </c>
      <c r="AC21" s="604" t="s">
        <v>150</v>
      </c>
      <c r="AD21" s="604"/>
      <c r="AE21" s="239" t="s">
        <v>151</v>
      </c>
      <c r="AF21" s="604" t="s">
        <v>150</v>
      </c>
      <c r="AG21" s="604"/>
      <c r="AH21" s="239" t="s">
        <v>151</v>
      </c>
      <c r="AI21" s="604" t="s">
        <v>150</v>
      </c>
      <c r="AJ21" s="604"/>
      <c r="AK21" s="239" t="s">
        <v>151</v>
      </c>
      <c r="AL21" s="604" t="s">
        <v>150</v>
      </c>
      <c r="AM21" s="604"/>
      <c r="AN21" s="239" t="s">
        <v>151</v>
      </c>
      <c r="AO21" s="604" t="s">
        <v>150</v>
      </c>
      <c r="AP21" s="604"/>
      <c r="AQ21" s="239" t="s">
        <v>151</v>
      </c>
      <c r="AR21" s="604" t="s">
        <v>150</v>
      </c>
      <c r="AS21" s="604"/>
      <c r="AT21" s="239" t="s">
        <v>151</v>
      </c>
      <c r="AU21" s="604" t="s">
        <v>150</v>
      </c>
      <c r="AV21" s="604"/>
      <c r="AW21" s="239" t="s">
        <v>151</v>
      </c>
      <c r="AX21" s="604" t="s">
        <v>150</v>
      </c>
      <c r="AY21" s="604"/>
      <c r="AZ21" s="326" t="s">
        <v>151</v>
      </c>
      <c r="BA21" s="604" t="s">
        <v>150</v>
      </c>
      <c r="BB21" s="604"/>
      <c r="BC21" s="239" t="s">
        <v>151</v>
      </c>
      <c r="BD21" s="604" t="s">
        <v>150</v>
      </c>
      <c r="BE21" s="604"/>
      <c r="BF21" s="239" t="s">
        <v>151</v>
      </c>
      <c r="BG21" s="604" t="s">
        <v>150</v>
      </c>
      <c r="BH21" s="604"/>
      <c r="BI21" s="239" t="s">
        <v>151</v>
      </c>
      <c r="BJ21" s="604" t="s">
        <v>150</v>
      </c>
      <c r="BK21" s="604"/>
      <c r="BL21" s="239" t="s">
        <v>151</v>
      </c>
      <c r="BM21" s="604" t="s">
        <v>150</v>
      </c>
      <c r="BN21" s="604"/>
      <c r="BO21" s="239" t="s">
        <v>151</v>
      </c>
      <c r="BP21" s="604" t="s">
        <v>150</v>
      </c>
      <c r="BQ21" s="604"/>
      <c r="BR21" s="39"/>
    </row>
    <row r="22" spans="1:16384" s="339" customFormat="1" ht="48.6" customHeight="1" x14ac:dyDescent="0.2">
      <c r="A22" s="487"/>
      <c r="B22" s="487"/>
      <c r="C22" s="245"/>
      <c r="D22" s="246" t="s">
        <v>163</v>
      </c>
      <c r="E22" s="247"/>
      <c r="F22" s="248"/>
      <c r="G22" s="373"/>
      <c r="H22" s="597"/>
      <c r="I22" s="598"/>
      <c r="J22" s="373"/>
      <c r="K22" s="597"/>
      <c r="L22" s="598"/>
      <c r="M22" s="373"/>
      <c r="N22" s="597"/>
      <c r="O22" s="598"/>
      <c r="P22" s="373"/>
      <c r="Q22" s="597"/>
      <c r="R22" s="598"/>
      <c r="S22" s="373"/>
      <c r="T22" s="597"/>
      <c r="U22" s="598"/>
      <c r="V22" s="373"/>
      <c r="W22" s="597"/>
      <c r="X22" s="598"/>
      <c r="Y22" s="373"/>
      <c r="Z22" s="597"/>
      <c r="AA22" s="598"/>
      <c r="AB22" s="373"/>
      <c r="AC22" s="597"/>
      <c r="AD22" s="598"/>
      <c r="AE22" s="373"/>
      <c r="AF22" s="597"/>
      <c r="AG22" s="598"/>
      <c r="AH22" s="373"/>
      <c r="AI22" s="597"/>
      <c r="AJ22" s="598"/>
      <c r="AK22" s="373"/>
      <c r="AL22" s="597"/>
      <c r="AM22" s="598"/>
      <c r="AN22" s="373"/>
      <c r="AO22" s="597"/>
      <c r="AP22" s="598"/>
      <c r="AQ22" s="373"/>
      <c r="AR22" s="597"/>
      <c r="AS22" s="598"/>
      <c r="AT22" s="373"/>
      <c r="AU22" s="597"/>
      <c r="AV22" s="598"/>
      <c r="AW22" s="373"/>
      <c r="AX22" s="597"/>
      <c r="AY22" s="598"/>
      <c r="AZ22" s="373"/>
      <c r="BA22" s="597"/>
      <c r="BB22" s="598"/>
      <c r="BC22" s="373"/>
      <c r="BD22" s="597"/>
      <c r="BE22" s="598"/>
      <c r="BF22" s="373"/>
      <c r="BG22" s="597"/>
      <c r="BH22" s="598"/>
      <c r="BI22" s="373"/>
      <c r="BJ22" s="597"/>
      <c r="BK22" s="598"/>
      <c r="BL22" s="373"/>
      <c r="BM22" s="597"/>
      <c r="BN22" s="598"/>
      <c r="BO22" s="373"/>
      <c r="BP22" s="597"/>
      <c r="BQ22" s="598"/>
      <c r="BR22" s="39"/>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c r="IC22" s="60"/>
      <c r="ID22" s="60"/>
      <c r="IE22" s="60"/>
      <c r="IF22" s="60"/>
      <c r="IG22" s="60"/>
      <c r="IH22" s="60"/>
      <c r="II22" s="60"/>
      <c r="IJ22" s="60"/>
      <c r="IK22" s="60"/>
      <c r="IL22" s="60"/>
      <c r="IM22" s="60"/>
      <c r="IN22" s="60"/>
      <c r="IO22" s="60"/>
      <c r="IP22" s="60"/>
      <c r="IQ22" s="60"/>
      <c r="IR22" s="60"/>
      <c r="IS22" s="60"/>
      <c r="IT22" s="60"/>
      <c r="IU22" s="60"/>
      <c r="IV22" s="60"/>
      <c r="IW22" s="60"/>
      <c r="IX22" s="60"/>
      <c r="IY22" s="60"/>
      <c r="IZ22" s="60"/>
      <c r="JA22" s="60"/>
      <c r="JB22" s="60"/>
      <c r="JC22" s="60"/>
      <c r="JD22" s="60"/>
      <c r="JE22" s="60"/>
      <c r="JF22" s="60"/>
      <c r="JG22" s="60"/>
      <c r="JH22" s="60"/>
      <c r="JI22" s="60"/>
      <c r="JJ22" s="60"/>
      <c r="JK22" s="60"/>
      <c r="JL22" s="60"/>
      <c r="JM22" s="60"/>
      <c r="JN22" s="60"/>
      <c r="JO22" s="60"/>
      <c r="JP22" s="60"/>
      <c r="JQ22" s="60"/>
      <c r="JR22" s="60"/>
      <c r="JS22" s="60"/>
      <c r="JT22" s="60"/>
      <c r="JU22" s="60"/>
      <c r="JV22" s="60"/>
      <c r="JW22" s="60"/>
      <c r="JX22" s="60"/>
      <c r="JY22" s="60"/>
      <c r="JZ22" s="60"/>
      <c r="KA22" s="60"/>
      <c r="KB22" s="60"/>
      <c r="KC22" s="60"/>
      <c r="KD22" s="60"/>
      <c r="KE22" s="60"/>
      <c r="KF22" s="60"/>
      <c r="KG22" s="60"/>
      <c r="KH22" s="60"/>
      <c r="KI22" s="60"/>
      <c r="KJ22" s="60"/>
      <c r="KK22" s="60"/>
      <c r="KL22" s="60"/>
      <c r="KM22" s="60"/>
      <c r="KN22" s="60"/>
      <c r="KO22" s="60"/>
      <c r="KP22" s="60"/>
      <c r="KQ22" s="60"/>
      <c r="KR22" s="60"/>
      <c r="KS22" s="60"/>
      <c r="KT22" s="60"/>
      <c r="KU22" s="60"/>
      <c r="KV22" s="60"/>
      <c r="KW22" s="60"/>
      <c r="KX22" s="60"/>
      <c r="KY22" s="60"/>
      <c r="KZ22" s="60"/>
      <c r="LA22" s="60"/>
      <c r="LB22" s="60"/>
      <c r="LC22" s="60"/>
      <c r="LD22" s="60"/>
      <c r="LE22" s="60"/>
      <c r="LF22" s="60"/>
      <c r="LG22" s="60"/>
      <c r="LH22" s="60"/>
      <c r="LI22" s="60"/>
      <c r="LJ22" s="60"/>
      <c r="LK22" s="60"/>
      <c r="LL22" s="60"/>
      <c r="LM22" s="60"/>
      <c r="LN22" s="60"/>
      <c r="LO22" s="60"/>
      <c r="LP22" s="60"/>
      <c r="LQ22" s="60"/>
      <c r="LR22" s="60"/>
      <c r="LS22" s="60"/>
      <c r="LT22" s="60"/>
      <c r="LU22" s="60"/>
      <c r="LV22" s="60"/>
      <c r="LW22" s="60"/>
      <c r="LX22" s="60"/>
      <c r="LY22" s="60"/>
      <c r="LZ22" s="60"/>
      <c r="MA22" s="60"/>
      <c r="MB22" s="60"/>
      <c r="MC22" s="60"/>
      <c r="MD22" s="60"/>
      <c r="ME22" s="60"/>
      <c r="MF22" s="60"/>
      <c r="MG22" s="60"/>
      <c r="MH22" s="60"/>
      <c r="MI22" s="60"/>
      <c r="MJ22" s="60"/>
      <c r="MK22" s="60"/>
      <c r="ML22" s="60"/>
      <c r="MM22" s="60"/>
      <c r="MN22" s="60"/>
      <c r="MO22" s="60"/>
      <c r="MP22" s="60"/>
      <c r="MQ22" s="60"/>
      <c r="MR22" s="60"/>
      <c r="MS22" s="60"/>
      <c r="MT22" s="60"/>
      <c r="MU22" s="60"/>
      <c r="MV22" s="60"/>
      <c r="MW22" s="60"/>
      <c r="MX22" s="60"/>
      <c r="MY22" s="60"/>
      <c r="MZ22" s="60"/>
      <c r="NA22" s="60"/>
      <c r="NB22" s="60"/>
      <c r="NC22" s="60"/>
      <c r="ND22" s="60"/>
      <c r="NE22" s="60"/>
      <c r="NF22" s="60"/>
      <c r="NG22" s="60"/>
      <c r="NH22" s="60"/>
      <c r="NI22" s="60"/>
      <c r="NJ22" s="60"/>
      <c r="NK22" s="60"/>
      <c r="NL22" s="60"/>
      <c r="NM22" s="60"/>
      <c r="NN22" s="60"/>
      <c r="NO22" s="60"/>
      <c r="NP22" s="60"/>
      <c r="NQ22" s="60"/>
      <c r="NR22" s="60"/>
      <c r="NS22" s="60"/>
      <c r="NT22" s="60"/>
      <c r="NU22" s="60"/>
      <c r="NV22" s="60"/>
      <c r="NW22" s="60"/>
      <c r="NX22" s="60"/>
      <c r="NY22" s="60"/>
      <c r="NZ22" s="60"/>
      <c r="OA22" s="60"/>
      <c r="OB22" s="60"/>
      <c r="OC22" s="60"/>
      <c r="OD22" s="60"/>
      <c r="OE22" s="60"/>
      <c r="OF22" s="60"/>
      <c r="OG22" s="60"/>
      <c r="OH22" s="60"/>
      <c r="OI22" s="60"/>
      <c r="OJ22" s="60"/>
      <c r="OK22" s="60"/>
      <c r="OL22" s="60"/>
      <c r="OM22" s="60"/>
      <c r="ON22" s="60"/>
      <c r="OO22" s="60"/>
      <c r="OP22" s="60"/>
      <c r="OQ22" s="60"/>
      <c r="OR22" s="60"/>
      <c r="OS22" s="60"/>
      <c r="OT22" s="60"/>
      <c r="OU22" s="60"/>
      <c r="OV22" s="60"/>
      <c r="OW22" s="60"/>
      <c r="OX22" s="60"/>
      <c r="OY22" s="60"/>
      <c r="OZ22" s="60"/>
      <c r="PA22" s="60"/>
      <c r="PB22" s="60"/>
      <c r="PC22" s="60"/>
      <c r="PD22" s="60"/>
      <c r="PE22" s="60"/>
      <c r="PF22" s="60"/>
      <c r="PG22" s="60"/>
      <c r="PH22" s="60"/>
      <c r="PI22" s="60"/>
      <c r="PJ22" s="60"/>
      <c r="PK22" s="60"/>
      <c r="PL22" s="60"/>
      <c r="PM22" s="60"/>
      <c r="PN22" s="60"/>
      <c r="PO22" s="60"/>
      <c r="PP22" s="60"/>
      <c r="PQ22" s="60"/>
      <c r="PR22" s="60"/>
      <c r="PS22" s="60"/>
      <c r="PT22" s="60"/>
      <c r="PU22" s="60"/>
      <c r="PV22" s="60"/>
      <c r="PW22" s="60"/>
      <c r="PX22" s="60"/>
      <c r="PY22" s="60"/>
      <c r="PZ22" s="60"/>
      <c r="QA22" s="60"/>
      <c r="QB22" s="60"/>
      <c r="QC22" s="60"/>
      <c r="QD22" s="60"/>
      <c r="QE22" s="60"/>
      <c r="QF22" s="60"/>
      <c r="QG22" s="60"/>
      <c r="QH22" s="60"/>
      <c r="QI22" s="60"/>
      <c r="QJ22" s="60"/>
      <c r="QK22" s="60"/>
      <c r="QL22" s="60"/>
      <c r="QM22" s="60"/>
      <c r="QN22" s="60"/>
      <c r="QO22" s="60"/>
      <c r="QP22" s="60"/>
      <c r="QQ22" s="60"/>
      <c r="QR22" s="60"/>
      <c r="QS22" s="60"/>
      <c r="QT22" s="60"/>
      <c r="QU22" s="60"/>
      <c r="QV22" s="60"/>
      <c r="QW22" s="60"/>
      <c r="QX22" s="60"/>
      <c r="QY22" s="60"/>
      <c r="QZ22" s="60"/>
      <c r="RA22" s="60"/>
      <c r="RB22" s="60"/>
      <c r="RC22" s="60"/>
      <c r="RD22" s="60"/>
      <c r="RE22" s="60"/>
      <c r="RF22" s="60"/>
      <c r="RG22" s="60"/>
      <c r="RH22" s="60"/>
      <c r="RI22" s="60"/>
      <c r="RJ22" s="60"/>
      <c r="RK22" s="60"/>
      <c r="RL22" s="60"/>
      <c r="RM22" s="60"/>
      <c r="RN22" s="60"/>
      <c r="RO22" s="60"/>
      <c r="RP22" s="60"/>
      <c r="RQ22" s="60"/>
      <c r="RR22" s="60"/>
      <c r="RS22" s="60"/>
      <c r="RT22" s="60"/>
      <c r="RU22" s="60"/>
      <c r="RV22" s="60"/>
      <c r="RW22" s="60"/>
      <c r="RX22" s="60"/>
      <c r="RY22" s="60"/>
      <c r="RZ22" s="60"/>
      <c r="SA22" s="60"/>
      <c r="SB22" s="60"/>
      <c r="SC22" s="60"/>
      <c r="SD22" s="60"/>
      <c r="SE22" s="60"/>
      <c r="SF22" s="60"/>
      <c r="SG22" s="60"/>
      <c r="SH22" s="60"/>
      <c r="SI22" s="60"/>
      <c r="SJ22" s="60"/>
      <c r="SK22" s="60"/>
      <c r="SL22" s="60"/>
      <c r="SM22" s="60"/>
      <c r="SN22" s="60"/>
      <c r="SO22" s="60"/>
      <c r="SP22" s="60"/>
      <c r="SQ22" s="60"/>
      <c r="SR22" s="60"/>
      <c r="SS22" s="60"/>
      <c r="ST22" s="60"/>
      <c r="SU22" s="60"/>
      <c r="SV22" s="60"/>
      <c r="SW22" s="60"/>
      <c r="SX22" s="60"/>
      <c r="SY22" s="60"/>
      <c r="SZ22" s="60"/>
      <c r="TA22" s="60"/>
      <c r="TB22" s="60"/>
      <c r="TC22" s="60"/>
      <c r="TD22" s="60"/>
      <c r="TE22" s="60"/>
      <c r="TF22" s="60"/>
      <c r="TG22" s="60"/>
      <c r="TH22" s="60"/>
      <c r="TI22" s="60"/>
      <c r="TJ22" s="60"/>
      <c r="TK22" s="60"/>
      <c r="TL22" s="60"/>
      <c r="TM22" s="60"/>
      <c r="TN22" s="60"/>
      <c r="TO22" s="60"/>
      <c r="TP22" s="60"/>
      <c r="TQ22" s="60"/>
      <c r="TR22" s="60"/>
      <c r="TS22" s="60"/>
      <c r="TT22" s="60"/>
      <c r="TU22" s="60"/>
      <c r="TV22" s="60"/>
      <c r="TW22" s="60"/>
      <c r="TX22" s="60"/>
      <c r="TY22" s="60"/>
      <c r="TZ22" s="60"/>
      <c r="UA22" s="60"/>
      <c r="UB22" s="60"/>
      <c r="UC22" s="60"/>
      <c r="UD22" s="60"/>
      <c r="UE22" s="60"/>
      <c r="UF22" s="60"/>
      <c r="UG22" s="60"/>
      <c r="UH22" s="60"/>
      <c r="UI22" s="60"/>
      <c r="UJ22" s="60"/>
      <c r="UK22" s="60"/>
      <c r="UL22" s="60"/>
      <c r="UM22" s="60"/>
      <c r="UN22" s="60"/>
      <c r="UO22" s="60"/>
      <c r="UP22" s="60"/>
      <c r="UQ22" s="60"/>
      <c r="UR22" s="60"/>
      <c r="US22" s="60"/>
      <c r="UT22" s="60"/>
      <c r="UU22" s="60"/>
      <c r="UV22" s="60"/>
      <c r="UW22" s="60"/>
      <c r="UX22" s="60"/>
      <c r="UY22" s="60"/>
      <c r="UZ22" s="60"/>
      <c r="VA22" s="60"/>
      <c r="VB22" s="60"/>
      <c r="VC22" s="60"/>
      <c r="VD22" s="60"/>
      <c r="VE22" s="60"/>
      <c r="VF22" s="60"/>
      <c r="VG22" s="60"/>
      <c r="VH22" s="60"/>
      <c r="VI22" s="60"/>
      <c r="VJ22" s="60"/>
      <c r="VK22" s="60"/>
      <c r="VL22" s="60"/>
      <c r="VM22" s="60"/>
      <c r="VN22" s="60"/>
      <c r="VO22" s="60"/>
      <c r="VP22" s="60"/>
      <c r="VQ22" s="60"/>
      <c r="VR22" s="60"/>
      <c r="VS22" s="60"/>
      <c r="VT22" s="60"/>
      <c r="VU22" s="60"/>
      <c r="VV22" s="60"/>
      <c r="VW22" s="60"/>
      <c r="VX22" s="60"/>
      <c r="VY22" s="60"/>
      <c r="VZ22" s="60"/>
      <c r="WA22" s="60"/>
      <c r="WB22" s="60"/>
      <c r="WC22" s="60"/>
      <c r="WD22" s="60"/>
      <c r="WE22" s="60"/>
      <c r="WF22" s="60"/>
      <c r="WG22" s="60"/>
      <c r="WH22" s="60"/>
      <c r="WI22" s="60"/>
      <c r="WJ22" s="60"/>
      <c r="WK22" s="60"/>
      <c r="WL22" s="60"/>
      <c r="WM22" s="60"/>
      <c r="WN22" s="60"/>
      <c r="WO22" s="60"/>
      <c r="WP22" s="60"/>
      <c r="WQ22" s="60"/>
      <c r="WR22" s="60"/>
      <c r="WS22" s="60"/>
      <c r="WT22" s="60"/>
      <c r="WU22" s="60"/>
      <c r="WV22" s="60"/>
      <c r="WW22" s="60"/>
      <c r="WX22" s="60"/>
      <c r="WY22" s="60"/>
      <c r="WZ22" s="60"/>
      <c r="XA22" s="60"/>
      <c r="XB22" s="60"/>
      <c r="XC22" s="60"/>
      <c r="XD22" s="60"/>
      <c r="XE22" s="60"/>
      <c r="XF22" s="60"/>
      <c r="XG22" s="60"/>
      <c r="XH22" s="60"/>
      <c r="XI22" s="60"/>
      <c r="XJ22" s="60"/>
      <c r="XK22" s="60"/>
      <c r="XL22" s="60"/>
      <c r="XM22" s="60"/>
      <c r="XN22" s="60"/>
      <c r="XO22" s="60"/>
      <c r="XP22" s="60"/>
      <c r="XQ22" s="60"/>
      <c r="XR22" s="60"/>
      <c r="XS22" s="60"/>
      <c r="XT22" s="60"/>
      <c r="XU22" s="60"/>
      <c r="XV22" s="60"/>
      <c r="XW22" s="60"/>
      <c r="XX22" s="60"/>
      <c r="XY22" s="60"/>
      <c r="XZ22" s="60"/>
      <c r="YA22" s="60"/>
      <c r="YB22" s="60"/>
      <c r="YC22" s="60"/>
      <c r="YD22" s="60"/>
      <c r="YE22" s="60"/>
      <c r="YF22" s="60"/>
      <c r="YG22" s="60"/>
      <c r="YH22" s="60"/>
      <c r="YI22" s="60"/>
      <c r="YJ22" s="60"/>
      <c r="YK22" s="60"/>
      <c r="YL22" s="60"/>
      <c r="YM22" s="60"/>
      <c r="YN22" s="60"/>
      <c r="YO22" s="60"/>
      <c r="YP22" s="60"/>
      <c r="YQ22" s="60"/>
      <c r="YR22" s="60"/>
      <c r="YS22" s="60"/>
      <c r="YT22" s="60"/>
      <c r="YU22" s="60"/>
      <c r="YV22" s="60"/>
      <c r="YW22" s="60"/>
      <c r="YX22" s="60"/>
      <c r="YY22" s="60"/>
      <c r="YZ22" s="60"/>
      <c r="ZA22" s="60"/>
      <c r="ZB22" s="60"/>
      <c r="ZC22" s="60"/>
      <c r="ZD22" s="60"/>
      <c r="ZE22" s="60"/>
      <c r="ZF22" s="60"/>
      <c r="ZG22" s="60"/>
      <c r="ZH22" s="60"/>
      <c r="ZI22" s="60"/>
      <c r="ZJ22" s="60"/>
      <c r="ZK22" s="60"/>
      <c r="ZL22" s="60"/>
      <c r="ZM22" s="60"/>
      <c r="ZN22" s="60"/>
      <c r="ZO22" s="60"/>
      <c r="ZP22" s="60"/>
      <c r="ZQ22" s="60"/>
      <c r="ZR22" s="60"/>
      <c r="ZS22" s="60"/>
      <c r="ZT22" s="60"/>
      <c r="ZU22" s="60"/>
      <c r="ZV22" s="60"/>
      <c r="ZW22" s="60"/>
      <c r="ZX22" s="60"/>
      <c r="ZY22" s="60"/>
      <c r="ZZ22" s="60"/>
      <c r="AAA22" s="60"/>
      <c r="AAB22" s="60"/>
      <c r="AAC22" s="60"/>
      <c r="AAD22" s="60"/>
      <c r="AAE22" s="60"/>
      <c r="AAF22" s="60"/>
      <c r="AAG22" s="60"/>
      <c r="AAH22" s="60"/>
      <c r="AAI22" s="60"/>
      <c r="AAJ22" s="60"/>
      <c r="AAK22" s="60"/>
      <c r="AAL22" s="60"/>
      <c r="AAM22" s="60"/>
      <c r="AAN22" s="60"/>
      <c r="AAO22" s="60"/>
      <c r="AAP22" s="60"/>
      <c r="AAQ22" s="60"/>
      <c r="AAR22" s="60"/>
      <c r="AAS22" s="60"/>
      <c r="AAT22" s="60"/>
      <c r="AAU22" s="60"/>
      <c r="AAV22" s="60"/>
      <c r="AAW22" s="60"/>
      <c r="AAX22" s="60"/>
      <c r="AAY22" s="60"/>
      <c r="AAZ22" s="60"/>
      <c r="ABA22" s="60"/>
      <c r="ABB22" s="60"/>
      <c r="ABC22" s="60"/>
      <c r="ABD22" s="60"/>
      <c r="ABE22" s="60"/>
      <c r="ABF22" s="60"/>
      <c r="ABG22" s="60"/>
      <c r="ABH22" s="60"/>
      <c r="ABI22" s="60"/>
      <c r="ABJ22" s="60"/>
      <c r="ABK22" s="60"/>
      <c r="ABL22" s="60"/>
      <c r="ABM22" s="60"/>
      <c r="ABN22" s="60"/>
      <c r="ABO22" s="60"/>
      <c r="ABP22" s="60"/>
      <c r="ABQ22" s="60"/>
      <c r="ABR22" s="60"/>
      <c r="ABS22" s="60"/>
      <c r="ABT22" s="60"/>
      <c r="ABU22" s="60"/>
      <c r="ABV22" s="60"/>
      <c r="ABW22" s="60"/>
      <c r="ABX22" s="60"/>
      <c r="ABY22" s="60"/>
      <c r="ABZ22" s="60"/>
      <c r="ACA22" s="60"/>
      <c r="ACB22" s="60"/>
      <c r="ACC22" s="60"/>
      <c r="ACD22" s="60"/>
      <c r="ACE22" s="60"/>
      <c r="ACF22" s="60"/>
      <c r="ACG22" s="60"/>
      <c r="ACH22" s="60"/>
      <c r="ACI22" s="60"/>
      <c r="ACJ22" s="60"/>
      <c r="ACK22" s="60"/>
      <c r="ACL22" s="60"/>
      <c r="ACM22" s="60"/>
      <c r="ACN22" s="60"/>
      <c r="ACO22" s="60"/>
      <c r="ACP22" s="60"/>
      <c r="ACQ22" s="60"/>
      <c r="ACR22" s="60"/>
      <c r="ACS22" s="60"/>
      <c r="ACT22" s="60"/>
      <c r="ACU22" s="60"/>
      <c r="ACV22" s="60"/>
      <c r="ACW22" s="60"/>
      <c r="ACX22" s="60"/>
      <c r="ACY22" s="60"/>
      <c r="ACZ22" s="60"/>
      <c r="ADA22" s="60"/>
      <c r="ADB22" s="60"/>
      <c r="ADC22" s="60"/>
      <c r="ADD22" s="60"/>
      <c r="ADE22" s="60"/>
      <c r="ADF22" s="60"/>
      <c r="ADG22" s="60"/>
      <c r="ADH22" s="60"/>
      <c r="ADI22" s="60"/>
      <c r="ADJ22" s="60"/>
      <c r="ADK22" s="60"/>
      <c r="ADL22" s="60"/>
      <c r="ADM22" s="60"/>
      <c r="ADN22" s="60"/>
      <c r="ADO22" s="60"/>
      <c r="ADP22" s="60"/>
      <c r="ADQ22" s="60"/>
      <c r="ADR22" s="60"/>
      <c r="ADS22" s="60"/>
      <c r="ADT22" s="60"/>
      <c r="ADU22" s="60"/>
      <c r="ADV22" s="60"/>
      <c r="ADW22" s="60"/>
      <c r="ADX22" s="60"/>
      <c r="ADY22" s="60"/>
      <c r="ADZ22" s="60"/>
      <c r="AEA22" s="60"/>
      <c r="AEB22" s="60"/>
      <c r="AEC22" s="60"/>
      <c r="AED22" s="60"/>
      <c r="AEE22" s="60"/>
      <c r="AEF22" s="60"/>
      <c r="AEG22" s="60"/>
      <c r="AEH22" s="60"/>
      <c r="AEI22" s="60"/>
      <c r="AEJ22" s="60"/>
      <c r="AEK22" s="60"/>
      <c r="AEL22" s="60"/>
      <c r="AEM22" s="60"/>
      <c r="AEN22" s="60"/>
      <c r="AEO22" s="60"/>
      <c r="AEP22" s="60"/>
      <c r="AEQ22" s="60"/>
      <c r="AER22" s="60"/>
      <c r="AES22" s="60"/>
      <c r="AET22" s="60"/>
      <c r="AEU22" s="60"/>
      <c r="AEV22" s="60"/>
      <c r="AEW22" s="60"/>
      <c r="AEX22" s="60"/>
      <c r="AEY22" s="60"/>
      <c r="AEZ22" s="60"/>
      <c r="AFA22" s="60"/>
      <c r="AFB22" s="60"/>
      <c r="AFC22" s="60"/>
      <c r="AFD22" s="60"/>
      <c r="AFE22" s="60"/>
      <c r="AFF22" s="60"/>
      <c r="AFG22" s="60"/>
      <c r="AFH22" s="60"/>
      <c r="AFI22" s="60"/>
      <c r="AFJ22" s="60"/>
      <c r="AFK22" s="60"/>
      <c r="AFL22" s="60"/>
      <c r="AFM22" s="60"/>
      <c r="AFN22" s="60"/>
      <c r="AFO22" s="60"/>
      <c r="AFP22" s="60"/>
      <c r="AFQ22" s="60"/>
      <c r="AFR22" s="60"/>
      <c r="AFS22" s="60"/>
      <c r="AFT22" s="60"/>
      <c r="AFU22" s="60"/>
      <c r="AFV22" s="60"/>
      <c r="AFW22" s="60"/>
      <c r="AFX22" s="60"/>
      <c r="AFY22" s="60"/>
      <c r="AFZ22" s="60"/>
      <c r="AGA22" s="60"/>
      <c r="AGB22" s="60"/>
      <c r="AGC22" s="60"/>
      <c r="AGD22" s="60"/>
      <c r="AGE22" s="60"/>
      <c r="AGF22" s="60"/>
      <c r="AGG22" s="60"/>
      <c r="AGH22" s="60"/>
      <c r="AGI22" s="60"/>
      <c r="AGJ22" s="60"/>
      <c r="AGK22" s="60"/>
      <c r="AGL22" s="60"/>
      <c r="AGM22" s="60"/>
      <c r="AGN22" s="60"/>
      <c r="AGO22" s="60"/>
      <c r="AGP22" s="60"/>
      <c r="AGQ22" s="60"/>
      <c r="AGR22" s="60"/>
      <c r="AGS22" s="60"/>
      <c r="AGT22" s="60"/>
      <c r="AGU22" s="60"/>
      <c r="AGV22" s="60"/>
      <c r="AGW22" s="60"/>
      <c r="AGX22" s="60"/>
      <c r="AGY22" s="60"/>
      <c r="AGZ22" s="60"/>
      <c r="AHA22" s="60"/>
      <c r="AHB22" s="60"/>
      <c r="AHC22" s="60"/>
      <c r="AHD22" s="60"/>
      <c r="AHE22" s="60"/>
      <c r="AHF22" s="60"/>
      <c r="AHG22" s="60"/>
      <c r="AHH22" s="60"/>
      <c r="AHI22" s="60"/>
      <c r="AHJ22" s="60"/>
      <c r="AHK22" s="60"/>
      <c r="AHL22" s="60"/>
      <c r="AHM22" s="60"/>
      <c r="AHN22" s="60"/>
      <c r="AHO22" s="60"/>
      <c r="AHP22" s="60"/>
      <c r="AHQ22" s="60"/>
      <c r="AHR22" s="60"/>
      <c r="AHS22" s="60"/>
      <c r="AHT22" s="60"/>
      <c r="AHU22" s="60"/>
      <c r="AHV22" s="60"/>
      <c r="AHW22" s="60"/>
      <c r="AHX22" s="60"/>
      <c r="AHY22" s="60"/>
      <c r="AHZ22" s="60"/>
      <c r="AIA22" s="60"/>
      <c r="AIB22" s="60"/>
      <c r="AIC22" s="60"/>
      <c r="AID22" s="60"/>
      <c r="AIE22" s="60"/>
      <c r="AIF22" s="60"/>
      <c r="AIG22" s="60"/>
      <c r="AIH22" s="60"/>
      <c r="AII22" s="60"/>
      <c r="AIJ22" s="60"/>
      <c r="AIK22" s="60"/>
      <c r="AIL22" s="60"/>
      <c r="AIM22" s="60"/>
      <c r="AIN22" s="60"/>
      <c r="AIO22" s="60"/>
      <c r="AIP22" s="60"/>
      <c r="AIQ22" s="60"/>
      <c r="AIR22" s="60"/>
      <c r="AIS22" s="60"/>
      <c r="AIT22" s="60"/>
      <c r="AIU22" s="60"/>
      <c r="AIV22" s="60"/>
      <c r="AIW22" s="60"/>
      <c r="AIX22" s="60"/>
      <c r="AIY22" s="60"/>
      <c r="AIZ22" s="60"/>
      <c r="AJA22" s="60"/>
      <c r="AJB22" s="60"/>
      <c r="AJC22" s="60"/>
      <c r="AJD22" s="60"/>
      <c r="AJE22" s="60"/>
      <c r="AJF22" s="60"/>
      <c r="AJG22" s="60"/>
      <c r="AJH22" s="60"/>
      <c r="AJI22" s="60"/>
      <c r="AJJ22" s="60"/>
      <c r="AJK22" s="60"/>
      <c r="AJL22" s="60"/>
      <c r="AJM22" s="60"/>
      <c r="AJN22" s="60"/>
      <c r="AJO22" s="60"/>
      <c r="AJP22" s="60"/>
      <c r="AJQ22" s="60"/>
      <c r="AJR22" s="60"/>
      <c r="AJS22" s="60"/>
      <c r="AJT22" s="60"/>
      <c r="AJU22" s="60"/>
      <c r="AJV22" s="60"/>
      <c r="AJW22" s="60"/>
      <c r="AJX22" s="60"/>
      <c r="AJY22" s="60"/>
      <c r="AJZ22" s="60"/>
      <c r="AKA22" s="60"/>
      <c r="AKB22" s="60"/>
      <c r="AKC22" s="60"/>
      <c r="AKD22" s="60"/>
      <c r="AKE22" s="60"/>
      <c r="AKF22" s="60"/>
      <c r="AKG22" s="60"/>
      <c r="AKH22" s="60"/>
      <c r="AKI22" s="60"/>
      <c r="AKJ22" s="60"/>
      <c r="AKK22" s="60"/>
      <c r="AKL22" s="60"/>
      <c r="AKM22" s="60"/>
      <c r="AKN22" s="60"/>
      <c r="AKO22" s="60"/>
      <c r="AKP22" s="60"/>
      <c r="AKQ22" s="60"/>
      <c r="AKR22" s="60"/>
      <c r="AKS22" s="60"/>
      <c r="AKT22" s="60"/>
      <c r="AKU22" s="60"/>
      <c r="AKV22" s="60"/>
      <c r="AKW22" s="60"/>
      <c r="AKX22" s="60"/>
      <c r="AKY22" s="60"/>
      <c r="AKZ22" s="60"/>
      <c r="ALA22" s="60"/>
      <c r="ALB22" s="60"/>
      <c r="ALC22" s="60"/>
      <c r="ALD22" s="60"/>
      <c r="ALE22" s="60"/>
      <c r="ALF22" s="60"/>
      <c r="ALG22" s="60"/>
      <c r="ALH22" s="60"/>
      <c r="ALI22" s="60"/>
      <c r="ALJ22" s="60"/>
      <c r="ALK22" s="60"/>
      <c r="ALL22" s="60"/>
      <c r="ALM22" s="60"/>
      <c r="ALN22" s="60"/>
      <c r="ALO22" s="60"/>
      <c r="ALP22" s="60"/>
      <c r="ALQ22" s="60"/>
      <c r="ALR22" s="60"/>
      <c r="ALS22" s="60"/>
      <c r="ALT22" s="60"/>
      <c r="ALU22" s="60"/>
      <c r="ALV22" s="60"/>
      <c r="ALW22" s="60"/>
      <c r="ALX22" s="60"/>
      <c r="ALY22" s="60"/>
      <c r="ALZ22" s="60"/>
      <c r="AMA22" s="60"/>
      <c r="AMB22" s="60"/>
      <c r="AMC22" s="60"/>
      <c r="AMD22" s="60"/>
      <c r="AME22" s="60"/>
      <c r="AMF22" s="60"/>
      <c r="AMG22" s="60"/>
      <c r="AMH22" s="60"/>
      <c r="AMI22" s="60"/>
      <c r="AMJ22" s="60"/>
      <c r="AMK22" s="60"/>
      <c r="AML22" s="60"/>
      <c r="AMM22" s="60"/>
      <c r="AMN22" s="60"/>
      <c r="AMO22" s="60"/>
      <c r="AMP22" s="60"/>
      <c r="AMQ22" s="60"/>
      <c r="AMR22" s="60"/>
      <c r="AMS22" s="60"/>
      <c r="AMT22" s="60"/>
      <c r="AMU22" s="60"/>
      <c r="AMV22" s="60"/>
      <c r="AMW22" s="60"/>
      <c r="AMX22" s="60"/>
      <c r="AMY22" s="60"/>
      <c r="AMZ22" s="60"/>
      <c r="ANA22" s="60"/>
      <c r="ANB22" s="60"/>
      <c r="ANC22" s="60"/>
      <c r="AND22" s="60"/>
      <c r="ANE22" s="60"/>
      <c r="ANF22" s="60"/>
      <c r="ANG22" s="60"/>
      <c r="ANH22" s="60"/>
      <c r="ANI22" s="60"/>
      <c r="ANJ22" s="60"/>
      <c r="ANK22" s="60"/>
      <c r="ANL22" s="60"/>
      <c r="ANM22" s="60"/>
      <c r="ANN22" s="60"/>
      <c r="ANO22" s="60"/>
      <c r="ANP22" s="60"/>
      <c r="ANQ22" s="60"/>
      <c r="ANR22" s="60"/>
      <c r="ANS22" s="60"/>
      <c r="ANT22" s="60"/>
      <c r="ANU22" s="60"/>
      <c r="ANV22" s="60"/>
      <c r="ANW22" s="60"/>
      <c r="ANX22" s="60"/>
      <c r="ANY22" s="60"/>
      <c r="ANZ22" s="60"/>
      <c r="AOA22" s="60"/>
      <c r="AOB22" s="60"/>
      <c r="AOC22" s="60"/>
      <c r="AOD22" s="60"/>
      <c r="AOE22" s="60"/>
      <c r="AOF22" s="60"/>
      <c r="AOG22" s="60"/>
      <c r="AOH22" s="60"/>
      <c r="AOI22" s="60"/>
      <c r="AOJ22" s="60"/>
      <c r="AOK22" s="60"/>
      <c r="AOL22" s="60"/>
      <c r="AOM22" s="60"/>
      <c r="AON22" s="60"/>
      <c r="AOO22" s="60"/>
      <c r="AOP22" s="60"/>
      <c r="AOQ22" s="60"/>
      <c r="AOR22" s="60"/>
      <c r="AOS22" s="60"/>
      <c r="AOT22" s="60"/>
      <c r="AOU22" s="60"/>
      <c r="AOV22" s="60"/>
      <c r="AOW22" s="60"/>
      <c r="AOX22" s="60"/>
      <c r="AOY22" s="60"/>
      <c r="AOZ22" s="60"/>
      <c r="APA22" s="60"/>
      <c r="APB22" s="60"/>
      <c r="APC22" s="60"/>
      <c r="APD22" s="60"/>
      <c r="APE22" s="60"/>
      <c r="APF22" s="60"/>
      <c r="APG22" s="60"/>
      <c r="APH22" s="60"/>
      <c r="API22" s="60"/>
      <c r="APJ22" s="60"/>
      <c r="APK22" s="60"/>
      <c r="APL22" s="60"/>
      <c r="APM22" s="60"/>
      <c r="APN22" s="60"/>
      <c r="APO22" s="60"/>
      <c r="APP22" s="60"/>
      <c r="APQ22" s="60"/>
      <c r="APR22" s="60"/>
      <c r="APS22" s="60"/>
      <c r="APT22" s="60"/>
      <c r="APU22" s="60"/>
      <c r="APV22" s="60"/>
      <c r="APW22" s="60"/>
      <c r="APX22" s="60"/>
      <c r="APY22" s="60"/>
      <c r="APZ22" s="60"/>
      <c r="AQA22" s="60"/>
      <c r="AQB22" s="60"/>
      <c r="AQC22" s="60"/>
      <c r="AQD22" s="60"/>
      <c r="AQE22" s="60"/>
      <c r="AQF22" s="60"/>
      <c r="AQG22" s="60"/>
      <c r="AQH22" s="60"/>
      <c r="AQI22" s="60"/>
      <c r="AQJ22" s="60"/>
      <c r="AQK22" s="60"/>
      <c r="AQL22" s="60"/>
      <c r="AQM22" s="60"/>
      <c r="AQN22" s="60"/>
      <c r="AQO22" s="60"/>
      <c r="AQP22" s="60"/>
      <c r="AQQ22" s="60"/>
      <c r="AQR22" s="60"/>
      <c r="AQS22" s="60"/>
      <c r="AQT22" s="60"/>
      <c r="AQU22" s="60"/>
      <c r="AQV22" s="60"/>
      <c r="AQW22" s="60"/>
      <c r="AQX22" s="60"/>
      <c r="AQY22" s="60"/>
      <c r="AQZ22" s="60"/>
      <c r="ARA22" s="60"/>
      <c r="ARB22" s="60"/>
      <c r="ARC22" s="60"/>
      <c r="ARD22" s="60"/>
      <c r="ARE22" s="60"/>
      <c r="ARF22" s="60"/>
      <c r="ARG22" s="60"/>
      <c r="ARH22" s="60"/>
      <c r="ARI22" s="60"/>
      <c r="ARJ22" s="60"/>
      <c r="ARK22" s="60"/>
      <c r="ARL22" s="60"/>
      <c r="ARM22" s="60"/>
      <c r="ARN22" s="60"/>
      <c r="ARO22" s="60"/>
      <c r="ARP22" s="60"/>
      <c r="ARQ22" s="60"/>
      <c r="ARR22" s="60"/>
      <c r="ARS22" s="60"/>
      <c r="ART22" s="60"/>
      <c r="ARU22" s="60"/>
      <c r="ARV22" s="60"/>
      <c r="ARW22" s="60"/>
      <c r="ARX22" s="60"/>
      <c r="ARY22" s="60"/>
      <c r="ARZ22" s="60"/>
      <c r="ASA22" s="60"/>
      <c r="ASB22" s="60"/>
      <c r="ASC22" s="60"/>
      <c r="ASD22" s="60"/>
      <c r="ASE22" s="60"/>
      <c r="ASF22" s="60"/>
      <c r="ASG22" s="60"/>
      <c r="ASH22" s="60"/>
      <c r="ASI22" s="60"/>
      <c r="ASJ22" s="60"/>
      <c r="ASK22" s="60"/>
      <c r="ASL22" s="60"/>
      <c r="ASM22" s="60"/>
      <c r="ASN22" s="60"/>
      <c r="ASO22" s="60"/>
      <c r="ASP22" s="60"/>
      <c r="ASQ22" s="60"/>
      <c r="ASR22" s="60"/>
      <c r="ASS22" s="60"/>
      <c r="AST22" s="60"/>
      <c r="ASU22" s="60"/>
      <c r="ASV22" s="60"/>
      <c r="ASW22" s="60"/>
      <c r="ASX22" s="60"/>
      <c r="ASY22" s="60"/>
      <c r="ASZ22" s="60"/>
      <c r="ATA22" s="60"/>
      <c r="ATB22" s="60"/>
      <c r="ATC22" s="60"/>
      <c r="ATD22" s="60"/>
      <c r="ATE22" s="60"/>
      <c r="ATF22" s="60"/>
      <c r="ATG22" s="60"/>
      <c r="ATH22" s="60"/>
      <c r="ATI22" s="60"/>
      <c r="ATJ22" s="60"/>
      <c r="ATK22" s="60"/>
      <c r="ATL22" s="60"/>
      <c r="ATM22" s="60"/>
      <c r="ATN22" s="60"/>
      <c r="ATO22" s="60"/>
      <c r="ATP22" s="60"/>
      <c r="ATQ22" s="60"/>
      <c r="ATR22" s="60"/>
      <c r="ATS22" s="60"/>
      <c r="ATT22" s="60"/>
      <c r="ATU22" s="60"/>
      <c r="ATV22" s="60"/>
      <c r="ATW22" s="60"/>
      <c r="ATX22" s="60"/>
      <c r="ATY22" s="60"/>
      <c r="ATZ22" s="60"/>
      <c r="AUA22" s="60"/>
      <c r="AUB22" s="60"/>
      <c r="AUC22" s="60"/>
      <c r="AUD22" s="60"/>
      <c r="AUE22" s="60"/>
      <c r="AUF22" s="60"/>
      <c r="AUG22" s="60"/>
      <c r="AUH22" s="60"/>
      <c r="AUI22" s="60"/>
      <c r="AUJ22" s="60"/>
      <c r="AUK22" s="60"/>
      <c r="AUL22" s="60"/>
      <c r="AUM22" s="60"/>
      <c r="AUN22" s="60"/>
      <c r="AUO22" s="60"/>
      <c r="AUP22" s="60"/>
      <c r="AUQ22" s="60"/>
      <c r="AUR22" s="60"/>
      <c r="AUS22" s="60"/>
      <c r="AUT22" s="60"/>
      <c r="AUU22" s="60"/>
      <c r="AUV22" s="60"/>
      <c r="AUW22" s="60"/>
      <c r="AUX22" s="60"/>
      <c r="AUY22" s="60"/>
      <c r="AUZ22" s="60"/>
      <c r="AVA22" s="60"/>
      <c r="AVB22" s="60"/>
      <c r="AVC22" s="60"/>
      <c r="AVD22" s="60"/>
      <c r="AVE22" s="60"/>
      <c r="AVF22" s="60"/>
      <c r="AVG22" s="60"/>
      <c r="AVH22" s="60"/>
      <c r="AVI22" s="60"/>
      <c r="AVJ22" s="60"/>
      <c r="AVK22" s="60"/>
      <c r="AVL22" s="60"/>
      <c r="AVM22" s="60"/>
      <c r="AVN22" s="60"/>
      <c r="AVO22" s="60"/>
      <c r="AVP22" s="60"/>
      <c r="AVQ22" s="60"/>
      <c r="AVR22" s="60"/>
      <c r="AVS22" s="60"/>
      <c r="AVT22" s="60"/>
      <c r="AVU22" s="60"/>
      <c r="AVV22" s="60"/>
      <c r="AVW22" s="60"/>
      <c r="AVX22" s="60"/>
      <c r="AVY22" s="60"/>
      <c r="AVZ22" s="60"/>
      <c r="AWA22" s="60"/>
      <c r="AWB22" s="60"/>
      <c r="AWC22" s="60"/>
      <c r="AWD22" s="60"/>
      <c r="AWE22" s="60"/>
      <c r="AWF22" s="60"/>
      <c r="AWG22" s="60"/>
      <c r="AWH22" s="60"/>
      <c r="AWI22" s="60"/>
      <c r="AWJ22" s="60"/>
      <c r="AWK22" s="60"/>
      <c r="AWL22" s="60"/>
      <c r="AWM22" s="60"/>
      <c r="AWN22" s="60"/>
      <c r="AWO22" s="60"/>
      <c r="AWP22" s="60"/>
      <c r="AWQ22" s="60"/>
      <c r="AWR22" s="60"/>
      <c r="AWS22" s="60"/>
      <c r="AWT22" s="60"/>
      <c r="AWU22" s="60"/>
      <c r="AWV22" s="60"/>
      <c r="AWW22" s="60"/>
      <c r="AWX22" s="60"/>
      <c r="AWY22" s="60"/>
      <c r="AWZ22" s="60"/>
      <c r="AXA22" s="60"/>
      <c r="AXB22" s="60"/>
      <c r="AXC22" s="60"/>
      <c r="AXD22" s="60"/>
      <c r="AXE22" s="60"/>
      <c r="AXF22" s="60"/>
      <c r="AXG22" s="60"/>
      <c r="AXH22" s="60"/>
      <c r="AXI22" s="60"/>
      <c r="AXJ22" s="60"/>
      <c r="AXK22" s="60"/>
      <c r="AXL22" s="60"/>
      <c r="AXM22" s="60"/>
      <c r="AXN22" s="60"/>
      <c r="AXO22" s="60"/>
      <c r="AXP22" s="60"/>
      <c r="AXQ22" s="60"/>
      <c r="AXR22" s="60"/>
      <c r="AXS22" s="60"/>
      <c r="AXT22" s="60"/>
      <c r="AXU22" s="60"/>
      <c r="AXV22" s="60"/>
      <c r="AXW22" s="60"/>
      <c r="AXX22" s="60"/>
      <c r="AXY22" s="60"/>
      <c r="AXZ22" s="60"/>
      <c r="AYA22" s="60"/>
      <c r="AYB22" s="60"/>
      <c r="AYC22" s="60"/>
      <c r="AYD22" s="60"/>
      <c r="AYE22" s="60"/>
      <c r="AYF22" s="60"/>
      <c r="AYG22" s="60"/>
      <c r="AYH22" s="60"/>
      <c r="AYI22" s="60"/>
      <c r="AYJ22" s="60"/>
      <c r="AYK22" s="60"/>
      <c r="AYL22" s="60"/>
      <c r="AYM22" s="60"/>
      <c r="AYN22" s="60"/>
      <c r="AYO22" s="60"/>
      <c r="AYP22" s="60"/>
      <c r="AYQ22" s="60"/>
      <c r="AYR22" s="60"/>
      <c r="AYS22" s="60"/>
      <c r="AYT22" s="60"/>
      <c r="AYU22" s="60"/>
      <c r="AYV22" s="60"/>
      <c r="AYW22" s="60"/>
      <c r="AYX22" s="60"/>
      <c r="AYY22" s="60"/>
      <c r="AYZ22" s="60"/>
      <c r="AZA22" s="60"/>
      <c r="AZB22" s="60"/>
      <c r="AZC22" s="60"/>
      <c r="AZD22" s="60"/>
      <c r="AZE22" s="60"/>
      <c r="AZF22" s="60"/>
      <c r="AZG22" s="60"/>
      <c r="AZH22" s="60"/>
      <c r="AZI22" s="60"/>
      <c r="AZJ22" s="60"/>
      <c r="AZK22" s="60"/>
      <c r="AZL22" s="60"/>
      <c r="AZM22" s="60"/>
      <c r="AZN22" s="60"/>
      <c r="AZO22" s="60"/>
      <c r="AZP22" s="60"/>
      <c r="AZQ22" s="60"/>
      <c r="AZR22" s="60"/>
      <c r="AZS22" s="60"/>
      <c r="AZT22" s="60"/>
      <c r="AZU22" s="60"/>
      <c r="AZV22" s="60"/>
      <c r="AZW22" s="60"/>
      <c r="AZX22" s="60"/>
      <c r="AZY22" s="60"/>
      <c r="AZZ22" s="60"/>
      <c r="BAA22" s="60"/>
      <c r="BAB22" s="60"/>
      <c r="BAC22" s="60"/>
      <c r="BAD22" s="60"/>
      <c r="BAE22" s="60"/>
      <c r="BAF22" s="60"/>
      <c r="BAG22" s="60"/>
      <c r="BAH22" s="60"/>
      <c r="BAI22" s="60"/>
      <c r="BAJ22" s="60"/>
      <c r="BAK22" s="60"/>
      <c r="BAL22" s="60"/>
      <c r="BAM22" s="60"/>
      <c r="BAN22" s="60"/>
      <c r="BAO22" s="60"/>
      <c r="BAP22" s="60"/>
      <c r="BAQ22" s="60"/>
      <c r="BAR22" s="60"/>
      <c r="BAS22" s="60"/>
      <c r="BAT22" s="60"/>
      <c r="BAU22" s="60"/>
      <c r="BAV22" s="60"/>
      <c r="BAW22" s="60"/>
      <c r="BAX22" s="60"/>
      <c r="BAY22" s="60"/>
      <c r="BAZ22" s="60"/>
      <c r="BBA22" s="60"/>
      <c r="BBB22" s="60"/>
      <c r="BBC22" s="60"/>
      <c r="BBD22" s="60"/>
      <c r="BBE22" s="60"/>
      <c r="BBF22" s="60"/>
      <c r="BBG22" s="60"/>
      <c r="BBH22" s="60"/>
      <c r="BBI22" s="60"/>
      <c r="BBJ22" s="60"/>
      <c r="BBK22" s="60"/>
      <c r="BBL22" s="60"/>
      <c r="BBM22" s="60"/>
      <c r="BBN22" s="60"/>
      <c r="BBO22" s="60"/>
      <c r="BBP22" s="60"/>
      <c r="BBQ22" s="60"/>
      <c r="BBR22" s="60"/>
      <c r="BBS22" s="60"/>
      <c r="BBT22" s="60"/>
      <c r="BBU22" s="60"/>
      <c r="BBV22" s="60"/>
      <c r="BBW22" s="60"/>
      <c r="BBX22" s="60"/>
      <c r="BBY22" s="60"/>
      <c r="BBZ22" s="60"/>
      <c r="BCA22" s="60"/>
      <c r="BCB22" s="60"/>
      <c r="BCC22" s="60"/>
      <c r="BCD22" s="60"/>
      <c r="BCE22" s="60"/>
      <c r="BCF22" s="60"/>
      <c r="BCG22" s="60"/>
      <c r="BCH22" s="60"/>
      <c r="BCI22" s="60"/>
      <c r="BCJ22" s="60"/>
      <c r="BCK22" s="60"/>
      <c r="BCL22" s="60"/>
      <c r="BCM22" s="60"/>
      <c r="BCN22" s="60"/>
      <c r="BCO22" s="60"/>
      <c r="BCP22" s="60"/>
      <c r="BCQ22" s="60"/>
      <c r="BCR22" s="60"/>
      <c r="BCS22" s="60"/>
      <c r="BCT22" s="60"/>
      <c r="BCU22" s="60"/>
      <c r="BCV22" s="60"/>
      <c r="BCW22" s="60"/>
      <c r="BCX22" s="60"/>
      <c r="BCY22" s="60"/>
      <c r="BCZ22" s="60"/>
      <c r="BDA22" s="60"/>
      <c r="BDB22" s="60"/>
      <c r="BDC22" s="60"/>
      <c r="BDD22" s="60"/>
      <c r="BDE22" s="60"/>
      <c r="BDF22" s="60"/>
      <c r="BDG22" s="60"/>
      <c r="BDH22" s="60"/>
      <c r="BDI22" s="60"/>
      <c r="BDJ22" s="60"/>
      <c r="BDK22" s="60"/>
      <c r="BDL22" s="60"/>
      <c r="BDM22" s="60"/>
      <c r="BDN22" s="60"/>
      <c r="BDO22" s="60"/>
      <c r="BDP22" s="60"/>
      <c r="BDQ22" s="60"/>
      <c r="BDR22" s="60"/>
      <c r="BDS22" s="60"/>
      <c r="BDT22" s="60"/>
      <c r="BDU22" s="60"/>
      <c r="BDV22" s="60"/>
      <c r="BDW22" s="60"/>
      <c r="BDX22" s="60"/>
      <c r="BDY22" s="60"/>
      <c r="BDZ22" s="60"/>
      <c r="BEA22" s="60"/>
      <c r="BEB22" s="60"/>
      <c r="BEC22" s="60"/>
      <c r="BED22" s="60"/>
      <c r="BEE22" s="60"/>
      <c r="BEF22" s="60"/>
      <c r="BEG22" s="60"/>
      <c r="BEH22" s="60"/>
      <c r="BEI22" s="60"/>
      <c r="BEJ22" s="60"/>
      <c r="BEK22" s="60"/>
      <c r="BEL22" s="60"/>
      <c r="BEM22" s="60"/>
      <c r="BEN22" s="60"/>
      <c r="BEO22" s="60"/>
      <c r="BEP22" s="60"/>
      <c r="BEQ22" s="60"/>
      <c r="BER22" s="60"/>
      <c r="BES22" s="60"/>
      <c r="BET22" s="60"/>
      <c r="BEU22" s="60"/>
      <c r="BEV22" s="60"/>
      <c r="BEW22" s="60"/>
      <c r="BEX22" s="60"/>
      <c r="BEY22" s="60"/>
      <c r="BEZ22" s="60"/>
      <c r="BFA22" s="60"/>
      <c r="BFB22" s="60"/>
      <c r="BFC22" s="60"/>
      <c r="BFD22" s="60"/>
      <c r="BFE22" s="60"/>
      <c r="BFF22" s="60"/>
      <c r="BFG22" s="60"/>
      <c r="BFH22" s="60"/>
      <c r="BFI22" s="60"/>
      <c r="BFJ22" s="60"/>
      <c r="BFK22" s="60"/>
      <c r="BFL22" s="60"/>
      <c r="BFM22" s="60"/>
      <c r="BFN22" s="60"/>
      <c r="BFO22" s="60"/>
      <c r="BFP22" s="60"/>
      <c r="BFQ22" s="60"/>
      <c r="BFR22" s="60"/>
      <c r="BFS22" s="60"/>
      <c r="BFT22" s="60"/>
      <c r="BFU22" s="60"/>
      <c r="BFV22" s="60"/>
      <c r="BFW22" s="60"/>
      <c r="BFX22" s="60"/>
      <c r="BFY22" s="60"/>
      <c r="BFZ22" s="60"/>
      <c r="BGA22" s="60"/>
      <c r="BGB22" s="60"/>
      <c r="BGC22" s="60"/>
      <c r="BGD22" s="60"/>
      <c r="BGE22" s="60"/>
      <c r="BGF22" s="60"/>
      <c r="BGG22" s="60"/>
      <c r="BGH22" s="60"/>
      <c r="BGI22" s="60"/>
      <c r="BGJ22" s="60"/>
      <c r="BGK22" s="60"/>
      <c r="BGL22" s="60"/>
      <c r="BGM22" s="60"/>
      <c r="BGN22" s="60"/>
      <c r="BGO22" s="60"/>
      <c r="BGP22" s="60"/>
      <c r="BGQ22" s="60"/>
      <c r="BGR22" s="60"/>
      <c r="BGS22" s="60"/>
      <c r="BGT22" s="60"/>
      <c r="BGU22" s="60"/>
      <c r="BGV22" s="60"/>
      <c r="BGW22" s="60"/>
      <c r="BGX22" s="60"/>
      <c r="BGY22" s="60"/>
      <c r="BGZ22" s="60"/>
      <c r="BHA22" s="60"/>
      <c r="BHB22" s="60"/>
      <c r="BHC22" s="60"/>
      <c r="BHD22" s="60"/>
      <c r="BHE22" s="60"/>
      <c r="BHF22" s="60"/>
      <c r="BHG22" s="60"/>
      <c r="BHH22" s="60"/>
      <c r="BHI22" s="60"/>
      <c r="BHJ22" s="60"/>
      <c r="BHK22" s="60"/>
      <c r="BHL22" s="60"/>
      <c r="BHM22" s="60"/>
      <c r="BHN22" s="60"/>
      <c r="BHO22" s="60"/>
      <c r="BHP22" s="60"/>
      <c r="BHQ22" s="60"/>
      <c r="BHR22" s="60"/>
      <c r="BHS22" s="60"/>
      <c r="BHT22" s="60"/>
      <c r="BHU22" s="60"/>
      <c r="BHV22" s="60"/>
      <c r="BHW22" s="60"/>
      <c r="BHX22" s="60"/>
      <c r="BHY22" s="60"/>
      <c r="BHZ22" s="60"/>
      <c r="BIA22" s="60"/>
      <c r="BIB22" s="60"/>
      <c r="BIC22" s="60"/>
      <c r="BID22" s="60"/>
      <c r="BIE22" s="60"/>
      <c r="BIF22" s="60"/>
      <c r="BIG22" s="60"/>
      <c r="BIH22" s="60"/>
      <c r="BII22" s="60"/>
      <c r="BIJ22" s="60"/>
      <c r="BIK22" s="60"/>
      <c r="BIL22" s="60"/>
      <c r="BIM22" s="60"/>
      <c r="BIN22" s="60"/>
      <c r="BIO22" s="60"/>
      <c r="BIP22" s="60"/>
      <c r="BIQ22" s="60"/>
      <c r="BIR22" s="60"/>
      <c r="BIS22" s="60"/>
      <c r="BIT22" s="60"/>
      <c r="BIU22" s="60"/>
      <c r="BIV22" s="60"/>
      <c r="BIW22" s="60"/>
      <c r="BIX22" s="60"/>
      <c r="BIY22" s="60"/>
      <c r="BIZ22" s="60"/>
      <c r="BJA22" s="60"/>
      <c r="BJB22" s="60"/>
      <c r="BJC22" s="60"/>
      <c r="BJD22" s="60"/>
      <c r="BJE22" s="60"/>
      <c r="BJF22" s="60"/>
      <c r="BJG22" s="60"/>
      <c r="BJH22" s="60"/>
      <c r="BJI22" s="60"/>
      <c r="BJJ22" s="60"/>
      <c r="BJK22" s="60"/>
      <c r="BJL22" s="60"/>
      <c r="BJM22" s="60"/>
      <c r="BJN22" s="60"/>
      <c r="BJO22" s="60"/>
      <c r="BJP22" s="60"/>
      <c r="BJQ22" s="60"/>
      <c r="BJR22" s="60"/>
      <c r="BJS22" s="60"/>
      <c r="BJT22" s="60"/>
      <c r="BJU22" s="60"/>
      <c r="BJV22" s="60"/>
      <c r="BJW22" s="60"/>
      <c r="BJX22" s="60"/>
      <c r="BJY22" s="60"/>
      <c r="BJZ22" s="60"/>
      <c r="BKA22" s="60"/>
      <c r="BKB22" s="60"/>
      <c r="BKC22" s="60"/>
      <c r="BKD22" s="60"/>
      <c r="BKE22" s="60"/>
      <c r="BKF22" s="60"/>
      <c r="BKG22" s="60"/>
      <c r="BKH22" s="60"/>
      <c r="BKI22" s="60"/>
      <c r="BKJ22" s="60"/>
      <c r="BKK22" s="60"/>
      <c r="BKL22" s="60"/>
      <c r="BKM22" s="60"/>
      <c r="BKN22" s="60"/>
      <c r="BKO22" s="60"/>
      <c r="BKP22" s="60"/>
      <c r="BKQ22" s="60"/>
      <c r="BKR22" s="60"/>
      <c r="BKS22" s="60"/>
      <c r="BKT22" s="60"/>
      <c r="BKU22" s="60"/>
      <c r="BKV22" s="60"/>
      <c r="BKW22" s="60"/>
      <c r="BKX22" s="60"/>
      <c r="BKY22" s="60"/>
      <c r="BKZ22" s="60"/>
      <c r="BLA22" s="60"/>
      <c r="BLB22" s="60"/>
      <c r="BLC22" s="60"/>
      <c r="BLD22" s="60"/>
      <c r="BLE22" s="60"/>
      <c r="BLF22" s="60"/>
      <c r="BLG22" s="60"/>
      <c r="BLH22" s="60"/>
      <c r="BLI22" s="60"/>
      <c r="BLJ22" s="60"/>
      <c r="BLK22" s="60"/>
      <c r="BLL22" s="60"/>
      <c r="BLM22" s="60"/>
      <c r="BLN22" s="60"/>
      <c r="BLO22" s="60"/>
      <c r="BLP22" s="60"/>
      <c r="BLQ22" s="60"/>
      <c r="BLR22" s="60"/>
      <c r="BLS22" s="60"/>
      <c r="BLT22" s="60"/>
      <c r="BLU22" s="60"/>
      <c r="BLV22" s="60"/>
      <c r="BLW22" s="60"/>
      <c r="BLX22" s="60"/>
      <c r="BLY22" s="60"/>
      <c r="BLZ22" s="60"/>
      <c r="BMA22" s="60"/>
      <c r="BMB22" s="60"/>
      <c r="BMC22" s="60"/>
      <c r="BMD22" s="60"/>
      <c r="BME22" s="60"/>
      <c r="BMF22" s="60"/>
      <c r="BMG22" s="60"/>
      <c r="BMH22" s="60"/>
      <c r="BMI22" s="60"/>
      <c r="BMJ22" s="60"/>
      <c r="BMK22" s="60"/>
      <c r="BML22" s="60"/>
      <c r="BMM22" s="60"/>
      <c r="BMN22" s="60"/>
      <c r="BMO22" s="60"/>
      <c r="BMP22" s="60"/>
      <c r="BMQ22" s="60"/>
      <c r="BMR22" s="60"/>
      <c r="BMS22" s="60"/>
      <c r="BMT22" s="60"/>
      <c r="BMU22" s="60"/>
      <c r="BMV22" s="60"/>
      <c r="BMW22" s="60"/>
      <c r="BMX22" s="60"/>
      <c r="BMY22" s="60"/>
      <c r="BMZ22" s="60"/>
      <c r="BNA22" s="60"/>
      <c r="BNB22" s="60"/>
      <c r="BNC22" s="60"/>
      <c r="BND22" s="60"/>
      <c r="BNE22" s="60"/>
      <c r="BNF22" s="60"/>
      <c r="BNG22" s="60"/>
      <c r="BNH22" s="60"/>
      <c r="BNI22" s="60"/>
      <c r="BNJ22" s="60"/>
      <c r="BNK22" s="60"/>
      <c r="BNL22" s="60"/>
      <c r="BNM22" s="60"/>
      <c r="BNN22" s="60"/>
      <c r="BNO22" s="60"/>
      <c r="BNP22" s="60"/>
      <c r="BNQ22" s="60"/>
      <c r="BNR22" s="60"/>
      <c r="BNS22" s="60"/>
      <c r="BNT22" s="60"/>
      <c r="BNU22" s="60"/>
      <c r="BNV22" s="60"/>
      <c r="BNW22" s="60"/>
      <c r="BNX22" s="60"/>
      <c r="BNY22" s="60"/>
      <c r="BNZ22" s="60"/>
      <c r="BOA22" s="60"/>
      <c r="BOB22" s="60"/>
      <c r="BOC22" s="60"/>
      <c r="BOD22" s="60"/>
      <c r="BOE22" s="60"/>
      <c r="BOF22" s="60"/>
      <c r="BOG22" s="60"/>
      <c r="BOH22" s="60"/>
      <c r="BOI22" s="60"/>
      <c r="BOJ22" s="60"/>
      <c r="BOK22" s="60"/>
      <c r="BOL22" s="60"/>
      <c r="BOM22" s="60"/>
      <c r="BON22" s="60"/>
      <c r="BOO22" s="60"/>
      <c r="BOP22" s="60"/>
      <c r="BOQ22" s="60"/>
      <c r="BOR22" s="60"/>
      <c r="BOS22" s="60"/>
      <c r="BOT22" s="60"/>
      <c r="BOU22" s="60"/>
      <c r="BOV22" s="60"/>
      <c r="BOW22" s="60"/>
      <c r="BOX22" s="60"/>
      <c r="BOY22" s="60"/>
      <c r="BOZ22" s="60"/>
      <c r="BPA22" s="60"/>
      <c r="BPB22" s="60"/>
      <c r="BPC22" s="60"/>
      <c r="BPD22" s="60"/>
      <c r="BPE22" s="60"/>
      <c r="BPF22" s="60"/>
      <c r="BPG22" s="60"/>
      <c r="BPH22" s="60"/>
      <c r="BPI22" s="60"/>
      <c r="BPJ22" s="60"/>
      <c r="BPK22" s="60"/>
      <c r="BPL22" s="60"/>
      <c r="BPM22" s="60"/>
      <c r="BPN22" s="60"/>
      <c r="BPO22" s="60"/>
      <c r="BPP22" s="60"/>
      <c r="BPQ22" s="60"/>
      <c r="BPR22" s="60"/>
      <c r="BPS22" s="60"/>
      <c r="BPT22" s="60"/>
      <c r="BPU22" s="60"/>
      <c r="BPV22" s="60"/>
      <c r="BPW22" s="60"/>
      <c r="BPX22" s="60"/>
      <c r="BPY22" s="60"/>
      <c r="BPZ22" s="60"/>
      <c r="BQA22" s="60"/>
      <c r="BQB22" s="60"/>
      <c r="BQC22" s="60"/>
      <c r="BQD22" s="60"/>
      <c r="BQE22" s="60"/>
      <c r="BQF22" s="60"/>
      <c r="BQG22" s="60"/>
      <c r="BQH22" s="60"/>
      <c r="BQI22" s="60"/>
      <c r="BQJ22" s="60"/>
      <c r="BQK22" s="60"/>
      <c r="BQL22" s="60"/>
      <c r="BQM22" s="60"/>
      <c r="BQN22" s="60"/>
      <c r="BQO22" s="60"/>
      <c r="BQP22" s="60"/>
      <c r="BQQ22" s="60"/>
      <c r="BQR22" s="60"/>
      <c r="BQS22" s="60"/>
      <c r="BQT22" s="60"/>
      <c r="BQU22" s="60"/>
      <c r="BQV22" s="60"/>
      <c r="BQW22" s="60"/>
      <c r="BQX22" s="60"/>
      <c r="BQY22" s="60"/>
      <c r="BQZ22" s="60"/>
      <c r="BRA22" s="60"/>
      <c r="BRB22" s="60"/>
      <c r="BRC22" s="60"/>
      <c r="BRD22" s="60"/>
      <c r="BRE22" s="60"/>
      <c r="BRF22" s="60"/>
      <c r="BRG22" s="60"/>
      <c r="BRH22" s="60"/>
      <c r="BRI22" s="60"/>
      <c r="BRJ22" s="60"/>
      <c r="BRK22" s="60"/>
      <c r="BRL22" s="60"/>
      <c r="BRM22" s="60"/>
      <c r="BRN22" s="60"/>
      <c r="BRO22" s="60"/>
      <c r="BRP22" s="60"/>
      <c r="BRQ22" s="60"/>
      <c r="BRR22" s="60"/>
      <c r="BRS22" s="60"/>
      <c r="BRT22" s="60"/>
      <c r="BRU22" s="60"/>
      <c r="BRV22" s="60"/>
      <c r="BRW22" s="60"/>
      <c r="BRX22" s="60"/>
      <c r="BRY22" s="60"/>
      <c r="BRZ22" s="60"/>
      <c r="BSA22" s="60"/>
      <c r="BSB22" s="60"/>
      <c r="BSC22" s="60"/>
      <c r="BSD22" s="60"/>
      <c r="BSE22" s="60"/>
      <c r="BSF22" s="60"/>
      <c r="BSG22" s="60"/>
      <c r="BSH22" s="60"/>
      <c r="BSI22" s="60"/>
      <c r="BSJ22" s="60"/>
      <c r="BSK22" s="60"/>
      <c r="BSL22" s="60"/>
      <c r="BSM22" s="60"/>
      <c r="BSN22" s="60"/>
      <c r="BSO22" s="60"/>
      <c r="BSP22" s="60"/>
      <c r="BSQ22" s="60"/>
      <c r="BSR22" s="60"/>
      <c r="BSS22" s="60"/>
      <c r="BST22" s="60"/>
      <c r="BSU22" s="60"/>
      <c r="BSV22" s="60"/>
      <c r="BSW22" s="60"/>
      <c r="BSX22" s="60"/>
      <c r="BSY22" s="60"/>
      <c r="BSZ22" s="60"/>
      <c r="BTA22" s="60"/>
      <c r="BTB22" s="60"/>
      <c r="BTC22" s="60"/>
      <c r="BTD22" s="60"/>
      <c r="BTE22" s="60"/>
      <c r="BTF22" s="60"/>
      <c r="BTG22" s="60"/>
      <c r="BTH22" s="60"/>
      <c r="BTI22" s="60"/>
      <c r="BTJ22" s="60"/>
      <c r="BTK22" s="60"/>
      <c r="BTL22" s="60"/>
      <c r="BTM22" s="60"/>
      <c r="BTN22" s="60"/>
      <c r="BTO22" s="60"/>
      <c r="BTP22" s="60"/>
      <c r="BTQ22" s="60"/>
      <c r="BTR22" s="60"/>
      <c r="BTS22" s="60"/>
      <c r="BTT22" s="60"/>
      <c r="BTU22" s="60"/>
      <c r="BTV22" s="60"/>
      <c r="BTW22" s="60"/>
      <c r="BTX22" s="60"/>
      <c r="BTY22" s="60"/>
      <c r="BTZ22" s="60"/>
      <c r="BUA22" s="60"/>
      <c r="BUB22" s="60"/>
      <c r="BUC22" s="60"/>
      <c r="BUD22" s="60"/>
      <c r="BUE22" s="60"/>
      <c r="BUF22" s="60"/>
      <c r="BUG22" s="60"/>
      <c r="BUH22" s="60"/>
      <c r="BUI22" s="60"/>
      <c r="BUJ22" s="60"/>
      <c r="BUK22" s="60"/>
      <c r="BUL22" s="60"/>
      <c r="BUM22" s="60"/>
      <c r="BUN22" s="60"/>
      <c r="BUO22" s="60"/>
      <c r="BUP22" s="60"/>
      <c r="BUQ22" s="60"/>
      <c r="BUR22" s="60"/>
      <c r="BUS22" s="60"/>
      <c r="BUT22" s="60"/>
      <c r="BUU22" s="60"/>
      <c r="BUV22" s="60"/>
      <c r="BUW22" s="60"/>
      <c r="BUX22" s="60"/>
      <c r="BUY22" s="60"/>
      <c r="BUZ22" s="60"/>
      <c r="BVA22" s="60"/>
      <c r="BVB22" s="60"/>
      <c r="BVC22" s="60"/>
      <c r="BVD22" s="60"/>
      <c r="BVE22" s="60"/>
      <c r="BVF22" s="60"/>
      <c r="BVG22" s="60"/>
      <c r="BVH22" s="60"/>
      <c r="BVI22" s="60"/>
      <c r="BVJ22" s="60"/>
      <c r="BVK22" s="60"/>
      <c r="BVL22" s="60"/>
      <c r="BVM22" s="60"/>
      <c r="BVN22" s="60"/>
      <c r="BVO22" s="60"/>
      <c r="BVP22" s="60"/>
      <c r="BVQ22" s="60"/>
      <c r="BVR22" s="60"/>
      <c r="BVS22" s="60"/>
      <c r="BVT22" s="60"/>
      <c r="BVU22" s="60"/>
      <c r="BVV22" s="60"/>
      <c r="BVW22" s="60"/>
      <c r="BVX22" s="60"/>
      <c r="BVY22" s="60"/>
      <c r="BVZ22" s="60"/>
      <c r="BWA22" s="60"/>
      <c r="BWB22" s="60"/>
      <c r="BWC22" s="60"/>
      <c r="BWD22" s="60"/>
      <c r="BWE22" s="60"/>
      <c r="BWF22" s="60"/>
      <c r="BWG22" s="60"/>
      <c r="BWH22" s="60"/>
      <c r="BWI22" s="60"/>
      <c r="BWJ22" s="60"/>
      <c r="BWK22" s="60"/>
      <c r="BWL22" s="60"/>
      <c r="BWM22" s="60"/>
      <c r="BWN22" s="60"/>
      <c r="BWO22" s="60"/>
      <c r="BWP22" s="60"/>
      <c r="BWQ22" s="60"/>
      <c r="BWR22" s="60"/>
      <c r="BWS22" s="60"/>
      <c r="BWT22" s="60"/>
      <c r="BWU22" s="60"/>
      <c r="BWV22" s="60"/>
      <c r="BWW22" s="60"/>
      <c r="BWX22" s="60"/>
      <c r="BWY22" s="60"/>
      <c r="BWZ22" s="60"/>
      <c r="BXA22" s="60"/>
      <c r="BXB22" s="60"/>
      <c r="BXC22" s="60"/>
      <c r="BXD22" s="60"/>
      <c r="BXE22" s="60"/>
      <c r="BXF22" s="60"/>
      <c r="BXG22" s="60"/>
      <c r="BXH22" s="60"/>
      <c r="BXI22" s="60"/>
      <c r="BXJ22" s="60"/>
      <c r="BXK22" s="60"/>
      <c r="BXL22" s="60"/>
      <c r="BXM22" s="60"/>
      <c r="BXN22" s="60"/>
      <c r="BXO22" s="60"/>
      <c r="BXP22" s="60"/>
      <c r="BXQ22" s="60"/>
      <c r="BXR22" s="60"/>
      <c r="BXS22" s="60"/>
      <c r="BXT22" s="60"/>
      <c r="BXU22" s="60"/>
      <c r="BXV22" s="60"/>
      <c r="BXW22" s="60"/>
      <c r="BXX22" s="60"/>
      <c r="BXY22" s="60"/>
      <c r="BXZ22" s="60"/>
      <c r="BYA22" s="60"/>
      <c r="BYB22" s="60"/>
      <c r="BYC22" s="60"/>
      <c r="BYD22" s="60"/>
      <c r="BYE22" s="60"/>
      <c r="BYF22" s="60"/>
      <c r="BYG22" s="60"/>
      <c r="BYH22" s="60"/>
      <c r="BYI22" s="60"/>
      <c r="BYJ22" s="60"/>
      <c r="BYK22" s="60"/>
      <c r="BYL22" s="60"/>
      <c r="BYM22" s="60"/>
      <c r="BYN22" s="60"/>
      <c r="BYO22" s="60"/>
      <c r="BYP22" s="60"/>
      <c r="BYQ22" s="60"/>
      <c r="BYR22" s="60"/>
      <c r="BYS22" s="60"/>
      <c r="BYT22" s="60"/>
      <c r="BYU22" s="60"/>
      <c r="BYV22" s="60"/>
      <c r="BYW22" s="60"/>
      <c r="BYX22" s="60"/>
      <c r="BYY22" s="60"/>
      <c r="BYZ22" s="60"/>
      <c r="BZA22" s="60"/>
      <c r="BZB22" s="60"/>
      <c r="BZC22" s="60"/>
      <c r="BZD22" s="60"/>
      <c r="BZE22" s="60"/>
      <c r="BZF22" s="60"/>
      <c r="BZG22" s="60"/>
      <c r="BZH22" s="60"/>
      <c r="BZI22" s="60"/>
      <c r="BZJ22" s="60"/>
      <c r="BZK22" s="60"/>
      <c r="BZL22" s="60"/>
      <c r="BZM22" s="60"/>
      <c r="BZN22" s="60"/>
      <c r="BZO22" s="60"/>
      <c r="BZP22" s="60"/>
      <c r="BZQ22" s="60"/>
      <c r="BZR22" s="60"/>
      <c r="BZS22" s="60"/>
      <c r="BZT22" s="60"/>
      <c r="BZU22" s="60"/>
      <c r="BZV22" s="60"/>
      <c r="BZW22" s="60"/>
      <c r="BZX22" s="60"/>
      <c r="BZY22" s="60"/>
      <c r="BZZ22" s="60"/>
      <c r="CAA22" s="60"/>
      <c r="CAB22" s="60"/>
      <c r="CAC22" s="60"/>
      <c r="CAD22" s="60"/>
      <c r="CAE22" s="60"/>
      <c r="CAF22" s="60"/>
      <c r="CAG22" s="60"/>
      <c r="CAH22" s="60"/>
      <c r="CAI22" s="60"/>
      <c r="CAJ22" s="60"/>
      <c r="CAK22" s="60"/>
      <c r="CAL22" s="60"/>
      <c r="CAM22" s="60"/>
      <c r="CAN22" s="60"/>
      <c r="CAO22" s="60"/>
      <c r="CAP22" s="60"/>
      <c r="CAQ22" s="60"/>
      <c r="CAR22" s="60"/>
      <c r="CAS22" s="60"/>
      <c r="CAT22" s="60"/>
      <c r="CAU22" s="60"/>
      <c r="CAV22" s="60"/>
      <c r="CAW22" s="60"/>
      <c r="CAX22" s="60"/>
      <c r="CAY22" s="60"/>
      <c r="CAZ22" s="60"/>
      <c r="CBA22" s="60"/>
      <c r="CBB22" s="60"/>
      <c r="CBC22" s="60"/>
      <c r="CBD22" s="60"/>
      <c r="CBE22" s="60"/>
      <c r="CBF22" s="60"/>
      <c r="CBG22" s="60"/>
      <c r="CBH22" s="60"/>
      <c r="CBI22" s="60"/>
      <c r="CBJ22" s="60"/>
      <c r="CBK22" s="60"/>
      <c r="CBL22" s="60"/>
      <c r="CBM22" s="60"/>
      <c r="CBN22" s="60"/>
      <c r="CBO22" s="60"/>
      <c r="CBP22" s="60"/>
      <c r="CBQ22" s="60"/>
      <c r="CBR22" s="60"/>
      <c r="CBS22" s="60"/>
      <c r="CBT22" s="60"/>
      <c r="CBU22" s="60"/>
      <c r="CBV22" s="60"/>
      <c r="CBW22" s="60"/>
      <c r="CBX22" s="60"/>
      <c r="CBY22" s="60"/>
      <c r="CBZ22" s="60"/>
      <c r="CCA22" s="60"/>
      <c r="CCB22" s="60"/>
      <c r="CCC22" s="60"/>
      <c r="CCD22" s="60"/>
      <c r="CCE22" s="60"/>
      <c r="CCF22" s="60"/>
      <c r="CCG22" s="60"/>
      <c r="CCH22" s="60"/>
      <c r="CCI22" s="60"/>
      <c r="CCJ22" s="60"/>
      <c r="CCK22" s="60"/>
      <c r="CCL22" s="60"/>
      <c r="CCM22" s="60"/>
      <c r="CCN22" s="60"/>
      <c r="CCO22" s="60"/>
      <c r="CCP22" s="60"/>
      <c r="CCQ22" s="60"/>
      <c r="CCR22" s="60"/>
      <c r="CCS22" s="60"/>
      <c r="CCT22" s="60"/>
      <c r="CCU22" s="60"/>
      <c r="CCV22" s="60"/>
      <c r="CCW22" s="60"/>
      <c r="CCX22" s="60"/>
      <c r="CCY22" s="60"/>
      <c r="CCZ22" s="60"/>
      <c r="CDA22" s="60"/>
      <c r="CDB22" s="60"/>
      <c r="CDC22" s="60"/>
      <c r="CDD22" s="60"/>
      <c r="CDE22" s="60"/>
      <c r="CDF22" s="60"/>
      <c r="CDG22" s="60"/>
      <c r="CDH22" s="60"/>
      <c r="CDI22" s="60"/>
      <c r="CDJ22" s="60"/>
      <c r="CDK22" s="60"/>
      <c r="CDL22" s="60"/>
      <c r="CDM22" s="60"/>
      <c r="CDN22" s="60"/>
      <c r="CDO22" s="60"/>
      <c r="CDP22" s="60"/>
      <c r="CDQ22" s="60"/>
      <c r="CDR22" s="60"/>
      <c r="CDS22" s="60"/>
      <c r="CDT22" s="60"/>
      <c r="CDU22" s="60"/>
      <c r="CDV22" s="60"/>
      <c r="CDW22" s="60"/>
      <c r="CDX22" s="60"/>
      <c r="CDY22" s="60"/>
      <c r="CDZ22" s="60"/>
      <c r="CEA22" s="60"/>
      <c r="CEB22" s="60"/>
      <c r="CEC22" s="60"/>
      <c r="CED22" s="60"/>
      <c r="CEE22" s="60"/>
      <c r="CEF22" s="60"/>
      <c r="CEG22" s="60"/>
      <c r="CEH22" s="60"/>
      <c r="CEI22" s="60"/>
      <c r="CEJ22" s="60"/>
      <c r="CEK22" s="60"/>
      <c r="CEL22" s="60"/>
      <c r="CEM22" s="60"/>
      <c r="CEN22" s="60"/>
      <c r="CEO22" s="60"/>
      <c r="CEP22" s="60"/>
      <c r="CEQ22" s="60"/>
      <c r="CER22" s="60"/>
      <c r="CES22" s="60"/>
      <c r="CET22" s="60"/>
      <c r="CEU22" s="60"/>
      <c r="CEV22" s="60"/>
      <c r="CEW22" s="60"/>
      <c r="CEX22" s="60"/>
      <c r="CEY22" s="60"/>
      <c r="CEZ22" s="60"/>
      <c r="CFA22" s="60"/>
      <c r="CFB22" s="60"/>
      <c r="CFC22" s="60"/>
      <c r="CFD22" s="60"/>
      <c r="CFE22" s="60"/>
      <c r="CFF22" s="60"/>
      <c r="CFG22" s="60"/>
      <c r="CFH22" s="60"/>
      <c r="CFI22" s="60"/>
      <c r="CFJ22" s="60"/>
      <c r="CFK22" s="60"/>
      <c r="CFL22" s="60"/>
      <c r="CFM22" s="60"/>
      <c r="CFN22" s="60"/>
      <c r="CFO22" s="60"/>
      <c r="CFP22" s="60"/>
      <c r="CFQ22" s="60"/>
      <c r="CFR22" s="60"/>
      <c r="CFS22" s="60"/>
      <c r="CFT22" s="60"/>
      <c r="CFU22" s="60"/>
      <c r="CFV22" s="60"/>
      <c r="CFW22" s="60"/>
      <c r="CFX22" s="60"/>
      <c r="CFY22" s="60"/>
      <c r="CFZ22" s="60"/>
      <c r="CGA22" s="60"/>
      <c r="CGB22" s="60"/>
      <c r="CGC22" s="60"/>
      <c r="CGD22" s="60"/>
      <c r="CGE22" s="60"/>
      <c r="CGF22" s="60"/>
      <c r="CGG22" s="60"/>
      <c r="CGH22" s="60"/>
      <c r="CGI22" s="60"/>
      <c r="CGJ22" s="60"/>
      <c r="CGK22" s="60"/>
      <c r="CGL22" s="60"/>
      <c r="CGM22" s="60"/>
      <c r="CGN22" s="60"/>
      <c r="CGO22" s="60"/>
      <c r="CGP22" s="60"/>
      <c r="CGQ22" s="60"/>
      <c r="CGR22" s="60"/>
      <c r="CGS22" s="60"/>
      <c r="CGT22" s="60"/>
      <c r="CGU22" s="60"/>
      <c r="CGV22" s="60"/>
      <c r="CGW22" s="60"/>
      <c r="CGX22" s="60"/>
      <c r="CGY22" s="60"/>
      <c r="CGZ22" s="60"/>
      <c r="CHA22" s="60"/>
      <c r="CHB22" s="60"/>
      <c r="CHC22" s="60"/>
      <c r="CHD22" s="60"/>
      <c r="CHE22" s="60"/>
      <c r="CHF22" s="60"/>
      <c r="CHG22" s="60"/>
      <c r="CHH22" s="60"/>
      <c r="CHI22" s="60"/>
      <c r="CHJ22" s="60"/>
      <c r="CHK22" s="60"/>
      <c r="CHL22" s="60"/>
      <c r="CHM22" s="60"/>
      <c r="CHN22" s="60"/>
      <c r="CHO22" s="60"/>
      <c r="CHP22" s="60"/>
      <c r="CHQ22" s="60"/>
      <c r="CHR22" s="60"/>
      <c r="CHS22" s="60"/>
      <c r="CHT22" s="60"/>
      <c r="CHU22" s="60"/>
      <c r="CHV22" s="60"/>
      <c r="CHW22" s="60"/>
      <c r="CHX22" s="60"/>
      <c r="CHY22" s="60"/>
      <c r="CHZ22" s="60"/>
      <c r="CIA22" s="60"/>
      <c r="CIB22" s="60"/>
      <c r="CIC22" s="60"/>
      <c r="CID22" s="60"/>
      <c r="CIE22" s="60"/>
      <c r="CIF22" s="60"/>
      <c r="CIG22" s="60"/>
      <c r="CIH22" s="60"/>
      <c r="CII22" s="60"/>
      <c r="CIJ22" s="60"/>
      <c r="CIK22" s="60"/>
      <c r="CIL22" s="60"/>
      <c r="CIM22" s="60"/>
      <c r="CIN22" s="60"/>
      <c r="CIO22" s="60"/>
      <c r="CIP22" s="60"/>
      <c r="CIQ22" s="60"/>
      <c r="CIR22" s="60"/>
      <c r="CIS22" s="60"/>
      <c r="CIT22" s="60"/>
      <c r="CIU22" s="60"/>
      <c r="CIV22" s="60"/>
      <c r="CIW22" s="60"/>
      <c r="CIX22" s="60"/>
      <c r="CIY22" s="60"/>
      <c r="CIZ22" s="60"/>
      <c r="CJA22" s="60"/>
      <c r="CJB22" s="60"/>
      <c r="CJC22" s="60"/>
      <c r="CJD22" s="60"/>
      <c r="CJE22" s="60"/>
      <c r="CJF22" s="60"/>
      <c r="CJG22" s="60"/>
      <c r="CJH22" s="60"/>
      <c r="CJI22" s="60"/>
      <c r="CJJ22" s="60"/>
      <c r="CJK22" s="60"/>
      <c r="CJL22" s="60"/>
      <c r="CJM22" s="60"/>
      <c r="CJN22" s="60"/>
      <c r="CJO22" s="60"/>
      <c r="CJP22" s="60"/>
      <c r="CJQ22" s="60"/>
      <c r="CJR22" s="60"/>
      <c r="CJS22" s="60"/>
      <c r="CJT22" s="60"/>
      <c r="CJU22" s="60"/>
      <c r="CJV22" s="60"/>
      <c r="CJW22" s="60"/>
      <c r="CJX22" s="60"/>
      <c r="CJY22" s="60"/>
      <c r="CJZ22" s="60"/>
      <c r="CKA22" s="60"/>
      <c r="CKB22" s="60"/>
      <c r="CKC22" s="60"/>
      <c r="CKD22" s="60"/>
      <c r="CKE22" s="60"/>
      <c r="CKF22" s="60"/>
      <c r="CKG22" s="60"/>
      <c r="CKH22" s="60"/>
      <c r="CKI22" s="60"/>
      <c r="CKJ22" s="60"/>
      <c r="CKK22" s="60"/>
      <c r="CKL22" s="60"/>
      <c r="CKM22" s="60"/>
      <c r="CKN22" s="60"/>
      <c r="CKO22" s="60"/>
      <c r="CKP22" s="60"/>
      <c r="CKQ22" s="60"/>
      <c r="CKR22" s="60"/>
      <c r="CKS22" s="60"/>
      <c r="CKT22" s="60"/>
      <c r="CKU22" s="60"/>
      <c r="CKV22" s="60"/>
      <c r="CKW22" s="60"/>
      <c r="CKX22" s="60"/>
      <c r="CKY22" s="60"/>
      <c r="CKZ22" s="60"/>
      <c r="CLA22" s="60"/>
      <c r="CLB22" s="60"/>
      <c r="CLC22" s="60"/>
      <c r="CLD22" s="60"/>
      <c r="CLE22" s="60"/>
      <c r="CLF22" s="60"/>
      <c r="CLG22" s="60"/>
      <c r="CLH22" s="60"/>
      <c r="CLI22" s="60"/>
      <c r="CLJ22" s="60"/>
      <c r="CLK22" s="60"/>
      <c r="CLL22" s="60"/>
      <c r="CLM22" s="60"/>
      <c r="CLN22" s="60"/>
      <c r="CLO22" s="60"/>
      <c r="CLP22" s="60"/>
      <c r="CLQ22" s="60"/>
      <c r="CLR22" s="60"/>
      <c r="CLS22" s="60"/>
      <c r="CLT22" s="60"/>
      <c r="CLU22" s="60"/>
      <c r="CLV22" s="60"/>
      <c r="CLW22" s="60"/>
      <c r="CLX22" s="60"/>
      <c r="CLY22" s="60"/>
      <c r="CLZ22" s="60"/>
      <c r="CMA22" s="60"/>
      <c r="CMB22" s="60"/>
      <c r="CMC22" s="60"/>
      <c r="CMD22" s="60"/>
      <c r="CME22" s="60"/>
      <c r="CMF22" s="60"/>
      <c r="CMG22" s="60"/>
      <c r="CMH22" s="60"/>
      <c r="CMI22" s="60"/>
      <c r="CMJ22" s="60"/>
      <c r="CMK22" s="60"/>
      <c r="CML22" s="60"/>
      <c r="CMM22" s="60"/>
      <c r="CMN22" s="60"/>
      <c r="CMO22" s="60"/>
      <c r="CMP22" s="60"/>
      <c r="CMQ22" s="60"/>
      <c r="CMR22" s="60"/>
      <c r="CMS22" s="60"/>
      <c r="CMT22" s="60"/>
      <c r="CMU22" s="60"/>
      <c r="CMV22" s="60"/>
      <c r="CMW22" s="60"/>
      <c r="CMX22" s="60"/>
      <c r="CMY22" s="60"/>
      <c r="CMZ22" s="60"/>
      <c r="CNA22" s="60"/>
      <c r="CNB22" s="60"/>
      <c r="CNC22" s="60"/>
      <c r="CND22" s="60"/>
      <c r="CNE22" s="60"/>
      <c r="CNF22" s="60"/>
      <c r="CNG22" s="60"/>
      <c r="CNH22" s="60"/>
      <c r="CNI22" s="60"/>
      <c r="CNJ22" s="60"/>
      <c r="CNK22" s="60"/>
      <c r="CNL22" s="60"/>
      <c r="CNM22" s="60"/>
      <c r="CNN22" s="60"/>
      <c r="CNO22" s="60"/>
      <c r="CNP22" s="60"/>
      <c r="CNQ22" s="60"/>
      <c r="CNR22" s="60"/>
      <c r="CNS22" s="60"/>
      <c r="CNT22" s="60"/>
      <c r="CNU22" s="60"/>
      <c r="CNV22" s="60"/>
      <c r="CNW22" s="60"/>
      <c r="CNX22" s="60"/>
      <c r="CNY22" s="60"/>
      <c r="CNZ22" s="60"/>
      <c r="COA22" s="60"/>
      <c r="COB22" s="60"/>
      <c r="COC22" s="60"/>
      <c r="COD22" s="60"/>
      <c r="COE22" s="60"/>
      <c r="COF22" s="60"/>
      <c r="COG22" s="60"/>
      <c r="COH22" s="60"/>
      <c r="COI22" s="60"/>
      <c r="COJ22" s="60"/>
      <c r="COK22" s="60"/>
      <c r="COL22" s="60"/>
      <c r="COM22" s="60"/>
      <c r="CON22" s="60"/>
      <c r="COO22" s="60"/>
      <c r="COP22" s="60"/>
      <c r="COQ22" s="60"/>
      <c r="COR22" s="60"/>
      <c r="COS22" s="60"/>
      <c r="COT22" s="60"/>
      <c r="COU22" s="60"/>
      <c r="COV22" s="60"/>
      <c r="COW22" s="60"/>
      <c r="COX22" s="60"/>
      <c r="COY22" s="60"/>
      <c r="COZ22" s="60"/>
      <c r="CPA22" s="60"/>
      <c r="CPB22" s="60"/>
      <c r="CPC22" s="60"/>
      <c r="CPD22" s="60"/>
      <c r="CPE22" s="60"/>
      <c r="CPF22" s="60"/>
      <c r="CPG22" s="60"/>
      <c r="CPH22" s="60"/>
      <c r="CPI22" s="60"/>
      <c r="CPJ22" s="60"/>
      <c r="CPK22" s="60"/>
      <c r="CPL22" s="60"/>
      <c r="CPM22" s="60"/>
      <c r="CPN22" s="60"/>
      <c r="CPO22" s="60"/>
      <c r="CPP22" s="60"/>
      <c r="CPQ22" s="60"/>
      <c r="CPR22" s="60"/>
      <c r="CPS22" s="60"/>
      <c r="CPT22" s="60"/>
      <c r="CPU22" s="60"/>
      <c r="CPV22" s="60"/>
      <c r="CPW22" s="60"/>
      <c r="CPX22" s="60"/>
      <c r="CPY22" s="60"/>
      <c r="CPZ22" s="60"/>
      <c r="CQA22" s="60"/>
      <c r="CQB22" s="60"/>
      <c r="CQC22" s="60"/>
      <c r="CQD22" s="60"/>
      <c r="CQE22" s="60"/>
      <c r="CQF22" s="60"/>
      <c r="CQG22" s="60"/>
      <c r="CQH22" s="60"/>
      <c r="CQI22" s="60"/>
      <c r="CQJ22" s="60"/>
      <c r="CQK22" s="60"/>
      <c r="CQL22" s="60"/>
      <c r="CQM22" s="60"/>
      <c r="CQN22" s="60"/>
      <c r="CQO22" s="60"/>
      <c r="CQP22" s="60"/>
      <c r="CQQ22" s="60"/>
      <c r="CQR22" s="60"/>
      <c r="CQS22" s="60"/>
      <c r="CQT22" s="60"/>
      <c r="CQU22" s="60"/>
      <c r="CQV22" s="60"/>
      <c r="CQW22" s="60"/>
      <c r="CQX22" s="60"/>
      <c r="CQY22" s="60"/>
      <c r="CQZ22" s="60"/>
      <c r="CRA22" s="60"/>
      <c r="CRB22" s="60"/>
      <c r="CRC22" s="60"/>
      <c r="CRD22" s="60"/>
      <c r="CRE22" s="60"/>
      <c r="CRF22" s="60"/>
      <c r="CRG22" s="60"/>
      <c r="CRH22" s="60"/>
      <c r="CRI22" s="60"/>
      <c r="CRJ22" s="60"/>
      <c r="CRK22" s="60"/>
      <c r="CRL22" s="60"/>
      <c r="CRM22" s="60"/>
      <c r="CRN22" s="60"/>
      <c r="CRO22" s="60"/>
      <c r="CRP22" s="60"/>
      <c r="CRQ22" s="60"/>
      <c r="CRR22" s="60"/>
      <c r="CRS22" s="60"/>
      <c r="CRT22" s="60"/>
      <c r="CRU22" s="60"/>
      <c r="CRV22" s="60"/>
      <c r="CRW22" s="60"/>
      <c r="CRX22" s="60"/>
      <c r="CRY22" s="60"/>
      <c r="CRZ22" s="60"/>
      <c r="CSA22" s="60"/>
      <c r="CSB22" s="60"/>
      <c r="CSC22" s="60"/>
      <c r="CSD22" s="60"/>
      <c r="CSE22" s="60"/>
      <c r="CSF22" s="60"/>
      <c r="CSG22" s="60"/>
      <c r="CSH22" s="60"/>
      <c r="CSI22" s="60"/>
      <c r="CSJ22" s="60"/>
      <c r="CSK22" s="60"/>
      <c r="CSL22" s="60"/>
      <c r="CSM22" s="60"/>
      <c r="CSN22" s="60"/>
      <c r="CSO22" s="60"/>
      <c r="CSP22" s="60"/>
      <c r="CSQ22" s="60"/>
      <c r="CSR22" s="60"/>
      <c r="CSS22" s="60"/>
      <c r="CST22" s="60"/>
      <c r="CSU22" s="60"/>
      <c r="CSV22" s="60"/>
      <c r="CSW22" s="60"/>
      <c r="CSX22" s="60"/>
      <c r="CSY22" s="60"/>
      <c r="CSZ22" s="60"/>
      <c r="CTA22" s="60"/>
      <c r="CTB22" s="60"/>
      <c r="CTC22" s="60"/>
      <c r="CTD22" s="60"/>
      <c r="CTE22" s="60"/>
      <c r="CTF22" s="60"/>
      <c r="CTG22" s="60"/>
      <c r="CTH22" s="60"/>
      <c r="CTI22" s="60"/>
      <c r="CTJ22" s="60"/>
      <c r="CTK22" s="60"/>
      <c r="CTL22" s="60"/>
      <c r="CTM22" s="60"/>
      <c r="CTN22" s="60"/>
      <c r="CTO22" s="60"/>
      <c r="CTP22" s="60"/>
      <c r="CTQ22" s="60"/>
      <c r="CTR22" s="60"/>
      <c r="CTS22" s="60"/>
      <c r="CTT22" s="60"/>
      <c r="CTU22" s="60"/>
      <c r="CTV22" s="60"/>
      <c r="CTW22" s="60"/>
      <c r="CTX22" s="60"/>
      <c r="CTY22" s="60"/>
      <c r="CTZ22" s="60"/>
      <c r="CUA22" s="60"/>
      <c r="CUB22" s="60"/>
      <c r="CUC22" s="60"/>
      <c r="CUD22" s="60"/>
      <c r="CUE22" s="60"/>
      <c r="CUF22" s="60"/>
      <c r="CUG22" s="60"/>
      <c r="CUH22" s="60"/>
      <c r="CUI22" s="60"/>
      <c r="CUJ22" s="60"/>
      <c r="CUK22" s="60"/>
      <c r="CUL22" s="60"/>
      <c r="CUM22" s="60"/>
      <c r="CUN22" s="60"/>
      <c r="CUO22" s="60"/>
      <c r="CUP22" s="60"/>
      <c r="CUQ22" s="60"/>
      <c r="CUR22" s="60"/>
      <c r="CUS22" s="60"/>
      <c r="CUT22" s="60"/>
      <c r="CUU22" s="60"/>
      <c r="CUV22" s="60"/>
      <c r="CUW22" s="60"/>
      <c r="CUX22" s="60"/>
      <c r="CUY22" s="60"/>
      <c r="CUZ22" s="60"/>
      <c r="CVA22" s="60"/>
      <c r="CVB22" s="60"/>
      <c r="CVC22" s="60"/>
      <c r="CVD22" s="60"/>
      <c r="CVE22" s="60"/>
      <c r="CVF22" s="60"/>
      <c r="CVG22" s="60"/>
      <c r="CVH22" s="60"/>
      <c r="CVI22" s="60"/>
      <c r="CVJ22" s="60"/>
      <c r="CVK22" s="60"/>
      <c r="CVL22" s="60"/>
      <c r="CVM22" s="60"/>
      <c r="CVN22" s="60"/>
      <c r="CVO22" s="60"/>
      <c r="CVP22" s="60"/>
      <c r="CVQ22" s="60"/>
      <c r="CVR22" s="60"/>
      <c r="CVS22" s="60"/>
      <c r="CVT22" s="60"/>
      <c r="CVU22" s="60"/>
      <c r="CVV22" s="60"/>
      <c r="CVW22" s="60"/>
      <c r="CVX22" s="60"/>
      <c r="CVY22" s="60"/>
      <c r="CVZ22" s="60"/>
      <c r="CWA22" s="60"/>
      <c r="CWB22" s="60"/>
      <c r="CWC22" s="60"/>
      <c r="CWD22" s="60"/>
      <c r="CWE22" s="60"/>
      <c r="CWF22" s="60"/>
      <c r="CWG22" s="60"/>
      <c r="CWH22" s="60"/>
      <c r="CWI22" s="60"/>
      <c r="CWJ22" s="60"/>
      <c r="CWK22" s="60"/>
      <c r="CWL22" s="60"/>
      <c r="CWM22" s="60"/>
      <c r="CWN22" s="60"/>
      <c r="CWO22" s="60"/>
      <c r="CWP22" s="60"/>
      <c r="CWQ22" s="60"/>
      <c r="CWR22" s="60"/>
      <c r="CWS22" s="60"/>
      <c r="CWT22" s="60"/>
      <c r="CWU22" s="60"/>
      <c r="CWV22" s="60"/>
      <c r="CWW22" s="60"/>
      <c r="CWX22" s="60"/>
      <c r="CWY22" s="60"/>
      <c r="CWZ22" s="60"/>
      <c r="CXA22" s="60"/>
      <c r="CXB22" s="60"/>
      <c r="CXC22" s="60"/>
      <c r="CXD22" s="60"/>
      <c r="CXE22" s="60"/>
      <c r="CXF22" s="60"/>
      <c r="CXG22" s="60"/>
      <c r="CXH22" s="60"/>
      <c r="CXI22" s="60"/>
      <c r="CXJ22" s="60"/>
      <c r="CXK22" s="60"/>
      <c r="CXL22" s="60"/>
      <c r="CXM22" s="60"/>
      <c r="CXN22" s="60"/>
      <c r="CXO22" s="60"/>
      <c r="CXP22" s="60"/>
      <c r="CXQ22" s="60"/>
      <c r="CXR22" s="60"/>
      <c r="CXS22" s="60"/>
      <c r="CXT22" s="60"/>
      <c r="CXU22" s="60"/>
      <c r="CXV22" s="60"/>
      <c r="CXW22" s="60"/>
      <c r="CXX22" s="60"/>
      <c r="CXY22" s="60"/>
      <c r="CXZ22" s="60"/>
      <c r="CYA22" s="60"/>
      <c r="CYB22" s="60"/>
      <c r="CYC22" s="60"/>
      <c r="CYD22" s="60"/>
      <c r="CYE22" s="60"/>
      <c r="CYF22" s="60"/>
      <c r="CYG22" s="60"/>
      <c r="CYH22" s="60"/>
      <c r="CYI22" s="60"/>
      <c r="CYJ22" s="60"/>
      <c r="CYK22" s="60"/>
      <c r="CYL22" s="60"/>
      <c r="CYM22" s="60"/>
      <c r="CYN22" s="60"/>
      <c r="CYO22" s="60"/>
      <c r="CYP22" s="60"/>
      <c r="CYQ22" s="60"/>
      <c r="CYR22" s="60"/>
      <c r="CYS22" s="60"/>
      <c r="CYT22" s="60"/>
      <c r="CYU22" s="60"/>
      <c r="CYV22" s="60"/>
      <c r="CYW22" s="60"/>
      <c r="CYX22" s="60"/>
      <c r="CYY22" s="60"/>
      <c r="CYZ22" s="60"/>
      <c r="CZA22" s="60"/>
      <c r="CZB22" s="60"/>
      <c r="CZC22" s="60"/>
      <c r="CZD22" s="60"/>
      <c r="CZE22" s="60"/>
      <c r="CZF22" s="60"/>
      <c r="CZG22" s="60"/>
      <c r="CZH22" s="60"/>
      <c r="CZI22" s="60"/>
      <c r="CZJ22" s="60"/>
      <c r="CZK22" s="60"/>
      <c r="CZL22" s="60"/>
      <c r="CZM22" s="60"/>
      <c r="CZN22" s="60"/>
      <c r="CZO22" s="60"/>
      <c r="CZP22" s="60"/>
      <c r="CZQ22" s="60"/>
      <c r="CZR22" s="60"/>
      <c r="CZS22" s="60"/>
      <c r="CZT22" s="60"/>
      <c r="CZU22" s="60"/>
      <c r="CZV22" s="60"/>
      <c r="CZW22" s="60"/>
      <c r="CZX22" s="60"/>
      <c r="CZY22" s="60"/>
      <c r="CZZ22" s="60"/>
      <c r="DAA22" s="60"/>
      <c r="DAB22" s="60"/>
      <c r="DAC22" s="60"/>
      <c r="DAD22" s="60"/>
      <c r="DAE22" s="60"/>
      <c r="DAF22" s="60"/>
      <c r="DAG22" s="60"/>
      <c r="DAH22" s="60"/>
      <c r="DAI22" s="60"/>
      <c r="DAJ22" s="60"/>
      <c r="DAK22" s="60"/>
      <c r="DAL22" s="60"/>
      <c r="DAM22" s="60"/>
      <c r="DAN22" s="60"/>
      <c r="DAO22" s="60"/>
      <c r="DAP22" s="60"/>
      <c r="DAQ22" s="60"/>
      <c r="DAR22" s="60"/>
      <c r="DAS22" s="60"/>
      <c r="DAT22" s="60"/>
      <c r="DAU22" s="60"/>
      <c r="DAV22" s="60"/>
      <c r="DAW22" s="60"/>
      <c r="DAX22" s="60"/>
      <c r="DAY22" s="60"/>
      <c r="DAZ22" s="60"/>
      <c r="DBA22" s="60"/>
      <c r="DBB22" s="60"/>
      <c r="DBC22" s="60"/>
      <c r="DBD22" s="60"/>
      <c r="DBE22" s="60"/>
      <c r="DBF22" s="60"/>
      <c r="DBG22" s="60"/>
      <c r="DBH22" s="60"/>
      <c r="DBI22" s="60"/>
      <c r="DBJ22" s="60"/>
      <c r="DBK22" s="60"/>
      <c r="DBL22" s="60"/>
      <c r="DBM22" s="60"/>
      <c r="DBN22" s="60"/>
      <c r="DBO22" s="60"/>
      <c r="DBP22" s="60"/>
      <c r="DBQ22" s="60"/>
      <c r="DBR22" s="60"/>
      <c r="DBS22" s="60"/>
      <c r="DBT22" s="60"/>
      <c r="DBU22" s="60"/>
      <c r="DBV22" s="60"/>
      <c r="DBW22" s="60"/>
      <c r="DBX22" s="60"/>
      <c r="DBY22" s="60"/>
      <c r="DBZ22" s="60"/>
      <c r="DCA22" s="60"/>
      <c r="DCB22" s="60"/>
      <c r="DCC22" s="60"/>
      <c r="DCD22" s="60"/>
      <c r="DCE22" s="60"/>
      <c r="DCF22" s="60"/>
      <c r="DCG22" s="60"/>
      <c r="DCH22" s="60"/>
      <c r="DCI22" s="60"/>
      <c r="DCJ22" s="60"/>
      <c r="DCK22" s="60"/>
      <c r="DCL22" s="60"/>
      <c r="DCM22" s="60"/>
      <c r="DCN22" s="60"/>
      <c r="DCO22" s="60"/>
      <c r="DCP22" s="60"/>
      <c r="DCQ22" s="60"/>
      <c r="DCR22" s="60"/>
      <c r="DCS22" s="60"/>
      <c r="DCT22" s="60"/>
      <c r="DCU22" s="60"/>
      <c r="DCV22" s="60"/>
      <c r="DCW22" s="60"/>
      <c r="DCX22" s="60"/>
      <c r="DCY22" s="60"/>
      <c r="DCZ22" s="60"/>
      <c r="DDA22" s="60"/>
      <c r="DDB22" s="60"/>
      <c r="DDC22" s="60"/>
      <c r="DDD22" s="60"/>
      <c r="DDE22" s="60"/>
      <c r="DDF22" s="60"/>
      <c r="DDG22" s="60"/>
      <c r="DDH22" s="60"/>
      <c r="DDI22" s="60"/>
      <c r="DDJ22" s="60"/>
      <c r="DDK22" s="60"/>
      <c r="DDL22" s="60"/>
      <c r="DDM22" s="60"/>
      <c r="DDN22" s="60"/>
      <c r="DDO22" s="60"/>
      <c r="DDP22" s="60"/>
      <c r="DDQ22" s="60"/>
      <c r="DDR22" s="60"/>
      <c r="DDS22" s="60"/>
      <c r="DDT22" s="60"/>
      <c r="DDU22" s="60"/>
      <c r="DDV22" s="60"/>
      <c r="DDW22" s="60"/>
      <c r="DDX22" s="60"/>
      <c r="DDY22" s="60"/>
      <c r="DDZ22" s="60"/>
      <c r="DEA22" s="60"/>
      <c r="DEB22" s="60"/>
      <c r="DEC22" s="60"/>
      <c r="DED22" s="60"/>
      <c r="DEE22" s="60"/>
      <c r="DEF22" s="60"/>
      <c r="DEG22" s="60"/>
      <c r="DEH22" s="60"/>
      <c r="DEI22" s="60"/>
      <c r="DEJ22" s="60"/>
      <c r="DEK22" s="60"/>
      <c r="DEL22" s="60"/>
      <c r="DEM22" s="60"/>
      <c r="DEN22" s="60"/>
      <c r="DEO22" s="60"/>
      <c r="DEP22" s="60"/>
      <c r="DEQ22" s="60"/>
      <c r="DER22" s="60"/>
      <c r="DES22" s="60"/>
      <c r="DET22" s="60"/>
      <c r="DEU22" s="60"/>
      <c r="DEV22" s="60"/>
      <c r="DEW22" s="60"/>
      <c r="DEX22" s="60"/>
      <c r="DEY22" s="60"/>
      <c r="DEZ22" s="60"/>
      <c r="DFA22" s="60"/>
      <c r="DFB22" s="60"/>
      <c r="DFC22" s="60"/>
      <c r="DFD22" s="60"/>
      <c r="DFE22" s="60"/>
      <c r="DFF22" s="60"/>
      <c r="DFG22" s="60"/>
      <c r="DFH22" s="60"/>
      <c r="DFI22" s="60"/>
      <c r="DFJ22" s="60"/>
      <c r="DFK22" s="60"/>
      <c r="DFL22" s="60"/>
      <c r="DFM22" s="60"/>
      <c r="DFN22" s="60"/>
      <c r="DFO22" s="60"/>
      <c r="DFP22" s="60"/>
      <c r="DFQ22" s="60"/>
      <c r="DFR22" s="60"/>
      <c r="DFS22" s="60"/>
      <c r="DFT22" s="60"/>
      <c r="DFU22" s="60"/>
      <c r="DFV22" s="60"/>
      <c r="DFW22" s="60"/>
      <c r="DFX22" s="60"/>
      <c r="DFY22" s="60"/>
      <c r="DFZ22" s="60"/>
      <c r="DGA22" s="60"/>
      <c r="DGB22" s="60"/>
      <c r="DGC22" s="60"/>
      <c r="DGD22" s="60"/>
      <c r="DGE22" s="60"/>
      <c r="DGF22" s="60"/>
      <c r="DGG22" s="60"/>
      <c r="DGH22" s="60"/>
      <c r="DGI22" s="60"/>
      <c r="DGJ22" s="60"/>
      <c r="DGK22" s="60"/>
      <c r="DGL22" s="60"/>
      <c r="DGM22" s="60"/>
      <c r="DGN22" s="60"/>
      <c r="DGO22" s="60"/>
      <c r="DGP22" s="60"/>
      <c r="DGQ22" s="60"/>
      <c r="DGR22" s="60"/>
      <c r="DGS22" s="60"/>
      <c r="DGT22" s="60"/>
      <c r="DGU22" s="60"/>
      <c r="DGV22" s="60"/>
      <c r="DGW22" s="60"/>
      <c r="DGX22" s="60"/>
      <c r="DGY22" s="60"/>
      <c r="DGZ22" s="60"/>
      <c r="DHA22" s="60"/>
      <c r="DHB22" s="60"/>
      <c r="DHC22" s="60"/>
      <c r="DHD22" s="60"/>
      <c r="DHE22" s="60"/>
      <c r="DHF22" s="60"/>
      <c r="DHG22" s="60"/>
      <c r="DHH22" s="60"/>
      <c r="DHI22" s="60"/>
      <c r="DHJ22" s="60"/>
      <c r="DHK22" s="60"/>
      <c r="DHL22" s="60"/>
      <c r="DHM22" s="60"/>
      <c r="DHN22" s="60"/>
      <c r="DHO22" s="60"/>
      <c r="DHP22" s="60"/>
      <c r="DHQ22" s="60"/>
      <c r="DHR22" s="60"/>
      <c r="DHS22" s="60"/>
      <c r="DHT22" s="60"/>
      <c r="DHU22" s="60"/>
      <c r="DHV22" s="60"/>
      <c r="DHW22" s="60"/>
      <c r="DHX22" s="60"/>
      <c r="DHY22" s="60"/>
      <c r="DHZ22" s="60"/>
      <c r="DIA22" s="60"/>
      <c r="DIB22" s="60"/>
      <c r="DIC22" s="60"/>
      <c r="DID22" s="60"/>
      <c r="DIE22" s="60"/>
      <c r="DIF22" s="60"/>
      <c r="DIG22" s="60"/>
      <c r="DIH22" s="60"/>
      <c r="DII22" s="60"/>
      <c r="DIJ22" s="60"/>
      <c r="DIK22" s="60"/>
      <c r="DIL22" s="60"/>
      <c r="DIM22" s="60"/>
      <c r="DIN22" s="60"/>
      <c r="DIO22" s="60"/>
      <c r="DIP22" s="60"/>
      <c r="DIQ22" s="60"/>
      <c r="DIR22" s="60"/>
      <c r="DIS22" s="60"/>
      <c r="DIT22" s="60"/>
      <c r="DIU22" s="60"/>
      <c r="DIV22" s="60"/>
      <c r="DIW22" s="60"/>
      <c r="DIX22" s="60"/>
      <c r="DIY22" s="60"/>
      <c r="DIZ22" s="60"/>
      <c r="DJA22" s="60"/>
      <c r="DJB22" s="60"/>
      <c r="DJC22" s="60"/>
      <c r="DJD22" s="60"/>
      <c r="DJE22" s="60"/>
      <c r="DJF22" s="60"/>
      <c r="DJG22" s="60"/>
      <c r="DJH22" s="60"/>
      <c r="DJI22" s="60"/>
      <c r="DJJ22" s="60"/>
      <c r="DJK22" s="60"/>
      <c r="DJL22" s="60"/>
      <c r="DJM22" s="60"/>
      <c r="DJN22" s="60"/>
      <c r="DJO22" s="60"/>
      <c r="DJP22" s="60"/>
      <c r="DJQ22" s="60"/>
      <c r="DJR22" s="60"/>
      <c r="DJS22" s="60"/>
      <c r="DJT22" s="60"/>
      <c r="DJU22" s="60"/>
      <c r="DJV22" s="60"/>
      <c r="DJW22" s="60"/>
      <c r="DJX22" s="60"/>
      <c r="DJY22" s="60"/>
      <c r="DJZ22" s="60"/>
      <c r="DKA22" s="60"/>
      <c r="DKB22" s="60"/>
      <c r="DKC22" s="60"/>
      <c r="DKD22" s="60"/>
      <c r="DKE22" s="60"/>
      <c r="DKF22" s="60"/>
      <c r="DKG22" s="60"/>
      <c r="DKH22" s="60"/>
      <c r="DKI22" s="60"/>
      <c r="DKJ22" s="60"/>
      <c r="DKK22" s="60"/>
      <c r="DKL22" s="60"/>
      <c r="DKM22" s="60"/>
      <c r="DKN22" s="60"/>
      <c r="DKO22" s="60"/>
      <c r="DKP22" s="60"/>
      <c r="DKQ22" s="60"/>
      <c r="DKR22" s="60"/>
      <c r="DKS22" s="60"/>
      <c r="DKT22" s="60"/>
      <c r="DKU22" s="60"/>
      <c r="DKV22" s="60"/>
      <c r="DKW22" s="60"/>
      <c r="DKX22" s="60"/>
      <c r="DKY22" s="60"/>
      <c r="DKZ22" s="60"/>
      <c r="DLA22" s="60"/>
      <c r="DLB22" s="60"/>
      <c r="DLC22" s="60"/>
      <c r="DLD22" s="60"/>
      <c r="DLE22" s="60"/>
      <c r="DLF22" s="60"/>
      <c r="DLG22" s="60"/>
      <c r="DLH22" s="60"/>
      <c r="DLI22" s="60"/>
      <c r="DLJ22" s="60"/>
      <c r="DLK22" s="60"/>
      <c r="DLL22" s="60"/>
      <c r="DLM22" s="60"/>
      <c r="DLN22" s="60"/>
      <c r="DLO22" s="60"/>
      <c r="DLP22" s="60"/>
      <c r="DLQ22" s="60"/>
      <c r="DLR22" s="60"/>
      <c r="DLS22" s="60"/>
      <c r="DLT22" s="60"/>
      <c r="DLU22" s="60"/>
      <c r="DLV22" s="60"/>
      <c r="DLW22" s="60"/>
      <c r="DLX22" s="60"/>
      <c r="DLY22" s="60"/>
      <c r="DLZ22" s="60"/>
      <c r="DMA22" s="60"/>
      <c r="DMB22" s="60"/>
      <c r="DMC22" s="60"/>
      <c r="DMD22" s="60"/>
      <c r="DME22" s="60"/>
      <c r="DMF22" s="60"/>
      <c r="DMG22" s="60"/>
      <c r="DMH22" s="60"/>
      <c r="DMI22" s="60"/>
      <c r="DMJ22" s="60"/>
      <c r="DMK22" s="60"/>
      <c r="DML22" s="60"/>
      <c r="DMM22" s="60"/>
      <c r="DMN22" s="60"/>
      <c r="DMO22" s="60"/>
      <c r="DMP22" s="60"/>
      <c r="DMQ22" s="60"/>
      <c r="DMR22" s="60"/>
      <c r="DMS22" s="60"/>
      <c r="DMT22" s="60"/>
      <c r="DMU22" s="60"/>
      <c r="DMV22" s="60"/>
      <c r="DMW22" s="60"/>
      <c r="DMX22" s="60"/>
      <c r="DMY22" s="60"/>
      <c r="DMZ22" s="60"/>
      <c r="DNA22" s="60"/>
      <c r="DNB22" s="60"/>
      <c r="DNC22" s="60"/>
      <c r="DND22" s="60"/>
      <c r="DNE22" s="60"/>
      <c r="DNF22" s="60"/>
      <c r="DNG22" s="60"/>
      <c r="DNH22" s="60"/>
      <c r="DNI22" s="60"/>
      <c r="DNJ22" s="60"/>
      <c r="DNK22" s="60"/>
      <c r="DNL22" s="60"/>
      <c r="DNM22" s="60"/>
      <c r="DNN22" s="60"/>
      <c r="DNO22" s="60"/>
      <c r="DNP22" s="60"/>
      <c r="DNQ22" s="60"/>
      <c r="DNR22" s="60"/>
      <c r="DNS22" s="60"/>
      <c r="DNT22" s="60"/>
      <c r="DNU22" s="60"/>
      <c r="DNV22" s="60"/>
      <c r="DNW22" s="60"/>
      <c r="DNX22" s="60"/>
      <c r="DNY22" s="60"/>
      <c r="DNZ22" s="60"/>
      <c r="DOA22" s="60"/>
      <c r="DOB22" s="60"/>
      <c r="DOC22" s="60"/>
      <c r="DOD22" s="60"/>
      <c r="DOE22" s="60"/>
      <c r="DOF22" s="60"/>
      <c r="DOG22" s="60"/>
      <c r="DOH22" s="60"/>
      <c r="DOI22" s="60"/>
      <c r="DOJ22" s="60"/>
      <c r="DOK22" s="60"/>
      <c r="DOL22" s="60"/>
      <c r="DOM22" s="60"/>
      <c r="DON22" s="60"/>
      <c r="DOO22" s="60"/>
      <c r="DOP22" s="60"/>
      <c r="DOQ22" s="60"/>
      <c r="DOR22" s="60"/>
      <c r="DOS22" s="60"/>
      <c r="DOT22" s="60"/>
      <c r="DOU22" s="60"/>
      <c r="DOV22" s="60"/>
      <c r="DOW22" s="60"/>
      <c r="DOX22" s="60"/>
      <c r="DOY22" s="60"/>
      <c r="DOZ22" s="60"/>
      <c r="DPA22" s="60"/>
      <c r="DPB22" s="60"/>
      <c r="DPC22" s="60"/>
      <c r="DPD22" s="60"/>
      <c r="DPE22" s="60"/>
      <c r="DPF22" s="60"/>
      <c r="DPG22" s="60"/>
      <c r="DPH22" s="60"/>
      <c r="DPI22" s="60"/>
      <c r="DPJ22" s="60"/>
      <c r="DPK22" s="60"/>
      <c r="DPL22" s="60"/>
      <c r="DPM22" s="60"/>
      <c r="DPN22" s="60"/>
      <c r="DPO22" s="60"/>
      <c r="DPP22" s="60"/>
      <c r="DPQ22" s="60"/>
      <c r="DPR22" s="60"/>
      <c r="DPS22" s="60"/>
      <c r="DPT22" s="60"/>
      <c r="DPU22" s="60"/>
      <c r="DPV22" s="60"/>
      <c r="DPW22" s="60"/>
      <c r="DPX22" s="60"/>
      <c r="DPY22" s="60"/>
      <c r="DPZ22" s="60"/>
      <c r="DQA22" s="60"/>
      <c r="DQB22" s="60"/>
      <c r="DQC22" s="60"/>
      <c r="DQD22" s="60"/>
      <c r="DQE22" s="60"/>
      <c r="DQF22" s="60"/>
      <c r="DQG22" s="60"/>
      <c r="DQH22" s="60"/>
      <c r="DQI22" s="60"/>
      <c r="DQJ22" s="60"/>
      <c r="DQK22" s="60"/>
      <c r="DQL22" s="60"/>
      <c r="DQM22" s="60"/>
      <c r="DQN22" s="60"/>
      <c r="DQO22" s="60"/>
      <c r="DQP22" s="60"/>
      <c r="DQQ22" s="60"/>
      <c r="DQR22" s="60"/>
      <c r="DQS22" s="60"/>
      <c r="DQT22" s="60"/>
      <c r="DQU22" s="60"/>
      <c r="DQV22" s="60"/>
      <c r="DQW22" s="60"/>
      <c r="DQX22" s="60"/>
      <c r="DQY22" s="60"/>
      <c r="DQZ22" s="60"/>
      <c r="DRA22" s="60"/>
      <c r="DRB22" s="60"/>
      <c r="DRC22" s="60"/>
      <c r="DRD22" s="60"/>
      <c r="DRE22" s="60"/>
      <c r="DRF22" s="60"/>
      <c r="DRG22" s="60"/>
      <c r="DRH22" s="60"/>
      <c r="DRI22" s="60"/>
      <c r="DRJ22" s="60"/>
      <c r="DRK22" s="60"/>
      <c r="DRL22" s="60"/>
      <c r="DRM22" s="60"/>
      <c r="DRN22" s="60"/>
      <c r="DRO22" s="60"/>
      <c r="DRP22" s="60"/>
      <c r="DRQ22" s="60"/>
      <c r="DRR22" s="60"/>
      <c r="DRS22" s="60"/>
      <c r="DRT22" s="60"/>
      <c r="DRU22" s="60"/>
      <c r="DRV22" s="60"/>
      <c r="DRW22" s="60"/>
      <c r="DRX22" s="60"/>
      <c r="DRY22" s="60"/>
      <c r="DRZ22" s="60"/>
      <c r="DSA22" s="60"/>
      <c r="DSB22" s="60"/>
      <c r="DSC22" s="60"/>
      <c r="DSD22" s="60"/>
      <c r="DSE22" s="60"/>
      <c r="DSF22" s="60"/>
      <c r="DSG22" s="60"/>
      <c r="DSH22" s="60"/>
      <c r="DSI22" s="60"/>
      <c r="DSJ22" s="60"/>
      <c r="DSK22" s="60"/>
      <c r="DSL22" s="60"/>
      <c r="DSM22" s="60"/>
      <c r="DSN22" s="60"/>
      <c r="DSO22" s="60"/>
      <c r="DSP22" s="60"/>
      <c r="DSQ22" s="60"/>
      <c r="DSR22" s="60"/>
      <c r="DSS22" s="60"/>
      <c r="DST22" s="60"/>
      <c r="DSU22" s="60"/>
      <c r="DSV22" s="60"/>
      <c r="DSW22" s="60"/>
      <c r="DSX22" s="60"/>
      <c r="DSY22" s="60"/>
      <c r="DSZ22" s="60"/>
      <c r="DTA22" s="60"/>
      <c r="DTB22" s="60"/>
      <c r="DTC22" s="60"/>
      <c r="DTD22" s="60"/>
      <c r="DTE22" s="60"/>
      <c r="DTF22" s="60"/>
      <c r="DTG22" s="60"/>
      <c r="DTH22" s="60"/>
      <c r="DTI22" s="60"/>
      <c r="DTJ22" s="60"/>
      <c r="DTK22" s="60"/>
      <c r="DTL22" s="60"/>
      <c r="DTM22" s="60"/>
      <c r="DTN22" s="60"/>
      <c r="DTO22" s="60"/>
      <c r="DTP22" s="60"/>
      <c r="DTQ22" s="60"/>
      <c r="DTR22" s="60"/>
      <c r="DTS22" s="60"/>
      <c r="DTT22" s="60"/>
      <c r="DTU22" s="60"/>
      <c r="DTV22" s="60"/>
      <c r="DTW22" s="60"/>
      <c r="DTX22" s="60"/>
      <c r="DTY22" s="60"/>
      <c r="DTZ22" s="60"/>
      <c r="DUA22" s="60"/>
      <c r="DUB22" s="60"/>
      <c r="DUC22" s="60"/>
      <c r="DUD22" s="60"/>
      <c r="DUE22" s="60"/>
      <c r="DUF22" s="60"/>
      <c r="DUG22" s="60"/>
      <c r="DUH22" s="60"/>
      <c r="DUI22" s="60"/>
      <c r="DUJ22" s="60"/>
      <c r="DUK22" s="60"/>
      <c r="DUL22" s="60"/>
      <c r="DUM22" s="60"/>
      <c r="DUN22" s="60"/>
      <c r="DUO22" s="60"/>
      <c r="DUP22" s="60"/>
      <c r="DUQ22" s="60"/>
      <c r="DUR22" s="60"/>
      <c r="DUS22" s="60"/>
      <c r="DUT22" s="60"/>
      <c r="DUU22" s="60"/>
      <c r="DUV22" s="60"/>
      <c r="DUW22" s="60"/>
      <c r="DUX22" s="60"/>
      <c r="DUY22" s="60"/>
      <c r="DUZ22" s="60"/>
      <c r="DVA22" s="60"/>
      <c r="DVB22" s="60"/>
      <c r="DVC22" s="60"/>
      <c r="DVD22" s="60"/>
      <c r="DVE22" s="60"/>
      <c r="DVF22" s="60"/>
      <c r="DVG22" s="60"/>
      <c r="DVH22" s="60"/>
      <c r="DVI22" s="60"/>
      <c r="DVJ22" s="60"/>
      <c r="DVK22" s="60"/>
      <c r="DVL22" s="60"/>
      <c r="DVM22" s="60"/>
      <c r="DVN22" s="60"/>
      <c r="DVO22" s="60"/>
      <c r="DVP22" s="60"/>
      <c r="DVQ22" s="60"/>
      <c r="DVR22" s="60"/>
      <c r="DVS22" s="60"/>
      <c r="DVT22" s="60"/>
      <c r="DVU22" s="60"/>
      <c r="DVV22" s="60"/>
      <c r="DVW22" s="60"/>
      <c r="DVX22" s="60"/>
      <c r="DVY22" s="60"/>
      <c r="DVZ22" s="60"/>
      <c r="DWA22" s="60"/>
      <c r="DWB22" s="60"/>
      <c r="DWC22" s="60"/>
      <c r="DWD22" s="60"/>
      <c r="DWE22" s="60"/>
      <c r="DWF22" s="60"/>
      <c r="DWG22" s="60"/>
      <c r="DWH22" s="60"/>
      <c r="DWI22" s="60"/>
      <c r="DWJ22" s="60"/>
      <c r="DWK22" s="60"/>
      <c r="DWL22" s="60"/>
      <c r="DWM22" s="60"/>
      <c r="DWN22" s="60"/>
      <c r="DWO22" s="60"/>
      <c r="DWP22" s="60"/>
      <c r="DWQ22" s="60"/>
      <c r="DWR22" s="60"/>
      <c r="DWS22" s="60"/>
      <c r="DWT22" s="60"/>
      <c r="DWU22" s="60"/>
      <c r="DWV22" s="60"/>
      <c r="DWW22" s="60"/>
      <c r="DWX22" s="60"/>
      <c r="DWY22" s="60"/>
      <c r="DWZ22" s="60"/>
      <c r="DXA22" s="60"/>
      <c r="DXB22" s="60"/>
      <c r="DXC22" s="60"/>
      <c r="DXD22" s="60"/>
      <c r="DXE22" s="60"/>
      <c r="DXF22" s="60"/>
      <c r="DXG22" s="60"/>
      <c r="DXH22" s="60"/>
      <c r="DXI22" s="60"/>
      <c r="DXJ22" s="60"/>
      <c r="DXK22" s="60"/>
      <c r="DXL22" s="60"/>
      <c r="DXM22" s="60"/>
      <c r="DXN22" s="60"/>
      <c r="DXO22" s="60"/>
      <c r="DXP22" s="60"/>
      <c r="DXQ22" s="60"/>
      <c r="DXR22" s="60"/>
      <c r="DXS22" s="60"/>
      <c r="DXT22" s="60"/>
      <c r="DXU22" s="60"/>
      <c r="DXV22" s="60"/>
      <c r="DXW22" s="60"/>
      <c r="DXX22" s="60"/>
      <c r="DXY22" s="60"/>
      <c r="DXZ22" s="60"/>
      <c r="DYA22" s="60"/>
      <c r="DYB22" s="60"/>
      <c r="DYC22" s="60"/>
      <c r="DYD22" s="60"/>
      <c r="DYE22" s="60"/>
      <c r="DYF22" s="60"/>
      <c r="DYG22" s="60"/>
      <c r="DYH22" s="60"/>
      <c r="DYI22" s="60"/>
      <c r="DYJ22" s="60"/>
      <c r="DYK22" s="60"/>
      <c r="DYL22" s="60"/>
      <c r="DYM22" s="60"/>
      <c r="DYN22" s="60"/>
      <c r="DYO22" s="60"/>
      <c r="DYP22" s="60"/>
      <c r="DYQ22" s="60"/>
      <c r="DYR22" s="60"/>
      <c r="DYS22" s="60"/>
      <c r="DYT22" s="60"/>
      <c r="DYU22" s="60"/>
      <c r="DYV22" s="60"/>
      <c r="DYW22" s="60"/>
      <c r="DYX22" s="60"/>
      <c r="DYY22" s="60"/>
      <c r="DYZ22" s="60"/>
      <c r="DZA22" s="60"/>
      <c r="DZB22" s="60"/>
      <c r="DZC22" s="60"/>
      <c r="DZD22" s="60"/>
      <c r="DZE22" s="60"/>
      <c r="DZF22" s="60"/>
      <c r="DZG22" s="60"/>
      <c r="DZH22" s="60"/>
      <c r="DZI22" s="60"/>
      <c r="DZJ22" s="60"/>
      <c r="DZK22" s="60"/>
      <c r="DZL22" s="60"/>
      <c r="DZM22" s="60"/>
      <c r="DZN22" s="60"/>
      <c r="DZO22" s="60"/>
      <c r="DZP22" s="60"/>
      <c r="DZQ22" s="60"/>
      <c r="DZR22" s="60"/>
      <c r="DZS22" s="60"/>
      <c r="DZT22" s="60"/>
      <c r="DZU22" s="60"/>
      <c r="DZV22" s="60"/>
      <c r="DZW22" s="60"/>
      <c r="DZX22" s="60"/>
      <c r="DZY22" s="60"/>
      <c r="DZZ22" s="60"/>
      <c r="EAA22" s="60"/>
      <c r="EAB22" s="60"/>
      <c r="EAC22" s="60"/>
      <c r="EAD22" s="60"/>
      <c r="EAE22" s="60"/>
      <c r="EAF22" s="60"/>
      <c r="EAG22" s="60"/>
      <c r="EAH22" s="60"/>
      <c r="EAI22" s="60"/>
      <c r="EAJ22" s="60"/>
      <c r="EAK22" s="60"/>
      <c r="EAL22" s="60"/>
      <c r="EAM22" s="60"/>
      <c r="EAN22" s="60"/>
      <c r="EAO22" s="60"/>
      <c r="EAP22" s="60"/>
      <c r="EAQ22" s="60"/>
      <c r="EAR22" s="60"/>
      <c r="EAS22" s="60"/>
      <c r="EAT22" s="60"/>
      <c r="EAU22" s="60"/>
      <c r="EAV22" s="60"/>
      <c r="EAW22" s="60"/>
      <c r="EAX22" s="60"/>
      <c r="EAY22" s="60"/>
      <c r="EAZ22" s="60"/>
      <c r="EBA22" s="60"/>
      <c r="EBB22" s="60"/>
      <c r="EBC22" s="60"/>
      <c r="EBD22" s="60"/>
      <c r="EBE22" s="60"/>
      <c r="EBF22" s="60"/>
      <c r="EBG22" s="60"/>
      <c r="EBH22" s="60"/>
      <c r="EBI22" s="60"/>
      <c r="EBJ22" s="60"/>
      <c r="EBK22" s="60"/>
      <c r="EBL22" s="60"/>
      <c r="EBM22" s="60"/>
      <c r="EBN22" s="60"/>
      <c r="EBO22" s="60"/>
      <c r="EBP22" s="60"/>
      <c r="EBQ22" s="60"/>
      <c r="EBR22" s="60"/>
      <c r="EBS22" s="60"/>
      <c r="EBT22" s="60"/>
      <c r="EBU22" s="60"/>
      <c r="EBV22" s="60"/>
      <c r="EBW22" s="60"/>
      <c r="EBX22" s="60"/>
      <c r="EBY22" s="60"/>
      <c r="EBZ22" s="60"/>
      <c r="ECA22" s="60"/>
      <c r="ECB22" s="60"/>
      <c r="ECC22" s="60"/>
      <c r="ECD22" s="60"/>
      <c r="ECE22" s="60"/>
      <c r="ECF22" s="60"/>
      <c r="ECG22" s="60"/>
      <c r="ECH22" s="60"/>
      <c r="ECI22" s="60"/>
      <c r="ECJ22" s="60"/>
      <c r="ECK22" s="60"/>
      <c r="ECL22" s="60"/>
      <c r="ECM22" s="60"/>
      <c r="ECN22" s="60"/>
      <c r="ECO22" s="60"/>
      <c r="ECP22" s="60"/>
      <c r="ECQ22" s="60"/>
      <c r="ECR22" s="60"/>
      <c r="ECS22" s="60"/>
      <c r="ECT22" s="60"/>
      <c r="ECU22" s="60"/>
      <c r="ECV22" s="60"/>
      <c r="ECW22" s="60"/>
      <c r="ECX22" s="60"/>
      <c r="ECY22" s="60"/>
      <c r="ECZ22" s="60"/>
      <c r="EDA22" s="60"/>
      <c r="EDB22" s="60"/>
      <c r="EDC22" s="60"/>
      <c r="EDD22" s="60"/>
      <c r="EDE22" s="60"/>
      <c r="EDF22" s="60"/>
      <c r="EDG22" s="60"/>
      <c r="EDH22" s="60"/>
      <c r="EDI22" s="60"/>
      <c r="EDJ22" s="60"/>
      <c r="EDK22" s="60"/>
      <c r="EDL22" s="60"/>
      <c r="EDM22" s="60"/>
      <c r="EDN22" s="60"/>
      <c r="EDO22" s="60"/>
      <c r="EDP22" s="60"/>
      <c r="EDQ22" s="60"/>
      <c r="EDR22" s="60"/>
      <c r="EDS22" s="60"/>
      <c r="EDT22" s="60"/>
      <c r="EDU22" s="60"/>
      <c r="EDV22" s="60"/>
      <c r="EDW22" s="60"/>
      <c r="EDX22" s="60"/>
      <c r="EDY22" s="60"/>
      <c r="EDZ22" s="60"/>
      <c r="EEA22" s="60"/>
      <c r="EEB22" s="60"/>
      <c r="EEC22" s="60"/>
      <c r="EED22" s="60"/>
      <c r="EEE22" s="60"/>
      <c r="EEF22" s="60"/>
      <c r="EEG22" s="60"/>
      <c r="EEH22" s="60"/>
      <c r="EEI22" s="60"/>
      <c r="EEJ22" s="60"/>
      <c r="EEK22" s="60"/>
      <c r="EEL22" s="60"/>
      <c r="EEM22" s="60"/>
      <c r="EEN22" s="60"/>
      <c r="EEO22" s="60"/>
      <c r="EEP22" s="60"/>
      <c r="EEQ22" s="60"/>
      <c r="EER22" s="60"/>
      <c r="EES22" s="60"/>
      <c r="EET22" s="60"/>
      <c r="EEU22" s="60"/>
      <c r="EEV22" s="60"/>
      <c r="EEW22" s="60"/>
      <c r="EEX22" s="60"/>
      <c r="EEY22" s="60"/>
      <c r="EEZ22" s="60"/>
      <c r="EFA22" s="60"/>
      <c r="EFB22" s="60"/>
      <c r="EFC22" s="60"/>
      <c r="EFD22" s="60"/>
      <c r="EFE22" s="60"/>
      <c r="EFF22" s="60"/>
      <c r="EFG22" s="60"/>
      <c r="EFH22" s="60"/>
      <c r="EFI22" s="60"/>
      <c r="EFJ22" s="60"/>
      <c r="EFK22" s="60"/>
      <c r="EFL22" s="60"/>
      <c r="EFM22" s="60"/>
      <c r="EFN22" s="60"/>
      <c r="EFO22" s="60"/>
      <c r="EFP22" s="60"/>
      <c r="EFQ22" s="60"/>
      <c r="EFR22" s="60"/>
      <c r="EFS22" s="60"/>
      <c r="EFT22" s="60"/>
      <c r="EFU22" s="60"/>
      <c r="EFV22" s="60"/>
      <c r="EFW22" s="60"/>
      <c r="EFX22" s="60"/>
      <c r="EFY22" s="60"/>
      <c r="EFZ22" s="60"/>
      <c r="EGA22" s="60"/>
      <c r="EGB22" s="60"/>
      <c r="EGC22" s="60"/>
      <c r="EGD22" s="60"/>
      <c r="EGE22" s="60"/>
      <c r="EGF22" s="60"/>
      <c r="EGG22" s="60"/>
      <c r="EGH22" s="60"/>
      <c r="EGI22" s="60"/>
      <c r="EGJ22" s="60"/>
      <c r="EGK22" s="60"/>
      <c r="EGL22" s="60"/>
      <c r="EGM22" s="60"/>
      <c r="EGN22" s="60"/>
      <c r="EGO22" s="60"/>
      <c r="EGP22" s="60"/>
      <c r="EGQ22" s="60"/>
      <c r="EGR22" s="60"/>
      <c r="EGS22" s="60"/>
      <c r="EGT22" s="60"/>
      <c r="EGU22" s="60"/>
      <c r="EGV22" s="60"/>
      <c r="EGW22" s="60"/>
      <c r="EGX22" s="60"/>
      <c r="EGY22" s="60"/>
      <c r="EGZ22" s="60"/>
      <c r="EHA22" s="60"/>
      <c r="EHB22" s="60"/>
      <c r="EHC22" s="60"/>
      <c r="EHD22" s="60"/>
      <c r="EHE22" s="60"/>
      <c r="EHF22" s="60"/>
      <c r="EHG22" s="60"/>
      <c r="EHH22" s="60"/>
      <c r="EHI22" s="60"/>
      <c r="EHJ22" s="60"/>
      <c r="EHK22" s="60"/>
      <c r="EHL22" s="60"/>
      <c r="EHM22" s="60"/>
      <c r="EHN22" s="60"/>
      <c r="EHO22" s="60"/>
      <c r="EHP22" s="60"/>
      <c r="EHQ22" s="60"/>
      <c r="EHR22" s="60"/>
      <c r="EHS22" s="60"/>
      <c r="EHT22" s="60"/>
      <c r="EHU22" s="60"/>
      <c r="EHV22" s="60"/>
      <c r="EHW22" s="60"/>
      <c r="EHX22" s="60"/>
      <c r="EHY22" s="60"/>
      <c r="EHZ22" s="60"/>
      <c r="EIA22" s="60"/>
      <c r="EIB22" s="60"/>
      <c r="EIC22" s="60"/>
      <c r="EID22" s="60"/>
      <c r="EIE22" s="60"/>
      <c r="EIF22" s="60"/>
      <c r="EIG22" s="60"/>
      <c r="EIH22" s="60"/>
      <c r="EII22" s="60"/>
      <c r="EIJ22" s="60"/>
      <c r="EIK22" s="60"/>
      <c r="EIL22" s="60"/>
      <c r="EIM22" s="60"/>
      <c r="EIN22" s="60"/>
      <c r="EIO22" s="60"/>
      <c r="EIP22" s="60"/>
      <c r="EIQ22" s="60"/>
      <c r="EIR22" s="60"/>
      <c r="EIS22" s="60"/>
      <c r="EIT22" s="60"/>
      <c r="EIU22" s="60"/>
      <c r="EIV22" s="60"/>
      <c r="EIW22" s="60"/>
      <c r="EIX22" s="60"/>
      <c r="EIY22" s="60"/>
      <c r="EIZ22" s="60"/>
      <c r="EJA22" s="60"/>
      <c r="EJB22" s="60"/>
      <c r="EJC22" s="60"/>
      <c r="EJD22" s="60"/>
      <c r="EJE22" s="60"/>
      <c r="EJF22" s="60"/>
      <c r="EJG22" s="60"/>
      <c r="EJH22" s="60"/>
      <c r="EJI22" s="60"/>
      <c r="EJJ22" s="60"/>
      <c r="EJK22" s="60"/>
      <c r="EJL22" s="60"/>
      <c r="EJM22" s="60"/>
      <c r="EJN22" s="60"/>
      <c r="EJO22" s="60"/>
      <c r="EJP22" s="60"/>
      <c r="EJQ22" s="60"/>
      <c r="EJR22" s="60"/>
      <c r="EJS22" s="60"/>
      <c r="EJT22" s="60"/>
      <c r="EJU22" s="60"/>
      <c r="EJV22" s="60"/>
      <c r="EJW22" s="60"/>
      <c r="EJX22" s="60"/>
      <c r="EJY22" s="60"/>
      <c r="EJZ22" s="60"/>
      <c r="EKA22" s="60"/>
      <c r="EKB22" s="60"/>
      <c r="EKC22" s="60"/>
      <c r="EKD22" s="60"/>
      <c r="EKE22" s="60"/>
      <c r="EKF22" s="60"/>
      <c r="EKG22" s="60"/>
      <c r="EKH22" s="60"/>
      <c r="EKI22" s="60"/>
      <c r="EKJ22" s="60"/>
      <c r="EKK22" s="60"/>
      <c r="EKL22" s="60"/>
      <c r="EKM22" s="60"/>
      <c r="EKN22" s="60"/>
      <c r="EKO22" s="60"/>
      <c r="EKP22" s="60"/>
      <c r="EKQ22" s="60"/>
      <c r="EKR22" s="60"/>
      <c r="EKS22" s="60"/>
      <c r="EKT22" s="60"/>
      <c r="EKU22" s="60"/>
      <c r="EKV22" s="60"/>
      <c r="EKW22" s="60"/>
      <c r="EKX22" s="60"/>
      <c r="EKY22" s="60"/>
      <c r="EKZ22" s="60"/>
      <c r="ELA22" s="60"/>
      <c r="ELB22" s="60"/>
      <c r="ELC22" s="60"/>
      <c r="ELD22" s="60"/>
      <c r="ELE22" s="60"/>
      <c r="ELF22" s="60"/>
      <c r="ELG22" s="60"/>
      <c r="ELH22" s="60"/>
      <c r="ELI22" s="60"/>
      <c r="ELJ22" s="60"/>
      <c r="ELK22" s="60"/>
      <c r="ELL22" s="60"/>
      <c r="ELM22" s="60"/>
      <c r="ELN22" s="60"/>
      <c r="ELO22" s="60"/>
      <c r="ELP22" s="60"/>
      <c r="ELQ22" s="60"/>
      <c r="ELR22" s="60"/>
      <c r="ELS22" s="60"/>
      <c r="ELT22" s="60"/>
      <c r="ELU22" s="60"/>
      <c r="ELV22" s="60"/>
      <c r="ELW22" s="60"/>
      <c r="ELX22" s="60"/>
      <c r="ELY22" s="60"/>
      <c r="ELZ22" s="60"/>
      <c r="EMA22" s="60"/>
      <c r="EMB22" s="60"/>
      <c r="EMC22" s="60"/>
      <c r="EMD22" s="60"/>
      <c r="EME22" s="60"/>
      <c r="EMF22" s="60"/>
      <c r="EMG22" s="60"/>
      <c r="EMH22" s="60"/>
      <c r="EMI22" s="60"/>
      <c r="EMJ22" s="60"/>
      <c r="EMK22" s="60"/>
      <c r="EML22" s="60"/>
      <c r="EMM22" s="60"/>
      <c r="EMN22" s="60"/>
      <c r="EMO22" s="60"/>
      <c r="EMP22" s="60"/>
      <c r="EMQ22" s="60"/>
      <c r="EMR22" s="60"/>
      <c r="EMS22" s="60"/>
      <c r="EMT22" s="60"/>
      <c r="EMU22" s="60"/>
      <c r="EMV22" s="60"/>
      <c r="EMW22" s="60"/>
      <c r="EMX22" s="60"/>
      <c r="EMY22" s="60"/>
      <c r="EMZ22" s="60"/>
      <c r="ENA22" s="60"/>
      <c r="ENB22" s="60"/>
      <c r="ENC22" s="60"/>
      <c r="END22" s="60"/>
      <c r="ENE22" s="60"/>
      <c r="ENF22" s="60"/>
      <c r="ENG22" s="60"/>
      <c r="ENH22" s="60"/>
      <c r="ENI22" s="60"/>
      <c r="ENJ22" s="60"/>
      <c r="ENK22" s="60"/>
      <c r="ENL22" s="60"/>
      <c r="ENM22" s="60"/>
      <c r="ENN22" s="60"/>
      <c r="ENO22" s="60"/>
      <c r="ENP22" s="60"/>
      <c r="ENQ22" s="60"/>
      <c r="ENR22" s="60"/>
      <c r="ENS22" s="60"/>
      <c r="ENT22" s="60"/>
      <c r="ENU22" s="60"/>
      <c r="ENV22" s="60"/>
      <c r="ENW22" s="60"/>
      <c r="ENX22" s="60"/>
      <c r="ENY22" s="60"/>
      <c r="ENZ22" s="60"/>
      <c r="EOA22" s="60"/>
      <c r="EOB22" s="60"/>
      <c r="EOC22" s="60"/>
      <c r="EOD22" s="60"/>
      <c r="EOE22" s="60"/>
      <c r="EOF22" s="60"/>
      <c r="EOG22" s="60"/>
      <c r="EOH22" s="60"/>
      <c r="EOI22" s="60"/>
      <c r="EOJ22" s="60"/>
      <c r="EOK22" s="60"/>
      <c r="EOL22" s="60"/>
      <c r="EOM22" s="60"/>
      <c r="EON22" s="60"/>
      <c r="EOO22" s="60"/>
      <c r="EOP22" s="60"/>
      <c r="EOQ22" s="60"/>
      <c r="EOR22" s="60"/>
      <c r="EOS22" s="60"/>
      <c r="EOT22" s="60"/>
      <c r="EOU22" s="60"/>
      <c r="EOV22" s="60"/>
      <c r="EOW22" s="60"/>
      <c r="EOX22" s="60"/>
      <c r="EOY22" s="60"/>
      <c r="EOZ22" s="60"/>
      <c r="EPA22" s="60"/>
      <c r="EPB22" s="60"/>
      <c r="EPC22" s="60"/>
      <c r="EPD22" s="60"/>
      <c r="EPE22" s="60"/>
      <c r="EPF22" s="60"/>
      <c r="EPG22" s="60"/>
      <c r="EPH22" s="60"/>
      <c r="EPI22" s="60"/>
      <c r="EPJ22" s="60"/>
      <c r="EPK22" s="60"/>
      <c r="EPL22" s="60"/>
      <c r="EPM22" s="60"/>
      <c r="EPN22" s="60"/>
      <c r="EPO22" s="60"/>
      <c r="EPP22" s="60"/>
      <c r="EPQ22" s="60"/>
      <c r="EPR22" s="60"/>
      <c r="EPS22" s="60"/>
      <c r="EPT22" s="60"/>
      <c r="EPU22" s="60"/>
      <c r="EPV22" s="60"/>
      <c r="EPW22" s="60"/>
      <c r="EPX22" s="60"/>
      <c r="EPY22" s="60"/>
      <c r="EPZ22" s="60"/>
      <c r="EQA22" s="60"/>
      <c r="EQB22" s="60"/>
      <c r="EQC22" s="60"/>
      <c r="EQD22" s="60"/>
      <c r="EQE22" s="60"/>
      <c r="EQF22" s="60"/>
      <c r="EQG22" s="60"/>
      <c r="EQH22" s="60"/>
      <c r="EQI22" s="60"/>
      <c r="EQJ22" s="60"/>
      <c r="EQK22" s="60"/>
      <c r="EQL22" s="60"/>
      <c r="EQM22" s="60"/>
      <c r="EQN22" s="60"/>
      <c r="EQO22" s="60"/>
      <c r="EQP22" s="60"/>
      <c r="EQQ22" s="60"/>
      <c r="EQR22" s="60"/>
      <c r="EQS22" s="60"/>
      <c r="EQT22" s="60"/>
      <c r="EQU22" s="60"/>
      <c r="EQV22" s="60"/>
      <c r="EQW22" s="60"/>
      <c r="EQX22" s="60"/>
      <c r="EQY22" s="60"/>
      <c r="EQZ22" s="60"/>
      <c r="ERA22" s="60"/>
      <c r="ERB22" s="60"/>
      <c r="ERC22" s="60"/>
      <c r="ERD22" s="60"/>
      <c r="ERE22" s="60"/>
      <c r="ERF22" s="60"/>
      <c r="ERG22" s="60"/>
      <c r="ERH22" s="60"/>
      <c r="ERI22" s="60"/>
      <c r="ERJ22" s="60"/>
      <c r="ERK22" s="60"/>
      <c r="ERL22" s="60"/>
      <c r="ERM22" s="60"/>
      <c r="ERN22" s="60"/>
      <c r="ERO22" s="60"/>
      <c r="ERP22" s="60"/>
      <c r="ERQ22" s="60"/>
      <c r="ERR22" s="60"/>
      <c r="ERS22" s="60"/>
      <c r="ERT22" s="60"/>
      <c r="ERU22" s="60"/>
      <c r="ERV22" s="60"/>
      <c r="ERW22" s="60"/>
      <c r="ERX22" s="60"/>
      <c r="ERY22" s="60"/>
      <c r="ERZ22" s="60"/>
      <c r="ESA22" s="60"/>
      <c r="ESB22" s="60"/>
      <c r="ESC22" s="60"/>
      <c r="ESD22" s="60"/>
      <c r="ESE22" s="60"/>
      <c r="ESF22" s="60"/>
      <c r="ESG22" s="60"/>
      <c r="ESH22" s="60"/>
      <c r="ESI22" s="60"/>
      <c r="ESJ22" s="60"/>
      <c r="ESK22" s="60"/>
      <c r="ESL22" s="60"/>
      <c r="ESM22" s="60"/>
      <c r="ESN22" s="60"/>
      <c r="ESO22" s="60"/>
      <c r="ESP22" s="60"/>
      <c r="ESQ22" s="60"/>
      <c r="ESR22" s="60"/>
      <c r="ESS22" s="60"/>
      <c r="EST22" s="60"/>
      <c r="ESU22" s="60"/>
      <c r="ESV22" s="60"/>
      <c r="ESW22" s="60"/>
      <c r="ESX22" s="60"/>
      <c r="ESY22" s="60"/>
      <c r="ESZ22" s="60"/>
      <c r="ETA22" s="60"/>
      <c r="ETB22" s="60"/>
      <c r="ETC22" s="60"/>
      <c r="ETD22" s="60"/>
      <c r="ETE22" s="60"/>
      <c r="ETF22" s="60"/>
      <c r="ETG22" s="60"/>
      <c r="ETH22" s="60"/>
      <c r="ETI22" s="60"/>
      <c r="ETJ22" s="60"/>
      <c r="ETK22" s="60"/>
      <c r="ETL22" s="60"/>
      <c r="ETM22" s="60"/>
      <c r="ETN22" s="60"/>
      <c r="ETO22" s="60"/>
      <c r="ETP22" s="60"/>
      <c r="ETQ22" s="60"/>
      <c r="ETR22" s="60"/>
      <c r="ETS22" s="60"/>
      <c r="ETT22" s="60"/>
      <c r="ETU22" s="60"/>
      <c r="ETV22" s="60"/>
      <c r="ETW22" s="60"/>
      <c r="ETX22" s="60"/>
      <c r="ETY22" s="60"/>
      <c r="ETZ22" s="60"/>
      <c r="EUA22" s="60"/>
      <c r="EUB22" s="60"/>
      <c r="EUC22" s="60"/>
      <c r="EUD22" s="60"/>
      <c r="EUE22" s="60"/>
      <c r="EUF22" s="60"/>
      <c r="EUG22" s="60"/>
      <c r="EUH22" s="60"/>
      <c r="EUI22" s="60"/>
      <c r="EUJ22" s="60"/>
      <c r="EUK22" s="60"/>
      <c r="EUL22" s="60"/>
      <c r="EUM22" s="60"/>
      <c r="EUN22" s="60"/>
      <c r="EUO22" s="60"/>
      <c r="EUP22" s="60"/>
      <c r="EUQ22" s="60"/>
      <c r="EUR22" s="60"/>
      <c r="EUS22" s="60"/>
      <c r="EUT22" s="60"/>
      <c r="EUU22" s="60"/>
      <c r="EUV22" s="60"/>
      <c r="EUW22" s="60"/>
      <c r="EUX22" s="60"/>
      <c r="EUY22" s="60"/>
      <c r="EUZ22" s="60"/>
      <c r="EVA22" s="60"/>
      <c r="EVB22" s="60"/>
      <c r="EVC22" s="60"/>
      <c r="EVD22" s="60"/>
      <c r="EVE22" s="60"/>
      <c r="EVF22" s="60"/>
      <c r="EVG22" s="60"/>
      <c r="EVH22" s="60"/>
      <c r="EVI22" s="60"/>
      <c r="EVJ22" s="60"/>
      <c r="EVK22" s="60"/>
      <c r="EVL22" s="60"/>
      <c r="EVM22" s="60"/>
      <c r="EVN22" s="60"/>
      <c r="EVO22" s="60"/>
      <c r="EVP22" s="60"/>
      <c r="EVQ22" s="60"/>
      <c r="EVR22" s="60"/>
      <c r="EVS22" s="60"/>
      <c r="EVT22" s="60"/>
      <c r="EVU22" s="60"/>
      <c r="EVV22" s="60"/>
      <c r="EVW22" s="60"/>
      <c r="EVX22" s="60"/>
      <c r="EVY22" s="60"/>
      <c r="EVZ22" s="60"/>
      <c r="EWA22" s="60"/>
      <c r="EWB22" s="60"/>
      <c r="EWC22" s="60"/>
      <c r="EWD22" s="60"/>
      <c r="EWE22" s="60"/>
      <c r="EWF22" s="60"/>
      <c r="EWG22" s="60"/>
      <c r="EWH22" s="60"/>
      <c r="EWI22" s="60"/>
      <c r="EWJ22" s="60"/>
      <c r="EWK22" s="60"/>
      <c r="EWL22" s="60"/>
      <c r="EWM22" s="60"/>
      <c r="EWN22" s="60"/>
      <c r="EWO22" s="60"/>
      <c r="EWP22" s="60"/>
      <c r="EWQ22" s="60"/>
      <c r="EWR22" s="60"/>
      <c r="EWS22" s="60"/>
      <c r="EWT22" s="60"/>
      <c r="EWU22" s="60"/>
      <c r="EWV22" s="60"/>
      <c r="EWW22" s="60"/>
      <c r="EWX22" s="60"/>
      <c r="EWY22" s="60"/>
      <c r="EWZ22" s="60"/>
      <c r="EXA22" s="60"/>
      <c r="EXB22" s="60"/>
      <c r="EXC22" s="60"/>
      <c r="EXD22" s="60"/>
      <c r="EXE22" s="60"/>
      <c r="EXF22" s="60"/>
      <c r="EXG22" s="60"/>
      <c r="EXH22" s="60"/>
      <c r="EXI22" s="60"/>
      <c r="EXJ22" s="60"/>
      <c r="EXK22" s="60"/>
      <c r="EXL22" s="60"/>
      <c r="EXM22" s="60"/>
      <c r="EXN22" s="60"/>
      <c r="EXO22" s="60"/>
      <c r="EXP22" s="60"/>
      <c r="EXQ22" s="60"/>
      <c r="EXR22" s="60"/>
      <c r="EXS22" s="60"/>
      <c r="EXT22" s="60"/>
      <c r="EXU22" s="60"/>
      <c r="EXV22" s="60"/>
      <c r="EXW22" s="60"/>
      <c r="EXX22" s="60"/>
      <c r="EXY22" s="60"/>
      <c r="EXZ22" s="60"/>
      <c r="EYA22" s="60"/>
      <c r="EYB22" s="60"/>
      <c r="EYC22" s="60"/>
      <c r="EYD22" s="60"/>
      <c r="EYE22" s="60"/>
      <c r="EYF22" s="60"/>
      <c r="EYG22" s="60"/>
      <c r="EYH22" s="60"/>
      <c r="EYI22" s="60"/>
      <c r="EYJ22" s="60"/>
      <c r="EYK22" s="60"/>
      <c r="EYL22" s="60"/>
      <c r="EYM22" s="60"/>
      <c r="EYN22" s="60"/>
      <c r="EYO22" s="60"/>
      <c r="EYP22" s="60"/>
      <c r="EYQ22" s="60"/>
      <c r="EYR22" s="60"/>
      <c r="EYS22" s="60"/>
      <c r="EYT22" s="60"/>
      <c r="EYU22" s="60"/>
      <c r="EYV22" s="60"/>
      <c r="EYW22" s="60"/>
      <c r="EYX22" s="60"/>
      <c r="EYY22" s="60"/>
      <c r="EYZ22" s="60"/>
      <c r="EZA22" s="60"/>
      <c r="EZB22" s="60"/>
      <c r="EZC22" s="60"/>
      <c r="EZD22" s="60"/>
      <c r="EZE22" s="60"/>
      <c r="EZF22" s="60"/>
      <c r="EZG22" s="60"/>
      <c r="EZH22" s="60"/>
      <c r="EZI22" s="60"/>
      <c r="EZJ22" s="60"/>
      <c r="EZK22" s="60"/>
      <c r="EZL22" s="60"/>
      <c r="EZM22" s="60"/>
      <c r="EZN22" s="60"/>
      <c r="EZO22" s="60"/>
      <c r="EZP22" s="60"/>
      <c r="EZQ22" s="60"/>
      <c r="EZR22" s="60"/>
      <c r="EZS22" s="60"/>
      <c r="EZT22" s="60"/>
      <c r="EZU22" s="60"/>
      <c r="EZV22" s="60"/>
      <c r="EZW22" s="60"/>
      <c r="EZX22" s="60"/>
      <c r="EZY22" s="60"/>
      <c r="EZZ22" s="60"/>
      <c r="FAA22" s="60"/>
      <c r="FAB22" s="60"/>
      <c r="FAC22" s="60"/>
      <c r="FAD22" s="60"/>
      <c r="FAE22" s="60"/>
      <c r="FAF22" s="60"/>
      <c r="FAG22" s="60"/>
      <c r="FAH22" s="60"/>
      <c r="FAI22" s="60"/>
      <c r="FAJ22" s="60"/>
      <c r="FAK22" s="60"/>
      <c r="FAL22" s="60"/>
      <c r="FAM22" s="60"/>
      <c r="FAN22" s="60"/>
      <c r="FAO22" s="60"/>
      <c r="FAP22" s="60"/>
      <c r="FAQ22" s="60"/>
      <c r="FAR22" s="60"/>
      <c r="FAS22" s="60"/>
      <c r="FAT22" s="60"/>
      <c r="FAU22" s="60"/>
      <c r="FAV22" s="60"/>
      <c r="FAW22" s="60"/>
      <c r="FAX22" s="60"/>
      <c r="FAY22" s="60"/>
      <c r="FAZ22" s="60"/>
      <c r="FBA22" s="60"/>
      <c r="FBB22" s="60"/>
      <c r="FBC22" s="60"/>
      <c r="FBD22" s="60"/>
      <c r="FBE22" s="60"/>
      <c r="FBF22" s="60"/>
      <c r="FBG22" s="60"/>
      <c r="FBH22" s="60"/>
      <c r="FBI22" s="60"/>
      <c r="FBJ22" s="60"/>
      <c r="FBK22" s="60"/>
      <c r="FBL22" s="60"/>
      <c r="FBM22" s="60"/>
      <c r="FBN22" s="60"/>
      <c r="FBO22" s="60"/>
      <c r="FBP22" s="60"/>
      <c r="FBQ22" s="60"/>
      <c r="FBR22" s="60"/>
      <c r="FBS22" s="60"/>
      <c r="FBT22" s="60"/>
      <c r="FBU22" s="60"/>
      <c r="FBV22" s="60"/>
      <c r="FBW22" s="60"/>
      <c r="FBX22" s="60"/>
      <c r="FBY22" s="60"/>
      <c r="FBZ22" s="60"/>
      <c r="FCA22" s="60"/>
      <c r="FCB22" s="60"/>
      <c r="FCC22" s="60"/>
      <c r="FCD22" s="60"/>
      <c r="FCE22" s="60"/>
      <c r="FCF22" s="60"/>
      <c r="FCG22" s="60"/>
      <c r="FCH22" s="60"/>
      <c r="FCI22" s="60"/>
      <c r="FCJ22" s="60"/>
      <c r="FCK22" s="60"/>
      <c r="FCL22" s="60"/>
      <c r="FCM22" s="60"/>
      <c r="FCN22" s="60"/>
      <c r="FCO22" s="60"/>
      <c r="FCP22" s="60"/>
      <c r="FCQ22" s="60"/>
      <c r="FCR22" s="60"/>
      <c r="FCS22" s="60"/>
      <c r="FCT22" s="60"/>
      <c r="FCU22" s="60"/>
      <c r="FCV22" s="60"/>
      <c r="FCW22" s="60"/>
      <c r="FCX22" s="60"/>
      <c r="FCY22" s="60"/>
      <c r="FCZ22" s="60"/>
      <c r="FDA22" s="60"/>
      <c r="FDB22" s="60"/>
      <c r="FDC22" s="60"/>
      <c r="FDD22" s="60"/>
      <c r="FDE22" s="60"/>
      <c r="FDF22" s="60"/>
      <c r="FDG22" s="60"/>
      <c r="FDH22" s="60"/>
      <c r="FDI22" s="60"/>
      <c r="FDJ22" s="60"/>
      <c r="FDK22" s="60"/>
      <c r="FDL22" s="60"/>
      <c r="FDM22" s="60"/>
      <c r="FDN22" s="60"/>
      <c r="FDO22" s="60"/>
      <c r="FDP22" s="60"/>
      <c r="FDQ22" s="60"/>
      <c r="FDR22" s="60"/>
      <c r="FDS22" s="60"/>
      <c r="FDT22" s="60"/>
      <c r="FDU22" s="60"/>
      <c r="FDV22" s="60"/>
      <c r="FDW22" s="60"/>
      <c r="FDX22" s="60"/>
      <c r="FDY22" s="60"/>
      <c r="FDZ22" s="60"/>
      <c r="FEA22" s="60"/>
      <c r="FEB22" s="60"/>
      <c r="FEC22" s="60"/>
      <c r="FED22" s="60"/>
      <c r="FEE22" s="60"/>
      <c r="FEF22" s="60"/>
      <c r="FEG22" s="60"/>
      <c r="FEH22" s="60"/>
      <c r="FEI22" s="60"/>
      <c r="FEJ22" s="60"/>
      <c r="FEK22" s="60"/>
      <c r="FEL22" s="60"/>
      <c r="FEM22" s="60"/>
      <c r="FEN22" s="60"/>
      <c r="FEO22" s="60"/>
      <c r="FEP22" s="60"/>
      <c r="FEQ22" s="60"/>
      <c r="FER22" s="60"/>
      <c r="FES22" s="60"/>
      <c r="FET22" s="60"/>
      <c r="FEU22" s="60"/>
      <c r="FEV22" s="60"/>
      <c r="FEW22" s="60"/>
      <c r="FEX22" s="60"/>
      <c r="FEY22" s="60"/>
      <c r="FEZ22" s="60"/>
      <c r="FFA22" s="60"/>
      <c r="FFB22" s="60"/>
      <c r="FFC22" s="60"/>
      <c r="FFD22" s="60"/>
      <c r="FFE22" s="60"/>
      <c r="FFF22" s="60"/>
      <c r="FFG22" s="60"/>
      <c r="FFH22" s="60"/>
      <c r="FFI22" s="60"/>
      <c r="FFJ22" s="60"/>
      <c r="FFK22" s="60"/>
      <c r="FFL22" s="60"/>
      <c r="FFM22" s="60"/>
      <c r="FFN22" s="60"/>
      <c r="FFO22" s="60"/>
      <c r="FFP22" s="60"/>
      <c r="FFQ22" s="60"/>
      <c r="FFR22" s="60"/>
      <c r="FFS22" s="60"/>
      <c r="FFT22" s="60"/>
      <c r="FFU22" s="60"/>
      <c r="FFV22" s="60"/>
      <c r="FFW22" s="60"/>
      <c r="FFX22" s="60"/>
      <c r="FFY22" s="60"/>
      <c r="FFZ22" s="60"/>
      <c r="FGA22" s="60"/>
      <c r="FGB22" s="60"/>
      <c r="FGC22" s="60"/>
      <c r="FGD22" s="60"/>
      <c r="FGE22" s="60"/>
      <c r="FGF22" s="60"/>
      <c r="FGG22" s="60"/>
      <c r="FGH22" s="60"/>
      <c r="FGI22" s="60"/>
      <c r="FGJ22" s="60"/>
      <c r="FGK22" s="60"/>
      <c r="FGL22" s="60"/>
      <c r="FGM22" s="60"/>
      <c r="FGN22" s="60"/>
      <c r="FGO22" s="60"/>
      <c r="FGP22" s="60"/>
      <c r="FGQ22" s="60"/>
      <c r="FGR22" s="60"/>
      <c r="FGS22" s="60"/>
      <c r="FGT22" s="60"/>
      <c r="FGU22" s="60"/>
      <c r="FGV22" s="60"/>
      <c r="FGW22" s="60"/>
      <c r="FGX22" s="60"/>
      <c r="FGY22" s="60"/>
      <c r="FGZ22" s="60"/>
      <c r="FHA22" s="60"/>
      <c r="FHB22" s="60"/>
      <c r="FHC22" s="60"/>
      <c r="FHD22" s="60"/>
      <c r="FHE22" s="60"/>
      <c r="FHF22" s="60"/>
      <c r="FHG22" s="60"/>
      <c r="FHH22" s="60"/>
      <c r="FHI22" s="60"/>
      <c r="FHJ22" s="60"/>
      <c r="FHK22" s="60"/>
      <c r="FHL22" s="60"/>
      <c r="FHM22" s="60"/>
      <c r="FHN22" s="60"/>
      <c r="FHO22" s="60"/>
      <c r="FHP22" s="60"/>
      <c r="FHQ22" s="60"/>
      <c r="FHR22" s="60"/>
      <c r="FHS22" s="60"/>
      <c r="FHT22" s="60"/>
      <c r="FHU22" s="60"/>
      <c r="FHV22" s="60"/>
      <c r="FHW22" s="60"/>
      <c r="FHX22" s="60"/>
      <c r="FHY22" s="60"/>
      <c r="FHZ22" s="60"/>
      <c r="FIA22" s="60"/>
      <c r="FIB22" s="60"/>
      <c r="FIC22" s="60"/>
      <c r="FID22" s="60"/>
      <c r="FIE22" s="60"/>
      <c r="FIF22" s="60"/>
      <c r="FIG22" s="60"/>
      <c r="FIH22" s="60"/>
      <c r="FII22" s="60"/>
      <c r="FIJ22" s="60"/>
      <c r="FIK22" s="60"/>
      <c r="FIL22" s="60"/>
      <c r="FIM22" s="60"/>
      <c r="FIN22" s="60"/>
      <c r="FIO22" s="60"/>
      <c r="FIP22" s="60"/>
      <c r="FIQ22" s="60"/>
      <c r="FIR22" s="60"/>
      <c r="FIS22" s="60"/>
      <c r="FIT22" s="60"/>
      <c r="FIU22" s="60"/>
      <c r="FIV22" s="60"/>
      <c r="FIW22" s="60"/>
      <c r="FIX22" s="60"/>
      <c r="FIY22" s="60"/>
      <c r="FIZ22" s="60"/>
      <c r="FJA22" s="60"/>
      <c r="FJB22" s="60"/>
      <c r="FJC22" s="60"/>
      <c r="FJD22" s="60"/>
      <c r="FJE22" s="60"/>
      <c r="FJF22" s="60"/>
      <c r="FJG22" s="60"/>
      <c r="FJH22" s="60"/>
      <c r="FJI22" s="60"/>
      <c r="FJJ22" s="60"/>
      <c r="FJK22" s="60"/>
      <c r="FJL22" s="60"/>
      <c r="FJM22" s="60"/>
      <c r="FJN22" s="60"/>
      <c r="FJO22" s="60"/>
      <c r="FJP22" s="60"/>
      <c r="FJQ22" s="60"/>
      <c r="FJR22" s="60"/>
      <c r="FJS22" s="60"/>
      <c r="FJT22" s="60"/>
      <c r="FJU22" s="60"/>
      <c r="FJV22" s="60"/>
      <c r="FJW22" s="60"/>
      <c r="FJX22" s="60"/>
      <c r="FJY22" s="60"/>
      <c r="FJZ22" s="60"/>
      <c r="FKA22" s="60"/>
      <c r="FKB22" s="60"/>
      <c r="FKC22" s="60"/>
      <c r="FKD22" s="60"/>
      <c r="FKE22" s="60"/>
      <c r="FKF22" s="60"/>
      <c r="FKG22" s="60"/>
      <c r="FKH22" s="60"/>
      <c r="FKI22" s="60"/>
      <c r="FKJ22" s="60"/>
      <c r="FKK22" s="60"/>
      <c r="FKL22" s="60"/>
      <c r="FKM22" s="60"/>
      <c r="FKN22" s="60"/>
      <c r="FKO22" s="60"/>
      <c r="FKP22" s="60"/>
      <c r="FKQ22" s="60"/>
      <c r="FKR22" s="60"/>
      <c r="FKS22" s="60"/>
      <c r="FKT22" s="60"/>
      <c r="FKU22" s="60"/>
      <c r="FKV22" s="60"/>
      <c r="FKW22" s="60"/>
      <c r="FKX22" s="60"/>
      <c r="FKY22" s="60"/>
      <c r="FKZ22" s="60"/>
      <c r="FLA22" s="60"/>
      <c r="FLB22" s="60"/>
      <c r="FLC22" s="60"/>
      <c r="FLD22" s="60"/>
      <c r="FLE22" s="60"/>
      <c r="FLF22" s="60"/>
      <c r="FLG22" s="60"/>
      <c r="FLH22" s="60"/>
      <c r="FLI22" s="60"/>
      <c r="FLJ22" s="60"/>
      <c r="FLK22" s="60"/>
      <c r="FLL22" s="60"/>
      <c r="FLM22" s="60"/>
      <c r="FLN22" s="60"/>
      <c r="FLO22" s="60"/>
      <c r="FLP22" s="60"/>
      <c r="FLQ22" s="60"/>
      <c r="FLR22" s="60"/>
      <c r="FLS22" s="60"/>
      <c r="FLT22" s="60"/>
      <c r="FLU22" s="60"/>
      <c r="FLV22" s="60"/>
      <c r="FLW22" s="60"/>
      <c r="FLX22" s="60"/>
      <c r="FLY22" s="60"/>
      <c r="FLZ22" s="60"/>
      <c r="FMA22" s="60"/>
      <c r="FMB22" s="60"/>
      <c r="FMC22" s="60"/>
      <c r="FMD22" s="60"/>
      <c r="FME22" s="60"/>
      <c r="FMF22" s="60"/>
      <c r="FMG22" s="60"/>
      <c r="FMH22" s="60"/>
      <c r="FMI22" s="60"/>
      <c r="FMJ22" s="60"/>
      <c r="FMK22" s="60"/>
      <c r="FML22" s="60"/>
      <c r="FMM22" s="60"/>
      <c r="FMN22" s="60"/>
      <c r="FMO22" s="60"/>
      <c r="FMP22" s="60"/>
      <c r="FMQ22" s="60"/>
      <c r="FMR22" s="60"/>
      <c r="FMS22" s="60"/>
      <c r="FMT22" s="60"/>
      <c r="FMU22" s="60"/>
      <c r="FMV22" s="60"/>
      <c r="FMW22" s="60"/>
      <c r="FMX22" s="60"/>
      <c r="FMY22" s="60"/>
      <c r="FMZ22" s="60"/>
      <c r="FNA22" s="60"/>
      <c r="FNB22" s="60"/>
      <c r="FNC22" s="60"/>
      <c r="FND22" s="60"/>
      <c r="FNE22" s="60"/>
      <c r="FNF22" s="60"/>
      <c r="FNG22" s="60"/>
      <c r="FNH22" s="60"/>
      <c r="FNI22" s="60"/>
      <c r="FNJ22" s="60"/>
      <c r="FNK22" s="60"/>
      <c r="FNL22" s="60"/>
      <c r="FNM22" s="60"/>
      <c r="FNN22" s="60"/>
      <c r="FNO22" s="60"/>
      <c r="FNP22" s="60"/>
      <c r="FNQ22" s="60"/>
      <c r="FNR22" s="60"/>
      <c r="FNS22" s="60"/>
      <c r="FNT22" s="60"/>
      <c r="FNU22" s="60"/>
      <c r="FNV22" s="60"/>
      <c r="FNW22" s="60"/>
      <c r="FNX22" s="60"/>
      <c r="FNY22" s="60"/>
      <c r="FNZ22" s="60"/>
      <c r="FOA22" s="60"/>
      <c r="FOB22" s="60"/>
      <c r="FOC22" s="60"/>
      <c r="FOD22" s="60"/>
      <c r="FOE22" s="60"/>
      <c r="FOF22" s="60"/>
      <c r="FOG22" s="60"/>
      <c r="FOH22" s="60"/>
      <c r="FOI22" s="60"/>
      <c r="FOJ22" s="60"/>
      <c r="FOK22" s="60"/>
      <c r="FOL22" s="60"/>
      <c r="FOM22" s="60"/>
      <c r="FON22" s="60"/>
      <c r="FOO22" s="60"/>
      <c r="FOP22" s="60"/>
      <c r="FOQ22" s="60"/>
      <c r="FOR22" s="60"/>
      <c r="FOS22" s="60"/>
      <c r="FOT22" s="60"/>
      <c r="FOU22" s="60"/>
      <c r="FOV22" s="60"/>
      <c r="FOW22" s="60"/>
      <c r="FOX22" s="60"/>
      <c r="FOY22" s="60"/>
      <c r="FOZ22" s="60"/>
      <c r="FPA22" s="60"/>
      <c r="FPB22" s="60"/>
      <c r="FPC22" s="60"/>
      <c r="FPD22" s="60"/>
      <c r="FPE22" s="60"/>
      <c r="FPF22" s="60"/>
      <c r="FPG22" s="60"/>
      <c r="FPH22" s="60"/>
      <c r="FPI22" s="60"/>
      <c r="FPJ22" s="60"/>
      <c r="FPK22" s="60"/>
      <c r="FPL22" s="60"/>
      <c r="FPM22" s="60"/>
      <c r="FPN22" s="60"/>
      <c r="FPO22" s="60"/>
      <c r="FPP22" s="60"/>
      <c r="FPQ22" s="60"/>
      <c r="FPR22" s="60"/>
      <c r="FPS22" s="60"/>
      <c r="FPT22" s="60"/>
      <c r="FPU22" s="60"/>
      <c r="FPV22" s="60"/>
      <c r="FPW22" s="60"/>
      <c r="FPX22" s="60"/>
      <c r="FPY22" s="60"/>
      <c r="FPZ22" s="60"/>
      <c r="FQA22" s="60"/>
      <c r="FQB22" s="60"/>
      <c r="FQC22" s="60"/>
      <c r="FQD22" s="60"/>
      <c r="FQE22" s="60"/>
      <c r="FQF22" s="60"/>
      <c r="FQG22" s="60"/>
      <c r="FQH22" s="60"/>
      <c r="FQI22" s="60"/>
      <c r="FQJ22" s="60"/>
      <c r="FQK22" s="60"/>
      <c r="FQL22" s="60"/>
      <c r="FQM22" s="60"/>
      <c r="FQN22" s="60"/>
      <c r="FQO22" s="60"/>
      <c r="FQP22" s="60"/>
      <c r="FQQ22" s="60"/>
      <c r="FQR22" s="60"/>
      <c r="FQS22" s="60"/>
      <c r="FQT22" s="60"/>
      <c r="FQU22" s="60"/>
      <c r="FQV22" s="60"/>
      <c r="FQW22" s="60"/>
      <c r="FQX22" s="60"/>
      <c r="FQY22" s="60"/>
      <c r="FQZ22" s="60"/>
      <c r="FRA22" s="60"/>
      <c r="FRB22" s="60"/>
      <c r="FRC22" s="60"/>
      <c r="FRD22" s="60"/>
      <c r="FRE22" s="60"/>
      <c r="FRF22" s="60"/>
      <c r="FRG22" s="60"/>
      <c r="FRH22" s="60"/>
      <c r="FRI22" s="60"/>
      <c r="FRJ22" s="60"/>
      <c r="FRK22" s="60"/>
      <c r="FRL22" s="60"/>
      <c r="FRM22" s="60"/>
      <c r="FRN22" s="60"/>
      <c r="FRO22" s="60"/>
      <c r="FRP22" s="60"/>
      <c r="FRQ22" s="60"/>
      <c r="FRR22" s="60"/>
      <c r="FRS22" s="60"/>
      <c r="FRT22" s="60"/>
      <c r="FRU22" s="60"/>
      <c r="FRV22" s="60"/>
      <c r="FRW22" s="60"/>
      <c r="FRX22" s="60"/>
      <c r="FRY22" s="60"/>
      <c r="FRZ22" s="60"/>
      <c r="FSA22" s="60"/>
      <c r="FSB22" s="60"/>
      <c r="FSC22" s="60"/>
      <c r="FSD22" s="60"/>
      <c r="FSE22" s="60"/>
      <c r="FSF22" s="60"/>
      <c r="FSG22" s="60"/>
      <c r="FSH22" s="60"/>
      <c r="FSI22" s="60"/>
      <c r="FSJ22" s="60"/>
      <c r="FSK22" s="60"/>
      <c r="FSL22" s="60"/>
      <c r="FSM22" s="60"/>
      <c r="FSN22" s="60"/>
      <c r="FSO22" s="60"/>
      <c r="FSP22" s="60"/>
      <c r="FSQ22" s="60"/>
      <c r="FSR22" s="60"/>
      <c r="FSS22" s="60"/>
      <c r="FST22" s="60"/>
      <c r="FSU22" s="60"/>
      <c r="FSV22" s="60"/>
      <c r="FSW22" s="60"/>
      <c r="FSX22" s="60"/>
      <c r="FSY22" s="60"/>
      <c r="FSZ22" s="60"/>
      <c r="FTA22" s="60"/>
      <c r="FTB22" s="60"/>
      <c r="FTC22" s="60"/>
      <c r="FTD22" s="60"/>
      <c r="FTE22" s="60"/>
      <c r="FTF22" s="60"/>
      <c r="FTG22" s="60"/>
      <c r="FTH22" s="60"/>
      <c r="FTI22" s="60"/>
      <c r="FTJ22" s="60"/>
      <c r="FTK22" s="60"/>
      <c r="FTL22" s="60"/>
      <c r="FTM22" s="60"/>
      <c r="FTN22" s="60"/>
      <c r="FTO22" s="60"/>
      <c r="FTP22" s="60"/>
      <c r="FTQ22" s="60"/>
      <c r="FTR22" s="60"/>
      <c r="FTS22" s="60"/>
      <c r="FTT22" s="60"/>
      <c r="FTU22" s="60"/>
      <c r="FTV22" s="60"/>
      <c r="FTW22" s="60"/>
      <c r="FTX22" s="60"/>
      <c r="FTY22" s="60"/>
      <c r="FTZ22" s="60"/>
      <c r="FUA22" s="60"/>
      <c r="FUB22" s="60"/>
      <c r="FUC22" s="60"/>
      <c r="FUD22" s="60"/>
      <c r="FUE22" s="60"/>
      <c r="FUF22" s="60"/>
      <c r="FUG22" s="60"/>
      <c r="FUH22" s="60"/>
      <c r="FUI22" s="60"/>
      <c r="FUJ22" s="60"/>
      <c r="FUK22" s="60"/>
      <c r="FUL22" s="60"/>
      <c r="FUM22" s="60"/>
      <c r="FUN22" s="60"/>
      <c r="FUO22" s="60"/>
      <c r="FUP22" s="60"/>
      <c r="FUQ22" s="60"/>
      <c r="FUR22" s="60"/>
      <c r="FUS22" s="60"/>
      <c r="FUT22" s="60"/>
      <c r="FUU22" s="60"/>
      <c r="FUV22" s="60"/>
      <c r="FUW22" s="60"/>
      <c r="FUX22" s="60"/>
      <c r="FUY22" s="60"/>
      <c r="FUZ22" s="60"/>
      <c r="FVA22" s="60"/>
      <c r="FVB22" s="60"/>
      <c r="FVC22" s="60"/>
      <c r="FVD22" s="60"/>
      <c r="FVE22" s="60"/>
      <c r="FVF22" s="60"/>
      <c r="FVG22" s="60"/>
      <c r="FVH22" s="60"/>
      <c r="FVI22" s="60"/>
      <c r="FVJ22" s="60"/>
      <c r="FVK22" s="60"/>
      <c r="FVL22" s="60"/>
      <c r="FVM22" s="60"/>
      <c r="FVN22" s="60"/>
      <c r="FVO22" s="60"/>
      <c r="FVP22" s="60"/>
      <c r="FVQ22" s="60"/>
      <c r="FVR22" s="60"/>
      <c r="FVS22" s="60"/>
      <c r="FVT22" s="60"/>
      <c r="FVU22" s="60"/>
      <c r="FVV22" s="60"/>
      <c r="FVW22" s="60"/>
      <c r="FVX22" s="60"/>
      <c r="FVY22" s="60"/>
      <c r="FVZ22" s="60"/>
      <c r="FWA22" s="60"/>
      <c r="FWB22" s="60"/>
      <c r="FWC22" s="60"/>
      <c r="FWD22" s="60"/>
      <c r="FWE22" s="60"/>
      <c r="FWF22" s="60"/>
      <c r="FWG22" s="60"/>
      <c r="FWH22" s="60"/>
      <c r="FWI22" s="60"/>
      <c r="FWJ22" s="60"/>
      <c r="FWK22" s="60"/>
      <c r="FWL22" s="60"/>
      <c r="FWM22" s="60"/>
      <c r="FWN22" s="60"/>
      <c r="FWO22" s="60"/>
      <c r="FWP22" s="60"/>
      <c r="FWQ22" s="60"/>
      <c r="FWR22" s="60"/>
      <c r="FWS22" s="60"/>
      <c r="FWT22" s="60"/>
      <c r="FWU22" s="60"/>
      <c r="FWV22" s="60"/>
      <c r="FWW22" s="60"/>
      <c r="FWX22" s="60"/>
      <c r="FWY22" s="60"/>
      <c r="FWZ22" s="60"/>
      <c r="FXA22" s="60"/>
      <c r="FXB22" s="60"/>
      <c r="FXC22" s="60"/>
      <c r="FXD22" s="60"/>
      <c r="FXE22" s="60"/>
      <c r="FXF22" s="60"/>
      <c r="FXG22" s="60"/>
      <c r="FXH22" s="60"/>
      <c r="FXI22" s="60"/>
      <c r="FXJ22" s="60"/>
      <c r="FXK22" s="60"/>
      <c r="FXL22" s="60"/>
      <c r="FXM22" s="60"/>
      <c r="FXN22" s="60"/>
      <c r="FXO22" s="60"/>
      <c r="FXP22" s="60"/>
      <c r="FXQ22" s="60"/>
      <c r="FXR22" s="60"/>
      <c r="FXS22" s="60"/>
      <c r="FXT22" s="60"/>
      <c r="FXU22" s="60"/>
      <c r="FXV22" s="60"/>
      <c r="FXW22" s="60"/>
      <c r="FXX22" s="60"/>
      <c r="FXY22" s="60"/>
      <c r="FXZ22" s="60"/>
      <c r="FYA22" s="60"/>
      <c r="FYB22" s="60"/>
      <c r="FYC22" s="60"/>
      <c r="FYD22" s="60"/>
      <c r="FYE22" s="60"/>
      <c r="FYF22" s="60"/>
      <c r="FYG22" s="60"/>
      <c r="FYH22" s="60"/>
      <c r="FYI22" s="60"/>
      <c r="FYJ22" s="60"/>
      <c r="FYK22" s="60"/>
      <c r="FYL22" s="60"/>
      <c r="FYM22" s="60"/>
      <c r="FYN22" s="60"/>
      <c r="FYO22" s="60"/>
      <c r="FYP22" s="60"/>
      <c r="FYQ22" s="60"/>
      <c r="FYR22" s="60"/>
      <c r="FYS22" s="60"/>
      <c r="FYT22" s="60"/>
      <c r="FYU22" s="60"/>
      <c r="FYV22" s="60"/>
      <c r="FYW22" s="60"/>
      <c r="FYX22" s="60"/>
      <c r="FYY22" s="60"/>
      <c r="FYZ22" s="60"/>
      <c r="FZA22" s="60"/>
      <c r="FZB22" s="60"/>
      <c r="FZC22" s="60"/>
      <c r="FZD22" s="60"/>
      <c r="FZE22" s="60"/>
      <c r="FZF22" s="60"/>
      <c r="FZG22" s="60"/>
      <c r="FZH22" s="60"/>
      <c r="FZI22" s="60"/>
      <c r="FZJ22" s="60"/>
      <c r="FZK22" s="60"/>
      <c r="FZL22" s="60"/>
      <c r="FZM22" s="60"/>
      <c r="FZN22" s="60"/>
      <c r="FZO22" s="60"/>
      <c r="FZP22" s="60"/>
      <c r="FZQ22" s="60"/>
      <c r="FZR22" s="60"/>
      <c r="FZS22" s="60"/>
      <c r="FZT22" s="60"/>
      <c r="FZU22" s="60"/>
      <c r="FZV22" s="60"/>
      <c r="FZW22" s="60"/>
      <c r="FZX22" s="60"/>
      <c r="FZY22" s="60"/>
      <c r="FZZ22" s="60"/>
      <c r="GAA22" s="60"/>
      <c r="GAB22" s="60"/>
      <c r="GAC22" s="60"/>
      <c r="GAD22" s="60"/>
      <c r="GAE22" s="60"/>
      <c r="GAF22" s="60"/>
      <c r="GAG22" s="60"/>
      <c r="GAH22" s="60"/>
      <c r="GAI22" s="60"/>
      <c r="GAJ22" s="60"/>
      <c r="GAK22" s="60"/>
      <c r="GAL22" s="60"/>
      <c r="GAM22" s="60"/>
      <c r="GAN22" s="60"/>
      <c r="GAO22" s="60"/>
      <c r="GAP22" s="60"/>
      <c r="GAQ22" s="60"/>
      <c r="GAR22" s="60"/>
      <c r="GAS22" s="60"/>
      <c r="GAT22" s="60"/>
      <c r="GAU22" s="60"/>
      <c r="GAV22" s="60"/>
      <c r="GAW22" s="60"/>
      <c r="GAX22" s="60"/>
      <c r="GAY22" s="60"/>
      <c r="GAZ22" s="60"/>
      <c r="GBA22" s="60"/>
      <c r="GBB22" s="60"/>
      <c r="GBC22" s="60"/>
      <c r="GBD22" s="60"/>
      <c r="GBE22" s="60"/>
      <c r="GBF22" s="60"/>
      <c r="GBG22" s="60"/>
      <c r="GBH22" s="60"/>
      <c r="GBI22" s="60"/>
      <c r="GBJ22" s="60"/>
      <c r="GBK22" s="60"/>
      <c r="GBL22" s="60"/>
      <c r="GBM22" s="60"/>
      <c r="GBN22" s="60"/>
      <c r="GBO22" s="60"/>
      <c r="GBP22" s="60"/>
      <c r="GBQ22" s="60"/>
      <c r="GBR22" s="60"/>
      <c r="GBS22" s="60"/>
      <c r="GBT22" s="60"/>
      <c r="GBU22" s="60"/>
      <c r="GBV22" s="60"/>
      <c r="GBW22" s="60"/>
      <c r="GBX22" s="60"/>
      <c r="GBY22" s="60"/>
      <c r="GBZ22" s="60"/>
      <c r="GCA22" s="60"/>
      <c r="GCB22" s="60"/>
      <c r="GCC22" s="60"/>
      <c r="GCD22" s="60"/>
      <c r="GCE22" s="60"/>
      <c r="GCF22" s="60"/>
      <c r="GCG22" s="60"/>
      <c r="GCH22" s="60"/>
      <c r="GCI22" s="60"/>
      <c r="GCJ22" s="60"/>
      <c r="GCK22" s="60"/>
      <c r="GCL22" s="60"/>
      <c r="GCM22" s="60"/>
      <c r="GCN22" s="60"/>
      <c r="GCO22" s="60"/>
      <c r="GCP22" s="60"/>
      <c r="GCQ22" s="60"/>
      <c r="GCR22" s="60"/>
      <c r="GCS22" s="60"/>
      <c r="GCT22" s="60"/>
      <c r="GCU22" s="60"/>
      <c r="GCV22" s="60"/>
      <c r="GCW22" s="60"/>
      <c r="GCX22" s="60"/>
      <c r="GCY22" s="60"/>
      <c r="GCZ22" s="60"/>
      <c r="GDA22" s="60"/>
      <c r="GDB22" s="60"/>
      <c r="GDC22" s="60"/>
      <c r="GDD22" s="60"/>
      <c r="GDE22" s="60"/>
      <c r="GDF22" s="60"/>
      <c r="GDG22" s="60"/>
      <c r="GDH22" s="60"/>
      <c r="GDI22" s="60"/>
      <c r="GDJ22" s="60"/>
      <c r="GDK22" s="60"/>
      <c r="GDL22" s="60"/>
      <c r="GDM22" s="60"/>
      <c r="GDN22" s="60"/>
      <c r="GDO22" s="60"/>
      <c r="GDP22" s="60"/>
      <c r="GDQ22" s="60"/>
      <c r="GDR22" s="60"/>
      <c r="GDS22" s="60"/>
      <c r="GDT22" s="60"/>
      <c r="GDU22" s="60"/>
      <c r="GDV22" s="60"/>
      <c r="GDW22" s="60"/>
      <c r="GDX22" s="60"/>
      <c r="GDY22" s="60"/>
      <c r="GDZ22" s="60"/>
      <c r="GEA22" s="60"/>
      <c r="GEB22" s="60"/>
      <c r="GEC22" s="60"/>
      <c r="GED22" s="60"/>
      <c r="GEE22" s="60"/>
      <c r="GEF22" s="60"/>
      <c r="GEG22" s="60"/>
      <c r="GEH22" s="60"/>
      <c r="GEI22" s="60"/>
      <c r="GEJ22" s="60"/>
      <c r="GEK22" s="60"/>
      <c r="GEL22" s="60"/>
      <c r="GEM22" s="60"/>
      <c r="GEN22" s="60"/>
      <c r="GEO22" s="60"/>
      <c r="GEP22" s="60"/>
      <c r="GEQ22" s="60"/>
      <c r="GER22" s="60"/>
      <c r="GES22" s="60"/>
      <c r="GET22" s="60"/>
      <c r="GEU22" s="60"/>
      <c r="GEV22" s="60"/>
      <c r="GEW22" s="60"/>
      <c r="GEX22" s="60"/>
      <c r="GEY22" s="60"/>
      <c r="GEZ22" s="60"/>
      <c r="GFA22" s="60"/>
      <c r="GFB22" s="60"/>
      <c r="GFC22" s="60"/>
      <c r="GFD22" s="60"/>
      <c r="GFE22" s="60"/>
      <c r="GFF22" s="60"/>
      <c r="GFG22" s="60"/>
      <c r="GFH22" s="60"/>
      <c r="GFI22" s="60"/>
      <c r="GFJ22" s="60"/>
      <c r="GFK22" s="60"/>
      <c r="GFL22" s="60"/>
      <c r="GFM22" s="60"/>
      <c r="GFN22" s="60"/>
      <c r="GFO22" s="60"/>
      <c r="GFP22" s="60"/>
      <c r="GFQ22" s="60"/>
      <c r="GFR22" s="60"/>
      <c r="GFS22" s="60"/>
      <c r="GFT22" s="60"/>
      <c r="GFU22" s="60"/>
      <c r="GFV22" s="60"/>
      <c r="GFW22" s="60"/>
      <c r="GFX22" s="60"/>
      <c r="GFY22" s="60"/>
      <c r="GFZ22" s="60"/>
      <c r="GGA22" s="60"/>
      <c r="GGB22" s="60"/>
      <c r="GGC22" s="60"/>
      <c r="GGD22" s="60"/>
      <c r="GGE22" s="60"/>
      <c r="GGF22" s="60"/>
      <c r="GGG22" s="60"/>
      <c r="GGH22" s="60"/>
      <c r="GGI22" s="60"/>
      <c r="GGJ22" s="60"/>
      <c r="GGK22" s="60"/>
      <c r="GGL22" s="60"/>
      <c r="GGM22" s="60"/>
      <c r="GGN22" s="60"/>
      <c r="GGO22" s="60"/>
      <c r="GGP22" s="60"/>
      <c r="GGQ22" s="60"/>
      <c r="GGR22" s="60"/>
      <c r="GGS22" s="60"/>
      <c r="GGT22" s="60"/>
      <c r="GGU22" s="60"/>
      <c r="GGV22" s="60"/>
      <c r="GGW22" s="60"/>
      <c r="GGX22" s="60"/>
      <c r="GGY22" s="60"/>
      <c r="GGZ22" s="60"/>
      <c r="GHA22" s="60"/>
      <c r="GHB22" s="60"/>
      <c r="GHC22" s="60"/>
      <c r="GHD22" s="60"/>
      <c r="GHE22" s="60"/>
      <c r="GHF22" s="60"/>
      <c r="GHG22" s="60"/>
      <c r="GHH22" s="60"/>
      <c r="GHI22" s="60"/>
      <c r="GHJ22" s="60"/>
      <c r="GHK22" s="60"/>
      <c r="GHL22" s="60"/>
      <c r="GHM22" s="60"/>
      <c r="GHN22" s="60"/>
      <c r="GHO22" s="60"/>
      <c r="GHP22" s="60"/>
      <c r="GHQ22" s="60"/>
      <c r="GHR22" s="60"/>
      <c r="GHS22" s="60"/>
      <c r="GHT22" s="60"/>
      <c r="GHU22" s="60"/>
      <c r="GHV22" s="60"/>
      <c r="GHW22" s="60"/>
      <c r="GHX22" s="60"/>
      <c r="GHY22" s="60"/>
      <c r="GHZ22" s="60"/>
      <c r="GIA22" s="60"/>
      <c r="GIB22" s="60"/>
      <c r="GIC22" s="60"/>
      <c r="GID22" s="60"/>
      <c r="GIE22" s="60"/>
      <c r="GIF22" s="60"/>
      <c r="GIG22" s="60"/>
      <c r="GIH22" s="60"/>
      <c r="GII22" s="60"/>
      <c r="GIJ22" s="60"/>
      <c r="GIK22" s="60"/>
      <c r="GIL22" s="60"/>
      <c r="GIM22" s="60"/>
      <c r="GIN22" s="60"/>
      <c r="GIO22" s="60"/>
      <c r="GIP22" s="60"/>
      <c r="GIQ22" s="60"/>
      <c r="GIR22" s="60"/>
      <c r="GIS22" s="60"/>
      <c r="GIT22" s="60"/>
      <c r="GIU22" s="60"/>
      <c r="GIV22" s="60"/>
      <c r="GIW22" s="60"/>
      <c r="GIX22" s="60"/>
      <c r="GIY22" s="60"/>
      <c r="GIZ22" s="60"/>
      <c r="GJA22" s="60"/>
      <c r="GJB22" s="60"/>
      <c r="GJC22" s="60"/>
      <c r="GJD22" s="60"/>
      <c r="GJE22" s="60"/>
      <c r="GJF22" s="60"/>
      <c r="GJG22" s="60"/>
      <c r="GJH22" s="60"/>
      <c r="GJI22" s="60"/>
      <c r="GJJ22" s="60"/>
      <c r="GJK22" s="60"/>
      <c r="GJL22" s="60"/>
      <c r="GJM22" s="60"/>
      <c r="GJN22" s="60"/>
      <c r="GJO22" s="60"/>
      <c r="GJP22" s="60"/>
      <c r="GJQ22" s="60"/>
      <c r="GJR22" s="60"/>
      <c r="GJS22" s="60"/>
      <c r="GJT22" s="60"/>
      <c r="GJU22" s="60"/>
      <c r="GJV22" s="60"/>
      <c r="GJW22" s="60"/>
      <c r="GJX22" s="60"/>
      <c r="GJY22" s="60"/>
      <c r="GJZ22" s="60"/>
      <c r="GKA22" s="60"/>
      <c r="GKB22" s="60"/>
      <c r="GKC22" s="60"/>
      <c r="GKD22" s="60"/>
      <c r="GKE22" s="60"/>
      <c r="GKF22" s="60"/>
      <c r="GKG22" s="60"/>
      <c r="GKH22" s="60"/>
      <c r="GKI22" s="60"/>
      <c r="GKJ22" s="60"/>
      <c r="GKK22" s="60"/>
      <c r="GKL22" s="60"/>
      <c r="GKM22" s="60"/>
      <c r="GKN22" s="60"/>
      <c r="GKO22" s="60"/>
      <c r="GKP22" s="60"/>
      <c r="GKQ22" s="60"/>
      <c r="GKR22" s="60"/>
      <c r="GKS22" s="60"/>
      <c r="GKT22" s="60"/>
      <c r="GKU22" s="60"/>
      <c r="GKV22" s="60"/>
      <c r="GKW22" s="60"/>
      <c r="GKX22" s="60"/>
      <c r="GKY22" s="60"/>
      <c r="GKZ22" s="60"/>
      <c r="GLA22" s="60"/>
      <c r="GLB22" s="60"/>
      <c r="GLC22" s="60"/>
      <c r="GLD22" s="60"/>
      <c r="GLE22" s="60"/>
      <c r="GLF22" s="60"/>
      <c r="GLG22" s="60"/>
      <c r="GLH22" s="60"/>
      <c r="GLI22" s="60"/>
      <c r="GLJ22" s="60"/>
      <c r="GLK22" s="60"/>
      <c r="GLL22" s="60"/>
      <c r="GLM22" s="60"/>
      <c r="GLN22" s="60"/>
      <c r="GLO22" s="60"/>
      <c r="GLP22" s="60"/>
      <c r="GLQ22" s="60"/>
      <c r="GLR22" s="60"/>
      <c r="GLS22" s="60"/>
      <c r="GLT22" s="60"/>
      <c r="GLU22" s="60"/>
      <c r="GLV22" s="60"/>
      <c r="GLW22" s="60"/>
      <c r="GLX22" s="60"/>
      <c r="GLY22" s="60"/>
      <c r="GLZ22" s="60"/>
      <c r="GMA22" s="60"/>
      <c r="GMB22" s="60"/>
      <c r="GMC22" s="60"/>
      <c r="GMD22" s="60"/>
      <c r="GME22" s="60"/>
      <c r="GMF22" s="60"/>
      <c r="GMG22" s="60"/>
      <c r="GMH22" s="60"/>
      <c r="GMI22" s="60"/>
      <c r="GMJ22" s="60"/>
      <c r="GMK22" s="60"/>
      <c r="GML22" s="60"/>
      <c r="GMM22" s="60"/>
      <c r="GMN22" s="60"/>
      <c r="GMO22" s="60"/>
      <c r="GMP22" s="60"/>
      <c r="GMQ22" s="60"/>
      <c r="GMR22" s="60"/>
      <c r="GMS22" s="60"/>
      <c r="GMT22" s="60"/>
      <c r="GMU22" s="60"/>
      <c r="GMV22" s="60"/>
      <c r="GMW22" s="60"/>
      <c r="GMX22" s="60"/>
      <c r="GMY22" s="60"/>
      <c r="GMZ22" s="60"/>
      <c r="GNA22" s="60"/>
      <c r="GNB22" s="60"/>
      <c r="GNC22" s="60"/>
      <c r="GND22" s="60"/>
      <c r="GNE22" s="60"/>
      <c r="GNF22" s="60"/>
      <c r="GNG22" s="60"/>
      <c r="GNH22" s="60"/>
      <c r="GNI22" s="60"/>
      <c r="GNJ22" s="60"/>
      <c r="GNK22" s="60"/>
      <c r="GNL22" s="60"/>
      <c r="GNM22" s="60"/>
      <c r="GNN22" s="60"/>
      <c r="GNO22" s="60"/>
      <c r="GNP22" s="60"/>
      <c r="GNQ22" s="60"/>
      <c r="GNR22" s="60"/>
      <c r="GNS22" s="60"/>
      <c r="GNT22" s="60"/>
      <c r="GNU22" s="60"/>
      <c r="GNV22" s="60"/>
      <c r="GNW22" s="60"/>
      <c r="GNX22" s="60"/>
      <c r="GNY22" s="60"/>
      <c r="GNZ22" s="60"/>
      <c r="GOA22" s="60"/>
      <c r="GOB22" s="60"/>
      <c r="GOC22" s="60"/>
      <c r="GOD22" s="60"/>
      <c r="GOE22" s="60"/>
      <c r="GOF22" s="60"/>
      <c r="GOG22" s="60"/>
      <c r="GOH22" s="60"/>
      <c r="GOI22" s="60"/>
      <c r="GOJ22" s="60"/>
      <c r="GOK22" s="60"/>
      <c r="GOL22" s="60"/>
      <c r="GOM22" s="60"/>
      <c r="GON22" s="60"/>
      <c r="GOO22" s="60"/>
      <c r="GOP22" s="60"/>
      <c r="GOQ22" s="60"/>
      <c r="GOR22" s="60"/>
      <c r="GOS22" s="60"/>
      <c r="GOT22" s="60"/>
      <c r="GOU22" s="60"/>
      <c r="GOV22" s="60"/>
      <c r="GOW22" s="60"/>
      <c r="GOX22" s="60"/>
      <c r="GOY22" s="60"/>
      <c r="GOZ22" s="60"/>
      <c r="GPA22" s="60"/>
      <c r="GPB22" s="60"/>
      <c r="GPC22" s="60"/>
      <c r="GPD22" s="60"/>
      <c r="GPE22" s="60"/>
      <c r="GPF22" s="60"/>
      <c r="GPG22" s="60"/>
      <c r="GPH22" s="60"/>
      <c r="GPI22" s="60"/>
      <c r="GPJ22" s="60"/>
      <c r="GPK22" s="60"/>
      <c r="GPL22" s="60"/>
      <c r="GPM22" s="60"/>
      <c r="GPN22" s="60"/>
      <c r="GPO22" s="60"/>
      <c r="GPP22" s="60"/>
      <c r="GPQ22" s="60"/>
      <c r="GPR22" s="60"/>
      <c r="GPS22" s="60"/>
      <c r="GPT22" s="60"/>
      <c r="GPU22" s="60"/>
      <c r="GPV22" s="60"/>
      <c r="GPW22" s="60"/>
      <c r="GPX22" s="60"/>
      <c r="GPY22" s="60"/>
      <c r="GPZ22" s="60"/>
      <c r="GQA22" s="60"/>
      <c r="GQB22" s="60"/>
      <c r="GQC22" s="60"/>
      <c r="GQD22" s="60"/>
      <c r="GQE22" s="60"/>
      <c r="GQF22" s="60"/>
      <c r="GQG22" s="60"/>
      <c r="GQH22" s="60"/>
      <c r="GQI22" s="60"/>
      <c r="GQJ22" s="60"/>
      <c r="GQK22" s="60"/>
      <c r="GQL22" s="60"/>
      <c r="GQM22" s="60"/>
      <c r="GQN22" s="60"/>
      <c r="GQO22" s="60"/>
      <c r="GQP22" s="60"/>
      <c r="GQQ22" s="60"/>
      <c r="GQR22" s="60"/>
      <c r="GQS22" s="60"/>
      <c r="GQT22" s="60"/>
      <c r="GQU22" s="60"/>
      <c r="GQV22" s="60"/>
      <c r="GQW22" s="60"/>
      <c r="GQX22" s="60"/>
      <c r="GQY22" s="60"/>
      <c r="GQZ22" s="60"/>
      <c r="GRA22" s="60"/>
      <c r="GRB22" s="60"/>
      <c r="GRC22" s="60"/>
      <c r="GRD22" s="60"/>
      <c r="GRE22" s="60"/>
      <c r="GRF22" s="60"/>
      <c r="GRG22" s="60"/>
      <c r="GRH22" s="60"/>
      <c r="GRI22" s="60"/>
      <c r="GRJ22" s="60"/>
      <c r="GRK22" s="60"/>
      <c r="GRL22" s="60"/>
      <c r="GRM22" s="60"/>
      <c r="GRN22" s="60"/>
      <c r="GRO22" s="60"/>
      <c r="GRP22" s="60"/>
      <c r="GRQ22" s="60"/>
      <c r="GRR22" s="60"/>
      <c r="GRS22" s="60"/>
      <c r="GRT22" s="60"/>
      <c r="GRU22" s="60"/>
      <c r="GRV22" s="60"/>
      <c r="GRW22" s="60"/>
      <c r="GRX22" s="60"/>
      <c r="GRY22" s="60"/>
      <c r="GRZ22" s="60"/>
      <c r="GSA22" s="60"/>
      <c r="GSB22" s="60"/>
      <c r="GSC22" s="60"/>
      <c r="GSD22" s="60"/>
      <c r="GSE22" s="60"/>
      <c r="GSF22" s="60"/>
      <c r="GSG22" s="60"/>
      <c r="GSH22" s="60"/>
      <c r="GSI22" s="60"/>
      <c r="GSJ22" s="60"/>
      <c r="GSK22" s="60"/>
      <c r="GSL22" s="60"/>
      <c r="GSM22" s="60"/>
      <c r="GSN22" s="60"/>
      <c r="GSO22" s="60"/>
      <c r="GSP22" s="60"/>
      <c r="GSQ22" s="60"/>
      <c r="GSR22" s="60"/>
      <c r="GSS22" s="60"/>
      <c r="GST22" s="60"/>
      <c r="GSU22" s="60"/>
      <c r="GSV22" s="60"/>
      <c r="GSW22" s="60"/>
      <c r="GSX22" s="60"/>
      <c r="GSY22" s="60"/>
      <c r="GSZ22" s="60"/>
      <c r="GTA22" s="60"/>
      <c r="GTB22" s="60"/>
      <c r="GTC22" s="60"/>
      <c r="GTD22" s="60"/>
      <c r="GTE22" s="60"/>
      <c r="GTF22" s="60"/>
      <c r="GTG22" s="60"/>
      <c r="GTH22" s="60"/>
      <c r="GTI22" s="60"/>
      <c r="GTJ22" s="60"/>
      <c r="GTK22" s="60"/>
      <c r="GTL22" s="60"/>
      <c r="GTM22" s="60"/>
      <c r="GTN22" s="60"/>
      <c r="GTO22" s="60"/>
      <c r="GTP22" s="60"/>
      <c r="GTQ22" s="60"/>
      <c r="GTR22" s="60"/>
      <c r="GTS22" s="60"/>
      <c r="GTT22" s="60"/>
      <c r="GTU22" s="60"/>
      <c r="GTV22" s="60"/>
      <c r="GTW22" s="60"/>
      <c r="GTX22" s="60"/>
      <c r="GTY22" s="60"/>
      <c r="GTZ22" s="60"/>
      <c r="GUA22" s="60"/>
      <c r="GUB22" s="60"/>
      <c r="GUC22" s="60"/>
      <c r="GUD22" s="60"/>
      <c r="GUE22" s="60"/>
      <c r="GUF22" s="60"/>
      <c r="GUG22" s="60"/>
      <c r="GUH22" s="60"/>
      <c r="GUI22" s="60"/>
      <c r="GUJ22" s="60"/>
      <c r="GUK22" s="60"/>
      <c r="GUL22" s="60"/>
      <c r="GUM22" s="60"/>
      <c r="GUN22" s="60"/>
      <c r="GUO22" s="60"/>
      <c r="GUP22" s="60"/>
      <c r="GUQ22" s="60"/>
      <c r="GUR22" s="60"/>
      <c r="GUS22" s="60"/>
      <c r="GUT22" s="60"/>
      <c r="GUU22" s="60"/>
      <c r="GUV22" s="60"/>
      <c r="GUW22" s="60"/>
      <c r="GUX22" s="60"/>
      <c r="GUY22" s="60"/>
      <c r="GUZ22" s="60"/>
      <c r="GVA22" s="60"/>
      <c r="GVB22" s="60"/>
      <c r="GVC22" s="60"/>
      <c r="GVD22" s="60"/>
      <c r="GVE22" s="60"/>
      <c r="GVF22" s="60"/>
      <c r="GVG22" s="60"/>
      <c r="GVH22" s="60"/>
      <c r="GVI22" s="60"/>
      <c r="GVJ22" s="60"/>
      <c r="GVK22" s="60"/>
      <c r="GVL22" s="60"/>
      <c r="GVM22" s="60"/>
      <c r="GVN22" s="60"/>
      <c r="GVO22" s="60"/>
      <c r="GVP22" s="60"/>
      <c r="GVQ22" s="60"/>
      <c r="GVR22" s="60"/>
      <c r="GVS22" s="60"/>
      <c r="GVT22" s="60"/>
      <c r="GVU22" s="60"/>
      <c r="GVV22" s="60"/>
      <c r="GVW22" s="60"/>
      <c r="GVX22" s="60"/>
      <c r="GVY22" s="60"/>
      <c r="GVZ22" s="60"/>
      <c r="GWA22" s="60"/>
      <c r="GWB22" s="60"/>
      <c r="GWC22" s="60"/>
      <c r="GWD22" s="60"/>
      <c r="GWE22" s="60"/>
      <c r="GWF22" s="60"/>
      <c r="GWG22" s="60"/>
      <c r="GWH22" s="60"/>
      <c r="GWI22" s="60"/>
      <c r="GWJ22" s="60"/>
      <c r="GWK22" s="60"/>
      <c r="GWL22" s="60"/>
      <c r="GWM22" s="60"/>
      <c r="GWN22" s="60"/>
      <c r="GWO22" s="60"/>
      <c r="GWP22" s="60"/>
      <c r="GWQ22" s="60"/>
      <c r="GWR22" s="60"/>
      <c r="GWS22" s="60"/>
      <c r="GWT22" s="60"/>
      <c r="GWU22" s="60"/>
      <c r="GWV22" s="60"/>
      <c r="GWW22" s="60"/>
      <c r="GWX22" s="60"/>
      <c r="GWY22" s="60"/>
      <c r="GWZ22" s="60"/>
      <c r="GXA22" s="60"/>
      <c r="GXB22" s="60"/>
      <c r="GXC22" s="60"/>
      <c r="GXD22" s="60"/>
      <c r="GXE22" s="60"/>
      <c r="GXF22" s="60"/>
      <c r="GXG22" s="60"/>
      <c r="GXH22" s="60"/>
      <c r="GXI22" s="60"/>
      <c r="GXJ22" s="60"/>
      <c r="GXK22" s="60"/>
      <c r="GXL22" s="60"/>
      <c r="GXM22" s="60"/>
      <c r="GXN22" s="60"/>
      <c r="GXO22" s="60"/>
      <c r="GXP22" s="60"/>
      <c r="GXQ22" s="60"/>
      <c r="GXR22" s="60"/>
      <c r="GXS22" s="60"/>
      <c r="GXT22" s="60"/>
      <c r="GXU22" s="60"/>
      <c r="GXV22" s="60"/>
      <c r="GXW22" s="60"/>
      <c r="GXX22" s="60"/>
      <c r="GXY22" s="60"/>
      <c r="GXZ22" s="60"/>
      <c r="GYA22" s="60"/>
      <c r="GYB22" s="60"/>
      <c r="GYC22" s="60"/>
      <c r="GYD22" s="60"/>
      <c r="GYE22" s="60"/>
      <c r="GYF22" s="60"/>
      <c r="GYG22" s="60"/>
      <c r="GYH22" s="60"/>
      <c r="GYI22" s="60"/>
      <c r="GYJ22" s="60"/>
      <c r="GYK22" s="60"/>
      <c r="GYL22" s="60"/>
      <c r="GYM22" s="60"/>
      <c r="GYN22" s="60"/>
      <c r="GYO22" s="60"/>
      <c r="GYP22" s="60"/>
      <c r="GYQ22" s="60"/>
      <c r="GYR22" s="60"/>
      <c r="GYS22" s="60"/>
      <c r="GYT22" s="60"/>
      <c r="GYU22" s="60"/>
      <c r="GYV22" s="60"/>
      <c r="GYW22" s="60"/>
      <c r="GYX22" s="60"/>
      <c r="GYY22" s="60"/>
      <c r="GYZ22" s="60"/>
      <c r="GZA22" s="60"/>
      <c r="GZB22" s="60"/>
      <c r="GZC22" s="60"/>
      <c r="GZD22" s="60"/>
      <c r="GZE22" s="60"/>
      <c r="GZF22" s="60"/>
      <c r="GZG22" s="60"/>
      <c r="GZH22" s="60"/>
      <c r="GZI22" s="60"/>
      <c r="GZJ22" s="60"/>
      <c r="GZK22" s="60"/>
      <c r="GZL22" s="60"/>
      <c r="GZM22" s="60"/>
      <c r="GZN22" s="60"/>
      <c r="GZO22" s="60"/>
      <c r="GZP22" s="60"/>
      <c r="GZQ22" s="60"/>
      <c r="GZR22" s="60"/>
      <c r="GZS22" s="60"/>
      <c r="GZT22" s="60"/>
      <c r="GZU22" s="60"/>
      <c r="GZV22" s="60"/>
      <c r="GZW22" s="60"/>
      <c r="GZX22" s="60"/>
      <c r="GZY22" s="60"/>
      <c r="GZZ22" s="60"/>
      <c r="HAA22" s="60"/>
      <c r="HAB22" s="60"/>
      <c r="HAC22" s="60"/>
      <c r="HAD22" s="60"/>
      <c r="HAE22" s="60"/>
      <c r="HAF22" s="60"/>
      <c r="HAG22" s="60"/>
      <c r="HAH22" s="60"/>
      <c r="HAI22" s="60"/>
      <c r="HAJ22" s="60"/>
      <c r="HAK22" s="60"/>
      <c r="HAL22" s="60"/>
      <c r="HAM22" s="60"/>
      <c r="HAN22" s="60"/>
      <c r="HAO22" s="60"/>
      <c r="HAP22" s="60"/>
      <c r="HAQ22" s="60"/>
      <c r="HAR22" s="60"/>
      <c r="HAS22" s="60"/>
      <c r="HAT22" s="60"/>
      <c r="HAU22" s="60"/>
      <c r="HAV22" s="60"/>
      <c r="HAW22" s="60"/>
      <c r="HAX22" s="60"/>
      <c r="HAY22" s="60"/>
      <c r="HAZ22" s="60"/>
      <c r="HBA22" s="60"/>
      <c r="HBB22" s="60"/>
      <c r="HBC22" s="60"/>
      <c r="HBD22" s="60"/>
      <c r="HBE22" s="60"/>
      <c r="HBF22" s="60"/>
      <c r="HBG22" s="60"/>
      <c r="HBH22" s="60"/>
      <c r="HBI22" s="60"/>
      <c r="HBJ22" s="60"/>
      <c r="HBK22" s="60"/>
      <c r="HBL22" s="60"/>
      <c r="HBM22" s="60"/>
      <c r="HBN22" s="60"/>
      <c r="HBO22" s="60"/>
      <c r="HBP22" s="60"/>
      <c r="HBQ22" s="60"/>
      <c r="HBR22" s="60"/>
      <c r="HBS22" s="60"/>
      <c r="HBT22" s="60"/>
      <c r="HBU22" s="60"/>
      <c r="HBV22" s="60"/>
      <c r="HBW22" s="60"/>
      <c r="HBX22" s="60"/>
      <c r="HBY22" s="60"/>
      <c r="HBZ22" s="60"/>
      <c r="HCA22" s="60"/>
      <c r="HCB22" s="60"/>
      <c r="HCC22" s="60"/>
      <c r="HCD22" s="60"/>
      <c r="HCE22" s="60"/>
      <c r="HCF22" s="60"/>
      <c r="HCG22" s="60"/>
      <c r="HCH22" s="60"/>
      <c r="HCI22" s="60"/>
      <c r="HCJ22" s="60"/>
      <c r="HCK22" s="60"/>
      <c r="HCL22" s="60"/>
      <c r="HCM22" s="60"/>
      <c r="HCN22" s="60"/>
      <c r="HCO22" s="60"/>
      <c r="HCP22" s="60"/>
      <c r="HCQ22" s="60"/>
      <c r="HCR22" s="60"/>
      <c r="HCS22" s="60"/>
      <c r="HCT22" s="60"/>
      <c r="HCU22" s="60"/>
      <c r="HCV22" s="60"/>
      <c r="HCW22" s="60"/>
      <c r="HCX22" s="60"/>
      <c r="HCY22" s="60"/>
      <c r="HCZ22" s="60"/>
      <c r="HDA22" s="60"/>
      <c r="HDB22" s="60"/>
      <c r="HDC22" s="60"/>
      <c r="HDD22" s="60"/>
      <c r="HDE22" s="60"/>
      <c r="HDF22" s="60"/>
      <c r="HDG22" s="60"/>
      <c r="HDH22" s="60"/>
      <c r="HDI22" s="60"/>
      <c r="HDJ22" s="60"/>
      <c r="HDK22" s="60"/>
      <c r="HDL22" s="60"/>
      <c r="HDM22" s="60"/>
      <c r="HDN22" s="60"/>
      <c r="HDO22" s="60"/>
      <c r="HDP22" s="60"/>
      <c r="HDQ22" s="60"/>
      <c r="HDR22" s="60"/>
      <c r="HDS22" s="60"/>
      <c r="HDT22" s="60"/>
      <c r="HDU22" s="60"/>
      <c r="HDV22" s="60"/>
      <c r="HDW22" s="60"/>
      <c r="HDX22" s="60"/>
      <c r="HDY22" s="60"/>
      <c r="HDZ22" s="60"/>
      <c r="HEA22" s="60"/>
      <c r="HEB22" s="60"/>
      <c r="HEC22" s="60"/>
      <c r="HED22" s="60"/>
      <c r="HEE22" s="60"/>
      <c r="HEF22" s="60"/>
      <c r="HEG22" s="60"/>
      <c r="HEH22" s="60"/>
      <c r="HEI22" s="60"/>
      <c r="HEJ22" s="60"/>
      <c r="HEK22" s="60"/>
      <c r="HEL22" s="60"/>
      <c r="HEM22" s="60"/>
      <c r="HEN22" s="60"/>
      <c r="HEO22" s="60"/>
      <c r="HEP22" s="60"/>
      <c r="HEQ22" s="60"/>
      <c r="HER22" s="60"/>
      <c r="HES22" s="60"/>
      <c r="HET22" s="60"/>
      <c r="HEU22" s="60"/>
      <c r="HEV22" s="60"/>
      <c r="HEW22" s="60"/>
      <c r="HEX22" s="60"/>
      <c r="HEY22" s="60"/>
      <c r="HEZ22" s="60"/>
      <c r="HFA22" s="60"/>
      <c r="HFB22" s="60"/>
      <c r="HFC22" s="60"/>
      <c r="HFD22" s="60"/>
      <c r="HFE22" s="60"/>
      <c r="HFF22" s="60"/>
      <c r="HFG22" s="60"/>
      <c r="HFH22" s="60"/>
      <c r="HFI22" s="60"/>
      <c r="HFJ22" s="60"/>
      <c r="HFK22" s="60"/>
      <c r="HFL22" s="60"/>
      <c r="HFM22" s="60"/>
      <c r="HFN22" s="60"/>
      <c r="HFO22" s="60"/>
      <c r="HFP22" s="60"/>
      <c r="HFQ22" s="60"/>
      <c r="HFR22" s="60"/>
      <c r="HFS22" s="60"/>
      <c r="HFT22" s="60"/>
      <c r="HFU22" s="60"/>
      <c r="HFV22" s="60"/>
      <c r="HFW22" s="60"/>
      <c r="HFX22" s="60"/>
      <c r="HFY22" s="60"/>
      <c r="HFZ22" s="60"/>
      <c r="HGA22" s="60"/>
      <c r="HGB22" s="60"/>
      <c r="HGC22" s="60"/>
      <c r="HGD22" s="60"/>
      <c r="HGE22" s="60"/>
      <c r="HGF22" s="60"/>
      <c r="HGG22" s="60"/>
      <c r="HGH22" s="60"/>
      <c r="HGI22" s="60"/>
      <c r="HGJ22" s="60"/>
      <c r="HGK22" s="60"/>
      <c r="HGL22" s="60"/>
      <c r="HGM22" s="60"/>
      <c r="HGN22" s="60"/>
      <c r="HGO22" s="60"/>
      <c r="HGP22" s="60"/>
      <c r="HGQ22" s="60"/>
      <c r="HGR22" s="60"/>
      <c r="HGS22" s="60"/>
      <c r="HGT22" s="60"/>
      <c r="HGU22" s="60"/>
      <c r="HGV22" s="60"/>
      <c r="HGW22" s="60"/>
      <c r="HGX22" s="60"/>
      <c r="HGY22" s="60"/>
      <c r="HGZ22" s="60"/>
      <c r="HHA22" s="60"/>
      <c r="HHB22" s="60"/>
      <c r="HHC22" s="60"/>
      <c r="HHD22" s="60"/>
      <c r="HHE22" s="60"/>
      <c r="HHF22" s="60"/>
      <c r="HHG22" s="60"/>
      <c r="HHH22" s="60"/>
      <c r="HHI22" s="60"/>
      <c r="HHJ22" s="60"/>
      <c r="HHK22" s="60"/>
      <c r="HHL22" s="60"/>
      <c r="HHM22" s="60"/>
      <c r="HHN22" s="60"/>
      <c r="HHO22" s="60"/>
      <c r="HHP22" s="60"/>
      <c r="HHQ22" s="60"/>
      <c r="HHR22" s="60"/>
      <c r="HHS22" s="60"/>
      <c r="HHT22" s="60"/>
      <c r="HHU22" s="60"/>
      <c r="HHV22" s="60"/>
      <c r="HHW22" s="60"/>
      <c r="HHX22" s="60"/>
      <c r="HHY22" s="60"/>
      <c r="HHZ22" s="60"/>
      <c r="HIA22" s="60"/>
      <c r="HIB22" s="60"/>
      <c r="HIC22" s="60"/>
      <c r="HID22" s="60"/>
      <c r="HIE22" s="60"/>
      <c r="HIF22" s="60"/>
      <c r="HIG22" s="60"/>
      <c r="HIH22" s="60"/>
      <c r="HII22" s="60"/>
      <c r="HIJ22" s="60"/>
      <c r="HIK22" s="60"/>
      <c r="HIL22" s="60"/>
      <c r="HIM22" s="60"/>
      <c r="HIN22" s="60"/>
      <c r="HIO22" s="60"/>
      <c r="HIP22" s="60"/>
      <c r="HIQ22" s="60"/>
      <c r="HIR22" s="60"/>
      <c r="HIS22" s="60"/>
      <c r="HIT22" s="60"/>
      <c r="HIU22" s="60"/>
      <c r="HIV22" s="60"/>
      <c r="HIW22" s="60"/>
      <c r="HIX22" s="60"/>
      <c r="HIY22" s="60"/>
      <c r="HIZ22" s="60"/>
      <c r="HJA22" s="60"/>
      <c r="HJB22" s="60"/>
      <c r="HJC22" s="60"/>
      <c r="HJD22" s="60"/>
      <c r="HJE22" s="60"/>
      <c r="HJF22" s="60"/>
      <c r="HJG22" s="60"/>
      <c r="HJH22" s="60"/>
      <c r="HJI22" s="60"/>
      <c r="HJJ22" s="60"/>
      <c r="HJK22" s="60"/>
      <c r="HJL22" s="60"/>
      <c r="HJM22" s="60"/>
      <c r="HJN22" s="60"/>
      <c r="HJO22" s="60"/>
      <c r="HJP22" s="60"/>
      <c r="HJQ22" s="60"/>
      <c r="HJR22" s="60"/>
      <c r="HJS22" s="60"/>
      <c r="HJT22" s="60"/>
      <c r="HJU22" s="60"/>
      <c r="HJV22" s="60"/>
      <c r="HJW22" s="60"/>
      <c r="HJX22" s="60"/>
      <c r="HJY22" s="60"/>
      <c r="HJZ22" s="60"/>
      <c r="HKA22" s="60"/>
      <c r="HKB22" s="60"/>
      <c r="HKC22" s="60"/>
      <c r="HKD22" s="60"/>
      <c r="HKE22" s="60"/>
      <c r="HKF22" s="60"/>
      <c r="HKG22" s="60"/>
      <c r="HKH22" s="60"/>
      <c r="HKI22" s="60"/>
      <c r="HKJ22" s="60"/>
      <c r="HKK22" s="60"/>
      <c r="HKL22" s="60"/>
      <c r="HKM22" s="60"/>
      <c r="HKN22" s="60"/>
      <c r="HKO22" s="60"/>
      <c r="HKP22" s="60"/>
      <c r="HKQ22" s="60"/>
      <c r="HKR22" s="60"/>
      <c r="HKS22" s="60"/>
      <c r="HKT22" s="60"/>
      <c r="HKU22" s="60"/>
      <c r="HKV22" s="60"/>
      <c r="HKW22" s="60"/>
      <c r="HKX22" s="60"/>
      <c r="HKY22" s="60"/>
      <c r="HKZ22" s="60"/>
      <c r="HLA22" s="60"/>
      <c r="HLB22" s="60"/>
      <c r="HLC22" s="60"/>
      <c r="HLD22" s="60"/>
      <c r="HLE22" s="60"/>
      <c r="HLF22" s="60"/>
      <c r="HLG22" s="60"/>
      <c r="HLH22" s="60"/>
      <c r="HLI22" s="60"/>
      <c r="HLJ22" s="60"/>
      <c r="HLK22" s="60"/>
      <c r="HLL22" s="60"/>
      <c r="HLM22" s="60"/>
      <c r="HLN22" s="60"/>
      <c r="HLO22" s="60"/>
      <c r="HLP22" s="60"/>
      <c r="HLQ22" s="60"/>
      <c r="HLR22" s="60"/>
      <c r="HLS22" s="60"/>
      <c r="HLT22" s="60"/>
      <c r="HLU22" s="60"/>
      <c r="HLV22" s="60"/>
      <c r="HLW22" s="60"/>
      <c r="HLX22" s="60"/>
      <c r="HLY22" s="60"/>
      <c r="HLZ22" s="60"/>
      <c r="HMA22" s="60"/>
      <c r="HMB22" s="60"/>
      <c r="HMC22" s="60"/>
      <c r="HMD22" s="60"/>
      <c r="HME22" s="60"/>
      <c r="HMF22" s="60"/>
      <c r="HMG22" s="60"/>
      <c r="HMH22" s="60"/>
      <c r="HMI22" s="60"/>
      <c r="HMJ22" s="60"/>
      <c r="HMK22" s="60"/>
      <c r="HML22" s="60"/>
      <c r="HMM22" s="60"/>
      <c r="HMN22" s="60"/>
      <c r="HMO22" s="60"/>
      <c r="HMP22" s="60"/>
      <c r="HMQ22" s="60"/>
      <c r="HMR22" s="60"/>
      <c r="HMS22" s="60"/>
      <c r="HMT22" s="60"/>
      <c r="HMU22" s="60"/>
      <c r="HMV22" s="60"/>
      <c r="HMW22" s="60"/>
      <c r="HMX22" s="60"/>
      <c r="HMY22" s="60"/>
      <c r="HMZ22" s="60"/>
      <c r="HNA22" s="60"/>
      <c r="HNB22" s="60"/>
      <c r="HNC22" s="60"/>
      <c r="HND22" s="60"/>
      <c r="HNE22" s="60"/>
      <c r="HNF22" s="60"/>
      <c r="HNG22" s="60"/>
      <c r="HNH22" s="60"/>
      <c r="HNI22" s="60"/>
      <c r="HNJ22" s="60"/>
      <c r="HNK22" s="60"/>
      <c r="HNL22" s="60"/>
      <c r="HNM22" s="60"/>
      <c r="HNN22" s="60"/>
      <c r="HNO22" s="60"/>
      <c r="HNP22" s="60"/>
      <c r="HNQ22" s="60"/>
      <c r="HNR22" s="60"/>
      <c r="HNS22" s="60"/>
      <c r="HNT22" s="60"/>
      <c r="HNU22" s="60"/>
      <c r="HNV22" s="60"/>
      <c r="HNW22" s="60"/>
      <c r="HNX22" s="60"/>
      <c r="HNY22" s="60"/>
      <c r="HNZ22" s="60"/>
      <c r="HOA22" s="60"/>
      <c r="HOB22" s="60"/>
      <c r="HOC22" s="60"/>
      <c r="HOD22" s="60"/>
      <c r="HOE22" s="60"/>
      <c r="HOF22" s="60"/>
      <c r="HOG22" s="60"/>
      <c r="HOH22" s="60"/>
      <c r="HOI22" s="60"/>
      <c r="HOJ22" s="60"/>
      <c r="HOK22" s="60"/>
      <c r="HOL22" s="60"/>
      <c r="HOM22" s="60"/>
      <c r="HON22" s="60"/>
      <c r="HOO22" s="60"/>
      <c r="HOP22" s="60"/>
      <c r="HOQ22" s="60"/>
      <c r="HOR22" s="60"/>
      <c r="HOS22" s="60"/>
      <c r="HOT22" s="60"/>
      <c r="HOU22" s="60"/>
      <c r="HOV22" s="60"/>
      <c r="HOW22" s="60"/>
      <c r="HOX22" s="60"/>
      <c r="HOY22" s="60"/>
      <c r="HOZ22" s="60"/>
      <c r="HPA22" s="60"/>
      <c r="HPB22" s="60"/>
      <c r="HPC22" s="60"/>
      <c r="HPD22" s="60"/>
      <c r="HPE22" s="60"/>
      <c r="HPF22" s="60"/>
      <c r="HPG22" s="60"/>
      <c r="HPH22" s="60"/>
      <c r="HPI22" s="60"/>
      <c r="HPJ22" s="60"/>
      <c r="HPK22" s="60"/>
      <c r="HPL22" s="60"/>
      <c r="HPM22" s="60"/>
      <c r="HPN22" s="60"/>
      <c r="HPO22" s="60"/>
      <c r="HPP22" s="60"/>
      <c r="HPQ22" s="60"/>
      <c r="HPR22" s="60"/>
      <c r="HPS22" s="60"/>
      <c r="HPT22" s="60"/>
      <c r="HPU22" s="60"/>
      <c r="HPV22" s="60"/>
      <c r="HPW22" s="60"/>
      <c r="HPX22" s="60"/>
      <c r="HPY22" s="60"/>
      <c r="HPZ22" s="60"/>
      <c r="HQA22" s="60"/>
      <c r="HQB22" s="60"/>
      <c r="HQC22" s="60"/>
      <c r="HQD22" s="60"/>
      <c r="HQE22" s="60"/>
      <c r="HQF22" s="60"/>
      <c r="HQG22" s="60"/>
      <c r="HQH22" s="60"/>
      <c r="HQI22" s="60"/>
      <c r="HQJ22" s="60"/>
      <c r="HQK22" s="60"/>
      <c r="HQL22" s="60"/>
      <c r="HQM22" s="60"/>
      <c r="HQN22" s="60"/>
      <c r="HQO22" s="60"/>
      <c r="HQP22" s="60"/>
      <c r="HQQ22" s="60"/>
      <c r="HQR22" s="60"/>
      <c r="HQS22" s="60"/>
      <c r="HQT22" s="60"/>
      <c r="HQU22" s="60"/>
      <c r="HQV22" s="60"/>
      <c r="HQW22" s="60"/>
      <c r="HQX22" s="60"/>
      <c r="HQY22" s="60"/>
      <c r="HQZ22" s="60"/>
      <c r="HRA22" s="60"/>
      <c r="HRB22" s="60"/>
      <c r="HRC22" s="60"/>
      <c r="HRD22" s="60"/>
      <c r="HRE22" s="60"/>
      <c r="HRF22" s="60"/>
      <c r="HRG22" s="60"/>
      <c r="HRH22" s="60"/>
      <c r="HRI22" s="60"/>
      <c r="HRJ22" s="60"/>
      <c r="HRK22" s="60"/>
      <c r="HRL22" s="60"/>
      <c r="HRM22" s="60"/>
      <c r="HRN22" s="60"/>
      <c r="HRO22" s="60"/>
      <c r="HRP22" s="60"/>
      <c r="HRQ22" s="60"/>
      <c r="HRR22" s="60"/>
      <c r="HRS22" s="60"/>
      <c r="HRT22" s="60"/>
      <c r="HRU22" s="60"/>
      <c r="HRV22" s="60"/>
      <c r="HRW22" s="60"/>
      <c r="HRX22" s="60"/>
      <c r="HRY22" s="60"/>
      <c r="HRZ22" s="60"/>
      <c r="HSA22" s="60"/>
      <c r="HSB22" s="60"/>
      <c r="HSC22" s="60"/>
      <c r="HSD22" s="60"/>
      <c r="HSE22" s="60"/>
      <c r="HSF22" s="60"/>
      <c r="HSG22" s="60"/>
      <c r="HSH22" s="60"/>
      <c r="HSI22" s="60"/>
      <c r="HSJ22" s="60"/>
      <c r="HSK22" s="60"/>
      <c r="HSL22" s="60"/>
      <c r="HSM22" s="60"/>
      <c r="HSN22" s="60"/>
      <c r="HSO22" s="60"/>
      <c r="HSP22" s="60"/>
      <c r="HSQ22" s="60"/>
      <c r="HSR22" s="60"/>
      <c r="HSS22" s="60"/>
      <c r="HST22" s="60"/>
      <c r="HSU22" s="60"/>
      <c r="HSV22" s="60"/>
      <c r="HSW22" s="60"/>
      <c r="HSX22" s="60"/>
      <c r="HSY22" s="60"/>
      <c r="HSZ22" s="60"/>
      <c r="HTA22" s="60"/>
      <c r="HTB22" s="60"/>
      <c r="HTC22" s="60"/>
      <c r="HTD22" s="60"/>
      <c r="HTE22" s="60"/>
      <c r="HTF22" s="60"/>
      <c r="HTG22" s="60"/>
      <c r="HTH22" s="60"/>
      <c r="HTI22" s="60"/>
      <c r="HTJ22" s="60"/>
      <c r="HTK22" s="60"/>
      <c r="HTL22" s="60"/>
      <c r="HTM22" s="60"/>
      <c r="HTN22" s="60"/>
      <c r="HTO22" s="60"/>
      <c r="HTP22" s="60"/>
      <c r="HTQ22" s="60"/>
      <c r="HTR22" s="60"/>
      <c r="HTS22" s="60"/>
      <c r="HTT22" s="60"/>
      <c r="HTU22" s="60"/>
      <c r="HTV22" s="60"/>
      <c r="HTW22" s="60"/>
      <c r="HTX22" s="60"/>
      <c r="HTY22" s="60"/>
      <c r="HTZ22" s="60"/>
      <c r="HUA22" s="60"/>
      <c r="HUB22" s="60"/>
      <c r="HUC22" s="60"/>
      <c r="HUD22" s="60"/>
      <c r="HUE22" s="60"/>
      <c r="HUF22" s="60"/>
      <c r="HUG22" s="60"/>
      <c r="HUH22" s="60"/>
      <c r="HUI22" s="60"/>
      <c r="HUJ22" s="60"/>
      <c r="HUK22" s="60"/>
      <c r="HUL22" s="60"/>
      <c r="HUM22" s="60"/>
      <c r="HUN22" s="60"/>
      <c r="HUO22" s="60"/>
      <c r="HUP22" s="60"/>
      <c r="HUQ22" s="60"/>
      <c r="HUR22" s="60"/>
      <c r="HUS22" s="60"/>
      <c r="HUT22" s="60"/>
      <c r="HUU22" s="60"/>
      <c r="HUV22" s="60"/>
      <c r="HUW22" s="60"/>
      <c r="HUX22" s="60"/>
      <c r="HUY22" s="60"/>
      <c r="HUZ22" s="60"/>
      <c r="HVA22" s="60"/>
      <c r="HVB22" s="60"/>
      <c r="HVC22" s="60"/>
      <c r="HVD22" s="60"/>
      <c r="HVE22" s="60"/>
      <c r="HVF22" s="60"/>
      <c r="HVG22" s="60"/>
      <c r="HVH22" s="60"/>
      <c r="HVI22" s="60"/>
      <c r="HVJ22" s="60"/>
      <c r="HVK22" s="60"/>
      <c r="HVL22" s="60"/>
      <c r="HVM22" s="60"/>
      <c r="HVN22" s="60"/>
      <c r="HVO22" s="60"/>
      <c r="HVP22" s="60"/>
      <c r="HVQ22" s="60"/>
      <c r="HVR22" s="60"/>
      <c r="HVS22" s="60"/>
      <c r="HVT22" s="60"/>
      <c r="HVU22" s="60"/>
      <c r="HVV22" s="60"/>
      <c r="HVW22" s="60"/>
      <c r="HVX22" s="60"/>
      <c r="HVY22" s="60"/>
      <c r="HVZ22" s="60"/>
      <c r="HWA22" s="60"/>
      <c r="HWB22" s="60"/>
      <c r="HWC22" s="60"/>
      <c r="HWD22" s="60"/>
      <c r="HWE22" s="60"/>
      <c r="HWF22" s="60"/>
      <c r="HWG22" s="60"/>
      <c r="HWH22" s="60"/>
      <c r="HWI22" s="60"/>
      <c r="HWJ22" s="60"/>
      <c r="HWK22" s="60"/>
      <c r="HWL22" s="60"/>
      <c r="HWM22" s="60"/>
      <c r="HWN22" s="60"/>
      <c r="HWO22" s="60"/>
      <c r="HWP22" s="60"/>
      <c r="HWQ22" s="60"/>
      <c r="HWR22" s="60"/>
      <c r="HWS22" s="60"/>
      <c r="HWT22" s="60"/>
      <c r="HWU22" s="60"/>
      <c r="HWV22" s="60"/>
      <c r="HWW22" s="60"/>
      <c r="HWX22" s="60"/>
      <c r="HWY22" s="60"/>
      <c r="HWZ22" s="60"/>
      <c r="HXA22" s="60"/>
      <c r="HXB22" s="60"/>
      <c r="HXC22" s="60"/>
      <c r="HXD22" s="60"/>
      <c r="HXE22" s="60"/>
      <c r="HXF22" s="60"/>
      <c r="HXG22" s="60"/>
      <c r="HXH22" s="60"/>
      <c r="HXI22" s="60"/>
      <c r="HXJ22" s="60"/>
      <c r="HXK22" s="60"/>
      <c r="HXL22" s="60"/>
      <c r="HXM22" s="60"/>
      <c r="HXN22" s="60"/>
      <c r="HXO22" s="60"/>
      <c r="HXP22" s="60"/>
      <c r="HXQ22" s="60"/>
      <c r="HXR22" s="60"/>
      <c r="HXS22" s="60"/>
      <c r="HXT22" s="60"/>
      <c r="HXU22" s="60"/>
      <c r="HXV22" s="60"/>
      <c r="HXW22" s="60"/>
      <c r="HXX22" s="60"/>
      <c r="HXY22" s="60"/>
      <c r="HXZ22" s="60"/>
      <c r="HYA22" s="60"/>
      <c r="HYB22" s="60"/>
      <c r="HYC22" s="60"/>
      <c r="HYD22" s="60"/>
      <c r="HYE22" s="60"/>
      <c r="HYF22" s="60"/>
      <c r="HYG22" s="60"/>
      <c r="HYH22" s="60"/>
      <c r="HYI22" s="60"/>
      <c r="HYJ22" s="60"/>
      <c r="HYK22" s="60"/>
      <c r="HYL22" s="60"/>
      <c r="HYM22" s="60"/>
      <c r="HYN22" s="60"/>
      <c r="HYO22" s="60"/>
      <c r="HYP22" s="60"/>
      <c r="HYQ22" s="60"/>
      <c r="HYR22" s="60"/>
      <c r="HYS22" s="60"/>
      <c r="HYT22" s="60"/>
      <c r="HYU22" s="60"/>
      <c r="HYV22" s="60"/>
      <c r="HYW22" s="60"/>
      <c r="HYX22" s="60"/>
      <c r="HYY22" s="60"/>
      <c r="HYZ22" s="60"/>
      <c r="HZA22" s="60"/>
      <c r="HZB22" s="60"/>
      <c r="HZC22" s="60"/>
      <c r="HZD22" s="60"/>
      <c r="HZE22" s="60"/>
      <c r="HZF22" s="60"/>
      <c r="HZG22" s="60"/>
      <c r="HZH22" s="60"/>
      <c r="HZI22" s="60"/>
      <c r="HZJ22" s="60"/>
      <c r="HZK22" s="60"/>
      <c r="HZL22" s="60"/>
      <c r="HZM22" s="60"/>
      <c r="HZN22" s="60"/>
      <c r="HZO22" s="60"/>
      <c r="HZP22" s="60"/>
      <c r="HZQ22" s="60"/>
      <c r="HZR22" s="60"/>
      <c r="HZS22" s="60"/>
      <c r="HZT22" s="60"/>
      <c r="HZU22" s="60"/>
      <c r="HZV22" s="60"/>
      <c r="HZW22" s="60"/>
      <c r="HZX22" s="60"/>
      <c r="HZY22" s="60"/>
      <c r="HZZ22" s="60"/>
      <c r="IAA22" s="60"/>
      <c r="IAB22" s="60"/>
      <c r="IAC22" s="60"/>
      <c r="IAD22" s="60"/>
      <c r="IAE22" s="60"/>
      <c r="IAF22" s="60"/>
      <c r="IAG22" s="60"/>
      <c r="IAH22" s="60"/>
      <c r="IAI22" s="60"/>
      <c r="IAJ22" s="60"/>
      <c r="IAK22" s="60"/>
      <c r="IAL22" s="60"/>
      <c r="IAM22" s="60"/>
      <c r="IAN22" s="60"/>
      <c r="IAO22" s="60"/>
      <c r="IAP22" s="60"/>
      <c r="IAQ22" s="60"/>
      <c r="IAR22" s="60"/>
      <c r="IAS22" s="60"/>
      <c r="IAT22" s="60"/>
      <c r="IAU22" s="60"/>
      <c r="IAV22" s="60"/>
      <c r="IAW22" s="60"/>
      <c r="IAX22" s="60"/>
      <c r="IAY22" s="60"/>
      <c r="IAZ22" s="60"/>
      <c r="IBA22" s="60"/>
      <c r="IBB22" s="60"/>
      <c r="IBC22" s="60"/>
      <c r="IBD22" s="60"/>
      <c r="IBE22" s="60"/>
      <c r="IBF22" s="60"/>
      <c r="IBG22" s="60"/>
      <c r="IBH22" s="60"/>
      <c r="IBI22" s="60"/>
      <c r="IBJ22" s="60"/>
      <c r="IBK22" s="60"/>
      <c r="IBL22" s="60"/>
      <c r="IBM22" s="60"/>
      <c r="IBN22" s="60"/>
      <c r="IBO22" s="60"/>
      <c r="IBP22" s="60"/>
      <c r="IBQ22" s="60"/>
      <c r="IBR22" s="60"/>
      <c r="IBS22" s="60"/>
      <c r="IBT22" s="60"/>
      <c r="IBU22" s="60"/>
      <c r="IBV22" s="60"/>
      <c r="IBW22" s="60"/>
      <c r="IBX22" s="60"/>
      <c r="IBY22" s="60"/>
      <c r="IBZ22" s="60"/>
      <c r="ICA22" s="60"/>
      <c r="ICB22" s="60"/>
      <c r="ICC22" s="60"/>
      <c r="ICD22" s="60"/>
      <c r="ICE22" s="60"/>
      <c r="ICF22" s="60"/>
      <c r="ICG22" s="60"/>
      <c r="ICH22" s="60"/>
      <c r="ICI22" s="60"/>
      <c r="ICJ22" s="60"/>
      <c r="ICK22" s="60"/>
      <c r="ICL22" s="60"/>
      <c r="ICM22" s="60"/>
      <c r="ICN22" s="60"/>
      <c r="ICO22" s="60"/>
      <c r="ICP22" s="60"/>
      <c r="ICQ22" s="60"/>
      <c r="ICR22" s="60"/>
      <c r="ICS22" s="60"/>
      <c r="ICT22" s="60"/>
      <c r="ICU22" s="60"/>
      <c r="ICV22" s="60"/>
      <c r="ICW22" s="60"/>
      <c r="ICX22" s="60"/>
      <c r="ICY22" s="60"/>
      <c r="ICZ22" s="60"/>
      <c r="IDA22" s="60"/>
      <c r="IDB22" s="60"/>
      <c r="IDC22" s="60"/>
      <c r="IDD22" s="60"/>
      <c r="IDE22" s="60"/>
      <c r="IDF22" s="60"/>
      <c r="IDG22" s="60"/>
      <c r="IDH22" s="60"/>
      <c r="IDI22" s="60"/>
      <c r="IDJ22" s="60"/>
      <c r="IDK22" s="60"/>
      <c r="IDL22" s="60"/>
      <c r="IDM22" s="60"/>
      <c r="IDN22" s="60"/>
      <c r="IDO22" s="60"/>
      <c r="IDP22" s="60"/>
      <c r="IDQ22" s="60"/>
      <c r="IDR22" s="60"/>
      <c r="IDS22" s="60"/>
      <c r="IDT22" s="60"/>
      <c r="IDU22" s="60"/>
      <c r="IDV22" s="60"/>
      <c r="IDW22" s="60"/>
      <c r="IDX22" s="60"/>
      <c r="IDY22" s="60"/>
      <c r="IDZ22" s="60"/>
      <c r="IEA22" s="60"/>
      <c r="IEB22" s="60"/>
      <c r="IEC22" s="60"/>
      <c r="IED22" s="60"/>
      <c r="IEE22" s="60"/>
      <c r="IEF22" s="60"/>
      <c r="IEG22" s="60"/>
      <c r="IEH22" s="60"/>
      <c r="IEI22" s="60"/>
      <c r="IEJ22" s="60"/>
      <c r="IEK22" s="60"/>
      <c r="IEL22" s="60"/>
      <c r="IEM22" s="60"/>
      <c r="IEN22" s="60"/>
      <c r="IEO22" s="60"/>
      <c r="IEP22" s="60"/>
      <c r="IEQ22" s="60"/>
      <c r="IER22" s="60"/>
      <c r="IES22" s="60"/>
      <c r="IET22" s="60"/>
      <c r="IEU22" s="60"/>
      <c r="IEV22" s="60"/>
      <c r="IEW22" s="60"/>
      <c r="IEX22" s="60"/>
      <c r="IEY22" s="60"/>
      <c r="IEZ22" s="60"/>
      <c r="IFA22" s="60"/>
      <c r="IFB22" s="60"/>
      <c r="IFC22" s="60"/>
      <c r="IFD22" s="60"/>
      <c r="IFE22" s="60"/>
      <c r="IFF22" s="60"/>
      <c r="IFG22" s="60"/>
      <c r="IFH22" s="60"/>
      <c r="IFI22" s="60"/>
      <c r="IFJ22" s="60"/>
      <c r="IFK22" s="60"/>
      <c r="IFL22" s="60"/>
      <c r="IFM22" s="60"/>
      <c r="IFN22" s="60"/>
      <c r="IFO22" s="60"/>
      <c r="IFP22" s="60"/>
      <c r="IFQ22" s="60"/>
      <c r="IFR22" s="60"/>
      <c r="IFS22" s="60"/>
      <c r="IFT22" s="60"/>
      <c r="IFU22" s="60"/>
      <c r="IFV22" s="60"/>
      <c r="IFW22" s="60"/>
      <c r="IFX22" s="60"/>
      <c r="IFY22" s="60"/>
      <c r="IFZ22" s="60"/>
      <c r="IGA22" s="60"/>
      <c r="IGB22" s="60"/>
      <c r="IGC22" s="60"/>
      <c r="IGD22" s="60"/>
      <c r="IGE22" s="60"/>
      <c r="IGF22" s="60"/>
      <c r="IGG22" s="60"/>
      <c r="IGH22" s="60"/>
      <c r="IGI22" s="60"/>
      <c r="IGJ22" s="60"/>
      <c r="IGK22" s="60"/>
      <c r="IGL22" s="60"/>
      <c r="IGM22" s="60"/>
      <c r="IGN22" s="60"/>
      <c r="IGO22" s="60"/>
      <c r="IGP22" s="60"/>
      <c r="IGQ22" s="60"/>
      <c r="IGR22" s="60"/>
      <c r="IGS22" s="60"/>
      <c r="IGT22" s="60"/>
      <c r="IGU22" s="60"/>
      <c r="IGV22" s="60"/>
      <c r="IGW22" s="60"/>
      <c r="IGX22" s="60"/>
      <c r="IGY22" s="60"/>
      <c r="IGZ22" s="60"/>
      <c r="IHA22" s="60"/>
      <c r="IHB22" s="60"/>
      <c r="IHC22" s="60"/>
      <c r="IHD22" s="60"/>
      <c r="IHE22" s="60"/>
      <c r="IHF22" s="60"/>
      <c r="IHG22" s="60"/>
      <c r="IHH22" s="60"/>
      <c r="IHI22" s="60"/>
      <c r="IHJ22" s="60"/>
      <c r="IHK22" s="60"/>
      <c r="IHL22" s="60"/>
      <c r="IHM22" s="60"/>
      <c r="IHN22" s="60"/>
      <c r="IHO22" s="60"/>
      <c r="IHP22" s="60"/>
      <c r="IHQ22" s="60"/>
      <c r="IHR22" s="60"/>
      <c r="IHS22" s="60"/>
      <c r="IHT22" s="60"/>
      <c r="IHU22" s="60"/>
      <c r="IHV22" s="60"/>
      <c r="IHW22" s="60"/>
      <c r="IHX22" s="60"/>
      <c r="IHY22" s="60"/>
      <c r="IHZ22" s="60"/>
      <c r="IIA22" s="60"/>
      <c r="IIB22" s="60"/>
      <c r="IIC22" s="60"/>
      <c r="IID22" s="60"/>
      <c r="IIE22" s="60"/>
      <c r="IIF22" s="60"/>
      <c r="IIG22" s="60"/>
      <c r="IIH22" s="60"/>
      <c r="III22" s="60"/>
      <c r="IIJ22" s="60"/>
      <c r="IIK22" s="60"/>
      <c r="IIL22" s="60"/>
      <c r="IIM22" s="60"/>
      <c r="IIN22" s="60"/>
      <c r="IIO22" s="60"/>
      <c r="IIP22" s="60"/>
      <c r="IIQ22" s="60"/>
      <c r="IIR22" s="60"/>
      <c r="IIS22" s="60"/>
      <c r="IIT22" s="60"/>
      <c r="IIU22" s="60"/>
      <c r="IIV22" s="60"/>
      <c r="IIW22" s="60"/>
      <c r="IIX22" s="60"/>
      <c r="IIY22" s="60"/>
      <c r="IIZ22" s="60"/>
      <c r="IJA22" s="60"/>
      <c r="IJB22" s="60"/>
      <c r="IJC22" s="60"/>
      <c r="IJD22" s="60"/>
      <c r="IJE22" s="60"/>
      <c r="IJF22" s="60"/>
      <c r="IJG22" s="60"/>
      <c r="IJH22" s="60"/>
      <c r="IJI22" s="60"/>
      <c r="IJJ22" s="60"/>
      <c r="IJK22" s="60"/>
      <c r="IJL22" s="60"/>
      <c r="IJM22" s="60"/>
      <c r="IJN22" s="60"/>
      <c r="IJO22" s="60"/>
      <c r="IJP22" s="60"/>
      <c r="IJQ22" s="60"/>
      <c r="IJR22" s="60"/>
      <c r="IJS22" s="60"/>
      <c r="IJT22" s="60"/>
      <c r="IJU22" s="60"/>
      <c r="IJV22" s="60"/>
      <c r="IJW22" s="60"/>
      <c r="IJX22" s="60"/>
      <c r="IJY22" s="60"/>
      <c r="IJZ22" s="60"/>
      <c r="IKA22" s="60"/>
      <c r="IKB22" s="60"/>
      <c r="IKC22" s="60"/>
      <c r="IKD22" s="60"/>
      <c r="IKE22" s="60"/>
      <c r="IKF22" s="60"/>
      <c r="IKG22" s="60"/>
      <c r="IKH22" s="60"/>
      <c r="IKI22" s="60"/>
      <c r="IKJ22" s="60"/>
      <c r="IKK22" s="60"/>
      <c r="IKL22" s="60"/>
      <c r="IKM22" s="60"/>
      <c r="IKN22" s="60"/>
      <c r="IKO22" s="60"/>
      <c r="IKP22" s="60"/>
      <c r="IKQ22" s="60"/>
      <c r="IKR22" s="60"/>
      <c r="IKS22" s="60"/>
      <c r="IKT22" s="60"/>
      <c r="IKU22" s="60"/>
      <c r="IKV22" s="60"/>
      <c r="IKW22" s="60"/>
      <c r="IKX22" s="60"/>
      <c r="IKY22" s="60"/>
      <c r="IKZ22" s="60"/>
      <c r="ILA22" s="60"/>
      <c r="ILB22" s="60"/>
      <c r="ILC22" s="60"/>
      <c r="ILD22" s="60"/>
      <c r="ILE22" s="60"/>
      <c r="ILF22" s="60"/>
      <c r="ILG22" s="60"/>
      <c r="ILH22" s="60"/>
      <c r="ILI22" s="60"/>
      <c r="ILJ22" s="60"/>
      <c r="ILK22" s="60"/>
      <c r="ILL22" s="60"/>
      <c r="ILM22" s="60"/>
      <c r="ILN22" s="60"/>
      <c r="ILO22" s="60"/>
      <c r="ILP22" s="60"/>
      <c r="ILQ22" s="60"/>
      <c r="ILR22" s="60"/>
      <c r="ILS22" s="60"/>
      <c r="ILT22" s="60"/>
      <c r="ILU22" s="60"/>
      <c r="ILV22" s="60"/>
      <c r="ILW22" s="60"/>
      <c r="ILX22" s="60"/>
      <c r="ILY22" s="60"/>
      <c r="ILZ22" s="60"/>
      <c r="IMA22" s="60"/>
      <c r="IMB22" s="60"/>
      <c r="IMC22" s="60"/>
      <c r="IMD22" s="60"/>
      <c r="IME22" s="60"/>
      <c r="IMF22" s="60"/>
      <c r="IMG22" s="60"/>
      <c r="IMH22" s="60"/>
      <c r="IMI22" s="60"/>
      <c r="IMJ22" s="60"/>
      <c r="IMK22" s="60"/>
      <c r="IML22" s="60"/>
      <c r="IMM22" s="60"/>
      <c r="IMN22" s="60"/>
      <c r="IMO22" s="60"/>
      <c r="IMP22" s="60"/>
      <c r="IMQ22" s="60"/>
      <c r="IMR22" s="60"/>
      <c r="IMS22" s="60"/>
      <c r="IMT22" s="60"/>
      <c r="IMU22" s="60"/>
      <c r="IMV22" s="60"/>
      <c r="IMW22" s="60"/>
      <c r="IMX22" s="60"/>
      <c r="IMY22" s="60"/>
      <c r="IMZ22" s="60"/>
      <c r="INA22" s="60"/>
      <c r="INB22" s="60"/>
      <c r="INC22" s="60"/>
      <c r="IND22" s="60"/>
      <c r="INE22" s="60"/>
      <c r="INF22" s="60"/>
      <c r="ING22" s="60"/>
      <c r="INH22" s="60"/>
      <c r="INI22" s="60"/>
      <c r="INJ22" s="60"/>
      <c r="INK22" s="60"/>
      <c r="INL22" s="60"/>
      <c r="INM22" s="60"/>
      <c r="INN22" s="60"/>
      <c r="INO22" s="60"/>
      <c r="INP22" s="60"/>
      <c r="INQ22" s="60"/>
      <c r="INR22" s="60"/>
      <c r="INS22" s="60"/>
      <c r="INT22" s="60"/>
      <c r="INU22" s="60"/>
      <c r="INV22" s="60"/>
      <c r="INW22" s="60"/>
      <c r="INX22" s="60"/>
      <c r="INY22" s="60"/>
      <c r="INZ22" s="60"/>
      <c r="IOA22" s="60"/>
      <c r="IOB22" s="60"/>
      <c r="IOC22" s="60"/>
      <c r="IOD22" s="60"/>
      <c r="IOE22" s="60"/>
      <c r="IOF22" s="60"/>
      <c r="IOG22" s="60"/>
      <c r="IOH22" s="60"/>
      <c r="IOI22" s="60"/>
      <c r="IOJ22" s="60"/>
      <c r="IOK22" s="60"/>
      <c r="IOL22" s="60"/>
      <c r="IOM22" s="60"/>
      <c r="ION22" s="60"/>
      <c r="IOO22" s="60"/>
      <c r="IOP22" s="60"/>
      <c r="IOQ22" s="60"/>
      <c r="IOR22" s="60"/>
      <c r="IOS22" s="60"/>
      <c r="IOT22" s="60"/>
      <c r="IOU22" s="60"/>
      <c r="IOV22" s="60"/>
      <c r="IOW22" s="60"/>
      <c r="IOX22" s="60"/>
      <c r="IOY22" s="60"/>
      <c r="IOZ22" s="60"/>
      <c r="IPA22" s="60"/>
      <c r="IPB22" s="60"/>
      <c r="IPC22" s="60"/>
      <c r="IPD22" s="60"/>
      <c r="IPE22" s="60"/>
      <c r="IPF22" s="60"/>
      <c r="IPG22" s="60"/>
      <c r="IPH22" s="60"/>
      <c r="IPI22" s="60"/>
      <c r="IPJ22" s="60"/>
      <c r="IPK22" s="60"/>
      <c r="IPL22" s="60"/>
      <c r="IPM22" s="60"/>
      <c r="IPN22" s="60"/>
      <c r="IPO22" s="60"/>
      <c r="IPP22" s="60"/>
      <c r="IPQ22" s="60"/>
      <c r="IPR22" s="60"/>
      <c r="IPS22" s="60"/>
      <c r="IPT22" s="60"/>
      <c r="IPU22" s="60"/>
      <c r="IPV22" s="60"/>
      <c r="IPW22" s="60"/>
      <c r="IPX22" s="60"/>
      <c r="IPY22" s="60"/>
      <c r="IPZ22" s="60"/>
      <c r="IQA22" s="60"/>
      <c r="IQB22" s="60"/>
      <c r="IQC22" s="60"/>
      <c r="IQD22" s="60"/>
      <c r="IQE22" s="60"/>
      <c r="IQF22" s="60"/>
      <c r="IQG22" s="60"/>
      <c r="IQH22" s="60"/>
      <c r="IQI22" s="60"/>
      <c r="IQJ22" s="60"/>
      <c r="IQK22" s="60"/>
      <c r="IQL22" s="60"/>
      <c r="IQM22" s="60"/>
      <c r="IQN22" s="60"/>
      <c r="IQO22" s="60"/>
      <c r="IQP22" s="60"/>
      <c r="IQQ22" s="60"/>
      <c r="IQR22" s="60"/>
      <c r="IQS22" s="60"/>
      <c r="IQT22" s="60"/>
      <c r="IQU22" s="60"/>
      <c r="IQV22" s="60"/>
      <c r="IQW22" s="60"/>
      <c r="IQX22" s="60"/>
      <c r="IQY22" s="60"/>
      <c r="IQZ22" s="60"/>
      <c r="IRA22" s="60"/>
      <c r="IRB22" s="60"/>
      <c r="IRC22" s="60"/>
      <c r="IRD22" s="60"/>
      <c r="IRE22" s="60"/>
      <c r="IRF22" s="60"/>
      <c r="IRG22" s="60"/>
      <c r="IRH22" s="60"/>
      <c r="IRI22" s="60"/>
      <c r="IRJ22" s="60"/>
      <c r="IRK22" s="60"/>
      <c r="IRL22" s="60"/>
      <c r="IRM22" s="60"/>
      <c r="IRN22" s="60"/>
      <c r="IRO22" s="60"/>
      <c r="IRP22" s="60"/>
      <c r="IRQ22" s="60"/>
      <c r="IRR22" s="60"/>
      <c r="IRS22" s="60"/>
      <c r="IRT22" s="60"/>
      <c r="IRU22" s="60"/>
      <c r="IRV22" s="60"/>
      <c r="IRW22" s="60"/>
      <c r="IRX22" s="60"/>
      <c r="IRY22" s="60"/>
      <c r="IRZ22" s="60"/>
      <c r="ISA22" s="60"/>
      <c r="ISB22" s="60"/>
      <c r="ISC22" s="60"/>
      <c r="ISD22" s="60"/>
      <c r="ISE22" s="60"/>
      <c r="ISF22" s="60"/>
      <c r="ISG22" s="60"/>
      <c r="ISH22" s="60"/>
      <c r="ISI22" s="60"/>
      <c r="ISJ22" s="60"/>
      <c r="ISK22" s="60"/>
      <c r="ISL22" s="60"/>
      <c r="ISM22" s="60"/>
      <c r="ISN22" s="60"/>
      <c r="ISO22" s="60"/>
      <c r="ISP22" s="60"/>
      <c r="ISQ22" s="60"/>
      <c r="ISR22" s="60"/>
      <c r="ISS22" s="60"/>
      <c r="IST22" s="60"/>
      <c r="ISU22" s="60"/>
      <c r="ISV22" s="60"/>
      <c r="ISW22" s="60"/>
      <c r="ISX22" s="60"/>
      <c r="ISY22" s="60"/>
      <c r="ISZ22" s="60"/>
      <c r="ITA22" s="60"/>
      <c r="ITB22" s="60"/>
      <c r="ITC22" s="60"/>
      <c r="ITD22" s="60"/>
      <c r="ITE22" s="60"/>
      <c r="ITF22" s="60"/>
      <c r="ITG22" s="60"/>
      <c r="ITH22" s="60"/>
      <c r="ITI22" s="60"/>
      <c r="ITJ22" s="60"/>
      <c r="ITK22" s="60"/>
      <c r="ITL22" s="60"/>
      <c r="ITM22" s="60"/>
      <c r="ITN22" s="60"/>
      <c r="ITO22" s="60"/>
      <c r="ITP22" s="60"/>
      <c r="ITQ22" s="60"/>
      <c r="ITR22" s="60"/>
      <c r="ITS22" s="60"/>
      <c r="ITT22" s="60"/>
      <c r="ITU22" s="60"/>
      <c r="ITV22" s="60"/>
      <c r="ITW22" s="60"/>
      <c r="ITX22" s="60"/>
      <c r="ITY22" s="60"/>
      <c r="ITZ22" s="60"/>
      <c r="IUA22" s="60"/>
      <c r="IUB22" s="60"/>
      <c r="IUC22" s="60"/>
      <c r="IUD22" s="60"/>
      <c r="IUE22" s="60"/>
      <c r="IUF22" s="60"/>
      <c r="IUG22" s="60"/>
      <c r="IUH22" s="60"/>
      <c r="IUI22" s="60"/>
      <c r="IUJ22" s="60"/>
      <c r="IUK22" s="60"/>
      <c r="IUL22" s="60"/>
      <c r="IUM22" s="60"/>
      <c r="IUN22" s="60"/>
      <c r="IUO22" s="60"/>
      <c r="IUP22" s="60"/>
      <c r="IUQ22" s="60"/>
      <c r="IUR22" s="60"/>
      <c r="IUS22" s="60"/>
      <c r="IUT22" s="60"/>
      <c r="IUU22" s="60"/>
      <c r="IUV22" s="60"/>
      <c r="IUW22" s="60"/>
      <c r="IUX22" s="60"/>
      <c r="IUY22" s="60"/>
      <c r="IUZ22" s="60"/>
      <c r="IVA22" s="60"/>
      <c r="IVB22" s="60"/>
      <c r="IVC22" s="60"/>
      <c r="IVD22" s="60"/>
      <c r="IVE22" s="60"/>
      <c r="IVF22" s="60"/>
      <c r="IVG22" s="60"/>
      <c r="IVH22" s="60"/>
      <c r="IVI22" s="60"/>
      <c r="IVJ22" s="60"/>
      <c r="IVK22" s="60"/>
      <c r="IVL22" s="60"/>
      <c r="IVM22" s="60"/>
      <c r="IVN22" s="60"/>
      <c r="IVO22" s="60"/>
      <c r="IVP22" s="60"/>
      <c r="IVQ22" s="60"/>
      <c r="IVR22" s="60"/>
      <c r="IVS22" s="60"/>
      <c r="IVT22" s="60"/>
      <c r="IVU22" s="60"/>
      <c r="IVV22" s="60"/>
      <c r="IVW22" s="60"/>
      <c r="IVX22" s="60"/>
      <c r="IVY22" s="60"/>
      <c r="IVZ22" s="60"/>
      <c r="IWA22" s="60"/>
      <c r="IWB22" s="60"/>
      <c r="IWC22" s="60"/>
      <c r="IWD22" s="60"/>
      <c r="IWE22" s="60"/>
      <c r="IWF22" s="60"/>
      <c r="IWG22" s="60"/>
      <c r="IWH22" s="60"/>
      <c r="IWI22" s="60"/>
      <c r="IWJ22" s="60"/>
      <c r="IWK22" s="60"/>
      <c r="IWL22" s="60"/>
      <c r="IWM22" s="60"/>
      <c r="IWN22" s="60"/>
      <c r="IWO22" s="60"/>
      <c r="IWP22" s="60"/>
      <c r="IWQ22" s="60"/>
      <c r="IWR22" s="60"/>
      <c r="IWS22" s="60"/>
      <c r="IWT22" s="60"/>
      <c r="IWU22" s="60"/>
      <c r="IWV22" s="60"/>
      <c r="IWW22" s="60"/>
      <c r="IWX22" s="60"/>
      <c r="IWY22" s="60"/>
      <c r="IWZ22" s="60"/>
      <c r="IXA22" s="60"/>
      <c r="IXB22" s="60"/>
      <c r="IXC22" s="60"/>
      <c r="IXD22" s="60"/>
      <c r="IXE22" s="60"/>
      <c r="IXF22" s="60"/>
      <c r="IXG22" s="60"/>
      <c r="IXH22" s="60"/>
      <c r="IXI22" s="60"/>
      <c r="IXJ22" s="60"/>
      <c r="IXK22" s="60"/>
      <c r="IXL22" s="60"/>
      <c r="IXM22" s="60"/>
      <c r="IXN22" s="60"/>
      <c r="IXO22" s="60"/>
      <c r="IXP22" s="60"/>
      <c r="IXQ22" s="60"/>
      <c r="IXR22" s="60"/>
      <c r="IXS22" s="60"/>
      <c r="IXT22" s="60"/>
      <c r="IXU22" s="60"/>
      <c r="IXV22" s="60"/>
      <c r="IXW22" s="60"/>
      <c r="IXX22" s="60"/>
      <c r="IXY22" s="60"/>
      <c r="IXZ22" s="60"/>
      <c r="IYA22" s="60"/>
      <c r="IYB22" s="60"/>
      <c r="IYC22" s="60"/>
      <c r="IYD22" s="60"/>
      <c r="IYE22" s="60"/>
      <c r="IYF22" s="60"/>
      <c r="IYG22" s="60"/>
      <c r="IYH22" s="60"/>
      <c r="IYI22" s="60"/>
      <c r="IYJ22" s="60"/>
      <c r="IYK22" s="60"/>
      <c r="IYL22" s="60"/>
      <c r="IYM22" s="60"/>
      <c r="IYN22" s="60"/>
      <c r="IYO22" s="60"/>
      <c r="IYP22" s="60"/>
      <c r="IYQ22" s="60"/>
      <c r="IYR22" s="60"/>
      <c r="IYS22" s="60"/>
      <c r="IYT22" s="60"/>
      <c r="IYU22" s="60"/>
      <c r="IYV22" s="60"/>
      <c r="IYW22" s="60"/>
      <c r="IYX22" s="60"/>
      <c r="IYY22" s="60"/>
      <c r="IYZ22" s="60"/>
      <c r="IZA22" s="60"/>
      <c r="IZB22" s="60"/>
      <c r="IZC22" s="60"/>
      <c r="IZD22" s="60"/>
      <c r="IZE22" s="60"/>
      <c r="IZF22" s="60"/>
      <c r="IZG22" s="60"/>
      <c r="IZH22" s="60"/>
      <c r="IZI22" s="60"/>
      <c r="IZJ22" s="60"/>
      <c r="IZK22" s="60"/>
      <c r="IZL22" s="60"/>
      <c r="IZM22" s="60"/>
      <c r="IZN22" s="60"/>
      <c r="IZO22" s="60"/>
      <c r="IZP22" s="60"/>
      <c r="IZQ22" s="60"/>
      <c r="IZR22" s="60"/>
      <c r="IZS22" s="60"/>
      <c r="IZT22" s="60"/>
      <c r="IZU22" s="60"/>
      <c r="IZV22" s="60"/>
      <c r="IZW22" s="60"/>
      <c r="IZX22" s="60"/>
      <c r="IZY22" s="60"/>
      <c r="IZZ22" s="60"/>
      <c r="JAA22" s="60"/>
      <c r="JAB22" s="60"/>
      <c r="JAC22" s="60"/>
      <c r="JAD22" s="60"/>
      <c r="JAE22" s="60"/>
      <c r="JAF22" s="60"/>
      <c r="JAG22" s="60"/>
      <c r="JAH22" s="60"/>
      <c r="JAI22" s="60"/>
      <c r="JAJ22" s="60"/>
      <c r="JAK22" s="60"/>
      <c r="JAL22" s="60"/>
      <c r="JAM22" s="60"/>
      <c r="JAN22" s="60"/>
      <c r="JAO22" s="60"/>
      <c r="JAP22" s="60"/>
      <c r="JAQ22" s="60"/>
      <c r="JAR22" s="60"/>
      <c r="JAS22" s="60"/>
      <c r="JAT22" s="60"/>
      <c r="JAU22" s="60"/>
      <c r="JAV22" s="60"/>
      <c r="JAW22" s="60"/>
      <c r="JAX22" s="60"/>
      <c r="JAY22" s="60"/>
      <c r="JAZ22" s="60"/>
      <c r="JBA22" s="60"/>
      <c r="JBB22" s="60"/>
      <c r="JBC22" s="60"/>
      <c r="JBD22" s="60"/>
      <c r="JBE22" s="60"/>
      <c r="JBF22" s="60"/>
      <c r="JBG22" s="60"/>
      <c r="JBH22" s="60"/>
      <c r="JBI22" s="60"/>
      <c r="JBJ22" s="60"/>
      <c r="JBK22" s="60"/>
      <c r="JBL22" s="60"/>
      <c r="JBM22" s="60"/>
      <c r="JBN22" s="60"/>
      <c r="JBO22" s="60"/>
      <c r="JBP22" s="60"/>
      <c r="JBQ22" s="60"/>
      <c r="JBR22" s="60"/>
      <c r="JBS22" s="60"/>
      <c r="JBT22" s="60"/>
      <c r="JBU22" s="60"/>
      <c r="JBV22" s="60"/>
      <c r="JBW22" s="60"/>
      <c r="JBX22" s="60"/>
      <c r="JBY22" s="60"/>
      <c r="JBZ22" s="60"/>
      <c r="JCA22" s="60"/>
      <c r="JCB22" s="60"/>
      <c r="JCC22" s="60"/>
      <c r="JCD22" s="60"/>
      <c r="JCE22" s="60"/>
      <c r="JCF22" s="60"/>
      <c r="JCG22" s="60"/>
      <c r="JCH22" s="60"/>
      <c r="JCI22" s="60"/>
      <c r="JCJ22" s="60"/>
      <c r="JCK22" s="60"/>
      <c r="JCL22" s="60"/>
      <c r="JCM22" s="60"/>
      <c r="JCN22" s="60"/>
      <c r="JCO22" s="60"/>
      <c r="JCP22" s="60"/>
      <c r="JCQ22" s="60"/>
      <c r="JCR22" s="60"/>
      <c r="JCS22" s="60"/>
      <c r="JCT22" s="60"/>
      <c r="JCU22" s="60"/>
      <c r="JCV22" s="60"/>
      <c r="JCW22" s="60"/>
      <c r="JCX22" s="60"/>
      <c r="JCY22" s="60"/>
      <c r="JCZ22" s="60"/>
      <c r="JDA22" s="60"/>
      <c r="JDB22" s="60"/>
      <c r="JDC22" s="60"/>
      <c r="JDD22" s="60"/>
      <c r="JDE22" s="60"/>
      <c r="JDF22" s="60"/>
      <c r="JDG22" s="60"/>
      <c r="JDH22" s="60"/>
      <c r="JDI22" s="60"/>
      <c r="JDJ22" s="60"/>
      <c r="JDK22" s="60"/>
      <c r="JDL22" s="60"/>
      <c r="JDM22" s="60"/>
      <c r="JDN22" s="60"/>
      <c r="JDO22" s="60"/>
      <c r="JDP22" s="60"/>
      <c r="JDQ22" s="60"/>
      <c r="JDR22" s="60"/>
      <c r="JDS22" s="60"/>
      <c r="JDT22" s="60"/>
      <c r="JDU22" s="60"/>
      <c r="JDV22" s="60"/>
      <c r="JDW22" s="60"/>
      <c r="JDX22" s="60"/>
      <c r="JDY22" s="60"/>
      <c r="JDZ22" s="60"/>
      <c r="JEA22" s="60"/>
      <c r="JEB22" s="60"/>
      <c r="JEC22" s="60"/>
      <c r="JED22" s="60"/>
      <c r="JEE22" s="60"/>
      <c r="JEF22" s="60"/>
      <c r="JEG22" s="60"/>
      <c r="JEH22" s="60"/>
      <c r="JEI22" s="60"/>
      <c r="JEJ22" s="60"/>
      <c r="JEK22" s="60"/>
      <c r="JEL22" s="60"/>
      <c r="JEM22" s="60"/>
      <c r="JEN22" s="60"/>
      <c r="JEO22" s="60"/>
      <c r="JEP22" s="60"/>
      <c r="JEQ22" s="60"/>
      <c r="JER22" s="60"/>
      <c r="JES22" s="60"/>
      <c r="JET22" s="60"/>
      <c r="JEU22" s="60"/>
      <c r="JEV22" s="60"/>
      <c r="JEW22" s="60"/>
      <c r="JEX22" s="60"/>
      <c r="JEY22" s="60"/>
      <c r="JEZ22" s="60"/>
      <c r="JFA22" s="60"/>
      <c r="JFB22" s="60"/>
      <c r="JFC22" s="60"/>
      <c r="JFD22" s="60"/>
      <c r="JFE22" s="60"/>
      <c r="JFF22" s="60"/>
      <c r="JFG22" s="60"/>
      <c r="JFH22" s="60"/>
      <c r="JFI22" s="60"/>
      <c r="JFJ22" s="60"/>
      <c r="JFK22" s="60"/>
      <c r="JFL22" s="60"/>
      <c r="JFM22" s="60"/>
      <c r="JFN22" s="60"/>
      <c r="JFO22" s="60"/>
      <c r="JFP22" s="60"/>
      <c r="JFQ22" s="60"/>
      <c r="JFR22" s="60"/>
      <c r="JFS22" s="60"/>
      <c r="JFT22" s="60"/>
      <c r="JFU22" s="60"/>
      <c r="JFV22" s="60"/>
      <c r="JFW22" s="60"/>
      <c r="JFX22" s="60"/>
      <c r="JFY22" s="60"/>
      <c r="JFZ22" s="60"/>
      <c r="JGA22" s="60"/>
      <c r="JGB22" s="60"/>
      <c r="JGC22" s="60"/>
      <c r="JGD22" s="60"/>
      <c r="JGE22" s="60"/>
      <c r="JGF22" s="60"/>
      <c r="JGG22" s="60"/>
      <c r="JGH22" s="60"/>
      <c r="JGI22" s="60"/>
      <c r="JGJ22" s="60"/>
      <c r="JGK22" s="60"/>
      <c r="JGL22" s="60"/>
      <c r="JGM22" s="60"/>
      <c r="JGN22" s="60"/>
      <c r="JGO22" s="60"/>
      <c r="JGP22" s="60"/>
      <c r="JGQ22" s="60"/>
      <c r="JGR22" s="60"/>
      <c r="JGS22" s="60"/>
      <c r="JGT22" s="60"/>
      <c r="JGU22" s="60"/>
      <c r="JGV22" s="60"/>
      <c r="JGW22" s="60"/>
      <c r="JGX22" s="60"/>
      <c r="JGY22" s="60"/>
      <c r="JGZ22" s="60"/>
      <c r="JHA22" s="60"/>
      <c r="JHB22" s="60"/>
      <c r="JHC22" s="60"/>
      <c r="JHD22" s="60"/>
      <c r="JHE22" s="60"/>
      <c r="JHF22" s="60"/>
      <c r="JHG22" s="60"/>
      <c r="JHH22" s="60"/>
      <c r="JHI22" s="60"/>
      <c r="JHJ22" s="60"/>
      <c r="JHK22" s="60"/>
      <c r="JHL22" s="60"/>
      <c r="JHM22" s="60"/>
      <c r="JHN22" s="60"/>
      <c r="JHO22" s="60"/>
      <c r="JHP22" s="60"/>
      <c r="JHQ22" s="60"/>
      <c r="JHR22" s="60"/>
      <c r="JHS22" s="60"/>
      <c r="JHT22" s="60"/>
      <c r="JHU22" s="60"/>
      <c r="JHV22" s="60"/>
      <c r="JHW22" s="60"/>
      <c r="JHX22" s="60"/>
      <c r="JHY22" s="60"/>
      <c r="JHZ22" s="60"/>
      <c r="JIA22" s="60"/>
      <c r="JIB22" s="60"/>
      <c r="JIC22" s="60"/>
      <c r="JID22" s="60"/>
      <c r="JIE22" s="60"/>
      <c r="JIF22" s="60"/>
      <c r="JIG22" s="60"/>
      <c r="JIH22" s="60"/>
      <c r="JII22" s="60"/>
      <c r="JIJ22" s="60"/>
      <c r="JIK22" s="60"/>
      <c r="JIL22" s="60"/>
      <c r="JIM22" s="60"/>
      <c r="JIN22" s="60"/>
      <c r="JIO22" s="60"/>
      <c r="JIP22" s="60"/>
      <c r="JIQ22" s="60"/>
      <c r="JIR22" s="60"/>
      <c r="JIS22" s="60"/>
      <c r="JIT22" s="60"/>
      <c r="JIU22" s="60"/>
      <c r="JIV22" s="60"/>
      <c r="JIW22" s="60"/>
      <c r="JIX22" s="60"/>
      <c r="JIY22" s="60"/>
      <c r="JIZ22" s="60"/>
      <c r="JJA22" s="60"/>
      <c r="JJB22" s="60"/>
      <c r="JJC22" s="60"/>
      <c r="JJD22" s="60"/>
      <c r="JJE22" s="60"/>
      <c r="JJF22" s="60"/>
      <c r="JJG22" s="60"/>
      <c r="JJH22" s="60"/>
      <c r="JJI22" s="60"/>
      <c r="JJJ22" s="60"/>
      <c r="JJK22" s="60"/>
      <c r="JJL22" s="60"/>
      <c r="JJM22" s="60"/>
      <c r="JJN22" s="60"/>
      <c r="JJO22" s="60"/>
      <c r="JJP22" s="60"/>
      <c r="JJQ22" s="60"/>
      <c r="JJR22" s="60"/>
      <c r="JJS22" s="60"/>
      <c r="JJT22" s="60"/>
      <c r="JJU22" s="60"/>
      <c r="JJV22" s="60"/>
      <c r="JJW22" s="60"/>
      <c r="JJX22" s="60"/>
      <c r="JJY22" s="60"/>
      <c r="JJZ22" s="60"/>
      <c r="JKA22" s="60"/>
      <c r="JKB22" s="60"/>
      <c r="JKC22" s="60"/>
      <c r="JKD22" s="60"/>
      <c r="JKE22" s="60"/>
      <c r="JKF22" s="60"/>
      <c r="JKG22" s="60"/>
      <c r="JKH22" s="60"/>
      <c r="JKI22" s="60"/>
      <c r="JKJ22" s="60"/>
      <c r="JKK22" s="60"/>
      <c r="JKL22" s="60"/>
      <c r="JKM22" s="60"/>
      <c r="JKN22" s="60"/>
      <c r="JKO22" s="60"/>
      <c r="JKP22" s="60"/>
      <c r="JKQ22" s="60"/>
      <c r="JKR22" s="60"/>
      <c r="JKS22" s="60"/>
      <c r="JKT22" s="60"/>
      <c r="JKU22" s="60"/>
      <c r="JKV22" s="60"/>
      <c r="JKW22" s="60"/>
      <c r="JKX22" s="60"/>
      <c r="JKY22" s="60"/>
      <c r="JKZ22" s="60"/>
      <c r="JLA22" s="60"/>
      <c r="JLB22" s="60"/>
      <c r="JLC22" s="60"/>
      <c r="JLD22" s="60"/>
      <c r="JLE22" s="60"/>
      <c r="JLF22" s="60"/>
      <c r="JLG22" s="60"/>
      <c r="JLH22" s="60"/>
      <c r="JLI22" s="60"/>
      <c r="JLJ22" s="60"/>
      <c r="JLK22" s="60"/>
      <c r="JLL22" s="60"/>
      <c r="JLM22" s="60"/>
      <c r="JLN22" s="60"/>
      <c r="JLO22" s="60"/>
      <c r="JLP22" s="60"/>
      <c r="JLQ22" s="60"/>
      <c r="JLR22" s="60"/>
      <c r="JLS22" s="60"/>
      <c r="JLT22" s="60"/>
      <c r="JLU22" s="60"/>
      <c r="JLV22" s="60"/>
      <c r="JLW22" s="60"/>
      <c r="JLX22" s="60"/>
      <c r="JLY22" s="60"/>
      <c r="JLZ22" s="60"/>
      <c r="JMA22" s="60"/>
      <c r="JMB22" s="60"/>
      <c r="JMC22" s="60"/>
      <c r="JMD22" s="60"/>
      <c r="JME22" s="60"/>
      <c r="JMF22" s="60"/>
      <c r="JMG22" s="60"/>
      <c r="JMH22" s="60"/>
      <c r="JMI22" s="60"/>
      <c r="JMJ22" s="60"/>
      <c r="JMK22" s="60"/>
      <c r="JML22" s="60"/>
      <c r="JMM22" s="60"/>
      <c r="JMN22" s="60"/>
      <c r="JMO22" s="60"/>
      <c r="JMP22" s="60"/>
      <c r="JMQ22" s="60"/>
      <c r="JMR22" s="60"/>
      <c r="JMS22" s="60"/>
      <c r="JMT22" s="60"/>
      <c r="JMU22" s="60"/>
      <c r="JMV22" s="60"/>
      <c r="JMW22" s="60"/>
      <c r="JMX22" s="60"/>
      <c r="JMY22" s="60"/>
      <c r="JMZ22" s="60"/>
      <c r="JNA22" s="60"/>
      <c r="JNB22" s="60"/>
      <c r="JNC22" s="60"/>
      <c r="JND22" s="60"/>
      <c r="JNE22" s="60"/>
      <c r="JNF22" s="60"/>
      <c r="JNG22" s="60"/>
      <c r="JNH22" s="60"/>
      <c r="JNI22" s="60"/>
      <c r="JNJ22" s="60"/>
      <c r="JNK22" s="60"/>
      <c r="JNL22" s="60"/>
      <c r="JNM22" s="60"/>
      <c r="JNN22" s="60"/>
      <c r="JNO22" s="60"/>
      <c r="JNP22" s="60"/>
      <c r="JNQ22" s="60"/>
      <c r="JNR22" s="60"/>
      <c r="JNS22" s="60"/>
      <c r="JNT22" s="60"/>
      <c r="JNU22" s="60"/>
      <c r="JNV22" s="60"/>
      <c r="JNW22" s="60"/>
      <c r="JNX22" s="60"/>
      <c r="JNY22" s="60"/>
      <c r="JNZ22" s="60"/>
      <c r="JOA22" s="60"/>
      <c r="JOB22" s="60"/>
      <c r="JOC22" s="60"/>
      <c r="JOD22" s="60"/>
      <c r="JOE22" s="60"/>
      <c r="JOF22" s="60"/>
      <c r="JOG22" s="60"/>
      <c r="JOH22" s="60"/>
      <c r="JOI22" s="60"/>
      <c r="JOJ22" s="60"/>
      <c r="JOK22" s="60"/>
      <c r="JOL22" s="60"/>
      <c r="JOM22" s="60"/>
      <c r="JON22" s="60"/>
      <c r="JOO22" s="60"/>
      <c r="JOP22" s="60"/>
      <c r="JOQ22" s="60"/>
      <c r="JOR22" s="60"/>
      <c r="JOS22" s="60"/>
      <c r="JOT22" s="60"/>
      <c r="JOU22" s="60"/>
      <c r="JOV22" s="60"/>
      <c r="JOW22" s="60"/>
      <c r="JOX22" s="60"/>
      <c r="JOY22" s="60"/>
      <c r="JOZ22" s="60"/>
      <c r="JPA22" s="60"/>
      <c r="JPB22" s="60"/>
      <c r="JPC22" s="60"/>
      <c r="JPD22" s="60"/>
      <c r="JPE22" s="60"/>
      <c r="JPF22" s="60"/>
      <c r="JPG22" s="60"/>
      <c r="JPH22" s="60"/>
      <c r="JPI22" s="60"/>
      <c r="JPJ22" s="60"/>
      <c r="JPK22" s="60"/>
      <c r="JPL22" s="60"/>
      <c r="JPM22" s="60"/>
      <c r="JPN22" s="60"/>
      <c r="JPO22" s="60"/>
      <c r="JPP22" s="60"/>
      <c r="JPQ22" s="60"/>
      <c r="JPR22" s="60"/>
      <c r="JPS22" s="60"/>
      <c r="JPT22" s="60"/>
      <c r="JPU22" s="60"/>
      <c r="JPV22" s="60"/>
      <c r="JPW22" s="60"/>
      <c r="JPX22" s="60"/>
      <c r="JPY22" s="60"/>
      <c r="JPZ22" s="60"/>
      <c r="JQA22" s="60"/>
      <c r="JQB22" s="60"/>
      <c r="JQC22" s="60"/>
      <c r="JQD22" s="60"/>
      <c r="JQE22" s="60"/>
      <c r="JQF22" s="60"/>
      <c r="JQG22" s="60"/>
      <c r="JQH22" s="60"/>
      <c r="JQI22" s="60"/>
      <c r="JQJ22" s="60"/>
      <c r="JQK22" s="60"/>
      <c r="JQL22" s="60"/>
      <c r="JQM22" s="60"/>
      <c r="JQN22" s="60"/>
      <c r="JQO22" s="60"/>
      <c r="JQP22" s="60"/>
      <c r="JQQ22" s="60"/>
      <c r="JQR22" s="60"/>
      <c r="JQS22" s="60"/>
      <c r="JQT22" s="60"/>
      <c r="JQU22" s="60"/>
      <c r="JQV22" s="60"/>
      <c r="JQW22" s="60"/>
      <c r="JQX22" s="60"/>
      <c r="JQY22" s="60"/>
      <c r="JQZ22" s="60"/>
      <c r="JRA22" s="60"/>
      <c r="JRB22" s="60"/>
      <c r="JRC22" s="60"/>
      <c r="JRD22" s="60"/>
      <c r="JRE22" s="60"/>
      <c r="JRF22" s="60"/>
      <c r="JRG22" s="60"/>
      <c r="JRH22" s="60"/>
      <c r="JRI22" s="60"/>
      <c r="JRJ22" s="60"/>
      <c r="JRK22" s="60"/>
      <c r="JRL22" s="60"/>
      <c r="JRM22" s="60"/>
      <c r="JRN22" s="60"/>
      <c r="JRO22" s="60"/>
      <c r="JRP22" s="60"/>
      <c r="JRQ22" s="60"/>
      <c r="JRR22" s="60"/>
      <c r="JRS22" s="60"/>
      <c r="JRT22" s="60"/>
      <c r="JRU22" s="60"/>
      <c r="JRV22" s="60"/>
      <c r="JRW22" s="60"/>
      <c r="JRX22" s="60"/>
      <c r="JRY22" s="60"/>
      <c r="JRZ22" s="60"/>
      <c r="JSA22" s="60"/>
      <c r="JSB22" s="60"/>
      <c r="JSC22" s="60"/>
      <c r="JSD22" s="60"/>
      <c r="JSE22" s="60"/>
      <c r="JSF22" s="60"/>
      <c r="JSG22" s="60"/>
      <c r="JSH22" s="60"/>
      <c r="JSI22" s="60"/>
      <c r="JSJ22" s="60"/>
      <c r="JSK22" s="60"/>
      <c r="JSL22" s="60"/>
      <c r="JSM22" s="60"/>
      <c r="JSN22" s="60"/>
      <c r="JSO22" s="60"/>
      <c r="JSP22" s="60"/>
      <c r="JSQ22" s="60"/>
      <c r="JSR22" s="60"/>
      <c r="JSS22" s="60"/>
      <c r="JST22" s="60"/>
      <c r="JSU22" s="60"/>
      <c r="JSV22" s="60"/>
      <c r="JSW22" s="60"/>
      <c r="JSX22" s="60"/>
      <c r="JSY22" s="60"/>
      <c r="JSZ22" s="60"/>
      <c r="JTA22" s="60"/>
      <c r="JTB22" s="60"/>
      <c r="JTC22" s="60"/>
      <c r="JTD22" s="60"/>
      <c r="JTE22" s="60"/>
      <c r="JTF22" s="60"/>
      <c r="JTG22" s="60"/>
      <c r="JTH22" s="60"/>
      <c r="JTI22" s="60"/>
      <c r="JTJ22" s="60"/>
      <c r="JTK22" s="60"/>
      <c r="JTL22" s="60"/>
      <c r="JTM22" s="60"/>
      <c r="JTN22" s="60"/>
      <c r="JTO22" s="60"/>
      <c r="JTP22" s="60"/>
      <c r="JTQ22" s="60"/>
      <c r="JTR22" s="60"/>
      <c r="JTS22" s="60"/>
      <c r="JTT22" s="60"/>
      <c r="JTU22" s="60"/>
      <c r="JTV22" s="60"/>
      <c r="JTW22" s="60"/>
      <c r="JTX22" s="60"/>
      <c r="JTY22" s="60"/>
      <c r="JTZ22" s="60"/>
      <c r="JUA22" s="60"/>
      <c r="JUB22" s="60"/>
      <c r="JUC22" s="60"/>
      <c r="JUD22" s="60"/>
      <c r="JUE22" s="60"/>
      <c r="JUF22" s="60"/>
      <c r="JUG22" s="60"/>
      <c r="JUH22" s="60"/>
      <c r="JUI22" s="60"/>
      <c r="JUJ22" s="60"/>
      <c r="JUK22" s="60"/>
      <c r="JUL22" s="60"/>
      <c r="JUM22" s="60"/>
      <c r="JUN22" s="60"/>
      <c r="JUO22" s="60"/>
      <c r="JUP22" s="60"/>
      <c r="JUQ22" s="60"/>
      <c r="JUR22" s="60"/>
      <c r="JUS22" s="60"/>
      <c r="JUT22" s="60"/>
      <c r="JUU22" s="60"/>
      <c r="JUV22" s="60"/>
      <c r="JUW22" s="60"/>
      <c r="JUX22" s="60"/>
      <c r="JUY22" s="60"/>
      <c r="JUZ22" s="60"/>
      <c r="JVA22" s="60"/>
      <c r="JVB22" s="60"/>
      <c r="JVC22" s="60"/>
      <c r="JVD22" s="60"/>
      <c r="JVE22" s="60"/>
      <c r="JVF22" s="60"/>
      <c r="JVG22" s="60"/>
      <c r="JVH22" s="60"/>
      <c r="JVI22" s="60"/>
      <c r="JVJ22" s="60"/>
      <c r="JVK22" s="60"/>
      <c r="JVL22" s="60"/>
      <c r="JVM22" s="60"/>
      <c r="JVN22" s="60"/>
      <c r="JVO22" s="60"/>
      <c r="JVP22" s="60"/>
      <c r="JVQ22" s="60"/>
      <c r="JVR22" s="60"/>
      <c r="JVS22" s="60"/>
      <c r="JVT22" s="60"/>
      <c r="JVU22" s="60"/>
      <c r="JVV22" s="60"/>
      <c r="JVW22" s="60"/>
      <c r="JVX22" s="60"/>
      <c r="JVY22" s="60"/>
      <c r="JVZ22" s="60"/>
      <c r="JWA22" s="60"/>
      <c r="JWB22" s="60"/>
      <c r="JWC22" s="60"/>
      <c r="JWD22" s="60"/>
      <c r="JWE22" s="60"/>
      <c r="JWF22" s="60"/>
      <c r="JWG22" s="60"/>
      <c r="JWH22" s="60"/>
      <c r="JWI22" s="60"/>
      <c r="JWJ22" s="60"/>
      <c r="JWK22" s="60"/>
      <c r="JWL22" s="60"/>
      <c r="JWM22" s="60"/>
      <c r="JWN22" s="60"/>
      <c r="JWO22" s="60"/>
      <c r="JWP22" s="60"/>
      <c r="JWQ22" s="60"/>
      <c r="JWR22" s="60"/>
      <c r="JWS22" s="60"/>
      <c r="JWT22" s="60"/>
      <c r="JWU22" s="60"/>
      <c r="JWV22" s="60"/>
      <c r="JWW22" s="60"/>
      <c r="JWX22" s="60"/>
      <c r="JWY22" s="60"/>
      <c r="JWZ22" s="60"/>
      <c r="JXA22" s="60"/>
      <c r="JXB22" s="60"/>
      <c r="JXC22" s="60"/>
      <c r="JXD22" s="60"/>
      <c r="JXE22" s="60"/>
      <c r="JXF22" s="60"/>
      <c r="JXG22" s="60"/>
      <c r="JXH22" s="60"/>
      <c r="JXI22" s="60"/>
      <c r="JXJ22" s="60"/>
      <c r="JXK22" s="60"/>
      <c r="JXL22" s="60"/>
      <c r="JXM22" s="60"/>
      <c r="JXN22" s="60"/>
      <c r="JXO22" s="60"/>
      <c r="JXP22" s="60"/>
      <c r="JXQ22" s="60"/>
      <c r="JXR22" s="60"/>
      <c r="JXS22" s="60"/>
      <c r="JXT22" s="60"/>
      <c r="JXU22" s="60"/>
      <c r="JXV22" s="60"/>
      <c r="JXW22" s="60"/>
      <c r="JXX22" s="60"/>
      <c r="JXY22" s="60"/>
      <c r="JXZ22" s="60"/>
      <c r="JYA22" s="60"/>
      <c r="JYB22" s="60"/>
      <c r="JYC22" s="60"/>
      <c r="JYD22" s="60"/>
      <c r="JYE22" s="60"/>
      <c r="JYF22" s="60"/>
      <c r="JYG22" s="60"/>
      <c r="JYH22" s="60"/>
      <c r="JYI22" s="60"/>
      <c r="JYJ22" s="60"/>
      <c r="JYK22" s="60"/>
      <c r="JYL22" s="60"/>
      <c r="JYM22" s="60"/>
      <c r="JYN22" s="60"/>
      <c r="JYO22" s="60"/>
      <c r="JYP22" s="60"/>
      <c r="JYQ22" s="60"/>
      <c r="JYR22" s="60"/>
      <c r="JYS22" s="60"/>
      <c r="JYT22" s="60"/>
      <c r="JYU22" s="60"/>
      <c r="JYV22" s="60"/>
      <c r="JYW22" s="60"/>
      <c r="JYX22" s="60"/>
      <c r="JYY22" s="60"/>
      <c r="JYZ22" s="60"/>
      <c r="JZA22" s="60"/>
      <c r="JZB22" s="60"/>
      <c r="JZC22" s="60"/>
      <c r="JZD22" s="60"/>
      <c r="JZE22" s="60"/>
      <c r="JZF22" s="60"/>
      <c r="JZG22" s="60"/>
      <c r="JZH22" s="60"/>
      <c r="JZI22" s="60"/>
      <c r="JZJ22" s="60"/>
      <c r="JZK22" s="60"/>
      <c r="JZL22" s="60"/>
      <c r="JZM22" s="60"/>
      <c r="JZN22" s="60"/>
      <c r="JZO22" s="60"/>
      <c r="JZP22" s="60"/>
      <c r="JZQ22" s="60"/>
      <c r="JZR22" s="60"/>
      <c r="JZS22" s="60"/>
      <c r="JZT22" s="60"/>
      <c r="JZU22" s="60"/>
      <c r="JZV22" s="60"/>
      <c r="JZW22" s="60"/>
      <c r="JZX22" s="60"/>
      <c r="JZY22" s="60"/>
      <c r="JZZ22" s="60"/>
      <c r="KAA22" s="60"/>
      <c r="KAB22" s="60"/>
      <c r="KAC22" s="60"/>
      <c r="KAD22" s="60"/>
      <c r="KAE22" s="60"/>
      <c r="KAF22" s="60"/>
      <c r="KAG22" s="60"/>
      <c r="KAH22" s="60"/>
      <c r="KAI22" s="60"/>
      <c r="KAJ22" s="60"/>
      <c r="KAK22" s="60"/>
      <c r="KAL22" s="60"/>
      <c r="KAM22" s="60"/>
      <c r="KAN22" s="60"/>
      <c r="KAO22" s="60"/>
      <c r="KAP22" s="60"/>
      <c r="KAQ22" s="60"/>
      <c r="KAR22" s="60"/>
      <c r="KAS22" s="60"/>
      <c r="KAT22" s="60"/>
      <c r="KAU22" s="60"/>
      <c r="KAV22" s="60"/>
      <c r="KAW22" s="60"/>
      <c r="KAX22" s="60"/>
      <c r="KAY22" s="60"/>
      <c r="KAZ22" s="60"/>
      <c r="KBA22" s="60"/>
      <c r="KBB22" s="60"/>
      <c r="KBC22" s="60"/>
      <c r="KBD22" s="60"/>
      <c r="KBE22" s="60"/>
      <c r="KBF22" s="60"/>
      <c r="KBG22" s="60"/>
      <c r="KBH22" s="60"/>
      <c r="KBI22" s="60"/>
      <c r="KBJ22" s="60"/>
      <c r="KBK22" s="60"/>
      <c r="KBL22" s="60"/>
      <c r="KBM22" s="60"/>
      <c r="KBN22" s="60"/>
      <c r="KBO22" s="60"/>
      <c r="KBP22" s="60"/>
      <c r="KBQ22" s="60"/>
      <c r="KBR22" s="60"/>
      <c r="KBS22" s="60"/>
      <c r="KBT22" s="60"/>
      <c r="KBU22" s="60"/>
      <c r="KBV22" s="60"/>
      <c r="KBW22" s="60"/>
      <c r="KBX22" s="60"/>
      <c r="KBY22" s="60"/>
      <c r="KBZ22" s="60"/>
      <c r="KCA22" s="60"/>
      <c r="KCB22" s="60"/>
      <c r="KCC22" s="60"/>
      <c r="KCD22" s="60"/>
      <c r="KCE22" s="60"/>
      <c r="KCF22" s="60"/>
      <c r="KCG22" s="60"/>
      <c r="KCH22" s="60"/>
      <c r="KCI22" s="60"/>
      <c r="KCJ22" s="60"/>
      <c r="KCK22" s="60"/>
      <c r="KCL22" s="60"/>
      <c r="KCM22" s="60"/>
      <c r="KCN22" s="60"/>
      <c r="KCO22" s="60"/>
      <c r="KCP22" s="60"/>
      <c r="KCQ22" s="60"/>
      <c r="KCR22" s="60"/>
      <c r="KCS22" s="60"/>
      <c r="KCT22" s="60"/>
      <c r="KCU22" s="60"/>
      <c r="KCV22" s="60"/>
      <c r="KCW22" s="60"/>
      <c r="KCX22" s="60"/>
      <c r="KCY22" s="60"/>
      <c r="KCZ22" s="60"/>
      <c r="KDA22" s="60"/>
      <c r="KDB22" s="60"/>
      <c r="KDC22" s="60"/>
      <c r="KDD22" s="60"/>
      <c r="KDE22" s="60"/>
      <c r="KDF22" s="60"/>
      <c r="KDG22" s="60"/>
      <c r="KDH22" s="60"/>
      <c r="KDI22" s="60"/>
      <c r="KDJ22" s="60"/>
      <c r="KDK22" s="60"/>
      <c r="KDL22" s="60"/>
      <c r="KDM22" s="60"/>
      <c r="KDN22" s="60"/>
      <c r="KDO22" s="60"/>
      <c r="KDP22" s="60"/>
      <c r="KDQ22" s="60"/>
      <c r="KDR22" s="60"/>
      <c r="KDS22" s="60"/>
      <c r="KDT22" s="60"/>
      <c r="KDU22" s="60"/>
      <c r="KDV22" s="60"/>
      <c r="KDW22" s="60"/>
      <c r="KDX22" s="60"/>
      <c r="KDY22" s="60"/>
      <c r="KDZ22" s="60"/>
      <c r="KEA22" s="60"/>
      <c r="KEB22" s="60"/>
      <c r="KEC22" s="60"/>
      <c r="KED22" s="60"/>
      <c r="KEE22" s="60"/>
      <c r="KEF22" s="60"/>
      <c r="KEG22" s="60"/>
      <c r="KEH22" s="60"/>
      <c r="KEI22" s="60"/>
      <c r="KEJ22" s="60"/>
      <c r="KEK22" s="60"/>
      <c r="KEL22" s="60"/>
      <c r="KEM22" s="60"/>
      <c r="KEN22" s="60"/>
      <c r="KEO22" s="60"/>
      <c r="KEP22" s="60"/>
      <c r="KEQ22" s="60"/>
      <c r="KER22" s="60"/>
      <c r="KES22" s="60"/>
      <c r="KET22" s="60"/>
      <c r="KEU22" s="60"/>
      <c r="KEV22" s="60"/>
      <c r="KEW22" s="60"/>
      <c r="KEX22" s="60"/>
      <c r="KEY22" s="60"/>
      <c r="KEZ22" s="60"/>
      <c r="KFA22" s="60"/>
      <c r="KFB22" s="60"/>
      <c r="KFC22" s="60"/>
      <c r="KFD22" s="60"/>
      <c r="KFE22" s="60"/>
      <c r="KFF22" s="60"/>
      <c r="KFG22" s="60"/>
      <c r="KFH22" s="60"/>
      <c r="KFI22" s="60"/>
      <c r="KFJ22" s="60"/>
      <c r="KFK22" s="60"/>
      <c r="KFL22" s="60"/>
      <c r="KFM22" s="60"/>
      <c r="KFN22" s="60"/>
      <c r="KFO22" s="60"/>
      <c r="KFP22" s="60"/>
      <c r="KFQ22" s="60"/>
      <c r="KFR22" s="60"/>
      <c r="KFS22" s="60"/>
      <c r="KFT22" s="60"/>
      <c r="KFU22" s="60"/>
      <c r="KFV22" s="60"/>
      <c r="KFW22" s="60"/>
      <c r="KFX22" s="60"/>
      <c r="KFY22" s="60"/>
      <c r="KFZ22" s="60"/>
      <c r="KGA22" s="60"/>
      <c r="KGB22" s="60"/>
      <c r="KGC22" s="60"/>
      <c r="KGD22" s="60"/>
      <c r="KGE22" s="60"/>
      <c r="KGF22" s="60"/>
      <c r="KGG22" s="60"/>
      <c r="KGH22" s="60"/>
      <c r="KGI22" s="60"/>
      <c r="KGJ22" s="60"/>
      <c r="KGK22" s="60"/>
      <c r="KGL22" s="60"/>
      <c r="KGM22" s="60"/>
      <c r="KGN22" s="60"/>
      <c r="KGO22" s="60"/>
      <c r="KGP22" s="60"/>
      <c r="KGQ22" s="60"/>
      <c r="KGR22" s="60"/>
      <c r="KGS22" s="60"/>
      <c r="KGT22" s="60"/>
      <c r="KGU22" s="60"/>
      <c r="KGV22" s="60"/>
      <c r="KGW22" s="60"/>
      <c r="KGX22" s="60"/>
      <c r="KGY22" s="60"/>
      <c r="KGZ22" s="60"/>
      <c r="KHA22" s="60"/>
      <c r="KHB22" s="60"/>
      <c r="KHC22" s="60"/>
      <c r="KHD22" s="60"/>
      <c r="KHE22" s="60"/>
      <c r="KHF22" s="60"/>
      <c r="KHG22" s="60"/>
      <c r="KHH22" s="60"/>
      <c r="KHI22" s="60"/>
      <c r="KHJ22" s="60"/>
      <c r="KHK22" s="60"/>
      <c r="KHL22" s="60"/>
      <c r="KHM22" s="60"/>
      <c r="KHN22" s="60"/>
      <c r="KHO22" s="60"/>
      <c r="KHP22" s="60"/>
      <c r="KHQ22" s="60"/>
      <c r="KHR22" s="60"/>
      <c r="KHS22" s="60"/>
      <c r="KHT22" s="60"/>
      <c r="KHU22" s="60"/>
      <c r="KHV22" s="60"/>
      <c r="KHW22" s="60"/>
      <c r="KHX22" s="60"/>
      <c r="KHY22" s="60"/>
      <c r="KHZ22" s="60"/>
      <c r="KIA22" s="60"/>
      <c r="KIB22" s="60"/>
      <c r="KIC22" s="60"/>
      <c r="KID22" s="60"/>
      <c r="KIE22" s="60"/>
      <c r="KIF22" s="60"/>
      <c r="KIG22" s="60"/>
      <c r="KIH22" s="60"/>
      <c r="KII22" s="60"/>
      <c r="KIJ22" s="60"/>
      <c r="KIK22" s="60"/>
      <c r="KIL22" s="60"/>
      <c r="KIM22" s="60"/>
      <c r="KIN22" s="60"/>
      <c r="KIO22" s="60"/>
      <c r="KIP22" s="60"/>
      <c r="KIQ22" s="60"/>
      <c r="KIR22" s="60"/>
      <c r="KIS22" s="60"/>
      <c r="KIT22" s="60"/>
      <c r="KIU22" s="60"/>
      <c r="KIV22" s="60"/>
      <c r="KIW22" s="60"/>
      <c r="KIX22" s="60"/>
      <c r="KIY22" s="60"/>
      <c r="KIZ22" s="60"/>
      <c r="KJA22" s="60"/>
      <c r="KJB22" s="60"/>
      <c r="KJC22" s="60"/>
      <c r="KJD22" s="60"/>
      <c r="KJE22" s="60"/>
      <c r="KJF22" s="60"/>
      <c r="KJG22" s="60"/>
      <c r="KJH22" s="60"/>
      <c r="KJI22" s="60"/>
      <c r="KJJ22" s="60"/>
      <c r="KJK22" s="60"/>
      <c r="KJL22" s="60"/>
      <c r="KJM22" s="60"/>
      <c r="KJN22" s="60"/>
      <c r="KJO22" s="60"/>
      <c r="KJP22" s="60"/>
      <c r="KJQ22" s="60"/>
      <c r="KJR22" s="60"/>
      <c r="KJS22" s="60"/>
      <c r="KJT22" s="60"/>
      <c r="KJU22" s="60"/>
      <c r="KJV22" s="60"/>
      <c r="KJW22" s="60"/>
      <c r="KJX22" s="60"/>
      <c r="KJY22" s="60"/>
      <c r="KJZ22" s="60"/>
      <c r="KKA22" s="60"/>
      <c r="KKB22" s="60"/>
      <c r="KKC22" s="60"/>
      <c r="KKD22" s="60"/>
      <c r="KKE22" s="60"/>
      <c r="KKF22" s="60"/>
      <c r="KKG22" s="60"/>
      <c r="KKH22" s="60"/>
      <c r="KKI22" s="60"/>
      <c r="KKJ22" s="60"/>
      <c r="KKK22" s="60"/>
      <c r="KKL22" s="60"/>
      <c r="KKM22" s="60"/>
      <c r="KKN22" s="60"/>
      <c r="KKO22" s="60"/>
      <c r="KKP22" s="60"/>
      <c r="KKQ22" s="60"/>
      <c r="KKR22" s="60"/>
      <c r="KKS22" s="60"/>
      <c r="KKT22" s="60"/>
      <c r="KKU22" s="60"/>
      <c r="KKV22" s="60"/>
      <c r="KKW22" s="60"/>
      <c r="KKX22" s="60"/>
      <c r="KKY22" s="60"/>
      <c r="KKZ22" s="60"/>
      <c r="KLA22" s="60"/>
      <c r="KLB22" s="60"/>
      <c r="KLC22" s="60"/>
      <c r="KLD22" s="60"/>
      <c r="KLE22" s="60"/>
      <c r="KLF22" s="60"/>
      <c r="KLG22" s="60"/>
      <c r="KLH22" s="60"/>
      <c r="KLI22" s="60"/>
      <c r="KLJ22" s="60"/>
      <c r="KLK22" s="60"/>
      <c r="KLL22" s="60"/>
      <c r="KLM22" s="60"/>
      <c r="KLN22" s="60"/>
      <c r="KLO22" s="60"/>
      <c r="KLP22" s="60"/>
      <c r="KLQ22" s="60"/>
      <c r="KLR22" s="60"/>
      <c r="KLS22" s="60"/>
      <c r="KLT22" s="60"/>
      <c r="KLU22" s="60"/>
      <c r="KLV22" s="60"/>
      <c r="KLW22" s="60"/>
      <c r="KLX22" s="60"/>
      <c r="KLY22" s="60"/>
      <c r="KLZ22" s="60"/>
      <c r="KMA22" s="60"/>
      <c r="KMB22" s="60"/>
      <c r="KMC22" s="60"/>
      <c r="KMD22" s="60"/>
      <c r="KME22" s="60"/>
      <c r="KMF22" s="60"/>
      <c r="KMG22" s="60"/>
      <c r="KMH22" s="60"/>
      <c r="KMI22" s="60"/>
      <c r="KMJ22" s="60"/>
      <c r="KMK22" s="60"/>
      <c r="KML22" s="60"/>
      <c r="KMM22" s="60"/>
      <c r="KMN22" s="60"/>
      <c r="KMO22" s="60"/>
      <c r="KMP22" s="60"/>
      <c r="KMQ22" s="60"/>
      <c r="KMR22" s="60"/>
      <c r="KMS22" s="60"/>
      <c r="KMT22" s="60"/>
      <c r="KMU22" s="60"/>
      <c r="KMV22" s="60"/>
      <c r="KMW22" s="60"/>
      <c r="KMX22" s="60"/>
      <c r="KMY22" s="60"/>
      <c r="KMZ22" s="60"/>
      <c r="KNA22" s="60"/>
      <c r="KNB22" s="60"/>
      <c r="KNC22" s="60"/>
      <c r="KND22" s="60"/>
      <c r="KNE22" s="60"/>
      <c r="KNF22" s="60"/>
      <c r="KNG22" s="60"/>
      <c r="KNH22" s="60"/>
      <c r="KNI22" s="60"/>
      <c r="KNJ22" s="60"/>
      <c r="KNK22" s="60"/>
      <c r="KNL22" s="60"/>
      <c r="KNM22" s="60"/>
      <c r="KNN22" s="60"/>
      <c r="KNO22" s="60"/>
      <c r="KNP22" s="60"/>
      <c r="KNQ22" s="60"/>
      <c r="KNR22" s="60"/>
      <c r="KNS22" s="60"/>
      <c r="KNT22" s="60"/>
      <c r="KNU22" s="60"/>
      <c r="KNV22" s="60"/>
      <c r="KNW22" s="60"/>
      <c r="KNX22" s="60"/>
      <c r="KNY22" s="60"/>
      <c r="KNZ22" s="60"/>
      <c r="KOA22" s="60"/>
      <c r="KOB22" s="60"/>
      <c r="KOC22" s="60"/>
      <c r="KOD22" s="60"/>
      <c r="KOE22" s="60"/>
      <c r="KOF22" s="60"/>
      <c r="KOG22" s="60"/>
      <c r="KOH22" s="60"/>
      <c r="KOI22" s="60"/>
      <c r="KOJ22" s="60"/>
      <c r="KOK22" s="60"/>
      <c r="KOL22" s="60"/>
      <c r="KOM22" s="60"/>
      <c r="KON22" s="60"/>
      <c r="KOO22" s="60"/>
      <c r="KOP22" s="60"/>
      <c r="KOQ22" s="60"/>
      <c r="KOR22" s="60"/>
      <c r="KOS22" s="60"/>
      <c r="KOT22" s="60"/>
      <c r="KOU22" s="60"/>
      <c r="KOV22" s="60"/>
      <c r="KOW22" s="60"/>
      <c r="KOX22" s="60"/>
      <c r="KOY22" s="60"/>
      <c r="KOZ22" s="60"/>
      <c r="KPA22" s="60"/>
      <c r="KPB22" s="60"/>
      <c r="KPC22" s="60"/>
      <c r="KPD22" s="60"/>
      <c r="KPE22" s="60"/>
      <c r="KPF22" s="60"/>
      <c r="KPG22" s="60"/>
      <c r="KPH22" s="60"/>
      <c r="KPI22" s="60"/>
      <c r="KPJ22" s="60"/>
      <c r="KPK22" s="60"/>
      <c r="KPL22" s="60"/>
      <c r="KPM22" s="60"/>
      <c r="KPN22" s="60"/>
      <c r="KPO22" s="60"/>
      <c r="KPP22" s="60"/>
      <c r="KPQ22" s="60"/>
      <c r="KPR22" s="60"/>
      <c r="KPS22" s="60"/>
      <c r="KPT22" s="60"/>
      <c r="KPU22" s="60"/>
      <c r="KPV22" s="60"/>
      <c r="KPW22" s="60"/>
      <c r="KPX22" s="60"/>
      <c r="KPY22" s="60"/>
      <c r="KPZ22" s="60"/>
      <c r="KQA22" s="60"/>
      <c r="KQB22" s="60"/>
      <c r="KQC22" s="60"/>
      <c r="KQD22" s="60"/>
      <c r="KQE22" s="60"/>
      <c r="KQF22" s="60"/>
      <c r="KQG22" s="60"/>
      <c r="KQH22" s="60"/>
      <c r="KQI22" s="60"/>
      <c r="KQJ22" s="60"/>
      <c r="KQK22" s="60"/>
      <c r="KQL22" s="60"/>
      <c r="KQM22" s="60"/>
      <c r="KQN22" s="60"/>
      <c r="KQO22" s="60"/>
      <c r="KQP22" s="60"/>
      <c r="KQQ22" s="60"/>
      <c r="KQR22" s="60"/>
      <c r="KQS22" s="60"/>
      <c r="KQT22" s="60"/>
      <c r="KQU22" s="60"/>
      <c r="KQV22" s="60"/>
      <c r="KQW22" s="60"/>
      <c r="KQX22" s="60"/>
      <c r="KQY22" s="60"/>
      <c r="KQZ22" s="60"/>
      <c r="KRA22" s="60"/>
      <c r="KRB22" s="60"/>
      <c r="KRC22" s="60"/>
      <c r="KRD22" s="60"/>
      <c r="KRE22" s="60"/>
      <c r="KRF22" s="60"/>
      <c r="KRG22" s="60"/>
      <c r="KRH22" s="60"/>
      <c r="KRI22" s="60"/>
      <c r="KRJ22" s="60"/>
      <c r="KRK22" s="60"/>
      <c r="KRL22" s="60"/>
      <c r="KRM22" s="60"/>
      <c r="KRN22" s="60"/>
      <c r="KRO22" s="60"/>
      <c r="KRP22" s="60"/>
      <c r="KRQ22" s="60"/>
      <c r="KRR22" s="60"/>
      <c r="KRS22" s="60"/>
      <c r="KRT22" s="60"/>
      <c r="KRU22" s="60"/>
      <c r="KRV22" s="60"/>
      <c r="KRW22" s="60"/>
      <c r="KRX22" s="60"/>
      <c r="KRY22" s="60"/>
      <c r="KRZ22" s="60"/>
      <c r="KSA22" s="60"/>
      <c r="KSB22" s="60"/>
      <c r="KSC22" s="60"/>
      <c r="KSD22" s="60"/>
      <c r="KSE22" s="60"/>
      <c r="KSF22" s="60"/>
      <c r="KSG22" s="60"/>
      <c r="KSH22" s="60"/>
      <c r="KSI22" s="60"/>
      <c r="KSJ22" s="60"/>
      <c r="KSK22" s="60"/>
      <c r="KSL22" s="60"/>
      <c r="KSM22" s="60"/>
      <c r="KSN22" s="60"/>
      <c r="KSO22" s="60"/>
      <c r="KSP22" s="60"/>
      <c r="KSQ22" s="60"/>
      <c r="KSR22" s="60"/>
      <c r="KSS22" s="60"/>
      <c r="KST22" s="60"/>
      <c r="KSU22" s="60"/>
      <c r="KSV22" s="60"/>
      <c r="KSW22" s="60"/>
      <c r="KSX22" s="60"/>
      <c r="KSY22" s="60"/>
      <c r="KSZ22" s="60"/>
      <c r="KTA22" s="60"/>
      <c r="KTB22" s="60"/>
      <c r="KTC22" s="60"/>
      <c r="KTD22" s="60"/>
      <c r="KTE22" s="60"/>
      <c r="KTF22" s="60"/>
      <c r="KTG22" s="60"/>
      <c r="KTH22" s="60"/>
      <c r="KTI22" s="60"/>
      <c r="KTJ22" s="60"/>
      <c r="KTK22" s="60"/>
      <c r="KTL22" s="60"/>
      <c r="KTM22" s="60"/>
      <c r="KTN22" s="60"/>
      <c r="KTO22" s="60"/>
      <c r="KTP22" s="60"/>
      <c r="KTQ22" s="60"/>
      <c r="KTR22" s="60"/>
      <c r="KTS22" s="60"/>
      <c r="KTT22" s="60"/>
      <c r="KTU22" s="60"/>
      <c r="KTV22" s="60"/>
      <c r="KTW22" s="60"/>
      <c r="KTX22" s="60"/>
      <c r="KTY22" s="60"/>
      <c r="KTZ22" s="60"/>
      <c r="KUA22" s="60"/>
      <c r="KUB22" s="60"/>
      <c r="KUC22" s="60"/>
      <c r="KUD22" s="60"/>
      <c r="KUE22" s="60"/>
      <c r="KUF22" s="60"/>
      <c r="KUG22" s="60"/>
      <c r="KUH22" s="60"/>
      <c r="KUI22" s="60"/>
      <c r="KUJ22" s="60"/>
      <c r="KUK22" s="60"/>
      <c r="KUL22" s="60"/>
      <c r="KUM22" s="60"/>
      <c r="KUN22" s="60"/>
      <c r="KUO22" s="60"/>
      <c r="KUP22" s="60"/>
      <c r="KUQ22" s="60"/>
      <c r="KUR22" s="60"/>
      <c r="KUS22" s="60"/>
      <c r="KUT22" s="60"/>
      <c r="KUU22" s="60"/>
      <c r="KUV22" s="60"/>
      <c r="KUW22" s="60"/>
      <c r="KUX22" s="60"/>
      <c r="KUY22" s="60"/>
      <c r="KUZ22" s="60"/>
      <c r="KVA22" s="60"/>
      <c r="KVB22" s="60"/>
      <c r="KVC22" s="60"/>
      <c r="KVD22" s="60"/>
      <c r="KVE22" s="60"/>
      <c r="KVF22" s="60"/>
      <c r="KVG22" s="60"/>
      <c r="KVH22" s="60"/>
      <c r="KVI22" s="60"/>
      <c r="KVJ22" s="60"/>
      <c r="KVK22" s="60"/>
      <c r="KVL22" s="60"/>
      <c r="KVM22" s="60"/>
      <c r="KVN22" s="60"/>
      <c r="KVO22" s="60"/>
      <c r="KVP22" s="60"/>
      <c r="KVQ22" s="60"/>
      <c r="KVR22" s="60"/>
      <c r="KVS22" s="60"/>
      <c r="KVT22" s="60"/>
      <c r="KVU22" s="60"/>
      <c r="KVV22" s="60"/>
      <c r="KVW22" s="60"/>
      <c r="KVX22" s="60"/>
      <c r="KVY22" s="60"/>
      <c r="KVZ22" s="60"/>
      <c r="KWA22" s="60"/>
      <c r="KWB22" s="60"/>
      <c r="KWC22" s="60"/>
      <c r="KWD22" s="60"/>
      <c r="KWE22" s="60"/>
      <c r="KWF22" s="60"/>
      <c r="KWG22" s="60"/>
      <c r="KWH22" s="60"/>
      <c r="KWI22" s="60"/>
      <c r="KWJ22" s="60"/>
      <c r="KWK22" s="60"/>
      <c r="KWL22" s="60"/>
      <c r="KWM22" s="60"/>
      <c r="KWN22" s="60"/>
      <c r="KWO22" s="60"/>
      <c r="KWP22" s="60"/>
      <c r="KWQ22" s="60"/>
      <c r="KWR22" s="60"/>
      <c r="KWS22" s="60"/>
      <c r="KWT22" s="60"/>
      <c r="KWU22" s="60"/>
      <c r="KWV22" s="60"/>
      <c r="KWW22" s="60"/>
      <c r="KWX22" s="60"/>
      <c r="KWY22" s="60"/>
      <c r="KWZ22" s="60"/>
      <c r="KXA22" s="60"/>
      <c r="KXB22" s="60"/>
      <c r="KXC22" s="60"/>
      <c r="KXD22" s="60"/>
      <c r="KXE22" s="60"/>
      <c r="KXF22" s="60"/>
      <c r="KXG22" s="60"/>
      <c r="KXH22" s="60"/>
      <c r="KXI22" s="60"/>
      <c r="KXJ22" s="60"/>
      <c r="KXK22" s="60"/>
      <c r="KXL22" s="60"/>
      <c r="KXM22" s="60"/>
      <c r="KXN22" s="60"/>
      <c r="KXO22" s="60"/>
      <c r="KXP22" s="60"/>
      <c r="KXQ22" s="60"/>
      <c r="KXR22" s="60"/>
      <c r="KXS22" s="60"/>
      <c r="KXT22" s="60"/>
      <c r="KXU22" s="60"/>
      <c r="KXV22" s="60"/>
      <c r="KXW22" s="60"/>
      <c r="KXX22" s="60"/>
      <c r="KXY22" s="60"/>
      <c r="KXZ22" s="60"/>
      <c r="KYA22" s="60"/>
      <c r="KYB22" s="60"/>
      <c r="KYC22" s="60"/>
      <c r="KYD22" s="60"/>
      <c r="KYE22" s="60"/>
      <c r="KYF22" s="60"/>
      <c r="KYG22" s="60"/>
      <c r="KYH22" s="60"/>
      <c r="KYI22" s="60"/>
      <c r="KYJ22" s="60"/>
      <c r="KYK22" s="60"/>
      <c r="KYL22" s="60"/>
      <c r="KYM22" s="60"/>
      <c r="KYN22" s="60"/>
      <c r="KYO22" s="60"/>
      <c r="KYP22" s="60"/>
      <c r="KYQ22" s="60"/>
      <c r="KYR22" s="60"/>
      <c r="KYS22" s="60"/>
      <c r="KYT22" s="60"/>
      <c r="KYU22" s="60"/>
      <c r="KYV22" s="60"/>
      <c r="KYW22" s="60"/>
      <c r="KYX22" s="60"/>
      <c r="KYY22" s="60"/>
      <c r="KYZ22" s="60"/>
      <c r="KZA22" s="60"/>
      <c r="KZB22" s="60"/>
      <c r="KZC22" s="60"/>
      <c r="KZD22" s="60"/>
      <c r="KZE22" s="60"/>
      <c r="KZF22" s="60"/>
      <c r="KZG22" s="60"/>
      <c r="KZH22" s="60"/>
      <c r="KZI22" s="60"/>
      <c r="KZJ22" s="60"/>
      <c r="KZK22" s="60"/>
      <c r="KZL22" s="60"/>
      <c r="KZM22" s="60"/>
      <c r="KZN22" s="60"/>
      <c r="KZO22" s="60"/>
      <c r="KZP22" s="60"/>
      <c r="KZQ22" s="60"/>
      <c r="KZR22" s="60"/>
      <c r="KZS22" s="60"/>
      <c r="KZT22" s="60"/>
      <c r="KZU22" s="60"/>
      <c r="KZV22" s="60"/>
      <c r="KZW22" s="60"/>
      <c r="KZX22" s="60"/>
      <c r="KZY22" s="60"/>
      <c r="KZZ22" s="60"/>
      <c r="LAA22" s="60"/>
      <c r="LAB22" s="60"/>
      <c r="LAC22" s="60"/>
      <c r="LAD22" s="60"/>
      <c r="LAE22" s="60"/>
      <c r="LAF22" s="60"/>
      <c r="LAG22" s="60"/>
      <c r="LAH22" s="60"/>
      <c r="LAI22" s="60"/>
      <c r="LAJ22" s="60"/>
      <c r="LAK22" s="60"/>
      <c r="LAL22" s="60"/>
      <c r="LAM22" s="60"/>
      <c r="LAN22" s="60"/>
      <c r="LAO22" s="60"/>
      <c r="LAP22" s="60"/>
      <c r="LAQ22" s="60"/>
      <c r="LAR22" s="60"/>
      <c r="LAS22" s="60"/>
      <c r="LAT22" s="60"/>
      <c r="LAU22" s="60"/>
      <c r="LAV22" s="60"/>
      <c r="LAW22" s="60"/>
      <c r="LAX22" s="60"/>
      <c r="LAY22" s="60"/>
      <c r="LAZ22" s="60"/>
      <c r="LBA22" s="60"/>
      <c r="LBB22" s="60"/>
      <c r="LBC22" s="60"/>
      <c r="LBD22" s="60"/>
      <c r="LBE22" s="60"/>
      <c r="LBF22" s="60"/>
      <c r="LBG22" s="60"/>
      <c r="LBH22" s="60"/>
      <c r="LBI22" s="60"/>
      <c r="LBJ22" s="60"/>
      <c r="LBK22" s="60"/>
      <c r="LBL22" s="60"/>
      <c r="LBM22" s="60"/>
      <c r="LBN22" s="60"/>
      <c r="LBO22" s="60"/>
      <c r="LBP22" s="60"/>
      <c r="LBQ22" s="60"/>
      <c r="LBR22" s="60"/>
      <c r="LBS22" s="60"/>
      <c r="LBT22" s="60"/>
      <c r="LBU22" s="60"/>
      <c r="LBV22" s="60"/>
      <c r="LBW22" s="60"/>
      <c r="LBX22" s="60"/>
      <c r="LBY22" s="60"/>
      <c r="LBZ22" s="60"/>
      <c r="LCA22" s="60"/>
      <c r="LCB22" s="60"/>
      <c r="LCC22" s="60"/>
      <c r="LCD22" s="60"/>
      <c r="LCE22" s="60"/>
      <c r="LCF22" s="60"/>
      <c r="LCG22" s="60"/>
      <c r="LCH22" s="60"/>
      <c r="LCI22" s="60"/>
      <c r="LCJ22" s="60"/>
      <c r="LCK22" s="60"/>
      <c r="LCL22" s="60"/>
      <c r="LCM22" s="60"/>
      <c r="LCN22" s="60"/>
      <c r="LCO22" s="60"/>
      <c r="LCP22" s="60"/>
      <c r="LCQ22" s="60"/>
      <c r="LCR22" s="60"/>
      <c r="LCS22" s="60"/>
      <c r="LCT22" s="60"/>
      <c r="LCU22" s="60"/>
      <c r="LCV22" s="60"/>
      <c r="LCW22" s="60"/>
      <c r="LCX22" s="60"/>
      <c r="LCY22" s="60"/>
      <c r="LCZ22" s="60"/>
      <c r="LDA22" s="60"/>
      <c r="LDB22" s="60"/>
      <c r="LDC22" s="60"/>
      <c r="LDD22" s="60"/>
      <c r="LDE22" s="60"/>
      <c r="LDF22" s="60"/>
      <c r="LDG22" s="60"/>
      <c r="LDH22" s="60"/>
      <c r="LDI22" s="60"/>
      <c r="LDJ22" s="60"/>
      <c r="LDK22" s="60"/>
      <c r="LDL22" s="60"/>
      <c r="LDM22" s="60"/>
      <c r="LDN22" s="60"/>
      <c r="LDO22" s="60"/>
      <c r="LDP22" s="60"/>
      <c r="LDQ22" s="60"/>
      <c r="LDR22" s="60"/>
      <c r="LDS22" s="60"/>
      <c r="LDT22" s="60"/>
      <c r="LDU22" s="60"/>
      <c r="LDV22" s="60"/>
      <c r="LDW22" s="60"/>
      <c r="LDX22" s="60"/>
      <c r="LDY22" s="60"/>
      <c r="LDZ22" s="60"/>
      <c r="LEA22" s="60"/>
      <c r="LEB22" s="60"/>
      <c r="LEC22" s="60"/>
      <c r="LED22" s="60"/>
      <c r="LEE22" s="60"/>
      <c r="LEF22" s="60"/>
      <c r="LEG22" s="60"/>
      <c r="LEH22" s="60"/>
      <c r="LEI22" s="60"/>
      <c r="LEJ22" s="60"/>
      <c r="LEK22" s="60"/>
      <c r="LEL22" s="60"/>
      <c r="LEM22" s="60"/>
      <c r="LEN22" s="60"/>
      <c r="LEO22" s="60"/>
      <c r="LEP22" s="60"/>
      <c r="LEQ22" s="60"/>
      <c r="LER22" s="60"/>
      <c r="LES22" s="60"/>
      <c r="LET22" s="60"/>
      <c r="LEU22" s="60"/>
      <c r="LEV22" s="60"/>
      <c r="LEW22" s="60"/>
      <c r="LEX22" s="60"/>
      <c r="LEY22" s="60"/>
      <c r="LEZ22" s="60"/>
      <c r="LFA22" s="60"/>
      <c r="LFB22" s="60"/>
      <c r="LFC22" s="60"/>
      <c r="LFD22" s="60"/>
      <c r="LFE22" s="60"/>
      <c r="LFF22" s="60"/>
      <c r="LFG22" s="60"/>
      <c r="LFH22" s="60"/>
      <c r="LFI22" s="60"/>
      <c r="LFJ22" s="60"/>
      <c r="LFK22" s="60"/>
      <c r="LFL22" s="60"/>
      <c r="LFM22" s="60"/>
      <c r="LFN22" s="60"/>
      <c r="LFO22" s="60"/>
      <c r="LFP22" s="60"/>
      <c r="LFQ22" s="60"/>
      <c r="LFR22" s="60"/>
      <c r="LFS22" s="60"/>
      <c r="LFT22" s="60"/>
      <c r="LFU22" s="60"/>
      <c r="LFV22" s="60"/>
      <c r="LFW22" s="60"/>
      <c r="LFX22" s="60"/>
      <c r="LFY22" s="60"/>
      <c r="LFZ22" s="60"/>
      <c r="LGA22" s="60"/>
      <c r="LGB22" s="60"/>
      <c r="LGC22" s="60"/>
      <c r="LGD22" s="60"/>
      <c r="LGE22" s="60"/>
      <c r="LGF22" s="60"/>
      <c r="LGG22" s="60"/>
      <c r="LGH22" s="60"/>
      <c r="LGI22" s="60"/>
      <c r="LGJ22" s="60"/>
      <c r="LGK22" s="60"/>
      <c r="LGL22" s="60"/>
      <c r="LGM22" s="60"/>
      <c r="LGN22" s="60"/>
      <c r="LGO22" s="60"/>
      <c r="LGP22" s="60"/>
      <c r="LGQ22" s="60"/>
      <c r="LGR22" s="60"/>
      <c r="LGS22" s="60"/>
      <c r="LGT22" s="60"/>
      <c r="LGU22" s="60"/>
      <c r="LGV22" s="60"/>
      <c r="LGW22" s="60"/>
      <c r="LGX22" s="60"/>
      <c r="LGY22" s="60"/>
      <c r="LGZ22" s="60"/>
      <c r="LHA22" s="60"/>
      <c r="LHB22" s="60"/>
      <c r="LHC22" s="60"/>
      <c r="LHD22" s="60"/>
      <c r="LHE22" s="60"/>
      <c r="LHF22" s="60"/>
      <c r="LHG22" s="60"/>
      <c r="LHH22" s="60"/>
      <c r="LHI22" s="60"/>
      <c r="LHJ22" s="60"/>
      <c r="LHK22" s="60"/>
      <c r="LHL22" s="60"/>
      <c r="LHM22" s="60"/>
      <c r="LHN22" s="60"/>
      <c r="LHO22" s="60"/>
      <c r="LHP22" s="60"/>
      <c r="LHQ22" s="60"/>
      <c r="LHR22" s="60"/>
      <c r="LHS22" s="60"/>
      <c r="LHT22" s="60"/>
      <c r="LHU22" s="60"/>
      <c r="LHV22" s="60"/>
      <c r="LHW22" s="60"/>
      <c r="LHX22" s="60"/>
      <c r="LHY22" s="60"/>
      <c r="LHZ22" s="60"/>
      <c r="LIA22" s="60"/>
      <c r="LIB22" s="60"/>
      <c r="LIC22" s="60"/>
      <c r="LID22" s="60"/>
      <c r="LIE22" s="60"/>
      <c r="LIF22" s="60"/>
      <c r="LIG22" s="60"/>
      <c r="LIH22" s="60"/>
      <c r="LII22" s="60"/>
      <c r="LIJ22" s="60"/>
      <c r="LIK22" s="60"/>
      <c r="LIL22" s="60"/>
      <c r="LIM22" s="60"/>
      <c r="LIN22" s="60"/>
      <c r="LIO22" s="60"/>
      <c r="LIP22" s="60"/>
      <c r="LIQ22" s="60"/>
      <c r="LIR22" s="60"/>
      <c r="LIS22" s="60"/>
      <c r="LIT22" s="60"/>
      <c r="LIU22" s="60"/>
      <c r="LIV22" s="60"/>
      <c r="LIW22" s="60"/>
      <c r="LIX22" s="60"/>
      <c r="LIY22" s="60"/>
      <c r="LIZ22" s="60"/>
      <c r="LJA22" s="60"/>
      <c r="LJB22" s="60"/>
      <c r="LJC22" s="60"/>
      <c r="LJD22" s="60"/>
      <c r="LJE22" s="60"/>
      <c r="LJF22" s="60"/>
      <c r="LJG22" s="60"/>
      <c r="LJH22" s="60"/>
      <c r="LJI22" s="60"/>
      <c r="LJJ22" s="60"/>
      <c r="LJK22" s="60"/>
      <c r="LJL22" s="60"/>
      <c r="LJM22" s="60"/>
      <c r="LJN22" s="60"/>
      <c r="LJO22" s="60"/>
      <c r="LJP22" s="60"/>
      <c r="LJQ22" s="60"/>
      <c r="LJR22" s="60"/>
      <c r="LJS22" s="60"/>
      <c r="LJT22" s="60"/>
      <c r="LJU22" s="60"/>
      <c r="LJV22" s="60"/>
      <c r="LJW22" s="60"/>
      <c r="LJX22" s="60"/>
      <c r="LJY22" s="60"/>
      <c r="LJZ22" s="60"/>
      <c r="LKA22" s="60"/>
      <c r="LKB22" s="60"/>
      <c r="LKC22" s="60"/>
      <c r="LKD22" s="60"/>
      <c r="LKE22" s="60"/>
      <c r="LKF22" s="60"/>
      <c r="LKG22" s="60"/>
      <c r="LKH22" s="60"/>
      <c r="LKI22" s="60"/>
      <c r="LKJ22" s="60"/>
      <c r="LKK22" s="60"/>
      <c r="LKL22" s="60"/>
      <c r="LKM22" s="60"/>
      <c r="LKN22" s="60"/>
      <c r="LKO22" s="60"/>
      <c r="LKP22" s="60"/>
      <c r="LKQ22" s="60"/>
      <c r="LKR22" s="60"/>
      <c r="LKS22" s="60"/>
      <c r="LKT22" s="60"/>
      <c r="LKU22" s="60"/>
      <c r="LKV22" s="60"/>
      <c r="LKW22" s="60"/>
      <c r="LKX22" s="60"/>
      <c r="LKY22" s="60"/>
      <c r="LKZ22" s="60"/>
      <c r="LLA22" s="60"/>
      <c r="LLB22" s="60"/>
      <c r="LLC22" s="60"/>
      <c r="LLD22" s="60"/>
      <c r="LLE22" s="60"/>
      <c r="LLF22" s="60"/>
      <c r="LLG22" s="60"/>
      <c r="LLH22" s="60"/>
      <c r="LLI22" s="60"/>
      <c r="LLJ22" s="60"/>
      <c r="LLK22" s="60"/>
      <c r="LLL22" s="60"/>
      <c r="LLM22" s="60"/>
      <c r="LLN22" s="60"/>
      <c r="LLO22" s="60"/>
      <c r="LLP22" s="60"/>
      <c r="LLQ22" s="60"/>
      <c r="LLR22" s="60"/>
      <c r="LLS22" s="60"/>
      <c r="LLT22" s="60"/>
      <c r="LLU22" s="60"/>
      <c r="LLV22" s="60"/>
      <c r="LLW22" s="60"/>
      <c r="LLX22" s="60"/>
      <c r="LLY22" s="60"/>
      <c r="LLZ22" s="60"/>
      <c r="LMA22" s="60"/>
      <c r="LMB22" s="60"/>
      <c r="LMC22" s="60"/>
      <c r="LMD22" s="60"/>
      <c r="LME22" s="60"/>
      <c r="LMF22" s="60"/>
      <c r="LMG22" s="60"/>
      <c r="LMH22" s="60"/>
      <c r="LMI22" s="60"/>
      <c r="LMJ22" s="60"/>
      <c r="LMK22" s="60"/>
      <c r="LML22" s="60"/>
      <c r="LMM22" s="60"/>
      <c r="LMN22" s="60"/>
      <c r="LMO22" s="60"/>
      <c r="LMP22" s="60"/>
      <c r="LMQ22" s="60"/>
      <c r="LMR22" s="60"/>
      <c r="LMS22" s="60"/>
      <c r="LMT22" s="60"/>
      <c r="LMU22" s="60"/>
      <c r="LMV22" s="60"/>
      <c r="LMW22" s="60"/>
      <c r="LMX22" s="60"/>
      <c r="LMY22" s="60"/>
      <c r="LMZ22" s="60"/>
      <c r="LNA22" s="60"/>
      <c r="LNB22" s="60"/>
      <c r="LNC22" s="60"/>
      <c r="LND22" s="60"/>
      <c r="LNE22" s="60"/>
      <c r="LNF22" s="60"/>
      <c r="LNG22" s="60"/>
      <c r="LNH22" s="60"/>
      <c r="LNI22" s="60"/>
      <c r="LNJ22" s="60"/>
      <c r="LNK22" s="60"/>
      <c r="LNL22" s="60"/>
      <c r="LNM22" s="60"/>
      <c r="LNN22" s="60"/>
      <c r="LNO22" s="60"/>
      <c r="LNP22" s="60"/>
      <c r="LNQ22" s="60"/>
      <c r="LNR22" s="60"/>
      <c r="LNS22" s="60"/>
      <c r="LNT22" s="60"/>
      <c r="LNU22" s="60"/>
      <c r="LNV22" s="60"/>
      <c r="LNW22" s="60"/>
      <c r="LNX22" s="60"/>
      <c r="LNY22" s="60"/>
      <c r="LNZ22" s="60"/>
      <c r="LOA22" s="60"/>
      <c r="LOB22" s="60"/>
      <c r="LOC22" s="60"/>
      <c r="LOD22" s="60"/>
      <c r="LOE22" s="60"/>
      <c r="LOF22" s="60"/>
      <c r="LOG22" s="60"/>
      <c r="LOH22" s="60"/>
      <c r="LOI22" s="60"/>
      <c r="LOJ22" s="60"/>
      <c r="LOK22" s="60"/>
      <c r="LOL22" s="60"/>
      <c r="LOM22" s="60"/>
      <c r="LON22" s="60"/>
      <c r="LOO22" s="60"/>
      <c r="LOP22" s="60"/>
      <c r="LOQ22" s="60"/>
      <c r="LOR22" s="60"/>
      <c r="LOS22" s="60"/>
      <c r="LOT22" s="60"/>
      <c r="LOU22" s="60"/>
      <c r="LOV22" s="60"/>
      <c r="LOW22" s="60"/>
      <c r="LOX22" s="60"/>
      <c r="LOY22" s="60"/>
      <c r="LOZ22" s="60"/>
      <c r="LPA22" s="60"/>
      <c r="LPB22" s="60"/>
      <c r="LPC22" s="60"/>
      <c r="LPD22" s="60"/>
      <c r="LPE22" s="60"/>
      <c r="LPF22" s="60"/>
      <c r="LPG22" s="60"/>
      <c r="LPH22" s="60"/>
      <c r="LPI22" s="60"/>
      <c r="LPJ22" s="60"/>
      <c r="LPK22" s="60"/>
      <c r="LPL22" s="60"/>
      <c r="LPM22" s="60"/>
      <c r="LPN22" s="60"/>
      <c r="LPO22" s="60"/>
      <c r="LPP22" s="60"/>
      <c r="LPQ22" s="60"/>
      <c r="LPR22" s="60"/>
      <c r="LPS22" s="60"/>
      <c r="LPT22" s="60"/>
      <c r="LPU22" s="60"/>
      <c r="LPV22" s="60"/>
      <c r="LPW22" s="60"/>
      <c r="LPX22" s="60"/>
      <c r="LPY22" s="60"/>
      <c r="LPZ22" s="60"/>
      <c r="LQA22" s="60"/>
      <c r="LQB22" s="60"/>
      <c r="LQC22" s="60"/>
      <c r="LQD22" s="60"/>
      <c r="LQE22" s="60"/>
      <c r="LQF22" s="60"/>
      <c r="LQG22" s="60"/>
      <c r="LQH22" s="60"/>
      <c r="LQI22" s="60"/>
      <c r="LQJ22" s="60"/>
      <c r="LQK22" s="60"/>
      <c r="LQL22" s="60"/>
      <c r="LQM22" s="60"/>
      <c r="LQN22" s="60"/>
      <c r="LQO22" s="60"/>
      <c r="LQP22" s="60"/>
      <c r="LQQ22" s="60"/>
      <c r="LQR22" s="60"/>
      <c r="LQS22" s="60"/>
      <c r="LQT22" s="60"/>
      <c r="LQU22" s="60"/>
      <c r="LQV22" s="60"/>
      <c r="LQW22" s="60"/>
      <c r="LQX22" s="60"/>
      <c r="LQY22" s="60"/>
      <c r="LQZ22" s="60"/>
      <c r="LRA22" s="60"/>
      <c r="LRB22" s="60"/>
      <c r="LRC22" s="60"/>
      <c r="LRD22" s="60"/>
      <c r="LRE22" s="60"/>
      <c r="LRF22" s="60"/>
      <c r="LRG22" s="60"/>
      <c r="LRH22" s="60"/>
      <c r="LRI22" s="60"/>
      <c r="LRJ22" s="60"/>
      <c r="LRK22" s="60"/>
      <c r="LRL22" s="60"/>
      <c r="LRM22" s="60"/>
      <c r="LRN22" s="60"/>
      <c r="LRO22" s="60"/>
      <c r="LRP22" s="60"/>
      <c r="LRQ22" s="60"/>
      <c r="LRR22" s="60"/>
      <c r="LRS22" s="60"/>
      <c r="LRT22" s="60"/>
      <c r="LRU22" s="60"/>
      <c r="LRV22" s="60"/>
      <c r="LRW22" s="60"/>
      <c r="LRX22" s="60"/>
      <c r="LRY22" s="60"/>
      <c r="LRZ22" s="60"/>
      <c r="LSA22" s="60"/>
      <c r="LSB22" s="60"/>
      <c r="LSC22" s="60"/>
      <c r="LSD22" s="60"/>
      <c r="LSE22" s="60"/>
      <c r="LSF22" s="60"/>
      <c r="LSG22" s="60"/>
      <c r="LSH22" s="60"/>
      <c r="LSI22" s="60"/>
      <c r="LSJ22" s="60"/>
      <c r="LSK22" s="60"/>
      <c r="LSL22" s="60"/>
      <c r="LSM22" s="60"/>
      <c r="LSN22" s="60"/>
      <c r="LSO22" s="60"/>
      <c r="LSP22" s="60"/>
      <c r="LSQ22" s="60"/>
      <c r="LSR22" s="60"/>
      <c r="LSS22" s="60"/>
      <c r="LST22" s="60"/>
      <c r="LSU22" s="60"/>
      <c r="LSV22" s="60"/>
      <c r="LSW22" s="60"/>
      <c r="LSX22" s="60"/>
      <c r="LSY22" s="60"/>
      <c r="LSZ22" s="60"/>
      <c r="LTA22" s="60"/>
      <c r="LTB22" s="60"/>
      <c r="LTC22" s="60"/>
      <c r="LTD22" s="60"/>
      <c r="LTE22" s="60"/>
      <c r="LTF22" s="60"/>
      <c r="LTG22" s="60"/>
      <c r="LTH22" s="60"/>
      <c r="LTI22" s="60"/>
      <c r="LTJ22" s="60"/>
      <c r="LTK22" s="60"/>
      <c r="LTL22" s="60"/>
      <c r="LTM22" s="60"/>
      <c r="LTN22" s="60"/>
      <c r="LTO22" s="60"/>
      <c r="LTP22" s="60"/>
      <c r="LTQ22" s="60"/>
      <c r="LTR22" s="60"/>
      <c r="LTS22" s="60"/>
      <c r="LTT22" s="60"/>
      <c r="LTU22" s="60"/>
      <c r="LTV22" s="60"/>
      <c r="LTW22" s="60"/>
      <c r="LTX22" s="60"/>
      <c r="LTY22" s="60"/>
      <c r="LTZ22" s="60"/>
      <c r="LUA22" s="60"/>
      <c r="LUB22" s="60"/>
      <c r="LUC22" s="60"/>
      <c r="LUD22" s="60"/>
      <c r="LUE22" s="60"/>
      <c r="LUF22" s="60"/>
      <c r="LUG22" s="60"/>
      <c r="LUH22" s="60"/>
      <c r="LUI22" s="60"/>
      <c r="LUJ22" s="60"/>
      <c r="LUK22" s="60"/>
      <c r="LUL22" s="60"/>
      <c r="LUM22" s="60"/>
      <c r="LUN22" s="60"/>
      <c r="LUO22" s="60"/>
      <c r="LUP22" s="60"/>
      <c r="LUQ22" s="60"/>
      <c r="LUR22" s="60"/>
      <c r="LUS22" s="60"/>
      <c r="LUT22" s="60"/>
      <c r="LUU22" s="60"/>
      <c r="LUV22" s="60"/>
      <c r="LUW22" s="60"/>
      <c r="LUX22" s="60"/>
      <c r="LUY22" s="60"/>
      <c r="LUZ22" s="60"/>
      <c r="LVA22" s="60"/>
      <c r="LVB22" s="60"/>
      <c r="LVC22" s="60"/>
      <c r="LVD22" s="60"/>
      <c r="LVE22" s="60"/>
      <c r="LVF22" s="60"/>
      <c r="LVG22" s="60"/>
      <c r="LVH22" s="60"/>
      <c r="LVI22" s="60"/>
      <c r="LVJ22" s="60"/>
      <c r="LVK22" s="60"/>
      <c r="LVL22" s="60"/>
      <c r="LVM22" s="60"/>
      <c r="LVN22" s="60"/>
      <c r="LVO22" s="60"/>
      <c r="LVP22" s="60"/>
      <c r="LVQ22" s="60"/>
      <c r="LVR22" s="60"/>
      <c r="LVS22" s="60"/>
      <c r="LVT22" s="60"/>
      <c r="LVU22" s="60"/>
      <c r="LVV22" s="60"/>
      <c r="LVW22" s="60"/>
      <c r="LVX22" s="60"/>
      <c r="LVY22" s="60"/>
      <c r="LVZ22" s="60"/>
      <c r="LWA22" s="60"/>
      <c r="LWB22" s="60"/>
      <c r="LWC22" s="60"/>
      <c r="LWD22" s="60"/>
      <c r="LWE22" s="60"/>
      <c r="LWF22" s="60"/>
      <c r="LWG22" s="60"/>
      <c r="LWH22" s="60"/>
      <c r="LWI22" s="60"/>
      <c r="LWJ22" s="60"/>
      <c r="LWK22" s="60"/>
      <c r="LWL22" s="60"/>
      <c r="LWM22" s="60"/>
      <c r="LWN22" s="60"/>
      <c r="LWO22" s="60"/>
      <c r="LWP22" s="60"/>
      <c r="LWQ22" s="60"/>
      <c r="LWR22" s="60"/>
      <c r="LWS22" s="60"/>
      <c r="LWT22" s="60"/>
      <c r="LWU22" s="60"/>
      <c r="LWV22" s="60"/>
      <c r="LWW22" s="60"/>
      <c r="LWX22" s="60"/>
      <c r="LWY22" s="60"/>
      <c r="LWZ22" s="60"/>
      <c r="LXA22" s="60"/>
      <c r="LXB22" s="60"/>
      <c r="LXC22" s="60"/>
      <c r="LXD22" s="60"/>
      <c r="LXE22" s="60"/>
      <c r="LXF22" s="60"/>
      <c r="LXG22" s="60"/>
      <c r="LXH22" s="60"/>
      <c r="LXI22" s="60"/>
      <c r="LXJ22" s="60"/>
      <c r="LXK22" s="60"/>
      <c r="LXL22" s="60"/>
      <c r="LXM22" s="60"/>
      <c r="LXN22" s="60"/>
      <c r="LXO22" s="60"/>
      <c r="LXP22" s="60"/>
      <c r="LXQ22" s="60"/>
      <c r="LXR22" s="60"/>
      <c r="LXS22" s="60"/>
      <c r="LXT22" s="60"/>
      <c r="LXU22" s="60"/>
      <c r="LXV22" s="60"/>
      <c r="LXW22" s="60"/>
      <c r="LXX22" s="60"/>
      <c r="LXY22" s="60"/>
      <c r="LXZ22" s="60"/>
      <c r="LYA22" s="60"/>
      <c r="LYB22" s="60"/>
      <c r="LYC22" s="60"/>
      <c r="LYD22" s="60"/>
      <c r="LYE22" s="60"/>
      <c r="LYF22" s="60"/>
      <c r="LYG22" s="60"/>
      <c r="LYH22" s="60"/>
      <c r="LYI22" s="60"/>
      <c r="LYJ22" s="60"/>
      <c r="LYK22" s="60"/>
      <c r="LYL22" s="60"/>
      <c r="LYM22" s="60"/>
      <c r="LYN22" s="60"/>
      <c r="LYO22" s="60"/>
      <c r="LYP22" s="60"/>
      <c r="LYQ22" s="60"/>
      <c r="LYR22" s="60"/>
      <c r="LYS22" s="60"/>
      <c r="LYT22" s="60"/>
      <c r="LYU22" s="60"/>
      <c r="LYV22" s="60"/>
      <c r="LYW22" s="60"/>
      <c r="LYX22" s="60"/>
      <c r="LYY22" s="60"/>
      <c r="LYZ22" s="60"/>
      <c r="LZA22" s="60"/>
      <c r="LZB22" s="60"/>
      <c r="LZC22" s="60"/>
      <c r="LZD22" s="60"/>
      <c r="LZE22" s="60"/>
      <c r="LZF22" s="60"/>
      <c r="LZG22" s="60"/>
      <c r="LZH22" s="60"/>
      <c r="LZI22" s="60"/>
      <c r="LZJ22" s="60"/>
      <c r="LZK22" s="60"/>
      <c r="LZL22" s="60"/>
      <c r="LZM22" s="60"/>
      <c r="LZN22" s="60"/>
      <c r="LZO22" s="60"/>
      <c r="LZP22" s="60"/>
      <c r="LZQ22" s="60"/>
      <c r="LZR22" s="60"/>
      <c r="LZS22" s="60"/>
      <c r="LZT22" s="60"/>
      <c r="LZU22" s="60"/>
      <c r="LZV22" s="60"/>
      <c r="LZW22" s="60"/>
      <c r="LZX22" s="60"/>
      <c r="LZY22" s="60"/>
      <c r="LZZ22" s="60"/>
      <c r="MAA22" s="60"/>
      <c r="MAB22" s="60"/>
      <c r="MAC22" s="60"/>
      <c r="MAD22" s="60"/>
      <c r="MAE22" s="60"/>
      <c r="MAF22" s="60"/>
      <c r="MAG22" s="60"/>
      <c r="MAH22" s="60"/>
      <c r="MAI22" s="60"/>
      <c r="MAJ22" s="60"/>
      <c r="MAK22" s="60"/>
      <c r="MAL22" s="60"/>
      <c r="MAM22" s="60"/>
      <c r="MAN22" s="60"/>
      <c r="MAO22" s="60"/>
      <c r="MAP22" s="60"/>
      <c r="MAQ22" s="60"/>
      <c r="MAR22" s="60"/>
      <c r="MAS22" s="60"/>
      <c r="MAT22" s="60"/>
      <c r="MAU22" s="60"/>
      <c r="MAV22" s="60"/>
      <c r="MAW22" s="60"/>
      <c r="MAX22" s="60"/>
      <c r="MAY22" s="60"/>
      <c r="MAZ22" s="60"/>
      <c r="MBA22" s="60"/>
      <c r="MBB22" s="60"/>
      <c r="MBC22" s="60"/>
      <c r="MBD22" s="60"/>
      <c r="MBE22" s="60"/>
      <c r="MBF22" s="60"/>
      <c r="MBG22" s="60"/>
      <c r="MBH22" s="60"/>
      <c r="MBI22" s="60"/>
      <c r="MBJ22" s="60"/>
      <c r="MBK22" s="60"/>
      <c r="MBL22" s="60"/>
      <c r="MBM22" s="60"/>
      <c r="MBN22" s="60"/>
      <c r="MBO22" s="60"/>
      <c r="MBP22" s="60"/>
      <c r="MBQ22" s="60"/>
      <c r="MBR22" s="60"/>
      <c r="MBS22" s="60"/>
      <c r="MBT22" s="60"/>
      <c r="MBU22" s="60"/>
      <c r="MBV22" s="60"/>
      <c r="MBW22" s="60"/>
      <c r="MBX22" s="60"/>
      <c r="MBY22" s="60"/>
      <c r="MBZ22" s="60"/>
      <c r="MCA22" s="60"/>
      <c r="MCB22" s="60"/>
      <c r="MCC22" s="60"/>
      <c r="MCD22" s="60"/>
      <c r="MCE22" s="60"/>
      <c r="MCF22" s="60"/>
      <c r="MCG22" s="60"/>
      <c r="MCH22" s="60"/>
      <c r="MCI22" s="60"/>
      <c r="MCJ22" s="60"/>
      <c r="MCK22" s="60"/>
      <c r="MCL22" s="60"/>
      <c r="MCM22" s="60"/>
      <c r="MCN22" s="60"/>
      <c r="MCO22" s="60"/>
      <c r="MCP22" s="60"/>
      <c r="MCQ22" s="60"/>
      <c r="MCR22" s="60"/>
      <c r="MCS22" s="60"/>
      <c r="MCT22" s="60"/>
      <c r="MCU22" s="60"/>
      <c r="MCV22" s="60"/>
      <c r="MCW22" s="60"/>
      <c r="MCX22" s="60"/>
      <c r="MCY22" s="60"/>
      <c r="MCZ22" s="60"/>
      <c r="MDA22" s="60"/>
      <c r="MDB22" s="60"/>
      <c r="MDC22" s="60"/>
      <c r="MDD22" s="60"/>
      <c r="MDE22" s="60"/>
      <c r="MDF22" s="60"/>
      <c r="MDG22" s="60"/>
      <c r="MDH22" s="60"/>
      <c r="MDI22" s="60"/>
      <c r="MDJ22" s="60"/>
      <c r="MDK22" s="60"/>
      <c r="MDL22" s="60"/>
      <c r="MDM22" s="60"/>
      <c r="MDN22" s="60"/>
      <c r="MDO22" s="60"/>
      <c r="MDP22" s="60"/>
      <c r="MDQ22" s="60"/>
      <c r="MDR22" s="60"/>
      <c r="MDS22" s="60"/>
      <c r="MDT22" s="60"/>
      <c r="MDU22" s="60"/>
      <c r="MDV22" s="60"/>
      <c r="MDW22" s="60"/>
      <c r="MDX22" s="60"/>
      <c r="MDY22" s="60"/>
      <c r="MDZ22" s="60"/>
      <c r="MEA22" s="60"/>
      <c r="MEB22" s="60"/>
      <c r="MEC22" s="60"/>
      <c r="MED22" s="60"/>
      <c r="MEE22" s="60"/>
      <c r="MEF22" s="60"/>
      <c r="MEG22" s="60"/>
      <c r="MEH22" s="60"/>
      <c r="MEI22" s="60"/>
      <c r="MEJ22" s="60"/>
      <c r="MEK22" s="60"/>
      <c r="MEL22" s="60"/>
      <c r="MEM22" s="60"/>
      <c r="MEN22" s="60"/>
      <c r="MEO22" s="60"/>
      <c r="MEP22" s="60"/>
      <c r="MEQ22" s="60"/>
      <c r="MER22" s="60"/>
      <c r="MES22" s="60"/>
      <c r="MET22" s="60"/>
      <c r="MEU22" s="60"/>
      <c r="MEV22" s="60"/>
      <c r="MEW22" s="60"/>
      <c r="MEX22" s="60"/>
      <c r="MEY22" s="60"/>
      <c r="MEZ22" s="60"/>
      <c r="MFA22" s="60"/>
      <c r="MFB22" s="60"/>
      <c r="MFC22" s="60"/>
      <c r="MFD22" s="60"/>
      <c r="MFE22" s="60"/>
      <c r="MFF22" s="60"/>
      <c r="MFG22" s="60"/>
      <c r="MFH22" s="60"/>
      <c r="MFI22" s="60"/>
      <c r="MFJ22" s="60"/>
      <c r="MFK22" s="60"/>
      <c r="MFL22" s="60"/>
      <c r="MFM22" s="60"/>
      <c r="MFN22" s="60"/>
      <c r="MFO22" s="60"/>
      <c r="MFP22" s="60"/>
      <c r="MFQ22" s="60"/>
      <c r="MFR22" s="60"/>
      <c r="MFS22" s="60"/>
      <c r="MFT22" s="60"/>
      <c r="MFU22" s="60"/>
      <c r="MFV22" s="60"/>
      <c r="MFW22" s="60"/>
      <c r="MFX22" s="60"/>
      <c r="MFY22" s="60"/>
      <c r="MFZ22" s="60"/>
      <c r="MGA22" s="60"/>
      <c r="MGB22" s="60"/>
      <c r="MGC22" s="60"/>
      <c r="MGD22" s="60"/>
      <c r="MGE22" s="60"/>
      <c r="MGF22" s="60"/>
      <c r="MGG22" s="60"/>
      <c r="MGH22" s="60"/>
      <c r="MGI22" s="60"/>
      <c r="MGJ22" s="60"/>
      <c r="MGK22" s="60"/>
      <c r="MGL22" s="60"/>
      <c r="MGM22" s="60"/>
      <c r="MGN22" s="60"/>
      <c r="MGO22" s="60"/>
      <c r="MGP22" s="60"/>
      <c r="MGQ22" s="60"/>
      <c r="MGR22" s="60"/>
      <c r="MGS22" s="60"/>
      <c r="MGT22" s="60"/>
      <c r="MGU22" s="60"/>
      <c r="MGV22" s="60"/>
      <c r="MGW22" s="60"/>
      <c r="MGX22" s="60"/>
      <c r="MGY22" s="60"/>
      <c r="MGZ22" s="60"/>
      <c r="MHA22" s="60"/>
      <c r="MHB22" s="60"/>
      <c r="MHC22" s="60"/>
      <c r="MHD22" s="60"/>
      <c r="MHE22" s="60"/>
      <c r="MHF22" s="60"/>
      <c r="MHG22" s="60"/>
      <c r="MHH22" s="60"/>
      <c r="MHI22" s="60"/>
      <c r="MHJ22" s="60"/>
      <c r="MHK22" s="60"/>
      <c r="MHL22" s="60"/>
      <c r="MHM22" s="60"/>
      <c r="MHN22" s="60"/>
      <c r="MHO22" s="60"/>
      <c r="MHP22" s="60"/>
      <c r="MHQ22" s="60"/>
      <c r="MHR22" s="60"/>
      <c r="MHS22" s="60"/>
      <c r="MHT22" s="60"/>
      <c r="MHU22" s="60"/>
      <c r="MHV22" s="60"/>
      <c r="MHW22" s="60"/>
      <c r="MHX22" s="60"/>
      <c r="MHY22" s="60"/>
      <c r="MHZ22" s="60"/>
      <c r="MIA22" s="60"/>
      <c r="MIB22" s="60"/>
      <c r="MIC22" s="60"/>
      <c r="MID22" s="60"/>
      <c r="MIE22" s="60"/>
      <c r="MIF22" s="60"/>
      <c r="MIG22" s="60"/>
      <c r="MIH22" s="60"/>
      <c r="MII22" s="60"/>
      <c r="MIJ22" s="60"/>
      <c r="MIK22" s="60"/>
      <c r="MIL22" s="60"/>
      <c r="MIM22" s="60"/>
      <c r="MIN22" s="60"/>
      <c r="MIO22" s="60"/>
      <c r="MIP22" s="60"/>
      <c r="MIQ22" s="60"/>
      <c r="MIR22" s="60"/>
      <c r="MIS22" s="60"/>
      <c r="MIT22" s="60"/>
      <c r="MIU22" s="60"/>
      <c r="MIV22" s="60"/>
      <c r="MIW22" s="60"/>
      <c r="MIX22" s="60"/>
      <c r="MIY22" s="60"/>
      <c r="MIZ22" s="60"/>
      <c r="MJA22" s="60"/>
      <c r="MJB22" s="60"/>
      <c r="MJC22" s="60"/>
      <c r="MJD22" s="60"/>
      <c r="MJE22" s="60"/>
      <c r="MJF22" s="60"/>
      <c r="MJG22" s="60"/>
      <c r="MJH22" s="60"/>
      <c r="MJI22" s="60"/>
      <c r="MJJ22" s="60"/>
      <c r="MJK22" s="60"/>
      <c r="MJL22" s="60"/>
      <c r="MJM22" s="60"/>
      <c r="MJN22" s="60"/>
      <c r="MJO22" s="60"/>
      <c r="MJP22" s="60"/>
      <c r="MJQ22" s="60"/>
      <c r="MJR22" s="60"/>
      <c r="MJS22" s="60"/>
      <c r="MJT22" s="60"/>
      <c r="MJU22" s="60"/>
      <c r="MJV22" s="60"/>
      <c r="MJW22" s="60"/>
      <c r="MJX22" s="60"/>
      <c r="MJY22" s="60"/>
      <c r="MJZ22" s="60"/>
      <c r="MKA22" s="60"/>
      <c r="MKB22" s="60"/>
      <c r="MKC22" s="60"/>
      <c r="MKD22" s="60"/>
      <c r="MKE22" s="60"/>
      <c r="MKF22" s="60"/>
      <c r="MKG22" s="60"/>
      <c r="MKH22" s="60"/>
      <c r="MKI22" s="60"/>
      <c r="MKJ22" s="60"/>
      <c r="MKK22" s="60"/>
      <c r="MKL22" s="60"/>
      <c r="MKM22" s="60"/>
      <c r="MKN22" s="60"/>
      <c r="MKO22" s="60"/>
      <c r="MKP22" s="60"/>
      <c r="MKQ22" s="60"/>
      <c r="MKR22" s="60"/>
      <c r="MKS22" s="60"/>
      <c r="MKT22" s="60"/>
      <c r="MKU22" s="60"/>
      <c r="MKV22" s="60"/>
      <c r="MKW22" s="60"/>
      <c r="MKX22" s="60"/>
      <c r="MKY22" s="60"/>
      <c r="MKZ22" s="60"/>
      <c r="MLA22" s="60"/>
      <c r="MLB22" s="60"/>
      <c r="MLC22" s="60"/>
      <c r="MLD22" s="60"/>
      <c r="MLE22" s="60"/>
      <c r="MLF22" s="60"/>
      <c r="MLG22" s="60"/>
      <c r="MLH22" s="60"/>
      <c r="MLI22" s="60"/>
      <c r="MLJ22" s="60"/>
      <c r="MLK22" s="60"/>
      <c r="MLL22" s="60"/>
      <c r="MLM22" s="60"/>
      <c r="MLN22" s="60"/>
      <c r="MLO22" s="60"/>
      <c r="MLP22" s="60"/>
      <c r="MLQ22" s="60"/>
      <c r="MLR22" s="60"/>
      <c r="MLS22" s="60"/>
      <c r="MLT22" s="60"/>
      <c r="MLU22" s="60"/>
      <c r="MLV22" s="60"/>
      <c r="MLW22" s="60"/>
      <c r="MLX22" s="60"/>
      <c r="MLY22" s="60"/>
      <c r="MLZ22" s="60"/>
      <c r="MMA22" s="60"/>
      <c r="MMB22" s="60"/>
      <c r="MMC22" s="60"/>
      <c r="MMD22" s="60"/>
      <c r="MME22" s="60"/>
      <c r="MMF22" s="60"/>
      <c r="MMG22" s="60"/>
      <c r="MMH22" s="60"/>
      <c r="MMI22" s="60"/>
      <c r="MMJ22" s="60"/>
      <c r="MMK22" s="60"/>
      <c r="MML22" s="60"/>
      <c r="MMM22" s="60"/>
      <c r="MMN22" s="60"/>
      <c r="MMO22" s="60"/>
      <c r="MMP22" s="60"/>
      <c r="MMQ22" s="60"/>
      <c r="MMR22" s="60"/>
      <c r="MMS22" s="60"/>
      <c r="MMT22" s="60"/>
      <c r="MMU22" s="60"/>
      <c r="MMV22" s="60"/>
      <c r="MMW22" s="60"/>
      <c r="MMX22" s="60"/>
      <c r="MMY22" s="60"/>
      <c r="MMZ22" s="60"/>
      <c r="MNA22" s="60"/>
      <c r="MNB22" s="60"/>
      <c r="MNC22" s="60"/>
      <c r="MND22" s="60"/>
      <c r="MNE22" s="60"/>
      <c r="MNF22" s="60"/>
      <c r="MNG22" s="60"/>
      <c r="MNH22" s="60"/>
      <c r="MNI22" s="60"/>
      <c r="MNJ22" s="60"/>
      <c r="MNK22" s="60"/>
      <c r="MNL22" s="60"/>
      <c r="MNM22" s="60"/>
      <c r="MNN22" s="60"/>
      <c r="MNO22" s="60"/>
      <c r="MNP22" s="60"/>
      <c r="MNQ22" s="60"/>
      <c r="MNR22" s="60"/>
      <c r="MNS22" s="60"/>
      <c r="MNT22" s="60"/>
      <c r="MNU22" s="60"/>
      <c r="MNV22" s="60"/>
      <c r="MNW22" s="60"/>
      <c r="MNX22" s="60"/>
      <c r="MNY22" s="60"/>
      <c r="MNZ22" s="60"/>
      <c r="MOA22" s="60"/>
      <c r="MOB22" s="60"/>
      <c r="MOC22" s="60"/>
      <c r="MOD22" s="60"/>
      <c r="MOE22" s="60"/>
      <c r="MOF22" s="60"/>
      <c r="MOG22" s="60"/>
      <c r="MOH22" s="60"/>
      <c r="MOI22" s="60"/>
      <c r="MOJ22" s="60"/>
      <c r="MOK22" s="60"/>
      <c r="MOL22" s="60"/>
      <c r="MOM22" s="60"/>
      <c r="MON22" s="60"/>
      <c r="MOO22" s="60"/>
      <c r="MOP22" s="60"/>
      <c r="MOQ22" s="60"/>
      <c r="MOR22" s="60"/>
      <c r="MOS22" s="60"/>
      <c r="MOT22" s="60"/>
      <c r="MOU22" s="60"/>
      <c r="MOV22" s="60"/>
      <c r="MOW22" s="60"/>
      <c r="MOX22" s="60"/>
      <c r="MOY22" s="60"/>
      <c r="MOZ22" s="60"/>
      <c r="MPA22" s="60"/>
      <c r="MPB22" s="60"/>
      <c r="MPC22" s="60"/>
      <c r="MPD22" s="60"/>
      <c r="MPE22" s="60"/>
      <c r="MPF22" s="60"/>
      <c r="MPG22" s="60"/>
      <c r="MPH22" s="60"/>
      <c r="MPI22" s="60"/>
      <c r="MPJ22" s="60"/>
      <c r="MPK22" s="60"/>
      <c r="MPL22" s="60"/>
      <c r="MPM22" s="60"/>
      <c r="MPN22" s="60"/>
      <c r="MPO22" s="60"/>
      <c r="MPP22" s="60"/>
      <c r="MPQ22" s="60"/>
      <c r="MPR22" s="60"/>
      <c r="MPS22" s="60"/>
      <c r="MPT22" s="60"/>
      <c r="MPU22" s="60"/>
      <c r="MPV22" s="60"/>
      <c r="MPW22" s="60"/>
      <c r="MPX22" s="60"/>
      <c r="MPY22" s="60"/>
      <c r="MPZ22" s="60"/>
      <c r="MQA22" s="60"/>
      <c r="MQB22" s="60"/>
      <c r="MQC22" s="60"/>
      <c r="MQD22" s="60"/>
      <c r="MQE22" s="60"/>
      <c r="MQF22" s="60"/>
      <c r="MQG22" s="60"/>
      <c r="MQH22" s="60"/>
      <c r="MQI22" s="60"/>
      <c r="MQJ22" s="60"/>
      <c r="MQK22" s="60"/>
      <c r="MQL22" s="60"/>
      <c r="MQM22" s="60"/>
      <c r="MQN22" s="60"/>
      <c r="MQO22" s="60"/>
      <c r="MQP22" s="60"/>
      <c r="MQQ22" s="60"/>
      <c r="MQR22" s="60"/>
      <c r="MQS22" s="60"/>
      <c r="MQT22" s="60"/>
      <c r="MQU22" s="60"/>
      <c r="MQV22" s="60"/>
      <c r="MQW22" s="60"/>
      <c r="MQX22" s="60"/>
      <c r="MQY22" s="60"/>
      <c r="MQZ22" s="60"/>
      <c r="MRA22" s="60"/>
      <c r="MRB22" s="60"/>
      <c r="MRC22" s="60"/>
      <c r="MRD22" s="60"/>
      <c r="MRE22" s="60"/>
      <c r="MRF22" s="60"/>
      <c r="MRG22" s="60"/>
      <c r="MRH22" s="60"/>
      <c r="MRI22" s="60"/>
      <c r="MRJ22" s="60"/>
      <c r="MRK22" s="60"/>
      <c r="MRL22" s="60"/>
      <c r="MRM22" s="60"/>
      <c r="MRN22" s="60"/>
      <c r="MRO22" s="60"/>
      <c r="MRP22" s="60"/>
      <c r="MRQ22" s="60"/>
      <c r="MRR22" s="60"/>
      <c r="MRS22" s="60"/>
      <c r="MRT22" s="60"/>
      <c r="MRU22" s="60"/>
      <c r="MRV22" s="60"/>
      <c r="MRW22" s="60"/>
      <c r="MRX22" s="60"/>
      <c r="MRY22" s="60"/>
      <c r="MRZ22" s="60"/>
      <c r="MSA22" s="60"/>
      <c r="MSB22" s="60"/>
      <c r="MSC22" s="60"/>
      <c r="MSD22" s="60"/>
      <c r="MSE22" s="60"/>
      <c r="MSF22" s="60"/>
      <c r="MSG22" s="60"/>
      <c r="MSH22" s="60"/>
      <c r="MSI22" s="60"/>
      <c r="MSJ22" s="60"/>
      <c r="MSK22" s="60"/>
      <c r="MSL22" s="60"/>
      <c r="MSM22" s="60"/>
      <c r="MSN22" s="60"/>
      <c r="MSO22" s="60"/>
      <c r="MSP22" s="60"/>
      <c r="MSQ22" s="60"/>
      <c r="MSR22" s="60"/>
      <c r="MSS22" s="60"/>
      <c r="MST22" s="60"/>
      <c r="MSU22" s="60"/>
      <c r="MSV22" s="60"/>
      <c r="MSW22" s="60"/>
      <c r="MSX22" s="60"/>
      <c r="MSY22" s="60"/>
      <c r="MSZ22" s="60"/>
      <c r="MTA22" s="60"/>
      <c r="MTB22" s="60"/>
      <c r="MTC22" s="60"/>
      <c r="MTD22" s="60"/>
      <c r="MTE22" s="60"/>
      <c r="MTF22" s="60"/>
      <c r="MTG22" s="60"/>
      <c r="MTH22" s="60"/>
      <c r="MTI22" s="60"/>
      <c r="MTJ22" s="60"/>
      <c r="MTK22" s="60"/>
      <c r="MTL22" s="60"/>
      <c r="MTM22" s="60"/>
      <c r="MTN22" s="60"/>
      <c r="MTO22" s="60"/>
      <c r="MTP22" s="60"/>
      <c r="MTQ22" s="60"/>
      <c r="MTR22" s="60"/>
      <c r="MTS22" s="60"/>
      <c r="MTT22" s="60"/>
      <c r="MTU22" s="60"/>
      <c r="MTV22" s="60"/>
      <c r="MTW22" s="60"/>
      <c r="MTX22" s="60"/>
      <c r="MTY22" s="60"/>
      <c r="MTZ22" s="60"/>
      <c r="MUA22" s="60"/>
      <c r="MUB22" s="60"/>
      <c r="MUC22" s="60"/>
      <c r="MUD22" s="60"/>
      <c r="MUE22" s="60"/>
      <c r="MUF22" s="60"/>
      <c r="MUG22" s="60"/>
      <c r="MUH22" s="60"/>
      <c r="MUI22" s="60"/>
      <c r="MUJ22" s="60"/>
      <c r="MUK22" s="60"/>
      <c r="MUL22" s="60"/>
      <c r="MUM22" s="60"/>
      <c r="MUN22" s="60"/>
      <c r="MUO22" s="60"/>
      <c r="MUP22" s="60"/>
      <c r="MUQ22" s="60"/>
      <c r="MUR22" s="60"/>
      <c r="MUS22" s="60"/>
      <c r="MUT22" s="60"/>
      <c r="MUU22" s="60"/>
      <c r="MUV22" s="60"/>
      <c r="MUW22" s="60"/>
      <c r="MUX22" s="60"/>
      <c r="MUY22" s="60"/>
      <c r="MUZ22" s="60"/>
      <c r="MVA22" s="60"/>
      <c r="MVB22" s="60"/>
      <c r="MVC22" s="60"/>
      <c r="MVD22" s="60"/>
      <c r="MVE22" s="60"/>
      <c r="MVF22" s="60"/>
      <c r="MVG22" s="60"/>
      <c r="MVH22" s="60"/>
      <c r="MVI22" s="60"/>
      <c r="MVJ22" s="60"/>
      <c r="MVK22" s="60"/>
      <c r="MVL22" s="60"/>
      <c r="MVM22" s="60"/>
      <c r="MVN22" s="60"/>
      <c r="MVO22" s="60"/>
      <c r="MVP22" s="60"/>
      <c r="MVQ22" s="60"/>
      <c r="MVR22" s="60"/>
      <c r="MVS22" s="60"/>
      <c r="MVT22" s="60"/>
      <c r="MVU22" s="60"/>
      <c r="MVV22" s="60"/>
      <c r="MVW22" s="60"/>
      <c r="MVX22" s="60"/>
      <c r="MVY22" s="60"/>
      <c r="MVZ22" s="60"/>
      <c r="MWA22" s="60"/>
      <c r="MWB22" s="60"/>
      <c r="MWC22" s="60"/>
      <c r="MWD22" s="60"/>
      <c r="MWE22" s="60"/>
      <c r="MWF22" s="60"/>
      <c r="MWG22" s="60"/>
      <c r="MWH22" s="60"/>
      <c r="MWI22" s="60"/>
      <c r="MWJ22" s="60"/>
      <c r="MWK22" s="60"/>
      <c r="MWL22" s="60"/>
      <c r="MWM22" s="60"/>
      <c r="MWN22" s="60"/>
      <c r="MWO22" s="60"/>
      <c r="MWP22" s="60"/>
      <c r="MWQ22" s="60"/>
      <c r="MWR22" s="60"/>
      <c r="MWS22" s="60"/>
      <c r="MWT22" s="60"/>
      <c r="MWU22" s="60"/>
      <c r="MWV22" s="60"/>
      <c r="MWW22" s="60"/>
      <c r="MWX22" s="60"/>
      <c r="MWY22" s="60"/>
      <c r="MWZ22" s="60"/>
      <c r="MXA22" s="60"/>
      <c r="MXB22" s="60"/>
      <c r="MXC22" s="60"/>
      <c r="MXD22" s="60"/>
      <c r="MXE22" s="60"/>
      <c r="MXF22" s="60"/>
      <c r="MXG22" s="60"/>
      <c r="MXH22" s="60"/>
      <c r="MXI22" s="60"/>
      <c r="MXJ22" s="60"/>
      <c r="MXK22" s="60"/>
      <c r="MXL22" s="60"/>
      <c r="MXM22" s="60"/>
      <c r="MXN22" s="60"/>
      <c r="MXO22" s="60"/>
      <c r="MXP22" s="60"/>
      <c r="MXQ22" s="60"/>
      <c r="MXR22" s="60"/>
      <c r="MXS22" s="60"/>
      <c r="MXT22" s="60"/>
      <c r="MXU22" s="60"/>
      <c r="MXV22" s="60"/>
      <c r="MXW22" s="60"/>
      <c r="MXX22" s="60"/>
      <c r="MXY22" s="60"/>
      <c r="MXZ22" s="60"/>
      <c r="MYA22" s="60"/>
      <c r="MYB22" s="60"/>
      <c r="MYC22" s="60"/>
      <c r="MYD22" s="60"/>
      <c r="MYE22" s="60"/>
      <c r="MYF22" s="60"/>
      <c r="MYG22" s="60"/>
      <c r="MYH22" s="60"/>
      <c r="MYI22" s="60"/>
      <c r="MYJ22" s="60"/>
      <c r="MYK22" s="60"/>
      <c r="MYL22" s="60"/>
      <c r="MYM22" s="60"/>
      <c r="MYN22" s="60"/>
      <c r="MYO22" s="60"/>
      <c r="MYP22" s="60"/>
      <c r="MYQ22" s="60"/>
      <c r="MYR22" s="60"/>
      <c r="MYS22" s="60"/>
      <c r="MYT22" s="60"/>
      <c r="MYU22" s="60"/>
      <c r="MYV22" s="60"/>
      <c r="MYW22" s="60"/>
      <c r="MYX22" s="60"/>
      <c r="MYY22" s="60"/>
      <c r="MYZ22" s="60"/>
      <c r="MZA22" s="60"/>
      <c r="MZB22" s="60"/>
      <c r="MZC22" s="60"/>
      <c r="MZD22" s="60"/>
      <c r="MZE22" s="60"/>
      <c r="MZF22" s="60"/>
      <c r="MZG22" s="60"/>
      <c r="MZH22" s="60"/>
      <c r="MZI22" s="60"/>
      <c r="MZJ22" s="60"/>
      <c r="MZK22" s="60"/>
      <c r="MZL22" s="60"/>
      <c r="MZM22" s="60"/>
      <c r="MZN22" s="60"/>
      <c r="MZO22" s="60"/>
      <c r="MZP22" s="60"/>
      <c r="MZQ22" s="60"/>
      <c r="MZR22" s="60"/>
      <c r="MZS22" s="60"/>
      <c r="MZT22" s="60"/>
      <c r="MZU22" s="60"/>
      <c r="MZV22" s="60"/>
      <c r="MZW22" s="60"/>
      <c r="MZX22" s="60"/>
      <c r="MZY22" s="60"/>
      <c r="MZZ22" s="60"/>
      <c r="NAA22" s="60"/>
      <c r="NAB22" s="60"/>
      <c r="NAC22" s="60"/>
      <c r="NAD22" s="60"/>
      <c r="NAE22" s="60"/>
      <c r="NAF22" s="60"/>
      <c r="NAG22" s="60"/>
      <c r="NAH22" s="60"/>
      <c r="NAI22" s="60"/>
      <c r="NAJ22" s="60"/>
      <c r="NAK22" s="60"/>
      <c r="NAL22" s="60"/>
      <c r="NAM22" s="60"/>
      <c r="NAN22" s="60"/>
      <c r="NAO22" s="60"/>
      <c r="NAP22" s="60"/>
      <c r="NAQ22" s="60"/>
      <c r="NAR22" s="60"/>
      <c r="NAS22" s="60"/>
      <c r="NAT22" s="60"/>
      <c r="NAU22" s="60"/>
      <c r="NAV22" s="60"/>
      <c r="NAW22" s="60"/>
      <c r="NAX22" s="60"/>
      <c r="NAY22" s="60"/>
      <c r="NAZ22" s="60"/>
      <c r="NBA22" s="60"/>
      <c r="NBB22" s="60"/>
      <c r="NBC22" s="60"/>
      <c r="NBD22" s="60"/>
      <c r="NBE22" s="60"/>
      <c r="NBF22" s="60"/>
      <c r="NBG22" s="60"/>
      <c r="NBH22" s="60"/>
      <c r="NBI22" s="60"/>
      <c r="NBJ22" s="60"/>
      <c r="NBK22" s="60"/>
      <c r="NBL22" s="60"/>
      <c r="NBM22" s="60"/>
      <c r="NBN22" s="60"/>
      <c r="NBO22" s="60"/>
      <c r="NBP22" s="60"/>
      <c r="NBQ22" s="60"/>
      <c r="NBR22" s="60"/>
      <c r="NBS22" s="60"/>
      <c r="NBT22" s="60"/>
      <c r="NBU22" s="60"/>
      <c r="NBV22" s="60"/>
      <c r="NBW22" s="60"/>
      <c r="NBX22" s="60"/>
      <c r="NBY22" s="60"/>
      <c r="NBZ22" s="60"/>
      <c r="NCA22" s="60"/>
      <c r="NCB22" s="60"/>
      <c r="NCC22" s="60"/>
      <c r="NCD22" s="60"/>
      <c r="NCE22" s="60"/>
      <c r="NCF22" s="60"/>
      <c r="NCG22" s="60"/>
      <c r="NCH22" s="60"/>
      <c r="NCI22" s="60"/>
      <c r="NCJ22" s="60"/>
      <c r="NCK22" s="60"/>
      <c r="NCL22" s="60"/>
      <c r="NCM22" s="60"/>
      <c r="NCN22" s="60"/>
      <c r="NCO22" s="60"/>
      <c r="NCP22" s="60"/>
      <c r="NCQ22" s="60"/>
      <c r="NCR22" s="60"/>
      <c r="NCS22" s="60"/>
      <c r="NCT22" s="60"/>
      <c r="NCU22" s="60"/>
      <c r="NCV22" s="60"/>
      <c r="NCW22" s="60"/>
      <c r="NCX22" s="60"/>
      <c r="NCY22" s="60"/>
      <c r="NCZ22" s="60"/>
      <c r="NDA22" s="60"/>
      <c r="NDB22" s="60"/>
      <c r="NDC22" s="60"/>
      <c r="NDD22" s="60"/>
      <c r="NDE22" s="60"/>
      <c r="NDF22" s="60"/>
      <c r="NDG22" s="60"/>
      <c r="NDH22" s="60"/>
      <c r="NDI22" s="60"/>
      <c r="NDJ22" s="60"/>
      <c r="NDK22" s="60"/>
      <c r="NDL22" s="60"/>
      <c r="NDM22" s="60"/>
      <c r="NDN22" s="60"/>
      <c r="NDO22" s="60"/>
      <c r="NDP22" s="60"/>
      <c r="NDQ22" s="60"/>
      <c r="NDR22" s="60"/>
      <c r="NDS22" s="60"/>
      <c r="NDT22" s="60"/>
      <c r="NDU22" s="60"/>
      <c r="NDV22" s="60"/>
      <c r="NDW22" s="60"/>
      <c r="NDX22" s="60"/>
      <c r="NDY22" s="60"/>
      <c r="NDZ22" s="60"/>
      <c r="NEA22" s="60"/>
      <c r="NEB22" s="60"/>
      <c r="NEC22" s="60"/>
      <c r="NED22" s="60"/>
      <c r="NEE22" s="60"/>
      <c r="NEF22" s="60"/>
      <c r="NEG22" s="60"/>
      <c r="NEH22" s="60"/>
      <c r="NEI22" s="60"/>
      <c r="NEJ22" s="60"/>
      <c r="NEK22" s="60"/>
      <c r="NEL22" s="60"/>
      <c r="NEM22" s="60"/>
      <c r="NEN22" s="60"/>
      <c r="NEO22" s="60"/>
      <c r="NEP22" s="60"/>
      <c r="NEQ22" s="60"/>
      <c r="NER22" s="60"/>
      <c r="NES22" s="60"/>
      <c r="NET22" s="60"/>
      <c r="NEU22" s="60"/>
      <c r="NEV22" s="60"/>
      <c r="NEW22" s="60"/>
      <c r="NEX22" s="60"/>
      <c r="NEY22" s="60"/>
      <c r="NEZ22" s="60"/>
      <c r="NFA22" s="60"/>
      <c r="NFB22" s="60"/>
      <c r="NFC22" s="60"/>
      <c r="NFD22" s="60"/>
      <c r="NFE22" s="60"/>
      <c r="NFF22" s="60"/>
      <c r="NFG22" s="60"/>
      <c r="NFH22" s="60"/>
      <c r="NFI22" s="60"/>
      <c r="NFJ22" s="60"/>
      <c r="NFK22" s="60"/>
      <c r="NFL22" s="60"/>
      <c r="NFM22" s="60"/>
      <c r="NFN22" s="60"/>
      <c r="NFO22" s="60"/>
      <c r="NFP22" s="60"/>
      <c r="NFQ22" s="60"/>
      <c r="NFR22" s="60"/>
      <c r="NFS22" s="60"/>
      <c r="NFT22" s="60"/>
      <c r="NFU22" s="60"/>
      <c r="NFV22" s="60"/>
      <c r="NFW22" s="60"/>
      <c r="NFX22" s="60"/>
      <c r="NFY22" s="60"/>
      <c r="NFZ22" s="60"/>
      <c r="NGA22" s="60"/>
      <c r="NGB22" s="60"/>
      <c r="NGC22" s="60"/>
      <c r="NGD22" s="60"/>
      <c r="NGE22" s="60"/>
      <c r="NGF22" s="60"/>
      <c r="NGG22" s="60"/>
      <c r="NGH22" s="60"/>
      <c r="NGI22" s="60"/>
      <c r="NGJ22" s="60"/>
      <c r="NGK22" s="60"/>
      <c r="NGL22" s="60"/>
      <c r="NGM22" s="60"/>
      <c r="NGN22" s="60"/>
      <c r="NGO22" s="60"/>
      <c r="NGP22" s="60"/>
      <c r="NGQ22" s="60"/>
      <c r="NGR22" s="60"/>
      <c r="NGS22" s="60"/>
      <c r="NGT22" s="60"/>
      <c r="NGU22" s="60"/>
      <c r="NGV22" s="60"/>
      <c r="NGW22" s="60"/>
      <c r="NGX22" s="60"/>
      <c r="NGY22" s="60"/>
      <c r="NGZ22" s="60"/>
      <c r="NHA22" s="60"/>
      <c r="NHB22" s="60"/>
      <c r="NHC22" s="60"/>
      <c r="NHD22" s="60"/>
      <c r="NHE22" s="60"/>
      <c r="NHF22" s="60"/>
      <c r="NHG22" s="60"/>
      <c r="NHH22" s="60"/>
      <c r="NHI22" s="60"/>
      <c r="NHJ22" s="60"/>
      <c r="NHK22" s="60"/>
      <c r="NHL22" s="60"/>
      <c r="NHM22" s="60"/>
      <c r="NHN22" s="60"/>
      <c r="NHO22" s="60"/>
      <c r="NHP22" s="60"/>
      <c r="NHQ22" s="60"/>
      <c r="NHR22" s="60"/>
      <c r="NHS22" s="60"/>
      <c r="NHT22" s="60"/>
      <c r="NHU22" s="60"/>
      <c r="NHV22" s="60"/>
      <c r="NHW22" s="60"/>
      <c r="NHX22" s="60"/>
      <c r="NHY22" s="60"/>
      <c r="NHZ22" s="60"/>
      <c r="NIA22" s="60"/>
      <c r="NIB22" s="60"/>
      <c r="NIC22" s="60"/>
      <c r="NID22" s="60"/>
      <c r="NIE22" s="60"/>
      <c r="NIF22" s="60"/>
      <c r="NIG22" s="60"/>
      <c r="NIH22" s="60"/>
      <c r="NII22" s="60"/>
      <c r="NIJ22" s="60"/>
      <c r="NIK22" s="60"/>
      <c r="NIL22" s="60"/>
      <c r="NIM22" s="60"/>
      <c r="NIN22" s="60"/>
      <c r="NIO22" s="60"/>
      <c r="NIP22" s="60"/>
      <c r="NIQ22" s="60"/>
      <c r="NIR22" s="60"/>
      <c r="NIS22" s="60"/>
      <c r="NIT22" s="60"/>
      <c r="NIU22" s="60"/>
      <c r="NIV22" s="60"/>
      <c r="NIW22" s="60"/>
      <c r="NIX22" s="60"/>
      <c r="NIY22" s="60"/>
      <c r="NIZ22" s="60"/>
      <c r="NJA22" s="60"/>
      <c r="NJB22" s="60"/>
      <c r="NJC22" s="60"/>
      <c r="NJD22" s="60"/>
      <c r="NJE22" s="60"/>
      <c r="NJF22" s="60"/>
      <c r="NJG22" s="60"/>
      <c r="NJH22" s="60"/>
      <c r="NJI22" s="60"/>
      <c r="NJJ22" s="60"/>
      <c r="NJK22" s="60"/>
      <c r="NJL22" s="60"/>
      <c r="NJM22" s="60"/>
      <c r="NJN22" s="60"/>
      <c r="NJO22" s="60"/>
      <c r="NJP22" s="60"/>
      <c r="NJQ22" s="60"/>
      <c r="NJR22" s="60"/>
      <c r="NJS22" s="60"/>
      <c r="NJT22" s="60"/>
      <c r="NJU22" s="60"/>
      <c r="NJV22" s="60"/>
      <c r="NJW22" s="60"/>
      <c r="NJX22" s="60"/>
      <c r="NJY22" s="60"/>
      <c r="NJZ22" s="60"/>
      <c r="NKA22" s="60"/>
      <c r="NKB22" s="60"/>
      <c r="NKC22" s="60"/>
      <c r="NKD22" s="60"/>
      <c r="NKE22" s="60"/>
      <c r="NKF22" s="60"/>
      <c r="NKG22" s="60"/>
      <c r="NKH22" s="60"/>
      <c r="NKI22" s="60"/>
      <c r="NKJ22" s="60"/>
      <c r="NKK22" s="60"/>
      <c r="NKL22" s="60"/>
      <c r="NKM22" s="60"/>
      <c r="NKN22" s="60"/>
      <c r="NKO22" s="60"/>
      <c r="NKP22" s="60"/>
      <c r="NKQ22" s="60"/>
      <c r="NKR22" s="60"/>
      <c r="NKS22" s="60"/>
      <c r="NKT22" s="60"/>
      <c r="NKU22" s="60"/>
      <c r="NKV22" s="60"/>
      <c r="NKW22" s="60"/>
      <c r="NKX22" s="60"/>
      <c r="NKY22" s="60"/>
      <c r="NKZ22" s="60"/>
      <c r="NLA22" s="60"/>
      <c r="NLB22" s="60"/>
      <c r="NLC22" s="60"/>
      <c r="NLD22" s="60"/>
      <c r="NLE22" s="60"/>
      <c r="NLF22" s="60"/>
      <c r="NLG22" s="60"/>
      <c r="NLH22" s="60"/>
      <c r="NLI22" s="60"/>
      <c r="NLJ22" s="60"/>
      <c r="NLK22" s="60"/>
      <c r="NLL22" s="60"/>
      <c r="NLM22" s="60"/>
      <c r="NLN22" s="60"/>
      <c r="NLO22" s="60"/>
      <c r="NLP22" s="60"/>
      <c r="NLQ22" s="60"/>
      <c r="NLR22" s="60"/>
      <c r="NLS22" s="60"/>
      <c r="NLT22" s="60"/>
      <c r="NLU22" s="60"/>
      <c r="NLV22" s="60"/>
      <c r="NLW22" s="60"/>
      <c r="NLX22" s="60"/>
      <c r="NLY22" s="60"/>
      <c r="NLZ22" s="60"/>
      <c r="NMA22" s="60"/>
      <c r="NMB22" s="60"/>
      <c r="NMC22" s="60"/>
      <c r="NMD22" s="60"/>
      <c r="NME22" s="60"/>
      <c r="NMF22" s="60"/>
      <c r="NMG22" s="60"/>
      <c r="NMH22" s="60"/>
      <c r="NMI22" s="60"/>
      <c r="NMJ22" s="60"/>
      <c r="NMK22" s="60"/>
      <c r="NML22" s="60"/>
      <c r="NMM22" s="60"/>
      <c r="NMN22" s="60"/>
      <c r="NMO22" s="60"/>
      <c r="NMP22" s="60"/>
      <c r="NMQ22" s="60"/>
      <c r="NMR22" s="60"/>
      <c r="NMS22" s="60"/>
      <c r="NMT22" s="60"/>
      <c r="NMU22" s="60"/>
      <c r="NMV22" s="60"/>
      <c r="NMW22" s="60"/>
      <c r="NMX22" s="60"/>
      <c r="NMY22" s="60"/>
      <c r="NMZ22" s="60"/>
      <c r="NNA22" s="60"/>
      <c r="NNB22" s="60"/>
      <c r="NNC22" s="60"/>
      <c r="NND22" s="60"/>
      <c r="NNE22" s="60"/>
      <c r="NNF22" s="60"/>
      <c r="NNG22" s="60"/>
      <c r="NNH22" s="60"/>
      <c r="NNI22" s="60"/>
      <c r="NNJ22" s="60"/>
      <c r="NNK22" s="60"/>
      <c r="NNL22" s="60"/>
      <c r="NNM22" s="60"/>
      <c r="NNN22" s="60"/>
      <c r="NNO22" s="60"/>
      <c r="NNP22" s="60"/>
      <c r="NNQ22" s="60"/>
      <c r="NNR22" s="60"/>
      <c r="NNS22" s="60"/>
      <c r="NNT22" s="60"/>
      <c r="NNU22" s="60"/>
      <c r="NNV22" s="60"/>
      <c r="NNW22" s="60"/>
      <c r="NNX22" s="60"/>
      <c r="NNY22" s="60"/>
      <c r="NNZ22" s="60"/>
      <c r="NOA22" s="60"/>
      <c r="NOB22" s="60"/>
      <c r="NOC22" s="60"/>
      <c r="NOD22" s="60"/>
      <c r="NOE22" s="60"/>
      <c r="NOF22" s="60"/>
      <c r="NOG22" s="60"/>
      <c r="NOH22" s="60"/>
      <c r="NOI22" s="60"/>
      <c r="NOJ22" s="60"/>
      <c r="NOK22" s="60"/>
      <c r="NOL22" s="60"/>
      <c r="NOM22" s="60"/>
      <c r="NON22" s="60"/>
      <c r="NOO22" s="60"/>
      <c r="NOP22" s="60"/>
      <c r="NOQ22" s="60"/>
      <c r="NOR22" s="60"/>
      <c r="NOS22" s="60"/>
      <c r="NOT22" s="60"/>
      <c r="NOU22" s="60"/>
      <c r="NOV22" s="60"/>
      <c r="NOW22" s="60"/>
      <c r="NOX22" s="60"/>
      <c r="NOY22" s="60"/>
      <c r="NOZ22" s="60"/>
      <c r="NPA22" s="60"/>
      <c r="NPB22" s="60"/>
      <c r="NPC22" s="60"/>
      <c r="NPD22" s="60"/>
      <c r="NPE22" s="60"/>
      <c r="NPF22" s="60"/>
      <c r="NPG22" s="60"/>
      <c r="NPH22" s="60"/>
      <c r="NPI22" s="60"/>
      <c r="NPJ22" s="60"/>
      <c r="NPK22" s="60"/>
      <c r="NPL22" s="60"/>
      <c r="NPM22" s="60"/>
      <c r="NPN22" s="60"/>
      <c r="NPO22" s="60"/>
      <c r="NPP22" s="60"/>
      <c r="NPQ22" s="60"/>
      <c r="NPR22" s="60"/>
      <c r="NPS22" s="60"/>
      <c r="NPT22" s="60"/>
      <c r="NPU22" s="60"/>
      <c r="NPV22" s="60"/>
      <c r="NPW22" s="60"/>
      <c r="NPX22" s="60"/>
      <c r="NPY22" s="60"/>
      <c r="NPZ22" s="60"/>
      <c r="NQA22" s="60"/>
      <c r="NQB22" s="60"/>
      <c r="NQC22" s="60"/>
      <c r="NQD22" s="60"/>
      <c r="NQE22" s="60"/>
      <c r="NQF22" s="60"/>
      <c r="NQG22" s="60"/>
      <c r="NQH22" s="60"/>
      <c r="NQI22" s="60"/>
      <c r="NQJ22" s="60"/>
      <c r="NQK22" s="60"/>
      <c r="NQL22" s="60"/>
      <c r="NQM22" s="60"/>
      <c r="NQN22" s="60"/>
      <c r="NQO22" s="60"/>
      <c r="NQP22" s="60"/>
      <c r="NQQ22" s="60"/>
      <c r="NQR22" s="60"/>
      <c r="NQS22" s="60"/>
      <c r="NQT22" s="60"/>
      <c r="NQU22" s="60"/>
      <c r="NQV22" s="60"/>
      <c r="NQW22" s="60"/>
      <c r="NQX22" s="60"/>
      <c r="NQY22" s="60"/>
      <c r="NQZ22" s="60"/>
      <c r="NRA22" s="60"/>
      <c r="NRB22" s="60"/>
      <c r="NRC22" s="60"/>
      <c r="NRD22" s="60"/>
      <c r="NRE22" s="60"/>
      <c r="NRF22" s="60"/>
      <c r="NRG22" s="60"/>
      <c r="NRH22" s="60"/>
      <c r="NRI22" s="60"/>
      <c r="NRJ22" s="60"/>
      <c r="NRK22" s="60"/>
      <c r="NRL22" s="60"/>
      <c r="NRM22" s="60"/>
      <c r="NRN22" s="60"/>
      <c r="NRO22" s="60"/>
      <c r="NRP22" s="60"/>
      <c r="NRQ22" s="60"/>
      <c r="NRR22" s="60"/>
      <c r="NRS22" s="60"/>
      <c r="NRT22" s="60"/>
      <c r="NRU22" s="60"/>
      <c r="NRV22" s="60"/>
      <c r="NRW22" s="60"/>
      <c r="NRX22" s="60"/>
      <c r="NRY22" s="60"/>
      <c r="NRZ22" s="60"/>
      <c r="NSA22" s="60"/>
      <c r="NSB22" s="60"/>
      <c r="NSC22" s="60"/>
      <c r="NSD22" s="60"/>
      <c r="NSE22" s="60"/>
      <c r="NSF22" s="60"/>
      <c r="NSG22" s="60"/>
      <c r="NSH22" s="60"/>
      <c r="NSI22" s="60"/>
      <c r="NSJ22" s="60"/>
      <c r="NSK22" s="60"/>
      <c r="NSL22" s="60"/>
      <c r="NSM22" s="60"/>
      <c r="NSN22" s="60"/>
      <c r="NSO22" s="60"/>
      <c r="NSP22" s="60"/>
      <c r="NSQ22" s="60"/>
      <c r="NSR22" s="60"/>
      <c r="NSS22" s="60"/>
      <c r="NST22" s="60"/>
      <c r="NSU22" s="60"/>
      <c r="NSV22" s="60"/>
      <c r="NSW22" s="60"/>
      <c r="NSX22" s="60"/>
      <c r="NSY22" s="60"/>
      <c r="NSZ22" s="60"/>
      <c r="NTA22" s="60"/>
      <c r="NTB22" s="60"/>
      <c r="NTC22" s="60"/>
      <c r="NTD22" s="60"/>
      <c r="NTE22" s="60"/>
      <c r="NTF22" s="60"/>
      <c r="NTG22" s="60"/>
      <c r="NTH22" s="60"/>
      <c r="NTI22" s="60"/>
      <c r="NTJ22" s="60"/>
      <c r="NTK22" s="60"/>
      <c r="NTL22" s="60"/>
      <c r="NTM22" s="60"/>
      <c r="NTN22" s="60"/>
      <c r="NTO22" s="60"/>
      <c r="NTP22" s="60"/>
      <c r="NTQ22" s="60"/>
      <c r="NTR22" s="60"/>
      <c r="NTS22" s="60"/>
      <c r="NTT22" s="60"/>
      <c r="NTU22" s="60"/>
      <c r="NTV22" s="60"/>
      <c r="NTW22" s="60"/>
      <c r="NTX22" s="60"/>
      <c r="NTY22" s="60"/>
      <c r="NTZ22" s="60"/>
      <c r="NUA22" s="60"/>
      <c r="NUB22" s="60"/>
      <c r="NUC22" s="60"/>
      <c r="NUD22" s="60"/>
      <c r="NUE22" s="60"/>
      <c r="NUF22" s="60"/>
      <c r="NUG22" s="60"/>
      <c r="NUH22" s="60"/>
      <c r="NUI22" s="60"/>
      <c r="NUJ22" s="60"/>
      <c r="NUK22" s="60"/>
      <c r="NUL22" s="60"/>
      <c r="NUM22" s="60"/>
      <c r="NUN22" s="60"/>
      <c r="NUO22" s="60"/>
      <c r="NUP22" s="60"/>
      <c r="NUQ22" s="60"/>
      <c r="NUR22" s="60"/>
      <c r="NUS22" s="60"/>
      <c r="NUT22" s="60"/>
      <c r="NUU22" s="60"/>
      <c r="NUV22" s="60"/>
      <c r="NUW22" s="60"/>
      <c r="NUX22" s="60"/>
      <c r="NUY22" s="60"/>
      <c r="NUZ22" s="60"/>
      <c r="NVA22" s="60"/>
      <c r="NVB22" s="60"/>
      <c r="NVC22" s="60"/>
      <c r="NVD22" s="60"/>
      <c r="NVE22" s="60"/>
      <c r="NVF22" s="60"/>
      <c r="NVG22" s="60"/>
      <c r="NVH22" s="60"/>
      <c r="NVI22" s="60"/>
      <c r="NVJ22" s="60"/>
      <c r="NVK22" s="60"/>
      <c r="NVL22" s="60"/>
      <c r="NVM22" s="60"/>
      <c r="NVN22" s="60"/>
      <c r="NVO22" s="60"/>
      <c r="NVP22" s="60"/>
      <c r="NVQ22" s="60"/>
      <c r="NVR22" s="60"/>
      <c r="NVS22" s="60"/>
      <c r="NVT22" s="60"/>
      <c r="NVU22" s="60"/>
      <c r="NVV22" s="60"/>
      <c r="NVW22" s="60"/>
      <c r="NVX22" s="60"/>
      <c r="NVY22" s="60"/>
      <c r="NVZ22" s="60"/>
      <c r="NWA22" s="60"/>
      <c r="NWB22" s="60"/>
      <c r="NWC22" s="60"/>
      <c r="NWD22" s="60"/>
      <c r="NWE22" s="60"/>
      <c r="NWF22" s="60"/>
      <c r="NWG22" s="60"/>
      <c r="NWH22" s="60"/>
      <c r="NWI22" s="60"/>
      <c r="NWJ22" s="60"/>
      <c r="NWK22" s="60"/>
      <c r="NWL22" s="60"/>
      <c r="NWM22" s="60"/>
      <c r="NWN22" s="60"/>
      <c r="NWO22" s="60"/>
      <c r="NWP22" s="60"/>
      <c r="NWQ22" s="60"/>
      <c r="NWR22" s="60"/>
      <c r="NWS22" s="60"/>
      <c r="NWT22" s="60"/>
      <c r="NWU22" s="60"/>
      <c r="NWV22" s="60"/>
      <c r="NWW22" s="60"/>
      <c r="NWX22" s="60"/>
      <c r="NWY22" s="60"/>
      <c r="NWZ22" s="60"/>
      <c r="NXA22" s="60"/>
      <c r="NXB22" s="60"/>
      <c r="NXC22" s="60"/>
      <c r="NXD22" s="60"/>
      <c r="NXE22" s="60"/>
      <c r="NXF22" s="60"/>
      <c r="NXG22" s="60"/>
      <c r="NXH22" s="60"/>
      <c r="NXI22" s="60"/>
      <c r="NXJ22" s="60"/>
      <c r="NXK22" s="60"/>
      <c r="NXL22" s="60"/>
      <c r="NXM22" s="60"/>
      <c r="NXN22" s="60"/>
      <c r="NXO22" s="60"/>
      <c r="NXP22" s="60"/>
      <c r="NXQ22" s="60"/>
      <c r="NXR22" s="60"/>
      <c r="NXS22" s="60"/>
      <c r="NXT22" s="60"/>
      <c r="NXU22" s="60"/>
      <c r="NXV22" s="60"/>
      <c r="NXW22" s="60"/>
      <c r="NXX22" s="60"/>
      <c r="NXY22" s="60"/>
      <c r="NXZ22" s="60"/>
      <c r="NYA22" s="60"/>
      <c r="NYB22" s="60"/>
      <c r="NYC22" s="60"/>
      <c r="NYD22" s="60"/>
      <c r="NYE22" s="60"/>
      <c r="NYF22" s="60"/>
      <c r="NYG22" s="60"/>
      <c r="NYH22" s="60"/>
      <c r="NYI22" s="60"/>
      <c r="NYJ22" s="60"/>
      <c r="NYK22" s="60"/>
      <c r="NYL22" s="60"/>
      <c r="NYM22" s="60"/>
      <c r="NYN22" s="60"/>
      <c r="NYO22" s="60"/>
      <c r="NYP22" s="60"/>
      <c r="NYQ22" s="60"/>
      <c r="NYR22" s="60"/>
      <c r="NYS22" s="60"/>
      <c r="NYT22" s="60"/>
      <c r="NYU22" s="60"/>
      <c r="NYV22" s="60"/>
      <c r="NYW22" s="60"/>
      <c r="NYX22" s="60"/>
      <c r="NYY22" s="60"/>
      <c r="NYZ22" s="60"/>
      <c r="NZA22" s="60"/>
      <c r="NZB22" s="60"/>
      <c r="NZC22" s="60"/>
      <c r="NZD22" s="60"/>
      <c r="NZE22" s="60"/>
      <c r="NZF22" s="60"/>
      <c r="NZG22" s="60"/>
      <c r="NZH22" s="60"/>
      <c r="NZI22" s="60"/>
      <c r="NZJ22" s="60"/>
      <c r="NZK22" s="60"/>
      <c r="NZL22" s="60"/>
      <c r="NZM22" s="60"/>
      <c r="NZN22" s="60"/>
      <c r="NZO22" s="60"/>
      <c r="NZP22" s="60"/>
      <c r="NZQ22" s="60"/>
      <c r="NZR22" s="60"/>
      <c r="NZS22" s="60"/>
      <c r="NZT22" s="60"/>
      <c r="NZU22" s="60"/>
      <c r="NZV22" s="60"/>
      <c r="NZW22" s="60"/>
      <c r="NZX22" s="60"/>
      <c r="NZY22" s="60"/>
      <c r="NZZ22" s="60"/>
      <c r="OAA22" s="60"/>
      <c r="OAB22" s="60"/>
      <c r="OAC22" s="60"/>
      <c r="OAD22" s="60"/>
      <c r="OAE22" s="60"/>
      <c r="OAF22" s="60"/>
      <c r="OAG22" s="60"/>
      <c r="OAH22" s="60"/>
      <c r="OAI22" s="60"/>
      <c r="OAJ22" s="60"/>
      <c r="OAK22" s="60"/>
      <c r="OAL22" s="60"/>
      <c r="OAM22" s="60"/>
      <c r="OAN22" s="60"/>
      <c r="OAO22" s="60"/>
      <c r="OAP22" s="60"/>
      <c r="OAQ22" s="60"/>
      <c r="OAR22" s="60"/>
      <c r="OAS22" s="60"/>
      <c r="OAT22" s="60"/>
      <c r="OAU22" s="60"/>
      <c r="OAV22" s="60"/>
      <c r="OAW22" s="60"/>
      <c r="OAX22" s="60"/>
      <c r="OAY22" s="60"/>
      <c r="OAZ22" s="60"/>
      <c r="OBA22" s="60"/>
      <c r="OBB22" s="60"/>
      <c r="OBC22" s="60"/>
      <c r="OBD22" s="60"/>
      <c r="OBE22" s="60"/>
      <c r="OBF22" s="60"/>
      <c r="OBG22" s="60"/>
      <c r="OBH22" s="60"/>
      <c r="OBI22" s="60"/>
      <c r="OBJ22" s="60"/>
      <c r="OBK22" s="60"/>
      <c r="OBL22" s="60"/>
      <c r="OBM22" s="60"/>
      <c r="OBN22" s="60"/>
      <c r="OBO22" s="60"/>
      <c r="OBP22" s="60"/>
      <c r="OBQ22" s="60"/>
      <c r="OBR22" s="60"/>
      <c r="OBS22" s="60"/>
      <c r="OBT22" s="60"/>
      <c r="OBU22" s="60"/>
      <c r="OBV22" s="60"/>
      <c r="OBW22" s="60"/>
      <c r="OBX22" s="60"/>
      <c r="OBY22" s="60"/>
      <c r="OBZ22" s="60"/>
      <c r="OCA22" s="60"/>
      <c r="OCB22" s="60"/>
      <c r="OCC22" s="60"/>
      <c r="OCD22" s="60"/>
      <c r="OCE22" s="60"/>
      <c r="OCF22" s="60"/>
      <c r="OCG22" s="60"/>
      <c r="OCH22" s="60"/>
      <c r="OCI22" s="60"/>
      <c r="OCJ22" s="60"/>
      <c r="OCK22" s="60"/>
      <c r="OCL22" s="60"/>
      <c r="OCM22" s="60"/>
      <c r="OCN22" s="60"/>
      <c r="OCO22" s="60"/>
      <c r="OCP22" s="60"/>
      <c r="OCQ22" s="60"/>
      <c r="OCR22" s="60"/>
      <c r="OCS22" s="60"/>
      <c r="OCT22" s="60"/>
      <c r="OCU22" s="60"/>
      <c r="OCV22" s="60"/>
      <c r="OCW22" s="60"/>
      <c r="OCX22" s="60"/>
      <c r="OCY22" s="60"/>
      <c r="OCZ22" s="60"/>
      <c r="ODA22" s="60"/>
      <c r="ODB22" s="60"/>
      <c r="ODC22" s="60"/>
      <c r="ODD22" s="60"/>
      <c r="ODE22" s="60"/>
      <c r="ODF22" s="60"/>
      <c r="ODG22" s="60"/>
      <c r="ODH22" s="60"/>
      <c r="ODI22" s="60"/>
      <c r="ODJ22" s="60"/>
      <c r="ODK22" s="60"/>
      <c r="ODL22" s="60"/>
      <c r="ODM22" s="60"/>
      <c r="ODN22" s="60"/>
      <c r="ODO22" s="60"/>
      <c r="ODP22" s="60"/>
      <c r="ODQ22" s="60"/>
      <c r="ODR22" s="60"/>
      <c r="ODS22" s="60"/>
      <c r="ODT22" s="60"/>
      <c r="ODU22" s="60"/>
      <c r="ODV22" s="60"/>
      <c r="ODW22" s="60"/>
      <c r="ODX22" s="60"/>
      <c r="ODY22" s="60"/>
      <c r="ODZ22" s="60"/>
      <c r="OEA22" s="60"/>
      <c r="OEB22" s="60"/>
      <c r="OEC22" s="60"/>
      <c r="OED22" s="60"/>
      <c r="OEE22" s="60"/>
      <c r="OEF22" s="60"/>
      <c r="OEG22" s="60"/>
      <c r="OEH22" s="60"/>
      <c r="OEI22" s="60"/>
      <c r="OEJ22" s="60"/>
      <c r="OEK22" s="60"/>
      <c r="OEL22" s="60"/>
      <c r="OEM22" s="60"/>
      <c r="OEN22" s="60"/>
      <c r="OEO22" s="60"/>
      <c r="OEP22" s="60"/>
      <c r="OEQ22" s="60"/>
      <c r="OER22" s="60"/>
      <c r="OES22" s="60"/>
      <c r="OET22" s="60"/>
      <c r="OEU22" s="60"/>
      <c r="OEV22" s="60"/>
      <c r="OEW22" s="60"/>
      <c r="OEX22" s="60"/>
      <c r="OEY22" s="60"/>
      <c r="OEZ22" s="60"/>
      <c r="OFA22" s="60"/>
      <c r="OFB22" s="60"/>
      <c r="OFC22" s="60"/>
      <c r="OFD22" s="60"/>
      <c r="OFE22" s="60"/>
      <c r="OFF22" s="60"/>
      <c r="OFG22" s="60"/>
      <c r="OFH22" s="60"/>
      <c r="OFI22" s="60"/>
      <c r="OFJ22" s="60"/>
      <c r="OFK22" s="60"/>
      <c r="OFL22" s="60"/>
      <c r="OFM22" s="60"/>
      <c r="OFN22" s="60"/>
      <c r="OFO22" s="60"/>
      <c r="OFP22" s="60"/>
      <c r="OFQ22" s="60"/>
      <c r="OFR22" s="60"/>
      <c r="OFS22" s="60"/>
      <c r="OFT22" s="60"/>
      <c r="OFU22" s="60"/>
      <c r="OFV22" s="60"/>
      <c r="OFW22" s="60"/>
      <c r="OFX22" s="60"/>
      <c r="OFY22" s="60"/>
      <c r="OFZ22" s="60"/>
      <c r="OGA22" s="60"/>
      <c r="OGB22" s="60"/>
      <c r="OGC22" s="60"/>
      <c r="OGD22" s="60"/>
      <c r="OGE22" s="60"/>
      <c r="OGF22" s="60"/>
      <c r="OGG22" s="60"/>
      <c r="OGH22" s="60"/>
      <c r="OGI22" s="60"/>
      <c r="OGJ22" s="60"/>
      <c r="OGK22" s="60"/>
      <c r="OGL22" s="60"/>
      <c r="OGM22" s="60"/>
      <c r="OGN22" s="60"/>
      <c r="OGO22" s="60"/>
      <c r="OGP22" s="60"/>
      <c r="OGQ22" s="60"/>
      <c r="OGR22" s="60"/>
      <c r="OGS22" s="60"/>
      <c r="OGT22" s="60"/>
      <c r="OGU22" s="60"/>
      <c r="OGV22" s="60"/>
      <c r="OGW22" s="60"/>
      <c r="OGX22" s="60"/>
      <c r="OGY22" s="60"/>
      <c r="OGZ22" s="60"/>
      <c r="OHA22" s="60"/>
      <c r="OHB22" s="60"/>
      <c r="OHC22" s="60"/>
      <c r="OHD22" s="60"/>
      <c r="OHE22" s="60"/>
      <c r="OHF22" s="60"/>
      <c r="OHG22" s="60"/>
      <c r="OHH22" s="60"/>
      <c r="OHI22" s="60"/>
      <c r="OHJ22" s="60"/>
      <c r="OHK22" s="60"/>
      <c r="OHL22" s="60"/>
      <c r="OHM22" s="60"/>
      <c r="OHN22" s="60"/>
      <c r="OHO22" s="60"/>
      <c r="OHP22" s="60"/>
      <c r="OHQ22" s="60"/>
      <c r="OHR22" s="60"/>
      <c r="OHS22" s="60"/>
      <c r="OHT22" s="60"/>
      <c r="OHU22" s="60"/>
      <c r="OHV22" s="60"/>
      <c r="OHW22" s="60"/>
      <c r="OHX22" s="60"/>
      <c r="OHY22" s="60"/>
      <c r="OHZ22" s="60"/>
      <c r="OIA22" s="60"/>
      <c r="OIB22" s="60"/>
      <c r="OIC22" s="60"/>
      <c r="OID22" s="60"/>
      <c r="OIE22" s="60"/>
      <c r="OIF22" s="60"/>
      <c r="OIG22" s="60"/>
      <c r="OIH22" s="60"/>
      <c r="OII22" s="60"/>
      <c r="OIJ22" s="60"/>
      <c r="OIK22" s="60"/>
      <c r="OIL22" s="60"/>
      <c r="OIM22" s="60"/>
      <c r="OIN22" s="60"/>
      <c r="OIO22" s="60"/>
      <c r="OIP22" s="60"/>
      <c r="OIQ22" s="60"/>
      <c r="OIR22" s="60"/>
      <c r="OIS22" s="60"/>
      <c r="OIT22" s="60"/>
      <c r="OIU22" s="60"/>
      <c r="OIV22" s="60"/>
      <c r="OIW22" s="60"/>
      <c r="OIX22" s="60"/>
      <c r="OIY22" s="60"/>
      <c r="OIZ22" s="60"/>
      <c r="OJA22" s="60"/>
      <c r="OJB22" s="60"/>
      <c r="OJC22" s="60"/>
      <c r="OJD22" s="60"/>
      <c r="OJE22" s="60"/>
      <c r="OJF22" s="60"/>
      <c r="OJG22" s="60"/>
      <c r="OJH22" s="60"/>
      <c r="OJI22" s="60"/>
      <c r="OJJ22" s="60"/>
      <c r="OJK22" s="60"/>
      <c r="OJL22" s="60"/>
      <c r="OJM22" s="60"/>
      <c r="OJN22" s="60"/>
      <c r="OJO22" s="60"/>
      <c r="OJP22" s="60"/>
      <c r="OJQ22" s="60"/>
      <c r="OJR22" s="60"/>
      <c r="OJS22" s="60"/>
      <c r="OJT22" s="60"/>
      <c r="OJU22" s="60"/>
      <c r="OJV22" s="60"/>
      <c r="OJW22" s="60"/>
      <c r="OJX22" s="60"/>
      <c r="OJY22" s="60"/>
      <c r="OJZ22" s="60"/>
      <c r="OKA22" s="60"/>
      <c r="OKB22" s="60"/>
      <c r="OKC22" s="60"/>
      <c r="OKD22" s="60"/>
      <c r="OKE22" s="60"/>
      <c r="OKF22" s="60"/>
      <c r="OKG22" s="60"/>
      <c r="OKH22" s="60"/>
      <c r="OKI22" s="60"/>
      <c r="OKJ22" s="60"/>
      <c r="OKK22" s="60"/>
      <c r="OKL22" s="60"/>
      <c r="OKM22" s="60"/>
      <c r="OKN22" s="60"/>
      <c r="OKO22" s="60"/>
      <c r="OKP22" s="60"/>
      <c r="OKQ22" s="60"/>
      <c r="OKR22" s="60"/>
      <c r="OKS22" s="60"/>
      <c r="OKT22" s="60"/>
      <c r="OKU22" s="60"/>
      <c r="OKV22" s="60"/>
      <c r="OKW22" s="60"/>
      <c r="OKX22" s="60"/>
      <c r="OKY22" s="60"/>
      <c r="OKZ22" s="60"/>
      <c r="OLA22" s="60"/>
      <c r="OLB22" s="60"/>
      <c r="OLC22" s="60"/>
      <c r="OLD22" s="60"/>
      <c r="OLE22" s="60"/>
      <c r="OLF22" s="60"/>
      <c r="OLG22" s="60"/>
      <c r="OLH22" s="60"/>
      <c r="OLI22" s="60"/>
      <c r="OLJ22" s="60"/>
      <c r="OLK22" s="60"/>
      <c r="OLL22" s="60"/>
      <c r="OLM22" s="60"/>
      <c r="OLN22" s="60"/>
      <c r="OLO22" s="60"/>
      <c r="OLP22" s="60"/>
      <c r="OLQ22" s="60"/>
      <c r="OLR22" s="60"/>
      <c r="OLS22" s="60"/>
      <c r="OLT22" s="60"/>
      <c r="OLU22" s="60"/>
      <c r="OLV22" s="60"/>
      <c r="OLW22" s="60"/>
      <c r="OLX22" s="60"/>
      <c r="OLY22" s="60"/>
      <c r="OLZ22" s="60"/>
      <c r="OMA22" s="60"/>
      <c r="OMB22" s="60"/>
      <c r="OMC22" s="60"/>
      <c r="OMD22" s="60"/>
      <c r="OME22" s="60"/>
      <c r="OMF22" s="60"/>
      <c r="OMG22" s="60"/>
      <c r="OMH22" s="60"/>
      <c r="OMI22" s="60"/>
      <c r="OMJ22" s="60"/>
      <c r="OMK22" s="60"/>
      <c r="OML22" s="60"/>
      <c r="OMM22" s="60"/>
      <c r="OMN22" s="60"/>
      <c r="OMO22" s="60"/>
      <c r="OMP22" s="60"/>
      <c r="OMQ22" s="60"/>
      <c r="OMR22" s="60"/>
      <c r="OMS22" s="60"/>
      <c r="OMT22" s="60"/>
      <c r="OMU22" s="60"/>
      <c r="OMV22" s="60"/>
      <c r="OMW22" s="60"/>
      <c r="OMX22" s="60"/>
      <c r="OMY22" s="60"/>
      <c r="OMZ22" s="60"/>
      <c r="ONA22" s="60"/>
      <c r="ONB22" s="60"/>
      <c r="ONC22" s="60"/>
      <c r="OND22" s="60"/>
      <c r="ONE22" s="60"/>
      <c r="ONF22" s="60"/>
      <c r="ONG22" s="60"/>
      <c r="ONH22" s="60"/>
      <c r="ONI22" s="60"/>
      <c r="ONJ22" s="60"/>
      <c r="ONK22" s="60"/>
      <c r="ONL22" s="60"/>
      <c r="ONM22" s="60"/>
      <c r="ONN22" s="60"/>
      <c r="ONO22" s="60"/>
      <c r="ONP22" s="60"/>
      <c r="ONQ22" s="60"/>
      <c r="ONR22" s="60"/>
      <c r="ONS22" s="60"/>
      <c r="ONT22" s="60"/>
      <c r="ONU22" s="60"/>
      <c r="ONV22" s="60"/>
      <c r="ONW22" s="60"/>
      <c r="ONX22" s="60"/>
      <c r="ONY22" s="60"/>
      <c r="ONZ22" s="60"/>
      <c r="OOA22" s="60"/>
      <c r="OOB22" s="60"/>
      <c r="OOC22" s="60"/>
      <c r="OOD22" s="60"/>
      <c r="OOE22" s="60"/>
      <c r="OOF22" s="60"/>
      <c r="OOG22" s="60"/>
      <c r="OOH22" s="60"/>
      <c r="OOI22" s="60"/>
      <c r="OOJ22" s="60"/>
      <c r="OOK22" s="60"/>
      <c r="OOL22" s="60"/>
      <c r="OOM22" s="60"/>
      <c r="OON22" s="60"/>
      <c r="OOO22" s="60"/>
      <c r="OOP22" s="60"/>
      <c r="OOQ22" s="60"/>
      <c r="OOR22" s="60"/>
      <c r="OOS22" s="60"/>
      <c r="OOT22" s="60"/>
      <c r="OOU22" s="60"/>
      <c r="OOV22" s="60"/>
      <c r="OOW22" s="60"/>
      <c r="OOX22" s="60"/>
      <c r="OOY22" s="60"/>
      <c r="OOZ22" s="60"/>
      <c r="OPA22" s="60"/>
      <c r="OPB22" s="60"/>
      <c r="OPC22" s="60"/>
      <c r="OPD22" s="60"/>
      <c r="OPE22" s="60"/>
      <c r="OPF22" s="60"/>
      <c r="OPG22" s="60"/>
      <c r="OPH22" s="60"/>
      <c r="OPI22" s="60"/>
      <c r="OPJ22" s="60"/>
      <c r="OPK22" s="60"/>
      <c r="OPL22" s="60"/>
      <c r="OPM22" s="60"/>
      <c r="OPN22" s="60"/>
      <c r="OPO22" s="60"/>
      <c r="OPP22" s="60"/>
      <c r="OPQ22" s="60"/>
      <c r="OPR22" s="60"/>
      <c r="OPS22" s="60"/>
      <c r="OPT22" s="60"/>
      <c r="OPU22" s="60"/>
      <c r="OPV22" s="60"/>
      <c r="OPW22" s="60"/>
      <c r="OPX22" s="60"/>
      <c r="OPY22" s="60"/>
      <c r="OPZ22" s="60"/>
      <c r="OQA22" s="60"/>
      <c r="OQB22" s="60"/>
      <c r="OQC22" s="60"/>
      <c r="OQD22" s="60"/>
      <c r="OQE22" s="60"/>
      <c r="OQF22" s="60"/>
      <c r="OQG22" s="60"/>
      <c r="OQH22" s="60"/>
      <c r="OQI22" s="60"/>
      <c r="OQJ22" s="60"/>
      <c r="OQK22" s="60"/>
      <c r="OQL22" s="60"/>
      <c r="OQM22" s="60"/>
      <c r="OQN22" s="60"/>
      <c r="OQO22" s="60"/>
      <c r="OQP22" s="60"/>
      <c r="OQQ22" s="60"/>
      <c r="OQR22" s="60"/>
      <c r="OQS22" s="60"/>
      <c r="OQT22" s="60"/>
      <c r="OQU22" s="60"/>
      <c r="OQV22" s="60"/>
      <c r="OQW22" s="60"/>
      <c r="OQX22" s="60"/>
      <c r="OQY22" s="60"/>
      <c r="OQZ22" s="60"/>
      <c r="ORA22" s="60"/>
      <c r="ORB22" s="60"/>
      <c r="ORC22" s="60"/>
      <c r="ORD22" s="60"/>
      <c r="ORE22" s="60"/>
      <c r="ORF22" s="60"/>
      <c r="ORG22" s="60"/>
      <c r="ORH22" s="60"/>
      <c r="ORI22" s="60"/>
      <c r="ORJ22" s="60"/>
      <c r="ORK22" s="60"/>
      <c r="ORL22" s="60"/>
      <c r="ORM22" s="60"/>
      <c r="ORN22" s="60"/>
      <c r="ORO22" s="60"/>
      <c r="ORP22" s="60"/>
      <c r="ORQ22" s="60"/>
      <c r="ORR22" s="60"/>
      <c r="ORS22" s="60"/>
      <c r="ORT22" s="60"/>
      <c r="ORU22" s="60"/>
      <c r="ORV22" s="60"/>
      <c r="ORW22" s="60"/>
      <c r="ORX22" s="60"/>
      <c r="ORY22" s="60"/>
      <c r="ORZ22" s="60"/>
      <c r="OSA22" s="60"/>
      <c r="OSB22" s="60"/>
      <c r="OSC22" s="60"/>
      <c r="OSD22" s="60"/>
      <c r="OSE22" s="60"/>
      <c r="OSF22" s="60"/>
      <c r="OSG22" s="60"/>
      <c r="OSH22" s="60"/>
      <c r="OSI22" s="60"/>
      <c r="OSJ22" s="60"/>
      <c r="OSK22" s="60"/>
      <c r="OSL22" s="60"/>
      <c r="OSM22" s="60"/>
      <c r="OSN22" s="60"/>
      <c r="OSO22" s="60"/>
      <c r="OSP22" s="60"/>
      <c r="OSQ22" s="60"/>
      <c r="OSR22" s="60"/>
      <c r="OSS22" s="60"/>
      <c r="OST22" s="60"/>
      <c r="OSU22" s="60"/>
      <c r="OSV22" s="60"/>
      <c r="OSW22" s="60"/>
      <c r="OSX22" s="60"/>
      <c r="OSY22" s="60"/>
      <c r="OSZ22" s="60"/>
      <c r="OTA22" s="60"/>
      <c r="OTB22" s="60"/>
      <c r="OTC22" s="60"/>
      <c r="OTD22" s="60"/>
      <c r="OTE22" s="60"/>
      <c r="OTF22" s="60"/>
      <c r="OTG22" s="60"/>
      <c r="OTH22" s="60"/>
      <c r="OTI22" s="60"/>
      <c r="OTJ22" s="60"/>
      <c r="OTK22" s="60"/>
      <c r="OTL22" s="60"/>
      <c r="OTM22" s="60"/>
      <c r="OTN22" s="60"/>
      <c r="OTO22" s="60"/>
      <c r="OTP22" s="60"/>
      <c r="OTQ22" s="60"/>
      <c r="OTR22" s="60"/>
      <c r="OTS22" s="60"/>
      <c r="OTT22" s="60"/>
      <c r="OTU22" s="60"/>
      <c r="OTV22" s="60"/>
      <c r="OTW22" s="60"/>
      <c r="OTX22" s="60"/>
      <c r="OTY22" s="60"/>
      <c r="OTZ22" s="60"/>
      <c r="OUA22" s="60"/>
      <c r="OUB22" s="60"/>
      <c r="OUC22" s="60"/>
      <c r="OUD22" s="60"/>
      <c r="OUE22" s="60"/>
      <c r="OUF22" s="60"/>
      <c r="OUG22" s="60"/>
      <c r="OUH22" s="60"/>
      <c r="OUI22" s="60"/>
      <c r="OUJ22" s="60"/>
      <c r="OUK22" s="60"/>
      <c r="OUL22" s="60"/>
      <c r="OUM22" s="60"/>
      <c r="OUN22" s="60"/>
      <c r="OUO22" s="60"/>
      <c r="OUP22" s="60"/>
      <c r="OUQ22" s="60"/>
      <c r="OUR22" s="60"/>
      <c r="OUS22" s="60"/>
      <c r="OUT22" s="60"/>
      <c r="OUU22" s="60"/>
      <c r="OUV22" s="60"/>
      <c r="OUW22" s="60"/>
      <c r="OUX22" s="60"/>
      <c r="OUY22" s="60"/>
      <c r="OUZ22" s="60"/>
      <c r="OVA22" s="60"/>
      <c r="OVB22" s="60"/>
      <c r="OVC22" s="60"/>
      <c r="OVD22" s="60"/>
      <c r="OVE22" s="60"/>
      <c r="OVF22" s="60"/>
      <c r="OVG22" s="60"/>
      <c r="OVH22" s="60"/>
      <c r="OVI22" s="60"/>
      <c r="OVJ22" s="60"/>
      <c r="OVK22" s="60"/>
      <c r="OVL22" s="60"/>
      <c r="OVM22" s="60"/>
      <c r="OVN22" s="60"/>
      <c r="OVO22" s="60"/>
      <c r="OVP22" s="60"/>
      <c r="OVQ22" s="60"/>
      <c r="OVR22" s="60"/>
      <c r="OVS22" s="60"/>
      <c r="OVT22" s="60"/>
      <c r="OVU22" s="60"/>
      <c r="OVV22" s="60"/>
      <c r="OVW22" s="60"/>
      <c r="OVX22" s="60"/>
      <c r="OVY22" s="60"/>
      <c r="OVZ22" s="60"/>
      <c r="OWA22" s="60"/>
      <c r="OWB22" s="60"/>
      <c r="OWC22" s="60"/>
      <c r="OWD22" s="60"/>
      <c r="OWE22" s="60"/>
      <c r="OWF22" s="60"/>
      <c r="OWG22" s="60"/>
      <c r="OWH22" s="60"/>
      <c r="OWI22" s="60"/>
      <c r="OWJ22" s="60"/>
      <c r="OWK22" s="60"/>
      <c r="OWL22" s="60"/>
      <c r="OWM22" s="60"/>
      <c r="OWN22" s="60"/>
      <c r="OWO22" s="60"/>
      <c r="OWP22" s="60"/>
      <c r="OWQ22" s="60"/>
      <c r="OWR22" s="60"/>
      <c r="OWS22" s="60"/>
      <c r="OWT22" s="60"/>
      <c r="OWU22" s="60"/>
      <c r="OWV22" s="60"/>
      <c r="OWW22" s="60"/>
      <c r="OWX22" s="60"/>
      <c r="OWY22" s="60"/>
      <c r="OWZ22" s="60"/>
      <c r="OXA22" s="60"/>
      <c r="OXB22" s="60"/>
      <c r="OXC22" s="60"/>
      <c r="OXD22" s="60"/>
      <c r="OXE22" s="60"/>
      <c r="OXF22" s="60"/>
      <c r="OXG22" s="60"/>
      <c r="OXH22" s="60"/>
      <c r="OXI22" s="60"/>
      <c r="OXJ22" s="60"/>
      <c r="OXK22" s="60"/>
      <c r="OXL22" s="60"/>
      <c r="OXM22" s="60"/>
      <c r="OXN22" s="60"/>
      <c r="OXO22" s="60"/>
      <c r="OXP22" s="60"/>
      <c r="OXQ22" s="60"/>
      <c r="OXR22" s="60"/>
      <c r="OXS22" s="60"/>
      <c r="OXT22" s="60"/>
      <c r="OXU22" s="60"/>
      <c r="OXV22" s="60"/>
      <c r="OXW22" s="60"/>
      <c r="OXX22" s="60"/>
      <c r="OXY22" s="60"/>
      <c r="OXZ22" s="60"/>
      <c r="OYA22" s="60"/>
      <c r="OYB22" s="60"/>
      <c r="OYC22" s="60"/>
      <c r="OYD22" s="60"/>
      <c r="OYE22" s="60"/>
      <c r="OYF22" s="60"/>
      <c r="OYG22" s="60"/>
      <c r="OYH22" s="60"/>
      <c r="OYI22" s="60"/>
      <c r="OYJ22" s="60"/>
      <c r="OYK22" s="60"/>
      <c r="OYL22" s="60"/>
      <c r="OYM22" s="60"/>
      <c r="OYN22" s="60"/>
      <c r="OYO22" s="60"/>
      <c r="OYP22" s="60"/>
      <c r="OYQ22" s="60"/>
      <c r="OYR22" s="60"/>
      <c r="OYS22" s="60"/>
      <c r="OYT22" s="60"/>
      <c r="OYU22" s="60"/>
      <c r="OYV22" s="60"/>
      <c r="OYW22" s="60"/>
      <c r="OYX22" s="60"/>
      <c r="OYY22" s="60"/>
      <c r="OYZ22" s="60"/>
      <c r="OZA22" s="60"/>
      <c r="OZB22" s="60"/>
      <c r="OZC22" s="60"/>
      <c r="OZD22" s="60"/>
      <c r="OZE22" s="60"/>
      <c r="OZF22" s="60"/>
      <c r="OZG22" s="60"/>
      <c r="OZH22" s="60"/>
      <c r="OZI22" s="60"/>
      <c r="OZJ22" s="60"/>
      <c r="OZK22" s="60"/>
      <c r="OZL22" s="60"/>
      <c r="OZM22" s="60"/>
      <c r="OZN22" s="60"/>
      <c r="OZO22" s="60"/>
      <c r="OZP22" s="60"/>
      <c r="OZQ22" s="60"/>
      <c r="OZR22" s="60"/>
      <c r="OZS22" s="60"/>
      <c r="OZT22" s="60"/>
      <c r="OZU22" s="60"/>
      <c r="OZV22" s="60"/>
      <c r="OZW22" s="60"/>
      <c r="OZX22" s="60"/>
      <c r="OZY22" s="60"/>
      <c r="OZZ22" s="60"/>
      <c r="PAA22" s="60"/>
      <c r="PAB22" s="60"/>
      <c r="PAC22" s="60"/>
      <c r="PAD22" s="60"/>
      <c r="PAE22" s="60"/>
      <c r="PAF22" s="60"/>
      <c r="PAG22" s="60"/>
      <c r="PAH22" s="60"/>
      <c r="PAI22" s="60"/>
      <c r="PAJ22" s="60"/>
      <c r="PAK22" s="60"/>
      <c r="PAL22" s="60"/>
      <c r="PAM22" s="60"/>
      <c r="PAN22" s="60"/>
      <c r="PAO22" s="60"/>
      <c r="PAP22" s="60"/>
      <c r="PAQ22" s="60"/>
      <c r="PAR22" s="60"/>
      <c r="PAS22" s="60"/>
      <c r="PAT22" s="60"/>
      <c r="PAU22" s="60"/>
      <c r="PAV22" s="60"/>
      <c r="PAW22" s="60"/>
      <c r="PAX22" s="60"/>
      <c r="PAY22" s="60"/>
      <c r="PAZ22" s="60"/>
      <c r="PBA22" s="60"/>
      <c r="PBB22" s="60"/>
      <c r="PBC22" s="60"/>
      <c r="PBD22" s="60"/>
      <c r="PBE22" s="60"/>
      <c r="PBF22" s="60"/>
      <c r="PBG22" s="60"/>
      <c r="PBH22" s="60"/>
      <c r="PBI22" s="60"/>
      <c r="PBJ22" s="60"/>
      <c r="PBK22" s="60"/>
      <c r="PBL22" s="60"/>
      <c r="PBM22" s="60"/>
      <c r="PBN22" s="60"/>
      <c r="PBO22" s="60"/>
      <c r="PBP22" s="60"/>
      <c r="PBQ22" s="60"/>
      <c r="PBR22" s="60"/>
      <c r="PBS22" s="60"/>
      <c r="PBT22" s="60"/>
      <c r="PBU22" s="60"/>
      <c r="PBV22" s="60"/>
      <c r="PBW22" s="60"/>
      <c r="PBX22" s="60"/>
      <c r="PBY22" s="60"/>
      <c r="PBZ22" s="60"/>
      <c r="PCA22" s="60"/>
      <c r="PCB22" s="60"/>
      <c r="PCC22" s="60"/>
      <c r="PCD22" s="60"/>
      <c r="PCE22" s="60"/>
      <c r="PCF22" s="60"/>
      <c r="PCG22" s="60"/>
      <c r="PCH22" s="60"/>
      <c r="PCI22" s="60"/>
      <c r="PCJ22" s="60"/>
      <c r="PCK22" s="60"/>
      <c r="PCL22" s="60"/>
      <c r="PCM22" s="60"/>
      <c r="PCN22" s="60"/>
      <c r="PCO22" s="60"/>
      <c r="PCP22" s="60"/>
      <c r="PCQ22" s="60"/>
      <c r="PCR22" s="60"/>
      <c r="PCS22" s="60"/>
      <c r="PCT22" s="60"/>
      <c r="PCU22" s="60"/>
      <c r="PCV22" s="60"/>
      <c r="PCW22" s="60"/>
      <c r="PCX22" s="60"/>
      <c r="PCY22" s="60"/>
      <c r="PCZ22" s="60"/>
      <c r="PDA22" s="60"/>
      <c r="PDB22" s="60"/>
      <c r="PDC22" s="60"/>
      <c r="PDD22" s="60"/>
      <c r="PDE22" s="60"/>
      <c r="PDF22" s="60"/>
      <c r="PDG22" s="60"/>
      <c r="PDH22" s="60"/>
      <c r="PDI22" s="60"/>
      <c r="PDJ22" s="60"/>
      <c r="PDK22" s="60"/>
      <c r="PDL22" s="60"/>
      <c r="PDM22" s="60"/>
      <c r="PDN22" s="60"/>
      <c r="PDO22" s="60"/>
      <c r="PDP22" s="60"/>
      <c r="PDQ22" s="60"/>
      <c r="PDR22" s="60"/>
      <c r="PDS22" s="60"/>
      <c r="PDT22" s="60"/>
      <c r="PDU22" s="60"/>
      <c r="PDV22" s="60"/>
      <c r="PDW22" s="60"/>
      <c r="PDX22" s="60"/>
      <c r="PDY22" s="60"/>
      <c r="PDZ22" s="60"/>
      <c r="PEA22" s="60"/>
      <c r="PEB22" s="60"/>
      <c r="PEC22" s="60"/>
      <c r="PED22" s="60"/>
      <c r="PEE22" s="60"/>
      <c r="PEF22" s="60"/>
      <c r="PEG22" s="60"/>
      <c r="PEH22" s="60"/>
      <c r="PEI22" s="60"/>
      <c r="PEJ22" s="60"/>
      <c r="PEK22" s="60"/>
      <c r="PEL22" s="60"/>
      <c r="PEM22" s="60"/>
      <c r="PEN22" s="60"/>
      <c r="PEO22" s="60"/>
      <c r="PEP22" s="60"/>
      <c r="PEQ22" s="60"/>
      <c r="PER22" s="60"/>
      <c r="PES22" s="60"/>
      <c r="PET22" s="60"/>
      <c r="PEU22" s="60"/>
      <c r="PEV22" s="60"/>
      <c r="PEW22" s="60"/>
      <c r="PEX22" s="60"/>
      <c r="PEY22" s="60"/>
      <c r="PEZ22" s="60"/>
      <c r="PFA22" s="60"/>
      <c r="PFB22" s="60"/>
      <c r="PFC22" s="60"/>
      <c r="PFD22" s="60"/>
      <c r="PFE22" s="60"/>
      <c r="PFF22" s="60"/>
      <c r="PFG22" s="60"/>
      <c r="PFH22" s="60"/>
      <c r="PFI22" s="60"/>
      <c r="PFJ22" s="60"/>
      <c r="PFK22" s="60"/>
      <c r="PFL22" s="60"/>
      <c r="PFM22" s="60"/>
      <c r="PFN22" s="60"/>
      <c r="PFO22" s="60"/>
      <c r="PFP22" s="60"/>
      <c r="PFQ22" s="60"/>
      <c r="PFR22" s="60"/>
      <c r="PFS22" s="60"/>
      <c r="PFT22" s="60"/>
      <c r="PFU22" s="60"/>
      <c r="PFV22" s="60"/>
      <c r="PFW22" s="60"/>
      <c r="PFX22" s="60"/>
      <c r="PFY22" s="60"/>
      <c r="PFZ22" s="60"/>
      <c r="PGA22" s="60"/>
      <c r="PGB22" s="60"/>
      <c r="PGC22" s="60"/>
      <c r="PGD22" s="60"/>
      <c r="PGE22" s="60"/>
      <c r="PGF22" s="60"/>
      <c r="PGG22" s="60"/>
      <c r="PGH22" s="60"/>
      <c r="PGI22" s="60"/>
      <c r="PGJ22" s="60"/>
      <c r="PGK22" s="60"/>
      <c r="PGL22" s="60"/>
      <c r="PGM22" s="60"/>
      <c r="PGN22" s="60"/>
      <c r="PGO22" s="60"/>
      <c r="PGP22" s="60"/>
      <c r="PGQ22" s="60"/>
      <c r="PGR22" s="60"/>
      <c r="PGS22" s="60"/>
      <c r="PGT22" s="60"/>
      <c r="PGU22" s="60"/>
      <c r="PGV22" s="60"/>
      <c r="PGW22" s="60"/>
      <c r="PGX22" s="60"/>
      <c r="PGY22" s="60"/>
      <c r="PGZ22" s="60"/>
      <c r="PHA22" s="60"/>
      <c r="PHB22" s="60"/>
      <c r="PHC22" s="60"/>
      <c r="PHD22" s="60"/>
      <c r="PHE22" s="60"/>
      <c r="PHF22" s="60"/>
      <c r="PHG22" s="60"/>
      <c r="PHH22" s="60"/>
      <c r="PHI22" s="60"/>
      <c r="PHJ22" s="60"/>
      <c r="PHK22" s="60"/>
      <c r="PHL22" s="60"/>
      <c r="PHM22" s="60"/>
      <c r="PHN22" s="60"/>
      <c r="PHO22" s="60"/>
      <c r="PHP22" s="60"/>
      <c r="PHQ22" s="60"/>
      <c r="PHR22" s="60"/>
      <c r="PHS22" s="60"/>
      <c r="PHT22" s="60"/>
      <c r="PHU22" s="60"/>
      <c r="PHV22" s="60"/>
      <c r="PHW22" s="60"/>
      <c r="PHX22" s="60"/>
      <c r="PHY22" s="60"/>
      <c r="PHZ22" s="60"/>
      <c r="PIA22" s="60"/>
      <c r="PIB22" s="60"/>
      <c r="PIC22" s="60"/>
      <c r="PID22" s="60"/>
      <c r="PIE22" s="60"/>
      <c r="PIF22" s="60"/>
      <c r="PIG22" s="60"/>
      <c r="PIH22" s="60"/>
      <c r="PII22" s="60"/>
      <c r="PIJ22" s="60"/>
      <c r="PIK22" s="60"/>
      <c r="PIL22" s="60"/>
      <c r="PIM22" s="60"/>
      <c r="PIN22" s="60"/>
      <c r="PIO22" s="60"/>
      <c r="PIP22" s="60"/>
      <c r="PIQ22" s="60"/>
      <c r="PIR22" s="60"/>
      <c r="PIS22" s="60"/>
      <c r="PIT22" s="60"/>
      <c r="PIU22" s="60"/>
      <c r="PIV22" s="60"/>
      <c r="PIW22" s="60"/>
      <c r="PIX22" s="60"/>
      <c r="PIY22" s="60"/>
      <c r="PIZ22" s="60"/>
      <c r="PJA22" s="60"/>
      <c r="PJB22" s="60"/>
      <c r="PJC22" s="60"/>
      <c r="PJD22" s="60"/>
      <c r="PJE22" s="60"/>
      <c r="PJF22" s="60"/>
      <c r="PJG22" s="60"/>
      <c r="PJH22" s="60"/>
      <c r="PJI22" s="60"/>
      <c r="PJJ22" s="60"/>
      <c r="PJK22" s="60"/>
      <c r="PJL22" s="60"/>
      <c r="PJM22" s="60"/>
      <c r="PJN22" s="60"/>
      <c r="PJO22" s="60"/>
      <c r="PJP22" s="60"/>
      <c r="PJQ22" s="60"/>
      <c r="PJR22" s="60"/>
      <c r="PJS22" s="60"/>
      <c r="PJT22" s="60"/>
      <c r="PJU22" s="60"/>
      <c r="PJV22" s="60"/>
      <c r="PJW22" s="60"/>
      <c r="PJX22" s="60"/>
      <c r="PJY22" s="60"/>
      <c r="PJZ22" s="60"/>
      <c r="PKA22" s="60"/>
      <c r="PKB22" s="60"/>
      <c r="PKC22" s="60"/>
      <c r="PKD22" s="60"/>
      <c r="PKE22" s="60"/>
      <c r="PKF22" s="60"/>
      <c r="PKG22" s="60"/>
      <c r="PKH22" s="60"/>
      <c r="PKI22" s="60"/>
      <c r="PKJ22" s="60"/>
      <c r="PKK22" s="60"/>
      <c r="PKL22" s="60"/>
      <c r="PKM22" s="60"/>
      <c r="PKN22" s="60"/>
      <c r="PKO22" s="60"/>
      <c r="PKP22" s="60"/>
      <c r="PKQ22" s="60"/>
      <c r="PKR22" s="60"/>
      <c r="PKS22" s="60"/>
      <c r="PKT22" s="60"/>
      <c r="PKU22" s="60"/>
      <c r="PKV22" s="60"/>
      <c r="PKW22" s="60"/>
      <c r="PKX22" s="60"/>
      <c r="PKY22" s="60"/>
      <c r="PKZ22" s="60"/>
      <c r="PLA22" s="60"/>
      <c r="PLB22" s="60"/>
      <c r="PLC22" s="60"/>
      <c r="PLD22" s="60"/>
      <c r="PLE22" s="60"/>
      <c r="PLF22" s="60"/>
      <c r="PLG22" s="60"/>
      <c r="PLH22" s="60"/>
      <c r="PLI22" s="60"/>
      <c r="PLJ22" s="60"/>
      <c r="PLK22" s="60"/>
      <c r="PLL22" s="60"/>
      <c r="PLM22" s="60"/>
      <c r="PLN22" s="60"/>
      <c r="PLO22" s="60"/>
      <c r="PLP22" s="60"/>
      <c r="PLQ22" s="60"/>
      <c r="PLR22" s="60"/>
      <c r="PLS22" s="60"/>
      <c r="PLT22" s="60"/>
      <c r="PLU22" s="60"/>
      <c r="PLV22" s="60"/>
      <c r="PLW22" s="60"/>
      <c r="PLX22" s="60"/>
      <c r="PLY22" s="60"/>
      <c r="PLZ22" s="60"/>
      <c r="PMA22" s="60"/>
      <c r="PMB22" s="60"/>
      <c r="PMC22" s="60"/>
      <c r="PMD22" s="60"/>
      <c r="PME22" s="60"/>
      <c r="PMF22" s="60"/>
      <c r="PMG22" s="60"/>
      <c r="PMH22" s="60"/>
      <c r="PMI22" s="60"/>
      <c r="PMJ22" s="60"/>
      <c r="PMK22" s="60"/>
      <c r="PML22" s="60"/>
      <c r="PMM22" s="60"/>
      <c r="PMN22" s="60"/>
      <c r="PMO22" s="60"/>
      <c r="PMP22" s="60"/>
      <c r="PMQ22" s="60"/>
      <c r="PMR22" s="60"/>
      <c r="PMS22" s="60"/>
      <c r="PMT22" s="60"/>
      <c r="PMU22" s="60"/>
      <c r="PMV22" s="60"/>
      <c r="PMW22" s="60"/>
      <c r="PMX22" s="60"/>
      <c r="PMY22" s="60"/>
      <c r="PMZ22" s="60"/>
      <c r="PNA22" s="60"/>
      <c r="PNB22" s="60"/>
      <c r="PNC22" s="60"/>
      <c r="PND22" s="60"/>
      <c r="PNE22" s="60"/>
      <c r="PNF22" s="60"/>
      <c r="PNG22" s="60"/>
      <c r="PNH22" s="60"/>
      <c r="PNI22" s="60"/>
      <c r="PNJ22" s="60"/>
      <c r="PNK22" s="60"/>
      <c r="PNL22" s="60"/>
      <c r="PNM22" s="60"/>
      <c r="PNN22" s="60"/>
      <c r="PNO22" s="60"/>
      <c r="PNP22" s="60"/>
      <c r="PNQ22" s="60"/>
      <c r="PNR22" s="60"/>
      <c r="PNS22" s="60"/>
      <c r="PNT22" s="60"/>
      <c r="PNU22" s="60"/>
      <c r="PNV22" s="60"/>
      <c r="PNW22" s="60"/>
      <c r="PNX22" s="60"/>
      <c r="PNY22" s="60"/>
      <c r="PNZ22" s="60"/>
      <c r="POA22" s="60"/>
      <c r="POB22" s="60"/>
      <c r="POC22" s="60"/>
      <c r="POD22" s="60"/>
      <c r="POE22" s="60"/>
      <c r="POF22" s="60"/>
      <c r="POG22" s="60"/>
      <c r="POH22" s="60"/>
      <c r="POI22" s="60"/>
      <c r="POJ22" s="60"/>
      <c r="POK22" s="60"/>
      <c r="POL22" s="60"/>
      <c r="POM22" s="60"/>
      <c r="PON22" s="60"/>
      <c r="POO22" s="60"/>
      <c r="POP22" s="60"/>
      <c r="POQ22" s="60"/>
      <c r="POR22" s="60"/>
      <c r="POS22" s="60"/>
      <c r="POT22" s="60"/>
      <c r="POU22" s="60"/>
      <c r="POV22" s="60"/>
      <c r="POW22" s="60"/>
      <c r="POX22" s="60"/>
      <c r="POY22" s="60"/>
      <c r="POZ22" s="60"/>
      <c r="PPA22" s="60"/>
      <c r="PPB22" s="60"/>
      <c r="PPC22" s="60"/>
      <c r="PPD22" s="60"/>
      <c r="PPE22" s="60"/>
      <c r="PPF22" s="60"/>
      <c r="PPG22" s="60"/>
      <c r="PPH22" s="60"/>
      <c r="PPI22" s="60"/>
      <c r="PPJ22" s="60"/>
      <c r="PPK22" s="60"/>
      <c r="PPL22" s="60"/>
      <c r="PPM22" s="60"/>
      <c r="PPN22" s="60"/>
      <c r="PPO22" s="60"/>
      <c r="PPP22" s="60"/>
      <c r="PPQ22" s="60"/>
      <c r="PPR22" s="60"/>
      <c r="PPS22" s="60"/>
      <c r="PPT22" s="60"/>
      <c r="PPU22" s="60"/>
      <c r="PPV22" s="60"/>
      <c r="PPW22" s="60"/>
      <c r="PPX22" s="60"/>
      <c r="PPY22" s="60"/>
      <c r="PPZ22" s="60"/>
      <c r="PQA22" s="60"/>
      <c r="PQB22" s="60"/>
      <c r="PQC22" s="60"/>
      <c r="PQD22" s="60"/>
      <c r="PQE22" s="60"/>
      <c r="PQF22" s="60"/>
      <c r="PQG22" s="60"/>
      <c r="PQH22" s="60"/>
      <c r="PQI22" s="60"/>
      <c r="PQJ22" s="60"/>
      <c r="PQK22" s="60"/>
      <c r="PQL22" s="60"/>
      <c r="PQM22" s="60"/>
      <c r="PQN22" s="60"/>
      <c r="PQO22" s="60"/>
      <c r="PQP22" s="60"/>
      <c r="PQQ22" s="60"/>
      <c r="PQR22" s="60"/>
      <c r="PQS22" s="60"/>
      <c r="PQT22" s="60"/>
      <c r="PQU22" s="60"/>
      <c r="PQV22" s="60"/>
      <c r="PQW22" s="60"/>
      <c r="PQX22" s="60"/>
      <c r="PQY22" s="60"/>
      <c r="PQZ22" s="60"/>
      <c r="PRA22" s="60"/>
      <c r="PRB22" s="60"/>
      <c r="PRC22" s="60"/>
      <c r="PRD22" s="60"/>
      <c r="PRE22" s="60"/>
      <c r="PRF22" s="60"/>
      <c r="PRG22" s="60"/>
      <c r="PRH22" s="60"/>
      <c r="PRI22" s="60"/>
      <c r="PRJ22" s="60"/>
      <c r="PRK22" s="60"/>
      <c r="PRL22" s="60"/>
      <c r="PRM22" s="60"/>
      <c r="PRN22" s="60"/>
      <c r="PRO22" s="60"/>
      <c r="PRP22" s="60"/>
      <c r="PRQ22" s="60"/>
      <c r="PRR22" s="60"/>
      <c r="PRS22" s="60"/>
      <c r="PRT22" s="60"/>
      <c r="PRU22" s="60"/>
      <c r="PRV22" s="60"/>
      <c r="PRW22" s="60"/>
      <c r="PRX22" s="60"/>
      <c r="PRY22" s="60"/>
      <c r="PRZ22" s="60"/>
      <c r="PSA22" s="60"/>
      <c r="PSB22" s="60"/>
      <c r="PSC22" s="60"/>
      <c r="PSD22" s="60"/>
      <c r="PSE22" s="60"/>
      <c r="PSF22" s="60"/>
      <c r="PSG22" s="60"/>
      <c r="PSH22" s="60"/>
      <c r="PSI22" s="60"/>
      <c r="PSJ22" s="60"/>
      <c r="PSK22" s="60"/>
      <c r="PSL22" s="60"/>
      <c r="PSM22" s="60"/>
      <c r="PSN22" s="60"/>
      <c r="PSO22" s="60"/>
      <c r="PSP22" s="60"/>
      <c r="PSQ22" s="60"/>
      <c r="PSR22" s="60"/>
      <c r="PSS22" s="60"/>
      <c r="PST22" s="60"/>
      <c r="PSU22" s="60"/>
      <c r="PSV22" s="60"/>
      <c r="PSW22" s="60"/>
      <c r="PSX22" s="60"/>
      <c r="PSY22" s="60"/>
      <c r="PSZ22" s="60"/>
      <c r="PTA22" s="60"/>
      <c r="PTB22" s="60"/>
      <c r="PTC22" s="60"/>
      <c r="PTD22" s="60"/>
      <c r="PTE22" s="60"/>
      <c r="PTF22" s="60"/>
      <c r="PTG22" s="60"/>
      <c r="PTH22" s="60"/>
      <c r="PTI22" s="60"/>
      <c r="PTJ22" s="60"/>
      <c r="PTK22" s="60"/>
      <c r="PTL22" s="60"/>
      <c r="PTM22" s="60"/>
      <c r="PTN22" s="60"/>
      <c r="PTO22" s="60"/>
      <c r="PTP22" s="60"/>
      <c r="PTQ22" s="60"/>
      <c r="PTR22" s="60"/>
      <c r="PTS22" s="60"/>
      <c r="PTT22" s="60"/>
      <c r="PTU22" s="60"/>
      <c r="PTV22" s="60"/>
      <c r="PTW22" s="60"/>
      <c r="PTX22" s="60"/>
      <c r="PTY22" s="60"/>
      <c r="PTZ22" s="60"/>
      <c r="PUA22" s="60"/>
      <c r="PUB22" s="60"/>
      <c r="PUC22" s="60"/>
      <c r="PUD22" s="60"/>
      <c r="PUE22" s="60"/>
      <c r="PUF22" s="60"/>
      <c r="PUG22" s="60"/>
      <c r="PUH22" s="60"/>
      <c r="PUI22" s="60"/>
      <c r="PUJ22" s="60"/>
      <c r="PUK22" s="60"/>
      <c r="PUL22" s="60"/>
      <c r="PUM22" s="60"/>
      <c r="PUN22" s="60"/>
      <c r="PUO22" s="60"/>
      <c r="PUP22" s="60"/>
      <c r="PUQ22" s="60"/>
      <c r="PUR22" s="60"/>
      <c r="PUS22" s="60"/>
      <c r="PUT22" s="60"/>
      <c r="PUU22" s="60"/>
      <c r="PUV22" s="60"/>
      <c r="PUW22" s="60"/>
      <c r="PUX22" s="60"/>
      <c r="PUY22" s="60"/>
      <c r="PUZ22" s="60"/>
      <c r="PVA22" s="60"/>
      <c r="PVB22" s="60"/>
      <c r="PVC22" s="60"/>
      <c r="PVD22" s="60"/>
      <c r="PVE22" s="60"/>
      <c r="PVF22" s="60"/>
      <c r="PVG22" s="60"/>
      <c r="PVH22" s="60"/>
      <c r="PVI22" s="60"/>
      <c r="PVJ22" s="60"/>
      <c r="PVK22" s="60"/>
      <c r="PVL22" s="60"/>
      <c r="PVM22" s="60"/>
      <c r="PVN22" s="60"/>
      <c r="PVO22" s="60"/>
      <c r="PVP22" s="60"/>
      <c r="PVQ22" s="60"/>
      <c r="PVR22" s="60"/>
      <c r="PVS22" s="60"/>
      <c r="PVT22" s="60"/>
      <c r="PVU22" s="60"/>
      <c r="PVV22" s="60"/>
      <c r="PVW22" s="60"/>
      <c r="PVX22" s="60"/>
      <c r="PVY22" s="60"/>
      <c r="PVZ22" s="60"/>
      <c r="PWA22" s="60"/>
      <c r="PWB22" s="60"/>
      <c r="PWC22" s="60"/>
      <c r="PWD22" s="60"/>
      <c r="PWE22" s="60"/>
      <c r="PWF22" s="60"/>
      <c r="PWG22" s="60"/>
      <c r="PWH22" s="60"/>
      <c r="PWI22" s="60"/>
      <c r="PWJ22" s="60"/>
      <c r="PWK22" s="60"/>
      <c r="PWL22" s="60"/>
      <c r="PWM22" s="60"/>
      <c r="PWN22" s="60"/>
      <c r="PWO22" s="60"/>
      <c r="PWP22" s="60"/>
      <c r="PWQ22" s="60"/>
      <c r="PWR22" s="60"/>
      <c r="PWS22" s="60"/>
      <c r="PWT22" s="60"/>
      <c r="PWU22" s="60"/>
      <c r="PWV22" s="60"/>
      <c r="PWW22" s="60"/>
      <c r="PWX22" s="60"/>
      <c r="PWY22" s="60"/>
      <c r="PWZ22" s="60"/>
      <c r="PXA22" s="60"/>
      <c r="PXB22" s="60"/>
      <c r="PXC22" s="60"/>
      <c r="PXD22" s="60"/>
      <c r="PXE22" s="60"/>
      <c r="PXF22" s="60"/>
      <c r="PXG22" s="60"/>
      <c r="PXH22" s="60"/>
      <c r="PXI22" s="60"/>
      <c r="PXJ22" s="60"/>
      <c r="PXK22" s="60"/>
      <c r="PXL22" s="60"/>
      <c r="PXM22" s="60"/>
      <c r="PXN22" s="60"/>
      <c r="PXO22" s="60"/>
      <c r="PXP22" s="60"/>
      <c r="PXQ22" s="60"/>
      <c r="PXR22" s="60"/>
      <c r="PXS22" s="60"/>
      <c r="PXT22" s="60"/>
      <c r="PXU22" s="60"/>
      <c r="PXV22" s="60"/>
      <c r="PXW22" s="60"/>
      <c r="PXX22" s="60"/>
      <c r="PXY22" s="60"/>
      <c r="PXZ22" s="60"/>
      <c r="PYA22" s="60"/>
      <c r="PYB22" s="60"/>
      <c r="PYC22" s="60"/>
      <c r="PYD22" s="60"/>
      <c r="PYE22" s="60"/>
      <c r="PYF22" s="60"/>
      <c r="PYG22" s="60"/>
      <c r="PYH22" s="60"/>
      <c r="PYI22" s="60"/>
      <c r="PYJ22" s="60"/>
      <c r="PYK22" s="60"/>
      <c r="PYL22" s="60"/>
      <c r="PYM22" s="60"/>
      <c r="PYN22" s="60"/>
      <c r="PYO22" s="60"/>
      <c r="PYP22" s="60"/>
      <c r="PYQ22" s="60"/>
      <c r="PYR22" s="60"/>
      <c r="PYS22" s="60"/>
      <c r="PYT22" s="60"/>
      <c r="PYU22" s="60"/>
      <c r="PYV22" s="60"/>
      <c r="PYW22" s="60"/>
      <c r="PYX22" s="60"/>
      <c r="PYY22" s="60"/>
      <c r="PYZ22" s="60"/>
      <c r="PZA22" s="60"/>
      <c r="PZB22" s="60"/>
      <c r="PZC22" s="60"/>
      <c r="PZD22" s="60"/>
      <c r="PZE22" s="60"/>
      <c r="PZF22" s="60"/>
      <c r="PZG22" s="60"/>
      <c r="PZH22" s="60"/>
      <c r="PZI22" s="60"/>
      <c r="PZJ22" s="60"/>
      <c r="PZK22" s="60"/>
      <c r="PZL22" s="60"/>
      <c r="PZM22" s="60"/>
      <c r="PZN22" s="60"/>
      <c r="PZO22" s="60"/>
      <c r="PZP22" s="60"/>
      <c r="PZQ22" s="60"/>
      <c r="PZR22" s="60"/>
      <c r="PZS22" s="60"/>
      <c r="PZT22" s="60"/>
      <c r="PZU22" s="60"/>
      <c r="PZV22" s="60"/>
      <c r="PZW22" s="60"/>
      <c r="PZX22" s="60"/>
      <c r="PZY22" s="60"/>
      <c r="PZZ22" s="60"/>
      <c r="QAA22" s="60"/>
      <c r="QAB22" s="60"/>
      <c r="QAC22" s="60"/>
      <c r="QAD22" s="60"/>
      <c r="QAE22" s="60"/>
      <c r="QAF22" s="60"/>
      <c r="QAG22" s="60"/>
      <c r="QAH22" s="60"/>
      <c r="QAI22" s="60"/>
      <c r="QAJ22" s="60"/>
      <c r="QAK22" s="60"/>
      <c r="QAL22" s="60"/>
      <c r="QAM22" s="60"/>
      <c r="QAN22" s="60"/>
      <c r="QAO22" s="60"/>
      <c r="QAP22" s="60"/>
      <c r="QAQ22" s="60"/>
      <c r="QAR22" s="60"/>
      <c r="QAS22" s="60"/>
      <c r="QAT22" s="60"/>
      <c r="QAU22" s="60"/>
      <c r="QAV22" s="60"/>
      <c r="QAW22" s="60"/>
      <c r="QAX22" s="60"/>
      <c r="QAY22" s="60"/>
      <c r="QAZ22" s="60"/>
      <c r="QBA22" s="60"/>
      <c r="QBB22" s="60"/>
      <c r="QBC22" s="60"/>
      <c r="QBD22" s="60"/>
      <c r="QBE22" s="60"/>
      <c r="QBF22" s="60"/>
      <c r="QBG22" s="60"/>
      <c r="QBH22" s="60"/>
      <c r="QBI22" s="60"/>
      <c r="QBJ22" s="60"/>
      <c r="QBK22" s="60"/>
      <c r="QBL22" s="60"/>
      <c r="QBM22" s="60"/>
      <c r="QBN22" s="60"/>
      <c r="QBO22" s="60"/>
      <c r="QBP22" s="60"/>
      <c r="QBQ22" s="60"/>
      <c r="QBR22" s="60"/>
      <c r="QBS22" s="60"/>
      <c r="QBT22" s="60"/>
      <c r="QBU22" s="60"/>
      <c r="QBV22" s="60"/>
      <c r="QBW22" s="60"/>
      <c r="QBX22" s="60"/>
      <c r="QBY22" s="60"/>
      <c r="QBZ22" s="60"/>
      <c r="QCA22" s="60"/>
      <c r="QCB22" s="60"/>
      <c r="QCC22" s="60"/>
      <c r="QCD22" s="60"/>
      <c r="QCE22" s="60"/>
      <c r="QCF22" s="60"/>
      <c r="QCG22" s="60"/>
      <c r="QCH22" s="60"/>
      <c r="QCI22" s="60"/>
      <c r="QCJ22" s="60"/>
      <c r="QCK22" s="60"/>
      <c r="QCL22" s="60"/>
      <c r="QCM22" s="60"/>
      <c r="QCN22" s="60"/>
      <c r="QCO22" s="60"/>
      <c r="QCP22" s="60"/>
      <c r="QCQ22" s="60"/>
      <c r="QCR22" s="60"/>
      <c r="QCS22" s="60"/>
      <c r="QCT22" s="60"/>
      <c r="QCU22" s="60"/>
      <c r="QCV22" s="60"/>
      <c r="QCW22" s="60"/>
      <c r="QCX22" s="60"/>
      <c r="QCY22" s="60"/>
      <c r="QCZ22" s="60"/>
      <c r="QDA22" s="60"/>
      <c r="QDB22" s="60"/>
      <c r="QDC22" s="60"/>
      <c r="QDD22" s="60"/>
      <c r="QDE22" s="60"/>
      <c r="QDF22" s="60"/>
      <c r="QDG22" s="60"/>
      <c r="QDH22" s="60"/>
      <c r="QDI22" s="60"/>
      <c r="QDJ22" s="60"/>
      <c r="QDK22" s="60"/>
      <c r="QDL22" s="60"/>
      <c r="QDM22" s="60"/>
      <c r="QDN22" s="60"/>
      <c r="QDO22" s="60"/>
      <c r="QDP22" s="60"/>
      <c r="QDQ22" s="60"/>
      <c r="QDR22" s="60"/>
      <c r="QDS22" s="60"/>
      <c r="QDT22" s="60"/>
      <c r="QDU22" s="60"/>
      <c r="QDV22" s="60"/>
      <c r="QDW22" s="60"/>
      <c r="QDX22" s="60"/>
      <c r="QDY22" s="60"/>
      <c r="QDZ22" s="60"/>
      <c r="QEA22" s="60"/>
      <c r="QEB22" s="60"/>
      <c r="QEC22" s="60"/>
      <c r="QED22" s="60"/>
      <c r="QEE22" s="60"/>
      <c r="QEF22" s="60"/>
      <c r="QEG22" s="60"/>
      <c r="QEH22" s="60"/>
      <c r="QEI22" s="60"/>
      <c r="QEJ22" s="60"/>
      <c r="QEK22" s="60"/>
      <c r="QEL22" s="60"/>
      <c r="QEM22" s="60"/>
      <c r="QEN22" s="60"/>
      <c r="QEO22" s="60"/>
      <c r="QEP22" s="60"/>
      <c r="QEQ22" s="60"/>
      <c r="QER22" s="60"/>
      <c r="QES22" s="60"/>
      <c r="QET22" s="60"/>
      <c r="QEU22" s="60"/>
      <c r="QEV22" s="60"/>
      <c r="QEW22" s="60"/>
      <c r="QEX22" s="60"/>
      <c r="QEY22" s="60"/>
      <c r="QEZ22" s="60"/>
      <c r="QFA22" s="60"/>
      <c r="QFB22" s="60"/>
      <c r="QFC22" s="60"/>
      <c r="QFD22" s="60"/>
      <c r="QFE22" s="60"/>
      <c r="QFF22" s="60"/>
      <c r="QFG22" s="60"/>
      <c r="QFH22" s="60"/>
      <c r="QFI22" s="60"/>
      <c r="QFJ22" s="60"/>
      <c r="QFK22" s="60"/>
      <c r="QFL22" s="60"/>
      <c r="QFM22" s="60"/>
      <c r="QFN22" s="60"/>
      <c r="QFO22" s="60"/>
      <c r="QFP22" s="60"/>
      <c r="QFQ22" s="60"/>
      <c r="QFR22" s="60"/>
      <c r="QFS22" s="60"/>
      <c r="QFT22" s="60"/>
      <c r="QFU22" s="60"/>
      <c r="QFV22" s="60"/>
      <c r="QFW22" s="60"/>
      <c r="QFX22" s="60"/>
      <c r="QFY22" s="60"/>
      <c r="QFZ22" s="60"/>
      <c r="QGA22" s="60"/>
      <c r="QGB22" s="60"/>
      <c r="QGC22" s="60"/>
      <c r="QGD22" s="60"/>
      <c r="QGE22" s="60"/>
      <c r="QGF22" s="60"/>
      <c r="QGG22" s="60"/>
      <c r="QGH22" s="60"/>
      <c r="QGI22" s="60"/>
      <c r="QGJ22" s="60"/>
      <c r="QGK22" s="60"/>
      <c r="QGL22" s="60"/>
      <c r="QGM22" s="60"/>
      <c r="QGN22" s="60"/>
      <c r="QGO22" s="60"/>
      <c r="QGP22" s="60"/>
      <c r="QGQ22" s="60"/>
      <c r="QGR22" s="60"/>
      <c r="QGS22" s="60"/>
      <c r="QGT22" s="60"/>
      <c r="QGU22" s="60"/>
      <c r="QGV22" s="60"/>
      <c r="QGW22" s="60"/>
      <c r="QGX22" s="60"/>
      <c r="QGY22" s="60"/>
      <c r="QGZ22" s="60"/>
      <c r="QHA22" s="60"/>
      <c r="QHB22" s="60"/>
      <c r="QHC22" s="60"/>
      <c r="QHD22" s="60"/>
      <c r="QHE22" s="60"/>
      <c r="QHF22" s="60"/>
      <c r="QHG22" s="60"/>
      <c r="QHH22" s="60"/>
      <c r="QHI22" s="60"/>
      <c r="QHJ22" s="60"/>
      <c r="QHK22" s="60"/>
      <c r="QHL22" s="60"/>
      <c r="QHM22" s="60"/>
      <c r="QHN22" s="60"/>
      <c r="QHO22" s="60"/>
      <c r="QHP22" s="60"/>
      <c r="QHQ22" s="60"/>
      <c r="QHR22" s="60"/>
      <c r="QHS22" s="60"/>
      <c r="QHT22" s="60"/>
      <c r="QHU22" s="60"/>
      <c r="QHV22" s="60"/>
      <c r="QHW22" s="60"/>
      <c r="QHX22" s="60"/>
      <c r="QHY22" s="60"/>
      <c r="QHZ22" s="60"/>
      <c r="QIA22" s="60"/>
      <c r="QIB22" s="60"/>
      <c r="QIC22" s="60"/>
      <c r="QID22" s="60"/>
      <c r="QIE22" s="60"/>
      <c r="QIF22" s="60"/>
      <c r="QIG22" s="60"/>
      <c r="QIH22" s="60"/>
      <c r="QII22" s="60"/>
      <c r="QIJ22" s="60"/>
      <c r="QIK22" s="60"/>
      <c r="QIL22" s="60"/>
      <c r="QIM22" s="60"/>
      <c r="QIN22" s="60"/>
      <c r="QIO22" s="60"/>
      <c r="QIP22" s="60"/>
      <c r="QIQ22" s="60"/>
      <c r="QIR22" s="60"/>
      <c r="QIS22" s="60"/>
      <c r="QIT22" s="60"/>
      <c r="QIU22" s="60"/>
      <c r="QIV22" s="60"/>
      <c r="QIW22" s="60"/>
      <c r="QIX22" s="60"/>
      <c r="QIY22" s="60"/>
      <c r="QIZ22" s="60"/>
      <c r="QJA22" s="60"/>
      <c r="QJB22" s="60"/>
      <c r="QJC22" s="60"/>
      <c r="QJD22" s="60"/>
      <c r="QJE22" s="60"/>
      <c r="QJF22" s="60"/>
      <c r="QJG22" s="60"/>
      <c r="QJH22" s="60"/>
      <c r="QJI22" s="60"/>
      <c r="QJJ22" s="60"/>
      <c r="QJK22" s="60"/>
      <c r="QJL22" s="60"/>
      <c r="QJM22" s="60"/>
      <c r="QJN22" s="60"/>
      <c r="QJO22" s="60"/>
      <c r="QJP22" s="60"/>
      <c r="QJQ22" s="60"/>
      <c r="QJR22" s="60"/>
      <c r="QJS22" s="60"/>
      <c r="QJT22" s="60"/>
      <c r="QJU22" s="60"/>
      <c r="QJV22" s="60"/>
      <c r="QJW22" s="60"/>
      <c r="QJX22" s="60"/>
      <c r="QJY22" s="60"/>
      <c r="QJZ22" s="60"/>
      <c r="QKA22" s="60"/>
      <c r="QKB22" s="60"/>
      <c r="QKC22" s="60"/>
      <c r="QKD22" s="60"/>
      <c r="QKE22" s="60"/>
      <c r="QKF22" s="60"/>
      <c r="QKG22" s="60"/>
      <c r="QKH22" s="60"/>
      <c r="QKI22" s="60"/>
      <c r="QKJ22" s="60"/>
      <c r="QKK22" s="60"/>
      <c r="QKL22" s="60"/>
      <c r="QKM22" s="60"/>
      <c r="QKN22" s="60"/>
      <c r="QKO22" s="60"/>
      <c r="QKP22" s="60"/>
      <c r="QKQ22" s="60"/>
      <c r="QKR22" s="60"/>
      <c r="QKS22" s="60"/>
      <c r="QKT22" s="60"/>
      <c r="QKU22" s="60"/>
      <c r="QKV22" s="60"/>
      <c r="QKW22" s="60"/>
      <c r="QKX22" s="60"/>
      <c r="QKY22" s="60"/>
      <c r="QKZ22" s="60"/>
      <c r="QLA22" s="60"/>
      <c r="QLB22" s="60"/>
      <c r="QLC22" s="60"/>
      <c r="QLD22" s="60"/>
      <c r="QLE22" s="60"/>
      <c r="QLF22" s="60"/>
      <c r="QLG22" s="60"/>
      <c r="QLH22" s="60"/>
      <c r="QLI22" s="60"/>
      <c r="QLJ22" s="60"/>
      <c r="QLK22" s="60"/>
      <c r="QLL22" s="60"/>
      <c r="QLM22" s="60"/>
      <c r="QLN22" s="60"/>
      <c r="QLO22" s="60"/>
      <c r="QLP22" s="60"/>
      <c r="QLQ22" s="60"/>
      <c r="QLR22" s="60"/>
      <c r="QLS22" s="60"/>
      <c r="QLT22" s="60"/>
      <c r="QLU22" s="60"/>
      <c r="QLV22" s="60"/>
      <c r="QLW22" s="60"/>
      <c r="QLX22" s="60"/>
      <c r="QLY22" s="60"/>
      <c r="QLZ22" s="60"/>
      <c r="QMA22" s="60"/>
      <c r="QMB22" s="60"/>
      <c r="QMC22" s="60"/>
      <c r="QMD22" s="60"/>
      <c r="QME22" s="60"/>
      <c r="QMF22" s="60"/>
      <c r="QMG22" s="60"/>
      <c r="QMH22" s="60"/>
      <c r="QMI22" s="60"/>
      <c r="QMJ22" s="60"/>
      <c r="QMK22" s="60"/>
      <c r="QML22" s="60"/>
      <c r="QMM22" s="60"/>
      <c r="QMN22" s="60"/>
      <c r="QMO22" s="60"/>
      <c r="QMP22" s="60"/>
      <c r="QMQ22" s="60"/>
      <c r="QMR22" s="60"/>
      <c r="QMS22" s="60"/>
      <c r="QMT22" s="60"/>
      <c r="QMU22" s="60"/>
      <c r="QMV22" s="60"/>
      <c r="QMW22" s="60"/>
      <c r="QMX22" s="60"/>
      <c r="QMY22" s="60"/>
      <c r="QMZ22" s="60"/>
      <c r="QNA22" s="60"/>
      <c r="QNB22" s="60"/>
      <c r="QNC22" s="60"/>
      <c r="QND22" s="60"/>
      <c r="QNE22" s="60"/>
      <c r="QNF22" s="60"/>
      <c r="QNG22" s="60"/>
      <c r="QNH22" s="60"/>
      <c r="QNI22" s="60"/>
      <c r="QNJ22" s="60"/>
      <c r="QNK22" s="60"/>
      <c r="QNL22" s="60"/>
      <c r="QNM22" s="60"/>
      <c r="QNN22" s="60"/>
      <c r="QNO22" s="60"/>
      <c r="QNP22" s="60"/>
      <c r="QNQ22" s="60"/>
      <c r="QNR22" s="60"/>
      <c r="QNS22" s="60"/>
      <c r="QNT22" s="60"/>
      <c r="QNU22" s="60"/>
      <c r="QNV22" s="60"/>
      <c r="QNW22" s="60"/>
      <c r="QNX22" s="60"/>
      <c r="QNY22" s="60"/>
      <c r="QNZ22" s="60"/>
      <c r="QOA22" s="60"/>
      <c r="QOB22" s="60"/>
      <c r="QOC22" s="60"/>
      <c r="QOD22" s="60"/>
      <c r="QOE22" s="60"/>
      <c r="QOF22" s="60"/>
      <c r="QOG22" s="60"/>
      <c r="QOH22" s="60"/>
      <c r="QOI22" s="60"/>
      <c r="QOJ22" s="60"/>
      <c r="QOK22" s="60"/>
      <c r="QOL22" s="60"/>
      <c r="QOM22" s="60"/>
      <c r="QON22" s="60"/>
      <c r="QOO22" s="60"/>
      <c r="QOP22" s="60"/>
      <c r="QOQ22" s="60"/>
      <c r="QOR22" s="60"/>
      <c r="QOS22" s="60"/>
      <c r="QOT22" s="60"/>
      <c r="QOU22" s="60"/>
      <c r="QOV22" s="60"/>
      <c r="QOW22" s="60"/>
      <c r="QOX22" s="60"/>
      <c r="QOY22" s="60"/>
      <c r="QOZ22" s="60"/>
      <c r="QPA22" s="60"/>
      <c r="QPB22" s="60"/>
      <c r="QPC22" s="60"/>
      <c r="QPD22" s="60"/>
      <c r="QPE22" s="60"/>
      <c r="QPF22" s="60"/>
      <c r="QPG22" s="60"/>
      <c r="QPH22" s="60"/>
      <c r="QPI22" s="60"/>
      <c r="QPJ22" s="60"/>
      <c r="QPK22" s="60"/>
      <c r="QPL22" s="60"/>
      <c r="QPM22" s="60"/>
      <c r="QPN22" s="60"/>
      <c r="QPO22" s="60"/>
      <c r="QPP22" s="60"/>
      <c r="QPQ22" s="60"/>
      <c r="QPR22" s="60"/>
      <c r="QPS22" s="60"/>
      <c r="QPT22" s="60"/>
      <c r="QPU22" s="60"/>
      <c r="QPV22" s="60"/>
      <c r="QPW22" s="60"/>
      <c r="QPX22" s="60"/>
      <c r="QPY22" s="60"/>
      <c r="QPZ22" s="60"/>
      <c r="QQA22" s="60"/>
      <c r="QQB22" s="60"/>
      <c r="QQC22" s="60"/>
      <c r="QQD22" s="60"/>
      <c r="QQE22" s="60"/>
      <c r="QQF22" s="60"/>
      <c r="QQG22" s="60"/>
      <c r="QQH22" s="60"/>
      <c r="QQI22" s="60"/>
      <c r="QQJ22" s="60"/>
      <c r="QQK22" s="60"/>
      <c r="QQL22" s="60"/>
      <c r="QQM22" s="60"/>
      <c r="QQN22" s="60"/>
      <c r="QQO22" s="60"/>
      <c r="QQP22" s="60"/>
      <c r="QQQ22" s="60"/>
      <c r="QQR22" s="60"/>
      <c r="QQS22" s="60"/>
      <c r="QQT22" s="60"/>
      <c r="QQU22" s="60"/>
      <c r="QQV22" s="60"/>
      <c r="QQW22" s="60"/>
      <c r="QQX22" s="60"/>
      <c r="QQY22" s="60"/>
      <c r="QQZ22" s="60"/>
      <c r="QRA22" s="60"/>
      <c r="QRB22" s="60"/>
      <c r="QRC22" s="60"/>
      <c r="QRD22" s="60"/>
      <c r="QRE22" s="60"/>
      <c r="QRF22" s="60"/>
      <c r="QRG22" s="60"/>
      <c r="QRH22" s="60"/>
      <c r="QRI22" s="60"/>
      <c r="QRJ22" s="60"/>
      <c r="QRK22" s="60"/>
      <c r="QRL22" s="60"/>
      <c r="QRM22" s="60"/>
      <c r="QRN22" s="60"/>
      <c r="QRO22" s="60"/>
      <c r="QRP22" s="60"/>
      <c r="QRQ22" s="60"/>
      <c r="QRR22" s="60"/>
      <c r="QRS22" s="60"/>
      <c r="QRT22" s="60"/>
      <c r="QRU22" s="60"/>
      <c r="QRV22" s="60"/>
      <c r="QRW22" s="60"/>
      <c r="QRX22" s="60"/>
      <c r="QRY22" s="60"/>
      <c r="QRZ22" s="60"/>
      <c r="QSA22" s="60"/>
      <c r="QSB22" s="60"/>
      <c r="QSC22" s="60"/>
      <c r="QSD22" s="60"/>
      <c r="QSE22" s="60"/>
      <c r="QSF22" s="60"/>
      <c r="QSG22" s="60"/>
      <c r="QSH22" s="60"/>
      <c r="QSI22" s="60"/>
      <c r="QSJ22" s="60"/>
      <c r="QSK22" s="60"/>
      <c r="QSL22" s="60"/>
      <c r="QSM22" s="60"/>
      <c r="QSN22" s="60"/>
      <c r="QSO22" s="60"/>
      <c r="QSP22" s="60"/>
      <c r="QSQ22" s="60"/>
      <c r="QSR22" s="60"/>
      <c r="QSS22" s="60"/>
      <c r="QST22" s="60"/>
      <c r="QSU22" s="60"/>
      <c r="QSV22" s="60"/>
      <c r="QSW22" s="60"/>
      <c r="QSX22" s="60"/>
      <c r="QSY22" s="60"/>
      <c r="QSZ22" s="60"/>
      <c r="QTA22" s="60"/>
      <c r="QTB22" s="60"/>
      <c r="QTC22" s="60"/>
      <c r="QTD22" s="60"/>
      <c r="QTE22" s="60"/>
      <c r="QTF22" s="60"/>
      <c r="QTG22" s="60"/>
      <c r="QTH22" s="60"/>
      <c r="QTI22" s="60"/>
      <c r="QTJ22" s="60"/>
      <c r="QTK22" s="60"/>
      <c r="QTL22" s="60"/>
      <c r="QTM22" s="60"/>
      <c r="QTN22" s="60"/>
      <c r="QTO22" s="60"/>
      <c r="QTP22" s="60"/>
      <c r="QTQ22" s="60"/>
      <c r="QTR22" s="60"/>
      <c r="QTS22" s="60"/>
      <c r="QTT22" s="60"/>
      <c r="QTU22" s="60"/>
      <c r="QTV22" s="60"/>
      <c r="QTW22" s="60"/>
      <c r="QTX22" s="60"/>
      <c r="QTY22" s="60"/>
      <c r="QTZ22" s="60"/>
      <c r="QUA22" s="60"/>
      <c r="QUB22" s="60"/>
      <c r="QUC22" s="60"/>
      <c r="QUD22" s="60"/>
      <c r="QUE22" s="60"/>
      <c r="QUF22" s="60"/>
      <c r="QUG22" s="60"/>
      <c r="QUH22" s="60"/>
      <c r="QUI22" s="60"/>
      <c r="QUJ22" s="60"/>
      <c r="QUK22" s="60"/>
      <c r="QUL22" s="60"/>
      <c r="QUM22" s="60"/>
      <c r="QUN22" s="60"/>
      <c r="QUO22" s="60"/>
      <c r="QUP22" s="60"/>
      <c r="QUQ22" s="60"/>
      <c r="QUR22" s="60"/>
      <c r="QUS22" s="60"/>
      <c r="QUT22" s="60"/>
      <c r="QUU22" s="60"/>
      <c r="QUV22" s="60"/>
      <c r="QUW22" s="60"/>
      <c r="QUX22" s="60"/>
      <c r="QUY22" s="60"/>
      <c r="QUZ22" s="60"/>
      <c r="QVA22" s="60"/>
      <c r="QVB22" s="60"/>
      <c r="QVC22" s="60"/>
      <c r="QVD22" s="60"/>
      <c r="QVE22" s="60"/>
      <c r="QVF22" s="60"/>
      <c r="QVG22" s="60"/>
      <c r="QVH22" s="60"/>
      <c r="QVI22" s="60"/>
      <c r="QVJ22" s="60"/>
      <c r="QVK22" s="60"/>
      <c r="QVL22" s="60"/>
      <c r="QVM22" s="60"/>
      <c r="QVN22" s="60"/>
      <c r="QVO22" s="60"/>
      <c r="QVP22" s="60"/>
      <c r="QVQ22" s="60"/>
      <c r="QVR22" s="60"/>
      <c r="QVS22" s="60"/>
      <c r="QVT22" s="60"/>
      <c r="QVU22" s="60"/>
      <c r="QVV22" s="60"/>
      <c r="QVW22" s="60"/>
      <c r="QVX22" s="60"/>
      <c r="QVY22" s="60"/>
      <c r="QVZ22" s="60"/>
      <c r="QWA22" s="60"/>
      <c r="QWB22" s="60"/>
      <c r="QWC22" s="60"/>
      <c r="QWD22" s="60"/>
      <c r="QWE22" s="60"/>
      <c r="QWF22" s="60"/>
      <c r="QWG22" s="60"/>
      <c r="QWH22" s="60"/>
      <c r="QWI22" s="60"/>
      <c r="QWJ22" s="60"/>
      <c r="QWK22" s="60"/>
      <c r="QWL22" s="60"/>
      <c r="QWM22" s="60"/>
      <c r="QWN22" s="60"/>
      <c r="QWO22" s="60"/>
      <c r="QWP22" s="60"/>
      <c r="QWQ22" s="60"/>
      <c r="QWR22" s="60"/>
      <c r="QWS22" s="60"/>
      <c r="QWT22" s="60"/>
      <c r="QWU22" s="60"/>
      <c r="QWV22" s="60"/>
      <c r="QWW22" s="60"/>
      <c r="QWX22" s="60"/>
      <c r="QWY22" s="60"/>
      <c r="QWZ22" s="60"/>
      <c r="QXA22" s="60"/>
      <c r="QXB22" s="60"/>
      <c r="QXC22" s="60"/>
      <c r="QXD22" s="60"/>
      <c r="QXE22" s="60"/>
      <c r="QXF22" s="60"/>
      <c r="QXG22" s="60"/>
      <c r="QXH22" s="60"/>
      <c r="QXI22" s="60"/>
      <c r="QXJ22" s="60"/>
      <c r="QXK22" s="60"/>
      <c r="QXL22" s="60"/>
      <c r="QXM22" s="60"/>
      <c r="QXN22" s="60"/>
      <c r="QXO22" s="60"/>
      <c r="QXP22" s="60"/>
      <c r="QXQ22" s="60"/>
      <c r="QXR22" s="60"/>
      <c r="QXS22" s="60"/>
      <c r="QXT22" s="60"/>
      <c r="QXU22" s="60"/>
      <c r="QXV22" s="60"/>
      <c r="QXW22" s="60"/>
      <c r="QXX22" s="60"/>
      <c r="QXY22" s="60"/>
      <c r="QXZ22" s="60"/>
      <c r="QYA22" s="60"/>
      <c r="QYB22" s="60"/>
      <c r="QYC22" s="60"/>
      <c r="QYD22" s="60"/>
      <c r="QYE22" s="60"/>
      <c r="QYF22" s="60"/>
      <c r="QYG22" s="60"/>
      <c r="QYH22" s="60"/>
      <c r="QYI22" s="60"/>
      <c r="QYJ22" s="60"/>
      <c r="QYK22" s="60"/>
      <c r="QYL22" s="60"/>
      <c r="QYM22" s="60"/>
      <c r="QYN22" s="60"/>
      <c r="QYO22" s="60"/>
      <c r="QYP22" s="60"/>
      <c r="QYQ22" s="60"/>
      <c r="QYR22" s="60"/>
      <c r="QYS22" s="60"/>
      <c r="QYT22" s="60"/>
      <c r="QYU22" s="60"/>
      <c r="QYV22" s="60"/>
      <c r="QYW22" s="60"/>
      <c r="QYX22" s="60"/>
      <c r="QYY22" s="60"/>
      <c r="QYZ22" s="60"/>
      <c r="QZA22" s="60"/>
      <c r="QZB22" s="60"/>
      <c r="QZC22" s="60"/>
      <c r="QZD22" s="60"/>
      <c r="QZE22" s="60"/>
      <c r="QZF22" s="60"/>
      <c r="QZG22" s="60"/>
      <c r="QZH22" s="60"/>
      <c r="QZI22" s="60"/>
      <c r="QZJ22" s="60"/>
      <c r="QZK22" s="60"/>
      <c r="QZL22" s="60"/>
      <c r="QZM22" s="60"/>
      <c r="QZN22" s="60"/>
      <c r="QZO22" s="60"/>
      <c r="QZP22" s="60"/>
      <c r="QZQ22" s="60"/>
      <c r="QZR22" s="60"/>
      <c r="QZS22" s="60"/>
      <c r="QZT22" s="60"/>
      <c r="QZU22" s="60"/>
      <c r="QZV22" s="60"/>
      <c r="QZW22" s="60"/>
      <c r="QZX22" s="60"/>
      <c r="QZY22" s="60"/>
      <c r="QZZ22" s="60"/>
      <c r="RAA22" s="60"/>
      <c r="RAB22" s="60"/>
      <c r="RAC22" s="60"/>
      <c r="RAD22" s="60"/>
      <c r="RAE22" s="60"/>
      <c r="RAF22" s="60"/>
      <c r="RAG22" s="60"/>
      <c r="RAH22" s="60"/>
      <c r="RAI22" s="60"/>
      <c r="RAJ22" s="60"/>
      <c r="RAK22" s="60"/>
      <c r="RAL22" s="60"/>
      <c r="RAM22" s="60"/>
      <c r="RAN22" s="60"/>
      <c r="RAO22" s="60"/>
      <c r="RAP22" s="60"/>
      <c r="RAQ22" s="60"/>
      <c r="RAR22" s="60"/>
      <c r="RAS22" s="60"/>
      <c r="RAT22" s="60"/>
      <c r="RAU22" s="60"/>
      <c r="RAV22" s="60"/>
      <c r="RAW22" s="60"/>
      <c r="RAX22" s="60"/>
      <c r="RAY22" s="60"/>
      <c r="RAZ22" s="60"/>
      <c r="RBA22" s="60"/>
      <c r="RBB22" s="60"/>
      <c r="RBC22" s="60"/>
      <c r="RBD22" s="60"/>
      <c r="RBE22" s="60"/>
      <c r="RBF22" s="60"/>
      <c r="RBG22" s="60"/>
      <c r="RBH22" s="60"/>
      <c r="RBI22" s="60"/>
      <c r="RBJ22" s="60"/>
      <c r="RBK22" s="60"/>
      <c r="RBL22" s="60"/>
      <c r="RBM22" s="60"/>
      <c r="RBN22" s="60"/>
      <c r="RBO22" s="60"/>
      <c r="RBP22" s="60"/>
      <c r="RBQ22" s="60"/>
      <c r="RBR22" s="60"/>
      <c r="RBS22" s="60"/>
      <c r="RBT22" s="60"/>
      <c r="RBU22" s="60"/>
      <c r="RBV22" s="60"/>
      <c r="RBW22" s="60"/>
      <c r="RBX22" s="60"/>
      <c r="RBY22" s="60"/>
      <c r="RBZ22" s="60"/>
      <c r="RCA22" s="60"/>
      <c r="RCB22" s="60"/>
      <c r="RCC22" s="60"/>
      <c r="RCD22" s="60"/>
      <c r="RCE22" s="60"/>
      <c r="RCF22" s="60"/>
      <c r="RCG22" s="60"/>
      <c r="RCH22" s="60"/>
      <c r="RCI22" s="60"/>
      <c r="RCJ22" s="60"/>
      <c r="RCK22" s="60"/>
      <c r="RCL22" s="60"/>
      <c r="RCM22" s="60"/>
      <c r="RCN22" s="60"/>
      <c r="RCO22" s="60"/>
      <c r="RCP22" s="60"/>
      <c r="RCQ22" s="60"/>
      <c r="RCR22" s="60"/>
      <c r="RCS22" s="60"/>
      <c r="RCT22" s="60"/>
      <c r="RCU22" s="60"/>
      <c r="RCV22" s="60"/>
      <c r="RCW22" s="60"/>
      <c r="RCX22" s="60"/>
      <c r="RCY22" s="60"/>
      <c r="RCZ22" s="60"/>
      <c r="RDA22" s="60"/>
      <c r="RDB22" s="60"/>
      <c r="RDC22" s="60"/>
      <c r="RDD22" s="60"/>
      <c r="RDE22" s="60"/>
      <c r="RDF22" s="60"/>
      <c r="RDG22" s="60"/>
      <c r="RDH22" s="60"/>
      <c r="RDI22" s="60"/>
      <c r="RDJ22" s="60"/>
      <c r="RDK22" s="60"/>
      <c r="RDL22" s="60"/>
      <c r="RDM22" s="60"/>
      <c r="RDN22" s="60"/>
      <c r="RDO22" s="60"/>
      <c r="RDP22" s="60"/>
      <c r="RDQ22" s="60"/>
      <c r="RDR22" s="60"/>
      <c r="RDS22" s="60"/>
      <c r="RDT22" s="60"/>
      <c r="RDU22" s="60"/>
      <c r="RDV22" s="60"/>
      <c r="RDW22" s="60"/>
      <c r="RDX22" s="60"/>
      <c r="RDY22" s="60"/>
      <c r="RDZ22" s="60"/>
      <c r="REA22" s="60"/>
      <c r="REB22" s="60"/>
      <c r="REC22" s="60"/>
      <c r="RED22" s="60"/>
      <c r="REE22" s="60"/>
      <c r="REF22" s="60"/>
      <c r="REG22" s="60"/>
      <c r="REH22" s="60"/>
      <c r="REI22" s="60"/>
      <c r="REJ22" s="60"/>
      <c r="REK22" s="60"/>
      <c r="REL22" s="60"/>
      <c r="REM22" s="60"/>
      <c r="REN22" s="60"/>
      <c r="REO22" s="60"/>
      <c r="REP22" s="60"/>
      <c r="REQ22" s="60"/>
      <c r="RER22" s="60"/>
      <c r="RES22" s="60"/>
      <c r="RET22" s="60"/>
      <c r="REU22" s="60"/>
      <c r="REV22" s="60"/>
      <c r="REW22" s="60"/>
      <c r="REX22" s="60"/>
      <c r="REY22" s="60"/>
      <c r="REZ22" s="60"/>
      <c r="RFA22" s="60"/>
      <c r="RFB22" s="60"/>
      <c r="RFC22" s="60"/>
      <c r="RFD22" s="60"/>
      <c r="RFE22" s="60"/>
      <c r="RFF22" s="60"/>
      <c r="RFG22" s="60"/>
      <c r="RFH22" s="60"/>
      <c r="RFI22" s="60"/>
      <c r="RFJ22" s="60"/>
      <c r="RFK22" s="60"/>
      <c r="RFL22" s="60"/>
      <c r="RFM22" s="60"/>
      <c r="RFN22" s="60"/>
      <c r="RFO22" s="60"/>
      <c r="RFP22" s="60"/>
      <c r="RFQ22" s="60"/>
      <c r="RFR22" s="60"/>
      <c r="RFS22" s="60"/>
      <c r="RFT22" s="60"/>
      <c r="RFU22" s="60"/>
      <c r="RFV22" s="60"/>
      <c r="RFW22" s="60"/>
      <c r="RFX22" s="60"/>
      <c r="RFY22" s="60"/>
      <c r="RFZ22" s="60"/>
      <c r="RGA22" s="60"/>
      <c r="RGB22" s="60"/>
      <c r="RGC22" s="60"/>
      <c r="RGD22" s="60"/>
      <c r="RGE22" s="60"/>
      <c r="RGF22" s="60"/>
      <c r="RGG22" s="60"/>
      <c r="RGH22" s="60"/>
      <c r="RGI22" s="60"/>
      <c r="RGJ22" s="60"/>
      <c r="RGK22" s="60"/>
      <c r="RGL22" s="60"/>
      <c r="RGM22" s="60"/>
      <c r="RGN22" s="60"/>
      <c r="RGO22" s="60"/>
      <c r="RGP22" s="60"/>
      <c r="RGQ22" s="60"/>
      <c r="RGR22" s="60"/>
      <c r="RGS22" s="60"/>
      <c r="RGT22" s="60"/>
      <c r="RGU22" s="60"/>
      <c r="RGV22" s="60"/>
      <c r="RGW22" s="60"/>
      <c r="RGX22" s="60"/>
      <c r="RGY22" s="60"/>
      <c r="RGZ22" s="60"/>
      <c r="RHA22" s="60"/>
      <c r="RHB22" s="60"/>
      <c r="RHC22" s="60"/>
      <c r="RHD22" s="60"/>
      <c r="RHE22" s="60"/>
      <c r="RHF22" s="60"/>
      <c r="RHG22" s="60"/>
      <c r="RHH22" s="60"/>
      <c r="RHI22" s="60"/>
      <c r="RHJ22" s="60"/>
      <c r="RHK22" s="60"/>
      <c r="RHL22" s="60"/>
      <c r="RHM22" s="60"/>
      <c r="RHN22" s="60"/>
      <c r="RHO22" s="60"/>
      <c r="RHP22" s="60"/>
      <c r="RHQ22" s="60"/>
      <c r="RHR22" s="60"/>
      <c r="RHS22" s="60"/>
      <c r="RHT22" s="60"/>
      <c r="RHU22" s="60"/>
      <c r="RHV22" s="60"/>
      <c r="RHW22" s="60"/>
      <c r="RHX22" s="60"/>
      <c r="RHY22" s="60"/>
      <c r="RHZ22" s="60"/>
      <c r="RIA22" s="60"/>
      <c r="RIB22" s="60"/>
      <c r="RIC22" s="60"/>
      <c r="RID22" s="60"/>
      <c r="RIE22" s="60"/>
      <c r="RIF22" s="60"/>
      <c r="RIG22" s="60"/>
      <c r="RIH22" s="60"/>
      <c r="RII22" s="60"/>
      <c r="RIJ22" s="60"/>
      <c r="RIK22" s="60"/>
      <c r="RIL22" s="60"/>
      <c r="RIM22" s="60"/>
      <c r="RIN22" s="60"/>
      <c r="RIO22" s="60"/>
      <c r="RIP22" s="60"/>
      <c r="RIQ22" s="60"/>
      <c r="RIR22" s="60"/>
      <c r="RIS22" s="60"/>
      <c r="RIT22" s="60"/>
      <c r="RIU22" s="60"/>
      <c r="RIV22" s="60"/>
      <c r="RIW22" s="60"/>
      <c r="RIX22" s="60"/>
      <c r="RIY22" s="60"/>
      <c r="RIZ22" s="60"/>
      <c r="RJA22" s="60"/>
      <c r="RJB22" s="60"/>
      <c r="RJC22" s="60"/>
      <c r="RJD22" s="60"/>
      <c r="RJE22" s="60"/>
      <c r="RJF22" s="60"/>
      <c r="RJG22" s="60"/>
      <c r="RJH22" s="60"/>
      <c r="RJI22" s="60"/>
      <c r="RJJ22" s="60"/>
      <c r="RJK22" s="60"/>
      <c r="RJL22" s="60"/>
      <c r="RJM22" s="60"/>
      <c r="RJN22" s="60"/>
      <c r="RJO22" s="60"/>
      <c r="RJP22" s="60"/>
      <c r="RJQ22" s="60"/>
      <c r="RJR22" s="60"/>
      <c r="RJS22" s="60"/>
      <c r="RJT22" s="60"/>
      <c r="RJU22" s="60"/>
      <c r="RJV22" s="60"/>
      <c r="RJW22" s="60"/>
      <c r="RJX22" s="60"/>
      <c r="RJY22" s="60"/>
      <c r="RJZ22" s="60"/>
      <c r="RKA22" s="60"/>
      <c r="RKB22" s="60"/>
      <c r="RKC22" s="60"/>
      <c r="RKD22" s="60"/>
      <c r="RKE22" s="60"/>
      <c r="RKF22" s="60"/>
      <c r="RKG22" s="60"/>
      <c r="RKH22" s="60"/>
      <c r="RKI22" s="60"/>
      <c r="RKJ22" s="60"/>
      <c r="RKK22" s="60"/>
      <c r="RKL22" s="60"/>
      <c r="RKM22" s="60"/>
      <c r="RKN22" s="60"/>
      <c r="RKO22" s="60"/>
      <c r="RKP22" s="60"/>
      <c r="RKQ22" s="60"/>
      <c r="RKR22" s="60"/>
      <c r="RKS22" s="60"/>
      <c r="RKT22" s="60"/>
      <c r="RKU22" s="60"/>
      <c r="RKV22" s="60"/>
      <c r="RKW22" s="60"/>
      <c r="RKX22" s="60"/>
      <c r="RKY22" s="60"/>
      <c r="RKZ22" s="60"/>
      <c r="RLA22" s="60"/>
      <c r="RLB22" s="60"/>
      <c r="RLC22" s="60"/>
      <c r="RLD22" s="60"/>
      <c r="RLE22" s="60"/>
      <c r="RLF22" s="60"/>
      <c r="RLG22" s="60"/>
      <c r="RLH22" s="60"/>
      <c r="RLI22" s="60"/>
      <c r="RLJ22" s="60"/>
      <c r="RLK22" s="60"/>
      <c r="RLL22" s="60"/>
      <c r="RLM22" s="60"/>
      <c r="RLN22" s="60"/>
      <c r="RLO22" s="60"/>
      <c r="RLP22" s="60"/>
      <c r="RLQ22" s="60"/>
      <c r="RLR22" s="60"/>
      <c r="RLS22" s="60"/>
      <c r="RLT22" s="60"/>
      <c r="RLU22" s="60"/>
      <c r="RLV22" s="60"/>
      <c r="RLW22" s="60"/>
      <c r="RLX22" s="60"/>
      <c r="RLY22" s="60"/>
      <c r="RLZ22" s="60"/>
      <c r="RMA22" s="60"/>
      <c r="RMB22" s="60"/>
      <c r="RMC22" s="60"/>
      <c r="RMD22" s="60"/>
      <c r="RME22" s="60"/>
      <c r="RMF22" s="60"/>
      <c r="RMG22" s="60"/>
      <c r="RMH22" s="60"/>
      <c r="RMI22" s="60"/>
      <c r="RMJ22" s="60"/>
      <c r="RMK22" s="60"/>
      <c r="RML22" s="60"/>
      <c r="RMM22" s="60"/>
      <c r="RMN22" s="60"/>
      <c r="RMO22" s="60"/>
      <c r="RMP22" s="60"/>
      <c r="RMQ22" s="60"/>
      <c r="RMR22" s="60"/>
      <c r="RMS22" s="60"/>
      <c r="RMT22" s="60"/>
      <c r="RMU22" s="60"/>
      <c r="RMV22" s="60"/>
      <c r="RMW22" s="60"/>
      <c r="RMX22" s="60"/>
      <c r="RMY22" s="60"/>
      <c r="RMZ22" s="60"/>
      <c r="RNA22" s="60"/>
      <c r="RNB22" s="60"/>
      <c r="RNC22" s="60"/>
      <c r="RND22" s="60"/>
      <c r="RNE22" s="60"/>
      <c r="RNF22" s="60"/>
      <c r="RNG22" s="60"/>
      <c r="RNH22" s="60"/>
      <c r="RNI22" s="60"/>
      <c r="RNJ22" s="60"/>
      <c r="RNK22" s="60"/>
      <c r="RNL22" s="60"/>
      <c r="RNM22" s="60"/>
      <c r="RNN22" s="60"/>
      <c r="RNO22" s="60"/>
      <c r="RNP22" s="60"/>
      <c r="RNQ22" s="60"/>
      <c r="RNR22" s="60"/>
      <c r="RNS22" s="60"/>
      <c r="RNT22" s="60"/>
      <c r="RNU22" s="60"/>
      <c r="RNV22" s="60"/>
      <c r="RNW22" s="60"/>
      <c r="RNX22" s="60"/>
      <c r="RNY22" s="60"/>
      <c r="RNZ22" s="60"/>
      <c r="ROA22" s="60"/>
      <c r="ROB22" s="60"/>
      <c r="ROC22" s="60"/>
      <c r="ROD22" s="60"/>
      <c r="ROE22" s="60"/>
      <c r="ROF22" s="60"/>
      <c r="ROG22" s="60"/>
      <c r="ROH22" s="60"/>
      <c r="ROI22" s="60"/>
      <c r="ROJ22" s="60"/>
      <c r="ROK22" s="60"/>
      <c r="ROL22" s="60"/>
      <c r="ROM22" s="60"/>
      <c r="RON22" s="60"/>
      <c r="ROO22" s="60"/>
      <c r="ROP22" s="60"/>
      <c r="ROQ22" s="60"/>
      <c r="ROR22" s="60"/>
      <c r="ROS22" s="60"/>
      <c r="ROT22" s="60"/>
      <c r="ROU22" s="60"/>
      <c r="ROV22" s="60"/>
      <c r="ROW22" s="60"/>
      <c r="ROX22" s="60"/>
      <c r="ROY22" s="60"/>
      <c r="ROZ22" s="60"/>
      <c r="RPA22" s="60"/>
      <c r="RPB22" s="60"/>
      <c r="RPC22" s="60"/>
      <c r="RPD22" s="60"/>
      <c r="RPE22" s="60"/>
      <c r="RPF22" s="60"/>
      <c r="RPG22" s="60"/>
      <c r="RPH22" s="60"/>
      <c r="RPI22" s="60"/>
      <c r="RPJ22" s="60"/>
      <c r="RPK22" s="60"/>
      <c r="RPL22" s="60"/>
      <c r="RPM22" s="60"/>
      <c r="RPN22" s="60"/>
      <c r="RPO22" s="60"/>
      <c r="RPP22" s="60"/>
      <c r="RPQ22" s="60"/>
      <c r="RPR22" s="60"/>
      <c r="RPS22" s="60"/>
      <c r="RPT22" s="60"/>
      <c r="RPU22" s="60"/>
      <c r="RPV22" s="60"/>
      <c r="RPW22" s="60"/>
      <c r="RPX22" s="60"/>
      <c r="RPY22" s="60"/>
      <c r="RPZ22" s="60"/>
      <c r="RQA22" s="60"/>
      <c r="RQB22" s="60"/>
      <c r="RQC22" s="60"/>
      <c r="RQD22" s="60"/>
      <c r="RQE22" s="60"/>
      <c r="RQF22" s="60"/>
      <c r="RQG22" s="60"/>
      <c r="RQH22" s="60"/>
      <c r="RQI22" s="60"/>
      <c r="RQJ22" s="60"/>
      <c r="RQK22" s="60"/>
      <c r="RQL22" s="60"/>
      <c r="RQM22" s="60"/>
      <c r="RQN22" s="60"/>
      <c r="RQO22" s="60"/>
      <c r="RQP22" s="60"/>
      <c r="RQQ22" s="60"/>
      <c r="RQR22" s="60"/>
      <c r="RQS22" s="60"/>
      <c r="RQT22" s="60"/>
      <c r="RQU22" s="60"/>
      <c r="RQV22" s="60"/>
      <c r="RQW22" s="60"/>
      <c r="RQX22" s="60"/>
      <c r="RQY22" s="60"/>
      <c r="RQZ22" s="60"/>
      <c r="RRA22" s="60"/>
      <c r="RRB22" s="60"/>
      <c r="RRC22" s="60"/>
      <c r="RRD22" s="60"/>
      <c r="RRE22" s="60"/>
      <c r="RRF22" s="60"/>
      <c r="RRG22" s="60"/>
      <c r="RRH22" s="60"/>
      <c r="RRI22" s="60"/>
      <c r="RRJ22" s="60"/>
      <c r="RRK22" s="60"/>
      <c r="RRL22" s="60"/>
      <c r="RRM22" s="60"/>
      <c r="RRN22" s="60"/>
      <c r="RRO22" s="60"/>
      <c r="RRP22" s="60"/>
      <c r="RRQ22" s="60"/>
      <c r="RRR22" s="60"/>
      <c r="RRS22" s="60"/>
      <c r="RRT22" s="60"/>
      <c r="RRU22" s="60"/>
      <c r="RRV22" s="60"/>
      <c r="RRW22" s="60"/>
      <c r="RRX22" s="60"/>
      <c r="RRY22" s="60"/>
      <c r="RRZ22" s="60"/>
      <c r="RSA22" s="60"/>
      <c r="RSB22" s="60"/>
      <c r="RSC22" s="60"/>
      <c r="RSD22" s="60"/>
      <c r="RSE22" s="60"/>
      <c r="RSF22" s="60"/>
      <c r="RSG22" s="60"/>
      <c r="RSH22" s="60"/>
      <c r="RSI22" s="60"/>
      <c r="RSJ22" s="60"/>
      <c r="RSK22" s="60"/>
      <c r="RSL22" s="60"/>
      <c r="RSM22" s="60"/>
      <c r="RSN22" s="60"/>
      <c r="RSO22" s="60"/>
      <c r="RSP22" s="60"/>
      <c r="RSQ22" s="60"/>
      <c r="RSR22" s="60"/>
      <c r="RSS22" s="60"/>
      <c r="RST22" s="60"/>
      <c r="RSU22" s="60"/>
      <c r="RSV22" s="60"/>
      <c r="RSW22" s="60"/>
      <c r="RSX22" s="60"/>
      <c r="RSY22" s="60"/>
      <c r="RSZ22" s="60"/>
      <c r="RTA22" s="60"/>
      <c r="RTB22" s="60"/>
      <c r="RTC22" s="60"/>
      <c r="RTD22" s="60"/>
      <c r="RTE22" s="60"/>
      <c r="RTF22" s="60"/>
      <c r="RTG22" s="60"/>
      <c r="RTH22" s="60"/>
      <c r="RTI22" s="60"/>
      <c r="RTJ22" s="60"/>
      <c r="RTK22" s="60"/>
      <c r="RTL22" s="60"/>
      <c r="RTM22" s="60"/>
      <c r="RTN22" s="60"/>
      <c r="RTO22" s="60"/>
      <c r="RTP22" s="60"/>
      <c r="RTQ22" s="60"/>
      <c r="RTR22" s="60"/>
      <c r="RTS22" s="60"/>
      <c r="RTT22" s="60"/>
      <c r="RTU22" s="60"/>
      <c r="RTV22" s="60"/>
      <c r="RTW22" s="60"/>
      <c r="RTX22" s="60"/>
      <c r="RTY22" s="60"/>
      <c r="RTZ22" s="60"/>
      <c r="RUA22" s="60"/>
      <c r="RUB22" s="60"/>
      <c r="RUC22" s="60"/>
      <c r="RUD22" s="60"/>
      <c r="RUE22" s="60"/>
      <c r="RUF22" s="60"/>
      <c r="RUG22" s="60"/>
      <c r="RUH22" s="60"/>
      <c r="RUI22" s="60"/>
      <c r="RUJ22" s="60"/>
      <c r="RUK22" s="60"/>
      <c r="RUL22" s="60"/>
      <c r="RUM22" s="60"/>
      <c r="RUN22" s="60"/>
      <c r="RUO22" s="60"/>
      <c r="RUP22" s="60"/>
      <c r="RUQ22" s="60"/>
      <c r="RUR22" s="60"/>
      <c r="RUS22" s="60"/>
      <c r="RUT22" s="60"/>
      <c r="RUU22" s="60"/>
      <c r="RUV22" s="60"/>
      <c r="RUW22" s="60"/>
      <c r="RUX22" s="60"/>
      <c r="RUY22" s="60"/>
      <c r="RUZ22" s="60"/>
      <c r="RVA22" s="60"/>
      <c r="RVB22" s="60"/>
      <c r="RVC22" s="60"/>
      <c r="RVD22" s="60"/>
      <c r="RVE22" s="60"/>
      <c r="RVF22" s="60"/>
      <c r="RVG22" s="60"/>
      <c r="RVH22" s="60"/>
      <c r="RVI22" s="60"/>
      <c r="RVJ22" s="60"/>
      <c r="RVK22" s="60"/>
      <c r="RVL22" s="60"/>
      <c r="RVM22" s="60"/>
      <c r="RVN22" s="60"/>
      <c r="RVO22" s="60"/>
      <c r="RVP22" s="60"/>
      <c r="RVQ22" s="60"/>
      <c r="RVR22" s="60"/>
      <c r="RVS22" s="60"/>
      <c r="RVT22" s="60"/>
      <c r="RVU22" s="60"/>
      <c r="RVV22" s="60"/>
      <c r="RVW22" s="60"/>
      <c r="RVX22" s="60"/>
      <c r="RVY22" s="60"/>
      <c r="RVZ22" s="60"/>
      <c r="RWA22" s="60"/>
      <c r="RWB22" s="60"/>
      <c r="RWC22" s="60"/>
      <c r="RWD22" s="60"/>
      <c r="RWE22" s="60"/>
      <c r="RWF22" s="60"/>
      <c r="RWG22" s="60"/>
      <c r="RWH22" s="60"/>
      <c r="RWI22" s="60"/>
      <c r="RWJ22" s="60"/>
      <c r="RWK22" s="60"/>
      <c r="RWL22" s="60"/>
      <c r="RWM22" s="60"/>
      <c r="RWN22" s="60"/>
      <c r="RWO22" s="60"/>
      <c r="RWP22" s="60"/>
      <c r="RWQ22" s="60"/>
      <c r="RWR22" s="60"/>
      <c r="RWS22" s="60"/>
      <c r="RWT22" s="60"/>
      <c r="RWU22" s="60"/>
      <c r="RWV22" s="60"/>
      <c r="RWW22" s="60"/>
      <c r="RWX22" s="60"/>
      <c r="RWY22" s="60"/>
      <c r="RWZ22" s="60"/>
      <c r="RXA22" s="60"/>
      <c r="RXB22" s="60"/>
      <c r="RXC22" s="60"/>
      <c r="RXD22" s="60"/>
      <c r="RXE22" s="60"/>
      <c r="RXF22" s="60"/>
      <c r="RXG22" s="60"/>
      <c r="RXH22" s="60"/>
      <c r="RXI22" s="60"/>
      <c r="RXJ22" s="60"/>
      <c r="RXK22" s="60"/>
      <c r="RXL22" s="60"/>
      <c r="RXM22" s="60"/>
      <c r="RXN22" s="60"/>
      <c r="RXO22" s="60"/>
      <c r="RXP22" s="60"/>
      <c r="RXQ22" s="60"/>
      <c r="RXR22" s="60"/>
      <c r="RXS22" s="60"/>
      <c r="RXT22" s="60"/>
      <c r="RXU22" s="60"/>
      <c r="RXV22" s="60"/>
      <c r="RXW22" s="60"/>
      <c r="RXX22" s="60"/>
      <c r="RXY22" s="60"/>
      <c r="RXZ22" s="60"/>
      <c r="RYA22" s="60"/>
      <c r="RYB22" s="60"/>
      <c r="RYC22" s="60"/>
      <c r="RYD22" s="60"/>
      <c r="RYE22" s="60"/>
      <c r="RYF22" s="60"/>
      <c r="RYG22" s="60"/>
      <c r="RYH22" s="60"/>
      <c r="RYI22" s="60"/>
      <c r="RYJ22" s="60"/>
      <c r="RYK22" s="60"/>
      <c r="RYL22" s="60"/>
      <c r="RYM22" s="60"/>
      <c r="RYN22" s="60"/>
      <c r="RYO22" s="60"/>
      <c r="RYP22" s="60"/>
      <c r="RYQ22" s="60"/>
      <c r="RYR22" s="60"/>
      <c r="RYS22" s="60"/>
      <c r="RYT22" s="60"/>
      <c r="RYU22" s="60"/>
      <c r="RYV22" s="60"/>
      <c r="RYW22" s="60"/>
      <c r="RYX22" s="60"/>
      <c r="RYY22" s="60"/>
      <c r="RYZ22" s="60"/>
      <c r="RZA22" s="60"/>
      <c r="RZB22" s="60"/>
      <c r="RZC22" s="60"/>
      <c r="RZD22" s="60"/>
      <c r="RZE22" s="60"/>
      <c r="RZF22" s="60"/>
      <c r="RZG22" s="60"/>
      <c r="RZH22" s="60"/>
      <c r="RZI22" s="60"/>
      <c r="RZJ22" s="60"/>
      <c r="RZK22" s="60"/>
      <c r="RZL22" s="60"/>
      <c r="RZM22" s="60"/>
      <c r="RZN22" s="60"/>
      <c r="RZO22" s="60"/>
      <c r="RZP22" s="60"/>
      <c r="RZQ22" s="60"/>
      <c r="RZR22" s="60"/>
      <c r="RZS22" s="60"/>
      <c r="RZT22" s="60"/>
      <c r="RZU22" s="60"/>
      <c r="RZV22" s="60"/>
      <c r="RZW22" s="60"/>
      <c r="RZX22" s="60"/>
      <c r="RZY22" s="60"/>
      <c r="RZZ22" s="60"/>
      <c r="SAA22" s="60"/>
      <c r="SAB22" s="60"/>
      <c r="SAC22" s="60"/>
      <c r="SAD22" s="60"/>
      <c r="SAE22" s="60"/>
      <c r="SAF22" s="60"/>
      <c r="SAG22" s="60"/>
      <c r="SAH22" s="60"/>
      <c r="SAI22" s="60"/>
      <c r="SAJ22" s="60"/>
      <c r="SAK22" s="60"/>
      <c r="SAL22" s="60"/>
      <c r="SAM22" s="60"/>
      <c r="SAN22" s="60"/>
      <c r="SAO22" s="60"/>
      <c r="SAP22" s="60"/>
      <c r="SAQ22" s="60"/>
      <c r="SAR22" s="60"/>
      <c r="SAS22" s="60"/>
      <c r="SAT22" s="60"/>
      <c r="SAU22" s="60"/>
      <c r="SAV22" s="60"/>
      <c r="SAW22" s="60"/>
      <c r="SAX22" s="60"/>
      <c r="SAY22" s="60"/>
      <c r="SAZ22" s="60"/>
      <c r="SBA22" s="60"/>
      <c r="SBB22" s="60"/>
      <c r="SBC22" s="60"/>
      <c r="SBD22" s="60"/>
      <c r="SBE22" s="60"/>
      <c r="SBF22" s="60"/>
      <c r="SBG22" s="60"/>
      <c r="SBH22" s="60"/>
      <c r="SBI22" s="60"/>
      <c r="SBJ22" s="60"/>
      <c r="SBK22" s="60"/>
      <c r="SBL22" s="60"/>
      <c r="SBM22" s="60"/>
      <c r="SBN22" s="60"/>
      <c r="SBO22" s="60"/>
      <c r="SBP22" s="60"/>
      <c r="SBQ22" s="60"/>
      <c r="SBR22" s="60"/>
      <c r="SBS22" s="60"/>
      <c r="SBT22" s="60"/>
      <c r="SBU22" s="60"/>
      <c r="SBV22" s="60"/>
      <c r="SBW22" s="60"/>
      <c r="SBX22" s="60"/>
      <c r="SBY22" s="60"/>
      <c r="SBZ22" s="60"/>
      <c r="SCA22" s="60"/>
      <c r="SCB22" s="60"/>
      <c r="SCC22" s="60"/>
      <c r="SCD22" s="60"/>
      <c r="SCE22" s="60"/>
      <c r="SCF22" s="60"/>
      <c r="SCG22" s="60"/>
      <c r="SCH22" s="60"/>
      <c r="SCI22" s="60"/>
      <c r="SCJ22" s="60"/>
      <c r="SCK22" s="60"/>
      <c r="SCL22" s="60"/>
      <c r="SCM22" s="60"/>
      <c r="SCN22" s="60"/>
      <c r="SCO22" s="60"/>
      <c r="SCP22" s="60"/>
      <c r="SCQ22" s="60"/>
      <c r="SCR22" s="60"/>
      <c r="SCS22" s="60"/>
      <c r="SCT22" s="60"/>
      <c r="SCU22" s="60"/>
      <c r="SCV22" s="60"/>
      <c r="SCW22" s="60"/>
      <c r="SCX22" s="60"/>
      <c r="SCY22" s="60"/>
      <c r="SCZ22" s="60"/>
      <c r="SDA22" s="60"/>
      <c r="SDB22" s="60"/>
      <c r="SDC22" s="60"/>
      <c r="SDD22" s="60"/>
      <c r="SDE22" s="60"/>
      <c r="SDF22" s="60"/>
      <c r="SDG22" s="60"/>
      <c r="SDH22" s="60"/>
      <c r="SDI22" s="60"/>
      <c r="SDJ22" s="60"/>
      <c r="SDK22" s="60"/>
      <c r="SDL22" s="60"/>
      <c r="SDM22" s="60"/>
      <c r="SDN22" s="60"/>
      <c r="SDO22" s="60"/>
      <c r="SDP22" s="60"/>
      <c r="SDQ22" s="60"/>
      <c r="SDR22" s="60"/>
      <c r="SDS22" s="60"/>
      <c r="SDT22" s="60"/>
      <c r="SDU22" s="60"/>
      <c r="SDV22" s="60"/>
      <c r="SDW22" s="60"/>
      <c r="SDX22" s="60"/>
      <c r="SDY22" s="60"/>
      <c r="SDZ22" s="60"/>
      <c r="SEA22" s="60"/>
      <c r="SEB22" s="60"/>
      <c r="SEC22" s="60"/>
      <c r="SED22" s="60"/>
      <c r="SEE22" s="60"/>
      <c r="SEF22" s="60"/>
      <c r="SEG22" s="60"/>
      <c r="SEH22" s="60"/>
      <c r="SEI22" s="60"/>
      <c r="SEJ22" s="60"/>
      <c r="SEK22" s="60"/>
      <c r="SEL22" s="60"/>
      <c r="SEM22" s="60"/>
      <c r="SEN22" s="60"/>
      <c r="SEO22" s="60"/>
      <c r="SEP22" s="60"/>
      <c r="SEQ22" s="60"/>
      <c r="SER22" s="60"/>
      <c r="SES22" s="60"/>
      <c r="SET22" s="60"/>
      <c r="SEU22" s="60"/>
      <c r="SEV22" s="60"/>
      <c r="SEW22" s="60"/>
      <c r="SEX22" s="60"/>
      <c r="SEY22" s="60"/>
      <c r="SEZ22" s="60"/>
      <c r="SFA22" s="60"/>
      <c r="SFB22" s="60"/>
      <c r="SFC22" s="60"/>
      <c r="SFD22" s="60"/>
      <c r="SFE22" s="60"/>
      <c r="SFF22" s="60"/>
      <c r="SFG22" s="60"/>
      <c r="SFH22" s="60"/>
      <c r="SFI22" s="60"/>
      <c r="SFJ22" s="60"/>
      <c r="SFK22" s="60"/>
      <c r="SFL22" s="60"/>
      <c r="SFM22" s="60"/>
      <c r="SFN22" s="60"/>
      <c r="SFO22" s="60"/>
      <c r="SFP22" s="60"/>
      <c r="SFQ22" s="60"/>
      <c r="SFR22" s="60"/>
      <c r="SFS22" s="60"/>
      <c r="SFT22" s="60"/>
      <c r="SFU22" s="60"/>
      <c r="SFV22" s="60"/>
      <c r="SFW22" s="60"/>
      <c r="SFX22" s="60"/>
      <c r="SFY22" s="60"/>
      <c r="SFZ22" s="60"/>
      <c r="SGA22" s="60"/>
      <c r="SGB22" s="60"/>
      <c r="SGC22" s="60"/>
      <c r="SGD22" s="60"/>
      <c r="SGE22" s="60"/>
      <c r="SGF22" s="60"/>
      <c r="SGG22" s="60"/>
      <c r="SGH22" s="60"/>
      <c r="SGI22" s="60"/>
      <c r="SGJ22" s="60"/>
      <c r="SGK22" s="60"/>
      <c r="SGL22" s="60"/>
      <c r="SGM22" s="60"/>
      <c r="SGN22" s="60"/>
      <c r="SGO22" s="60"/>
      <c r="SGP22" s="60"/>
      <c r="SGQ22" s="60"/>
      <c r="SGR22" s="60"/>
      <c r="SGS22" s="60"/>
      <c r="SGT22" s="60"/>
      <c r="SGU22" s="60"/>
      <c r="SGV22" s="60"/>
      <c r="SGW22" s="60"/>
      <c r="SGX22" s="60"/>
      <c r="SGY22" s="60"/>
      <c r="SGZ22" s="60"/>
      <c r="SHA22" s="60"/>
      <c r="SHB22" s="60"/>
      <c r="SHC22" s="60"/>
      <c r="SHD22" s="60"/>
      <c r="SHE22" s="60"/>
      <c r="SHF22" s="60"/>
      <c r="SHG22" s="60"/>
      <c r="SHH22" s="60"/>
      <c r="SHI22" s="60"/>
      <c r="SHJ22" s="60"/>
      <c r="SHK22" s="60"/>
      <c r="SHL22" s="60"/>
      <c r="SHM22" s="60"/>
      <c r="SHN22" s="60"/>
      <c r="SHO22" s="60"/>
      <c r="SHP22" s="60"/>
      <c r="SHQ22" s="60"/>
      <c r="SHR22" s="60"/>
      <c r="SHS22" s="60"/>
      <c r="SHT22" s="60"/>
      <c r="SHU22" s="60"/>
      <c r="SHV22" s="60"/>
      <c r="SHW22" s="60"/>
      <c r="SHX22" s="60"/>
      <c r="SHY22" s="60"/>
      <c r="SHZ22" s="60"/>
      <c r="SIA22" s="60"/>
      <c r="SIB22" s="60"/>
      <c r="SIC22" s="60"/>
      <c r="SID22" s="60"/>
      <c r="SIE22" s="60"/>
      <c r="SIF22" s="60"/>
      <c r="SIG22" s="60"/>
      <c r="SIH22" s="60"/>
      <c r="SII22" s="60"/>
      <c r="SIJ22" s="60"/>
      <c r="SIK22" s="60"/>
      <c r="SIL22" s="60"/>
      <c r="SIM22" s="60"/>
      <c r="SIN22" s="60"/>
      <c r="SIO22" s="60"/>
      <c r="SIP22" s="60"/>
      <c r="SIQ22" s="60"/>
      <c r="SIR22" s="60"/>
      <c r="SIS22" s="60"/>
      <c r="SIT22" s="60"/>
      <c r="SIU22" s="60"/>
      <c r="SIV22" s="60"/>
      <c r="SIW22" s="60"/>
      <c r="SIX22" s="60"/>
      <c r="SIY22" s="60"/>
      <c r="SIZ22" s="60"/>
      <c r="SJA22" s="60"/>
      <c r="SJB22" s="60"/>
      <c r="SJC22" s="60"/>
      <c r="SJD22" s="60"/>
      <c r="SJE22" s="60"/>
      <c r="SJF22" s="60"/>
      <c r="SJG22" s="60"/>
      <c r="SJH22" s="60"/>
      <c r="SJI22" s="60"/>
      <c r="SJJ22" s="60"/>
      <c r="SJK22" s="60"/>
      <c r="SJL22" s="60"/>
      <c r="SJM22" s="60"/>
      <c r="SJN22" s="60"/>
      <c r="SJO22" s="60"/>
      <c r="SJP22" s="60"/>
      <c r="SJQ22" s="60"/>
      <c r="SJR22" s="60"/>
      <c r="SJS22" s="60"/>
      <c r="SJT22" s="60"/>
      <c r="SJU22" s="60"/>
      <c r="SJV22" s="60"/>
      <c r="SJW22" s="60"/>
      <c r="SJX22" s="60"/>
      <c r="SJY22" s="60"/>
      <c r="SJZ22" s="60"/>
      <c r="SKA22" s="60"/>
      <c r="SKB22" s="60"/>
      <c r="SKC22" s="60"/>
      <c r="SKD22" s="60"/>
      <c r="SKE22" s="60"/>
      <c r="SKF22" s="60"/>
      <c r="SKG22" s="60"/>
      <c r="SKH22" s="60"/>
      <c r="SKI22" s="60"/>
      <c r="SKJ22" s="60"/>
      <c r="SKK22" s="60"/>
      <c r="SKL22" s="60"/>
      <c r="SKM22" s="60"/>
      <c r="SKN22" s="60"/>
      <c r="SKO22" s="60"/>
      <c r="SKP22" s="60"/>
      <c r="SKQ22" s="60"/>
      <c r="SKR22" s="60"/>
      <c r="SKS22" s="60"/>
      <c r="SKT22" s="60"/>
      <c r="SKU22" s="60"/>
      <c r="SKV22" s="60"/>
      <c r="SKW22" s="60"/>
      <c r="SKX22" s="60"/>
      <c r="SKY22" s="60"/>
      <c r="SKZ22" s="60"/>
      <c r="SLA22" s="60"/>
      <c r="SLB22" s="60"/>
      <c r="SLC22" s="60"/>
      <c r="SLD22" s="60"/>
      <c r="SLE22" s="60"/>
      <c r="SLF22" s="60"/>
      <c r="SLG22" s="60"/>
      <c r="SLH22" s="60"/>
      <c r="SLI22" s="60"/>
      <c r="SLJ22" s="60"/>
      <c r="SLK22" s="60"/>
      <c r="SLL22" s="60"/>
      <c r="SLM22" s="60"/>
      <c r="SLN22" s="60"/>
      <c r="SLO22" s="60"/>
      <c r="SLP22" s="60"/>
      <c r="SLQ22" s="60"/>
      <c r="SLR22" s="60"/>
      <c r="SLS22" s="60"/>
      <c r="SLT22" s="60"/>
      <c r="SLU22" s="60"/>
      <c r="SLV22" s="60"/>
      <c r="SLW22" s="60"/>
      <c r="SLX22" s="60"/>
      <c r="SLY22" s="60"/>
      <c r="SLZ22" s="60"/>
      <c r="SMA22" s="60"/>
      <c r="SMB22" s="60"/>
      <c r="SMC22" s="60"/>
      <c r="SMD22" s="60"/>
      <c r="SME22" s="60"/>
      <c r="SMF22" s="60"/>
      <c r="SMG22" s="60"/>
      <c r="SMH22" s="60"/>
      <c r="SMI22" s="60"/>
      <c r="SMJ22" s="60"/>
      <c r="SMK22" s="60"/>
      <c r="SML22" s="60"/>
      <c r="SMM22" s="60"/>
      <c r="SMN22" s="60"/>
      <c r="SMO22" s="60"/>
      <c r="SMP22" s="60"/>
      <c r="SMQ22" s="60"/>
      <c r="SMR22" s="60"/>
      <c r="SMS22" s="60"/>
      <c r="SMT22" s="60"/>
      <c r="SMU22" s="60"/>
      <c r="SMV22" s="60"/>
      <c r="SMW22" s="60"/>
      <c r="SMX22" s="60"/>
      <c r="SMY22" s="60"/>
      <c r="SMZ22" s="60"/>
      <c r="SNA22" s="60"/>
      <c r="SNB22" s="60"/>
      <c r="SNC22" s="60"/>
      <c r="SND22" s="60"/>
      <c r="SNE22" s="60"/>
      <c r="SNF22" s="60"/>
      <c r="SNG22" s="60"/>
      <c r="SNH22" s="60"/>
      <c r="SNI22" s="60"/>
      <c r="SNJ22" s="60"/>
      <c r="SNK22" s="60"/>
      <c r="SNL22" s="60"/>
      <c r="SNM22" s="60"/>
      <c r="SNN22" s="60"/>
      <c r="SNO22" s="60"/>
      <c r="SNP22" s="60"/>
      <c r="SNQ22" s="60"/>
      <c r="SNR22" s="60"/>
      <c r="SNS22" s="60"/>
      <c r="SNT22" s="60"/>
      <c r="SNU22" s="60"/>
      <c r="SNV22" s="60"/>
      <c r="SNW22" s="60"/>
      <c r="SNX22" s="60"/>
      <c r="SNY22" s="60"/>
      <c r="SNZ22" s="60"/>
      <c r="SOA22" s="60"/>
      <c r="SOB22" s="60"/>
      <c r="SOC22" s="60"/>
      <c r="SOD22" s="60"/>
      <c r="SOE22" s="60"/>
      <c r="SOF22" s="60"/>
      <c r="SOG22" s="60"/>
      <c r="SOH22" s="60"/>
      <c r="SOI22" s="60"/>
      <c r="SOJ22" s="60"/>
      <c r="SOK22" s="60"/>
      <c r="SOL22" s="60"/>
      <c r="SOM22" s="60"/>
      <c r="SON22" s="60"/>
      <c r="SOO22" s="60"/>
      <c r="SOP22" s="60"/>
      <c r="SOQ22" s="60"/>
      <c r="SOR22" s="60"/>
      <c r="SOS22" s="60"/>
      <c r="SOT22" s="60"/>
      <c r="SOU22" s="60"/>
      <c r="SOV22" s="60"/>
      <c r="SOW22" s="60"/>
      <c r="SOX22" s="60"/>
      <c r="SOY22" s="60"/>
      <c r="SOZ22" s="60"/>
      <c r="SPA22" s="60"/>
      <c r="SPB22" s="60"/>
      <c r="SPC22" s="60"/>
      <c r="SPD22" s="60"/>
      <c r="SPE22" s="60"/>
      <c r="SPF22" s="60"/>
      <c r="SPG22" s="60"/>
      <c r="SPH22" s="60"/>
      <c r="SPI22" s="60"/>
      <c r="SPJ22" s="60"/>
      <c r="SPK22" s="60"/>
      <c r="SPL22" s="60"/>
      <c r="SPM22" s="60"/>
      <c r="SPN22" s="60"/>
      <c r="SPO22" s="60"/>
      <c r="SPP22" s="60"/>
      <c r="SPQ22" s="60"/>
      <c r="SPR22" s="60"/>
      <c r="SPS22" s="60"/>
      <c r="SPT22" s="60"/>
      <c r="SPU22" s="60"/>
      <c r="SPV22" s="60"/>
      <c r="SPW22" s="60"/>
      <c r="SPX22" s="60"/>
      <c r="SPY22" s="60"/>
      <c r="SPZ22" s="60"/>
      <c r="SQA22" s="60"/>
      <c r="SQB22" s="60"/>
      <c r="SQC22" s="60"/>
      <c r="SQD22" s="60"/>
      <c r="SQE22" s="60"/>
      <c r="SQF22" s="60"/>
      <c r="SQG22" s="60"/>
      <c r="SQH22" s="60"/>
      <c r="SQI22" s="60"/>
      <c r="SQJ22" s="60"/>
      <c r="SQK22" s="60"/>
      <c r="SQL22" s="60"/>
      <c r="SQM22" s="60"/>
      <c r="SQN22" s="60"/>
      <c r="SQO22" s="60"/>
      <c r="SQP22" s="60"/>
      <c r="SQQ22" s="60"/>
      <c r="SQR22" s="60"/>
      <c r="SQS22" s="60"/>
      <c r="SQT22" s="60"/>
      <c r="SQU22" s="60"/>
      <c r="SQV22" s="60"/>
      <c r="SQW22" s="60"/>
      <c r="SQX22" s="60"/>
      <c r="SQY22" s="60"/>
      <c r="SQZ22" s="60"/>
      <c r="SRA22" s="60"/>
      <c r="SRB22" s="60"/>
      <c r="SRC22" s="60"/>
      <c r="SRD22" s="60"/>
      <c r="SRE22" s="60"/>
      <c r="SRF22" s="60"/>
      <c r="SRG22" s="60"/>
      <c r="SRH22" s="60"/>
      <c r="SRI22" s="60"/>
      <c r="SRJ22" s="60"/>
      <c r="SRK22" s="60"/>
      <c r="SRL22" s="60"/>
      <c r="SRM22" s="60"/>
      <c r="SRN22" s="60"/>
      <c r="SRO22" s="60"/>
      <c r="SRP22" s="60"/>
      <c r="SRQ22" s="60"/>
      <c r="SRR22" s="60"/>
      <c r="SRS22" s="60"/>
      <c r="SRT22" s="60"/>
      <c r="SRU22" s="60"/>
      <c r="SRV22" s="60"/>
      <c r="SRW22" s="60"/>
      <c r="SRX22" s="60"/>
      <c r="SRY22" s="60"/>
      <c r="SRZ22" s="60"/>
      <c r="SSA22" s="60"/>
      <c r="SSB22" s="60"/>
      <c r="SSC22" s="60"/>
      <c r="SSD22" s="60"/>
      <c r="SSE22" s="60"/>
      <c r="SSF22" s="60"/>
      <c r="SSG22" s="60"/>
      <c r="SSH22" s="60"/>
      <c r="SSI22" s="60"/>
      <c r="SSJ22" s="60"/>
      <c r="SSK22" s="60"/>
      <c r="SSL22" s="60"/>
      <c r="SSM22" s="60"/>
      <c r="SSN22" s="60"/>
      <c r="SSO22" s="60"/>
      <c r="SSP22" s="60"/>
      <c r="SSQ22" s="60"/>
      <c r="SSR22" s="60"/>
      <c r="SSS22" s="60"/>
      <c r="SST22" s="60"/>
      <c r="SSU22" s="60"/>
      <c r="SSV22" s="60"/>
      <c r="SSW22" s="60"/>
      <c r="SSX22" s="60"/>
      <c r="SSY22" s="60"/>
      <c r="SSZ22" s="60"/>
      <c r="STA22" s="60"/>
      <c r="STB22" s="60"/>
      <c r="STC22" s="60"/>
      <c r="STD22" s="60"/>
      <c r="STE22" s="60"/>
      <c r="STF22" s="60"/>
      <c r="STG22" s="60"/>
      <c r="STH22" s="60"/>
      <c r="STI22" s="60"/>
      <c r="STJ22" s="60"/>
      <c r="STK22" s="60"/>
      <c r="STL22" s="60"/>
      <c r="STM22" s="60"/>
      <c r="STN22" s="60"/>
      <c r="STO22" s="60"/>
      <c r="STP22" s="60"/>
      <c r="STQ22" s="60"/>
      <c r="STR22" s="60"/>
      <c r="STS22" s="60"/>
      <c r="STT22" s="60"/>
      <c r="STU22" s="60"/>
      <c r="STV22" s="60"/>
      <c r="STW22" s="60"/>
      <c r="STX22" s="60"/>
      <c r="STY22" s="60"/>
      <c r="STZ22" s="60"/>
      <c r="SUA22" s="60"/>
      <c r="SUB22" s="60"/>
      <c r="SUC22" s="60"/>
      <c r="SUD22" s="60"/>
      <c r="SUE22" s="60"/>
      <c r="SUF22" s="60"/>
      <c r="SUG22" s="60"/>
      <c r="SUH22" s="60"/>
      <c r="SUI22" s="60"/>
      <c r="SUJ22" s="60"/>
      <c r="SUK22" s="60"/>
      <c r="SUL22" s="60"/>
      <c r="SUM22" s="60"/>
      <c r="SUN22" s="60"/>
      <c r="SUO22" s="60"/>
      <c r="SUP22" s="60"/>
      <c r="SUQ22" s="60"/>
      <c r="SUR22" s="60"/>
      <c r="SUS22" s="60"/>
      <c r="SUT22" s="60"/>
      <c r="SUU22" s="60"/>
      <c r="SUV22" s="60"/>
      <c r="SUW22" s="60"/>
      <c r="SUX22" s="60"/>
      <c r="SUY22" s="60"/>
      <c r="SUZ22" s="60"/>
      <c r="SVA22" s="60"/>
      <c r="SVB22" s="60"/>
      <c r="SVC22" s="60"/>
      <c r="SVD22" s="60"/>
      <c r="SVE22" s="60"/>
      <c r="SVF22" s="60"/>
      <c r="SVG22" s="60"/>
      <c r="SVH22" s="60"/>
      <c r="SVI22" s="60"/>
      <c r="SVJ22" s="60"/>
      <c r="SVK22" s="60"/>
      <c r="SVL22" s="60"/>
      <c r="SVM22" s="60"/>
      <c r="SVN22" s="60"/>
      <c r="SVO22" s="60"/>
      <c r="SVP22" s="60"/>
      <c r="SVQ22" s="60"/>
      <c r="SVR22" s="60"/>
      <c r="SVS22" s="60"/>
      <c r="SVT22" s="60"/>
      <c r="SVU22" s="60"/>
      <c r="SVV22" s="60"/>
      <c r="SVW22" s="60"/>
      <c r="SVX22" s="60"/>
      <c r="SVY22" s="60"/>
      <c r="SVZ22" s="60"/>
      <c r="SWA22" s="60"/>
      <c r="SWB22" s="60"/>
      <c r="SWC22" s="60"/>
      <c r="SWD22" s="60"/>
      <c r="SWE22" s="60"/>
      <c r="SWF22" s="60"/>
      <c r="SWG22" s="60"/>
      <c r="SWH22" s="60"/>
      <c r="SWI22" s="60"/>
      <c r="SWJ22" s="60"/>
      <c r="SWK22" s="60"/>
      <c r="SWL22" s="60"/>
      <c r="SWM22" s="60"/>
      <c r="SWN22" s="60"/>
      <c r="SWO22" s="60"/>
      <c r="SWP22" s="60"/>
      <c r="SWQ22" s="60"/>
      <c r="SWR22" s="60"/>
      <c r="SWS22" s="60"/>
      <c r="SWT22" s="60"/>
      <c r="SWU22" s="60"/>
      <c r="SWV22" s="60"/>
      <c r="SWW22" s="60"/>
      <c r="SWX22" s="60"/>
      <c r="SWY22" s="60"/>
      <c r="SWZ22" s="60"/>
      <c r="SXA22" s="60"/>
      <c r="SXB22" s="60"/>
      <c r="SXC22" s="60"/>
      <c r="SXD22" s="60"/>
      <c r="SXE22" s="60"/>
      <c r="SXF22" s="60"/>
      <c r="SXG22" s="60"/>
      <c r="SXH22" s="60"/>
      <c r="SXI22" s="60"/>
      <c r="SXJ22" s="60"/>
      <c r="SXK22" s="60"/>
      <c r="SXL22" s="60"/>
      <c r="SXM22" s="60"/>
      <c r="SXN22" s="60"/>
      <c r="SXO22" s="60"/>
      <c r="SXP22" s="60"/>
      <c r="SXQ22" s="60"/>
      <c r="SXR22" s="60"/>
      <c r="SXS22" s="60"/>
      <c r="SXT22" s="60"/>
      <c r="SXU22" s="60"/>
      <c r="SXV22" s="60"/>
      <c r="SXW22" s="60"/>
      <c r="SXX22" s="60"/>
      <c r="SXY22" s="60"/>
      <c r="SXZ22" s="60"/>
      <c r="SYA22" s="60"/>
      <c r="SYB22" s="60"/>
      <c r="SYC22" s="60"/>
      <c r="SYD22" s="60"/>
      <c r="SYE22" s="60"/>
      <c r="SYF22" s="60"/>
      <c r="SYG22" s="60"/>
      <c r="SYH22" s="60"/>
      <c r="SYI22" s="60"/>
      <c r="SYJ22" s="60"/>
      <c r="SYK22" s="60"/>
      <c r="SYL22" s="60"/>
      <c r="SYM22" s="60"/>
      <c r="SYN22" s="60"/>
      <c r="SYO22" s="60"/>
      <c r="SYP22" s="60"/>
      <c r="SYQ22" s="60"/>
      <c r="SYR22" s="60"/>
      <c r="SYS22" s="60"/>
      <c r="SYT22" s="60"/>
      <c r="SYU22" s="60"/>
      <c r="SYV22" s="60"/>
      <c r="SYW22" s="60"/>
      <c r="SYX22" s="60"/>
      <c r="SYY22" s="60"/>
      <c r="SYZ22" s="60"/>
      <c r="SZA22" s="60"/>
      <c r="SZB22" s="60"/>
      <c r="SZC22" s="60"/>
      <c r="SZD22" s="60"/>
      <c r="SZE22" s="60"/>
      <c r="SZF22" s="60"/>
      <c r="SZG22" s="60"/>
      <c r="SZH22" s="60"/>
      <c r="SZI22" s="60"/>
      <c r="SZJ22" s="60"/>
      <c r="SZK22" s="60"/>
      <c r="SZL22" s="60"/>
      <c r="SZM22" s="60"/>
      <c r="SZN22" s="60"/>
      <c r="SZO22" s="60"/>
      <c r="SZP22" s="60"/>
      <c r="SZQ22" s="60"/>
      <c r="SZR22" s="60"/>
      <c r="SZS22" s="60"/>
      <c r="SZT22" s="60"/>
      <c r="SZU22" s="60"/>
      <c r="SZV22" s="60"/>
      <c r="SZW22" s="60"/>
      <c r="SZX22" s="60"/>
      <c r="SZY22" s="60"/>
      <c r="SZZ22" s="60"/>
      <c r="TAA22" s="60"/>
      <c r="TAB22" s="60"/>
      <c r="TAC22" s="60"/>
      <c r="TAD22" s="60"/>
      <c r="TAE22" s="60"/>
      <c r="TAF22" s="60"/>
      <c r="TAG22" s="60"/>
      <c r="TAH22" s="60"/>
      <c r="TAI22" s="60"/>
      <c r="TAJ22" s="60"/>
      <c r="TAK22" s="60"/>
      <c r="TAL22" s="60"/>
      <c r="TAM22" s="60"/>
      <c r="TAN22" s="60"/>
      <c r="TAO22" s="60"/>
      <c r="TAP22" s="60"/>
      <c r="TAQ22" s="60"/>
      <c r="TAR22" s="60"/>
      <c r="TAS22" s="60"/>
      <c r="TAT22" s="60"/>
      <c r="TAU22" s="60"/>
      <c r="TAV22" s="60"/>
      <c r="TAW22" s="60"/>
      <c r="TAX22" s="60"/>
      <c r="TAY22" s="60"/>
      <c r="TAZ22" s="60"/>
      <c r="TBA22" s="60"/>
      <c r="TBB22" s="60"/>
      <c r="TBC22" s="60"/>
      <c r="TBD22" s="60"/>
      <c r="TBE22" s="60"/>
      <c r="TBF22" s="60"/>
      <c r="TBG22" s="60"/>
      <c r="TBH22" s="60"/>
      <c r="TBI22" s="60"/>
      <c r="TBJ22" s="60"/>
      <c r="TBK22" s="60"/>
      <c r="TBL22" s="60"/>
      <c r="TBM22" s="60"/>
      <c r="TBN22" s="60"/>
      <c r="TBO22" s="60"/>
      <c r="TBP22" s="60"/>
      <c r="TBQ22" s="60"/>
      <c r="TBR22" s="60"/>
      <c r="TBS22" s="60"/>
      <c r="TBT22" s="60"/>
      <c r="TBU22" s="60"/>
      <c r="TBV22" s="60"/>
      <c r="TBW22" s="60"/>
      <c r="TBX22" s="60"/>
      <c r="TBY22" s="60"/>
      <c r="TBZ22" s="60"/>
      <c r="TCA22" s="60"/>
      <c r="TCB22" s="60"/>
      <c r="TCC22" s="60"/>
      <c r="TCD22" s="60"/>
      <c r="TCE22" s="60"/>
      <c r="TCF22" s="60"/>
      <c r="TCG22" s="60"/>
      <c r="TCH22" s="60"/>
      <c r="TCI22" s="60"/>
      <c r="TCJ22" s="60"/>
      <c r="TCK22" s="60"/>
      <c r="TCL22" s="60"/>
      <c r="TCM22" s="60"/>
      <c r="TCN22" s="60"/>
      <c r="TCO22" s="60"/>
      <c r="TCP22" s="60"/>
      <c r="TCQ22" s="60"/>
      <c r="TCR22" s="60"/>
      <c r="TCS22" s="60"/>
      <c r="TCT22" s="60"/>
      <c r="TCU22" s="60"/>
      <c r="TCV22" s="60"/>
      <c r="TCW22" s="60"/>
      <c r="TCX22" s="60"/>
      <c r="TCY22" s="60"/>
      <c r="TCZ22" s="60"/>
      <c r="TDA22" s="60"/>
      <c r="TDB22" s="60"/>
      <c r="TDC22" s="60"/>
      <c r="TDD22" s="60"/>
      <c r="TDE22" s="60"/>
      <c r="TDF22" s="60"/>
      <c r="TDG22" s="60"/>
      <c r="TDH22" s="60"/>
      <c r="TDI22" s="60"/>
      <c r="TDJ22" s="60"/>
      <c r="TDK22" s="60"/>
      <c r="TDL22" s="60"/>
      <c r="TDM22" s="60"/>
      <c r="TDN22" s="60"/>
      <c r="TDO22" s="60"/>
      <c r="TDP22" s="60"/>
      <c r="TDQ22" s="60"/>
      <c r="TDR22" s="60"/>
      <c r="TDS22" s="60"/>
      <c r="TDT22" s="60"/>
      <c r="TDU22" s="60"/>
      <c r="TDV22" s="60"/>
      <c r="TDW22" s="60"/>
      <c r="TDX22" s="60"/>
      <c r="TDY22" s="60"/>
      <c r="TDZ22" s="60"/>
      <c r="TEA22" s="60"/>
      <c r="TEB22" s="60"/>
      <c r="TEC22" s="60"/>
      <c r="TED22" s="60"/>
      <c r="TEE22" s="60"/>
      <c r="TEF22" s="60"/>
      <c r="TEG22" s="60"/>
      <c r="TEH22" s="60"/>
      <c r="TEI22" s="60"/>
      <c r="TEJ22" s="60"/>
      <c r="TEK22" s="60"/>
      <c r="TEL22" s="60"/>
      <c r="TEM22" s="60"/>
      <c r="TEN22" s="60"/>
      <c r="TEO22" s="60"/>
      <c r="TEP22" s="60"/>
      <c r="TEQ22" s="60"/>
      <c r="TER22" s="60"/>
      <c r="TES22" s="60"/>
      <c r="TET22" s="60"/>
      <c r="TEU22" s="60"/>
      <c r="TEV22" s="60"/>
      <c r="TEW22" s="60"/>
      <c r="TEX22" s="60"/>
      <c r="TEY22" s="60"/>
      <c r="TEZ22" s="60"/>
      <c r="TFA22" s="60"/>
      <c r="TFB22" s="60"/>
      <c r="TFC22" s="60"/>
      <c r="TFD22" s="60"/>
      <c r="TFE22" s="60"/>
      <c r="TFF22" s="60"/>
      <c r="TFG22" s="60"/>
      <c r="TFH22" s="60"/>
      <c r="TFI22" s="60"/>
      <c r="TFJ22" s="60"/>
      <c r="TFK22" s="60"/>
      <c r="TFL22" s="60"/>
      <c r="TFM22" s="60"/>
      <c r="TFN22" s="60"/>
      <c r="TFO22" s="60"/>
      <c r="TFP22" s="60"/>
      <c r="TFQ22" s="60"/>
      <c r="TFR22" s="60"/>
      <c r="TFS22" s="60"/>
      <c r="TFT22" s="60"/>
      <c r="TFU22" s="60"/>
      <c r="TFV22" s="60"/>
      <c r="TFW22" s="60"/>
      <c r="TFX22" s="60"/>
      <c r="TFY22" s="60"/>
      <c r="TFZ22" s="60"/>
      <c r="TGA22" s="60"/>
      <c r="TGB22" s="60"/>
      <c r="TGC22" s="60"/>
      <c r="TGD22" s="60"/>
      <c r="TGE22" s="60"/>
      <c r="TGF22" s="60"/>
      <c r="TGG22" s="60"/>
      <c r="TGH22" s="60"/>
      <c r="TGI22" s="60"/>
      <c r="TGJ22" s="60"/>
      <c r="TGK22" s="60"/>
      <c r="TGL22" s="60"/>
      <c r="TGM22" s="60"/>
      <c r="TGN22" s="60"/>
      <c r="TGO22" s="60"/>
      <c r="TGP22" s="60"/>
      <c r="TGQ22" s="60"/>
      <c r="TGR22" s="60"/>
      <c r="TGS22" s="60"/>
      <c r="TGT22" s="60"/>
      <c r="TGU22" s="60"/>
      <c r="TGV22" s="60"/>
      <c r="TGW22" s="60"/>
      <c r="TGX22" s="60"/>
      <c r="TGY22" s="60"/>
      <c r="TGZ22" s="60"/>
      <c r="THA22" s="60"/>
      <c r="THB22" s="60"/>
      <c r="THC22" s="60"/>
      <c r="THD22" s="60"/>
      <c r="THE22" s="60"/>
      <c r="THF22" s="60"/>
      <c r="THG22" s="60"/>
      <c r="THH22" s="60"/>
      <c r="THI22" s="60"/>
      <c r="THJ22" s="60"/>
      <c r="THK22" s="60"/>
      <c r="THL22" s="60"/>
      <c r="THM22" s="60"/>
      <c r="THN22" s="60"/>
      <c r="THO22" s="60"/>
      <c r="THP22" s="60"/>
      <c r="THQ22" s="60"/>
      <c r="THR22" s="60"/>
      <c r="THS22" s="60"/>
      <c r="THT22" s="60"/>
      <c r="THU22" s="60"/>
      <c r="THV22" s="60"/>
      <c r="THW22" s="60"/>
      <c r="THX22" s="60"/>
      <c r="THY22" s="60"/>
      <c r="THZ22" s="60"/>
      <c r="TIA22" s="60"/>
      <c r="TIB22" s="60"/>
      <c r="TIC22" s="60"/>
      <c r="TID22" s="60"/>
      <c r="TIE22" s="60"/>
      <c r="TIF22" s="60"/>
      <c r="TIG22" s="60"/>
      <c r="TIH22" s="60"/>
      <c r="TII22" s="60"/>
      <c r="TIJ22" s="60"/>
      <c r="TIK22" s="60"/>
      <c r="TIL22" s="60"/>
      <c r="TIM22" s="60"/>
      <c r="TIN22" s="60"/>
      <c r="TIO22" s="60"/>
      <c r="TIP22" s="60"/>
      <c r="TIQ22" s="60"/>
      <c r="TIR22" s="60"/>
      <c r="TIS22" s="60"/>
      <c r="TIT22" s="60"/>
      <c r="TIU22" s="60"/>
      <c r="TIV22" s="60"/>
      <c r="TIW22" s="60"/>
      <c r="TIX22" s="60"/>
      <c r="TIY22" s="60"/>
      <c r="TIZ22" s="60"/>
      <c r="TJA22" s="60"/>
      <c r="TJB22" s="60"/>
      <c r="TJC22" s="60"/>
      <c r="TJD22" s="60"/>
      <c r="TJE22" s="60"/>
      <c r="TJF22" s="60"/>
      <c r="TJG22" s="60"/>
      <c r="TJH22" s="60"/>
      <c r="TJI22" s="60"/>
      <c r="TJJ22" s="60"/>
      <c r="TJK22" s="60"/>
      <c r="TJL22" s="60"/>
      <c r="TJM22" s="60"/>
      <c r="TJN22" s="60"/>
      <c r="TJO22" s="60"/>
      <c r="TJP22" s="60"/>
      <c r="TJQ22" s="60"/>
      <c r="TJR22" s="60"/>
      <c r="TJS22" s="60"/>
      <c r="TJT22" s="60"/>
      <c r="TJU22" s="60"/>
      <c r="TJV22" s="60"/>
      <c r="TJW22" s="60"/>
      <c r="TJX22" s="60"/>
      <c r="TJY22" s="60"/>
      <c r="TJZ22" s="60"/>
      <c r="TKA22" s="60"/>
      <c r="TKB22" s="60"/>
      <c r="TKC22" s="60"/>
      <c r="TKD22" s="60"/>
      <c r="TKE22" s="60"/>
      <c r="TKF22" s="60"/>
      <c r="TKG22" s="60"/>
      <c r="TKH22" s="60"/>
      <c r="TKI22" s="60"/>
      <c r="TKJ22" s="60"/>
      <c r="TKK22" s="60"/>
      <c r="TKL22" s="60"/>
      <c r="TKM22" s="60"/>
      <c r="TKN22" s="60"/>
      <c r="TKO22" s="60"/>
      <c r="TKP22" s="60"/>
      <c r="TKQ22" s="60"/>
      <c r="TKR22" s="60"/>
      <c r="TKS22" s="60"/>
      <c r="TKT22" s="60"/>
      <c r="TKU22" s="60"/>
      <c r="TKV22" s="60"/>
      <c r="TKW22" s="60"/>
      <c r="TKX22" s="60"/>
      <c r="TKY22" s="60"/>
      <c r="TKZ22" s="60"/>
      <c r="TLA22" s="60"/>
      <c r="TLB22" s="60"/>
      <c r="TLC22" s="60"/>
      <c r="TLD22" s="60"/>
      <c r="TLE22" s="60"/>
      <c r="TLF22" s="60"/>
      <c r="TLG22" s="60"/>
      <c r="TLH22" s="60"/>
      <c r="TLI22" s="60"/>
      <c r="TLJ22" s="60"/>
      <c r="TLK22" s="60"/>
      <c r="TLL22" s="60"/>
      <c r="TLM22" s="60"/>
      <c r="TLN22" s="60"/>
      <c r="TLO22" s="60"/>
      <c r="TLP22" s="60"/>
      <c r="TLQ22" s="60"/>
      <c r="TLR22" s="60"/>
      <c r="TLS22" s="60"/>
      <c r="TLT22" s="60"/>
      <c r="TLU22" s="60"/>
      <c r="TLV22" s="60"/>
      <c r="TLW22" s="60"/>
      <c r="TLX22" s="60"/>
      <c r="TLY22" s="60"/>
      <c r="TLZ22" s="60"/>
      <c r="TMA22" s="60"/>
      <c r="TMB22" s="60"/>
      <c r="TMC22" s="60"/>
      <c r="TMD22" s="60"/>
      <c r="TME22" s="60"/>
      <c r="TMF22" s="60"/>
      <c r="TMG22" s="60"/>
      <c r="TMH22" s="60"/>
      <c r="TMI22" s="60"/>
      <c r="TMJ22" s="60"/>
      <c r="TMK22" s="60"/>
      <c r="TML22" s="60"/>
      <c r="TMM22" s="60"/>
      <c r="TMN22" s="60"/>
      <c r="TMO22" s="60"/>
      <c r="TMP22" s="60"/>
      <c r="TMQ22" s="60"/>
      <c r="TMR22" s="60"/>
      <c r="TMS22" s="60"/>
      <c r="TMT22" s="60"/>
      <c r="TMU22" s="60"/>
      <c r="TMV22" s="60"/>
      <c r="TMW22" s="60"/>
      <c r="TMX22" s="60"/>
      <c r="TMY22" s="60"/>
      <c r="TMZ22" s="60"/>
      <c r="TNA22" s="60"/>
      <c r="TNB22" s="60"/>
      <c r="TNC22" s="60"/>
      <c r="TND22" s="60"/>
      <c r="TNE22" s="60"/>
      <c r="TNF22" s="60"/>
      <c r="TNG22" s="60"/>
      <c r="TNH22" s="60"/>
      <c r="TNI22" s="60"/>
      <c r="TNJ22" s="60"/>
      <c r="TNK22" s="60"/>
      <c r="TNL22" s="60"/>
      <c r="TNM22" s="60"/>
      <c r="TNN22" s="60"/>
      <c r="TNO22" s="60"/>
      <c r="TNP22" s="60"/>
      <c r="TNQ22" s="60"/>
      <c r="TNR22" s="60"/>
      <c r="TNS22" s="60"/>
      <c r="TNT22" s="60"/>
      <c r="TNU22" s="60"/>
      <c r="TNV22" s="60"/>
      <c r="TNW22" s="60"/>
      <c r="TNX22" s="60"/>
      <c r="TNY22" s="60"/>
      <c r="TNZ22" s="60"/>
      <c r="TOA22" s="60"/>
      <c r="TOB22" s="60"/>
      <c r="TOC22" s="60"/>
      <c r="TOD22" s="60"/>
      <c r="TOE22" s="60"/>
      <c r="TOF22" s="60"/>
      <c r="TOG22" s="60"/>
      <c r="TOH22" s="60"/>
      <c r="TOI22" s="60"/>
      <c r="TOJ22" s="60"/>
      <c r="TOK22" s="60"/>
      <c r="TOL22" s="60"/>
      <c r="TOM22" s="60"/>
      <c r="TON22" s="60"/>
      <c r="TOO22" s="60"/>
      <c r="TOP22" s="60"/>
      <c r="TOQ22" s="60"/>
      <c r="TOR22" s="60"/>
      <c r="TOS22" s="60"/>
      <c r="TOT22" s="60"/>
      <c r="TOU22" s="60"/>
      <c r="TOV22" s="60"/>
      <c r="TOW22" s="60"/>
      <c r="TOX22" s="60"/>
      <c r="TOY22" s="60"/>
      <c r="TOZ22" s="60"/>
      <c r="TPA22" s="60"/>
      <c r="TPB22" s="60"/>
      <c r="TPC22" s="60"/>
      <c r="TPD22" s="60"/>
      <c r="TPE22" s="60"/>
      <c r="TPF22" s="60"/>
      <c r="TPG22" s="60"/>
      <c r="TPH22" s="60"/>
      <c r="TPI22" s="60"/>
      <c r="TPJ22" s="60"/>
      <c r="TPK22" s="60"/>
      <c r="TPL22" s="60"/>
      <c r="TPM22" s="60"/>
      <c r="TPN22" s="60"/>
      <c r="TPO22" s="60"/>
      <c r="TPP22" s="60"/>
      <c r="TPQ22" s="60"/>
      <c r="TPR22" s="60"/>
      <c r="TPS22" s="60"/>
      <c r="TPT22" s="60"/>
      <c r="TPU22" s="60"/>
      <c r="TPV22" s="60"/>
      <c r="TPW22" s="60"/>
      <c r="TPX22" s="60"/>
      <c r="TPY22" s="60"/>
      <c r="TPZ22" s="60"/>
      <c r="TQA22" s="60"/>
      <c r="TQB22" s="60"/>
      <c r="TQC22" s="60"/>
      <c r="TQD22" s="60"/>
      <c r="TQE22" s="60"/>
      <c r="TQF22" s="60"/>
      <c r="TQG22" s="60"/>
      <c r="TQH22" s="60"/>
      <c r="TQI22" s="60"/>
      <c r="TQJ22" s="60"/>
      <c r="TQK22" s="60"/>
      <c r="TQL22" s="60"/>
      <c r="TQM22" s="60"/>
      <c r="TQN22" s="60"/>
      <c r="TQO22" s="60"/>
      <c r="TQP22" s="60"/>
      <c r="TQQ22" s="60"/>
      <c r="TQR22" s="60"/>
      <c r="TQS22" s="60"/>
      <c r="TQT22" s="60"/>
      <c r="TQU22" s="60"/>
      <c r="TQV22" s="60"/>
      <c r="TQW22" s="60"/>
      <c r="TQX22" s="60"/>
      <c r="TQY22" s="60"/>
      <c r="TQZ22" s="60"/>
      <c r="TRA22" s="60"/>
      <c r="TRB22" s="60"/>
      <c r="TRC22" s="60"/>
      <c r="TRD22" s="60"/>
      <c r="TRE22" s="60"/>
      <c r="TRF22" s="60"/>
      <c r="TRG22" s="60"/>
      <c r="TRH22" s="60"/>
      <c r="TRI22" s="60"/>
      <c r="TRJ22" s="60"/>
      <c r="TRK22" s="60"/>
      <c r="TRL22" s="60"/>
      <c r="TRM22" s="60"/>
      <c r="TRN22" s="60"/>
      <c r="TRO22" s="60"/>
      <c r="TRP22" s="60"/>
      <c r="TRQ22" s="60"/>
      <c r="TRR22" s="60"/>
      <c r="TRS22" s="60"/>
      <c r="TRT22" s="60"/>
      <c r="TRU22" s="60"/>
      <c r="TRV22" s="60"/>
      <c r="TRW22" s="60"/>
      <c r="TRX22" s="60"/>
      <c r="TRY22" s="60"/>
      <c r="TRZ22" s="60"/>
      <c r="TSA22" s="60"/>
      <c r="TSB22" s="60"/>
      <c r="TSC22" s="60"/>
      <c r="TSD22" s="60"/>
      <c r="TSE22" s="60"/>
      <c r="TSF22" s="60"/>
      <c r="TSG22" s="60"/>
      <c r="TSH22" s="60"/>
      <c r="TSI22" s="60"/>
      <c r="TSJ22" s="60"/>
      <c r="TSK22" s="60"/>
      <c r="TSL22" s="60"/>
      <c r="TSM22" s="60"/>
      <c r="TSN22" s="60"/>
      <c r="TSO22" s="60"/>
      <c r="TSP22" s="60"/>
      <c r="TSQ22" s="60"/>
      <c r="TSR22" s="60"/>
      <c r="TSS22" s="60"/>
      <c r="TST22" s="60"/>
      <c r="TSU22" s="60"/>
      <c r="TSV22" s="60"/>
      <c r="TSW22" s="60"/>
      <c r="TSX22" s="60"/>
      <c r="TSY22" s="60"/>
      <c r="TSZ22" s="60"/>
      <c r="TTA22" s="60"/>
      <c r="TTB22" s="60"/>
      <c r="TTC22" s="60"/>
      <c r="TTD22" s="60"/>
      <c r="TTE22" s="60"/>
      <c r="TTF22" s="60"/>
      <c r="TTG22" s="60"/>
      <c r="TTH22" s="60"/>
      <c r="TTI22" s="60"/>
      <c r="TTJ22" s="60"/>
      <c r="TTK22" s="60"/>
      <c r="TTL22" s="60"/>
      <c r="TTM22" s="60"/>
      <c r="TTN22" s="60"/>
      <c r="TTO22" s="60"/>
      <c r="TTP22" s="60"/>
      <c r="TTQ22" s="60"/>
      <c r="TTR22" s="60"/>
      <c r="TTS22" s="60"/>
      <c r="TTT22" s="60"/>
      <c r="TTU22" s="60"/>
      <c r="TTV22" s="60"/>
      <c r="TTW22" s="60"/>
      <c r="TTX22" s="60"/>
      <c r="TTY22" s="60"/>
      <c r="TTZ22" s="60"/>
      <c r="TUA22" s="60"/>
      <c r="TUB22" s="60"/>
      <c r="TUC22" s="60"/>
      <c r="TUD22" s="60"/>
      <c r="TUE22" s="60"/>
      <c r="TUF22" s="60"/>
      <c r="TUG22" s="60"/>
      <c r="TUH22" s="60"/>
      <c r="TUI22" s="60"/>
      <c r="TUJ22" s="60"/>
      <c r="TUK22" s="60"/>
      <c r="TUL22" s="60"/>
      <c r="TUM22" s="60"/>
      <c r="TUN22" s="60"/>
      <c r="TUO22" s="60"/>
      <c r="TUP22" s="60"/>
      <c r="TUQ22" s="60"/>
      <c r="TUR22" s="60"/>
      <c r="TUS22" s="60"/>
      <c r="TUT22" s="60"/>
      <c r="TUU22" s="60"/>
      <c r="TUV22" s="60"/>
      <c r="TUW22" s="60"/>
      <c r="TUX22" s="60"/>
      <c r="TUY22" s="60"/>
      <c r="TUZ22" s="60"/>
      <c r="TVA22" s="60"/>
      <c r="TVB22" s="60"/>
      <c r="TVC22" s="60"/>
      <c r="TVD22" s="60"/>
      <c r="TVE22" s="60"/>
      <c r="TVF22" s="60"/>
      <c r="TVG22" s="60"/>
      <c r="TVH22" s="60"/>
      <c r="TVI22" s="60"/>
      <c r="TVJ22" s="60"/>
      <c r="TVK22" s="60"/>
      <c r="TVL22" s="60"/>
      <c r="TVM22" s="60"/>
      <c r="TVN22" s="60"/>
      <c r="TVO22" s="60"/>
      <c r="TVP22" s="60"/>
      <c r="TVQ22" s="60"/>
      <c r="TVR22" s="60"/>
      <c r="TVS22" s="60"/>
      <c r="TVT22" s="60"/>
      <c r="TVU22" s="60"/>
      <c r="TVV22" s="60"/>
      <c r="TVW22" s="60"/>
      <c r="TVX22" s="60"/>
      <c r="TVY22" s="60"/>
      <c r="TVZ22" s="60"/>
      <c r="TWA22" s="60"/>
      <c r="TWB22" s="60"/>
      <c r="TWC22" s="60"/>
      <c r="TWD22" s="60"/>
      <c r="TWE22" s="60"/>
      <c r="TWF22" s="60"/>
      <c r="TWG22" s="60"/>
      <c r="TWH22" s="60"/>
      <c r="TWI22" s="60"/>
      <c r="TWJ22" s="60"/>
      <c r="TWK22" s="60"/>
      <c r="TWL22" s="60"/>
      <c r="TWM22" s="60"/>
      <c r="TWN22" s="60"/>
      <c r="TWO22" s="60"/>
      <c r="TWP22" s="60"/>
      <c r="TWQ22" s="60"/>
      <c r="TWR22" s="60"/>
      <c r="TWS22" s="60"/>
      <c r="TWT22" s="60"/>
      <c r="TWU22" s="60"/>
      <c r="TWV22" s="60"/>
      <c r="TWW22" s="60"/>
      <c r="TWX22" s="60"/>
      <c r="TWY22" s="60"/>
      <c r="TWZ22" s="60"/>
      <c r="TXA22" s="60"/>
      <c r="TXB22" s="60"/>
      <c r="TXC22" s="60"/>
      <c r="TXD22" s="60"/>
      <c r="TXE22" s="60"/>
      <c r="TXF22" s="60"/>
      <c r="TXG22" s="60"/>
      <c r="TXH22" s="60"/>
      <c r="TXI22" s="60"/>
      <c r="TXJ22" s="60"/>
      <c r="TXK22" s="60"/>
      <c r="TXL22" s="60"/>
      <c r="TXM22" s="60"/>
      <c r="TXN22" s="60"/>
      <c r="TXO22" s="60"/>
      <c r="TXP22" s="60"/>
      <c r="TXQ22" s="60"/>
      <c r="TXR22" s="60"/>
      <c r="TXS22" s="60"/>
      <c r="TXT22" s="60"/>
      <c r="TXU22" s="60"/>
      <c r="TXV22" s="60"/>
      <c r="TXW22" s="60"/>
      <c r="TXX22" s="60"/>
      <c r="TXY22" s="60"/>
      <c r="TXZ22" s="60"/>
      <c r="TYA22" s="60"/>
      <c r="TYB22" s="60"/>
      <c r="TYC22" s="60"/>
      <c r="TYD22" s="60"/>
      <c r="TYE22" s="60"/>
      <c r="TYF22" s="60"/>
      <c r="TYG22" s="60"/>
      <c r="TYH22" s="60"/>
      <c r="TYI22" s="60"/>
      <c r="TYJ22" s="60"/>
      <c r="TYK22" s="60"/>
      <c r="TYL22" s="60"/>
      <c r="TYM22" s="60"/>
      <c r="TYN22" s="60"/>
      <c r="TYO22" s="60"/>
      <c r="TYP22" s="60"/>
      <c r="TYQ22" s="60"/>
      <c r="TYR22" s="60"/>
      <c r="TYS22" s="60"/>
      <c r="TYT22" s="60"/>
      <c r="TYU22" s="60"/>
      <c r="TYV22" s="60"/>
      <c r="TYW22" s="60"/>
      <c r="TYX22" s="60"/>
      <c r="TYY22" s="60"/>
      <c r="TYZ22" s="60"/>
      <c r="TZA22" s="60"/>
      <c r="TZB22" s="60"/>
      <c r="TZC22" s="60"/>
      <c r="TZD22" s="60"/>
      <c r="TZE22" s="60"/>
      <c r="TZF22" s="60"/>
      <c r="TZG22" s="60"/>
      <c r="TZH22" s="60"/>
      <c r="TZI22" s="60"/>
      <c r="TZJ22" s="60"/>
      <c r="TZK22" s="60"/>
      <c r="TZL22" s="60"/>
      <c r="TZM22" s="60"/>
      <c r="TZN22" s="60"/>
      <c r="TZO22" s="60"/>
      <c r="TZP22" s="60"/>
      <c r="TZQ22" s="60"/>
      <c r="TZR22" s="60"/>
      <c r="TZS22" s="60"/>
      <c r="TZT22" s="60"/>
      <c r="TZU22" s="60"/>
      <c r="TZV22" s="60"/>
      <c r="TZW22" s="60"/>
      <c r="TZX22" s="60"/>
      <c r="TZY22" s="60"/>
      <c r="TZZ22" s="60"/>
      <c r="UAA22" s="60"/>
      <c r="UAB22" s="60"/>
      <c r="UAC22" s="60"/>
      <c r="UAD22" s="60"/>
      <c r="UAE22" s="60"/>
      <c r="UAF22" s="60"/>
      <c r="UAG22" s="60"/>
      <c r="UAH22" s="60"/>
      <c r="UAI22" s="60"/>
      <c r="UAJ22" s="60"/>
      <c r="UAK22" s="60"/>
      <c r="UAL22" s="60"/>
      <c r="UAM22" s="60"/>
      <c r="UAN22" s="60"/>
      <c r="UAO22" s="60"/>
      <c r="UAP22" s="60"/>
      <c r="UAQ22" s="60"/>
      <c r="UAR22" s="60"/>
      <c r="UAS22" s="60"/>
      <c r="UAT22" s="60"/>
      <c r="UAU22" s="60"/>
      <c r="UAV22" s="60"/>
      <c r="UAW22" s="60"/>
      <c r="UAX22" s="60"/>
      <c r="UAY22" s="60"/>
      <c r="UAZ22" s="60"/>
      <c r="UBA22" s="60"/>
      <c r="UBB22" s="60"/>
      <c r="UBC22" s="60"/>
      <c r="UBD22" s="60"/>
      <c r="UBE22" s="60"/>
      <c r="UBF22" s="60"/>
      <c r="UBG22" s="60"/>
      <c r="UBH22" s="60"/>
      <c r="UBI22" s="60"/>
      <c r="UBJ22" s="60"/>
      <c r="UBK22" s="60"/>
      <c r="UBL22" s="60"/>
      <c r="UBM22" s="60"/>
      <c r="UBN22" s="60"/>
      <c r="UBO22" s="60"/>
      <c r="UBP22" s="60"/>
      <c r="UBQ22" s="60"/>
      <c r="UBR22" s="60"/>
      <c r="UBS22" s="60"/>
      <c r="UBT22" s="60"/>
      <c r="UBU22" s="60"/>
      <c r="UBV22" s="60"/>
      <c r="UBW22" s="60"/>
      <c r="UBX22" s="60"/>
      <c r="UBY22" s="60"/>
      <c r="UBZ22" s="60"/>
      <c r="UCA22" s="60"/>
      <c r="UCB22" s="60"/>
      <c r="UCC22" s="60"/>
      <c r="UCD22" s="60"/>
      <c r="UCE22" s="60"/>
      <c r="UCF22" s="60"/>
      <c r="UCG22" s="60"/>
      <c r="UCH22" s="60"/>
      <c r="UCI22" s="60"/>
      <c r="UCJ22" s="60"/>
      <c r="UCK22" s="60"/>
      <c r="UCL22" s="60"/>
      <c r="UCM22" s="60"/>
      <c r="UCN22" s="60"/>
      <c r="UCO22" s="60"/>
      <c r="UCP22" s="60"/>
      <c r="UCQ22" s="60"/>
      <c r="UCR22" s="60"/>
      <c r="UCS22" s="60"/>
      <c r="UCT22" s="60"/>
      <c r="UCU22" s="60"/>
      <c r="UCV22" s="60"/>
      <c r="UCW22" s="60"/>
      <c r="UCX22" s="60"/>
      <c r="UCY22" s="60"/>
      <c r="UCZ22" s="60"/>
      <c r="UDA22" s="60"/>
      <c r="UDB22" s="60"/>
      <c r="UDC22" s="60"/>
      <c r="UDD22" s="60"/>
      <c r="UDE22" s="60"/>
      <c r="UDF22" s="60"/>
      <c r="UDG22" s="60"/>
      <c r="UDH22" s="60"/>
      <c r="UDI22" s="60"/>
      <c r="UDJ22" s="60"/>
      <c r="UDK22" s="60"/>
      <c r="UDL22" s="60"/>
      <c r="UDM22" s="60"/>
      <c r="UDN22" s="60"/>
      <c r="UDO22" s="60"/>
      <c r="UDP22" s="60"/>
      <c r="UDQ22" s="60"/>
      <c r="UDR22" s="60"/>
      <c r="UDS22" s="60"/>
      <c r="UDT22" s="60"/>
      <c r="UDU22" s="60"/>
      <c r="UDV22" s="60"/>
      <c r="UDW22" s="60"/>
      <c r="UDX22" s="60"/>
      <c r="UDY22" s="60"/>
      <c r="UDZ22" s="60"/>
      <c r="UEA22" s="60"/>
      <c r="UEB22" s="60"/>
      <c r="UEC22" s="60"/>
      <c r="UED22" s="60"/>
      <c r="UEE22" s="60"/>
      <c r="UEF22" s="60"/>
      <c r="UEG22" s="60"/>
      <c r="UEH22" s="60"/>
      <c r="UEI22" s="60"/>
      <c r="UEJ22" s="60"/>
      <c r="UEK22" s="60"/>
      <c r="UEL22" s="60"/>
      <c r="UEM22" s="60"/>
      <c r="UEN22" s="60"/>
      <c r="UEO22" s="60"/>
      <c r="UEP22" s="60"/>
      <c r="UEQ22" s="60"/>
      <c r="UER22" s="60"/>
      <c r="UES22" s="60"/>
      <c r="UET22" s="60"/>
      <c r="UEU22" s="60"/>
      <c r="UEV22" s="60"/>
      <c r="UEW22" s="60"/>
      <c r="UEX22" s="60"/>
      <c r="UEY22" s="60"/>
      <c r="UEZ22" s="60"/>
      <c r="UFA22" s="60"/>
      <c r="UFB22" s="60"/>
      <c r="UFC22" s="60"/>
      <c r="UFD22" s="60"/>
      <c r="UFE22" s="60"/>
      <c r="UFF22" s="60"/>
      <c r="UFG22" s="60"/>
      <c r="UFH22" s="60"/>
      <c r="UFI22" s="60"/>
      <c r="UFJ22" s="60"/>
      <c r="UFK22" s="60"/>
      <c r="UFL22" s="60"/>
      <c r="UFM22" s="60"/>
      <c r="UFN22" s="60"/>
      <c r="UFO22" s="60"/>
      <c r="UFP22" s="60"/>
      <c r="UFQ22" s="60"/>
      <c r="UFR22" s="60"/>
      <c r="UFS22" s="60"/>
      <c r="UFT22" s="60"/>
      <c r="UFU22" s="60"/>
      <c r="UFV22" s="60"/>
      <c r="UFW22" s="60"/>
      <c r="UFX22" s="60"/>
      <c r="UFY22" s="60"/>
      <c r="UFZ22" s="60"/>
      <c r="UGA22" s="60"/>
      <c r="UGB22" s="60"/>
      <c r="UGC22" s="60"/>
      <c r="UGD22" s="60"/>
      <c r="UGE22" s="60"/>
      <c r="UGF22" s="60"/>
      <c r="UGG22" s="60"/>
      <c r="UGH22" s="60"/>
      <c r="UGI22" s="60"/>
      <c r="UGJ22" s="60"/>
      <c r="UGK22" s="60"/>
      <c r="UGL22" s="60"/>
      <c r="UGM22" s="60"/>
      <c r="UGN22" s="60"/>
      <c r="UGO22" s="60"/>
      <c r="UGP22" s="60"/>
      <c r="UGQ22" s="60"/>
      <c r="UGR22" s="60"/>
      <c r="UGS22" s="60"/>
      <c r="UGT22" s="60"/>
      <c r="UGU22" s="60"/>
      <c r="UGV22" s="60"/>
      <c r="UGW22" s="60"/>
      <c r="UGX22" s="60"/>
      <c r="UGY22" s="60"/>
      <c r="UGZ22" s="60"/>
      <c r="UHA22" s="60"/>
      <c r="UHB22" s="60"/>
      <c r="UHC22" s="60"/>
      <c r="UHD22" s="60"/>
      <c r="UHE22" s="60"/>
      <c r="UHF22" s="60"/>
      <c r="UHG22" s="60"/>
      <c r="UHH22" s="60"/>
      <c r="UHI22" s="60"/>
      <c r="UHJ22" s="60"/>
      <c r="UHK22" s="60"/>
      <c r="UHL22" s="60"/>
      <c r="UHM22" s="60"/>
      <c r="UHN22" s="60"/>
      <c r="UHO22" s="60"/>
      <c r="UHP22" s="60"/>
      <c r="UHQ22" s="60"/>
      <c r="UHR22" s="60"/>
      <c r="UHS22" s="60"/>
      <c r="UHT22" s="60"/>
      <c r="UHU22" s="60"/>
      <c r="UHV22" s="60"/>
      <c r="UHW22" s="60"/>
      <c r="UHX22" s="60"/>
      <c r="UHY22" s="60"/>
      <c r="UHZ22" s="60"/>
      <c r="UIA22" s="60"/>
      <c r="UIB22" s="60"/>
      <c r="UIC22" s="60"/>
      <c r="UID22" s="60"/>
      <c r="UIE22" s="60"/>
      <c r="UIF22" s="60"/>
      <c r="UIG22" s="60"/>
      <c r="UIH22" s="60"/>
      <c r="UII22" s="60"/>
      <c r="UIJ22" s="60"/>
      <c r="UIK22" s="60"/>
      <c r="UIL22" s="60"/>
      <c r="UIM22" s="60"/>
      <c r="UIN22" s="60"/>
      <c r="UIO22" s="60"/>
      <c r="UIP22" s="60"/>
      <c r="UIQ22" s="60"/>
      <c r="UIR22" s="60"/>
      <c r="UIS22" s="60"/>
      <c r="UIT22" s="60"/>
      <c r="UIU22" s="60"/>
      <c r="UIV22" s="60"/>
      <c r="UIW22" s="60"/>
      <c r="UIX22" s="60"/>
      <c r="UIY22" s="60"/>
      <c r="UIZ22" s="60"/>
      <c r="UJA22" s="60"/>
      <c r="UJB22" s="60"/>
      <c r="UJC22" s="60"/>
      <c r="UJD22" s="60"/>
      <c r="UJE22" s="60"/>
      <c r="UJF22" s="60"/>
      <c r="UJG22" s="60"/>
      <c r="UJH22" s="60"/>
      <c r="UJI22" s="60"/>
      <c r="UJJ22" s="60"/>
      <c r="UJK22" s="60"/>
      <c r="UJL22" s="60"/>
      <c r="UJM22" s="60"/>
      <c r="UJN22" s="60"/>
      <c r="UJO22" s="60"/>
      <c r="UJP22" s="60"/>
      <c r="UJQ22" s="60"/>
      <c r="UJR22" s="60"/>
      <c r="UJS22" s="60"/>
      <c r="UJT22" s="60"/>
      <c r="UJU22" s="60"/>
      <c r="UJV22" s="60"/>
      <c r="UJW22" s="60"/>
      <c r="UJX22" s="60"/>
      <c r="UJY22" s="60"/>
      <c r="UJZ22" s="60"/>
      <c r="UKA22" s="60"/>
      <c r="UKB22" s="60"/>
      <c r="UKC22" s="60"/>
      <c r="UKD22" s="60"/>
      <c r="UKE22" s="60"/>
      <c r="UKF22" s="60"/>
      <c r="UKG22" s="60"/>
      <c r="UKH22" s="60"/>
      <c r="UKI22" s="60"/>
      <c r="UKJ22" s="60"/>
      <c r="UKK22" s="60"/>
      <c r="UKL22" s="60"/>
      <c r="UKM22" s="60"/>
      <c r="UKN22" s="60"/>
      <c r="UKO22" s="60"/>
      <c r="UKP22" s="60"/>
      <c r="UKQ22" s="60"/>
      <c r="UKR22" s="60"/>
      <c r="UKS22" s="60"/>
      <c r="UKT22" s="60"/>
      <c r="UKU22" s="60"/>
      <c r="UKV22" s="60"/>
      <c r="UKW22" s="60"/>
      <c r="UKX22" s="60"/>
      <c r="UKY22" s="60"/>
      <c r="UKZ22" s="60"/>
      <c r="ULA22" s="60"/>
      <c r="ULB22" s="60"/>
      <c r="ULC22" s="60"/>
      <c r="ULD22" s="60"/>
      <c r="ULE22" s="60"/>
      <c r="ULF22" s="60"/>
      <c r="ULG22" s="60"/>
      <c r="ULH22" s="60"/>
      <c r="ULI22" s="60"/>
      <c r="ULJ22" s="60"/>
      <c r="ULK22" s="60"/>
      <c r="ULL22" s="60"/>
      <c r="ULM22" s="60"/>
      <c r="ULN22" s="60"/>
      <c r="ULO22" s="60"/>
      <c r="ULP22" s="60"/>
      <c r="ULQ22" s="60"/>
      <c r="ULR22" s="60"/>
      <c r="ULS22" s="60"/>
      <c r="ULT22" s="60"/>
      <c r="ULU22" s="60"/>
      <c r="ULV22" s="60"/>
      <c r="ULW22" s="60"/>
      <c r="ULX22" s="60"/>
      <c r="ULY22" s="60"/>
      <c r="ULZ22" s="60"/>
      <c r="UMA22" s="60"/>
      <c r="UMB22" s="60"/>
      <c r="UMC22" s="60"/>
      <c r="UMD22" s="60"/>
      <c r="UME22" s="60"/>
      <c r="UMF22" s="60"/>
      <c r="UMG22" s="60"/>
      <c r="UMH22" s="60"/>
      <c r="UMI22" s="60"/>
      <c r="UMJ22" s="60"/>
      <c r="UMK22" s="60"/>
      <c r="UML22" s="60"/>
      <c r="UMM22" s="60"/>
      <c r="UMN22" s="60"/>
      <c r="UMO22" s="60"/>
      <c r="UMP22" s="60"/>
      <c r="UMQ22" s="60"/>
      <c r="UMR22" s="60"/>
      <c r="UMS22" s="60"/>
      <c r="UMT22" s="60"/>
      <c r="UMU22" s="60"/>
      <c r="UMV22" s="60"/>
      <c r="UMW22" s="60"/>
      <c r="UMX22" s="60"/>
      <c r="UMY22" s="60"/>
      <c r="UMZ22" s="60"/>
      <c r="UNA22" s="60"/>
      <c r="UNB22" s="60"/>
      <c r="UNC22" s="60"/>
      <c r="UND22" s="60"/>
      <c r="UNE22" s="60"/>
      <c r="UNF22" s="60"/>
      <c r="UNG22" s="60"/>
      <c r="UNH22" s="60"/>
      <c r="UNI22" s="60"/>
      <c r="UNJ22" s="60"/>
      <c r="UNK22" s="60"/>
      <c r="UNL22" s="60"/>
      <c r="UNM22" s="60"/>
      <c r="UNN22" s="60"/>
      <c r="UNO22" s="60"/>
      <c r="UNP22" s="60"/>
      <c r="UNQ22" s="60"/>
      <c r="UNR22" s="60"/>
      <c r="UNS22" s="60"/>
      <c r="UNT22" s="60"/>
      <c r="UNU22" s="60"/>
      <c r="UNV22" s="60"/>
      <c r="UNW22" s="60"/>
      <c r="UNX22" s="60"/>
      <c r="UNY22" s="60"/>
      <c r="UNZ22" s="60"/>
      <c r="UOA22" s="60"/>
      <c r="UOB22" s="60"/>
      <c r="UOC22" s="60"/>
      <c r="UOD22" s="60"/>
      <c r="UOE22" s="60"/>
      <c r="UOF22" s="60"/>
      <c r="UOG22" s="60"/>
      <c r="UOH22" s="60"/>
      <c r="UOI22" s="60"/>
      <c r="UOJ22" s="60"/>
      <c r="UOK22" s="60"/>
      <c r="UOL22" s="60"/>
      <c r="UOM22" s="60"/>
      <c r="UON22" s="60"/>
      <c r="UOO22" s="60"/>
      <c r="UOP22" s="60"/>
      <c r="UOQ22" s="60"/>
      <c r="UOR22" s="60"/>
      <c r="UOS22" s="60"/>
      <c r="UOT22" s="60"/>
      <c r="UOU22" s="60"/>
      <c r="UOV22" s="60"/>
      <c r="UOW22" s="60"/>
      <c r="UOX22" s="60"/>
      <c r="UOY22" s="60"/>
      <c r="UOZ22" s="60"/>
      <c r="UPA22" s="60"/>
      <c r="UPB22" s="60"/>
      <c r="UPC22" s="60"/>
      <c r="UPD22" s="60"/>
      <c r="UPE22" s="60"/>
      <c r="UPF22" s="60"/>
      <c r="UPG22" s="60"/>
      <c r="UPH22" s="60"/>
      <c r="UPI22" s="60"/>
      <c r="UPJ22" s="60"/>
      <c r="UPK22" s="60"/>
      <c r="UPL22" s="60"/>
      <c r="UPM22" s="60"/>
      <c r="UPN22" s="60"/>
      <c r="UPO22" s="60"/>
      <c r="UPP22" s="60"/>
      <c r="UPQ22" s="60"/>
      <c r="UPR22" s="60"/>
      <c r="UPS22" s="60"/>
      <c r="UPT22" s="60"/>
      <c r="UPU22" s="60"/>
      <c r="UPV22" s="60"/>
      <c r="UPW22" s="60"/>
      <c r="UPX22" s="60"/>
      <c r="UPY22" s="60"/>
      <c r="UPZ22" s="60"/>
      <c r="UQA22" s="60"/>
      <c r="UQB22" s="60"/>
      <c r="UQC22" s="60"/>
      <c r="UQD22" s="60"/>
      <c r="UQE22" s="60"/>
      <c r="UQF22" s="60"/>
      <c r="UQG22" s="60"/>
      <c r="UQH22" s="60"/>
      <c r="UQI22" s="60"/>
      <c r="UQJ22" s="60"/>
      <c r="UQK22" s="60"/>
      <c r="UQL22" s="60"/>
      <c r="UQM22" s="60"/>
      <c r="UQN22" s="60"/>
      <c r="UQO22" s="60"/>
      <c r="UQP22" s="60"/>
      <c r="UQQ22" s="60"/>
      <c r="UQR22" s="60"/>
      <c r="UQS22" s="60"/>
      <c r="UQT22" s="60"/>
      <c r="UQU22" s="60"/>
      <c r="UQV22" s="60"/>
      <c r="UQW22" s="60"/>
      <c r="UQX22" s="60"/>
      <c r="UQY22" s="60"/>
      <c r="UQZ22" s="60"/>
      <c r="URA22" s="60"/>
      <c r="URB22" s="60"/>
      <c r="URC22" s="60"/>
      <c r="URD22" s="60"/>
      <c r="URE22" s="60"/>
      <c r="URF22" s="60"/>
      <c r="URG22" s="60"/>
      <c r="URH22" s="60"/>
      <c r="URI22" s="60"/>
      <c r="URJ22" s="60"/>
      <c r="URK22" s="60"/>
      <c r="URL22" s="60"/>
      <c r="URM22" s="60"/>
      <c r="URN22" s="60"/>
      <c r="URO22" s="60"/>
      <c r="URP22" s="60"/>
      <c r="URQ22" s="60"/>
      <c r="URR22" s="60"/>
      <c r="URS22" s="60"/>
      <c r="URT22" s="60"/>
      <c r="URU22" s="60"/>
      <c r="URV22" s="60"/>
      <c r="URW22" s="60"/>
      <c r="URX22" s="60"/>
      <c r="URY22" s="60"/>
      <c r="URZ22" s="60"/>
      <c r="USA22" s="60"/>
      <c r="USB22" s="60"/>
      <c r="USC22" s="60"/>
      <c r="USD22" s="60"/>
      <c r="USE22" s="60"/>
      <c r="USF22" s="60"/>
      <c r="USG22" s="60"/>
      <c r="USH22" s="60"/>
      <c r="USI22" s="60"/>
      <c r="USJ22" s="60"/>
      <c r="USK22" s="60"/>
      <c r="USL22" s="60"/>
      <c r="USM22" s="60"/>
      <c r="USN22" s="60"/>
      <c r="USO22" s="60"/>
      <c r="USP22" s="60"/>
      <c r="USQ22" s="60"/>
      <c r="USR22" s="60"/>
      <c r="USS22" s="60"/>
      <c r="UST22" s="60"/>
      <c r="USU22" s="60"/>
      <c r="USV22" s="60"/>
      <c r="USW22" s="60"/>
      <c r="USX22" s="60"/>
      <c r="USY22" s="60"/>
      <c r="USZ22" s="60"/>
      <c r="UTA22" s="60"/>
      <c r="UTB22" s="60"/>
      <c r="UTC22" s="60"/>
      <c r="UTD22" s="60"/>
      <c r="UTE22" s="60"/>
      <c r="UTF22" s="60"/>
      <c r="UTG22" s="60"/>
      <c r="UTH22" s="60"/>
      <c r="UTI22" s="60"/>
      <c r="UTJ22" s="60"/>
      <c r="UTK22" s="60"/>
      <c r="UTL22" s="60"/>
      <c r="UTM22" s="60"/>
      <c r="UTN22" s="60"/>
      <c r="UTO22" s="60"/>
      <c r="UTP22" s="60"/>
      <c r="UTQ22" s="60"/>
      <c r="UTR22" s="60"/>
      <c r="UTS22" s="60"/>
      <c r="UTT22" s="60"/>
      <c r="UTU22" s="60"/>
      <c r="UTV22" s="60"/>
      <c r="UTW22" s="60"/>
      <c r="UTX22" s="60"/>
      <c r="UTY22" s="60"/>
      <c r="UTZ22" s="60"/>
      <c r="UUA22" s="60"/>
      <c r="UUB22" s="60"/>
      <c r="UUC22" s="60"/>
      <c r="UUD22" s="60"/>
      <c r="UUE22" s="60"/>
      <c r="UUF22" s="60"/>
      <c r="UUG22" s="60"/>
      <c r="UUH22" s="60"/>
      <c r="UUI22" s="60"/>
      <c r="UUJ22" s="60"/>
      <c r="UUK22" s="60"/>
      <c r="UUL22" s="60"/>
      <c r="UUM22" s="60"/>
      <c r="UUN22" s="60"/>
      <c r="UUO22" s="60"/>
      <c r="UUP22" s="60"/>
      <c r="UUQ22" s="60"/>
      <c r="UUR22" s="60"/>
      <c r="UUS22" s="60"/>
      <c r="UUT22" s="60"/>
      <c r="UUU22" s="60"/>
      <c r="UUV22" s="60"/>
      <c r="UUW22" s="60"/>
      <c r="UUX22" s="60"/>
      <c r="UUY22" s="60"/>
      <c r="UUZ22" s="60"/>
      <c r="UVA22" s="60"/>
      <c r="UVB22" s="60"/>
      <c r="UVC22" s="60"/>
      <c r="UVD22" s="60"/>
      <c r="UVE22" s="60"/>
      <c r="UVF22" s="60"/>
      <c r="UVG22" s="60"/>
      <c r="UVH22" s="60"/>
      <c r="UVI22" s="60"/>
      <c r="UVJ22" s="60"/>
      <c r="UVK22" s="60"/>
      <c r="UVL22" s="60"/>
      <c r="UVM22" s="60"/>
      <c r="UVN22" s="60"/>
      <c r="UVO22" s="60"/>
      <c r="UVP22" s="60"/>
      <c r="UVQ22" s="60"/>
      <c r="UVR22" s="60"/>
      <c r="UVS22" s="60"/>
      <c r="UVT22" s="60"/>
      <c r="UVU22" s="60"/>
      <c r="UVV22" s="60"/>
      <c r="UVW22" s="60"/>
      <c r="UVX22" s="60"/>
      <c r="UVY22" s="60"/>
      <c r="UVZ22" s="60"/>
      <c r="UWA22" s="60"/>
      <c r="UWB22" s="60"/>
      <c r="UWC22" s="60"/>
      <c r="UWD22" s="60"/>
      <c r="UWE22" s="60"/>
      <c r="UWF22" s="60"/>
      <c r="UWG22" s="60"/>
      <c r="UWH22" s="60"/>
      <c r="UWI22" s="60"/>
      <c r="UWJ22" s="60"/>
      <c r="UWK22" s="60"/>
      <c r="UWL22" s="60"/>
      <c r="UWM22" s="60"/>
      <c r="UWN22" s="60"/>
      <c r="UWO22" s="60"/>
      <c r="UWP22" s="60"/>
      <c r="UWQ22" s="60"/>
      <c r="UWR22" s="60"/>
      <c r="UWS22" s="60"/>
      <c r="UWT22" s="60"/>
      <c r="UWU22" s="60"/>
      <c r="UWV22" s="60"/>
      <c r="UWW22" s="60"/>
      <c r="UWX22" s="60"/>
      <c r="UWY22" s="60"/>
      <c r="UWZ22" s="60"/>
      <c r="UXA22" s="60"/>
      <c r="UXB22" s="60"/>
      <c r="UXC22" s="60"/>
      <c r="UXD22" s="60"/>
      <c r="UXE22" s="60"/>
      <c r="UXF22" s="60"/>
      <c r="UXG22" s="60"/>
      <c r="UXH22" s="60"/>
      <c r="UXI22" s="60"/>
      <c r="UXJ22" s="60"/>
      <c r="UXK22" s="60"/>
      <c r="UXL22" s="60"/>
      <c r="UXM22" s="60"/>
      <c r="UXN22" s="60"/>
      <c r="UXO22" s="60"/>
      <c r="UXP22" s="60"/>
      <c r="UXQ22" s="60"/>
      <c r="UXR22" s="60"/>
      <c r="UXS22" s="60"/>
      <c r="UXT22" s="60"/>
      <c r="UXU22" s="60"/>
      <c r="UXV22" s="60"/>
      <c r="UXW22" s="60"/>
      <c r="UXX22" s="60"/>
      <c r="UXY22" s="60"/>
      <c r="UXZ22" s="60"/>
      <c r="UYA22" s="60"/>
      <c r="UYB22" s="60"/>
      <c r="UYC22" s="60"/>
      <c r="UYD22" s="60"/>
      <c r="UYE22" s="60"/>
      <c r="UYF22" s="60"/>
      <c r="UYG22" s="60"/>
      <c r="UYH22" s="60"/>
      <c r="UYI22" s="60"/>
      <c r="UYJ22" s="60"/>
      <c r="UYK22" s="60"/>
      <c r="UYL22" s="60"/>
      <c r="UYM22" s="60"/>
      <c r="UYN22" s="60"/>
      <c r="UYO22" s="60"/>
      <c r="UYP22" s="60"/>
      <c r="UYQ22" s="60"/>
      <c r="UYR22" s="60"/>
      <c r="UYS22" s="60"/>
      <c r="UYT22" s="60"/>
      <c r="UYU22" s="60"/>
      <c r="UYV22" s="60"/>
      <c r="UYW22" s="60"/>
      <c r="UYX22" s="60"/>
      <c r="UYY22" s="60"/>
      <c r="UYZ22" s="60"/>
      <c r="UZA22" s="60"/>
      <c r="UZB22" s="60"/>
      <c r="UZC22" s="60"/>
      <c r="UZD22" s="60"/>
      <c r="UZE22" s="60"/>
      <c r="UZF22" s="60"/>
      <c r="UZG22" s="60"/>
      <c r="UZH22" s="60"/>
      <c r="UZI22" s="60"/>
      <c r="UZJ22" s="60"/>
      <c r="UZK22" s="60"/>
      <c r="UZL22" s="60"/>
      <c r="UZM22" s="60"/>
      <c r="UZN22" s="60"/>
      <c r="UZO22" s="60"/>
      <c r="UZP22" s="60"/>
      <c r="UZQ22" s="60"/>
      <c r="UZR22" s="60"/>
      <c r="UZS22" s="60"/>
      <c r="UZT22" s="60"/>
      <c r="UZU22" s="60"/>
      <c r="UZV22" s="60"/>
      <c r="UZW22" s="60"/>
      <c r="UZX22" s="60"/>
      <c r="UZY22" s="60"/>
      <c r="UZZ22" s="60"/>
      <c r="VAA22" s="60"/>
      <c r="VAB22" s="60"/>
      <c r="VAC22" s="60"/>
      <c r="VAD22" s="60"/>
      <c r="VAE22" s="60"/>
      <c r="VAF22" s="60"/>
      <c r="VAG22" s="60"/>
      <c r="VAH22" s="60"/>
      <c r="VAI22" s="60"/>
      <c r="VAJ22" s="60"/>
      <c r="VAK22" s="60"/>
      <c r="VAL22" s="60"/>
      <c r="VAM22" s="60"/>
      <c r="VAN22" s="60"/>
      <c r="VAO22" s="60"/>
      <c r="VAP22" s="60"/>
      <c r="VAQ22" s="60"/>
      <c r="VAR22" s="60"/>
      <c r="VAS22" s="60"/>
      <c r="VAT22" s="60"/>
      <c r="VAU22" s="60"/>
      <c r="VAV22" s="60"/>
      <c r="VAW22" s="60"/>
      <c r="VAX22" s="60"/>
      <c r="VAY22" s="60"/>
      <c r="VAZ22" s="60"/>
      <c r="VBA22" s="60"/>
      <c r="VBB22" s="60"/>
      <c r="VBC22" s="60"/>
      <c r="VBD22" s="60"/>
      <c r="VBE22" s="60"/>
      <c r="VBF22" s="60"/>
      <c r="VBG22" s="60"/>
      <c r="VBH22" s="60"/>
      <c r="VBI22" s="60"/>
      <c r="VBJ22" s="60"/>
      <c r="VBK22" s="60"/>
      <c r="VBL22" s="60"/>
      <c r="VBM22" s="60"/>
      <c r="VBN22" s="60"/>
      <c r="VBO22" s="60"/>
      <c r="VBP22" s="60"/>
      <c r="VBQ22" s="60"/>
      <c r="VBR22" s="60"/>
      <c r="VBS22" s="60"/>
      <c r="VBT22" s="60"/>
      <c r="VBU22" s="60"/>
      <c r="VBV22" s="60"/>
      <c r="VBW22" s="60"/>
      <c r="VBX22" s="60"/>
      <c r="VBY22" s="60"/>
      <c r="VBZ22" s="60"/>
      <c r="VCA22" s="60"/>
      <c r="VCB22" s="60"/>
      <c r="VCC22" s="60"/>
      <c r="VCD22" s="60"/>
      <c r="VCE22" s="60"/>
      <c r="VCF22" s="60"/>
      <c r="VCG22" s="60"/>
      <c r="VCH22" s="60"/>
      <c r="VCI22" s="60"/>
      <c r="VCJ22" s="60"/>
      <c r="VCK22" s="60"/>
      <c r="VCL22" s="60"/>
      <c r="VCM22" s="60"/>
      <c r="VCN22" s="60"/>
      <c r="VCO22" s="60"/>
      <c r="VCP22" s="60"/>
      <c r="VCQ22" s="60"/>
      <c r="VCR22" s="60"/>
      <c r="VCS22" s="60"/>
      <c r="VCT22" s="60"/>
      <c r="VCU22" s="60"/>
      <c r="VCV22" s="60"/>
      <c r="VCW22" s="60"/>
      <c r="VCX22" s="60"/>
      <c r="VCY22" s="60"/>
      <c r="VCZ22" s="60"/>
      <c r="VDA22" s="60"/>
      <c r="VDB22" s="60"/>
      <c r="VDC22" s="60"/>
      <c r="VDD22" s="60"/>
      <c r="VDE22" s="60"/>
      <c r="VDF22" s="60"/>
      <c r="VDG22" s="60"/>
      <c r="VDH22" s="60"/>
      <c r="VDI22" s="60"/>
      <c r="VDJ22" s="60"/>
      <c r="VDK22" s="60"/>
      <c r="VDL22" s="60"/>
      <c r="VDM22" s="60"/>
      <c r="VDN22" s="60"/>
      <c r="VDO22" s="60"/>
      <c r="VDP22" s="60"/>
      <c r="VDQ22" s="60"/>
      <c r="VDR22" s="60"/>
      <c r="VDS22" s="60"/>
      <c r="VDT22" s="60"/>
      <c r="VDU22" s="60"/>
      <c r="VDV22" s="60"/>
      <c r="VDW22" s="60"/>
      <c r="VDX22" s="60"/>
      <c r="VDY22" s="60"/>
      <c r="VDZ22" s="60"/>
      <c r="VEA22" s="60"/>
      <c r="VEB22" s="60"/>
      <c r="VEC22" s="60"/>
      <c r="VED22" s="60"/>
      <c r="VEE22" s="60"/>
      <c r="VEF22" s="60"/>
      <c r="VEG22" s="60"/>
      <c r="VEH22" s="60"/>
      <c r="VEI22" s="60"/>
      <c r="VEJ22" s="60"/>
      <c r="VEK22" s="60"/>
      <c r="VEL22" s="60"/>
      <c r="VEM22" s="60"/>
      <c r="VEN22" s="60"/>
      <c r="VEO22" s="60"/>
      <c r="VEP22" s="60"/>
      <c r="VEQ22" s="60"/>
      <c r="VER22" s="60"/>
      <c r="VES22" s="60"/>
      <c r="VET22" s="60"/>
      <c r="VEU22" s="60"/>
      <c r="VEV22" s="60"/>
      <c r="VEW22" s="60"/>
      <c r="VEX22" s="60"/>
      <c r="VEY22" s="60"/>
      <c r="VEZ22" s="60"/>
      <c r="VFA22" s="60"/>
      <c r="VFB22" s="60"/>
      <c r="VFC22" s="60"/>
      <c r="VFD22" s="60"/>
      <c r="VFE22" s="60"/>
      <c r="VFF22" s="60"/>
      <c r="VFG22" s="60"/>
      <c r="VFH22" s="60"/>
      <c r="VFI22" s="60"/>
      <c r="VFJ22" s="60"/>
      <c r="VFK22" s="60"/>
      <c r="VFL22" s="60"/>
      <c r="VFM22" s="60"/>
      <c r="VFN22" s="60"/>
      <c r="VFO22" s="60"/>
      <c r="VFP22" s="60"/>
      <c r="VFQ22" s="60"/>
      <c r="VFR22" s="60"/>
      <c r="VFS22" s="60"/>
      <c r="VFT22" s="60"/>
      <c r="VFU22" s="60"/>
      <c r="VFV22" s="60"/>
      <c r="VFW22" s="60"/>
      <c r="VFX22" s="60"/>
      <c r="VFY22" s="60"/>
      <c r="VFZ22" s="60"/>
      <c r="VGA22" s="60"/>
      <c r="VGB22" s="60"/>
      <c r="VGC22" s="60"/>
      <c r="VGD22" s="60"/>
      <c r="VGE22" s="60"/>
      <c r="VGF22" s="60"/>
      <c r="VGG22" s="60"/>
      <c r="VGH22" s="60"/>
      <c r="VGI22" s="60"/>
      <c r="VGJ22" s="60"/>
      <c r="VGK22" s="60"/>
      <c r="VGL22" s="60"/>
      <c r="VGM22" s="60"/>
      <c r="VGN22" s="60"/>
      <c r="VGO22" s="60"/>
      <c r="VGP22" s="60"/>
      <c r="VGQ22" s="60"/>
      <c r="VGR22" s="60"/>
      <c r="VGS22" s="60"/>
      <c r="VGT22" s="60"/>
      <c r="VGU22" s="60"/>
      <c r="VGV22" s="60"/>
      <c r="VGW22" s="60"/>
      <c r="VGX22" s="60"/>
      <c r="VGY22" s="60"/>
      <c r="VGZ22" s="60"/>
      <c r="VHA22" s="60"/>
      <c r="VHB22" s="60"/>
      <c r="VHC22" s="60"/>
      <c r="VHD22" s="60"/>
      <c r="VHE22" s="60"/>
      <c r="VHF22" s="60"/>
      <c r="VHG22" s="60"/>
      <c r="VHH22" s="60"/>
      <c r="VHI22" s="60"/>
      <c r="VHJ22" s="60"/>
      <c r="VHK22" s="60"/>
      <c r="VHL22" s="60"/>
      <c r="VHM22" s="60"/>
      <c r="VHN22" s="60"/>
      <c r="VHO22" s="60"/>
      <c r="VHP22" s="60"/>
      <c r="VHQ22" s="60"/>
      <c r="VHR22" s="60"/>
      <c r="VHS22" s="60"/>
      <c r="VHT22" s="60"/>
      <c r="VHU22" s="60"/>
      <c r="VHV22" s="60"/>
      <c r="VHW22" s="60"/>
      <c r="VHX22" s="60"/>
      <c r="VHY22" s="60"/>
      <c r="VHZ22" s="60"/>
      <c r="VIA22" s="60"/>
      <c r="VIB22" s="60"/>
      <c r="VIC22" s="60"/>
      <c r="VID22" s="60"/>
      <c r="VIE22" s="60"/>
      <c r="VIF22" s="60"/>
      <c r="VIG22" s="60"/>
      <c r="VIH22" s="60"/>
      <c r="VII22" s="60"/>
      <c r="VIJ22" s="60"/>
      <c r="VIK22" s="60"/>
      <c r="VIL22" s="60"/>
      <c r="VIM22" s="60"/>
      <c r="VIN22" s="60"/>
      <c r="VIO22" s="60"/>
      <c r="VIP22" s="60"/>
      <c r="VIQ22" s="60"/>
      <c r="VIR22" s="60"/>
      <c r="VIS22" s="60"/>
      <c r="VIT22" s="60"/>
      <c r="VIU22" s="60"/>
      <c r="VIV22" s="60"/>
      <c r="VIW22" s="60"/>
      <c r="VIX22" s="60"/>
      <c r="VIY22" s="60"/>
      <c r="VIZ22" s="60"/>
      <c r="VJA22" s="60"/>
      <c r="VJB22" s="60"/>
      <c r="VJC22" s="60"/>
      <c r="VJD22" s="60"/>
      <c r="VJE22" s="60"/>
      <c r="VJF22" s="60"/>
      <c r="VJG22" s="60"/>
      <c r="VJH22" s="60"/>
      <c r="VJI22" s="60"/>
      <c r="VJJ22" s="60"/>
      <c r="VJK22" s="60"/>
      <c r="VJL22" s="60"/>
      <c r="VJM22" s="60"/>
      <c r="VJN22" s="60"/>
      <c r="VJO22" s="60"/>
      <c r="VJP22" s="60"/>
      <c r="VJQ22" s="60"/>
      <c r="VJR22" s="60"/>
      <c r="VJS22" s="60"/>
      <c r="VJT22" s="60"/>
      <c r="VJU22" s="60"/>
      <c r="VJV22" s="60"/>
      <c r="VJW22" s="60"/>
      <c r="VJX22" s="60"/>
      <c r="VJY22" s="60"/>
      <c r="VJZ22" s="60"/>
      <c r="VKA22" s="60"/>
      <c r="VKB22" s="60"/>
      <c r="VKC22" s="60"/>
      <c r="VKD22" s="60"/>
      <c r="VKE22" s="60"/>
      <c r="VKF22" s="60"/>
      <c r="VKG22" s="60"/>
      <c r="VKH22" s="60"/>
      <c r="VKI22" s="60"/>
      <c r="VKJ22" s="60"/>
      <c r="VKK22" s="60"/>
      <c r="VKL22" s="60"/>
      <c r="VKM22" s="60"/>
      <c r="VKN22" s="60"/>
      <c r="VKO22" s="60"/>
      <c r="VKP22" s="60"/>
      <c r="VKQ22" s="60"/>
      <c r="VKR22" s="60"/>
      <c r="VKS22" s="60"/>
      <c r="VKT22" s="60"/>
      <c r="VKU22" s="60"/>
      <c r="VKV22" s="60"/>
      <c r="VKW22" s="60"/>
      <c r="VKX22" s="60"/>
      <c r="VKY22" s="60"/>
      <c r="VKZ22" s="60"/>
      <c r="VLA22" s="60"/>
      <c r="VLB22" s="60"/>
      <c r="VLC22" s="60"/>
      <c r="VLD22" s="60"/>
      <c r="VLE22" s="60"/>
      <c r="VLF22" s="60"/>
      <c r="VLG22" s="60"/>
      <c r="VLH22" s="60"/>
      <c r="VLI22" s="60"/>
      <c r="VLJ22" s="60"/>
      <c r="VLK22" s="60"/>
      <c r="VLL22" s="60"/>
      <c r="VLM22" s="60"/>
      <c r="VLN22" s="60"/>
      <c r="VLO22" s="60"/>
      <c r="VLP22" s="60"/>
      <c r="VLQ22" s="60"/>
      <c r="VLR22" s="60"/>
      <c r="VLS22" s="60"/>
      <c r="VLT22" s="60"/>
      <c r="VLU22" s="60"/>
      <c r="VLV22" s="60"/>
      <c r="VLW22" s="60"/>
      <c r="VLX22" s="60"/>
      <c r="VLY22" s="60"/>
      <c r="VLZ22" s="60"/>
      <c r="VMA22" s="60"/>
      <c r="VMB22" s="60"/>
      <c r="VMC22" s="60"/>
      <c r="VMD22" s="60"/>
      <c r="VME22" s="60"/>
      <c r="VMF22" s="60"/>
      <c r="VMG22" s="60"/>
      <c r="VMH22" s="60"/>
      <c r="VMI22" s="60"/>
      <c r="VMJ22" s="60"/>
      <c r="VMK22" s="60"/>
      <c r="VML22" s="60"/>
      <c r="VMM22" s="60"/>
      <c r="VMN22" s="60"/>
      <c r="VMO22" s="60"/>
      <c r="VMP22" s="60"/>
      <c r="VMQ22" s="60"/>
      <c r="VMR22" s="60"/>
      <c r="VMS22" s="60"/>
      <c r="VMT22" s="60"/>
      <c r="VMU22" s="60"/>
      <c r="VMV22" s="60"/>
      <c r="VMW22" s="60"/>
      <c r="VMX22" s="60"/>
      <c r="VMY22" s="60"/>
      <c r="VMZ22" s="60"/>
      <c r="VNA22" s="60"/>
      <c r="VNB22" s="60"/>
      <c r="VNC22" s="60"/>
      <c r="VND22" s="60"/>
      <c r="VNE22" s="60"/>
      <c r="VNF22" s="60"/>
      <c r="VNG22" s="60"/>
      <c r="VNH22" s="60"/>
      <c r="VNI22" s="60"/>
      <c r="VNJ22" s="60"/>
      <c r="VNK22" s="60"/>
      <c r="VNL22" s="60"/>
      <c r="VNM22" s="60"/>
      <c r="VNN22" s="60"/>
      <c r="VNO22" s="60"/>
      <c r="VNP22" s="60"/>
      <c r="VNQ22" s="60"/>
      <c r="VNR22" s="60"/>
      <c r="VNS22" s="60"/>
      <c r="VNT22" s="60"/>
      <c r="VNU22" s="60"/>
      <c r="VNV22" s="60"/>
      <c r="VNW22" s="60"/>
      <c r="VNX22" s="60"/>
      <c r="VNY22" s="60"/>
      <c r="VNZ22" s="60"/>
      <c r="VOA22" s="60"/>
      <c r="VOB22" s="60"/>
      <c r="VOC22" s="60"/>
      <c r="VOD22" s="60"/>
      <c r="VOE22" s="60"/>
      <c r="VOF22" s="60"/>
      <c r="VOG22" s="60"/>
      <c r="VOH22" s="60"/>
      <c r="VOI22" s="60"/>
      <c r="VOJ22" s="60"/>
      <c r="VOK22" s="60"/>
      <c r="VOL22" s="60"/>
      <c r="VOM22" s="60"/>
      <c r="VON22" s="60"/>
      <c r="VOO22" s="60"/>
      <c r="VOP22" s="60"/>
      <c r="VOQ22" s="60"/>
      <c r="VOR22" s="60"/>
      <c r="VOS22" s="60"/>
      <c r="VOT22" s="60"/>
      <c r="VOU22" s="60"/>
      <c r="VOV22" s="60"/>
      <c r="VOW22" s="60"/>
      <c r="VOX22" s="60"/>
      <c r="VOY22" s="60"/>
      <c r="VOZ22" s="60"/>
      <c r="VPA22" s="60"/>
      <c r="VPB22" s="60"/>
      <c r="VPC22" s="60"/>
      <c r="VPD22" s="60"/>
      <c r="VPE22" s="60"/>
      <c r="VPF22" s="60"/>
      <c r="VPG22" s="60"/>
      <c r="VPH22" s="60"/>
      <c r="VPI22" s="60"/>
      <c r="VPJ22" s="60"/>
      <c r="VPK22" s="60"/>
      <c r="VPL22" s="60"/>
      <c r="VPM22" s="60"/>
      <c r="VPN22" s="60"/>
      <c r="VPO22" s="60"/>
      <c r="VPP22" s="60"/>
      <c r="VPQ22" s="60"/>
      <c r="VPR22" s="60"/>
      <c r="VPS22" s="60"/>
      <c r="VPT22" s="60"/>
      <c r="VPU22" s="60"/>
      <c r="VPV22" s="60"/>
      <c r="VPW22" s="60"/>
      <c r="VPX22" s="60"/>
      <c r="VPY22" s="60"/>
      <c r="VPZ22" s="60"/>
      <c r="VQA22" s="60"/>
      <c r="VQB22" s="60"/>
      <c r="VQC22" s="60"/>
      <c r="VQD22" s="60"/>
      <c r="VQE22" s="60"/>
      <c r="VQF22" s="60"/>
      <c r="VQG22" s="60"/>
      <c r="VQH22" s="60"/>
      <c r="VQI22" s="60"/>
      <c r="VQJ22" s="60"/>
      <c r="VQK22" s="60"/>
      <c r="VQL22" s="60"/>
      <c r="VQM22" s="60"/>
      <c r="VQN22" s="60"/>
      <c r="VQO22" s="60"/>
      <c r="VQP22" s="60"/>
      <c r="VQQ22" s="60"/>
      <c r="VQR22" s="60"/>
      <c r="VQS22" s="60"/>
      <c r="VQT22" s="60"/>
      <c r="VQU22" s="60"/>
      <c r="VQV22" s="60"/>
      <c r="VQW22" s="60"/>
      <c r="VQX22" s="60"/>
      <c r="VQY22" s="60"/>
      <c r="VQZ22" s="60"/>
      <c r="VRA22" s="60"/>
      <c r="VRB22" s="60"/>
      <c r="VRC22" s="60"/>
      <c r="VRD22" s="60"/>
      <c r="VRE22" s="60"/>
      <c r="VRF22" s="60"/>
      <c r="VRG22" s="60"/>
      <c r="VRH22" s="60"/>
      <c r="VRI22" s="60"/>
      <c r="VRJ22" s="60"/>
      <c r="VRK22" s="60"/>
      <c r="VRL22" s="60"/>
      <c r="VRM22" s="60"/>
      <c r="VRN22" s="60"/>
      <c r="VRO22" s="60"/>
      <c r="VRP22" s="60"/>
      <c r="VRQ22" s="60"/>
      <c r="VRR22" s="60"/>
      <c r="VRS22" s="60"/>
      <c r="VRT22" s="60"/>
      <c r="VRU22" s="60"/>
      <c r="VRV22" s="60"/>
      <c r="VRW22" s="60"/>
      <c r="VRX22" s="60"/>
      <c r="VRY22" s="60"/>
      <c r="VRZ22" s="60"/>
      <c r="VSA22" s="60"/>
      <c r="VSB22" s="60"/>
      <c r="VSC22" s="60"/>
      <c r="VSD22" s="60"/>
      <c r="VSE22" s="60"/>
      <c r="VSF22" s="60"/>
      <c r="VSG22" s="60"/>
      <c r="VSH22" s="60"/>
      <c r="VSI22" s="60"/>
      <c r="VSJ22" s="60"/>
      <c r="VSK22" s="60"/>
      <c r="VSL22" s="60"/>
      <c r="VSM22" s="60"/>
      <c r="VSN22" s="60"/>
      <c r="VSO22" s="60"/>
      <c r="VSP22" s="60"/>
      <c r="VSQ22" s="60"/>
      <c r="VSR22" s="60"/>
      <c r="VSS22" s="60"/>
      <c r="VST22" s="60"/>
      <c r="VSU22" s="60"/>
      <c r="VSV22" s="60"/>
      <c r="VSW22" s="60"/>
      <c r="VSX22" s="60"/>
      <c r="VSY22" s="60"/>
      <c r="VSZ22" s="60"/>
      <c r="VTA22" s="60"/>
      <c r="VTB22" s="60"/>
      <c r="VTC22" s="60"/>
      <c r="VTD22" s="60"/>
      <c r="VTE22" s="60"/>
      <c r="VTF22" s="60"/>
      <c r="VTG22" s="60"/>
      <c r="VTH22" s="60"/>
      <c r="VTI22" s="60"/>
      <c r="VTJ22" s="60"/>
      <c r="VTK22" s="60"/>
      <c r="VTL22" s="60"/>
      <c r="VTM22" s="60"/>
      <c r="VTN22" s="60"/>
      <c r="VTO22" s="60"/>
      <c r="VTP22" s="60"/>
      <c r="VTQ22" s="60"/>
      <c r="VTR22" s="60"/>
      <c r="VTS22" s="60"/>
      <c r="VTT22" s="60"/>
      <c r="VTU22" s="60"/>
      <c r="VTV22" s="60"/>
      <c r="VTW22" s="60"/>
      <c r="VTX22" s="60"/>
      <c r="VTY22" s="60"/>
      <c r="VTZ22" s="60"/>
      <c r="VUA22" s="60"/>
      <c r="VUB22" s="60"/>
      <c r="VUC22" s="60"/>
      <c r="VUD22" s="60"/>
      <c r="VUE22" s="60"/>
      <c r="VUF22" s="60"/>
      <c r="VUG22" s="60"/>
      <c r="VUH22" s="60"/>
      <c r="VUI22" s="60"/>
      <c r="VUJ22" s="60"/>
      <c r="VUK22" s="60"/>
      <c r="VUL22" s="60"/>
      <c r="VUM22" s="60"/>
      <c r="VUN22" s="60"/>
      <c r="VUO22" s="60"/>
      <c r="VUP22" s="60"/>
      <c r="VUQ22" s="60"/>
      <c r="VUR22" s="60"/>
      <c r="VUS22" s="60"/>
      <c r="VUT22" s="60"/>
      <c r="VUU22" s="60"/>
      <c r="VUV22" s="60"/>
      <c r="VUW22" s="60"/>
      <c r="VUX22" s="60"/>
      <c r="VUY22" s="60"/>
      <c r="VUZ22" s="60"/>
      <c r="VVA22" s="60"/>
      <c r="VVB22" s="60"/>
      <c r="VVC22" s="60"/>
      <c r="VVD22" s="60"/>
      <c r="VVE22" s="60"/>
      <c r="VVF22" s="60"/>
      <c r="VVG22" s="60"/>
      <c r="VVH22" s="60"/>
      <c r="VVI22" s="60"/>
      <c r="VVJ22" s="60"/>
      <c r="VVK22" s="60"/>
      <c r="VVL22" s="60"/>
      <c r="VVM22" s="60"/>
      <c r="VVN22" s="60"/>
      <c r="VVO22" s="60"/>
      <c r="VVP22" s="60"/>
      <c r="VVQ22" s="60"/>
      <c r="VVR22" s="60"/>
      <c r="VVS22" s="60"/>
      <c r="VVT22" s="60"/>
      <c r="VVU22" s="60"/>
      <c r="VVV22" s="60"/>
      <c r="VVW22" s="60"/>
      <c r="VVX22" s="60"/>
      <c r="VVY22" s="60"/>
      <c r="VVZ22" s="60"/>
      <c r="VWA22" s="60"/>
      <c r="VWB22" s="60"/>
      <c r="VWC22" s="60"/>
      <c r="VWD22" s="60"/>
      <c r="VWE22" s="60"/>
      <c r="VWF22" s="60"/>
      <c r="VWG22" s="60"/>
      <c r="VWH22" s="60"/>
      <c r="VWI22" s="60"/>
      <c r="VWJ22" s="60"/>
      <c r="VWK22" s="60"/>
      <c r="VWL22" s="60"/>
      <c r="VWM22" s="60"/>
      <c r="VWN22" s="60"/>
      <c r="VWO22" s="60"/>
      <c r="VWP22" s="60"/>
      <c r="VWQ22" s="60"/>
      <c r="VWR22" s="60"/>
      <c r="VWS22" s="60"/>
      <c r="VWT22" s="60"/>
      <c r="VWU22" s="60"/>
      <c r="VWV22" s="60"/>
      <c r="VWW22" s="60"/>
      <c r="VWX22" s="60"/>
      <c r="VWY22" s="60"/>
      <c r="VWZ22" s="60"/>
      <c r="VXA22" s="60"/>
      <c r="VXB22" s="60"/>
      <c r="VXC22" s="60"/>
      <c r="VXD22" s="60"/>
      <c r="VXE22" s="60"/>
      <c r="VXF22" s="60"/>
      <c r="VXG22" s="60"/>
      <c r="VXH22" s="60"/>
      <c r="VXI22" s="60"/>
      <c r="VXJ22" s="60"/>
      <c r="VXK22" s="60"/>
      <c r="VXL22" s="60"/>
      <c r="VXM22" s="60"/>
      <c r="VXN22" s="60"/>
      <c r="VXO22" s="60"/>
      <c r="VXP22" s="60"/>
      <c r="VXQ22" s="60"/>
      <c r="VXR22" s="60"/>
      <c r="VXS22" s="60"/>
      <c r="VXT22" s="60"/>
      <c r="VXU22" s="60"/>
      <c r="VXV22" s="60"/>
      <c r="VXW22" s="60"/>
      <c r="VXX22" s="60"/>
      <c r="VXY22" s="60"/>
      <c r="VXZ22" s="60"/>
      <c r="VYA22" s="60"/>
      <c r="VYB22" s="60"/>
      <c r="VYC22" s="60"/>
      <c r="VYD22" s="60"/>
      <c r="VYE22" s="60"/>
      <c r="VYF22" s="60"/>
      <c r="VYG22" s="60"/>
      <c r="VYH22" s="60"/>
      <c r="VYI22" s="60"/>
      <c r="VYJ22" s="60"/>
      <c r="VYK22" s="60"/>
      <c r="VYL22" s="60"/>
      <c r="VYM22" s="60"/>
      <c r="VYN22" s="60"/>
      <c r="VYO22" s="60"/>
      <c r="VYP22" s="60"/>
      <c r="VYQ22" s="60"/>
      <c r="VYR22" s="60"/>
      <c r="VYS22" s="60"/>
      <c r="VYT22" s="60"/>
      <c r="VYU22" s="60"/>
      <c r="VYV22" s="60"/>
      <c r="VYW22" s="60"/>
      <c r="VYX22" s="60"/>
      <c r="VYY22" s="60"/>
      <c r="VYZ22" s="60"/>
      <c r="VZA22" s="60"/>
      <c r="VZB22" s="60"/>
      <c r="VZC22" s="60"/>
      <c r="VZD22" s="60"/>
      <c r="VZE22" s="60"/>
      <c r="VZF22" s="60"/>
      <c r="VZG22" s="60"/>
      <c r="VZH22" s="60"/>
      <c r="VZI22" s="60"/>
      <c r="VZJ22" s="60"/>
      <c r="VZK22" s="60"/>
      <c r="VZL22" s="60"/>
      <c r="VZM22" s="60"/>
      <c r="VZN22" s="60"/>
      <c r="VZO22" s="60"/>
      <c r="VZP22" s="60"/>
      <c r="VZQ22" s="60"/>
      <c r="VZR22" s="60"/>
      <c r="VZS22" s="60"/>
      <c r="VZT22" s="60"/>
      <c r="VZU22" s="60"/>
      <c r="VZV22" s="60"/>
      <c r="VZW22" s="60"/>
      <c r="VZX22" s="60"/>
      <c r="VZY22" s="60"/>
      <c r="VZZ22" s="60"/>
      <c r="WAA22" s="60"/>
      <c r="WAB22" s="60"/>
      <c r="WAC22" s="60"/>
      <c r="WAD22" s="60"/>
      <c r="WAE22" s="60"/>
      <c r="WAF22" s="60"/>
      <c r="WAG22" s="60"/>
      <c r="WAH22" s="60"/>
      <c r="WAI22" s="60"/>
      <c r="WAJ22" s="60"/>
      <c r="WAK22" s="60"/>
      <c r="WAL22" s="60"/>
      <c r="WAM22" s="60"/>
      <c r="WAN22" s="60"/>
      <c r="WAO22" s="60"/>
      <c r="WAP22" s="60"/>
      <c r="WAQ22" s="60"/>
      <c r="WAR22" s="60"/>
      <c r="WAS22" s="60"/>
      <c r="WAT22" s="60"/>
      <c r="WAU22" s="60"/>
      <c r="WAV22" s="60"/>
      <c r="WAW22" s="60"/>
      <c r="WAX22" s="60"/>
      <c r="WAY22" s="60"/>
      <c r="WAZ22" s="60"/>
      <c r="WBA22" s="60"/>
      <c r="WBB22" s="60"/>
      <c r="WBC22" s="60"/>
      <c r="WBD22" s="60"/>
      <c r="WBE22" s="60"/>
      <c r="WBF22" s="60"/>
      <c r="WBG22" s="60"/>
      <c r="WBH22" s="60"/>
      <c r="WBI22" s="60"/>
      <c r="WBJ22" s="60"/>
      <c r="WBK22" s="60"/>
      <c r="WBL22" s="60"/>
      <c r="WBM22" s="60"/>
      <c r="WBN22" s="60"/>
      <c r="WBO22" s="60"/>
      <c r="WBP22" s="60"/>
      <c r="WBQ22" s="60"/>
      <c r="WBR22" s="60"/>
      <c r="WBS22" s="60"/>
      <c r="WBT22" s="60"/>
      <c r="WBU22" s="60"/>
      <c r="WBV22" s="60"/>
      <c r="WBW22" s="60"/>
      <c r="WBX22" s="60"/>
      <c r="WBY22" s="60"/>
      <c r="WBZ22" s="60"/>
      <c r="WCA22" s="60"/>
      <c r="WCB22" s="60"/>
      <c r="WCC22" s="60"/>
      <c r="WCD22" s="60"/>
      <c r="WCE22" s="60"/>
      <c r="WCF22" s="60"/>
      <c r="WCG22" s="60"/>
      <c r="WCH22" s="60"/>
      <c r="WCI22" s="60"/>
      <c r="WCJ22" s="60"/>
      <c r="WCK22" s="60"/>
      <c r="WCL22" s="60"/>
      <c r="WCM22" s="60"/>
      <c r="WCN22" s="60"/>
      <c r="WCO22" s="60"/>
      <c r="WCP22" s="60"/>
      <c r="WCQ22" s="60"/>
      <c r="WCR22" s="60"/>
      <c r="WCS22" s="60"/>
      <c r="WCT22" s="60"/>
      <c r="WCU22" s="60"/>
      <c r="WCV22" s="60"/>
      <c r="WCW22" s="60"/>
      <c r="WCX22" s="60"/>
      <c r="WCY22" s="60"/>
      <c r="WCZ22" s="60"/>
      <c r="WDA22" s="60"/>
      <c r="WDB22" s="60"/>
      <c r="WDC22" s="60"/>
      <c r="WDD22" s="60"/>
      <c r="WDE22" s="60"/>
      <c r="WDF22" s="60"/>
      <c r="WDG22" s="60"/>
      <c r="WDH22" s="60"/>
      <c r="WDI22" s="60"/>
      <c r="WDJ22" s="60"/>
      <c r="WDK22" s="60"/>
      <c r="WDL22" s="60"/>
      <c r="WDM22" s="60"/>
      <c r="WDN22" s="60"/>
      <c r="WDO22" s="60"/>
      <c r="WDP22" s="60"/>
      <c r="WDQ22" s="60"/>
      <c r="WDR22" s="60"/>
      <c r="WDS22" s="60"/>
      <c r="WDT22" s="60"/>
      <c r="WDU22" s="60"/>
      <c r="WDV22" s="60"/>
      <c r="WDW22" s="60"/>
      <c r="WDX22" s="60"/>
      <c r="WDY22" s="60"/>
      <c r="WDZ22" s="60"/>
      <c r="WEA22" s="60"/>
      <c r="WEB22" s="60"/>
      <c r="WEC22" s="60"/>
      <c r="WED22" s="60"/>
      <c r="WEE22" s="60"/>
      <c r="WEF22" s="60"/>
      <c r="WEG22" s="60"/>
      <c r="WEH22" s="60"/>
      <c r="WEI22" s="60"/>
      <c r="WEJ22" s="60"/>
      <c r="WEK22" s="60"/>
      <c r="WEL22" s="60"/>
      <c r="WEM22" s="60"/>
      <c r="WEN22" s="60"/>
      <c r="WEO22" s="60"/>
      <c r="WEP22" s="60"/>
      <c r="WEQ22" s="60"/>
      <c r="WER22" s="60"/>
      <c r="WES22" s="60"/>
      <c r="WET22" s="60"/>
      <c r="WEU22" s="60"/>
      <c r="WEV22" s="60"/>
      <c r="WEW22" s="60"/>
      <c r="WEX22" s="60"/>
      <c r="WEY22" s="60"/>
      <c r="WEZ22" s="60"/>
      <c r="WFA22" s="60"/>
      <c r="WFB22" s="60"/>
      <c r="WFC22" s="60"/>
      <c r="WFD22" s="60"/>
      <c r="WFE22" s="60"/>
      <c r="WFF22" s="60"/>
      <c r="WFG22" s="60"/>
      <c r="WFH22" s="60"/>
      <c r="WFI22" s="60"/>
      <c r="WFJ22" s="60"/>
      <c r="WFK22" s="60"/>
      <c r="WFL22" s="60"/>
      <c r="WFM22" s="60"/>
      <c r="WFN22" s="60"/>
      <c r="WFO22" s="60"/>
      <c r="WFP22" s="60"/>
      <c r="WFQ22" s="60"/>
      <c r="WFR22" s="60"/>
      <c r="WFS22" s="60"/>
      <c r="WFT22" s="60"/>
      <c r="WFU22" s="60"/>
      <c r="WFV22" s="60"/>
      <c r="WFW22" s="60"/>
      <c r="WFX22" s="60"/>
      <c r="WFY22" s="60"/>
      <c r="WFZ22" s="60"/>
      <c r="WGA22" s="60"/>
      <c r="WGB22" s="60"/>
      <c r="WGC22" s="60"/>
      <c r="WGD22" s="60"/>
      <c r="WGE22" s="60"/>
      <c r="WGF22" s="60"/>
      <c r="WGG22" s="60"/>
      <c r="WGH22" s="60"/>
      <c r="WGI22" s="60"/>
      <c r="WGJ22" s="60"/>
      <c r="WGK22" s="60"/>
      <c r="WGL22" s="60"/>
      <c r="WGM22" s="60"/>
      <c r="WGN22" s="60"/>
      <c r="WGO22" s="60"/>
      <c r="WGP22" s="60"/>
      <c r="WGQ22" s="60"/>
      <c r="WGR22" s="60"/>
      <c r="WGS22" s="60"/>
      <c r="WGT22" s="60"/>
      <c r="WGU22" s="60"/>
      <c r="WGV22" s="60"/>
      <c r="WGW22" s="60"/>
      <c r="WGX22" s="60"/>
      <c r="WGY22" s="60"/>
      <c r="WGZ22" s="60"/>
      <c r="WHA22" s="60"/>
      <c r="WHB22" s="60"/>
      <c r="WHC22" s="60"/>
      <c r="WHD22" s="60"/>
      <c r="WHE22" s="60"/>
      <c r="WHF22" s="60"/>
      <c r="WHG22" s="60"/>
      <c r="WHH22" s="60"/>
      <c r="WHI22" s="60"/>
      <c r="WHJ22" s="60"/>
      <c r="WHK22" s="60"/>
      <c r="WHL22" s="60"/>
      <c r="WHM22" s="60"/>
      <c r="WHN22" s="60"/>
      <c r="WHO22" s="60"/>
      <c r="WHP22" s="60"/>
      <c r="WHQ22" s="60"/>
      <c r="WHR22" s="60"/>
      <c r="WHS22" s="60"/>
      <c r="WHT22" s="60"/>
      <c r="WHU22" s="60"/>
      <c r="WHV22" s="60"/>
      <c r="WHW22" s="60"/>
      <c r="WHX22" s="60"/>
      <c r="WHY22" s="60"/>
      <c r="WHZ22" s="60"/>
      <c r="WIA22" s="60"/>
      <c r="WIB22" s="60"/>
      <c r="WIC22" s="60"/>
      <c r="WID22" s="60"/>
      <c r="WIE22" s="60"/>
      <c r="WIF22" s="60"/>
      <c r="WIG22" s="60"/>
      <c r="WIH22" s="60"/>
      <c r="WII22" s="60"/>
      <c r="WIJ22" s="60"/>
      <c r="WIK22" s="60"/>
      <c r="WIL22" s="60"/>
      <c r="WIM22" s="60"/>
      <c r="WIN22" s="60"/>
      <c r="WIO22" s="60"/>
      <c r="WIP22" s="60"/>
      <c r="WIQ22" s="60"/>
      <c r="WIR22" s="60"/>
      <c r="WIS22" s="60"/>
      <c r="WIT22" s="60"/>
      <c r="WIU22" s="60"/>
      <c r="WIV22" s="60"/>
      <c r="WIW22" s="60"/>
      <c r="WIX22" s="60"/>
      <c r="WIY22" s="60"/>
      <c r="WIZ22" s="60"/>
      <c r="WJA22" s="60"/>
      <c r="WJB22" s="60"/>
      <c r="WJC22" s="60"/>
      <c r="WJD22" s="60"/>
      <c r="WJE22" s="60"/>
      <c r="WJF22" s="60"/>
      <c r="WJG22" s="60"/>
      <c r="WJH22" s="60"/>
      <c r="WJI22" s="60"/>
      <c r="WJJ22" s="60"/>
      <c r="WJK22" s="60"/>
      <c r="WJL22" s="60"/>
      <c r="WJM22" s="60"/>
      <c r="WJN22" s="60"/>
      <c r="WJO22" s="60"/>
      <c r="WJP22" s="60"/>
      <c r="WJQ22" s="60"/>
      <c r="WJR22" s="60"/>
      <c r="WJS22" s="60"/>
      <c r="WJT22" s="60"/>
      <c r="WJU22" s="60"/>
      <c r="WJV22" s="60"/>
      <c r="WJW22" s="60"/>
      <c r="WJX22" s="60"/>
      <c r="WJY22" s="60"/>
      <c r="WJZ22" s="60"/>
      <c r="WKA22" s="60"/>
      <c r="WKB22" s="60"/>
      <c r="WKC22" s="60"/>
      <c r="WKD22" s="60"/>
      <c r="WKE22" s="60"/>
      <c r="WKF22" s="60"/>
      <c r="WKG22" s="60"/>
      <c r="WKH22" s="60"/>
      <c r="WKI22" s="60"/>
      <c r="WKJ22" s="60"/>
      <c r="WKK22" s="60"/>
      <c r="WKL22" s="60"/>
      <c r="WKM22" s="60"/>
      <c r="WKN22" s="60"/>
      <c r="WKO22" s="60"/>
      <c r="WKP22" s="60"/>
      <c r="WKQ22" s="60"/>
      <c r="WKR22" s="60"/>
      <c r="WKS22" s="60"/>
      <c r="WKT22" s="60"/>
      <c r="WKU22" s="60"/>
      <c r="WKV22" s="60"/>
      <c r="WKW22" s="60"/>
      <c r="WKX22" s="60"/>
      <c r="WKY22" s="60"/>
      <c r="WKZ22" s="60"/>
      <c r="WLA22" s="60"/>
      <c r="WLB22" s="60"/>
      <c r="WLC22" s="60"/>
      <c r="WLD22" s="60"/>
      <c r="WLE22" s="60"/>
      <c r="WLF22" s="60"/>
      <c r="WLG22" s="60"/>
      <c r="WLH22" s="60"/>
      <c r="WLI22" s="60"/>
      <c r="WLJ22" s="60"/>
      <c r="WLK22" s="60"/>
      <c r="WLL22" s="60"/>
      <c r="WLM22" s="60"/>
      <c r="WLN22" s="60"/>
      <c r="WLO22" s="60"/>
      <c r="WLP22" s="60"/>
      <c r="WLQ22" s="60"/>
      <c r="WLR22" s="60"/>
      <c r="WLS22" s="60"/>
      <c r="WLT22" s="60"/>
      <c r="WLU22" s="60"/>
      <c r="WLV22" s="60"/>
      <c r="WLW22" s="60"/>
      <c r="WLX22" s="60"/>
      <c r="WLY22" s="60"/>
      <c r="WLZ22" s="60"/>
      <c r="WMA22" s="60"/>
      <c r="WMB22" s="60"/>
      <c r="WMC22" s="60"/>
      <c r="WMD22" s="60"/>
      <c r="WME22" s="60"/>
      <c r="WMF22" s="60"/>
      <c r="WMG22" s="60"/>
      <c r="WMH22" s="60"/>
      <c r="WMI22" s="60"/>
      <c r="WMJ22" s="60"/>
      <c r="WMK22" s="60"/>
      <c r="WML22" s="60"/>
      <c r="WMM22" s="60"/>
      <c r="WMN22" s="60"/>
      <c r="WMO22" s="60"/>
      <c r="WMP22" s="60"/>
      <c r="WMQ22" s="60"/>
      <c r="WMR22" s="60"/>
      <c r="WMS22" s="60"/>
      <c r="WMT22" s="60"/>
      <c r="WMU22" s="60"/>
      <c r="WMV22" s="60"/>
      <c r="WMW22" s="60"/>
      <c r="WMX22" s="60"/>
      <c r="WMY22" s="60"/>
      <c r="WMZ22" s="60"/>
      <c r="WNA22" s="60"/>
      <c r="WNB22" s="60"/>
      <c r="WNC22" s="60"/>
      <c r="WND22" s="60"/>
      <c r="WNE22" s="60"/>
      <c r="WNF22" s="60"/>
      <c r="WNG22" s="60"/>
      <c r="WNH22" s="60"/>
      <c r="WNI22" s="60"/>
      <c r="WNJ22" s="60"/>
      <c r="WNK22" s="60"/>
      <c r="WNL22" s="60"/>
      <c r="WNM22" s="60"/>
      <c r="WNN22" s="60"/>
      <c r="WNO22" s="60"/>
      <c r="WNP22" s="60"/>
      <c r="WNQ22" s="60"/>
      <c r="WNR22" s="60"/>
      <c r="WNS22" s="60"/>
      <c r="WNT22" s="60"/>
      <c r="WNU22" s="60"/>
      <c r="WNV22" s="60"/>
      <c r="WNW22" s="60"/>
      <c r="WNX22" s="60"/>
      <c r="WNY22" s="60"/>
      <c r="WNZ22" s="60"/>
      <c r="WOA22" s="60"/>
      <c r="WOB22" s="60"/>
      <c r="WOC22" s="60"/>
      <c r="WOD22" s="60"/>
      <c r="WOE22" s="60"/>
      <c r="WOF22" s="60"/>
      <c r="WOG22" s="60"/>
      <c r="WOH22" s="60"/>
      <c r="WOI22" s="60"/>
      <c r="WOJ22" s="60"/>
      <c r="WOK22" s="60"/>
      <c r="WOL22" s="60"/>
      <c r="WOM22" s="60"/>
      <c r="WON22" s="60"/>
      <c r="WOO22" s="60"/>
      <c r="WOP22" s="60"/>
      <c r="WOQ22" s="60"/>
      <c r="WOR22" s="60"/>
      <c r="WOS22" s="60"/>
      <c r="WOT22" s="60"/>
      <c r="WOU22" s="60"/>
      <c r="WOV22" s="60"/>
      <c r="WOW22" s="60"/>
      <c r="WOX22" s="60"/>
      <c r="WOY22" s="60"/>
      <c r="WOZ22" s="60"/>
      <c r="WPA22" s="60"/>
      <c r="WPB22" s="60"/>
      <c r="WPC22" s="60"/>
      <c r="WPD22" s="60"/>
      <c r="WPE22" s="60"/>
      <c r="WPF22" s="60"/>
      <c r="WPG22" s="60"/>
      <c r="WPH22" s="60"/>
      <c r="WPI22" s="60"/>
      <c r="WPJ22" s="60"/>
      <c r="WPK22" s="60"/>
      <c r="WPL22" s="60"/>
      <c r="WPM22" s="60"/>
      <c r="WPN22" s="60"/>
      <c r="WPO22" s="60"/>
      <c r="WPP22" s="60"/>
      <c r="WPQ22" s="60"/>
      <c r="WPR22" s="60"/>
      <c r="WPS22" s="60"/>
      <c r="WPT22" s="60"/>
      <c r="WPU22" s="60"/>
      <c r="WPV22" s="60"/>
      <c r="WPW22" s="60"/>
      <c r="WPX22" s="60"/>
      <c r="WPY22" s="60"/>
      <c r="WPZ22" s="60"/>
      <c r="WQA22" s="60"/>
      <c r="WQB22" s="60"/>
      <c r="WQC22" s="60"/>
      <c r="WQD22" s="60"/>
      <c r="WQE22" s="60"/>
      <c r="WQF22" s="60"/>
      <c r="WQG22" s="60"/>
      <c r="WQH22" s="60"/>
      <c r="WQI22" s="60"/>
      <c r="WQJ22" s="60"/>
      <c r="WQK22" s="60"/>
      <c r="WQL22" s="60"/>
      <c r="WQM22" s="60"/>
      <c r="WQN22" s="60"/>
      <c r="WQO22" s="60"/>
      <c r="WQP22" s="60"/>
      <c r="WQQ22" s="60"/>
      <c r="WQR22" s="60"/>
      <c r="WQS22" s="60"/>
      <c r="WQT22" s="60"/>
      <c r="WQU22" s="60"/>
      <c r="WQV22" s="60"/>
      <c r="WQW22" s="60"/>
      <c r="WQX22" s="60"/>
      <c r="WQY22" s="60"/>
      <c r="WQZ22" s="60"/>
      <c r="WRA22" s="60"/>
      <c r="WRB22" s="60"/>
      <c r="WRC22" s="60"/>
      <c r="WRD22" s="60"/>
      <c r="WRE22" s="60"/>
      <c r="WRF22" s="60"/>
      <c r="WRG22" s="60"/>
      <c r="WRH22" s="60"/>
      <c r="WRI22" s="60"/>
      <c r="WRJ22" s="60"/>
      <c r="WRK22" s="60"/>
      <c r="WRL22" s="60"/>
      <c r="WRM22" s="60"/>
      <c r="WRN22" s="60"/>
      <c r="WRO22" s="60"/>
      <c r="WRP22" s="60"/>
      <c r="WRQ22" s="60"/>
      <c r="WRR22" s="60"/>
      <c r="WRS22" s="60"/>
      <c r="WRT22" s="60"/>
      <c r="WRU22" s="60"/>
      <c r="WRV22" s="60"/>
      <c r="WRW22" s="60"/>
      <c r="WRX22" s="60"/>
      <c r="WRY22" s="60"/>
      <c r="WRZ22" s="60"/>
      <c r="WSA22" s="60"/>
      <c r="WSB22" s="60"/>
      <c r="WSC22" s="60"/>
      <c r="WSD22" s="60"/>
      <c r="WSE22" s="60"/>
      <c r="WSF22" s="60"/>
      <c r="WSG22" s="60"/>
      <c r="WSH22" s="60"/>
      <c r="WSI22" s="60"/>
      <c r="WSJ22" s="60"/>
      <c r="WSK22" s="60"/>
      <c r="WSL22" s="60"/>
      <c r="WSM22" s="60"/>
      <c r="WSN22" s="60"/>
      <c r="WSO22" s="60"/>
      <c r="WSP22" s="60"/>
      <c r="WSQ22" s="60"/>
      <c r="WSR22" s="60"/>
      <c r="WSS22" s="60"/>
      <c r="WST22" s="60"/>
      <c r="WSU22" s="60"/>
      <c r="WSV22" s="60"/>
      <c r="WSW22" s="60"/>
      <c r="WSX22" s="60"/>
      <c r="WSY22" s="60"/>
      <c r="WSZ22" s="60"/>
      <c r="WTA22" s="60"/>
      <c r="WTB22" s="60"/>
      <c r="WTC22" s="60"/>
      <c r="WTD22" s="60"/>
      <c r="WTE22" s="60"/>
      <c r="WTF22" s="60"/>
      <c r="WTG22" s="60"/>
      <c r="WTH22" s="60"/>
      <c r="WTI22" s="60"/>
      <c r="WTJ22" s="60"/>
      <c r="WTK22" s="60"/>
      <c r="WTL22" s="60"/>
      <c r="WTM22" s="60"/>
      <c r="WTN22" s="60"/>
      <c r="WTO22" s="60"/>
      <c r="WTP22" s="60"/>
      <c r="WTQ22" s="60"/>
      <c r="WTR22" s="60"/>
      <c r="WTS22" s="60"/>
      <c r="WTT22" s="60"/>
      <c r="WTU22" s="60"/>
      <c r="WTV22" s="60"/>
      <c r="WTW22" s="60"/>
      <c r="WTX22" s="60"/>
      <c r="WTY22" s="60"/>
      <c r="WTZ22" s="60"/>
      <c r="WUA22" s="60"/>
      <c r="WUB22" s="60"/>
      <c r="WUC22" s="60"/>
      <c r="WUD22" s="60"/>
      <c r="WUE22" s="60"/>
      <c r="WUF22" s="60"/>
      <c r="WUG22" s="60"/>
      <c r="WUH22" s="60"/>
      <c r="WUI22" s="60"/>
      <c r="WUJ22" s="60"/>
      <c r="WUK22" s="60"/>
      <c r="WUL22" s="60"/>
      <c r="WUM22" s="60"/>
      <c r="WUN22" s="60"/>
      <c r="WUO22" s="60"/>
      <c r="WUP22" s="60"/>
      <c r="WUQ22" s="60"/>
      <c r="WUR22" s="60"/>
      <c r="WUS22" s="60"/>
      <c r="WUT22" s="60"/>
      <c r="WUU22" s="60"/>
      <c r="WUV22" s="60"/>
      <c r="WUW22" s="60"/>
      <c r="WUX22" s="60"/>
      <c r="WUY22" s="60"/>
      <c r="WUZ22" s="60"/>
      <c r="WVA22" s="60"/>
      <c r="WVB22" s="60"/>
      <c r="WVC22" s="60"/>
      <c r="WVD22" s="60"/>
      <c r="WVE22" s="60"/>
      <c r="WVF22" s="60"/>
      <c r="WVG22" s="60"/>
      <c r="WVH22" s="60"/>
      <c r="WVI22" s="60"/>
      <c r="WVJ22" s="60"/>
      <c r="WVK22" s="60"/>
      <c r="WVL22" s="60"/>
      <c r="WVM22" s="60"/>
      <c r="WVN22" s="60"/>
      <c r="WVO22" s="60"/>
      <c r="WVP22" s="60"/>
      <c r="WVQ22" s="60"/>
      <c r="WVR22" s="60"/>
      <c r="WVS22" s="60"/>
      <c r="WVT22" s="60"/>
      <c r="WVU22" s="60"/>
      <c r="WVV22" s="60"/>
      <c r="WVW22" s="60"/>
      <c r="WVX22" s="60"/>
      <c r="WVY22" s="60"/>
      <c r="WVZ22" s="60"/>
      <c r="WWA22" s="60"/>
      <c r="WWB22" s="60"/>
      <c r="WWC22" s="60"/>
      <c r="WWD22" s="60"/>
      <c r="WWE22" s="60"/>
      <c r="WWF22" s="60"/>
      <c r="WWG22" s="60"/>
      <c r="WWH22" s="60"/>
      <c r="WWI22" s="60"/>
      <c r="WWJ22" s="60"/>
      <c r="WWK22" s="60"/>
      <c r="WWL22" s="60"/>
      <c r="WWM22" s="60"/>
      <c r="WWN22" s="60"/>
      <c r="WWO22" s="60"/>
      <c r="WWP22" s="60"/>
      <c r="WWQ22" s="60"/>
      <c r="WWR22" s="60"/>
      <c r="WWS22" s="60"/>
      <c r="WWT22" s="60"/>
      <c r="WWU22" s="60"/>
      <c r="WWV22" s="60"/>
      <c r="WWW22" s="60"/>
      <c r="WWX22" s="60"/>
      <c r="WWY22" s="60"/>
      <c r="WWZ22" s="60"/>
      <c r="WXA22" s="60"/>
      <c r="WXB22" s="60"/>
      <c r="WXC22" s="60"/>
      <c r="WXD22" s="60"/>
      <c r="WXE22" s="60"/>
      <c r="WXF22" s="60"/>
      <c r="WXG22" s="60"/>
      <c r="WXH22" s="60"/>
      <c r="WXI22" s="60"/>
      <c r="WXJ22" s="60"/>
      <c r="WXK22" s="60"/>
      <c r="WXL22" s="60"/>
      <c r="WXM22" s="60"/>
      <c r="WXN22" s="60"/>
      <c r="WXO22" s="60"/>
      <c r="WXP22" s="60"/>
      <c r="WXQ22" s="60"/>
      <c r="WXR22" s="60"/>
      <c r="WXS22" s="60"/>
      <c r="WXT22" s="60"/>
      <c r="WXU22" s="60"/>
      <c r="WXV22" s="60"/>
      <c r="WXW22" s="60"/>
      <c r="WXX22" s="60"/>
      <c r="WXY22" s="60"/>
      <c r="WXZ22" s="60"/>
      <c r="WYA22" s="60"/>
      <c r="WYB22" s="60"/>
      <c r="WYC22" s="60"/>
      <c r="WYD22" s="60"/>
      <c r="WYE22" s="60"/>
      <c r="WYF22" s="60"/>
      <c r="WYG22" s="60"/>
      <c r="WYH22" s="60"/>
      <c r="WYI22" s="60"/>
      <c r="WYJ22" s="60"/>
      <c r="WYK22" s="60"/>
      <c r="WYL22" s="60"/>
      <c r="WYM22" s="60"/>
      <c r="WYN22" s="60"/>
      <c r="WYO22" s="60"/>
      <c r="WYP22" s="60"/>
      <c r="WYQ22" s="60"/>
      <c r="WYR22" s="60"/>
      <c r="WYS22" s="60"/>
      <c r="WYT22" s="60"/>
      <c r="WYU22" s="60"/>
      <c r="WYV22" s="60"/>
      <c r="WYW22" s="60"/>
      <c r="WYX22" s="60"/>
      <c r="WYY22" s="60"/>
      <c r="WYZ22" s="60"/>
      <c r="WZA22" s="60"/>
      <c r="WZB22" s="60"/>
      <c r="WZC22" s="60"/>
      <c r="WZD22" s="60"/>
      <c r="WZE22" s="60"/>
      <c r="WZF22" s="60"/>
      <c r="WZG22" s="60"/>
      <c r="WZH22" s="60"/>
      <c r="WZI22" s="60"/>
      <c r="WZJ22" s="60"/>
      <c r="WZK22" s="60"/>
      <c r="WZL22" s="60"/>
      <c r="WZM22" s="60"/>
      <c r="WZN22" s="60"/>
      <c r="WZO22" s="60"/>
      <c r="WZP22" s="60"/>
      <c r="WZQ22" s="60"/>
      <c r="WZR22" s="60"/>
      <c r="WZS22" s="60"/>
      <c r="WZT22" s="60"/>
      <c r="WZU22" s="60"/>
      <c r="WZV22" s="60"/>
      <c r="WZW22" s="60"/>
      <c r="WZX22" s="60"/>
      <c r="WZY22" s="60"/>
      <c r="WZZ22" s="60"/>
      <c r="XAA22" s="60"/>
      <c r="XAB22" s="60"/>
      <c r="XAC22" s="60"/>
      <c r="XAD22" s="60"/>
      <c r="XAE22" s="60"/>
      <c r="XAF22" s="60"/>
      <c r="XAG22" s="60"/>
      <c r="XAH22" s="60"/>
      <c r="XAI22" s="60"/>
      <c r="XAJ22" s="60"/>
      <c r="XAK22" s="60"/>
      <c r="XAL22" s="60"/>
      <c r="XAM22" s="60"/>
      <c r="XAN22" s="60"/>
      <c r="XAO22" s="60"/>
      <c r="XAP22" s="60"/>
      <c r="XAQ22" s="60"/>
      <c r="XAR22" s="60"/>
      <c r="XAS22" s="60"/>
      <c r="XAT22" s="60"/>
      <c r="XAU22" s="60"/>
      <c r="XAV22" s="60"/>
      <c r="XAW22" s="60"/>
      <c r="XAX22" s="60"/>
      <c r="XAY22" s="60"/>
      <c r="XAZ22" s="60"/>
      <c r="XBA22" s="60"/>
      <c r="XBB22" s="60"/>
      <c r="XBC22" s="60"/>
      <c r="XBD22" s="60"/>
      <c r="XBE22" s="60"/>
      <c r="XBF22" s="60"/>
      <c r="XBG22" s="60"/>
      <c r="XBH22" s="60"/>
      <c r="XBI22" s="60"/>
      <c r="XBJ22" s="60"/>
      <c r="XBK22" s="60"/>
      <c r="XBL22" s="60"/>
      <c r="XBM22" s="60"/>
      <c r="XBN22" s="60"/>
      <c r="XBO22" s="60"/>
      <c r="XBP22" s="60"/>
      <c r="XBQ22" s="60"/>
      <c r="XBR22" s="60"/>
      <c r="XBS22" s="60"/>
      <c r="XBT22" s="60"/>
      <c r="XBU22" s="60"/>
      <c r="XBV22" s="60"/>
      <c r="XBW22" s="60"/>
      <c r="XBX22" s="60"/>
      <c r="XBY22" s="60"/>
      <c r="XBZ22" s="60"/>
      <c r="XCA22" s="60"/>
      <c r="XCB22" s="60"/>
      <c r="XCC22" s="60"/>
      <c r="XCD22" s="60"/>
      <c r="XCE22" s="60"/>
      <c r="XCF22" s="60"/>
      <c r="XCG22" s="60"/>
      <c r="XCH22" s="60"/>
      <c r="XCI22" s="60"/>
      <c r="XCJ22" s="60"/>
      <c r="XCK22" s="60"/>
      <c r="XCL22" s="60"/>
      <c r="XCM22" s="60"/>
      <c r="XCN22" s="60"/>
      <c r="XCO22" s="60"/>
      <c r="XCP22" s="60"/>
      <c r="XCQ22" s="60"/>
      <c r="XCR22" s="60"/>
      <c r="XCS22" s="60"/>
      <c r="XCT22" s="60"/>
      <c r="XCU22" s="60"/>
      <c r="XCV22" s="60"/>
      <c r="XCW22" s="60"/>
      <c r="XCX22" s="60"/>
      <c r="XCY22" s="60"/>
      <c r="XCZ22" s="60"/>
      <c r="XDA22" s="60"/>
      <c r="XDB22" s="60"/>
      <c r="XDC22" s="60"/>
      <c r="XDD22" s="60"/>
      <c r="XDE22" s="60"/>
      <c r="XDF22" s="60"/>
      <c r="XDG22" s="60"/>
      <c r="XDH22" s="60"/>
      <c r="XDI22" s="60"/>
      <c r="XDJ22" s="60"/>
      <c r="XDK22" s="60"/>
      <c r="XDL22" s="60"/>
      <c r="XDM22" s="60"/>
      <c r="XDN22" s="60"/>
      <c r="XDO22" s="60"/>
      <c r="XDP22" s="60"/>
      <c r="XDQ22" s="60"/>
      <c r="XDR22" s="60"/>
      <c r="XDS22" s="60"/>
      <c r="XDT22" s="60"/>
      <c r="XDU22" s="60"/>
      <c r="XDV22" s="60"/>
      <c r="XDW22" s="60"/>
      <c r="XDX22" s="60"/>
      <c r="XDY22" s="60"/>
      <c r="XDZ22" s="60"/>
      <c r="XEA22" s="60"/>
      <c r="XEB22" s="60"/>
      <c r="XEC22" s="60"/>
      <c r="XED22" s="60"/>
      <c r="XEE22" s="60"/>
      <c r="XEF22" s="60"/>
      <c r="XEG22" s="60"/>
      <c r="XEH22" s="60"/>
      <c r="XEI22" s="60"/>
      <c r="XEJ22" s="60"/>
      <c r="XEK22" s="60"/>
      <c r="XEL22" s="60"/>
      <c r="XEM22" s="60"/>
      <c r="XEN22" s="60"/>
      <c r="XEO22" s="60"/>
      <c r="XEP22" s="60"/>
      <c r="XEQ22" s="60"/>
      <c r="XER22" s="60"/>
      <c r="XES22" s="60"/>
      <c r="XET22" s="60"/>
      <c r="XEU22" s="60"/>
      <c r="XEV22" s="60"/>
      <c r="XEW22" s="60"/>
      <c r="XEX22" s="60"/>
      <c r="XEY22" s="60"/>
      <c r="XEZ22" s="60"/>
      <c r="XFA22" s="60"/>
      <c r="XFB22" s="60"/>
      <c r="XFC22" s="60"/>
      <c r="XFD22" s="60"/>
    </row>
    <row r="23" spans="1:16384" s="60" customFormat="1" ht="11.25" x14ac:dyDescent="0.2">
      <c r="A23" s="96"/>
      <c r="B23" s="96"/>
      <c r="C23" s="232"/>
      <c r="D23" s="233"/>
      <c r="E23" s="233"/>
      <c r="F23" s="233"/>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7"/>
      <c r="BA23" s="237"/>
      <c r="BB23" s="237"/>
      <c r="BC23" s="234"/>
      <c r="BD23" s="234"/>
      <c r="BE23" s="234"/>
      <c r="BF23" s="235"/>
      <c r="BG23" s="236"/>
      <c r="BH23" s="236"/>
      <c r="BI23" s="236"/>
      <c r="BJ23" s="236"/>
      <c r="BK23" s="236"/>
      <c r="BL23" s="234"/>
      <c r="BM23" s="234"/>
      <c r="BN23" s="234"/>
      <c r="BO23" s="234"/>
      <c r="BP23" s="234"/>
      <c r="BQ23" s="234"/>
      <c r="BR23" s="39"/>
    </row>
    <row r="24" spans="1:16384" s="60" customFormat="1" ht="22.5" x14ac:dyDescent="0.2">
      <c r="A24" s="96"/>
      <c r="B24" s="96"/>
      <c r="C24" s="232"/>
      <c r="D24" s="233" t="s">
        <v>208</v>
      </c>
      <c r="E24" s="233"/>
      <c r="F24" s="233"/>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0" t="s">
        <v>205</v>
      </c>
      <c r="AR24" s="242" t="s">
        <v>198</v>
      </c>
      <c r="AS24" s="370" t="s">
        <v>197</v>
      </c>
      <c r="AT24" s="370" t="s">
        <v>205</v>
      </c>
      <c r="AU24" s="242" t="s">
        <v>198</v>
      </c>
      <c r="AV24" s="370" t="s">
        <v>197</v>
      </c>
      <c r="AW24" s="370" t="s">
        <v>205</v>
      </c>
      <c r="AX24" s="242" t="s">
        <v>198</v>
      </c>
      <c r="AY24" s="370" t="s">
        <v>197</v>
      </c>
      <c r="AZ24" s="370" t="s">
        <v>205</v>
      </c>
      <c r="BA24" s="242" t="s">
        <v>198</v>
      </c>
      <c r="BB24" s="370" t="s">
        <v>197</v>
      </c>
      <c r="BC24" s="370" t="s">
        <v>205</v>
      </c>
      <c r="BD24" s="242" t="s">
        <v>198</v>
      </c>
      <c r="BE24" s="370" t="s">
        <v>197</v>
      </c>
      <c r="BF24" s="370" t="s">
        <v>205</v>
      </c>
      <c r="BG24" s="242" t="s">
        <v>198</v>
      </c>
      <c r="BH24" s="370" t="s">
        <v>197</v>
      </c>
      <c r="BI24" s="370" t="s">
        <v>205</v>
      </c>
      <c r="BJ24" s="242" t="s">
        <v>198</v>
      </c>
      <c r="BK24" s="370" t="s">
        <v>197</v>
      </c>
      <c r="BL24" s="370" t="s">
        <v>205</v>
      </c>
      <c r="BM24" s="242" t="s">
        <v>198</v>
      </c>
      <c r="BN24" s="370" t="s">
        <v>197</v>
      </c>
      <c r="BO24" s="370" t="s">
        <v>205</v>
      </c>
      <c r="BP24" s="242" t="s">
        <v>198</v>
      </c>
      <c r="BQ24" s="370" t="s">
        <v>197</v>
      </c>
      <c r="BR24" s="39"/>
    </row>
    <row r="25" spans="1:16384" s="60" customFormat="1" ht="11.25" customHeight="1" x14ac:dyDescent="0.2">
      <c r="A25" s="96"/>
      <c r="B25" s="96"/>
      <c r="C25" s="232"/>
      <c r="D25" s="233"/>
      <c r="E25" s="233"/>
      <c r="F25" s="233"/>
      <c r="G25" s="371"/>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0" t="s">
        <v>151</v>
      </c>
      <c r="AR25" s="595" t="s">
        <v>150</v>
      </c>
      <c r="AS25" s="596"/>
      <c r="AT25" s="370" t="s">
        <v>151</v>
      </c>
      <c r="AU25" s="595" t="s">
        <v>150</v>
      </c>
      <c r="AV25" s="596"/>
      <c r="AW25" s="370" t="s">
        <v>151</v>
      </c>
      <c r="AX25" s="595" t="s">
        <v>150</v>
      </c>
      <c r="AY25" s="596"/>
      <c r="AZ25" s="370" t="s">
        <v>151</v>
      </c>
      <c r="BA25" s="595" t="s">
        <v>150</v>
      </c>
      <c r="BB25" s="596"/>
      <c r="BC25" s="370" t="s">
        <v>151</v>
      </c>
      <c r="BD25" s="595" t="s">
        <v>150</v>
      </c>
      <c r="BE25" s="596"/>
      <c r="BF25" s="370" t="s">
        <v>151</v>
      </c>
      <c r="BG25" s="595" t="s">
        <v>150</v>
      </c>
      <c r="BH25" s="596"/>
      <c r="BI25" s="370" t="s">
        <v>151</v>
      </c>
      <c r="BJ25" s="595" t="s">
        <v>150</v>
      </c>
      <c r="BK25" s="596"/>
      <c r="BL25" s="370" t="s">
        <v>151</v>
      </c>
      <c r="BM25" s="595" t="s">
        <v>150</v>
      </c>
      <c r="BN25" s="596"/>
      <c r="BO25" s="370" t="s">
        <v>151</v>
      </c>
      <c r="BP25" s="595" t="s">
        <v>150</v>
      </c>
      <c r="BQ25" s="596"/>
      <c r="BR25" s="39"/>
    </row>
    <row r="26" spans="1:16384" s="339" customFormat="1" ht="48.75" customHeight="1" x14ac:dyDescent="0.2">
      <c r="A26" s="487"/>
      <c r="B26" s="487"/>
      <c r="C26" s="245"/>
      <c r="D26" s="246" t="s">
        <v>164</v>
      </c>
      <c r="E26" s="247"/>
      <c r="F26" s="249"/>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373"/>
      <c r="AR26" s="597"/>
      <c r="AS26" s="598"/>
      <c r="AT26" s="373"/>
      <c r="AU26" s="597"/>
      <c r="AV26" s="598"/>
      <c r="AW26" s="373"/>
      <c r="AX26" s="597"/>
      <c r="AY26" s="598"/>
      <c r="AZ26" s="373"/>
      <c r="BA26" s="597"/>
      <c r="BB26" s="598"/>
      <c r="BC26" s="373"/>
      <c r="BD26" s="597"/>
      <c r="BE26" s="598"/>
      <c r="BF26" s="373"/>
      <c r="BG26" s="597"/>
      <c r="BH26" s="598"/>
      <c r="BI26" s="373"/>
      <c r="BJ26" s="597"/>
      <c r="BK26" s="598"/>
      <c r="BL26" s="373"/>
      <c r="BM26" s="597"/>
      <c r="BN26" s="598"/>
      <c r="BO26" s="373"/>
      <c r="BP26" s="597"/>
      <c r="BQ26" s="598"/>
      <c r="BR26" s="39"/>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c r="IW26" s="60"/>
      <c r="IX26" s="60"/>
      <c r="IY26" s="60"/>
      <c r="IZ26" s="60"/>
      <c r="JA26" s="60"/>
      <c r="JB26" s="60"/>
      <c r="JC26" s="60"/>
      <c r="JD26" s="60"/>
      <c r="JE26" s="60"/>
      <c r="JF26" s="60"/>
      <c r="JG26" s="60"/>
      <c r="JH26" s="60"/>
      <c r="JI26" s="60"/>
      <c r="JJ26" s="60"/>
      <c r="JK26" s="60"/>
      <c r="JL26" s="60"/>
      <c r="JM26" s="60"/>
      <c r="JN26" s="60"/>
      <c r="JO26" s="60"/>
      <c r="JP26" s="60"/>
      <c r="JQ26" s="60"/>
      <c r="JR26" s="60"/>
      <c r="JS26" s="60"/>
      <c r="JT26" s="60"/>
      <c r="JU26" s="60"/>
      <c r="JV26" s="60"/>
      <c r="JW26" s="60"/>
      <c r="JX26" s="60"/>
      <c r="JY26" s="60"/>
      <c r="JZ26" s="60"/>
      <c r="KA26" s="60"/>
      <c r="KB26" s="60"/>
      <c r="KC26" s="60"/>
      <c r="KD26" s="60"/>
      <c r="KE26" s="60"/>
      <c r="KF26" s="60"/>
      <c r="KG26" s="60"/>
      <c r="KH26" s="60"/>
      <c r="KI26" s="60"/>
      <c r="KJ26" s="60"/>
      <c r="KK26" s="60"/>
      <c r="KL26" s="60"/>
      <c r="KM26" s="60"/>
      <c r="KN26" s="60"/>
      <c r="KO26" s="60"/>
      <c r="KP26" s="60"/>
      <c r="KQ26" s="60"/>
      <c r="KR26" s="60"/>
      <c r="KS26" s="60"/>
      <c r="KT26" s="60"/>
      <c r="KU26" s="60"/>
      <c r="KV26" s="60"/>
      <c r="KW26" s="60"/>
      <c r="KX26" s="60"/>
      <c r="KY26" s="60"/>
      <c r="KZ26" s="60"/>
      <c r="LA26" s="60"/>
      <c r="LB26" s="60"/>
      <c r="LC26" s="60"/>
      <c r="LD26" s="60"/>
      <c r="LE26" s="60"/>
      <c r="LF26" s="60"/>
      <c r="LG26" s="60"/>
      <c r="LH26" s="60"/>
      <c r="LI26" s="60"/>
      <c r="LJ26" s="60"/>
      <c r="LK26" s="60"/>
      <c r="LL26" s="60"/>
      <c r="LM26" s="60"/>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60"/>
      <c r="MR26" s="60"/>
      <c r="MS26" s="60"/>
      <c r="MT26" s="60"/>
      <c r="MU26" s="60"/>
      <c r="MV26" s="60"/>
      <c r="MW26" s="60"/>
      <c r="MX26" s="60"/>
      <c r="MY26" s="60"/>
      <c r="MZ26" s="60"/>
      <c r="NA26" s="60"/>
      <c r="NB26" s="60"/>
      <c r="NC26" s="60"/>
      <c r="ND26" s="60"/>
      <c r="NE26" s="60"/>
      <c r="NF26" s="60"/>
      <c r="NG26" s="60"/>
      <c r="NH26" s="60"/>
      <c r="NI26" s="60"/>
      <c r="NJ26" s="60"/>
      <c r="NK26" s="60"/>
      <c r="NL26" s="60"/>
      <c r="NM26" s="60"/>
      <c r="NN26" s="60"/>
      <c r="NO26" s="60"/>
      <c r="NP26" s="60"/>
      <c r="NQ26" s="60"/>
      <c r="NR26" s="60"/>
      <c r="NS26" s="60"/>
      <c r="NT26" s="60"/>
      <c r="NU26" s="60"/>
      <c r="NV26" s="60"/>
      <c r="NW26" s="60"/>
      <c r="NX26" s="60"/>
      <c r="NY26" s="60"/>
      <c r="NZ26" s="60"/>
      <c r="OA26" s="60"/>
      <c r="OB26" s="60"/>
      <c r="OC26" s="60"/>
      <c r="OD26" s="60"/>
      <c r="OE26" s="60"/>
      <c r="OF26" s="60"/>
      <c r="OG26" s="60"/>
      <c r="OH26" s="60"/>
      <c r="OI26" s="60"/>
      <c r="OJ26" s="60"/>
      <c r="OK26" s="60"/>
      <c r="OL26" s="60"/>
      <c r="OM26" s="60"/>
      <c r="ON26" s="60"/>
      <c r="OO26" s="60"/>
      <c r="OP26" s="60"/>
      <c r="OQ26" s="60"/>
      <c r="OR26" s="60"/>
      <c r="OS26" s="60"/>
      <c r="OT26" s="60"/>
      <c r="OU26" s="60"/>
      <c r="OV26" s="60"/>
      <c r="OW26" s="60"/>
      <c r="OX26" s="60"/>
      <c r="OY26" s="60"/>
      <c r="OZ26" s="60"/>
      <c r="PA26" s="60"/>
      <c r="PB26" s="60"/>
      <c r="PC26" s="60"/>
      <c r="PD26" s="60"/>
      <c r="PE26" s="60"/>
      <c r="PF26" s="60"/>
      <c r="PG26" s="60"/>
      <c r="PH26" s="60"/>
      <c r="PI26" s="60"/>
      <c r="PJ26" s="60"/>
      <c r="PK26" s="60"/>
      <c r="PL26" s="60"/>
      <c r="PM26" s="60"/>
      <c r="PN26" s="60"/>
      <c r="PO26" s="60"/>
      <c r="PP26" s="60"/>
      <c r="PQ26" s="60"/>
      <c r="PR26" s="60"/>
      <c r="PS26" s="60"/>
      <c r="PT26" s="60"/>
      <c r="PU26" s="60"/>
      <c r="PV26" s="60"/>
      <c r="PW26" s="60"/>
      <c r="PX26" s="60"/>
      <c r="PY26" s="60"/>
      <c r="PZ26" s="60"/>
      <c r="QA26" s="60"/>
      <c r="QB26" s="60"/>
      <c r="QC26" s="60"/>
      <c r="QD26" s="60"/>
      <c r="QE26" s="60"/>
      <c r="QF26" s="60"/>
      <c r="QG26" s="60"/>
      <c r="QH26" s="60"/>
      <c r="QI26" s="60"/>
      <c r="QJ26" s="60"/>
      <c r="QK26" s="60"/>
      <c r="QL26" s="60"/>
      <c r="QM26" s="60"/>
      <c r="QN26" s="60"/>
      <c r="QO26" s="60"/>
      <c r="QP26" s="60"/>
      <c r="QQ26" s="60"/>
      <c r="QR26" s="60"/>
      <c r="QS26" s="60"/>
      <c r="QT26" s="60"/>
      <c r="QU26" s="60"/>
      <c r="QV26" s="60"/>
      <c r="QW26" s="60"/>
      <c r="QX26" s="60"/>
      <c r="QY26" s="60"/>
      <c r="QZ26" s="60"/>
      <c r="RA26" s="60"/>
      <c r="RB26" s="60"/>
      <c r="RC26" s="60"/>
      <c r="RD26" s="60"/>
      <c r="RE26" s="60"/>
      <c r="RF26" s="60"/>
      <c r="RG26" s="60"/>
      <c r="RH26" s="60"/>
      <c r="RI26" s="60"/>
      <c r="RJ26" s="60"/>
      <c r="RK26" s="60"/>
      <c r="RL26" s="60"/>
      <c r="RM26" s="60"/>
      <c r="RN26" s="60"/>
      <c r="RO26" s="60"/>
      <c r="RP26" s="60"/>
      <c r="RQ26" s="60"/>
      <c r="RR26" s="60"/>
      <c r="RS26" s="60"/>
      <c r="RT26" s="60"/>
      <c r="RU26" s="60"/>
      <c r="RV26" s="60"/>
      <c r="RW26" s="60"/>
      <c r="RX26" s="60"/>
      <c r="RY26" s="60"/>
      <c r="RZ26" s="60"/>
      <c r="SA26" s="60"/>
      <c r="SB26" s="60"/>
      <c r="SC26" s="60"/>
      <c r="SD26" s="60"/>
      <c r="SE26" s="60"/>
      <c r="SF26" s="60"/>
      <c r="SG26" s="60"/>
      <c r="SH26" s="60"/>
      <c r="SI26" s="60"/>
      <c r="SJ26" s="60"/>
      <c r="SK26" s="60"/>
      <c r="SL26" s="60"/>
      <c r="SM26" s="60"/>
      <c r="SN26" s="60"/>
      <c r="SO26" s="60"/>
      <c r="SP26" s="60"/>
      <c r="SQ26" s="60"/>
      <c r="SR26" s="60"/>
      <c r="SS26" s="60"/>
      <c r="ST26" s="60"/>
      <c r="SU26" s="60"/>
      <c r="SV26" s="60"/>
      <c r="SW26" s="60"/>
      <c r="SX26" s="60"/>
      <c r="SY26" s="60"/>
      <c r="SZ26" s="60"/>
      <c r="TA26" s="60"/>
      <c r="TB26" s="60"/>
      <c r="TC26" s="60"/>
      <c r="TD26" s="60"/>
      <c r="TE26" s="60"/>
      <c r="TF26" s="60"/>
      <c r="TG26" s="60"/>
      <c r="TH26" s="60"/>
      <c r="TI26" s="60"/>
      <c r="TJ26" s="60"/>
      <c r="TK26" s="60"/>
      <c r="TL26" s="60"/>
      <c r="TM26" s="60"/>
      <c r="TN26" s="60"/>
      <c r="TO26" s="60"/>
      <c r="TP26" s="60"/>
      <c r="TQ26" s="60"/>
      <c r="TR26" s="60"/>
      <c r="TS26" s="60"/>
      <c r="TT26" s="60"/>
      <c r="TU26" s="60"/>
      <c r="TV26" s="60"/>
      <c r="TW26" s="60"/>
      <c r="TX26" s="60"/>
      <c r="TY26" s="60"/>
      <c r="TZ26" s="60"/>
      <c r="UA26" s="60"/>
      <c r="UB26" s="60"/>
      <c r="UC26" s="60"/>
      <c r="UD26" s="60"/>
      <c r="UE26" s="60"/>
      <c r="UF26" s="60"/>
      <c r="UG26" s="60"/>
      <c r="UH26" s="60"/>
      <c r="UI26" s="60"/>
      <c r="UJ26" s="60"/>
      <c r="UK26" s="60"/>
      <c r="UL26" s="60"/>
      <c r="UM26" s="60"/>
      <c r="UN26" s="60"/>
      <c r="UO26" s="60"/>
      <c r="UP26" s="60"/>
      <c r="UQ26" s="60"/>
      <c r="UR26" s="60"/>
      <c r="US26" s="60"/>
      <c r="UT26" s="60"/>
      <c r="UU26" s="60"/>
      <c r="UV26" s="60"/>
      <c r="UW26" s="60"/>
      <c r="UX26" s="60"/>
      <c r="UY26" s="60"/>
      <c r="UZ26" s="60"/>
      <c r="VA26" s="60"/>
      <c r="VB26" s="60"/>
      <c r="VC26" s="60"/>
      <c r="VD26" s="60"/>
      <c r="VE26" s="60"/>
      <c r="VF26" s="60"/>
      <c r="VG26" s="60"/>
      <c r="VH26" s="60"/>
      <c r="VI26" s="60"/>
      <c r="VJ26" s="60"/>
      <c r="VK26" s="60"/>
      <c r="VL26" s="60"/>
      <c r="VM26" s="60"/>
      <c r="VN26" s="60"/>
      <c r="VO26" s="60"/>
      <c r="VP26" s="60"/>
      <c r="VQ26" s="60"/>
      <c r="VR26" s="60"/>
      <c r="VS26" s="60"/>
      <c r="VT26" s="60"/>
      <c r="VU26" s="60"/>
      <c r="VV26" s="60"/>
      <c r="VW26" s="60"/>
      <c r="VX26" s="60"/>
      <c r="VY26" s="60"/>
      <c r="VZ26" s="60"/>
      <c r="WA26" s="60"/>
      <c r="WB26" s="60"/>
      <c r="WC26" s="60"/>
      <c r="WD26" s="60"/>
      <c r="WE26" s="60"/>
      <c r="WF26" s="60"/>
      <c r="WG26" s="60"/>
      <c r="WH26" s="60"/>
      <c r="WI26" s="60"/>
      <c r="WJ26" s="60"/>
      <c r="WK26" s="60"/>
      <c r="WL26" s="60"/>
      <c r="WM26" s="60"/>
      <c r="WN26" s="60"/>
      <c r="WO26" s="60"/>
      <c r="WP26" s="60"/>
      <c r="WQ26" s="60"/>
      <c r="WR26" s="60"/>
      <c r="WS26" s="60"/>
      <c r="WT26" s="60"/>
      <c r="WU26" s="60"/>
      <c r="WV26" s="60"/>
      <c r="WW26" s="60"/>
      <c r="WX26" s="60"/>
      <c r="WY26" s="60"/>
      <c r="WZ26" s="60"/>
      <c r="XA26" s="60"/>
      <c r="XB26" s="60"/>
      <c r="XC26" s="60"/>
      <c r="XD26" s="60"/>
      <c r="XE26" s="60"/>
      <c r="XF26" s="60"/>
      <c r="XG26" s="60"/>
      <c r="XH26" s="60"/>
      <c r="XI26" s="60"/>
      <c r="XJ26" s="60"/>
      <c r="XK26" s="60"/>
      <c r="XL26" s="60"/>
      <c r="XM26" s="60"/>
      <c r="XN26" s="60"/>
      <c r="XO26" s="60"/>
      <c r="XP26" s="60"/>
      <c r="XQ26" s="60"/>
      <c r="XR26" s="60"/>
      <c r="XS26" s="60"/>
      <c r="XT26" s="60"/>
      <c r="XU26" s="60"/>
      <c r="XV26" s="60"/>
      <c r="XW26" s="60"/>
      <c r="XX26" s="60"/>
      <c r="XY26" s="60"/>
      <c r="XZ26" s="60"/>
      <c r="YA26" s="60"/>
      <c r="YB26" s="60"/>
      <c r="YC26" s="60"/>
      <c r="YD26" s="60"/>
      <c r="YE26" s="60"/>
      <c r="YF26" s="60"/>
      <c r="YG26" s="60"/>
      <c r="YH26" s="60"/>
      <c r="YI26" s="60"/>
      <c r="YJ26" s="60"/>
      <c r="YK26" s="60"/>
      <c r="YL26" s="60"/>
      <c r="YM26" s="60"/>
      <c r="YN26" s="60"/>
      <c r="YO26" s="60"/>
      <c r="YP26" s="60"/>
      <c r="YQ26" s="60"/>
      <c r="YR26" s="60"/>
      <c r="YS26" s="60"/>
      <c r="YT26" s="60"/>
      <c r="YU26" s="60"/>
      <c r="YV26" s="60"/>
      <c r="YW26" s="60"/>
      <c r="YX26" s="60"/>
      <c r="YY26" s="60"/>
      <c r="YZ26" s="60"/>
      <c r="ZA26" s="60"/>
      <c r="ZB26" s="60"/>
      <c r="ZC26" s="60"/>
      <c r="ZD26" s="60"/>
      <c r="ZE26" s="60"/>
      <c r="ZF26" s="60"/>
      <c r="ZG26" s="60"/>
      <c r="ZH26" s="60"/>
      <c r="ZI26" s="60"/>
      <c r="ZJ26" s="60"/>
      <c r="ZK26" s="60"/>
      <c r="ZL26" s="60"/>
      <c r="ZM26" s="60"/>
      <c r="ZN26" s="60"/>
      <c r="ZO26" s="60"/>
      <c r="ZP26" s="60"/>
      <c r="ZQ26" s="60"/>
      <c r="ZR26" s="60"/>
      <c r="ZS26" s="60"/>
      <c r="ZT26" s="60"/>
      <c r="ZU26" s="60"/>
      <c r="ZV26" s="60"/>
      <c r="ZW26" s="60"/>
      <c r="ZX26" s="60"/>
      <c r="ZY26" s="60"/>
      <c r="ZZ26" s="60"/>
      <c r="AAA26" s="60"/>
      <c r="AAB26" s="60"/>
      <c r="AAC26" s="60"/>
      <c r="AAD26" s="60"/>
      <c r="AAE26" s="60"/>
      <c r="AAF26" s="60"/>
      <c r="AAG26" s="60"/>
      <c r="AAH26" s="60"/>
      <c r="AAI26" s="60"/>
      <c r="AAJ26" s="60"/>
      <c r="AAK26" s="60"/>
      <c r="AAL26" s="60"/>
      <c r="AAM26" s="60"/>
      <c r="AAN26" s="60"/>
      <c r="AAO26" s="60"/>
      <c r="AAP26" s="60"/>
      <c r="AAQ26" s="60"/>
      <c r="AAR26" s="60"/>
      <c r="AAS26" s="60"/>
      <c r="AAT26" s="60"/>
      <c r="AAU26" s="60"/>
      <c r="AAV26" s="60"/>
      <c r="AAW26" s="60"/>
      <c r="AAX26" s="60"/>
      <c r="AAY26" s="60"/>
      <c r="AAZ26" s="60"/>
      <c r="ABA26" s="60"/>
      <c r="ABB26" s="60"/>
      <c r="ABC26" s="60"/>
      <c r="ABD26" s="60"/>
      <c r="ABE26" s="60"/>
      <c r="ABF26" s="60"/>
      <c r="ABG26" s="60"/>
      <c r="ABH26" s="60"/>
      <c r="ABI26" s="60"/>
      <c r="ABJ26" s="60"/>
      <c r="ABK26" s="60"/>
      <c r="ABL26" s="60"/>
      <c r="ABM26" s="60"/>
      <c r="ABN26" s="60"/>
      <c r="ABO26" s="60"/>
      <c r="ABP26" s="60"/>
      <c r="ABQ26" s="60"/>
      <c r="ABR26" s="60"/>
      <c r="ABS26" s="60"/>
      <c r="ABT26" s="60"/>
      <c r="ABU26" s="60"/>
      <c r="ABV26" s="60"/>
      <c r="ABW26" s="60"/>
      <c r="ABX26" s="60"/>
      <c r="ABY26" s="60"/>
      <c r="ABZ26" s="60"/>
      <c r="ACA26" s="60"/>
      <c r="ACB26" s="60"/>
      <c r="ACC26" s="60"/>
      <c r="ACD26" s="60"/>
      <c r="ACE26" s="60"/>
      <c r="ACF26" s="60"/>
      <c r="ACG26" s="60"/>
      <c r="ACH26" s="60"/>
      <c r="ACI26" s="60"/>
      <c r="ACJ26" s="60"/>
      <c r="ACK26" s="60"/>
      <c r="ACL26" s="60"/>
      <c r="ACM26" s="60"/>
      <c r="ACN26" s="60"/>
      <c r="ACO26" s="60"/>
      <c r="ACP26" s="60"/>
      <c r="ACQ26" s="60"/>
      <c r="ACR26" s="60"/>
      <c r="ACS26" s="60"/>
      <c r="ACT26" s="60"/>
      <c r="ACU26" s="60"/>
      <c r="ACV26" s="60"/>
      <c r="ACW26" s="60"/>
      <c r="ACX26" s="60"/>
      <c r="ACY26" s="60"/>
      <c r="ACZ26" s="60"/>
      <c r="ADA26" s="60"/>
      <c r="ADB26" s="60"/>
      <c r="ADC26" s="60"/>
      <c r="ADD26" s="60"/>
      <c r="ADE26" s="60"/>
      <c r="ADF26" s="60"/>
      <c r="ADG26" s="60"/>
      <c r="ADH26" s="60"/>
      <c r="ADI26" s="60"/>
      <c r="ADJ26" s="60"/>
      <c r="ADK26" s="60"/>
      <c r="ADL26" s="60"/>
      <c r="ADM26" s="60"/>
      <c r="ADN26" s="60"/>
      <c r="ADO26" s="60"/>
      <c r="ADP26" s="60"/>
      <c r="ADQ26" s="60"/>
      <c r="ADR26" s="60"/>
      <c r="ADS26" s="60"/>
      <c r="ADT26" s="60"/>
      <c r="ADU26" s="60"/>
      <c r="ADV26" s="60"/>
      <c r="ADW26" s="60"/>
      <c r="ADX26" s="60"/>
      <c r="ADY26" s="60"/>
      <c r="ADZ26" s="60"/>
      <c r="AEA26" s="60"/>
      <c r="AEB26" s="60"/>
      <c r="AEC26" s="60"/>
      <c r="AED26" s="60"/>
      <c r="AEE26" s="60"/>
      <c r="AEF26" s="60"/>
      <c r="AEG26" s="60"/>
      <c r="AEH26" s="60"/>
      <c r="AEI26" s="60"/>
      <c r="AEJ26" s="60"/>
      <c r="AEK26" s="60"/>
      <c r="AEL26" s="60"/>
      <c r="AEM26" s="60"/>
      <c r="AEN26" s="60"/>
      <c r="AEO26" s="60"/>
      <c r="AEP26" s="60"/>
      <c r="AEQ26" s="60"/>
      <c r="AER26" s="60"/>
      <c r="AES26" s="60"/>
      <c r="AET26" s="60"/>
      <c r="AEU26" s="60"/>
      <c r="AEV26" s="60"/>
      <c r="AEW26" s="60"/>
      <c r="AEX26" s="60"/>
      <c r="AEY26" s="60"/>
      <c r="AEZ26" s="60"/>
      <c r="AFA26" s="60"/>
      <c r="AFB26" s="60"/>
      <c r="AFC26" s="60"/>
      <c r="AFD26" s="60"/>
      <c r="AFE26" s="60"/>
      <c r="AFF26" s="60"/>
      <c r="AFG26" s="60"/>
      <c r="AFH26" s="60"/>
      <c r="AFI26" s="60"/>
      <c r="AFJ26" s="60"/>
      <c r="AFK26" s="60"/>
      <c r="AFL26" s="60"/>
      <c r="AFM26" s="60"/>
      <c r="AFN26" s="60"/>
      <c r="AFO26" s="60"/>
      <c r="AFP26" s="60"/>
      <c r="AFQ26" s="60"/>
      <c r="AFR26" s="60"/>
      <c r="AFS26" s="60"/>
      <c r="AFT26" s="60"/>
      <c r="AFU26" s="60"/>
      <c r="AFV26" s="60"/>
      <c r="AFW26" s="60"/>
      <c r="AFX26" s="60"/>
      <c r="AFY26" s="60"/>
      <c r="AFZ26" s="60"/>
      <c r="AGA26" s="60"/>
      <c r="AGB26" s="60"/>
      <c r="AGC26" s="60"/>
      <c r="AGD26" s="60"/>
      <c r="AGE26" s="60"/>
      <c r="AGF26" s="60"/>
      <c r="AGG26" s="60"/>
      <c r="AGH26" s="60"/>
      <c r="AGI26" s="60"/>
      <c r="AGJ26" s="60"/>
      <c r="AGK26" s="60"/>
      <c r="AGL26" s="60"/>
      <c r="AGM26" s="60"/>
      <c r="AGN26" s="60"/>
      <c r="AGO26" s="60"/>
      <c r="AGP26" s="60"/>
      <c r="AGQ26" s="60"/>
      <c r="AGR26" s="60"/>
      <c r="AGS26" s="60"/>
      <c r="AGT26" s="60"/>
      <c r="AGU26" s="60"/>
      <c r="AGV26" s="60"/>
      <c r="AGW26" s="60"/>
      <c r="AGX26" s="60"/>
      <c r="AGY26" s="60"/>
      <c r="AGZ26" s="60"/>
      <c r="AHA26" s="60"/>
      <c r="AHB26" s="60"/>
      <c r="AHC26" s="60"/>
      <c r="AHD26" s="60"/>
      <c r="AHE26" s="60"/>
      <c r="AHF26" s="60"/>
      <c r="AHG26" s="60"/>
      <c r="AHH26" s="60"/>
      <c r="AHI26" s="60"/>
      <c r="AHJ26" s="60"/>
      <c r="AHK26" s="60"/>
      <c r="AHL26" s="60"/>
      <c r="AHM26" s="60"/>
      <c r="AHN26" s="60"/>
      <c r="AHO26" s="60"/>
      <c r="AHP26" s="60"/>
      <c r="AHQ26" s="60"/>
      <c r="AHR26" s="60"/>
      <c r="AHS26" s="60"/>
      <c r="AHT26" s="60"/>
      <c r="AHU26" s="60"/>
      <c r="AHV26" s="60"/>
      <c r="AHW26" s="60"/>
      <c r="AHX26" s="60"/>
      <c r="AHY26" s="60"/>
      <c r="AHZ26" s="60"/>
      <c r="AIA26" s="60"/>
      <c r="AIB26" s="60"/>
      <c r="AIC26" s="60"/>
      <c r="AID26" s="60"/>
      <c r="AIE26" s="60"/>
      <c r="AIF26" s="60"/>
      <c r="AIG26" s="60"/>
      <c r="AIH26" s="60"/>
      <c r="AII26" s="60"/>
      <c r="AIJ26" s="60"/>
      <c r="AIK26" s="60"/>
      <c r="AIL26" s="60"/>
      <c r="AIM26" s="60"/>
      <c r="AIN26" s="60"/>
      <c r="AIO26" s="60"/>
      <c r="AIP26" s="60"/>
      <c r="AIQ26" s="60"/>
      <c r="AIR26" s="60"/>
      <c r="AIS26" s="60"/>
      <c r="AIT26" s="60"/>
      <c r="AIU26" s="60"/>
      <c r="AIV26" s="60"/>
      <c r="AIW26" s="60"/>
      <c r="AIX26" s="60"/>
      <c r="AIY26" s="60"/>
      <c r="AIZ26" s="60"/>
      <c r="AJA26" s="60"/>
      <c r="AJB26" s="60"/>
      <c r="AJC26" s="60"/>
      <c r="AJD26" s="60"/>
      <c r="AJE26" s="60"/>
      <c r="AJF26" s="60"/>
      <c r="AJG26" s="60"/>
      <c r="AJH26" s="60"/>
      <c r="AJI26" s="60"/>
      <c r="AJJ26" s="60"/>
      <c r="AJK26" s="60"/>
      <c r="AJL26" s="60"/>
      <c r="AJM26" s="60"/>
      <c r="AJN26" s="60"/>
      <c r="AJO26" s="60"/>
      <c r="AJP26" s="60"/>
      <c r="AJQ26" s="60"/>
      <c r="AJR26" s="60"/>
      <c r="AJS26" s="60"/>
      <c r="AJT26" s="60"/>
      <c r="AJU26" s="60"/>
      <c r="AJV26" s="60"/>
      <c r="AJW26" s="60"/>
      <c r="AJX26" s="60"/>
      <c r="AJY26" s="60"/>
      <c r="AJZ26" s="60"/>
      <c r="AKA26" s="60"/>
      <c r="AKB26" s="60"/>
      <c r="AKC26" s="60"/>
      <c r="AKD26" s="60"/>
      <c r="AKE26" s="60"/>
      <c r="AKF26" s="60"/>
      <c r="AKG26" s="60"/>
      <c r="AKH26" s="60"/>
      <c r="AKI26" s="60"/>
      <c r="AKJ26" s="60"/>
      <c r="AKK26" s="60"/>
      <c r="AKL26" s="60"/>
      <c r="AKM26" s="60"/>
      <c r="AKN26" s="60"/>
      <c r="AKO26" s="60"/>
      <c r="AKP26" s="60"/>
      <c r="AKQ26" s="60"/>
      <c r="AKR26" s="60"/>
      <c r="AKS26" s="60"/>
      <c r="AKT26" s="60"/>
      <c r="AKU26" s="60"/>
      <c r="AKV26" s="60"/>
      <c r="AKW26" s="60"/>
      <c r="AKX26" s="60"/>
      <c r="AKY26" s="60"/>
      <c r="AKZ26" s="60"/>
      <c r="ALA26" s="60"/>
      <c r="ALB26" s="60"/>
      <c r="ALC26" s="60"/>
      <c r="ALD26" s="60"/>
      <c r="ALE26" s="60"/>
      <c r="ALF26" s="60"/>
      <c r="ALG26" s="60"/>
      <c r="ALH26" s="60"/>
      <c r="ALI26" s="60"/>
      <c r="ALJ26" s="60"/>
      <c r="ALK26" s="60"/>
      <c r="ALL26" s="60"/>
      <c r="ALM26" s="60"/>
      <c r="ALN26" s="60"/>
      <c r="ALO26" s="60"/>
      <c r="ALP26" s="60"/>
      <c r="ALQ26" s="60"/>
      <c r="ALR26" s="60"/>
      <c r="ALS26" s="60"/>
      <c r="ALT26" s="60"/>
      <c r="ALU26" s="60"/>
      <c r="ALV26" s="60"/>
      <c r="ALW26" s="60"/>
      <c r="ALX26" s="60"/>
      <c r="ALY26" s="60"/>
      <c r="ALZ26" s="60"/>
      <c r="AMA26" s="60"/>
      <c r="AMB26" s="60"/>
      <c r="AMC26" s="60"/>
      <c r="AMD26" s="60"/>
      <c r="AME26" s="60"/>
      <c r="AMF26" s="60"/>
      <c r="AMG26" s="60"/>
      <c r="AMH26" s="60"/>
      <c r="AMI26" s="60"/>
      <c r="AMJ26" s="60"/>
      <c r="AMK26" s="60"/>
      <c r="AML26" s="60"/>
      <c r="AMM26" s="60"/>
      <c r="AMN26" s="60"/>
      <c r="AMO26" s="60"/>
      <c r="AMP26" s="60"/>
      <c r="AMQ26" s="60"/>
      <c r="AMR26" s="60"/>
      <c r="AMS26" s="60"/>
      <c r="AMT26" s="60"/>
      <c r="AMU26" s="60"/>
      <c r="AMV26" s="60"/>
      <c r="AMW26" s="60"/>
      <c r="AMX26" s="60"/>
      <c r="AMY26" s="60"/>
      <c r="AMZ26" s="60"/>
      <c r="ANA26" s="60"/>
      <c r="ANB26" s="60"/>
      <c r="ANC26" s="60"/>
      <c r="AND26" s="60"/>
      <c r="ANE26" s="60"/>
      <c r="ANF26" s="60"/>
      <c r="ANG26" s="60"/>
      <c r="ANH26" s="60"/>
      <c r="ANI26" s="60"/>
      <c r="ANJ26" s="60"/>
      <c r="ANK26" s="60"/>
      <c r="ANL26" s="60"/>
      <c r="ANM26" s="60"/>
      <c r="ANN26" s="60"/>
      <c r="ANO26" s="60"/>
      <c r="ANP26" s="60"/>
      <c r="ANQ26" s="60"/>
      <c r="ANR26" s="60"/>
      <c r="ANS26" s="60"/>
      <c r="ANT26" s="60"/>
      <c r="ANU26" s="60"/>
      <c r="ANV26" s="60"/>
      <c r="ANW26" s="60"/>
      <c r="ANX26" s="60"/>
      <c r="ANY26" s="60"/>
      <c r="ANZ26" s="60"/>
      <c r="AOA26" s="60"/>
      <c r="AOB26" s="60"/>
      <c r="AOC26" s="60"/>
      <c r="AOD26" s="60"/>
      <c r="AOE26" s="60"/>
      <c r="AOF26" s="60"/>
      <c r="AOG26" s="60"/>
      <c r="AOH26" s="60"/>
      <c r="AOI26" s="60"/>
      <c r="AOJ26" s="60"/>
      <c r="AOK26" s="60"/>
      <c r="AOL26" s="60"/>
      <c r="AOM26" s="60"/>
      <c r="AON26" s="60"/>
      <c r="AOO26" s="60"/>
      <c r="AOP26" s="60"/>
      <c r="AOQ26" s="60"/>
      <c r="AOR26" s="60"/>
      <c r="AOS26" s="60"/>
      <c r="AOT26" s="60"/>
      <c r="AOU26" s="60"/>
      <c r="AOV26" s="60"/>
      <c r="AOW26" s="60"/>
      <c r="AOX26" s="60"/>
      <c r="AOY26" s="60"/>
      <c r="AOZ26" s="60"/>
      <c r="APA26" s="60"/>
      <c r="APB26" s="60"/>
      <c r="APC26" s="60"/>
      <c r="APD26" s="60"/>
      <c r="APE26" s="60"/>
      <c r="APF26" s="60"/>
      <c r="APG26" s="60"/>
      <c r="APH26" s="60"/>
      <c r="API26" s="60"/>
      <c r="APJ26" s="60"/>
      <c r="APK26" s="60"/>
      <c r="APL26" s="60"/>
      <c r="APM26" s="60"/>
      <c r="APN26" s="60"/>
      <c r="APO26" s="60"/>
      <c r="APP26" s="60"/>
      <c r="APQ26" s="60"/>
      <c r="APR26" s="60"/>
      <c r="APS26" s="60"/>
      <c r="APT26" s="60"/>
      <c r="APU26" s="60"/>
      <c r="APV26" s="60"/>
      <c r="APW26" s="60"/>
      <c r="APX26" s="60"/>
      <c r="APY26" s="60"/>
      <c r="APZ26" s="60"/>
      <c r="AQA26" s="60"/>
      <c r="AQB26" s="60"/>
      <c r="AQC26" s="60"/>
      <c r="AQD26" s="60"/>
      <c r="AQE26" s="60"/>
      <c r="AQF26" s="60"/>
      <c r="AQG26" s="60"/>
      <c r="AQH26" s="60"/>
      <c r="AQI26" s="60"/>
      <c r="AQJ26" s="60"/>
      <c r="AQK26" s="60"/>
      <c r="AQL26" s="60"/>
      <c r="AQM26" s="60"/>
      <c r="AQN26" s="60"/>
      <c r="AQO26" s="60"/>
      <c r="AQP26" s="60"/>
      <c r="AQQ26" s="60"/>
      <c r="AQR26" s="60"/>
      <c r="AQS26" s="60"/>
      <c r="AQT26" s="60"/>
      <c r="AQU26" s="60"/>
      <c r="AQV26" s="60"/>
      <c r="AQW26" s="60"/>
      <c r="AQX26" s="60"/>
      <c r="AQY26" s="60"/>
      <c r="AQZ26" s="60"/>
      <c r="ARA26" s="60"/>
      <c r="ARB26" s="60"/>
      <c r="ARC26" s="60"/>
      <c r="ARD26" s="60"/>
      <c r="ARE26" s="60"/>
      <c r="ARF26" s="60"/>
      <c r="ARG26" s="60"/>
      <c r="ARH26" s="60"/>
      <c r="ARI26" s="60"/>
      <c r="ARJ26" s="60"/>
      <c r="ARK26" s="60"/>
      <c r="ARL26" s="60"/>
      <c r="ARM26" s="60"/>
      <c r="ARN26" s="60"/>
      <c r="ARO26" s="60"/>
      <c r="ARP26" s="60"/>
      <c r="ARQ26" s="60"/>
      <c r="ARR26" s="60"/>
      <c r="ARS26" s="60"/>
      <c r="ART26" s="60"/>
      <c r="ARU26" s="60"/>
      <c r="ARV26" s="60"/>
      <c r="ARW26" s="60"/>
      <c r="ARX26" s="60"/>
      <c r="ARY26" s="60"/>
      <c r="ARZ26" s="60"/>
      <c r="ASA26" s="60"/>
      <c r="ASB26" s="60"/>
      <c r="ASC26" s="60"/>
      <c r="ASD26" s="60"/>
      <c r="ASE26" s="60"/>
      <c r="ASF26" s="60"/>
      <c r="ASG26" s="60"/>
      <c r="ASH26" s="60"/>
      <c r="ASI26" s="60"/>
      <c r="ASJ26" s="60"/>
      <c r="ASK26" s="60"/>
      <c r="ASL26" s="60"/>
      <c r="ASM26" s="60"/>
      <c r="ASN26" s="60"/>
      <c r="ASO26" s="60"/>
      <c r="ASP26" s="60"/>
      <c r="ASQ26" s="60"/>
      <c r="ASR26" s="60"/>
      <c r="ASS26" s="60"/>
      <c r="AST26" s="60"/>
      <c r="ASU26" s="60"/>
      <c r="ASV26" s="60"/>
      <c r="ASW26" s="60"/>
      <c r="ASX26" s="60"/>
      <c r="ASY26" s="60"/>
      <c r="ASZ26" s="60"/>
      <c r="ATA26" s="60"/>
      <c r="ATB26" s="60"/>
      <c r="ATC26" s="60"/>
      <c r="ATD26" s="60"/>
      <c r="ATE26" s="60"/>
      <c r="ATF26" s="60"/>
      <c r="ATG26" s="60"/>
      <c r="ATH26" s="60"/>
      <c r="ATI26" s="60"/>
      <c r="ATJ26" s="60"/>
      <c r="ATK26" s="60"/>
      <c r="ATL26" s="60"/>
      <c r="ATM26" s="60"/>
      <c r="ATN26" s="60"/>
      <c r="ATO26" s="60"/>
      <c r="ATP26" s="60"/>
      <c r="ATQ26" s="60"/>
      <c r="ATR26" s="60"/>
      <c r="ATS26" s="60"/>
      <c r="ATT26" s="60"/>
      <c r="ATU26" s="60"/>
      <c r="ATV26" s="60"/>
      <c r="ATW26" s="60"/>
      <c r="ATX26" s="60"/>
      <c r="ATY26" s="60"/>
      <c r="ATZ26" s="60"/>
      <c r="AUA26" s="60"/>
      <c r="AUB26" s="60"/>
      <c r="AUC26" s="60"/>
      <c r="AUD26" s="60"/>
      <c r="AUE26" s="60"/>
      <c r="AUF26" s="60"/>
      <c r="AUG26" s="60"/>
      <c r="AUH26" s="60"/>
      <c r="AUI26" s="60"/>
      <c r="AUJ26" s="60"/>
      <c r="AUK26" s="60"/>
      <c r="AUL26" s="60"/>
      <c r="AUM26" s="60"/>
      <c r="AUN26" s="60"/>
      <c r="AUO26" s="60"/>
      <c r="AUP26" s="60"/>
      <c r="AUQ26" s="60"/>
      <c r="AUR26" s="60"/>
      <c r="AUS26" s="60"/>
      <c r="AUT26" s="60"/>
      <c r="AUU26" s="60"/>
      <c r="AUV26" s="60"/>
      <c r="AUW26" s="60"/>
      <c r="AUX26" s="60"/>
      <c r="AUY26" s="60"/>
      <c r="AUZ26" s="60"/>
      <c r="AVA26" s="60"/>
      <c r="AVB26" s="60"/>
      <c r="AVC26" s="60"/>
      <c r="AVD26" s="60"/>
      <c r="AVE26" s="60"/>
      <c r="AVF26" s="60"/>
      <c r="AVG26" s="60"/>
      <c r="AVH26" s="60"/>
      <c r="AVI26" s="60"/>
      <c r="AVJ26" s="60"/>
      <c r="AVK26" s="60"/>
      <c r="AVL26" s="60"/>
      <c r="AVM26" s="60"/>
      <c r="AVN26" s="60"/>
      <c r="AVO26" s="60"/>
      <c r="AVP26" s="60"/>
      <c r="AVQ26" s="60"/>
      <c r="AVR26" s="60"/>
      <c r="AVS26" s="60"/>
      <c r="AVT26" s="60"/>
      <c r="AVU26" s="60"/>
      <c r="AVV26" s="60"/>
      <c r="AVW26" s="60"/>
      <c r="AVX26" s="60"/>
      <c r="AVY26" s="60"/>
      <c r="AVZ26" s="60"/>
      <c r="AWA26" s="60"/>
      <c r="AWB26" s="60"/>
      <c r="AWC26" s="60"/>
      <c r="AWD26" s="60"/>
      <c r="AWE26" s="60"/>
      <c r="AWF26" s="60"/>
      <c r="AWG26" s="60"/>
      <c r="AWH26" s="60"/>
      <c r="AWI26" s="60"/>
      <c r="AWJ26" s="60"/>
      <c r="AWK26" s="60"/>
      <c r="AWL26" s="60"/>
      <c r="AWM26" s="60"/>
      <c r="AWN26" s="60"/>
      <c r="AWO26" s="60"/>
      <c r="AWP26" s="60"/>
      <c r="AWQ26" s="60"/>
      <c r="AWR26" s="60"/>
      <c r="AWS26" s="60"/>
      <c r="AWT26" s="60"/>
      <c r="AWU26" s="60"/>
      <c r="AWV26" s="60"/>
      <c r="AWW26" s="60"/>
      <c r="AWX26" s="60"/>
      <c r="AWY26" s="60"/>
      <c r="AWZ26" s="60"/>
      <c r="AXA26" s="60"/>
      <c r="AXB26" s="60"/>
      <c r="AXC26" s="60"/>
      <c r="AXD26" s="60"/>
      <c r="AXE26" s="60"/>
      <c r="AXF26" s="60"/>
      <c r="AXG26" s="60"/>
      <c r="AXH26" s="60"/>
      <c r="AXI26" s="60"/>
      <c r="AXJ26" s="60"/>
      <c r="AXK26" s="60"/>
      <c r="AXL26" s="60"/>
      <c r="AXM26" s="60"/>
      <c r="AXN26" s="60"/>
      <c r="AXO26" s="60"/>
      <c r="AXP26" s="60"/>
      <c r="AXQ26" s="60"/>
      <c r="AXR26" s="60"/>
      <c r="AXS26" s="60"/>
      <c r="AXT26" s="60"/>
      <c r="AXU26" s="60"/>
      <c r="AXV26" s="60"/>
      <c r="AXW26" s="60"/>
      <c r="AXX26" s="60"/>
      <c r="AXY26" s="60"/>
      <c r="AXZ26" s="60"/>
      <c r="AYA26" s="60"/>
      <c r="AYB26" s="60"/>
      <c r="AYC26" s="60"/>
      <c r="AYD26" s="60"/>
      <c r="AYE26" s="60"/>
      <c r="AYF26" s="60"/>
      <c r="AYG26" s="60"/>
      <c r="AYH26" s="60"/>
      <c r="AYI26" s="60"/>
      <c r="AYJ26" s="60"/>
      <c r="AYK26" s="60"/>
      <c r="AYL26" s="60"/>
      <c r="AYM26" s="60"/>
      <c r="AYN26" s="60"/>
      <c r="AYO26" s="60"/>
      <c r="AYP26" s="60"/>
      <c r="AYQ26" s="60"/>
      <c r="AYR26" s="60"/>
      <c r="AYS26" s="60"/>
      <c r="AYT26" s="60"/>
      <c r="AYU26" s="60"/>
      <c r="AYV26" s="60"/>
      <c r="AYW26" s="60"/>
      <c r="AYX26" s="60"/>
      <c r="AYY26" s="60"/>
      <c r="AYZ26" s="60"/>
      <c r="AZA26" s="60"/>
      <c r="AZB26" s="60"/>
      <c r="AZC26" s="60"/>
      <c r="AZD26" s="60"/>
      <c r="AZE26" s="60"/>
      <c r="AZF26" s="60"/>
      <c r="AZG26" s="60"/>
      <c r="AZH26" s="60"/>
      <c r="AZI26" s="60"/>
      <c r="AZJ26" s="60"/>
      <c r="AZK26" s="60"/>
      <c r="AZL26" s="60"/>
      <c r="AZM26" s="60"/>
      <c r="AZN26" s="60"/>
      <c r="AZO26" s="60"/>
      <c r="AZP26" s="60"/>
      <c r="AZQ26" s="60"/>
      <c r="AZR26" s="60"/>
      <c r="AZS26" s="60"/>
      <c r="AZT26" s="60"/>
      <c r="AZU26" s="60"/>
      <c r="AZV26" s="60"/>
      <c r="AZW26" s="60"/>
      <c r="AZX26" s="60"/>
      <c r="AZY26" s="60"/>
      <c r="AZZ26" s="60"/>
      <c r="BAA26" s="60"/>
      <c r="BAB26" s="60"/>
      <c r="BAC26" s="60"/>
      <c r="BAD26" s="60"/>
      <c r="BAE26" s="60"/>
      <c r="BAF26" s="60"/>
      <c r="BAG26" s="60"/>
      <c r="BAH26" s="60"/>
      <c r="BAI26" s="60"/>
      <c r="BAJ26" s="60"/>
      <c r="BAK26" s="60"/>
      <c r="BAL26" s="60"/>
      <c r="BAM26" s="60"/>
      <c r="BAN26" s="60"/>
      <c r="BAO26" s="60"/>
      <c r="BAP26" s="60"/>
      <c r="BAQ26" s="60"/>
      <c r="BAR26" s="60"/>
      <c r="BAS26" s="60"/>
      <c r="BAT26" s="60"/>
      <c r="BAU26" s="60"/>
      <c r="BAV26" s="60"/>
      <c r="BAW26" s="60"/>
      <c r="BAX26" s="60"/>
      <c r="BAY26" s="60"/>
      <c r="BAZ26" s="60"/>
      <c r="BBA26" s="60"/>
      <c r="BBB26" s="60"/>
      <c r="BBC26" s="60"/>
      <c r="BBD26" s="60"/>
      <c r="BBE26" s="60"/>
      <c r="BBF26" s="60"/>
      <c r="BBG26" s="60"/>
      <c r="BBH26" s="60"/>
      <c r="BBI26" s="60"/>
      <c r="BBJ26" s="60"/>
      <c r="BBK26" s="60"/>
      <c r="BBL26" s="60"/>
      <c r="BBM26" s="60"/>
      <c r="BBN26" s="60"/>
      <c r="BBO26" s="60"/>
      <c r="BBP26" s="60"/>
      <c r="BBQ26" s="60"/>
      <c r="BBR26" s="60"/>
      <c r="BBS26" s="60"/>
      <c r="BBT26" s="60"/>
      <c r="BBU26" s="60"/>
      <c r="BBV26" s="60"/>
      <c r="BBW26" s="60"/>
      <c r="BBX26" s="60"/>
      <c r="BBY26" s="60"/>
      <c r="BBZ26" s="60"/>
      <c r="BCA26" s="60"/>
      <c r="BCB26" s="60"/>
      <c r="BCC26" s="60"/>
      <c r="BCD26" s="60"/>
      <c r="BCE26" s="60"/>
      <c r="BCF26" s="60"/>
      <c r="BCG26" s="60"/>
      <c r="BCH26" s="60"/>
      <c r="BCI26" s="60"/>
      <c r="BCJ26" s="60"/>
      <c r="BCK26" s="60"/>
      <c r="BCL26" s="60"/>
      <c r="BCM26" s="60"/>
      <c r="BCN26" s="60"/>
      <c r="BCO26" s="60"/>
      <c r="BCP26" s="60"/>
      <c r="BCQ26" s="60"/>
      <c r="BCR26" s="60"/>
      <c r="BCS26" s="60"/>
      <c r="BCT26" s="60"/>
      <c r="BCU26" s="60"/>
      <c r="BCV26" s="60"/>
      <c r="BCW26" s="60"/>
      <c r="BCX26" s="60"/>
      <c r="BCY26" s="60"/>
      <c r="BCZ26" s="60"/>
      <c r="BDA26" s="60"/>
      <c r="BDB26" s="60"/>
      <c r="BDC26" s="60"/>
      <c r="BDD26" s="60"/>
      <c r="BDE26" s="60"/>
      <c r="BDF26" s="60"/>
      <c r="BDG26" s="60"/>
      <c r="BDH26" s="60"/>
      <c r="BDI26" s="60"/>
      <c r="BDJ26" s="60"/>
      <c r="BDK26" s="60"/>
      <c r="BDL26" s="60"/>
      <c r="BDM26" s="60"/>
      <c r="BDN26" s="60"/>
      <c r="BDO26" s="60"/>
      <c r="BDP26" s="60"/>
      <c r="BDQ26" s="60"/>
      <c r="BDR26" s="60"/>
      <c r="BDS26" s="60"/>
      <c r="BDT26" s="60"/>
      <c r="BDU26" s="60"/>
      <c r="BDV26" s="60"/>
      <c r="BDW26" s="60"/>
      <c r="BDX26" s="60"/>
      <c r="BDY26" s="60"/>
      <c r="BDZ26" s="60"/>
      <c r="BEA26" s="60"/>
      <c r="BEB26" s="60"/>
      <c r="BEC26" s="60"/>
      <c r="BED26" s="60"/>
      <c r="BEE26" s="60"/>
      <c r="BEF26" s="60"/>
      <c r="BEG26" s="60"/>
      <c r="BEH26" s="60"/>
      <c r="BEI26" s="60"/>
      <c r="BEJ26" s="60"/>
      <c r="BEK26" s="60"/>
      <c r="BEL26" s="60"/>
      <c r="BEM26" s="60"/>
      <c r="BEN26" s="60"/>
      <c r="BEO26" s="60"/>
      <c r="BEP26" s="60"/>
      <c r="BEQ26" s="60"/>
      <c r="BER26" s="60"/>
      <c r="BES26" s="60"/>
      <c r="BET26" s="60"/>
      <c r="BEU26" s="60"/>
      <c r="BEV26" s="60"/>
      <c r="BEW26" s="60"/>
      <c r="BEX26" s="60"/>
      <c r="BEY26" s="60"/>
      <c r="BEZ26" s="60"/>
      <c r="BFA26" s="60"/>
      <c r="BFB26" s="60"/>
      <c r="BFC26" s="60"/>
      <c r="BFD26" s="60"/>
      <c r="BFE26" s="60"/>
      <c r="BFF26" s="60"/>
      <c r="BFG26" s="60"/>
      <c r="BFH26" s="60"/>
      <c r="BFI26" s="60"/>
      <c r="BFJ26" s="60"/>
      <c r="BFK26" s="60"/>
      <c r="BFL26" s="60"/>
      <c r="BFM26" s="60"/>
      <c r="BFN26" s="60"/>
      <c r="BFO26" s="60"/>
      <c r="BFP26" s="60"/>
      <c r="BFQ26" s="60"/>
      <c r="BFR26" s="60"/>
      <c r="BFS26" s="60"/>
      <c r="BFT26" s="60"/>
      <c r="BFU26" s="60"/>
      <c r="BFV26" s="60"/>
      <c r="BFW26" s="60"/>
      <c r="BFX26" s="60"/>
      <c r="BFY26" s="60"/>
      <c r="BFZ26" s="60"/>
      <c r="BGA26" s="60"/>
      <c r="BGB26" s="60"/>
      <c r="BGC26" s="60"/>
      <c r="BGD26" s="60"/>
      <c r="BGE26" s="60"/>
      <c r="BGF26" s="60"/>
      <c r="BGG26" s="60"/>
      <c r="BGH26" s="60"/>
      <c r="BGI26" s="60"/>
      <c r="BGJ26" s="60"/>
      <c r="BGK26" s="60"/>
      <c r="BGL26" s="60"/>
      <c r="BGM26" s="60"/>
      <c r="BGN26" s="60"/>
      <c r="BGO26" s="60"/>
      <c r="BGP26" s="60"/>
      <c r="BGQ26" s="60"/>
      <c r="BGR26" s="60"/>
      <c r="BGS26" s="60"/>
      <c r="BGT26" s="60"/>
      <c r="BGU26" s="60"/>
      <c r="BGV26" s="60"/>
      <c r="BGW26" s="60"/>
      <c r="BGX26" s="60"/>
      <c r="BGY26" s="60"/>
      <c r="BGZ26" s="60"/>
      <c r="BHA26" s="60"/>
      <c r="BHB26" s="60"/>
      <c r="BHC26" s="60"/>
      <c r="BHD26" s="60"/>
      <c r="BHE26" s="60"/>
      <c r="BHF26" s="60"/>
      <c r="BHG26" s="60"/>
      <c r="BHH26" s="60"/>
      <c r="BHI26" s="60"/>
      <c r="BHJ26" s="60"/>
      <c r="BHK26" s="60"/>
      <c r="BHL26" s="60"/>
      <c r="BHM26" s="60"/>
      <c r="BHN26" s="60"/>
      <c r="BHO26" s="60"/>
      <c r="BHP26" s="60"/>
      <c r="BHQ26" s="60"/>
      <c r="BHR26" s="60"/>
      <c r="BHS26" s="60"/>
      <c r="BHT26" s="60"/>
      <c r="BHU26" s="60"/>
      <c r="BHV26" s="60"/>
      <c r="BHW26" s="60"/>
      <c r="BHX26" s="60"/>
      <c r="BHY26" s="60"/>
      <c r="BHZ26" s="60"/>
      <c r="BIA26" s="60"/>
      <c r="BIB26" s="60"/>
      <c r="BIC26" s="60"/>
      <c r="BID26" s="60"/>
      <c r="BIE26" s="60"/>
      <c r="BIF26" s="60"/>
      <c r="BIG26" s="60"/>
      <c r="BIH26" s="60"/>
      <c r="BII26" s="60"/>
      <c r="BIJ26" s="60"/>
      <c r="BIK26" s="60"/>
      <c r="BIL26" s="60"/>
      <c r="BIM26" s="60"/>
      <c r="BIN26" s="60"/>
      <c r="BIO26" s="60"/>
      <c r="BIP26" s="60"/>
      <c r="BIQ26" s="60"/>
      <c r="BIR26" s="60"/>
      <c r="BIS26" s="60"/>
      <c r="BIT26" s="60"/>
      <c r="BIU26" s="60"/>
      <c r="BIV26" s="60"/>
      <c r="BIW26" s="60"/>
      <c r="BIX26" s="60"/>
      <c r="BIY26" s="60"/>
      <c r="BIZ26" s="60"/>
      <c r="BJA26" s="60"/>
      <c r="BJB26" s="60"/>
      <c r="BJC26" s="60"/>
      <c r="BJD26" s="60"/>
      <c r="BJE26" s="60"/>
      <c r="BJF26" s="60"/>
      <c r="BJG26" s="60"/>
      <c r="BJH26" s="60"/>
      <c r="BJI26" s="60"/>
      <c r="BJJ26" s="60"/>
      <c r="BJK26" s="60"/>
      <c r="BJL26" s="60"/>
      <c r="BJM26" s="60"/>
      <c r="BJN26" s="60"/>
      <c r="BJO26" s="60"/>
      <c r="BJP26" s="60"/>
      <c r="BJQ26" s="60"/>
      <c r="BJR26" s="60"/>
      <c r="BJS26" s="60"/>
      <c r="BJT26" s="60"/>
      <c r="BJU26" s="60"/>
      <c r="BJV26" s="60"/>
      <c r="BJW26" s="60"/>
      <c r="BJX26" s="60"/>
      <c r="BJY26" s="60"/>
      <c r="BJZ26" s="60"/>
      <c r="BKA26" s="60"/>
      <c r="BKB26" s="60"/>
      <c r="BKC26" s="60"/>
      <c r="BKD26" s="60"/>
      <c r="BKE26" s="60"/>
      <c r="BKF26" s="60"/>
      <c r="BKG26" s="60"/>
      <c r="BKH26" s="60"/>
      <c r="BKI26" s="60"/>
      <c r="BKJ26" s="60"/>
      <c r="BKK26" s="60"/>
      <c r="BKL26" s="60"/>
      <c r="BKM26" s="60"/>
      <c r="BKN26" s="60"/>
      <c r="BKO26" s="60"/>
      <c r="BKP26" s="60"/>
      <c r="BKQ26" s="60"/>
      <c r="BKR26" s="60"/>
      <c r="BKS26" s="60"/>
      <c r="BKT26" s="60"/>
      <c r="BKU26" s="60"/>
      <c r="BKV26" s="60"/>
      <c r="BKW26" s="60"/>
      <c r="BKX26" s="60"/>
      <c r="BKY26" s="60"/>
      <c r="BKZ26" s="60"/>
      <c r="BLA26" s="60"/>
      <c r="BLB26" s="60"/>
      <c r="BLC26" s="60"/>
      <c r="BLD26" s="60"/>
      <c r="BLE26" s="60"/>
      <c r="BLF26" s="60"/>
      <c r="BLG26" s="60"/>
      <c r="BLH26" s="60"/>
      <c r="BLI26" s="60"/>
      <c r="BLJ26" s="60"/>
      <c r="BLK26" s="60"/>
      <c r="BLL26" s="60"/>
      <c r="BLM26" s="60"/>
      <c r="BLN26" s="60"/>
      <c r="BLO26" s="60"/>
      <c r="BLP26" s="60"/>
      <c r="BLQ26" s="60"/>
      <c r="BLR26" s="60"/>
      <c r="BLS26" s="60"/>
      <c r="BLT26" s="60"/>
      <c r="BLU26" s="60"/>
      <c r="BLV26" s="60"/>
      <c r="BLW26" s="60"/>
      <c r="BLX26" s="60"/>
      <c r="BLY26" s="60"/>
      <c r="BLZ26" s="60"/>
      <c r="BMA26" s="60"/>
      <c r="BMB26" s="60"/>
      <c r="BMC26" s="60"/>
      <c r="BMD26" s="60"/>
      <c r="BME26" s="60"/>
      <c r="BMF26" s="60"/>
      <c r="BMG26" s="60"/>
      <c r="BMH26" s="60"/>
      <c r="BMI26" s="60"/>
      <c r="BMJ26" s="60"/>
      <c r="BMK26" s="60"/>
      <c r="BML26" s="60"/>
      <c r="BMM26" s="60"/>
      <c r="BMN26" s="60"/>
      <c r="BMO26" s="60"/>
      <c r="BMP26" s="60"/>
      <c r="BMQ26" s="60"/>
      <c r="BMR26" s="60"/>
      <c r="BMS26" s="60"/>
      <c r="BMT26" s="60"/>
      <c r="BMU26" s="60"/>
      <c r="BMV26" s="60"/>
      <c r="BMW26" s="60"/>
      <c r="BMX26" s="60"/>
      <c r="BMY26" s="60"/>
      <c r="BMZ26" s="60"/>
      <c r="BNA26" s="60"/>
      <c r="BNB26" s="60"/>
      <c r="BNC26" s="60"/>
      <c r="BND26" s="60"/>
      <c r="BNE26" s="60"/>
      <c r="BNF26" s="60"/>
      <c r="BNG26" s="60"/>
      <c r="BNH26" s="60"/>
      <c r="BNI26" s="60"/>
      <c r="BNJ26" s="60"/>
      <c r="BNK26" s="60"/>
      <c r="BNL26" s="60"/>
      <c r="BNM26" s="60"/>
      <c r="BNN26" s="60"/>
      <c r="BNO26" s="60"/>
      <c r="BNP26" s="60"/>
      <c r="BNQ26" s="60"/>
      <c r="BNR26" s="60"/>
      <c r="BNS26" s="60"/>
      <c r="BNT26" s="60"/>
      <c r="BNU26" s="60"/>
      <c r="BNV26" s="60"/>
      <c r="BNW26" s="60"/>
      <c r="BNX26" s="60"/>
      <c r="BNY26" s="60"/>
      <c r="BNZ26" s="60"/>
      <c r="BOA26" s="60"/>
      <c r="BOB26" s="60"/>
      <c r="BOC26" s="60"/>
      <c r="BOD26" s="60"/>
      <c r="BOE26" s="60"/>
      <c r="BOF26" s="60"/>
      <c r="BOG26" s="60"/>
      <c r="BOH26" s="60"/>
      <c r="BOI26" s="60"/>
      <c r="BOJ26" s="60"/>
      <c r="BOK26" s="60"/>
      <c r="BOL26" s="60"/>
      <c r="BOM26" s="60"/>
      <c r="BON26" s="60"/>
      <c r="BOO26" s="60"/>
      <c r="BOP26" s="60"/>
      <c r="BOQ26" s="60"/>
      <c r="BOR26" s="60"/>
      <c r="BOS26" s="60"/>
      <c r="BOT26" s="60"/>
      <c r="BOU26" s="60"/>
      <c r="BOV26" s="60"/>
      <c r="BOW26" s="60"/>
      <c r="BOX26" s="60"/>
      <c r="BOY26" s="60"/>
      <c r="BOZ26" s="60"/>
      <c r="BPA26" s="60"/>
      <c r="BPB26" s="60"/>
      <c r="BPC26" s="60"/>
      <c r="BPD26" s="60"/>
      <c r="BPE26" s="60"/>
      <c r="BPF26" s="60"/>
      <c r="BPG26" s="60"/>
      <c r="BPH26" s="60"/>
      <c r="BPI26" s="60"/>
      <c r="BPJ26" s="60"/>
      <c r="BPK26" s="60"/>
      <c r="BPL26" s="60"/>
      <c r="BPM26" s="60"/>
      <c r="BPN26" s="60"/>
      <c r="BPO26" s="60"/>
      <c r="BPP26" s="60"/>
      <c r="BPQ26" s="60"/>
      <c r="BPR26" s="60"/>
      <c r="BPS26" s="60"/>
      <c r="BPT26" s="60"/>
      <c r="BPU26" s="60"/>
      <c r="BPV26" s="60"/>
      <c r="BPW26" s="60"/>
      <c r="BPX26" s="60"/>
      <c r="BPY26" s="60"/>
      <c r="BPZ26" s="60"/>
      <c r="BQA26" s="60"/>
      <c r="BQB26" s="60"/>
      <c r="BQC26" s="60"/>
      <c r="BQD26" s="60"/>
      <c r="BQE26" s="60"/>
      <c r="BQF26" s="60"/>
      <c r="BQG26" s="60"/>
      <c r="BQH26" s="60"/>
      <c r="BQI26" s="60"/>
      <c r="BQJ26" s="60"/>
      <c r="BQK26" s="60"/>
      <c r="BQL26" s="60"/>
      <c r="BQM26" s="60"/>
      <c r="BQN26" s="60"/>
      <c r="BQO26" s="60"/>
      <c r="BQP26" s="60"/>
      <c r="BQQ26" s="60"/>
      <c r="BQR26" s="60"/>
      <c r="BQS26" s="60"/>
      <c r="BQT26" s="60"/>
      <c r="BQU26" s="60"/>
      <c r="BQV26" s="60"/>
      <c r="BQW26" s="60"/>
      <c r="BQX26" s="60"/>
      <c r="BQY26" s="60"/>
      <c r="BQZ26" s="60"/>
      <c r="BRA26" s="60"/>
      <c r="BRB26" s="60"/>
      <c r="BRC26" s="60"/>
      <c r="BRD26" s="60"/>
      <c r="BRE26" s="60"/>
      <c r="BRF26" s="60"/>
      <c r="BRG26" s="60"/>
      <c r="BRH26" s="60"/>
      <c r="BRI26" s="60"/>
      <c r="BRJ26" s="60"/>
      <c r="BRK26" s="60"/>
      <c r="BRL26" s="60"/>
      <c r="BRM26" s="60"/>
      <c r="BRN26" s="60"/>
      <c r="BRO26" s="60"/>
      <c r="BRP26" s="60"/>
      <c r="BRQ26" s="60"/>
      <c r="BRR26" s="60"/>
      <c r="BRS26" s="60"/>
      <c r="BRT26" s="60"/>
      <c r="BRU26" s="60"/>
      <c r="BRV26" s="60"/>
      <c r="BRW26" s="60"/>
      <c r="BRX26" s="60"/>
      <c r="BRY26" s="60"/>
      <c r="BRZ26" s="60"/>
      <c r="BSA26" s="60"/>
      <c r="BSB26" s="60"/>
      <c r="BSC26" s="60"/>
      <c r="BSD26" s="60"/>
      <c r="BSE26" s="60"/>
      <c r="BSF26" s="60"/>
      <c r="BSG26" s="60"/>
      <c r="BSH26" s="60"/>
      <c r="BSI26" s="60"/>
      <c r="BSJ26" s="60"/>
      <c r="BSK26" s="60"/>
      <c r="BSL26" s="60"/>
      <c r="BSM26" s="60"/>
      <c r="BSN26" s="60"/>
      <c r="BSO26" s="60"/>
      <c r="BSP26" s="60"/>
      <c r="BSQ26" s="60"/>
      <c r="BSR26" s="60"/>
      <c r="BSS26" s="60"/>
      <c r="BST26" s="60"/>
      <c r="BSU26" s="60"/>
      <c r="BSV26" s="60"/>
      <c r="BSW26" s="60"/>
      <c r="BSX26" s="60"/>
      <c r="BSY26" s="60"/>
      <c r="BSZ26" s="60"/>
      <c r="BTA26" s="60"/>
      <c r="BTB26" s="60"/>
      <c r="BTC26" s="60"/>
      <c r="BTD26" s="60"/>
      <c r="BTE26" s="60"/>
      <c r="BTF26" s="60"/>
      <c r="BTG26" s="60"/>
      <c r="BTH26" s="60"/>
      <c r="BTI26" s="60"/>
      <c r="BTJ26" s="60"/>
      <c r="BTK26" s="60"/>
      <c r="BTL26" s="60"/>
      <c r="BTM26" s="60"/>
      <c r="BTN26" s="60"/>
      <c r="BTO26" s="60"/>
      <c r="BTP26" s="60"/>
      <c r="BTQ26" s="60"/>
      <c r="BTR26" s="60"/>
      <c r="BTS26" s="60"/>
      <c r="BTT26" s="60"/>
      <c r="BTU26" s="60"/>
      <c r="BTV26" s="60"/>
      <c r="BTW26" s="60"/>
      <c r="BTX26" s="60"/>
      <c r="BTY26" s="60"/>
      <c r="BTZ26" s="60"/>
      <c r="BUA26" s="60"/>
      <c r="BUB26" s="60"/>
      <c r="BUC26" s="60"/>
      <c r="BUD26" s="60"/>
      <c r="BUE26" s="60"/>
      <c r="BUF26" s="60"/>
      <c r="BUG26" s="60"/>
      <c r="BUH26" s="60"/>
      <c r="BUI26" s="60"/>
      <c r="BUJ26" s="60"/>
      <c r="BUK26" s="60"/>
      <c r="BUL26" s="60"/>
      <c r="BUM26" s="60"/>
      <c r="BUN26" s="60"/>
      <c r="BUO26" s="60"/>
      <c r="BUP26" s="60"/>
      <c r="BUQ26" s="60"/>
      <c r="BUR26" s="60"/>
      <c r="BUS26" s="60"/>
      <c r="BUT26" s="60"/>
      <c r="BUU26" s="60"/>
      <c r="BUV26" s="60"/>
      <c r="BUW26" s="60"/>
      <c r="BUX26" s="60"/>
      <c r="BUY26" s="60"/>
      <c r="BUZ26" s="60"/>
      <c r="BVA26" s="60"/>
      <c r="BVB26" s="60"/>
      <c r="BVC26" s="60"/>
      <c r="BVD26" s="60"/>
      <c r="BVE26" s="60"/>
      <c r="BVF26" s="60"/>
      <c r="BVG26" s="60"/>
      <c r="BVH26" s="60"/>
      <c r="BVI26" s="60"/>
      <c r="BVJ26" s="60"/>
      <c r="BVK26" s="60"/>
      <c r="BVL26" s="60"/>
      <c r="BVM26" s="60"/>
      <c r="BVN26" s="60"/>
      <c r="BVO26" s="60"/>
      <c r="BVP26" s="60"/>
      <c r="BVQ26" s="60"/>
      <c r="BVR26" s="60"/>
      <c r="BVS26" s="60"/>
      <c r="BVT26" s="60"/>
      <c r="BVU26" s="60"/>
      <c r="BVV26" s="60"/>
      <c r="BVW26" s="60"/>
      <c r="BVX26" s="60"/>
      <c r="BVY26" s="60"/>
      <c r="BVZ26" s="60"/>
      <c r="BWA26" s="60"/>
      <c r="BWB26" s="60"/>
      <c r="BWC26" s="60"/>
      <c r="BWD26" s="60"/>
      <c r="BWE26" s="60"/>
      <c r="BWF26" s="60"/>
      <c r="BWG26" s="60"/>
      <c r="BWH26" s="60"/>
      <c r="BWI26" s="60"/>
      <c r="BWJ26" s="60"/>
      <c r="BWK26" s="60"/>
      <c r="BWL26" s="60"/>
      <c r="BWM26" s="60"/>
      <c r="BWN26" s="60"/>
      <c r="BWO26" s="60"/>
      <c r="BWP26" s="60"/>
      <c r="BWQ26" s="60"/>
      <c r="BWR26" s="60"/>
      <c r="BWS26" s="60"/>
      <c r="BWT26" s="60"/>
      <c r="BWU26" s="60"/>
      <c r="BWV26" s="60"/>
      <c r="BWW26" s="60"/>
      <c r="BWX26" s="60"/>
      <c r="BWY26" s="60"/>
      <c r="BWZ26" s="60"/>
      <c r="BXA26" s="60"/>
      <c r="BXB26" s="60"/>
      <c r="BXC26" s="60"/>
      <c r="BXD26" s="60"/>
      <c r="BXE26" s="60"/>
      <c r="BXF26" s="60"/>
      <c r="BXG26" s="60"/>
      <c r="BXH26" s="60"/>
      <c r="BXI26" s="60"/>
      <c r="BXJ26" s="60"/>
      <c r="BXK26" s="60"/>
      <c r="BXL26" s="60"/>
      <c r="BXM26" s="60"/>
      <c r="BXN26" s="60"/>
      <c r="BXO26" s="60"/>
      <c r="BXP26" s="60"/>
      <c r="BXQ26" s="60"/>
      <c r="BXR26" s="60"/>
      <c r="BXS26" s="60"/>
      <c r="BXT26" s="60"/>
      <c r="BXU26" s="60"/>
      <c r="BXV26" s="60"/>
      <c r="BXW26" s="60"/>
      <c r="BXX26" s="60"/>
      <c r="BXY26" s="60"/>
      <c r="BXZ26" s="60"/>
      <c r="BYA26" s="60"/>
      <c r="BYB26" s="60"/>
      <c r="BYC26" s="60"/>
      <c r="BYD26" s="60"/>
      <c r="BYE26" s="60"/>
      <c r="BYF26" s="60"/>
      <c r="BYG26" s="60"/>
      <c r="BYH26" s="60"/>
      <c r="BYI26" s="60"/>
      <c r="BYJ26" s="60"/>
      <c r="BYK26" s="60"/>
      <c r="BYL26" s="60"/>
      <c r="BYM26" s="60"/>
      <c r="BYN26" s="60"/>
      <c r="BYO26" s="60"/>
      <c r="BYP26" s="60"/>
      <c r="BYQ26" s="60"/>
      <c r="BYR26" s="60"/>
      <c r="BYS26" s="60"/>
      <c r="BYT26" s="60"/>
      <c r="BYU26" s="60"/>
      <c r="BYV26" s="60"/>
      <c r="BYW26" s="60"/>
      <c r="BYX26" s="60"/>
      <c r="BYY26" s="60"/>
      <c r="BYZ26" s="60"/>
      <c r="BZA26" s="60"/>
      <c r="BZB26" s="60"/>
      <c r="BZC26" s="60"/>
      <c r="BZD26" s="60"/>
      <c r="BZE26" s="60"/>
      <c r="BZF26" s="60"/>
      <c r="BZG26" s="60"/>
      <c r="BZH26" s="60"/>
      <c r="BZI26" s="60"/>
      <c r="BZJ26" s="60"/>
      <c r="BZK26" s="60"/>
      <c r="BZL26" s="60"/>
      <c r="BZM26" s="60"/>
      <c r="BZN26" s="60"/>
      <c r="BZO26" s="60"/>
      <c r="BZP26" s="60"/>
      <c r="BZQ26" s="60"/>
      <c r="BZR26" s="60"/>
      <c r="BZS26" s="60"/>
      <c r="BZT26" s="60"/>
      <c r="BZU26" s="60"/>
      <c r="BZV26" s="60"/>
      <c r="BZW26" s="60"/>
      <c r="BZX26" s="60"/>
      <c r="BZY26" s="60"/>
      <c r="BZZ26" s="60"/>
      <c r="CAA26" s="60"/>
      <c r="CAB26" s="60"/>
      <c r="CAC26" s="60"/>
      <c r="CAD26" s="60"/>
      <c r="CAE26" s="60"/>
      <c r="CAF26" s="60"/>
      <c r="CAG26" s="60"/>
      <c r="CAH26" s="60"/>
      <c r="CAI26" s="60"/>
      <c r="CAJ26" s="60"/>
      <c r="CAK26" s="60"/>
      <c r="CAL26" s="60"/>
      <c r="CAM26" s="60"/>
      <c r="CAN26" s="60"/>
      <c r="CAO26" s="60"/>
      <c r="CAP26" s="60"/>
      <c r="CAQ26" s="60"/>
      <c r="CAR26" s="60"/>
      <c r="CAS26" s="60"/>
      <c r="CAT26" s="60"/>
      <c r="CAU26" s="60"/>
      <c r="CAV26" s="60"/>
      <c r="CAW26" s="60"/>
      <c r="CAX26" s="60"/>
      <c r="CAY26" s="60"/>
      <c r="CAZ26" s="60"/>
      <c r="CBA26" s="60"/>
      <c r="CBB26" s="60"/>
      <c r="CBC26" s="60"/>
      <c r="CBD26" s="60"/>
      <c r="CBE26" s="60"/>
      <c r="CBF26" s="60"/>
      <c r="CBG26" s="60"/>
      <c r="CBH26" s="60"/>
      <c r="CBI26" s="60"/>
      <c r="CBJ26" s="60"/>
      <c r="CBK26" s="60"/>
      <c r="CBL26" s="60"/>
      <c r="CBM26" s="60"/>
      <c r="CBN26" s="60"/>
      <c r="CBO26" s="60"/>
      <c r="CBP26" s="60"/>
      <c r="CBQ26" s="60"/>
      <c r="CBR26" s="60"/>
      <c r="CBS26" s="60"/>
      <c r="CBT26" s="60"/>
      <c r="CBU26" s="60"/>
      <c r="CBV26" s="60"/>
      <c r="CBW26" s="60"/>
      <c r="CBX26" s="60"/>
      <c r="CBY26" s="60"/>
      <c r="CBZ26" s="60"/>
      <c r="CCA26" s="60"/>
      <c r="CCB26" s="60"/>
      <c r="CCC26" s="60"/>
      <c r="CCD26" s="60"/>
      <c r="CCE26" s="60"/>
      <c r="CCF26" s="60"/>
      <c r="CCG26" s="60"/>
      <c r="CCH26" s="60"/>
      <c r="CCI26" s="60"/>
      <c r="CCJ26" s="60"/>
      <c r="CCK26" s="60"/>
      <c r="CCL26" s="60"/>
      <c r="CCM26" s="60"/>
      <c r="CCN26" s="60"/>
      <c r="CCO26" s="60"/>
      <c r="CCP26" s="60"/>
      <c r="CCQ26" s="60"/>
      <c r="CCR26" s="60"/>
      <c r="CCS26" s="60"/>
      <c r="CCT26" s="60"/>
      <c r="CCU26" s="60"/>
      <c r="CCV26" s="60"/>
      <c r="CCW26" s="60"/>
      <c r="CCX26" s="60"/>
      <c r="CCY26" s="60"/>
      <c r="CCZ26" s="60"/>
      <c r="CDA26" s="60"/>
      <c r="CDB26" s="60"/>
      <c r="CDC26" s="60"/>
      <c r="CDD26" s="60"/>
      <c r="CDE26" s="60"/>
      <c r="CDF26" s="60"/>
      <c r="CDG26" s="60"/>
      <c r="CDH26" s="60"/>
      <c r="CDI26" s="60"/>
      <c r="CDJ26" s="60"/>
      <c r="CDK26" s="60"/>
      <c r="CDL26" s="60"/>
      <c r="CDM26" s="60"/>
      <c r="CDN26" s="60"/>
      <c r="CDO26" s="60"/>
      <c r="CDP26" s="60"/>
      <c r="CDQ26" s="60"/>
      <c r="CDR26" s="60"/>
      <c r="CDS26" s="60"/>
      <c r="CDT26" s="60"/>
      <c r="CDU26" s="60"/>
      <c r="CDV26" s="60"/>
      <c r="CDW26" s="60"/>
      <c r="CDX26" s="60"/>
      <c r="CDY26" s="60"/>
      <c r="CDZ26" s="60"/>
      <c r="CEA26" s="60"/>
      <c r="CEB26" s="60"/>
      <c r="CEC26" s="60"/>
      <c r="CED26" s="60"/>
      <c r="CEE26" s="60"/>
      <c r="CEF26" s="60"/>
      <c r="CEG26" s="60"/>
      <c r="CEH26" s="60"/>
      <c r="CEI26" s="60"/>
      <c r="CEJ26" s="60"/>
      <c r="CEK26" s="60"/>
      <c r="CEL26" s="60"/>
      <c r="CEM26" s="60"/>
      <c r="CEN26" s="60"/>
      <c r="CEO26" s="60"/>
      <c r="CEP26" s="60"/>
      <c r="CEQ26" s="60"/>
      <c r="CER26" s="60"/>
      <c r="CES26" s="60"/>
      <c r="CET26" s="60"/>
      <c r="CEU26" s="60"/>
      <c r="CEV26" s="60"/>
      <c r="CEW26" s="60"/>
      <c r="CEX26" s="60"/>
      <c r="CEY26" s="60"/>
      <c r="CEZ26" s="60"/>
      <c r="CFA26" s="60"/>
      <c r="CFB26" s="60"/>
      <c r="CFC26" s="60"/>
      <c r="CFD26" s="60"/>
      <c r="CFE26" s="60"/>
      <c r="CFF26" s="60"/>
      <c r="CFG26" s="60"/>
      <c r="CFH26" s="60"/>
      <c r="CFI26" s="60"/>
      <c r="CFJ26" s="60"/>
      <c r="CFK26" s="60"/>
      <c r="CFL26" s="60"/>
      <c r="CFM26" s="60"/>
      <c r="CFN26" s="60"/>
      <c r="CFO26" s="60"/>
      <c r="CFP26" s="60"/>
      <c r="CFQ26" s="60"/>
      <c r="CFR26" s="60"/>
      <c r="CFS26" s="60"/>
      <c r="CFT26" s="60"/>
      <c r="CFU26" s="60"/>
      <c r="CFV26" s="60"/>
      <c r="CFW26" s="60"/>
      <c r="CFX26" s="60"/>
      <c r="CFY26" s="60"/>
      <c r="CFZ26" s="60"/>
      <c r="CGA26" s="60"/>
      <c r="CGB26" s="60"/>
      <c r="CGC26" s="60"/>
      <c r="CGD26" s="60"/>
      <c r="CGE26" s="60"/>
      <c r="CGF26" s="60"/>
      <c r="CGG26" s="60"/>
      <c r="CGH26" s="60"/>
      <c r="CGI26" s="60"/>
      <c r="CGJ26" s="60"/>
      <c r="CGK26" s="60"/>
      <c r="CGL26" s="60"/>
      <c r="CGM26" s="60"/>
      <c r="CGN26" s="60"/>
      <c r="CGO26" s="60"/>
      <c r="CGP26" s="60"/>
      <c r="CGQ26" s="60"/>
      <c r="CGR26" s="60"/>
      <c r="CGS26" s="60"/>
      <c r="CGT26" s="60"/>
      <c r="CGU26" s="60"/>
      <c r="CGV26" s="60"/>
      <c r="CGW26" s="60"/>
      <c r="CGX26" s="60"/>
      <c r="CGY26" s="60"/>
      <c r="CGZ26" s="60"/>
      <c r="CHA26" s="60"/>
      <c r="CHB26" s="60"/>
      <c r="CHC26" s="60"/>
      <c r="CHD26" s="60"/>
      <c r="CHE26" s="60"/>
      <c r="CHF26" s="60"/>
      <c r="CHG26" s="60"/>
      <c r="CHH26" s="60"/>
      <c r="CHI26" s="60"/>
      <c r="CHJ26" s="60"/>
      <c r="CHK26" s="60"/>
      <c r="CHL26" s="60"/>
      <c r="CHM26" s="60"/>
      <c r="CHN26" s="60"/>
      <c r="CHO26" s="60"/>
      <c r="CHP26" s="60"/>
      <c r="CHQ26" s="60"/>
      <c r="CHR26" s="60"/>
      <c r="CHS26" s="60"/>
      <c r="CHT26" s="60"/>
      <c r="CHU26" s="60"/>
      <c r="CHV26" s="60"/>
      <c r="CHW26" s="60"/>
      <c r="CHX26" s="60"/>
      <c r="CHY26" s="60"/>
      <c r="CHZ26" s="60"/>
      <c r="CIA26" s="60"/>
      <c r="CIB26" s="60"/>
      <c r="CIC26" s="60"/>
      <c r="CID26" s="60"/>
      <c r="CIE26" s="60"/>
      <c r="CIF26" s="60"/>
      <c r="CIG26" s="60"/>
      <c r="CIH26" s="60"/>
      <c r="CII26" s="60"/>
      <c r="CIJ26" s="60"/>
      <c r="CIK26" s="60"/>
      <c r="CIL26" s="60"/>
      <c r="CIM26" s="60"/>
      <c r="CIN26" s="60"/>
      <c r="CIO26" s="60"/>
      <c r="CIP26" s="60"/>
      <c r="CIQ26" s="60"/>
      <c r="CIR26" s="60"/>
      <c r="CIS26" s="60"/>
      <c r="CIT26" s="60"/>
      <c r="CIU26" s="60"/>
      <c r="CIV26" s="60"/>
      <c r="CIW26" s="60"/>
      <c r="CIX26" s="60"/>
      <c r="CIY26" s="60"/>
      <c r="CIZ26" s="60"/>
      <c r="CJA26" s="60"/>
      <c r="CJB26" s="60"/>
      <c r="CJC26" s="60"/>
      <c r="CJD26" s="60"/>
      <c r="CJE26" s="60"/>
      <c r="CJF26" s="60"/>
      <c r="CJG26" s="60"/>
      <c r="CJH26" s="60"/>
      <c r="CJI26" s="60"/>
      <c r="CJJ26" s="60"/>
      <c r="CJK26" s="60"/>
      <c r="CJL26" s="60"/>
      <c r="CJM26" s="60"/>
      <c r="CJN26" s="60"/>
      <c r="CJO26" s="60"/>
      <c r="CJP26" s="60"/>
      <c r="CJQ26" s="60"/>
      <c r="CJR26" s="60"/>
      <c r="CJS26" s="60"/>
      <c r="CJT26" s="60"/>
      <c r="CJU26" s="60"/>
      <c r="CJV26" s="60"/>
      <c r="CJW26" s="60"/>
      <c r="CJX26" s="60"/>
      <c r="CJY26" s="60"/>
      <c r="CJZ26" s="60"/>
      <c r="CKA26" s="60"/>
      <c r="CKB26" s="60"/>
      <c r="CKC26" s="60"/>
      <c r="CKD26" s="60"/>
      <c r="CKE26" s="60"/>
      <c r="CKF26" s="60"/>
      <c r="CKG26" s="60"/>
      <c r="CKH26" s="60"/>
      <c r="CKI26" s="60"/>
      <c r="CKJ26" s="60"/>
      <c r="CKK26" s="60"/>
      <c r="CKL26" s="60"/>
      <c r="CKM26" s="60"/>
      <c r="CKN26" s="60"/>
      <c r="CKO26" s="60"/>
      <c r="CKP26" s="60"/>
      <c r="CKQ26" s="60"/>
      <c r="CKR26" s="60"/>
      <c r="CKS26" s="60"/>
      <c r="CKT26" s="60"/>
      <c r="CKU26" s="60"/>
      <c r="CKV26" s="60"/>
      <c r="CKW26" s="60"/>
      <c r="CKX26" s="60"/>
      <c r="CKY26" s="60"/>
      <c r="CKZ26" s="60"/>
      <c r="CLA26" s="60"/>
      <c r="CLB26" s="60"/>
      <c r="CLC26" s="60"/>
      <c r="CLD26" s="60"/>
      <c r="CLE26" s="60"/>
      <c r="CLF26" s="60"/>
      <c r="CLG26" s="60"/>
      <c r="CLH26" s="60"/>
      <c r="CLI26" s="60"/>
      <c r="CLJ26" s="60"/>
      <c r="CLK26" s="60"/>
      <c r="CLL26" s="60"/>
      <c r="CLM26" s="60"/>
      <c r="CLN26" s="60"/>
      <c r="CLO26" s="60"/>
      <c r="CLP26" s="60"/>
      <c r="CLQ26" s="60"/>
      <c r="CLR26" s="60"/>
      <c r="CLS26" s="60"/>
      <c r="CLT26" s="60"/>
      <c r="CLU26" s="60"/>
      <c r="CLV26" s="60"/>
      <c r="CLW26" s="60"/>
      <c r="CLX26" s="60"/>
      <c r="CLY26" s="60"/>
      <c r="CLZ26" s="60"/>
      <c r="CMA26" s="60"/>
      <c r="CMB26" s="60"/>
      <c r="CMC26" s="60"/>
      <c r="CMD26" s="60"/>
      <c r="CME26" s="60"/>
      <c r="CMF26" s="60"/>
      <c r="CMG26" s="60"/>
      <c r="CMH26" s="60"/>
      <c r="CMI26" s="60"/>
      <c r="CMJ26" s="60"/>
      <c r="CMK26" s="60"/>
      <c r="CML26" s="60"/>
      <c r="CMM26" s="60"/>
      <c r="CMN26" s="60"/>
      <c r="CMO26" s="60"/>
      <c r="CMP26" s="60"/>
      <c r="CMQ26" s="60"/>
      <c r="CMR26" s="60"/>
      <c r="CMS26" s="60"/>
      <c r="CMT26" s="60"/>
      <c r="CMU26" s="60"/>
      <c r="CMV26" s="60"/>
      <c r="CMW26" s="60"/>
      <c r="CMX26" s="60"/>
      <c r="CMY26" s="60"/>
      <c r="CMZ26" s="60"/>
      <c r="CNA26" s="60"/>
      <c r="CNB26" s="60"/>
      <c r="CNC26" s="60"/>
      <c r="CND26" s="60"/>
      <c r="CNE26" s="60"/>
      <c r="CNF26" s="60"/>
      <c r="CNG26" s="60"/>
      <c r="CNH26" s="60"/>
      <c r="CNI26" s="60"/>
      <c r="CNJ26" s="60"/>
      <c r="CNK26" s="60"/>
      <c r="CNL26" s="60"/>
      <c r="CNM26" s="60"/>
      <c r="CNN26" s="60"/>
      <c r="CNO26" s="60"/>
      <c r="CNP26" s="60"/>
      <c r="CNQ26" s="60"/>
      <c r="CNR26" s="60"/>
      <c r="CNS26" s="60"/>
      <c r="CNT26" s="60"/>
      <c r="CNU26" s="60"/>
      <c r="CNV26" s="60"/>
      <c r="CNW26" s="60"/>
      <c r="CNX26" s="60"/>
      <c r="CNY26" s="60"/>
      <c r="CNZ26" s="60"/>
      <c r="COA26" s="60"/>
      <c r="COB26" s="60"/>
      <c r="COC26" s="60"/>
      <c r="COD26" s="60"/>
      <c r="COE26" s="60"/>
      <c r="COF26" s="60"/>
      <c r="COG26" s="60"/>
      <c r="COH26" s="60"/>
      <c r="COI26" s="60"/>
      <c r="COJ26" s="60"/>
      <c r="COK26" s="60"/>
      <c r="COL26" s="60"/>
      <c r="COM26" s="60"/>
      <c r="CON26" s="60"/>
      <c r="COO26" s="60"/>
      <c r="COP26" s="60"/>
      <c r="COQ26" s="60"/>
      <c r="COR26" s="60"/>
      <c r="COS26" s="60"/>
      <c r="COT26" s="60"/>
      <c r="COU26" s="60"/>
      <c r="COV26" s="60"/>
      <c r="COW26" s="60"/>
      <c r="COX26" s="60"/>
      <c r="COY26" s="60"/>
      <c r="COZ26" s="60"/>
      <c r="CPA26" s="60"/>
      <c r="CPB26" s="60"/>
      <c r="CPC26" s="60"/>
      <c r="CPD26" s="60"/>
      <c r="CPE26" s="60"/>
      <c r="CPF26" s="60"/>
      <c r="CPG26" s="60"/>
      <c r="CPH26" s="60"/>
      <c r="CPI26" s="60"/>
      <c r="CPJ26" s="60"/>
      <c r="CPK26" s="60"/>
      <c r="CPL26" s="60"/>
      <c r="CPM26" s="60"/>
      <c r="CPN26" s="60"/>
      <c r="CPO26" s="60"/>
      <c r="CPP26" s="60"/>
      <c r="CPQ26" s="60"/>
      <c r="CPR26" s="60"/>
      <c r="CPS26" s="60"/>
      <c r="CPT26" s="60"/>
      <c r="CPU26" s="60"/>
      <c r="CPV26" s="60"/>
      <c r="CPW26" s="60"/>
      <c r="CPX26" s="60"/>
      <c r="CPY26" s="60"/>
      <c r="CPZ26" s="60"/>
      <c r="CQA26" s="60"/>
      <c r="CQB26" s="60"/>
      <c r="CQC26" s="60"/>
      <c r="CQD26" s="60"/>
      <c r="CQE26" s="60"/>
      <c r="CQF26" s="60"/>
      <c r="CQG26" s="60"/>
      <c r="CQH26" s="60"/>
      <c r="CQI26" s="60"/>
      <c r="CQJ26" s="60"/>
      <c r="CQK26" s="60"/>
      <c r="CQL26" s="60"/>
      <c r="CQM26" s="60"/>
      <c r="CQN26" s="60"/>
      <c r="CQO26" s="60"/>
      <c r="CQP26" s="60"/>
      <c r="CQQ26" s="60"/>
      <c r="CQR26" s="60"/>
      <c r="CQS26" s="60"/>
      <c r="CQT26" s="60"/>
      <c r="CQU26" s="60"/>
      <c r="CQV26" s="60"/>
      <c r="CQW26" s="60"/>
      <c r="CQX26" s="60"/>
      <c r="CQY26" s="60"/>
      <c r="CQZ26" s="60"/>
      <c r="CRA26" s="60"/>
      <c r="CRB26" s="60"/>
      <c r="CRC26" s="60"/>
      <c r="CRD26" s="60"/>
      <c r="CRE26" s="60"/>
      <c r="CRF26" s="60"/>
      <c r="CRG26" s="60"/>
      <c r="CRH26" s="60"/>
      <c r="CRI26" s="60"/>
      <c r="CRJ26" s="60"/>
      <c r="CRK26" s="60"/>
      <c r="CRL26" s="60"/>
      <c r="CRM26" s="60"/>
      <c r="CRN26" s="60"/>
      <c r="CRO26" s="60"/>
      <c r="CRP26" s="60"/>
      <c r="CRQ26" s="60"/>
      <c r="CRR26" s="60"/>
      <c r="CRS26" s="60"/>
      <c r="CRT26" s="60"/>
      <c r="CRU26" s="60"/>
      <c r="CRV26" s="60"/>
      <c r="CRW26" s="60"/>
      <c r="CRX26" s="60"/>
      <c r="CRY26" s="60"/>
      <c r="CRZ26" s="60"/>
      <c r="CSA26" s="60"/>
      <c r="CSB26" s="60"/>
      <c r="CSC26" s="60"/>
      <c r="CSD26" s="60"/>
      <c r="CSE26" s="60"/>
      <c r="CSF26" s="60"/>
      <c r="CSG26" s="60"/>
      <c r="CSH26" s="60"/>
      <c r="CSI26" s="60"/>
      <c r="CSJ26" s="60"/>
      <c r="CSK26" s="60"/>
      <c r="CSL26" s="60"/>
      <c r="CSM26" s="60"/>
      <c r="CSN26" s="60"/>
      <c r="CSO26" s="60"/>
      <c r="CSP26" s="60"/>
      <c r="CSQ26" s="60"/>
      <c r="CSR26" s="60"/>
      <c r="CSS26" s="60"/>
      <c r="CST26" s="60"/>
      <c r="CSU26" s="60"/>
      <c r="CSV26" s="60"/>
      <c r="CSW26" s="60"/>
      <c r="CSX26" s="60"/>
      <c r="CSY26" s="60"/>
      <c r="CSZ26" s="60"/>
      <c r="CTA26" s="60"/>
      <c r="CTB26" s="60"/>
      <c r="CTC26" s="60"/>
      <c r="CTD26" s="60"/>
      <c r="CTE26" s="60"/>
      <c r="CTF26" s="60"/>
      <c r="CTG26" s="60"/>
      <c r="CTH26" s="60"/>
      <c r="CTI26" s="60"/>
      <c r="CTJ26" s="60"/>
      <c r="CTK26" s="60"/>
      <c r="CTL26" s="60"/>
      <c r="CTM26" s="60"/>
      <c r="CTN26" s="60"/>
      <c r="CTO26" s="60"/>
      <c r="CTP26" s="60"/>
      <c r="CTQ26" s="60"/>
      <c r="CTR26" s="60"/>
      <c r="CTS26" s="60"/>
      <c r="CTT26" s="60"/>
      <c r="CTU26" s="60"/>
      <c r="CTV26" s="60"/>
      <c r="CTW26" s="60"/>
      <c r="CTX26" s="60"/>
      <c r="CTY26" s="60"/>
      <c r="CTZ26" s="60"/>
      <c r="CUA26" s="60"/>
      <c r="CUB26" s="60"/>
      <c r="CUC26" s="60"/>
      <c r="CUD26" s="60"/>
      <c r="CUE26" s="60"/>
      <c r="CUF26" s="60"/>
      <c r="CUG26" s="60"/>
      <c r="CUH26" s="60"/>
      <c r="CUI26" s="60"/>
      <c r="CUJ26" s="60"/>
      <c r="CUK26" s="60"/>
      <c r="CUL26" s="60"/>
      <c r="CUM26" s="60"/>
      <c r="CUN26" s="60"/>
      <c r="CUO26" s="60"/>
      <c r="CUP26" s="60"/>
      <c r="CUQ26" s="60"/>
      <c r="CUR26" s="60"/>
      <c r="CUS26" s="60"/>
      <c r="CUT26" s="60"/>
      <c r="CUU26" s="60"/>
      <c r="CUV26" s="60"/>
      <c r="CUW26" s="60"/>
      <c r="CUX26" s="60"/>
      <c r="CUY26" s="60"/>
      <c r="CUZ26" s="60"/>
      <c r="CVA26" s="60"/>
      <c r="CVB26" s="60"/>
      <c r="CVC26" s="60"/>
      <c r="CVD26" s="60"/>
      <c r="CVE26" s="60"/>
      <c r="CVF26" s="60"/>
      <c r="CVG26" s="60"/>
      <c r="CVH26" s="60"/>
      <c r="CVI26" s="60"/>
      <c r="CVJ26" s="60"/>
      <c r="CVK26" s="60"/>
      <c r="CVL26" s="60"/>
      <c r="CVM26" s="60"/>
      <c r="CVN26" s="60"/>
      <c r="CVO26" s="60"/>
      <c r="CVP26" s="60"/>
      <c r="CVQ26" s="60"/>
      <c r="CVR26" s="60"/>
      <c r="CVS26" s="60"/>
      <c r="CVT26" s="60"/>
      <c r="CVU26" s="60"/>
      <c r="CVV26" s="60"/>
      <c r="CVW26" s="60"/>
      <c r="CVX26" s="60"/>
      <c r="CVY26" s="60"/>
      <c r="CVZ26" s="60"/>
      <c r="CWA26" s="60"/>
      <c r="CWB26" s="60"/>
      <c r="CWC26" s="60"/>
      <c r="CWD26" s="60"/>
      <c r="CWE26" s="60"/>
      <c r="CWF26" s="60"/>
      <c r="CWG26" s="60"/>
      <c r="CWH26" s="60"/>
      <c r="CWI26" s="60"/>
      <c r="CWJ26" s="60"/>
      <c r="CWK26" s="60"/>
      <c r="CWL26" s="60"/>
      <c r="CWM26" s="60"/>
      <c r="CWN26" s="60"/>
      <c r="CWO26" s="60"/>
      <c r="CWP26" s="60"/>
      <c r="CWQ26" s="60"/>
      <c r="CWR26" s="60"/>
      <c r="CWS26" s="60"/>
      <c r="CWT26" s="60"/>
      <c r="CWU26" s="60"/>
      <c r="CWV26" s="60"/>
      <c r="CWW26" s="60"/>
      <c r="CWX26" s="60"/>
      <c r="CWY26" s="60"/>
      <c r="CWZ26" s="60"/>
      <c r="CXA26" s="60"/>
      <c r="CXB26" s="60"/>
      <c r="CXC26" s="60"/>
      <c r="CXD26" s="60"/>
      <c r="CXE26" s="60"/>
      <c r="CXF26" s="60"/>
      <c r="CXG26" s="60"/>
      <c r="CXH26" s="60"/>
      <c r="CXI26" s="60"/>
      <c r="CXJ26" s="60"/>
      <c r="CXK26" s="60"/>
      <c r="CXL26" s="60"/>
      <c r="CXM26" s="60"/>
      <c r="CXN26" s="60"/>
      <c r="CXO26" s="60"/>
      <c r="CXP26" s="60"/>
      <c r="CXQ26" s="60"/>
      <c r="CXR26" s="60"/>
      <c r="CXS26" s="60"/>
      <c r="CXT26" s="60"/>
      <c r="CXU26" s="60"/>
      <c r="CXV26" s="60"/>
      <c r="CXW26" s="60"/>
      <c r="CXX26" s="60"/>
      <c r="CXY26" s="60"/>
      <c r="CXZ26" s="60"/>
      <c r="CYA26" s="60"/>
      <c r="CYB26" s="60"/>
      <c r="CYC26" s="60"/>
      <c r="CYD26" s="60"/>
      <c r="CYE26" s="60"/>
      <c r="CYF26" s="60"/>
      <c r="CYG26" s="60"/>
      <c r="CYH26" s="60"/>
      <c r="CYI26" s="60"/>
      <c r="CYJ26" s="60"/>
      <c r="CYK26" s="60"/>
      <c r="CYL26" s="60"/>
      <c r="CYM26" s="60"/>
      <c r="CYN26" s="60"/>
      <c r="CYO26" s="60"/>
      <c r="CYP26" s="60"/>
      <c r="CYQ26" s="60"/>
      <c r="CYR26" s="60"/>
      <c r="CYS26" s="60"/>
      <c r="CYT26" s="60"/>
      <c r="CYU26" s="60"/>
      <c r="CYV26" s="60"/>
      <c r="CYW26" s="60"/>
      <c r="CYX26" s="60"/>
      <c r="CYY26" s="60"/>
      <c r="CYZ26" s="60"/>
      <c r="CZA26" s="60"/>
      <c r="CZB26" s="60"/>
      <c r="CZC26" s="60"/>
      <c r="CZD26" s="60"/>
      <c r="CZE26" s="60"/>
      <c r="CZF26" s="60"/>
      <c r="CZG26" s="60"/>
      <c r="CZH26" s="60"/>
      <c r="CZI26" s="60"/>
      <c r="CZJ26" s="60"/>
      <c r="CZK26" s="60"/>
      <c r="CZL26" s="60"/>
      <c r="CZM26" s="60"/>
      <c r="CZN26" s="60"/>
      <c r="CZO26" s="60"/>
      <c r="CZP26" s="60"/>
      <c r="CZQ26" s="60"/>
      <c r="CZR26" s="60"/>
      <c r="CZS26" s="60"/>
      <c r="CZT26" s="60"/>
      <c r="CZU26" s="60"/>
      <c r="CZV26" s="60"/>
      <c r="CZW26" s="60"/>
      <c r="CZX26" s="60"/>
      <c r="CZY26" s="60"/>
      <c r="CZZ26" s="60"/>
      <c r="DAA26" s="60"/>
      <c r="DAB26" s="60"/>
      <c r="DAC26" s="60"/>
      <c r="DAD26" s="60"/>
      <c r="DAE26" s="60"/>
      <c r="DAF26" s="60"/>
      <c r="DAG26" s="60"/>
      <c r="DAH26" s="60"/>
      <c r="DAI26" s="60"/>
      <c r="DAJ26" s="60"/>
      <c r="DAK26" s="60"/>
      <c r="DAL26" s="60"/>
      <c r="DAM26" s="60"/>
      <c r="DAN26" s="60"/>
      <c r="DAO26" s="60"/>
      <c r="DAP26" s="60"/>
      <c r="DAQ26" s="60"/>
      <c r="DAR26" s="60"/>
      <c r="DAS26" s="60"/>
      <c r="DAT26" s="60"/>
      <c r="DAU26" s="60"/>
      <c r="DAV26" s="60"/>
      <c r="DAW26" s="60"/>
      <c r="DAX26" s="60"/>
      <c r="DAY26" s="60"/>
      <c r="DAZ26" s="60"/>
      <c r="DBA26" s="60"/>
      <c r="DBB26" s="60"/>
      <c r="DBC26" s="60"/>
      <c r="DBD26" s="60"/>
      <c r="DBE26" s="60"/>
      <c r="DBF26" s="60"/>
      <c r="DBG26" s="60"/>
      <c r="DBH26" s="60"/>
      <c r="DBI26" s="60"/>
      <c r="DBJ26" s="60"/>
      <c r="DBK26" s="60"/>
      <c r="DBL26" s="60"/>
      <c r="DBM26" s="60"/>
      <c r="DBN26" s="60"/>
      <c r="DBO26" s="60"/>
      <c r="DBP26" s="60"/>
      <c r="DBQ26" s="60"/>
      <c r="DBR26" s="60"/>
      <c r="DBS26" s="60"/>
      <c r="DBT26" s="60"/>
      <c r="DBU26" s="60"/>
      <c r="DBV26" s="60"/>
      <c r="DBW26" s="60"/>
      <c r="DBX26" s="60"/>
      <c r="DBY26" s="60"/>
      <c r="DBZ26" s="60"/>
      <c r="DCA26" s="60"/>
      <c r="DCB26" s="60"/>
      <c r="DCC26" s="60"/>
      <c r="DCD26" s="60"/>
      <c r="DCE26" s="60"/>
      <c r="DCF26" s="60"/>
      <c r="DCG26" s="60"/>
      <c r="DCH26" s="60"/>
      <c r="DCI26" s="60"/>
      <c r="DCJ26" s="60"/>
      <c r="DCK26" s="60"/>
      <c r="DCL26" s="60"/>
      <c r="DCM26" s="60"/>
      <c r="DCN26" s="60"/>
      <c r="DCO26" s="60"/>
      <c r="DCP26" s="60"/>
      <c r="DCQ26" s="60"/>
      <c r="DCR26" s="60"/>
      <c r="DCS26" s="60"/>
      <c r="DCT26" s="60"/>
      <c r="DCU26" s="60"/>
      <c r="DCV26" s="60"/>
      <c r="DCW26" s="60"/>
      <c r="DCX26" s="60"/>
      <c r="DCY26" s="60"/>
      <c r="DCZ26" s="60"/>
      <c r="DDA26" s="60"/>
      <c r="DDB26" s="60"/>
      <c r="DDC26" s="60"/>
      <c r="DDD26" s="60"/>
      <c r="DDE26" s="60"/>
      <c r="DDF26" s="60"/>
      <c r="DDG26" s="60"/>
      <c r="DDH26" s="60"/>
      <c r="DDI26" s="60"/>
      <c r="DDJ26" s="60"/>
      <c r="DDK26" s="60"/>
      <c r="DDL26" s="60"/>
      <c r="DDM26" s="60"/>
      <c r="DDN26" s="60"/>
      <c r="DDO26" s="60"/>
      <c r="DDP26" s="60"/>
      <c r="DDQ26" s="60"/>
      <c r="DDR26" s="60"/>
      <c r="DDS26" s="60"/>
      <c r="DDT26" s="60"/>
      <c r="DDU26" s="60"/>
      <c r="DDV26" s="60"/>
      <c r="DDW26" s="60"/>
      <c r="DDX26" s="60"/>
      <c r="DDY26" s="60"/>
      <c r="DDZ26" s="60"/>
      <c r="DEA26" s="60"/>
      <c r="DEB26" s="60"/>
      <c r="DEC26" s="60"/>
      <c r="DED26" s="60"/>
      <c r="DEE26" s="60"/>
      <c r="DEF26" s="60"/>
      <c r="DEG26" s="60"/>
      <c r="DEH26" s="60"/>
      <c r="DEI26" s="60"/>
      <c r="DEJ26" s="60"/>
      <c r="DEK26" s="60"/>
      <c r="DEL26" s="60"/>
      <c r="DEM26" s="60"/>
      <c r="DEN26" s="60"/>
      <c r="DEO26" s="60"/>
      <c r="DEP26" s="60"/>
      <c r="DEQ26" s="60"/>
      <c r="DER26" s="60"/>
      <c r="DES26" s="60"/>
      <c r="DET26" s="60"/>
      <c r="DEU26" s="60"/>
      <c r="DEV26" s="60"/>
      <c r="DEW26" s="60"/>
      <c r="DEX26" s="60"/>
      <c r="DEY26" s="60"/>
      <c r="DEZ26" s="60"/>
      <c r="DFA26" s="60"/>
      <c r="DFB26" s="60"/>
      <c r="DFC26" s="60"/>
      <c r="DFD26" s="60"/>
      <c r="DFE26" s="60"/>
      <c r="DFF26" s="60"/>
      <c r="DFG26" s="60"/>
      <c r="DFH26" s="60"/>
      <c r="DFI26" s="60"/>
      <c r="DFJ26" s="60"/>
      <c r="DFK26" s="60"/>
      <c r="DFL26" s="60"/>
      <c r="DFM26" s="60"/>
      <c r="DFN26" s="60"/>
      <c r="DFO26" s="60"/>
      <c r="DFP26" s="60"/>
      <c r="DFQ26" s="60"/>
      <c r="DFR26" s="60"/>
      <c r="DFS26" s="60"/>
      <c r="DFT26" s="60"/>
      <c r="DFU26" s="60"/>
      <c r="DFV26" s="60"/>
      <c r="DFW26" s="60"/>
      <c r="DFX26" s="60"/>
      <c r="DFY26" s="60"/>
      <c r="DFZ26" s="60"/>
      <c r="DGA26" s="60"/>
      <c r="DGB26" s="60"/>
      <c r="DGC26" s="60"/>
      <c r="DGD26" s="60"/>
      <c r="DGE26" s="60"/>
      <c r="DGF26" s="60"/>
      <c r="DGG26" s="60"/>
      <c r="DGH26" s="60"/>
      <c r="DGI26" s="60"/>
      <c r="DGJ26" s="60"/>
      <c r="DGK26" s="60"/>
      <c r="DGL26" s="60"/>
      <c r="DGM26" s="60"/>
      <c r="DGN26" s="60"/>
      <c r="DGO26" s="60"/>
      <c r="DGP26" s="60"/>
      <c r="DGQ26" s="60"/>
      <c r="DGR26" s="60"/>
      <c r="DGS26" s="60"/>
      <c r="DGT26" s="60"/>
      <c r="DGU26" s="60"/>
      <c r="DGV26" s="60"/>
      <c r="DGW26" s="60"/>
      <c r="DGX26" s="60"/>
      <c r="DGY26" s="60"/>
      <c r="DGZ26" s="60"/>
      <c r="DHA26" s="60"/>
      <c r="DHB26" s="60"/>
      <c r="DHC26" s="60"/>
      <c r="DHD26" s="60"/>
      <c r="DHE26" s="60"/>
      <c r="DHF26" s="60"/>
      <c r="DHG26" s="60"/>
      <c r="DHH26" s="60"/>
      <c r="DHI26" s="60"/>
      <c r="DHJ26" s="60"/>
      <c r="DHK26" s="60"/>
      <c r="DHL26" s="60"/>
      <c r="DHM26" s="60"/>
      <c r="DHN26" s="60"/>
      <c r="DHO26" s="60"/>
      <c r="DHP26" s="60"/>
      <c r="DHQ26" s="60"/>
      <c r="DHR26" s="60"/>
      <c r="DHS26" s="60"/>
      <c r="DHT26" s="60"/>
      <c r="DHU26" s="60"/>
      <c r="DHV26" s="60"/>
      <c r="DHW26" s="60"/>
      <c r="DHX26" s="60"/>
      <c r="DHY26" s="60"/>
      <c r="DHZ26" s="60"/>
      <c r="DIA26" s="60"/>
      <c r="DIB26" s="60"/>
      <c r="DIC26" s="60"/>
      <c r="DID26" s="60"/>
      <c r="DIE26" s="60"/>
      <c r="DIF26" s="60"/>
      <c r="DIG26" s="60"/>
      <c r="DIH26" s="60"/>
      <c r="DII26" s="60"/>
      <c r="DIJ26" s="60"/>
      <c r="DIK26" s="60"/>
      <c r="DIL26" s="60"/>
      <c r="DIM26" s="60"/>
      <c r="DIN26" s="60"/>
      <c r="DIO26" s="60"/>
      <c r="DIP26" s="60"/>
      <c r="DIQ26" s="60"/>
      <c r="DIR26" s="60"/>
      <c r="DIS26" s="60"/>
      <c r="DIT26" s="60"/>
      <c r="DIU26" s="60"/>
      <c r="DIV26" s="60"/>
      <c r="DIW26" s="60"/>
      <c r="DIX26" s="60"/>
      <c r="DIY26" s="60"/>
      <c r="DIZ26" s="60"/>
      <c r="DJA26" s="60"/>
      <c r="DJB26" s="60"/>
      <c r="DJC26" s="60"/>
      <c r="DJD26" s="60"/>
      <c r="DJE26" s="60"/>
      <c r="DJF26" s="60"/>
      <c r="DJG26" s="60"/>
      <c r="DJH26" s="60"/>
      <c r="DJI26" s="60"/>
      <c r="DJJ26" s="60"/>
      <c r="DJK26" s="60"/>
      <c r="DJL26" s="60"/>
      <c r="DJM26" s="60"/>
      <c r="DJN26" s="60"/>
      <c r="DJO26" s="60"/>
      <c r="DJP26" s="60"/>
      <c r="DJQ26" s="60"/>
      <c r="DJR26" s="60"/>
      <c r="DJS26" s="60"/>
      <c r="DJT26" s="60"/>
      <c r="DJU26" s="60"/>
      <c r="DJV26" s="60"/>
      <c r="DJW26" s="60"/>
      <c r="DJX26" s="60"/>
      <c r="DJY26" s="60"/>
      <c r="DJZ26" s="60"/>
      <c r="DKA26" s="60"/>
      <c r="DKB26" s="60"/>
      <c r="DKC26" s="60"/>
      <c r="DKD26" s="60"/>
      <c r="DKE26" s="60"/>
      <c r="DKF26" s="60"/>
      <c r="DKG26" s="60"/>
      <c r="DKH26" s="60"/>
      <c r="DKI26" s="60"/>
      <c r="DKJ26" s="60"/>
      <c r="DKK26" s="60"/>
      <c r="DKL26" s="60"/>
      <c r="DKM26" s="60"/>
      <c r="DKN26" s="60"/>
      <c r="DKO26" s="60"/>
      <c r="DKP26" s="60"/>
      <c r="DKQ26" s="60"/>
      <c r="DKR26" s="60"/>
      <c r="DKS26" s="60"/>
      <c r="DKT26" s="60"/>
      <c r="DKU26" s="60"/>
      <c r="DKV26" s="60"/>
      <c r="DKW26" s="60"/>
      <c r="DKX26" s="60"/>
      <c r="DKY26" s="60"/>
      <c r="DKZ26" s="60"/>
      <c r="DLA26" s="60"/>
      <c r="DLB26" s="60"/>
      <c r="DLC26" s="60"/>
      <c r="DLD26" s="60"/>
      <c r="DLE26" s="60"/>
      <c r="DLF26" s="60"/>
      <c r="DLG26" s="60"/>
      <c r="DLH26" s="60"/>
      <c r="DLI26" s="60"/>
      <c r="DLJ26" s="60"/>
      <c r="DLK26" s="60"/>
      <c r="DLL26" s="60"/>
      <c r="DLM26" s="60"/>
      <c r="DLN26" s="60"/>
      <c r="DLO26" s="60"/>
      <c r="DLP26" s="60"/>
      <c r="DLQ26" s="60"/>
      <c r="DLR26" s="60"/>
      <c r="DLS26" s="60"/>
      <c r="DLT26" s="60"/>
      <c r="DLU26" s="60"/>
      <c r="DLV26" s="60"/>
      <c r="DLW26" s="60"/>
      <c r="DLX26" s="60"/>
      <c r="DLY26" s="60"/>
      <c r="DLZ26" s="60"/>
      <c r="DMA26" s="60"/>
      <c r="DMB26" s="60"/>
      <c r="DMC26" s="60"/>
      <c r="DMD26" s="60"/>
      <c r="DME26" s="60"/>
      <c r="DMF26" s="60"/>
      <c r="DMG26" s="60"/>
      <c r="DMH26" s="60"/>
      <c r="DMI26" s="60"/>
      <c r="DMJ26" s="60"/>
      <c r="DMK26" s="60"/>
      <c r="DML26" s="60"/>
      <c r="DMM26" s="60"/>
      <c r="DMN26" s="60"/>
      <c r="DMO26" s="60"/>
      <c r="DMP26" s="60"/>
      <c r="DMQ26" s="60"/>
      <c r="DMR26" s="60"/>
      <c r="DMS26" s="60"/>
      <c r="DMT26" s="60"/>
      <c r="DMU26" s="60"/>
      <c r="DMV26" s="60"/>
      <c r="DMW26" s="60"/>
      <c r="DMX26" s="60"/>
      <c r="DMY26" s="60"/>
      <c r="DMZ26" s="60"/>
      <c r="DNA26" s="60"/>
      <c r="DNB26" s="60"/>
      <c r="DNC26" s="60"/>
      <c r="DND26" s="60"/>
      <c r="DNE26" s="60"/>
      <c r="DNF26" s="60"/>
      <c r="DNG26" s="60"/>
      <c r="DNH26" s="60"/>
      <c r="DNI26" s="60"/>
      <c r="DNJ26" s="60"/>
      <c r="DNK26" s="60"/>
      <c r="DNL26" s="60"/>
      <c r="DNM26" s="60"/>
      <c r="DNN26" s="60"/>
      <c r="DNO26" s="60"/>
      <c r="DNP26" s="60"/>
      <c r="DNQ26" s="60"/>
      <c r="DNR26" s="60"/>
      <c r="DNS26" s="60"/>
      <c r="DNT26" s="60"/>
      <c r="DNU26" s="60"/>
      <c r="DNV26" s="60"/>
      <c r="DNW26" s="60"/>
      <c r="DNX26" s="60"/>
      <c r="DNY26" s="60"/>
      <c r="DNZ26" s="60"/>
      <c r="DOA26" s="60"/>
      <c r="DOB26" s="60"/>
      <c r="DOC26" s="60"/>
      <c r="DOD26" s="60"/>
      <c r="DOE26" s="60"/>
      <c r="DOF26" s="60"/>
      <c r="DOG26" s="60"/>
      <c r="DOH26" s="60"/>
      <c r="DOI26" s="60"/>
      <c r="DOJ26" s="60"/>
      <c r="DOK26" s="60"/>
      <c r="DOL26" s="60"/>
      <c r="DOM26" s="60"/>
      <c r="DON26" s="60"/>
      <c r="DOO26" s="60"/>
      <c r="DOP26" s="60"/>
      <c r="DOQ26" s="60"/>
      <c r="DOR26" s="60"/>
      <c r="DOS26" s="60"/>
      <c r="DOT26" s="60"/>
      <c r="DOU26" s="60"/>
      <c r="DOV26" s="60"/>
      <c r="DOW26" s="60"/>
      <c r="DOX26" s="60"/>
      <c r="DOY26" s="60"/>
      <c r="DOZ26" s="60"/>
      <c r="DPA26" s="60"/>
      <c r="DPB26" s="60"/>
      <c r="DPC26" s="60"/>
      <c r="DPD26" s="60"/>
      <c r="DPE26" s="60"/>
      <c r="DPF26" s="60"/>
      <c r="DPG26" s="60"/>
      <c r="DPH26" s="60"/>
      <c r="DPI26" s="60"/>
      <c r="DPJ26" s="60"/>
      <c r="DPK26" s="60"/>
      <c r="DPL26" s="60"/>
      <c r="DPM26" s="60"/>
      <c r="DPN26" s="60"/>
      <c r="DPO26" s="60"/>
      <c r="DPP26" s="60"/>
      <c r="DPQ26" s="60"/>
      <c r="DPR26" s="60"/>
      <c r="DPS26" s="60"/>
      <c r="DPT26" s="60"/>
      <c r="DPU26" s="60"/>
      <c r="DPV26" s="60"/>
      <c r="DPW26" s="60"/>
      <c r="DPX26" s="60"/>
      <c r="DPY26" s="60"/>
      <c r="DPZ26" s="60"/>
      <c r="DQA26" s="60"/>
      <c r="DQB26" s="60"/>
      <c r="DQC26" s="60"/>
      <c r="DQD26" s="60"/>
      <c r="DQE26" s="60"/>
      <c r="DQF26" s="60"/>
      <c r="DQG26" s="60"/>
      <c r="DQH26" s="60"/>
      <c r="DQI26" s="60"/>
      <c r="DQJ26" s="60"/>
      <c r="DQK26" s="60"/>
      <c r="DQL26" s="60"/>
      <c r="DQM26" s="60"/>
      <c r="DQN26" s="60"/>
      <c r="DQO26" s="60"/>
      <c r="DQP26" s="60"/>
      <c r="DQQ26" s="60"/>
      <c r="DQR26" s="60"/>
      <c r="DQS26" s="60"/>
      <c r="DQT26" s="60"/>
      <c r="DQU26" s="60"/>
      <c r="DQV26" s="60"/>
      <c r="DQW26" s="60"/>
      <c r="DQX26" s="60"/>
      <c r="DQY26" s="60"/>
      <c r="DQZ26" s="60"/>
      <c r="DRA26" s="60"/>
      <c r="DRB26" s="60"/>
      <c r="DRC26" s="60"/>
      <c r="DRD26" s="60"/>
      <c r="DRE26" s="60"/>
      <c r="DRF26" s="60"/>
      <c r="DRG26" s="60"/>
      <c r="DRH26" s="60"/>
      <c r="DRI26" s="60"/>
      <c r="DRJ26" s="60"/>
      <c r="DRK26" s="60"/>
      <c r="DRL26" s="60"/>
      <c r="DRM26" s="60"/>
      <c r="DRN26" s="60"/>
      <c r="DRO26" s="60"/>
      <c r="DRP26" s="60"/>
      <c r="DRQ26" s="60"/>
      <c r="DRR26" s="60"/>
      <c r="DRS26" s="60"/>
      <c r="DRT26" s="60"/>
      <c r="DRU26" s="60"/>
      <c r="DRV26" s="60"/>
      <c r="DRW26" s="60"/>
      <c r="DRX26" s="60"/>
      <c r="DRY26" s="60"/>
      <c r="DRZ26" s="60"/>
      <c r="DSA26" s="60"/>
      <c r="DSB26" s="60"/>
      <c r="DSC26" s="60"/>
      <c r="DSD26" s="60"/>
      <c r="DSE26" s="60"/>
      <c r="DSF26" s="60"/>
      <c r="DSG26" s="60"/>
      <c r="DSH26" s="60"/>
      <c r="DSI26" s="60"/>
      <c r="DSJ26" s="60"/>
      <c r="DSK26" s="60"/>
      <c r="DSL26" s="60"/>
      <c r="DSM26" s="60"/>
      <c r="DSN26" s="60"/>
      <c r="DSO26" s="60"/>
      <c r="DSP26" s="60"/>
      <c r="DSQ26" s="60"/>
      <c r="DSR26" s="60"/>
      <c r="DSS26" s="60"/>
      <c r="DST26" s="60"/>
      <c r="DSU26" s="60"/>
      <c r="DSV26" s="60"/>
      <c r="DSW26" s="60"/>
      <c r="DSX26" s="60"/>
      <c r="DSY26" s="60"/>
      <c r="DSZ26" s="60"/>
      <c r="DTA26" s="60"/>
      <c r="DTB26" s="60"/>
      <c r="DTC26" s="60"/>
      <c r="DTD26" s="60"/>
      <c r="DTE26" s="60"/>
      <c r="DTF26" s="60"/>
      <c r="DTG26" s="60"/>
      <c r="DTH26" s="60"/>
      <c r="DTI26" s="60"/>
      <c r="DTJ26" s="60"/>
      <c r="DTK26" s="60"/>
      <c r="DTL26" s="60"/>
      <c r="DTM26" s="60"/>
      <c r="DTN26" s="60"/>
      <c r="DTO26" s="60"/>
      <c r="DTP26" s="60"/>
      <c r="DTQ26" s="60"/>
      <c r="DTR26" s="60"/>
      <c r="DTS26" s="60"/>
      <c r="DTT26" s="60"/>
      <c r="DTU26" s="60"/>
      <c r="DTV26" s="60"/>
      <c r="DTW26" s="60"/>
      <c r="DTX26" s="60"/>
      <c r="DTY26" s="60"/>
      <c r="DTZ26" s="60"/>
      <c r="DUA26" s="60"/>
      <c r="DUB26" s="60"/>
      <c r="DUC26" s="60"/>
      <c r="DUD26" s="60"/>
      <c r="DUE26" s="60"/>
      <c r="DUF26" s="60"/>
      <c r="DUG26" s="60"/>
      <c r="DUH26" s="60"/>
      <c r="DUI26" s="60"/>
      <c r="DUJ26" s="60"/>
      <c r="DUK26" s="60"/>
      <c r="DUL26" s="60"/>
      <c r="DUM26" s="60"/>
      <c r="DUN26" s="60"/>
      <c r="DUO26" s="60"/>
      <c r="DUP26" s="60"/>
      <c r="DUQ26" s="60"/>
      <c r="DUR26" s="60"/>
      <c r="DUS26" s="60"/>
      <c r="DUT26" s="60"/>
      <c r="DUU26" s="60"/>
      <c r="DUV26" s="60"/>
      <c r="DUW26" s="60"/>
      <c r="DUX26" s="60"/>
      <c r="DUY26" s="60"/>
      <c r="DUZ26" s="60"/>
      <c r="DVA26" s="60"/>
      <c r="DVB26" s="60"/>
      <c r="DVC26" s="60"/>
      <c r="DVD26" s="60"/>
      <c r="DVE26" s="60"/>
      <c r="DVF26" s="60"/>
      <c r="DVG26" s="60"/>
      <c r="DVH26" s="60"/>
      <c r="DVI26" s="60"/>
      <c r="DVJ26" s="60"/>
      <c r="DVK26" s="60"/>
      <c r="DVL26" s="60"/>
      <c r="DVM26" s="60"/>
      <c r="DVN26" s="60"/>
      <c r="DVO26" s="60"/>
      <c r="DVP26" s="60"/>
      <c r="DVQ26" s="60"/>
      <c r="DVR26" s="60"/>
      <c r="DVS26" s="60"/>
      <c r="DVT26" s="60"/>
      <c r="DVU26" s="60"/>
      <c r="DVV26" s="60"/>
      <c r="DVW26" s="60"/>
      <c r="DVX26" s="60"/>
      <c r="DVY26" s="60"/>
      <c r="DVZ26" s="60"/>
      <c r="DWA26" s="60"/>
      <c r="DWB26" s="60"/>
      <c r="DWC26" s="60"/>
      <c r="DWD26" s="60"/>
      <c r="DWE26" s="60"/>
      <c r="DWF26" s="60"/>
      <c r="DWG26" s="60"/>
      <c r="DWH26" s="60"/>
      <c r="DWI26" s="60"/>
      <c r="DWJ26" s="60"/>
      <c r="DWK26" s="60"/>
      <c r="DWL26" s="60"/>
      <c r="DWM26" s="60"/>
      <c r="DWN26" s="60"/>
      <c r="DWO26" s="60"/>
      <c r="DWP26" s="60"/>
      <c r="DWQ26" s="60"/>
      <c r="DWR26" s="60"/>
      <c r="DWS26" s="60"/>
      <c r="DWT26" s="60"/>
      <c r="DWU26" s="60"/>
      <c r="DWV26" s="60"/>
      <c r="DWW26" s="60"/>
      <c r="DWX26" s="60"/>
      <c r="DWY26" s="60"/>
      <c r="DWZ26" s="60"/>
      <c r="DXA26" s="60"/>
      <c r="DXB26" s="60"/>
      <c r="DXC26" s="60"/>
      <c r="DXD26" s="60"/>
      <c r="DXE26" s="60"/>
      <c r="DXF26" s="60"/>
      <c r="DXG26" s="60"/>
      <c r="DXH26" s="60"/>
      <c r="DXI26" s="60"/>
      <c r="DXJ26" s="60"/>
      <c r="DXK26" s="60"/>
      <c r="DXL26" s="60"/>
      <c r="DXM26" s="60"/>
      <c r="DXN26" s="60"/>
      <c r="DXO26" s="60"/>
      <c r="DXP26" s="60"/>
      <c r="DXQ26" s="60"/>
      <c r="DXR26" s="60"/>
      <c r="DXS26" s="60"/>
      <c r="DXT26" s="60"/>
      <c r="DXU26" s="60"/>
      <c r="DXV26" s="60"/>
      <c r="DXW26" s="60"/>
      <c r="DXX26" s="60"/>
      <c r="DXY26" s="60"/>
      <c r="DXZ26" s="60"/>
      <c r="DYA26" s="60"/>
      <c r="DYB26" s="60"/>
      <c r="DYC26" s="60"/>
      <c r="DYD26" s="60"/>
      <c r="DYE26" s="60"/>
      <c r="DYF26" s="60"/>
      <c r="DYG26" s="60"/>
      <c r="DYH26" s="60"/>
      <c r="DYI26" s="60"/>
      <c r="DYJ26" s="60"/>
      <c r="DYK26" s="60"/>
      <c r="DYL26" s="60"/>
      <c r="DYM26" s="60"/>
      <c r="DYN26" s="60"/>
      <c r="DYO26" s="60"/>
      <c r="DYP26" s="60"/>
      <c r="DYQ26" s="60"/>
      <c r="DYR26" s="60"/>
      <c r="DYS26" s="60"/>
      <c r="DYT26" s="60"/>
      <c r="DYU26" s="60"/>
      <c r="DYV26" s="60"/>
      <c r="DYW26" s="60"/>
      <c r="DYX26" s="60"/>
      <c r="DYY26" s="60"/>
      <c r="DYZ26" s="60"/>
      <c r="DZA26" s="60"/>
      <c r="DZB26" s="60"/>
      <c r="DZC26" s="60"/>
      <c r="DZD26" s="60"/>
      <c r="DZE26" s="60"/>
      <c r="DZF26" s="60"/>
      <c r="DZG26" s="60"/>
      <c r="DZH26" s="60"/>
      <c r="DZI26" s="60"/>
      <c r="DZJ26" s="60"/>
      <c r="DZK26" s="60"/>
      <c r="DZL26" s="60"/>
      <c r="DZM26" s="60"/>
      <c r="DZN26" s="60"/>
      <c r="DZO26" s="60"/>
      <c r="DZP26" s="60"/>
      <c r="DZQ26" s="60"/>
      <c r="DZR26" s="60"/>
      <c r="DZS26" s="60"/>
      <c r="DZT26" s="60"/>
      <c r="DZU26" s="60"/>
      <c r="DZV26" s="60"/>
      <c r="DZW26" s="60"/>
      <c r="DZX26" s="60"/>
      <c r="DZY26" s="60"/>
      <c r="DZZ26" s="60"/>
      <c r="EAA26" s="60"/>
      <c r="EAB26" s="60"/>
      <c r="EAC26" s="60"/>
      <c r="EAD26" s="60"/>
      <c r="EAE26" s="60"/>
      <c r="EAF26" s="60"/>
      <c r="EAG26" s="60"/>
      <c r="EAH26" s="60"/>
      <c r="EAI26" s="60"/>
      <c r="EAJ26" s="60"/>
      <c r="EAK26" s="60"/>
      <c r="EAL26" s="60"/>
      <c r="EAM26" s="60"/>
      <c r="EAN26" s="60"/>
      <c r="EAO26" s="60"/>
      <c r="EAP26" s="60"/>
      <c r="EAQ26" s="60"/>
      <c r="EAR26" s="60"/>
      <c r="EAS26" s="60"/>
      <c r="EAT26" s="60"/>
      <c r="EAU26" s="60"/>
      <c r="EAV26" s="60"/>
      <c r="EAW26" s="60"/>
      <c r="EAX26" s="60"/>
      <c r="EAY26" s="60"/>
      <c r="EAZ26" s="60"/>
      <c r="EBA26" s="60"/>
      <c r="EBB26" s="60"/>
      <c r="EBC26" s="60"/>
      <c r="EBD26" s="60"/>
      <c r="EBE26" s="60"/>
      <c r="EBF26" s="60"/>
      <c r="EBG26" s="60"/>
      <c r="EBH26" s="60"/>
      <c r="EBI26" s="60"/>
      <c r="EBJ26" s="60"/>
      <c r="EBK26" s="60"/>
      <c r="EBL26" s="60"/>
      <c r="EBM26" s="60"/>
      <c r="EBN26" s="60"/>
      <c r="EBO26" s="60"/>
      <c r="EBP26" s="60"/>
      <c r="EBQ26" s="60"/>
      <c r="EBR26" s="60"/>
      <c r="EBS26" s="60"/>
      <c r="EBT26" s="60"/>
      <c r="EBU26" s="60"/>
      <c r="EBV26" s="60"/>
      <c r="EBW26" s="60"/>
      <c r="EBX26" s="60"/>
      <c r="EBY26" s="60"/>
      <c r="EBZ26" s="60"/>
      <c r="ECA26" s="60"/>
      <c r="ECB26" s="60"/>
      <c r="ECC26" s="60"/>
      <c r="ECD26" s="60"/>
      <c r="ECE26" s="60"/>
      <c r="ECF26" s="60"/>
      <c r="ECG26" s="60"/>
      <c r="ECH26" s="60"/>
      <c r="ECI26" s="60"/>
      <c r="ECJ26" s="60"/>
      <c r="ECK26" s="60"/>
      <c r="ECL26" s="60"/>
      <c r="ECM26" s="60"/>
      <c r="ECN26" s="60"/>
      <c r="ECO26" s="60"/>
      <c r="ECP26" s="60"/>
      <c r="ECQ26" s="60"/>
      <c r="ECR26" s="60"/>
      <c r="ECS26" s="60"/>
      <c r="ECT26" s="60"/>
      <c r="ECU26" s="60"/>
      <c r="ECV26" s="60"/>
      <c r="ECW26" s="60"/>
      <c r="ECX26" s="60"/>
      <c r="ECY26" s="60"/>
      <c r="ECZ26" s="60"/>
      <c r="EDA26" s="60"/>
      <c r="EDB26" s="60"/>
      <c r="EDC26" s="60"/>
      <c r="EDD26" s="60"/>
      <c r="EDE26" s="60"/>
      <c r="EDF26" s="60"/>
      <c r="EDG26" s="60"/>
      <c r="EDH26" s="60"/>
      <c r="EDI26" s="60"/>
      <c r="EDJ26" s="60"/>
      <c r="EDK26" s="60"/>
      <c r="EDL26" s="60"/>
      <c r="EDM26" s="60"/>
      <c r="EDN26" s="60"/>
      <c r="EDO26" s="60"/>
      <c r="EDP26" s="60"/>
      <c r="EDQ26" s="60"/>
      <c r="EDR26" s="60"/>
      <c r="EDS26" s="60"/>
      <c r="EDT26" s="60"/>
      <c r="EDU26" s="60"/>
      <c r="EDV26" s="60"/>
      <c r="EDW26" s="60"/>
      <c r="EDX26" s="60"/>
      <c r="EDY26" s="60"/>
      <c r="EDZ26" s="60"/>
      <c r="EEA26" s="60"/>
      <c r="EEB26" s="60"/>
      <c r="EEC26" s="60"/>
      <c r="EED26" s="60"/>
      <c r="EEE26" s="60"/>
      <c r="EEF26" s="60"/>
      <c r="EEG26" s="60"/>
      <c r="EEH26" s="60"/>
      <c r="EEI26" s="60"/>
      <c r="EEJ26" s="60"/>
      <c r="EEK26" s="60"/>
      <c r="EEL26" s="60"/>
      <c r="EEM26" s="60"/>
      <c r="EEN26" s="60"/>
      <c r="EEO26" s="60"/>
      <c r="EEP26" s="60"/>
      <c r="EEQ26" s="60"/>
      <c r="EER26" s="60"/>
      <c r="EES26" s="60"/>
      <c r="EET26" s="60"/>
      <c r="EEU26" s="60"/>
      <c r="EEV26" s="60"/>
      <c r="EEW26" s="60"/>
      <c r="EEX26" s="60"/>
      <c r="EEY26" s="60"/>
      <c r="EEZ26" s="60"/>
      <c r="EFA26" s="60"/>
      <c r="EFB26" s="60"/>
      <c r="EFC26" s="60"/>
      <c r="EFD26" s="60"/>
      <c r="EFE26" s="60"/>
      <c r="EFF26" s="60"/>
      <c r="EFG26" s="60"/>
      <c r="EFH26" s="60"/>
      <c r="EFI26" s="60"/>
      <c r="EFJ26" s="60"/>
      <c r="EFK26" s="60"/>
      <c r="EFL26" s="60"/>
      <c r="EFM26" s="60"/>
      <c r="EFN26" s="60"/>
      <c r="EFO26" s="60"/>
      <c r="EFP26" s="60"/>
      <c r="EFQ26" s="60"/>
      <c r="EFR26" s="60"/>
      <c r="EFS26" s="60"/>
      <c r="EFT26" s="60"/>
      <c r="EFU26" s="60"/>
      <c r="EFV26" s="60"/>
      <c r="EFW26" s="60"/>
      <c r="EFX26" s="60"/>
      <c r="EFY26" s="60"/>
      <c r="EFZ26" s="60"/>
      <c r="EGA26" s="60"/>
      <c r="EGB26" s="60"/>
      <c r="EGC26" s="60"/>
      <c r="EGD26" s="60"/>
      <c r="EGE26" s="60"/>
      <c r="EGF26" s="60"/>
      <c r="EGG26" s="60"/>
      <c r="EGH26" s="60"/>
      <c r="EGI26" s="60"/>
      <c r="EGJ26" s="60"/>
      <c r="EGK26" s="60"/>
      <c r="EGL26" s="60"/>
      <c r="EGM26" s="60"/>
      <c r="EGN26" s="60"/>
      <c r="EGO26" s="60"/>
      <c r="EGP26" s="60"/>
      <c r="EGQ26" s="60"/>
      <c r="EGR26" s="60"/>
      <c r="EGS26" s="60"/>
      <c r="EGT26" s="60"/>
      <c r="EGU26" s="60"/>
      <c r="EGV26" s="60"/>
      <c r="EGW26" s="60"/>
      <c r="EGX26" s="60"/>
      <c r="EGY26" s="60"/>
      <c r="EGZ26" s="60"/>
      <c r="EHA26" s="60"/>
      <c r="EHB26" s="60"/>
      <c r="EHC26" s="60"/>
      <c r="EHD26" s="60"/>
      <c r="EHE26" s="60"/>
      <c r="EHF26" s="60"/>
      <c r="EHG26" s="60"/>
      <c r="EHH26" s="60"/>
      <c r="EHI26" s="60"/>
      <c r="EHJ26" s="60"/>
      <c r="EHK26" s="60"/>
      <c r="EHL26" s="60"/>
      <c r="EHM26" s="60"/>
      <c r="EHN26" s="60"/>
      <c r="EHO26" s="60"/>
      <c r="EHP26" s="60"/>
      <c r="EHQ26" s="60"/>
      <c r="EHR26" s="60"/>
      <c r="EHS26" s="60"/>
      <c r="EHT26" s="60"/>
      <c r="EHU26" s="60"/>
      <c r="EHV26" s="60"/>
      <c r="EHW26" s="60"/>
      <c r="EHX26" s="60"/>
      <c r="EHY26" s="60"/>
      <c r="EHZ26" s="60"/>
      <c r="EIA26" s="60"/>
      <c r="EIB26" s="60"/>
      <c r="EIC26" s="60"/>
      <c r="EID26" s="60"/>
      <c r="EIE26" s="60"/>
      <c r="EIF26" s="60"/>
      <c r="EIG26" s="60"/>
      <c r="EIH26" s="60"/>
      <c r="EII26" s="60"/>
      <c r="EIJ26" s="60"/>
      <c r="EIK26" s="60"/>
      <c r="EIL26" s="60"/>
      <c r="EIM26" s="60"/>
      <c r="EIN26" s="60"/>
      <c r="EIO26" s="60"/>
      <c r="EIP26" s="60"/>
      <c r="EIQ26" s="60"/>
      <c r="EIR26" s="60"/>
      <c r="EIS26" s="60"/>
      <c r="EIT26" s="60"/>
      <c r="EIU26" s="60"/>
      <c r="EIV26" s="60"/>
      <c r="EIW26" s="60"/>
      <c r="EIX26" s="60"/>
      <c r="EIY26" s="60"/>
      <c r="EIZ26" s="60"/>
      <c r="EJA26" s="60"/>
      <c r="EJB26" s="60"/>
      <c r="EJC26" s="60"/>
      <c r="EJD26" s="60"/>
      <c r="EJE26" s="60"/>
      <c r="EJF26" s="60"/>
      <c r="EJG26" s="60"/>
      <c r="EJH26" s="60"/>
      <c r="EJI26" s="60"/>
      <c r="EJJ26" s="60"/>
      <c r="EJK26" s="60"/>
      <c r="EJL26" s="60"/>
      <c r="EJM26" s="60"/>
      <c r="EJN26" s="60"/>
      <c r="EJO26" s="60"/>
      <c r="EJP26" s="60"/>
      <c r="EJQ26" s="60"/>
      <c r="EJR26" s="60"/>
      <c r="EJS26" s="60"/>
      <c r="EJT26" s="60"/>
      <c r="EJU26" s="60"/>
      <c r="EJV26" s="60"/>
      <c r="EJW26" s="60"/>
      <c r="EJX26" s="60"/>
      <c r="EJY26" s="60"/>
      <c r="EJZ26" s="60"/>
      <c r="EKA26" s="60"/>
      <c r="EKB26" s="60"/>
      <c r="EKC26" s="60"/>
      <c r="EKD26" s="60"/>
      <c r="EKE26" s="60"/>
      <c r="EKF26" s="60"/>
      <c r="EKG26" s="60"/>
      <c r="EKH26" s="60"/>
      <c r="EKI26" s="60"/>
      <c r="EKJ26" s="60"/>
      <c r="EKK26" s="60"/>
      <c r="EKL26" s="60"/>
      <c r="EKM26" s="60"/>
      <c r="EKN26" s="60"/>
      <c r="EKO26" s="60"/>
      <c r="EKP26" s="60"/>
      <c r="EKQ26" s="60"/>
      <c r="EKR26" s="60"/>
      <c r="EKS26" s="60"/>
      <c r="EKT26" s="60"/>
      <c r="EKU26" s="60"/>
      <c r="EKV26" s="60"/>
      <c r="EKW26" s="60"/>
      <c r="EKX26" s="60"/>
      <c r="EKY26" s="60"/>
      <c r="EKZ26" s="60"/>
      <c r="ELA26" s="60"/>
      <c r="ELB26" s="60"/>
      <c r="ELC26" s="60"/>
      <c r="ELD26" s="60"/>
      <c r="ELE26" s="60"/>
      <c r="ELF26" s="60"/>
      <c r="ELG26" s="60"/>
      <c r="ELH26" s="60"/>
      <c r="ELI26" s="60"/>
      <c r="ELJ26" s="60"/>
      <c r="ELK26" s="60"/>
      <c r="ELL26" s="60"/>
      <c r="ELM26" s="60"/>
      <c r="ELN26" s="60"/>
      <c r="ELO26" s="60"/>
      <c r="ELP26" s="60"/>
      <c r="ELQ26" s="60"/>
      <c r="ELR26" s="60"/>
      <c r="ELS26" s="60"/>
      <c r="ELT26" s="60"/>
      <c r="ELU26" s="60"/>
      <c r="ELV26" s="60"/>
      <c r="ELW26" s="60"/>
      <c r="ELX26" s="60"/>
      <c r="ELY26" s="60"/>
      <c r="ELZ26" s="60"/>
      <c r="EMA26" s="60"/>
      <c r="EMB26" s="60"/>
      <c r="EMC26" s="60"/>
      <c r="EMD26" s="60"/>
      <c r="EME26" s="60"/>
      <c r="EMF26" s="60"/>
      <c r="EMG26" s="60"/>
      <c r="EMH26" s="60"/>
      <c r="EMI26" s="60"/>
      <c r="EMJ26" s="60"/>
      <c r="EMK26" s="60"/>
      <c r="EML26" s="60"/>
      <c r="EMM26" s="60"/>
      <c r="EMN26" s="60"/>
      <c r="EMO26" s="60"/>
      <c r="EMP26" s="60"/>
      <c r="EMQ26" s="60"/>
      <c r="EMR26" s="60"/>
      <c r="EMS26" s="60"/>
      <c r="EMT26" s="60"/>
      <c r="EMU26" s="60"/>
      <c r="EMV26" s="60"/>
      <c r="EMW26" s="60"/>
      <c r="EMX26" s="60"/>
      <c r="EMY26" s="60"/>
      <c r="EMZ26" s="60"/>
      <c r="ENA26" s="60"/>
      <c r="ENB26" s="60"/>
      <c r="ENC26" s="60"/>
      <c r="END26" s="60"/>
      <c r="ENE26" s="60"/>
      <c r="ENF26" s="60"/>
      <c r="ENG26" s="60"/>
      <c r="ENH26" s="60"/>
      <c r="ENI26" s="60"/>
      <c r="ENJ26" s="60"/>
      <c r="ENK26" s="60"/>
      <c r="ENL26" s="60"/>
      <c r="ENM26" s="60"/>
      <c r="ENN26" s="60"/>
      <c r="ENO26" s="60"/>
      <c r="ENP26" s="60"/>
      <c r="ENQ26" s="60"/>
      <c r="ENR26" s="60"/>
      <c r="ENS26" s="60"/>
      <c r="ENT26" s="60"/>
      <c r="ENU26" s="60"/>
      <c r="ENV26" s="60"/>
      <c r="ENW26" s="60"/>
      <c r="ENX26" s="60"/>
      <c r="ENY26" s="60"/>
      <c r="ENZ26" s="60"/>
      <c r="EOA26" s="60"/>
      <c r="EOB26" s="60"/>
      <c r="EOC26" s="60"/>
      <c r="EOD26" s="60"/>
      <c r="EOE26" s="60"/>
      <c r="EOF26" s="60"/>
      <c r="EOG26" s="60"/>
      <c r="EOH26" s="60"/>
      <c r="EOI26" s="60"/>
      <c r="EOJ26" s="60"/>
      <c r="EOK26" s="60"/>
      <c r="EOL26" s="60"/>
      <c r="EOM26" s="60"/>
      <c r="EON26" s="60"/>
      <c r="EOO26" s="60"/>
      <c r="EOP26" s="60"/>
      <c r="EOQ26" s="60"/>
      <c r="EOR26" s="60"/>
      <c r="EOS26" s="60"/>
      <c r="EOT26" s="60"/>
      <c r="EOU26" s="60"/>
      <c r="EOV26" s="60"/>
      <c r="EOW26" s="60"/>
      <c r="EOX26" s="60"/>
      <c r="EOY26" s="60"/>
      <c r="EOZ26" s="60"/>
      <c r="EPA26" s="60"/>
      <c r="EPB26" s="60"/>
      <c r="EPC26" s="60"/>
      <c r="EPD26" s="60"/>
      <c r="EPE26" s="60"/>
      <c r="EPF26" s="60"/>
      <c r="EPG26" s="60"/>
      <c r="EPH26" s="60"/>
      <c r="EPI26" s="60"/>
      <c r="EPJ26" s="60"/>
      <c r="EPK26" s="60"/>
      <c r="EPL26" s="60"/>
      <c r="EPM26" s="60"/>
      <c r="EPN26" s="60"/>
      <c r="EPO26" s="60"/>
      <c r="EPP26" s="60"/>
      <c r="EPQ26" s="60"/>
      <c r="EPR26" s="60"/>
      <c r="EPS26" s="60"/>
      <c r="EPT26" s="60"/>
      <c r="EPU26" s="60"/>
      <c r="EPV26" s="60"/>
      <c r="EPW26" s="60"/>
      <c r="EPX26" s="60"/>
      <c r="EPY26" s="60"/>
      <c r="EPZ26" s="60"/>
      <c r="EQA26" s="60"/>
      <c r="EQB26" s="60"/>
      <c r="EQC26" s="60"/>
      <c r="EQD26" s="60"/>
      <c r="EQE26" s="60"/>
      <c r="EQF26" s="60"/>
      <c r="EQG26" s="60"/>
      <c r="EQH26" s="60"/>
      <c r="EQI26" s="60"/>
      <c r="EQJ26" s="60"/>
      <c r="EQK26" s="60"/>
      <c r="EQL26" s="60"/>
      <c r="EQM26" s="60"/>
      <c r="EQN26" s="60"/>
      <c r="EQO26" s="60"/>
      <c r="EQP26" s="60"/>
      <c r="EQQ26" s="60"/>
      <c r="EQR26" s="60"/>
      <c r="EQS26" s="60"/>
      <c r="EQT26" s="60"/>
      <c r="EQU26" s="60"/>
      <c r="EQV26" s="60"/>
      <c r="EQW26" s="60"/>
      <c r="EQX26" s="60"/>
      <c r="EQY26" s="60"/>
      <c r="EQZ26" s="60"/>
      <c r="ERA26" s="60"/>
      <c r="ERB26" s="60"/>
      <c r="ERC26" s="60"/>
      <c r="ERD26" s="60"/>
      <c r="ERE26" s="60"/>
      <c r="ERF26" s="60"/>
      <c r="ERG26" s="60"/>
      <c r="ERH26" s="60"/>
      <c r="ERI26" s="60"/>
      <c r="ERJ26" s="60"/>
      <c r="ERK26" s="60"/>
      <c r="ERL26" s="60"/>
      <c r="ERM26" s="60"/>
      <c r="ERN26" s="60"/>
      <c r="ERO26" s="60"/>
      <c r="ERP26" s="60"/>
      <c r="ERQ26" s="60"/>
      <c r="ERR26" s="60"/>
      <c r="ERS26" s="60"/>
      <c r="ERT26" s="60"/>
      <c r="ERU26" s="60"/>
      <c r="ERV26" s="60"/>
      <c r="ERW26" s="60"/>
      <c r="ERX26" s="60"/>
      <c r="ERY26" s="60"/>
      <c r="ERZ26" s="60"/>
      <c r="ESA26" s="60"/>
      <c r="ESB26" s="60"/>
      <c r="ESC26" s="60"/>
      <c r="ESD26" s="60"/>
      <c r="ESE26" s="60"/>
      <c r="ESF26" s="60"/>
      <c r="ESG26" s="60"/>
      <c r="ESH26" s="60"/>
      <c r="ESI26" s="60"/>
      <c r="ESJ26" s="60"/>
      <c r="ESK26" s="60"/>
      <c r="ESL26" s="60"/>
      <c r="ESM26" s="60"/>
      <c r="ESN26" s="60"/>
      <c r="ESO26" s="60"/>
      <c r="ESP26" s="60"/>
      <c r="ESQ26" s="60"/>
      <c r="ESR26" s="60"/>
      <c r="ESS26" s="60"/>
      <c r="EST26" s="60"/>
      <c r="ESU26" s="60"/>
      <c r="ESV26" s="60"/>
      <c r="ESW26" s="60"/>
      <c r="ESX26" s="60"/>
      <c r="ESY26" s="60"/>
      <c r="ESZ26" s="60"/>
      <c r="ETA26" s="60"/>
      <c r="ETB26" s="60"/>
      <c r="ETC26" s="60"/>
      <c r="ETD26" s="60"/>
      <c r="ETE26" s="60"/>
      <c r="ETF26" s="60"/>
      <c r="ETG26" s="60"/>
      <c r="ETH26" s="60"/>
      <c r="ETI26" s="60"/>
      <c r="ETJ26" s="60"/>
      <c r="ETK26" s="60"/>
      <c r="ETL26" s="60"/>
      <c r="ETM26" s="60"/>
      <c r="ETN26" s="60"/>
      <c r="ETO26" s="60"/>
      <c r="ETP26" s="60"/>
      <c r="ETQ26" s="60"/>
      <c r="ETR26" s="60"/>
      <c r="ETS26" s="60"/>
      <c r="ETT26" s="60"/>
      <c r="ETU26" s="60"/>
      <c r="ETV26" s="60"/>
      <c r="ETW26" s="60"/>
      <c r="ETX26" s="60"/>
      <c r="ETY26" s="60"/>
      <c r="ETZ26" s="60"/>
      <c r="EUA26" s="60"/>
      <c r="EUB26" s="60"/>
      <c r="EUC26" s="60"/>
      <c r="EUD26" s="60"/>
      <c r="EUE26" s="60"/>
      <c r="EUF26" s="60"/>
      <c r="EUG26" s="60"/>
      <c r="EUH26" s="60"/>
      <c r="EUI26" s="60"/>
      <c r="EUJ26" s="60"/>
      <c r="EUK26" s="60"/>
      <c r="EUL26" s="60"/>
      <c r="EUM26" s="60"/>
      <c r="EUN26" s="60"/>
      <c r="EUO26" s="60"/>
      <c r="EUP26" s="60"/>
      <c r="EUQ26" s="60"/>
      <c r="EUR26" s="60"/>
      <c r="EUS26" s="60"/>
      <c r="EUT26" s="60"/>
      <c r="EUU26" s="60"/>
      <c r="EUV26" s="60"/>
      <c r="EUW26" s="60"/>
      <c r="EUX26" s="60"/>
      <c r="EUY26" s="60"/>
      <c r="EUZ26" s="60"/>
      <c r="EVA26" s="60"/>
      <c r="EVB26" s="60"/>
      <c r="EVC26" s="60"/>
      <c r="EVD26" s="60"/>
      <c r="EVE26" s="60"/>
      <c r="EVF26" s="60"/>
      <c r="EVG26" s="60"/>
      <c r="EVH26" s="60"/>
      <c r="EVI26" s="60"/>
      <c r="EVJ26" s="60"/>
      <c r="EVK26" s="60"/>
      <c r="EVL26" s="60"/>
      <c r="EVM26" s="60"/>
      <c r="EVN26" s="60"/>
      <c r="EVO26" s="60"/>
      <c r="EVP26" s="60"/>
      <c r="EVQ26" s="60"/>
      <c r="EVR26" s="60"/>
      <c r="EVS26" s="60"/>
      <c r="EVT26" s="60"/>
      <c r="EVU26" s="60"/>
      <c r="EVV26" s="60"/>
      <c r="EVW26" s="60"/>
      <c r="EVX26" s="60"/>
      <c r="EVY26" s="60"/>
      <c r="EVZ26" s="60"/>
      <c r="EWA26" s="60"/>
      <c r="EWB26" s="60"/>
      <c r="EWC26" s="60"/>
      <c r="EWD26" s="60"/>
      <c r="EWE26" s="60"/>
      <c r="EWF26" s="60"/>
      <c r="EWG26" s="60"/>
      <c r="EWH26" s="60"/>
      <c r="EWI26" s="60"/>
      <c r="EWJ26" s="60"/>
      <c r="EWK26" s="60"/>
      <c r="EWL26" s="60"/>
      <c r="EWM26" s="60"/>
      <c r="EWN26" s="60"/>
      <c r="EWO26" s="60"/>
      <c r="EWP26" s="60"/>
      <c r="EWQ26" s="60"/>
      <c r="EWR26" s="60"/>
      <c r="EWS26" s="60"/>
      <c r="EWT26" s="60"/>
      <c r="EWU26" s="60"/>
      <c r="EWV26" s="60"/>
      <c r="EWW26" s="60"/>
      <c r="EWX26" s="60"/>
      <c r="EWY26" s="60"/>
      <c r="EWZ26" s="60"/>
      <c r="EXA26" s="60"/>
      <c r="EXB26" s="60"/>
      <c r="EXC26" s="60"/>
      <c r="EXD26" s="60"/>
      <c r="EXE26" s="60"/>
      <c r="EXF26" s="60"/>
      <c r="EXG26" s="60"/>
      <c r="EXH26" s="60"/>
      <c r="EXI26" s="60"/>
      <c r="EXJ26" s="60"/>
      <c r="EXK26" s="60"/>
      <c r="EXL26" s="60"/>
      <c r="EXM26" s="60"/>
      <c r="EXN26" s="60"/>
      <c r="EXO26" s="60"/>
      <c r="EXP26" s="60"/>
      <c r="EXQ26" s="60"/>
      <c r="EXR26" s="60"/>
      <c r="EXS26" s="60"/>
      <c r="EXT26" s="60"/>
      <c r="EXU26" s="60"/>
      <c r="EXV26" s="60"/>
      <c r="EXW26" s="60"/>
      <c r="EXX26" s="60"/>
      <c r="EXY26" s="60"/>
      <c r="EXZ26" s="60"/>
      <c r="EYA26" s="60"/>
      <c r="EYB26" s="60"/>
      <c r="EYC26" s="60"/>
      <c r="EYD26" s="60"/>
      <c r="EYE26" s="60"/>
      <c r="EYF26" s="60"/>
      <c r="EYG26" s="60"/>
      <c r="EYH26" s="60"/>
      <c r="EYI26" s="60"/>
      <c r="EYJ26" s="60"/>
      <c r="EYK26" s="60"/>
      <c r="EYL26" s="60"/>
      <c r="EYM26" s="60"/>
      <c r="EYN26" s="60"/>
      <c r="EYO26" s="60"/>
      <c r="EYP26" s="60"/>
      <c r="EYQ26" s="60"/>
      <c r="EYR26" s="60"/>
      <c r="EYS26" s="60"/>
      <c r="EYT26" s="60"/>
      <c r="EYU26" s="60"/>
      <c r="EYV26" s="60"/>
      <c r="EYW26" s="60"/>
      <c r="EYX26" s="60"/>
      <c r="EYY26" s="60"/>
      <c r="EYZ26" s="60"/>
      <c r="EZA26" s="60"/>
      <c r="EZB26" s="60"/>
      <c r="EZC26" s="60"/>
      <c r="EZD26" s="60"/>
      <c r="EZE26" s="60"/>
      <c r="EZF26" s="60"/>
      <c r="EZG26" s="60"/>
      <c r="EZH26" s="60"/>
      <c r="EZI26" s="60"/>
      <c r="EZJ26" s="60"/>
      <c r="EZK26" s="60"/>
      <c r="EZL26" s="60"/>
      <c r="EZM26" s="60"/>
      <c r="EZN26" s="60"/>
      <c r="EZO26" s="60"/>
      <c r="EZP26" s="60"/>
      <c r="EZQ26" s="60"/>
      <c r="EZR26" s="60"/>
      <c r="EZS26" s="60"/>
      <c r="EZT26" s="60"/>
      <c r="EZU26" s="60"/>
      <c r="EZV26" s="60"/>
      <c r="EZW26" s="60"/>
      <c r="EZX26" s="60"/>
      <c r="EZY26" s="60"/>
      <c r="EZZ26" s="60"/>
      <c r="FAA26" s="60"/>
      <c r="FAB26" s="60"/>
      <c r="FAC26" s="60"/>
      <c r="FAD26" s="60"/>
      <c r="FAE26" s="60"/>
      <c r="FAF26" s="60"/>
      <c r="FAG26" s="60"/>
      <c r="FAH26" s="60"/>
      <c r="FAI26" s="60"/>
      <c r="FAJ26" s="60"/>
      <c r="FAK26" s="60"/>
      <c r="FAL26" s="60"/>
      <c r="FAM26" s="60"/>
      <c r="FAN26" s="60"/>
      <c r="FAO26" s="60"/>
      <c r="FAP26" s="60"/>
      <c r="FAQ26" s="60"/>
      <c r="FAR26" s="60"/>
      <c r="FAS26" s="60"/>
      <c r="FAT26" s="60"/>
      <c r="FAU26" s="60"/>
      <c r="FAV26" s="60"/>
      <c r="FAW26" s="60"/>
      <c r="FAX26" s="60"/>
      <c r="FAY26" s="60"/>
      <c r="FAZ26" s="60"/>
      <c r="FBA26" s="60"/>
      <c r="FBB26" s="60"/>
      <c r="FBC26" s="60"/>
      <c r="FBD26" s="60"/>
      <c r="FBE26" s="60"/>
      <c r="FBF26" s="60"/>
      <c r="FBG26" s="60"/>
      <c r="FBH26" s="60"/>
      <c r="FBI26" s="60"/>
      <c r="FBJ26" s="60"/>
      <c r="FBK26" s="60"/>
      <c r="FBL26" s="60"/>
      <c r="FBM26" s="60"/>
      <c r="FBN26" s="60"/>
      <c r="FBO26" s="60"/>
      <c r="FBP26" s="60"/>
      <c r="FBQ26" s="60"/>
      <c r="FBR26" s="60"/>
      <c r="FBS26" s="60"/>
      <c r="FBT26" s="60"/>
      <c r="FBU26" s="60"/>
      <c r="FBV26" s="60"/>
      <c r="FBW26" s="60"/>
      <c r="FBX26" s="60"/>
      <c r="FBY26" s="60"/>
      <c r="FBZ26" s="60"/>
      <c r="FCA26" s="60"/>
      <c r="FCB26" s="60"/>
      <c r="FCC26" s="60"/>
      <c r="FCD26" s="60"/>
      <c r="FCE26" s="60"/>
      <c r="FCF26" s="60"/>
      <c r="FCG26" s="60"/>
      <c r="FCH26" s="60"/>
      <c r="FCI26" s="60"/>
      <c r="FCJ26" s="60"/>
      <c r="FCK26" s="60"/>
      <c r="FCL26" s="60"/>
      <c r="FCM26" s="60"/>
      <c r="FCN26" s="60"/>
      <c r="FCO26" s="60"/>
      <c r="FCP26" s="60"/>
      <c r="FCQ26" s="60"/>
      <c r="FCR26" s="60"/>
      <c r="FCS26" s="60"/>
      <c r="FCT26" s="60"/>
      <c r="FCU26" s="60"/>
      <c r="FCV26" s="60"/>
      <c r="FCW26" s="60"/>
      <c r="FCX26" s="60"/>
      <c r="FCY26" s="60"/>
      <c r="FCZ26" s="60"/>
      <c r="FDA26" s="60"/>
      <c r="FDB26" s="60"/>
      <c r="FDC26" s="60"/>
      <c r="FDD26" s="60"/>
      <c r="FDE26" s="60"/>
      <c r="FDF26" s="60"/>
      <c r="FDG26" s="60"/>
      <c r="FDH26" s="60"/>
      <c r="FDI26" s="60"/>
      <c r="FDJ26" s="60"/>
      <c r="FDK26" s="60"/>
      <c r="FDL26" s="60"/>
      <c r="FDM26" s="60"/>
      <c r="FDN26" s="60"/>
      <c r="FDO26" s="60"/>
      <c r="FDP26" s="60"/>
      <c r="FDQ26" s="60"/>
      <c r="FDR26" s="60"/>
      <c r="FDS26" s="60"/>
      <c r="FDT26" s="60"/>
      <c r="FDU26" s="60"/>
      <c r="FDV26" s="60"/>
      <c r="FDW26" s="60"/>
      <c r="FDX26" s="60"/>
      <c r="FDY26" s="60"/>
      <c r="FDZ26" s="60"/>
      <c r="FEA26" s="60"/>
      <c r="FEB26" s="60"/>
      <c r="FEC26" s="60"/>
      <c r="FED26" s="60"/>
      <c r="FEE26" s="60"/>
      <c r="FEF26" s="60"/>
      <c r="FEG26" s="60"/>
      <c r="FEH26" s="60"/>
      <c r="FEI26" s="60"/>
      <c r="FEJ26" s="60"/>
      <c r="FEK26" s="60"/>
      <c r="FEL26" s="60"/>
      <c r="FEM26" s="60"/>
      <c r="FEN26" s="60"/>
      <c r="FEO26" s="60"/>
      <c r="FEP26" s="60"/>
      <c r="FEQ26" s="60"/>
      <c r="FER26" s="60"/>
      <c r="FES26" s="60"/>
      <c r="FET26" s="60"/>
      <c r="FEU26" s="60"/>
      <c r="FEV26" s="60"/>
      <c r="FEW26" s="60"/>
      <c r="FEX26" s="60"/>
      <c r="FEY26" s="60"/>
      <c r="FEZ26" s="60"/>
      <c r="FFA26" s="60"/>
      <c r="FFB26" s="60"/>
      <c r="FFC26" s="60"/>
      <c r="FFD26" s="60"/>
      <c r="FFE26" s="60"/>
      <c r="FFF26" s="60"/>
      <c r="FFG26" s="60"/>
      <c r="FFH26" s="60"/>
      <c r="FFI26" s="60"/>
      <c r="FFJ26" s="60"/>
      <c r="FFK26" s="60"/>
      <c r="FFL26" s="60"/>
      <c r="FFM26" s="60"/>
      <c r="FFN26" s="60"/>
      <c r="FFO26" s="60"/>
      <c r="FFP26" s="60"/>
      <c r="FFQ26" s="60"/>
      <c r="FFR26" s="60"/>
      <c r="FFS26" s="60"/>
      <c r="FFT26" s="60"/>
      <c r="FFU26" s="60"/>
      <c r="FFV26" s="60"/>
      <c r="FFW26" s="60"/>
      <c r="FFX26" s="60"/>
      <c r="FFY26" s="60"/>
      <c r="FFZ26" s="60"/>
      <c r="FGA26" s="60"/>
      <c r="FGB26" s="60"/>
      <c r="FGC26" s="60"/>
      <c r="FGD26" s="60"/>
      <c r="FGE26" s="60"/>
      <c r="FGF26" s="60"/>
      <c r="FGG26" s="60"/>
      <c r="FGH26" s="60"/>
      <c r="FGI26" s="60"/>
      <c r="FGJ26" s="60"/>
      <c r="FGK26" s="60"/>
      <c r="FGL26" s="60"/>
      <c r="FGM26" s="60"/>
      <c r="FGN26" s="60"/>
      <c r="FGO26" s="60"/>
      <c r="FGP26" s="60"/>
      <c r="FGQ26" s="60"/>
      <c r="FGR26" s="60"/>
      <c r="FGS26" s="60"/>
      <c r="FGT26" s="60"/>
      <c r="FGU26" s="60"/>
      <c r="FGV26" s="60"/>
      <c r="FGW26" s="60"/>
      <c r="FGX26" s="60"/>
      <c r="FGY26" s="60"/>
      <c r="FGZ26" s="60"/>
      <c r="FHA26" s="60"/>
      <c r="FHB26" s="60"/>
      <c r="FHC26" s="60"/>
      <c r="FHD26" s="60"/>
      <c r="FHE26" s="60"/>
      <c r="FHF26" s="60"/>
      <c r="FHG26" s="60"/>
      <c r="FHH26" s="60"/>
      <c r="FHI26" s="60"/>
      <c r="FHJ26" s="60"/>
      <c r="FHK26" s="60"/>
      <c r="FHL26" s="60"/>
      <c r="FHM26" s="60"/>
      <c r="FHN26" s="60"/>
      <c r="FHO26" s="60"/>
      <c r="FHP26" s="60"/>
      <c r="FHQ26" s="60"/>
      <c r="FHR26" s="60"/>
      <c r="FHS26" s="60"/>
      <c r="FHT26" s="60"/>
      <c r="FHU26" s="60"/>
      <c r="FHV26" s="60"/>
      <c r="FHW26" s="60"/>
      <c r="FHX26" s="60"/>
      <c r="FHY26" s="60"/>
      <c r="FHZ26" s="60"/>
      <c r="FIA26" s="60"/>
      <c r="FIB26" s="60"/>
      <c r="FIC26" s="60"/>
      <c r="FID26" s="60"/>
      <c r="FIE26" s="60"/>
      <c r="FIF26" s="60"/>
      <c r="FIG26" s="60"/>
      <c r="FIH26" s="60"/>
      <c r="FII26" s="60"/>
      <c r="FIJ26" s="60"/>
      <c r="FIK26" s="60"/>
      <c r="FIL26" s="60"/>
      <c r="FIM26" s="60"/>
      <c r="FIN26" s="60"/>
      <c r="FIO26" s="60"/>
      <c r="FIP26" s="60"/>
      <c r="FIQ26" s="60"/>
      <c r="FIR26" s="60"/>
      <c r="FIS26" s="60"/>
      <c r="FIT26" s="60"/>
      <c r="FIU26" s="60"/>
      <c r="FIV26" s="60"/>
      <c r="FIW26" s="60"/>
      <c r="FIX26" s="60"/>
      <c r="FIY26" s="60"/>
      <c r="FIZ26" s="60"/>
      <c r="FJA26" s="60"/>
      <c r="FJB26" s="60"/>
      <c r="FJC26" s="60"/>
      <c r="FJD26" s="60"/>
      <c r="FJE26" s="60"/>
      <c r="FJF26" s="60"/>
      <c r="FJG26" s="60"/>
      <c r="FJH26" s="60"/>
      <c r="FJI26" s="60"/>
      <c r="FJJ26" s="60"/>
      <c r="FJK26" s="60"/>
      <c r="FJL26" s="60"/>
      <c r="FJM26" s="60"/>
      <c r="FJN26" s="60"/>
      <c r="FJO26" s="60"/>
      <c r="FJP26" s="60"/>
      <c r="FJQ26" s="60"/>
      <c r="FJR26" s="60"/>
      <c r="FJS26" s="60"/>
      <c r="FJT26" s="60"/>
      <c r="FJU26" s="60"/>
      <c r="FJV26" s="60"/>
      <c r="FJW26" s="60"/>
      <c r="FJX26" s="60"/>
      <c r="FJY26" s="60"/>
      <c r="FJZ26" s="60"/>
      <c r="FKA26" s="60"/>
      <c r="FKB26" s="60"/>
      <c r="FKC26" s="60"/>
      <c r="FKD26" s="60"/>
      <c r="FKE26" s="60"/>
      <c r="FKF26" s="60"/>
      <c r="FKG26" s="60"/>
      <c r="FKH26" s="60"/>
      <c r="FKI26" s="60"/>
      <c r="FKJ26" s="60"/>
      <c r="FKK26" s="60"/>
      <c r="FKL26" s="60"/>
      <c r="FKM26" s="60"/>
      <c r="FKN26" s="60"/>
      <c r="FKO26" s="60"/>
      <c r="FKP26" s="60"/>
      <c r="FKQ26" s="60"/>
      <c r="FKR26" s="60"/>
      <c r="FKS26" s="60"/>
      <c r="FKT26" s="60"/>
      <c r="FKU26" s="60"/>
      <c r="FKV26" s="60"/>
      <c r="FKW26" s="60"/>
      <c r="FKX26" s="60"/>
      <c r="FKY26" s="60"/>
      <c r="FKZ26" s="60"/>
      <c r="FLA26" s="60"/>
      <c r="FLB26" s="60"/>
      <c r="FLC26" s="60"/>
      <c r="FLD26" s="60"/>
      <c r="FLE26" s="60"/>
      <c r="FLF26" s="60"/>
      <c r="FLG26" s="60"/>
      <c r="FLH26" s="60"/>
      <c r="FLI26" s="60"/>
      <c r="FLJ26" s="60"/>
      <c r="FLK26" s="60"/>
      <c r="FLL26" s="60"/>
      <c r="FLM26" s="60"/>
      <c r="FLN26" s="60"/>
      <c r="FLO26" s="60"/>
      <c r="FLP26" s="60"/>
      <c r="FLQ26" s="60"/>
      <c r="FLR26" s="60"/>
      <c r="FLS26" s="60"/>
      <c r="FLT26" s="60"/>
      <c r="FLU26" s="60"/>
      <c r="FLV26" s="60"/>
      <c r="FLW26" s="60"/>
      <c r="FLX26" s="60"/>
      <c r="FLY26" s="60"/>
      <c r="FLZ26" s="60"/>
      <c r="FMA26" s="60"/>
      <c r="FMB26" s="60"/>
      <c r="FMC26" s="60"/>
      <c r="FMD26" s="60"/>
      <c r="FME26" s="60"/>
      <c r="FMF26" s="60"/>
      <c r="FMG26" s="60"/>
      <c r="FMH26" s="60"/>
      <c r="FMI26" s="60"/>
      <c r="FMJ26" s="60"/>
      <c r="FMK26" s="60"/>
      <c r="FML26" s="60"/>
      <c r="FMM26" s="60"/>
      <c r="FMN26" s="60"/>
      <c r="FMO26" s="60"/>
      <c r="FMP26" s="60"/>
      <c r="FMQ26" s="60"/>
      <c r="FMR26" s="60"/>
      <c r="FMS26" s="60"/>
      <c r="FMT26" s="60"/>
      <c r="FMU26" s="60"/>
      <c r="FMV26" s="60"/>
      <c r="FMW26" s="60"/>
      <c r="FMX26" s="60"/>
      <c r="FMY26" s="60"/>
      <c r="FMZ26" s="60"/>
      <c r="FNA26" s="60"/>
      <c r="FNB26" s="60"/>
      <c r="FNC26" s="60"/>
      <c r="FND26" s="60"/>
      <c r="FNE26" s="60"/>
      <c r="FNF26" s="60"/>
      <c r="FNG26" s="60"/>
      <c r="FNH26" s="60"/>
      <c r="FNI26" s="60"/>
      <c r="FNJ26" s="60"/>
      <c r="FNK26" s="60"/>
      <c r="FNL26" s="60"/>
      <c r="FNM26" s="60"/>
      <c r="FNN26" s="60"/>
      <c r="FNO26" s="60"/>
      <c r="FNP26" s="60"/>
      <c r="FNQ26" s="60"/>
      <c r="FNR26" s="60"/>
      <c r="FNS26" s="60"/>
      <c r="FNT26" s="60"/>
      <c r="FNU26" s="60"/>
      <c r="FNV26" s="60"/>
      <c r="FNW26" s="60"/>
      <c r="FNX26" s="60"/>
      <c r="FNY26" s="60"/>
      <c r="FNZ26" s="60"/>
      <c r="FOA26" s="60"/>
      <c r="FOB26" s="60"/>
      <c r="FOC26" s="60"/>
      <c r="FOD26" s="60"/>
      <c r="FOE26" s="60"/>
      <c r="FOF26" s="60"/>
      <c r="FOG26" s="60"/>
      <c r="FOH26" s="60"/>
      <c r="FOI26" s="60"/>
      <c r="FOJ26" s="60"/>
      <c r="FOK26" s="60"/>
      <c r="FOL26" s="60"/>
      <c r="FOM26" s="60"/>
      <c r="FON26" s="60"/>
      <c r="FOO26" s="60"/>
      <c r="FOP26" s="60"/>
      <c r="FOQ26" s="60"/>
      <c r="FOR26" s="60"/>
      <c r="FOS26" s="60"/>
      <c r="FOT26" s="60"/>
      <c r="FOU26" s="60"/>
      <c r="FOV26" s="60"/>
      <c r="FOW26" s="60"/>
      <c r="FOX26" s="60"/>
      <c r="FOY26" s="60"/>
      <c r="FOZ26" s="60"/>
      <c r="FPA26" s="60"/>
      <c r="FPB26" s="60"/>
      <c r="FPC26" s="60"/>
      <c r="FPD26" s="60"/>
      <c r="FPE26" s="60"/>
      <c r="FPF26" s="60"/>
      <c r="FPG26" s="60"/>
      <c r="FPH26" s="60"/>
      <c r="FPI26" s="60"/>
      <c r="FPJ26" s="60"/>
      <c r="FPK26" s="60"/>
      <c r="FPL26" s="60"/>
      <c r="FPM26" s="60"/>
      <c r="FPN26" s="60"/>
      <c r="FPO26" s="60"/>
      <c r="FPP26" s="60"/>
      <c r="FPQ26" s="60"/>
      <c r="FPR26" s="60"/>
      <c r="FPS26" s="60"/>
      <c r="FPT26" s="60"/>
      <c r="FPU26" s="60"/>
      <c r="FPV26" s="60"/>
      <c r="FPW26" s="60"/>
      <c r="FPX26" s="60"/>
      <c r="FPY26" s="60"/>
      <c r="FPZ26" s="60"/>
      <c r="FQA26" s="60"/>
      <c r="FQB26" s="60"/>
      <c r="FQC26" s="60"/>
      <c r="FQD26" s="60"/>
      <c r="FQE26" s="60"/>
      <c r="FQF26" s="60"/>
      <c r="FQG26" s="60"/>
      <c r="FQH26" s="60"/>
      <c r="FQI26" s="60"/>
      <c r="FQJ26" s="60"/>
      <c r="FQK26" s="60"/>
      <c r="FQL26" s="60"/>
      <c r="FQM26" s="60"/>
      <c r="FQN26" s="60"/>
      <c r="FQO26" s="60"/>
      <c r="FQP26" s="60"/>
      <c r="FQQ26" s="60"/>
      <c r="FQR26" s="60"/>
      <c r="FQS26" s="60"/>
      <c r="FQT26" s="60"/>
      <c r="FQU26" s="60"/>
      <c r="FQV26" s="60"/>
      <c r="FQW26" s="60"/>
      <c r="FQX26" s="60"/>
      <c r="FQY26" s="60"/>
      <c r="FQZ26" s="60"/>
      <c r="FRA26" s="60"/>
      <c r="FRB26" s="60"/>
      <c r="FRC26" s="60"/>
      <c r="FRD26" s="60"/>
      <c r="FRE26" s="60"/>
      <c r="FRF26" s="60"/>
      <c r="FRG26" s="60"/>
      <c r="FRH26" s="60"/>
      <c r="FRI26" s="60"/>
      <c r="FRJ26" s="60"/>
      <c r="FRK26" s="60"/>
      <c r="FRL26" s="60"/>
      <c r="FRM26" s="60"/>
      <c r="FRN26" s="60"/>
      <c r="FRO26" s="60"/>
      <c r="FRP26" s="60"/>
      <c r="FRQ26" s="60"/>
      <c r="FRR26" s="60"/>
      <c r="FRS26" s="60"/>
      <c r="FRT26" s="60"/>
      <c r="FRU26" s="60"/>
      <c r="FRV26" s="60"/>
      <c r="FRW26" s="60"/>
      <c r="FRX26" s="60"/>
      <c r="FRY26" s="60"/>
      <c r="FRZ26" s="60"/>
      <c r="FSA26" s="60"/>
      <c r="FSB26" s="60"/>
      <c r="FSC26" s="60"/>
      <c r="FSD26" s="60"/>
      <c r="FSE26" s="60"/>
      <c r="FSF26" s="60"/>
      <c r="FSG26" s="60"/>
      <c r="FSH26" s="60"/>
      <c r="FSI26" s="60"/>
      <c r="FSJ26" s="60"/>
      <c r="FSK26" s="60"/>
      <c r="FSL26" s="60"/>
      <c r="FSM26" s="60"/>
      <c r="FSN26" s="60"/>
      <c r="FSO26" s="60"/>
      <c r="FSP26" s="60"/>
      <c r="FSQ26" s="60"/>
      <c r="FSR26" s="60"/>
      <c r="FSS26" s="60"/>
      <c r="FST26" s="60"/>
      <c r="FSU26" s="60"/>
      <c r="FSV26" s="60"/>
      <c r="FSW26" s="60"/>
      <c r="FSX26" s="60"/>
      <c r="FSY26" s="60"/>
      <c r="FSZ26" s="60"/>
      <c r="FTA26" s="60"/>
      <c r="FTB26" s="60"/>
      <c r="FTC26" s="60"/>
      <c r="FTD26" s="60"/>
      <c r="FTE26" s="60"/>
      <c r="FTF26" s="60"/>
      <c r="FTG26" s="60"/>
      <c r="FTH26" s="60"/>
      <c r="FTI26" s="60"/>
      <c r="FTJ26" s="60"/>
      <c r="FTK26" s="60"/>
      <c r="FTL26" s="60"/>
      <c r="FTM26" s="60"/>
      <c r="FTN26" s="60"/>
      <c r="FTO26" s="60"/>
      <c r="FTP26" s="60"/>
      <c r="FTQ26" s="60"/>
      <c r="FTR26" s="60"/>
      <c r="FTS26" s="60"/>
      <c r="FTT26" s="60"/>
      <c r="FTU26" s="60"/>
      <c r="FTV26" s="60"/>
      <c r="FTW26" s="60"/>
      <c r="FTX26" s="60"/>
      <c r="FTY26" s="60"/>
      <c r="FTZ26" s="60"/>
      <c r="FUA26" s="60"/>
      <c r="FUB26" s="60"/>
      <c r="FUC26" s="60"/>
      <c r="FUD26" s="60"/>
      <c r="FUE26" s="60"/>
      <c r="FUF26" s="60"/>
      <c r="FUG26" s="60"/>
      <c r="FUH26" s="60"/>
      <c r="FUI26" s="60"/>
      <c r="FUJ26" s="60"/>
      <c r="FUK26" s="60"/>
      <c r="FUL26" s="60"/>
      <c r="FUM26" s="60"/>
      <c r="FUN26" s="60"/>
      <c r="FUO26" s="60"/>
      <c r="FUP26" s="60"/>
      <c r="FUQ26" s="60"/>
      <c r="FUR26" s="60"/>
      <c r="FUS26" s="60"/>
      <c r="FUT26" s="60"/>
      <c r="FUU26" s="60"/>
      <c r="FUV26" s="60"/>
      <c r="FUW26" s="60"/>
      <c r="FUX26" s="60"/>
      <c r="FUY26" s="60"/>
      <c r="FUZ26" s="60"/>
      <c r="FVA26" s="60"/>
      <c r="FVB26" s="60"/>
      <c r="FVC26" s="60"/>
      <c r="FVD26" s="60"/>
      <c r="FVE26" s="60"/>
      <c r="FVF26" s="60"/>
      <c r="FVG26" s="60"/>
      <c r="FVH26" s="60"/>
      <c r="FVI26" s="60"/>
      <c r="FVJ26" s="60"/>
      <c r="FVK26" s="60"/>
      <c r="FVL26" s="60"/>
      <c r="FVM26" s="60"/>
      <c r="FVN26" s="60"/>
      <c r="FVO26" s="60"/>
      <c r="FVP26" s="60"/>
      <c r="FVQ26" s="60"/>
      <c r="FVR26" s="60"/>
      <c r="FVS26" s="60"/>
      <c r="FVT26" s="60"/>
      <c r="FVU26" s="60"/>
      <c r="FVV26" s="60"/>
      <c r="FVW26" s="60"/>
      <c r="FVX26" s="60"/>
      <c r="FVY26" s="60"/>
      <c r="FVZ26" s="60"/>
      <c r="FWA26" s="60"/>
      <c r="FWB26" s="60"/>
      <c r="FWC26" s="60"/>
      <c r="FWD26" s="60"/>
      <c r="FWE26" s="60"/>
      <c r="FWF26" s="60"/>
      <c r="FWG26" s="60"/>
      <c r="FWH26" s="60"/>
      <c r="FWI26" s="60"/>
      <c r="FWJ26" s="60"/>
      <c r="FWK26" s="60"/>
      <c r="FWL26" s="60"/>
      <c r="FWM26" s="60"/>
      <c r="FWN26" s="60"/>
      <c r="FWO26" s="60"/>
      <c r="FWP26" s="60"/>
      <c r="FWQ26" s="60"/>
      <c r="FWR26" s="60"/>
      <c r="FWS26" s="60"/>
      <c r="FWT26" s="60"/>
      <c r="FWU26" s="60"/>
      <c r="FWV26" s="60"/>
      <c r="FWW26" s="60"/>
      <c r="FWX26" s="60"/>
      <c r="FWY26" s="60"/>
      <c r="FWZ26" s="60"/>
      <c r="FXA26" s="60"/>
      <c r="FXB26" s="60"/>
      <c r="FXC26" s="60"/>
      <c r="FXD26" s="60"/>
      <c r="FXE26" s="60"/>
      <c r="FXF26" s="60"/>
      <c r="FXG26" s="60"/>
      <c r="FXH26" s="60"/>
      <c r="FXI26" s="60"/>
      <c r="FXJ26" s="60"/>
      <c r="FXK26" s="60"/>
      <c r="FXL26" s="60"/>
      <c r="FXM26" s="60"/>
      <c r="FXN26" s="60"/>
      <c r="FXO26" s="60"/>
      <c r="FXP26" s="60"/>
      <c r="FXQ26" s="60"/>
      <c r="FXR26" s="60"/>
      <c r="FXS26" s="60"/>
      <c r="FXT26" s="60"/>
      <c r="FXU26" s="60"/>
      <c r="FXV26" s="60"/>
      <c r="FXW26" s="60"/>
      <c r="FXX26" s="60"/>
      <c r="FXY26" s="60"/>
      <c r="FXZ26" s="60"/>
      <c r="FYA26" s="60"/>
      <c r="FYB26" s="60"/>
      <c r="FYC26" s="60"/>
      <c r="FYD26" s="60"/>
      <c r="FYE26" s="60"/>
      <c r="FYF26" s="60"/>
      <c r="FYG26" s="60"/>
      <c r="FYH26" s="60"/>
      <c r="FYI26" s="60"/>
      <c r="FYJ26" s="60"/>
      <c r="FYK26" s="60"/>
      <c r="FYL26" s="60"/>
      <c r="FYM26" s="60"/>
      <c r="FYN26" s="60"/>
      <c r="FYO26" s="60"/>
      <c r="FYP26" s="60"/>
      <c r="FYQ26" s="60"/>
      <c r="FYR26" s="60"/>
      <c r="FYS26" s="60"/>
      <c r="FYT26" s="60"/>
      <c r="FYU26" s="60"/>
      <c r="FYV26" s="60"/>
      <c r="FYW26" s="60"/>
      <c r="FYX26" s="60"/>
      <c r="FYY26" s="60"/>
      <c r="FYZ26" s="60"/>
      <c r="FZA26" s="60"/>
      <c r="FZB26" s="60"/>
      <c r="FZC26" s="60"/>
      <c r="FZD26" s="60"/>
      <c r="FZE26" s="60"/>
      <c r="FZF26" s="60"/>
      <c r="FZG26" s="60"/>
      <c r="FZH26" s="60"/>
      <c r="FZI26" s="60"/>
      <c r="FZJ26" s="60"/>
      <c r="FZK26" s="60"/>
      <c r="FZL26" s="60"/>
      <c r="FZM26" s="60"/>
      <c r="FZN26" s="60"/>
      <c r="FZO26" s="60"/>
      <c r="FZP26" s="60"/>
      <c r="FZQ26" s="60"/>
      <c r="FZR26" s="60"/>
      <c r="FZS26" s="60"/>
      <c r="FZT26" s="60"/>
      <c r="FZU26" s="60"/>
      <c r="FZV26" s="60"/>
      <c r="FZW26" s="60"/>
      <c r="FZX26" s="60"/>
      <c r="FZY26" s="60"/>
      <c r="FZZ26" s="60"/>
      <c r="GAA26" s="60"/>
      <c r="GAB26" s="60"/>
      <c r="GAC26" s="60"/>
      <c r="GAD26" s="60"/>
      <c r="GAE26" s="60"/>
      <c r="GAF26" s="60"/>
      <c r="GAG26" s="60"/>
      <c r="GAH26" s="60"/>
      <c r="GAI26" s="60"/>
      <c r="GAJ26" s="60"/>
      <c r="GAK26" s="60"/>
      <c r="GAL26" s="60"/>
      <c r="GAM26" s="60"/>
      <c r="GAN26" s="60"/>
      <c r="GAO26" s="60"/>
      <c r="GAP26" s="60"/>
      <c r="GAQ26" s="60"/>
      <c r="GAR26" s="60"/>
      <c r="GAS26" s="60"/>
      <c r="GAT26" s="60"/>
      <c r="GAU26" s="60"/>
      <c r="GAV26" s="60"/>
      <c r="GAW26" s="60"/>
      <c r="GAX26" s="60"/>
      <c r="GAY26" s="60"/>
      <c r="GAZ26" s="60"/>
      <c r="GBA26" s="60"/>
      <c r="GBB26" s="60"/>
      <c r="GBC26" s="60"/>
      <c r="GBD26" s="60"/>
      <c r="GBE26" s="60"/>
      <c r="GBF26" s="60"/>
      <c r="GBG26" s="60"/>
      <c r="GBH26" s="60"/>
      <c r="GBI26" s="60"/>
      <c r="GBJ26" s="60"/>
      <c r="GBK26" s="60"/>
      <c r="GBL26" s="60"/>
      <c r="GBM26" s="60"/>
      <c r="GBN26" s="60"/>
      <c r="GBO26" s="60"/>
      <c r="GBP26" s="60"/>
      <c r="GBQ26" s="60"/>
      <c r="GBR26" s="60"/>
      <c r="GBS26" s="60"/>
      <c r="GBT26" s="60"/>
      <c r="GBU26" s="60"/>
      <c r="GBV26" s="60"/>
      <c r="GBW26" s="60"/>
      <c r="GBX26" s="60"/>
      <c r="GBY26" s="60"/>
      <c r="GBZ26" s="60"/>
      <c r="GCA26" s="60"/>
      <c r="GCB26" s="60"/>
      <c r="GCC26" s="60"/>
      <c r="GCD26" s="60"/>
      <c r="GCE26" s="60"/>
      <c r="GCF26" s="60"/>
      <c r="GCG26" s="60"/>
      <c r="GCH26" s="60"/>
      <c r="GCI26" s="60"/>
      <c r="GCJ26" s="60"/>
      <c r="GCK26" s="60"/>
      <c r="GCL26" s="60"/>
      <c r="GCM26" s="60"/>
      <c r="GCN26" s="60"/>
      <c r="GCO26" s="60"/>
      <c r="GCP26" s="60"/>
      <c r="GCQ26" s="60"/>
      <c r="GCR26" s="60"/>
      <c r="GCS26" s="60"/>
      <c r="GCT26" s="60"/>
      <c r="GCU26" s="60"/>
      <c r="GCV26" s="60"/>
      <c r="GCW26" s="60"/>
      <c r="GCX26" s="60"/>
      <c r="GCY26" s="60"/>
      <c r="GCZ26" s="60"/>
      <c r="GDA26" s="60"/>
      <c r="GDB26" s="60"/>
      <c r="GDC26" s="60"/>
      <c r="GDD26" s="60"/>
      <c r="GDE26" s="60"/>
      <c r="GDF26" s="60"/>
      <c r="GDG26" s="60"/>
      <c r="GDH26" s="60"/>
      <c r="GDI26" s="60"/>
      <c r="GDJ26" s="60"/>
      <c r="GDK26" s="60"/>
      <c r="GDL26" s="60"/>
      <c r="GDM26" s="60"/>
      <c r="GDN26" s="60"/>
      <c r="GDO26" s="60"/>
      <c r="GDP26" s="60"/>
      <c r="GDQ26" s="60"/>
      <c r="GDR26" s="60"/>
      <c r="GDS26" s="60"/>
      <c r="GDT26" s="60"/>
      <c r="GDU26" s="60"/>
      <c r="GDV26" s="60"/>
      <c r="GDW26" s="60"/>
      <c r="GDX26" s="60"/>
      <c r="GDY26" s="60"/>
      <c r="GDZ26" s="60"/>
      <c r="GEA26" s="60"/>
      <c r="GEB26" s="60"/>
      <c r="GEC26" s="60"/>
      <c r="GED26" s="60"/>
      <c r="GEE26" s="60"/>
      <c r="GEF26" s="60"/>
      <c r="GEG26" s="60"/>
      <c r="GEH26" s="60"/>
      <c r="GEI26" s="60"/>
      <c r="GEJ26" s="60"/>
      <c r="GEK26" s="60"/>
      <c r="GEL26" s="60"/>
      <c r="GEM26" s="60"/>
      <c r="GEN26" s="60"/>
      <c r="GEO26" s="60"/>
      <c r="GEP26" s="60"/>
      <c r="GEQ26" s="60"/>
      <c r="GER26" s="60"/>
      <c r="GES26" s="60"/>
      <c r="GET26" s="60"/>
      <c r="GEU26" s="60"/>
      <c r="GEV26" s="60"/>
      <c r="GEW26" s="60"/>
      <c r="GEX26" s="60"/>
      <c r="GEY26" s="60"/>
      <c r="GEZ26" s="60"/>
      <c r="GFA26" s="60"/>
      <c r="GFB26" s="60"/>
      <c r="GFC26" s="60"/>
      <c r="GFD26" s="60"/>
      <c r="GFE26" s="60"/>
      <c r="GFF26" s="60"/>
      <c r="GFG26" s="60"/>
      <c r="GFH26" s="60"/>
      <c r="GFI26" s="60"/>
      <c r="GFJ26" s="60"/>
      <c r="GFK26" s="60"/>
      <c r="GFL26" s="60"/>
      <c r="GFM26" s="60"/>
      <c r="GFN26" s="60"/>
      <c r="GFO26" s="60"/>
      <c r="GFP26" s="60"/>
      <c r="GFQ26" s="60"/>
      <c r="GFR26" s="60"/>
      <c r="GFS26" s="60"/>
      <c r="GFT26" s="60"/>
      <c r="GFU26" s="60"/>
      <c r="GFV26" s="60"/>
      <c r="GFW26" s="60"/>
      <c r="GFX26" s="60"/>
      <c r="GFY26" s="60"/>
      <c r="GFZ26" s="60"/>
      <c r="GGA26" s="60"/>
      <c r="GGB26" s="60"/>
      <c r="GGC26" s="60"/>
      <c r="GGD26" s="60"/>
      <c r="GGE26" s="60"/>
      <c r="GGF26" s="60"/>
      <c r="GGG26" s="60"/>
      <c r="GGH26" s="60"/>
      <c r="GGI26" s="60"/>
      <c r="GGJ26" s="60"/>
      <c r="GGK26" s="60"/>
      <c r="GGL26" s="60"/>
      <c r="GGM26" s="60"/>
      <c r="GGN26" s="60"/>
      <c r="GGO26" s="60"/>
      <c r="GGP26" s="60"/>
      <c r="GGQ26" s="60"/>
      <c r="GGR26" s="60"/>
      <c r="GGS26" s="60"/>
      <c r="GGT26" s="60"/>
      <c r="GGU26" s="60"/>
      <c r="GGV26" s="60"/>
      <c r="GGW26" s="60"/>
      <c r="GGX26" s="60"/>
      <c r="GGY26" s="60"/>
      <c r="GGZ26" s="60"/>
      <c r="GHA26" s="60"/>
      <c r="GHB26" s="60"/>
      <c r="GHC26" s="60"/>
      <c r="GHD26" s="60"/>
      <c r="GHE26" s="60"/>
      <c r="GHF26" s="60"/>
      <c r="GHG26" s="60"/>
      <c r="GHH26" s="60"/>
      <c r="GHI26" s="60"/>
      <c r="GHJ26" s="60"/>
      <c r="GHK26" s="60"/>
      <c r="GHL26" s="60"/>
      <c r="GHM26" s="60"/>
      <c r="GHN26" s="60"/>
      <c r="GHO26" s="60"/>
      <c r="GHP26" s="60"/>
      <c r="GHQ26" s="60"/>
      <c r="GHR26" s="60"/>
      <c r="GHS26" s="60"/>
      <c r="GHT26" s="60"/>
      <c r="GHU26" s="60"/>
      <c r="GHV26" s="60"/>
      <c r="GHW26" s="60"/>
      <c r="GHX26" s="60"/>
      <c r="GHY26" s="60"/>
      <c r="GHZ26" s="60"/>
      <c r="GIA26" s="60"/>
      <c r="GIB26" s="60"/>
      <c r="GIC26" s="60"/>
      <c r="GID26" s="60"/>
      <c r="GIE26" s="60"/>
      <c r="GIF26" s="60"/>
      <c r="GIG26" s="60"/>
      <c r="GIH26" s="60"/>
      <c r="GII26" s="60"/>
      <c r="GIJ26" s="60"/>
      <c r="GIK26" s="60"/>
      <c r="GIL26" s="60"/>
      <c r="GIM26" s="60"/>
      <c r="GIN26" s="60"/>
      <c r="GIO26" s="60"/>
      <c r="GIP26" s="60"/>
      <c r="GIQ26" s="60"/>
      <c r="GIR26" s="60"/>
      <c r="GIS26" s="60"/>
      <c r="GIT26" s="60"/>
      <c r="GIU26" s="60"/>
      <c r="GIV26" s="60"/>
      <c r="GIW26" s="60"/>
      <c r="GIX26" s="60"/>
      <c r="GIY26" s="60"/>
      <c r="GIZ26" s="60"/>
      <c r="GJA26" s="60"/>
      <c r="GJB26" s="60"/>
      <c r="GJC26" s="60"/>
      <c r="GJD26" s="60"/>
      <c r="GJE26" s="60"/>
      <c r="GJF26" s="60"/>
      <c r="GJG26" s="60"/>
      <c r="GJH26" s="60"/>
      <c r="GJI26" s="60"/>
      <c r="GJJ26" s="60"/>
      <c r="GJK26" s="60"/>
      <c r="GJL26" s="60"/>
      <c r="GJM26" s="60"/>
      <c r="GJN26" s="60"/>
      <c r="GJO26" s="60"/>
      <c r="GJP26" s="60"/>
      <c r="GJQ26" s="60"/>
      <c r="GJR26" s="60"/>
      <c r="GJS26" s="60"/>
      <c r="GJT26" s="60"/>
      <c r="GJU26" s="60"/>
      <c r="GJV26" s="60"/>
      <c r="GJW26" s="60"/>
      <c r="GJX26" s="60"/>
      <c r="GJY26" s="60"/>
      <c r="GJZ26" s="60"/>
      <c r="GKA26" s="60"/>
      <c r="GKB26" s="60"/>
      <c r="GKC26" s="60"/>
      <c r="GKD26" s="60"/>
      <c r="GKE26" s="60"/>
      <c r="GKF26" s="60"/>
      <c r="GKG26" s="60"/>
      <c r="GKH26" s="60"/>
      <c r="GKI26" s="60"/>
      <c r="GKJ26" s="60"/>
      <c r="GKK26" s="60"/>
      <c r="GKL26" s="60"/>
      <c r="GKM26" s="60"/>
      <c r="GKN26" s="60"/>
      <c r="GKO26" s="60"/>
      <c r="GKP26" s="60"/>
      <c r="GKQ26" s="60"/>
      <c r="GKR26" s="60"/>
      <c r="GKS26" s="60"/>
      <c r="GKT26" s="60"/>
      <c r="GKU26" s="60"/>
      <c r="GKV26" s="60"/>
      <c r="GKW26" s="60"/>
      <c r="GKX26" s="60"/>
      <c r="GKY26" s="60"/>
      <c r="GKZ26" s="60"/>
      <c r="GLA26" s="60"/>
      <c r="GLB26" s="60"/>
      <c r="GLC26" s="60"/>
      <c r="GLD26" s="60"/>
      <c r="GLE26" s="60"/>
      <c r="GLF26" s="60"/>
      <c r="GLG26" s="60"/>
      <c r="GLH26" s="60"/>
      <c r="GLI26" s="60"/>
      <c r="GLJ26" s="60"/>
      <c r="GLK26" s="60"/>
      <c r="GLL26" s="60"/>
      <c r="GLM26" s="60"/>
      <c r="GLN26" s="60"/>
      <c r="GLO26" s="60"/>
      <c r="GLP26" s="60"/>
      <c r="GLQ26" s="60"/>
      <c r="GLR26" s="60"/>
      <c r="GLS26" s="60"/>
      <c r="GLT26" s="60"/>
      <c r="GLU26" s="60"/>
      <c r="GLV26" s="60"/>
      <c r="GLW26" s="60"/>
      <c r="GLX26" s="60"/>
      <c r="GLY26" s="60"/>
      <c r="GLZ26" s="60"/>
      <c r="GMA26" s="60"/>
      <c r="GMB26" s="60"/>
      <c r="GMC26" s="60"/>
      <c r="GMD26" s="60"/>
      <c r="GME26" s="60"/>
      <c r="GMF26" s="60"/>
      <c r="GMG26" s="60"/>
      <c r="GMH26" s="60"/>
      <c r="GMI26" s="60"/>
      <c r="GMJ26" s="60"/>
      <c r="GMK26" s="60"/>
      <c r="GML26" s="60"/>
      <c r="GMM26" s="60"/>
      <c r="GMN26" s="60"/>
      <c r="GMO26" s="60"/>
      <c r="GMP26" s="60"/>
      <c r="GMQ26" s="60"/>
      <c r="GMR26" s="60"/>
      <c r="GMS26" s="60"/>
      <c r="GMT26" s="60"/>
      <c r="GMU26" s="60"/>
      <c r="GMV26" s="60"/>
      <c r="GMW26" s="60"/>
      <c r="GMX26" s="60"/>
      <c r="GMY26" s="60"/>
      <c r="GMZ26" s="60"/>
      <c r="GNA26" s="60"/>
      <c r="GNB26" s="60"/>
      <c r="GNC26" s="60"/>
      <c r="GND26" s="60"/>
      <c r="GNE26" s="60"/>
      <c r="GNF26" s="60"/>
      <c r="GNG26" s="60"/>
      <c r="GNH26" s="60"/>
      <c r="GNI26" s="60"/>
      <c r="GNJ26" s="60"/>
      <c r="GNK26" s="60"/>
      <c r="GNL26" s="60"/>
      <c r="GNM26" s="60"/>
      <c r="GNN26" s="60"/>
      <c r="GNO26" s="60"/>
      <c r="GNP26" s="60"/>
      <c r="GNQ26" s="60"/>
      <c r="GNR26" s="60"/>
      <c r="GNS26" s="60"/>
      <c r="GNT26" s="60"/>
      <c r="GNU26" s="60"/>
      <c r="GNV26" s="60"/>
      <c r="GNW26" s="60"/>
      <c r="GNX26" s="60"/>
      <c r="GNY26" s="60"/>
      <c r="GNZ26" s="60"/>
      <c r="GOA26" s="60"/>
      <c r="GOB26" s="60"/>
      <c r="GOC26" s="60"/>
      <c r="GOD26" s="60"/>
      <c r="GOE26" s="60"/>
      <c r="GOF26" s="60"/>
      <c r="GOG26" s="60"/>
      <c r="GOH26" s="60"/>
      <c r="GOI26" s="60"/>
      <c r="GOJ26" s="60"/>
      <c r="GOK26" s="60"/>
      <c r="GOL26" s="60"/>
      <c r="GOM26" s="60"/>
      <c r="GON26" s="60"/>
      <c r="GOO26" s="60"/>
      <c r="GOP26" s="60"/>
      <c r="GOQ26" s="60"/>
      <c r="GOR26" s="60"/>
      <c r="GOS26" s="60"/>
      <c r="GOT26" s="60"/>
      <c r="GOU26" s="60"/>
      <c r="GOV26" s="60"/>
      <c r="GOW26" s="60"/>
      <c r="GOX26" s="60"/>
      <c r="GOY26" s="60"/>
      <c r="GOZ26" s="60"/>
      <c r="GPA26" s="60"/>
      <c r="GPB26" s="60"/>
      <c r="GPC26" s="60"/>
      <c r="GPD26" s="60"/>
      <c r="GPE26" s="60"/>
      <c r="GPF26" s="60"/>
      <c r="GPG26" s="60"/>
      <c r="GPH26" s="60"/>
      <c r="GPI26" s="60"/>
      <c r="GPJ26" s="60"/>
      <c r="GPK26" s="60"/>
      <c r="GPL26" s="60"/>
      <c r="GPM26" s="60"/>
      <c r="GPN26" s="60"/>
      <c r="GPO26" s="60"/>
      <c r="GPP26" s="60"/>
      <c r="GPQ26" s="60"/>
      <c r="GPR26" s="60"/>
      <c r="GPS26" s="60"/>
      <c r="GPT26" s="60"/>
      <c r="GPU26" s="60"/>
      <c r="GPV26" s="60"/>
      <c r="GPW26" s="60"/>
      <c r="GPX26" s="60"/>
      <c r="GPY26" s="60"/>
      <c r="GPZ26" s="60"/>
      <c r="GQA26" s="60"/>
      <c r="GQB26" s="60"/>
      <c r="GQC26" s="60"/>
      <c r="GQD26" s="60"/>
      <c r="GQE26" s="60"/>
      <c r="GQF26" s="60"/>
      <c r="GQG26" s="60"/>
      <c r="GQH26" s="60"/>
      <c r="GQI26" s="60"/>
      <c r="GQJ26" s="60"/>
      <c r="GQK26" s="60"/>
      <c r="GQL26" s="60"/>
      <c r="GQM26" s="60"/>
      <c r="GQN26" s="60"/>
      <c r="GQO26" s="60"/>
      <c r="GQP26" s="60"/>
      <c r="GQQ26" s="60"/>
      <c r="GQR26" s="60"/>
      <c r="GQS26" s="60"/>
      <c r="GQT26" s="60"/>
      <c r="GQU26" s="60"/>
      <c r="GQV26" s="60"/>
      <c r="GQW26" s="60"/>
      <c r="GQX26" s="60"/>
      <c r="GQY26" s="60"/>
      <c r="GQZ26" s="60"/>
      <c r="GRA26" s="60"/>
      <c r="GRB26" s="60"/>
      <c r="GRC26" s="60"/>
      <c r="GRD26" s="60"/>
      <c r="GRE26" s="60"/>
      <c r="GRF26" s="60"/>
      <c r="GRG26" s="60"/>
      <c r="GRH26" s="60"/>
      <c r="GRI26" s="60"/>
      <c r="GRJ26" s="60"/>
      <c r="GRK26" s="60"/>
      <c r="GRL26" s="60"/>
      <c r="GRM26" s="60"/>
      <c r="GRN26" s="60"/>
      <c r="GRO26" s="60"/>
      <c r="GRP26" s="60"/>
      <c r="GRQ26" s="60"/>
      <c r="GRR26" s="60"/>
      <c r="GRS26" s="60"/>
      <c r="GRT26" s="60"/>
      <c r="GRU26" s="60"/>
      <c r="GRV26" s="60"/>
      <c r="GRW26" s="60"/>
      <c r="GRX26" s="60"/>
      <c r="GRY26" s="60"/>
      <c r="GRZ26" s="60"/>
      <c r="GSA26" s="60"/>
      <c r="GSB26" s="60"/>
      <c r="GSC26" s="60"/>
      <c r="GSD26" s="60"/>
      <c r="GSE26" s="60"/>
      <c r="GSF26" s="60"/>
      <c r="GSG26" s="60"/>
      <c r="GSH26" s="60"/>
      <c r="GSI26" s="60"/>
      <c r="GSJ26" s="60"/>
      <c r="GSK26" s="60"/>
      <c r="GSL26" s="60"/>
      <c r="GSM26" s="60"/>
      <c r="GSN26" s="60"/>
      <c r="GSO26" s="60"/>
      <c r="GSP26" s="60"/>
      <c r="GSQ26" s="60"/>
      <c r="GSR26" s="60"/>
      <c r="GSS26" s="60"/>
      <c r="GST26" s="60"/>
      <c r="GSU26" s="60"/>
      <c r="GSV26" s="60"/>
      <c r="GSW26" s="60"/>
      <c r="GSX26" s="60"/>
      <c r="GSY26" s="60"/>
      <c r="GSZ26" s="60"/>
      <c r="GTA26" s="60"/>
      <c r="GTB26" s="60"/>
      <c r="GTC26" s="60"/>
      <c r="GTD26" s="60"/>
      <c r="GTE26" s="60"/>
      <c r="GTF26" s="60"/>
      <c r="GTG26" s="60"/>
      <c r="GTH26" s="60"/>
      <c r="GTI26" s="60"/>
      <c r="GTJ26" s="60"/>
      <c r="GTK26" s="60"/>
      <c r="GTL26" s="60"/>
      <c r="GTM26" s="60"/>
      <c r="GTN26" s="60"/>
      <c r="GTO26" s="60"/>
      <c r="GTP26" s="60"/>
      <c r="GTQ26" s="60"/>
      <c r="GTR26" s="60"/>
      <c r="GTS26" s="60"/>
      <c r="GTT26" s="60"/>
      <c r="GTU26" s="60"/>
      <c r="GTV26" s="60"/>
      <c r="GTW26" s="60"/>
      <c r="GTX26" s="60"/>
      <c r="GTY26" s="60"/>
      <c r="GTZ26" s="60"/>
      <c r="GUA26" s="60"/>
      <c r="GUB26" s="60"/>
      <c r="GUC26" s="60"/>
      <c r="GUD26" s="60"/>
      <c r="GUE26" s="60"/>
      <c r="GUF26" s="60"/>
      <c r="GUG26" s="60"/>
      <c r="GUH26" s="60"/>
      <c r="GUI26" s="60"/>
      <c r="GUJ26" s="60"/>
      <c r="GUK26" s="60"/>
      <c r="GUL26" s="60"/>
      <c r="GUM26" s="60"/>
      <c r="GUN26" s="60"/>
      <c r="GUO26" s="60"/>
      <c r="GUP26" s="60"/>
      <c r="GUQ26" s="60"/>
      <c r="GUR26" s="60"/>
      <c r="GUS26" s="60"/>
      <c r="GUT26" s="60"/>
      <c r="GUU26" s="60"/>
      <c r="GUV26" s="60"/>
      <c r="GUW26" s="60"/>
      <c r="GUX26" s="60"/>
      <c r="GUY26" s="60"/>
      <c r="GUZ26" s="60"/>
      <c r="GVA26" s="60"/>
      <c r="GVB26" s="60"/>
      <c r="GVC26" s="60"/>
      <c r="GVD26" s="60"/>
      <c r="GVE26" s="60"/>
      <c r="GVF26" s="60"/>
      <c r="GVG26" s="60"/>
      <c r="GVH26" s="60"/>
      <c r="GVI26" s="60"/>
      <c r="GVJ26" s="60"/>
      <c r="GVK26" s="60"/>
      <c r="GVL26" s="60"/>
      <c r="GVM26" s="60"/>
      <c r="GVN26" s="60"/>
      <c r="GVO26" s="60"/>
      <c r="GVP26" s="60"/>
      <c r="GVQ26" s="60"/>
      <c r="GVR26" s="60"/>
      <c r="GVS26" s="60"/>
      <c r="GVT26" s="60"/>
      <c r="GVU26" s="60"/>
      <c r="GVV26" s="60"/>
      <c r="GVW26" s="60"/>
      <c r="GVX26" s="60"/>
      <c r="GVY26" s="60"/>
      <c r="GVZ26" s="60"/>
      <c r="GWA26" s="60"/>
      <c r="GWB26" s="60"/>
      <c r="GWC26" s="60"/>
      <c r="GWD26" s="60"/>
      <c r="GWE26" s="60"/>
      <c r="GWF26" s="60"/>
      <c r="GWG26" s="60"/>
      <c r="GWH26" s="60"/>
      <c r="GWI26" s="60"/>
      <c r="GWJ26" s="60"/>
      <c r="GWK26" s="60"/>
      <c r="GWL26" s="60"/>
      <c r="GWM26" s="60"/>
      <c r="GWN26" s="60"/>
      <c r="GWO26" s="60"/>
      <c r="GWP26" s="60"/>
      <c r="GWQ26" s="60"/>
      <c r="GWR26" s="60"/>
      <c r="GWS26" s="60"/>
      <c r="GWT26" s="60"/>
      <c r="GWU26" s="60"/>
      <c r="GWV26" s="60"/>
      <c r="GWW26" s="60"/>
      <c r="GWX26" s="60"/>
      <c r="GWY26" s="60"/>
      <c r="GWZ26" s="60"/>
      <c r="GXA26" s="60"/>
      <c r="GXB26" s="60"/>
      <c r="GXC26" s="60"/>
      <c r="GXD26" s="60"/>
      <c r="GXE26" s="60"/>
      <c r="GXF26" s="60"/>
      <c r="GXG26" s="60"/>
      <c r="GXH26" s="60"/>
      <c r="GXI26" s="60"/>
      <c r="GXJ26" s="60"/>
      <c r="GXK26" s="60"/>
      <c r="GXL26" s="60"/>
      <c r="GXM26" s="60"/>
      <c r="GXN26" s="60"/>
      <c r="GXO26" s="60"/>
      <c r="GXP26" s="60"/>
      <c r="GXQ26" s="60"/>
      <c r="GXR26" s="60"/>
      <c r="GXS26" s="60"/>
      <c r="GXT26" s="60"/>
      <c r="GXU26" s="60"/>
      <c r="GXV26" s="60"/>
      <c r="GXW26" s="60"/>
      <c r="GXX26" s="60"/>
      <c r="GXY26" s="60"/>
      <c r="GXZ26" s="60"/>
      <c r="GYA26" s="60"/>
      <c r="GYB26" s="60"/>
      <c r="GYC26" s="60"/>
      <c r="GYD26" s="60"/>
      <c r="GYE26" s="60"/>
      <c r="GYF26" s="60"/>
      <c r="GYG26" s="60"/>
      <c r="GYH26" s="60"/>
      <c r="GYI26" s="60"/>
      <c r="GYJ26" s="60"/>
      <c r="GYK26" s="60"/>
      <c r="GYL26" s="60"/>
      <c r="GYM26" s="60"/>
      <c r="GYN26" s="60"/>
      <c r="GYO26" s="60"/>
      <c r="GYP26" s="60"/>
      <c r="GYQ26" s="60"/>
      <c r="GYR26" s="60"/>
      <c r="GYS26" s="60"/>
      <c r="GYT26" s="60"/>
      <c r="GYU26" s="60"/>
      <c r="GYV26" s="60"/>
      <c r="GYW26" s="60"/>
      <c r="GYX26" s="60"/>
      <c r="GYY26" s="60"/>
      <c r="GYZ26" s="60"/>
      <c r="GZA26" s="60"/>
      <c r="GZB26" s="60"/>
      <c r="GZC26" s="60"/>
      <c r="GZD26" s="60"/>
      <c r="GZE26" s="60"/>
      <c r="GZF26" s="60"/>
      <c r="GZG26" s="60"/>
      <c r="GZH26" s="60"/>
      <c r="GZI26" s="60"/>
      <c r="GZJ26" s="60"/>
      <c r="GZK26" s="60"/>
      <c r="GZL26" s="60"/>
      <c r="GZM26" s="60"/>
      <c r="GZN26" s="60"/>
      <c r="GZO26" s="60"/>
      <c r="GZP26" s="60"/>
      <c r="GZQ26" s="60"/>
      <c r="GZR26" s="60"/>
      <c r="GZS26" s="60"/>
      <c r="GZT26" s="60"/>
      <c r="GZU26" s="60"/>
      <c r="GZV26" s="60"/>
      <c r="GZW26" s="60"/>
      <c r="GZX26" s="60"/>
      <c r="GZY26" s="60"/>
      <c r="GZZ26" s="60"/>
      <c r="HAA26" s="60"/>
      <c r="HAB26" s="60"/>
      <c r="HAC26" s="60"/>
      <c r="HAD26" s="60"/>
      <c r="HAE26" s="60"/>
      <c r="HAF26" s="60"/>
      <c r="HAG26" s="60"/>
      <c r="HAH26" s="60"/>
      <c r="HAI26" s="60"/>
      <c r="HAJ26" s="60"/>
      <c r="HAK26" s="60"/>
      <c r="HAL26" s="60"/>
      <c r="HAM26" s="60"/>
      <c r="HAN26" s="60"/>
      <c r="HAO26" s="60"/>
      <c r="HAP26" s="60"/>
      <c r="HAQ26" s="60"/>
      <c r="HAR26" s="60"/>
      <c r="HAS26" s="60"/>
      <c r="HAT26" s="60"/>
      <c r="HAU26" s="60"/>
      <c r="HAV26" s="60"/>
      <c r="HAW26" s="60"/>
      <c r="HAX26" s="60"/>
      <c r="HAY26" s="60"/>
      <c r="HAZ26" s="60"/>
      <c r="HBA26" s="60"/>
      <c r="HBB26" s="60"/>
      <c r="HBC26" s="60"/>
      <c r="HBD26" s="60"/>
      <c r="HBE26" s="60"/>
      <c r="HBF26" s="60"/>
      <c r="HBG26" s="60"/>
      <c r="HBH26" s="60"/>
      <c r="HBI26" s="60"/>
      <c r="HBJ26" s="60"/>
      <c r="HBK26" s="60"/>
      <c r="HBL26" s="60"/>
      <c r="HBM26" s="60"/>
      <c r="HBN26" s="60"/>
      <c r="HBO26" s="60"/>
      <c r="HBP26" s="60"/>
      <c r="HBQ26" s="60"/>
      <c r="HBR26" s="60"/>
      <c r="HBS26" s="60"/>
      <c r="HBT26" s="60"/>
      <c r="HBU26" s="60"/>
      <c r="HBV26" s="60"/>
      <c r="HBW26" s="60"/>
      <c r="HBX26" s="60"/>
      <c r="HBY26" s="60"/>
      <c r="HBZ26" s="60"/>
      <c r="HCA26" s="60"/>
      <c r="HCB26" s="60"/>
      <c r="HCC26" s="60"/>
      <c r="HCD26" s="60"/>
      <c r="HCE26" s="60"/>
      <c r="HCF26" s="60"/>
      <c r="HCG26" s="60"/>
      <c r="HCH26" s="60"/>
      <c r="HCI26" s="60"/>
      <c r="HCJ26" s="60"/>
      <c r="HCK26" s="60"/>
      <c r="HCL26" s="60"/>
      <c r="HCM26" s="60"/>
      <c r="HCN26" s="60"/>
      <c r="HCO26" s="60"/>
      <c r="HCP26" s="60"/>
      <c r="HCQ26" s="60"/>
      <c r="HCR26" s="60"/>
      <c r="HCS26" s="60"/>
      <c r="HCT26" s="60"/>
      <c r="HCU26" s="60"/>
      <c r="HCV26" s="60"/>
      <c r="HCW26" s="60"/>
      <c r="HCX26" s="60"/>
      <c r="HCY26" s="60"/>
      <c r="HCZ26" s="60"/>
      <c r="HDA26" s="60"/>
      <c r="HDB26" s="60"/>
      <c r="HDC26" s="60"/>
      <c r="HDD26" s="60"/>
      <c r="HDE26" s="60"/>
      <c r="HDF26" s="60"/>
      <c r="HDG26" s="60"/>
      <c r="HDH26" s="60"/>
      <c r="HDI26" s="60"/>
      <c r="HDJ26" s="60"/>
      <c r="HDK26" s="60"/>
      <c r="HDL26" s="60"/>
      <c r="HDM26" s="60"/>
      <c r="HDN26" s="60"/>
      <c r="HDO26" s="60"/>
      <c r="HDP26" s="60"/>
      <c r="HDQ26" s="60"/>
      <c r="HDR26" s="60"/>
      <c r="HDS26" s="60"/>
      <c r="HDT26" s="60"/>
      <c r="HDU26" s="60"/>
      <c r="HDV26" s="60"/>
      <c r="HDW26" s="60"/>
      <c r="HDX26" s="60"/>
      <c r="HDY26" s="60"/>
      <c r="HDZ26" s="60"/>
      <c r="HEA26" s="60"/>
      <c r="HEB26" s="60"/>
      <c r="HEC26" s="60"/>
      <c r="HED26" s="60"/>
      <c r="HEE26" s="60"/>
      <c r="HEF26" s="60"/>
      <c r="HEG26" s="60"/>
      <c r="HEH26" s="60"/>
      <c r="HEI26" s="60"/>
      <c r="HEJ26" s="60"/>
      <c r="HEK26" s="60"/>
      <c r="HEL26" s="60"/>
      <c r="HEM26" s="60"/>
      <c r="HEN26" s="60"/>
      <c r="HEO26" s="60"/>
      <c r="HEP26" s="60"/>
      <c r="HEQ26" s="60"/>
      <c r="HER26" s="60"/>
      <c r="HES26" s="60"/>
      <c r="HET26" s="60"/>
      <c r="HEU26" s="60"/>
      <c r="HEV26" s="60"/>
      <c r="HEW26" s="60"/>
      <c r="HEX26" s="60"/>
      <c r="HEY26" s="60"/>
      <c r="HEZ26" s="60"/>
      <c r="HFA26" s="60"/>
      <c r="HFB26" s="60"/>
      <c r="HFC26" s="60"/>
      <c r="HFD26" s="60"/>
      <c r="HFE26" s="60"/>
      <c r="HFF26" s="60"/>
      <c r="HFG26" s="60"/>
      <c r="HFH26" s="60"/>
      <c r="HFI26" s="60"/>
      <c r="HFJ26" s="60"/>
      <c r="HFK26" s="60"/>
      <c r="HFL26" s="60"/>
      <c r="HFM26" s="60"/>
      <c r="HFN26" s="60"/>
      <c r="HFO26" s="60"/>
      <c r="HFP26" s="60"/>
      <c r="HFQ26" s="60"/>
      <c r="HFR26" s="60"/>
      <c r="HFS26" s="60"/>
      <c r="HFT26" s="60"/>
      <c r="HFU26" s="60"/>
      <c r="HFV26" s="60"/>
      <c r="HFW26" s="60"/>
      <c r="HFX26" s="60"/>
      <c r="HFY26" s="60"/>
      <c r="HFZ26" s="60"/>
      <c r="HGA26" s="60"/>
      <c r="HGB26" s="60"/>
      <c r="HGC26" s="60"/>
      <c r="HGD26" s="60"/>
      <c r="HGE26" s="60"/>
      <c r="HGF26" s="60"/>
      <c r="HGG26" s="60"/>
      <c r="HGH26" s="60"/>
      <c r="HGI26" s="60"/>
      <c r="HGJ26" s="60"/>
      <c r="HGK26" s="60"/>
      <c r="HGL26" s="60"/>
      <c r="HGM26" s="60"/>
      <c r="HGN26" s="60"/>
      <c r="HGO26" s="60"/>
      <c r="HGP26" s="60"/>
      <c r="HGQ26" s="60"/>
      <c r="HGR26" s="60"/>
      <c r="HGS26" s="60"/>
      <c r="HGT26" s="60"/>
      <c r="HGU26" s="60"/>
      <c r="HGV26" s="60"/>
      <c r="HGW26" s="60"/>
      <c r="HGX26" s="60"/>
      <c r="HGY26" s="60"/>
      <c r="HGZ26" s="60"/>
      <c r="HHA26" s="60"/>
      <c r="HHB26" s="60"/>
      <c r="HHC26" s="60"/>
      <c r="HHD26" s="60"/>
      <c r="HHE26" s="60"/>
      <c r="HHF26" s="60"/>
      <c r="HHG26" s="60"/>
      <c r="HHH26" s="60"/>
      <c r="HHI26" s="60"/>
      <c r="HHJ26" s="60"/>
      <c r="HHK26" s="60"/>
      <c r="HHL26" s="60"/>
      <c r="HHM26" s="60"/>
      <c r="HHN26" s="60"/>
      <c r="HHO26" s="60"/>
      <c r="HHP26" s="60"/>
      <c r="HHQ26" s="60"/>
      <c r="HHR26" s="60"/>
      <c r="HHS26" s="60"/>
      <c r="HHT26" s="60"/>
      <c r="HHU26" s="60"/>
      <c r="HHV26" s="60"/>
      <c r="HHW26" s="60"/>
      <c r="HHX26" s="60"/>
      <c r="HHY26" s="60"/>
      <c r="HHZ26" s="60"/>
      <c r="HIA26" s="60"/>
      <c r="HIB26" s="60"/>
      <c r="HIC26" s="60"/>
      <c r="HID26" s="60"/>
      <c r="HIE26" s="60"/>
      <c r="HIF26" s="60"/>
      <c r="HIG26" s="60"/>
      <c r="HIH26" s="60"/>
      <c r="HII26" s="60"/>
      <c r="HIJ26" s="60"/>
      <c r="HIK26" s="60"/>
      <c r="HIL26" s="60"/>
      <c r="HIM26" s="60"/>
      <c r="HIN26" s="60"/>
      <c r="HIO26" s="60"/>
      <c r="HIP26" s="60"/>
      <c r="HIQ26" s="60"/>
      <c r="HIR26" s="60"/>
      <c r="HIS26" s="60"/>
      <c r="HIT26" s="60"/>
      <c r="HIU26" s="60"/>
      <c r="HIV26" s="60"/>
      <c r="HIW26" s="60"/>
      <c r="HIX26" s="60"/>
      <c r="HIY26" s="60"/>
      <c r="HIZ26" s="60"/>
      <c r="HJA26" s="60"/>
      <c r="HJB26" s="60"/>
      <c r="HJC26" s="60"/>
      <c r="HJD26" s="60"/>
      <c r="HJE26" s="60"/>
      <c r="HJF26" s="60"/>
      <c r="HJG26" s="60"/>
      <c r="HJH26" s="60"/>
      <c r="HJI26" s="60"/>
      <c r="HJJ26" s="60"/>
      <c r="HJK26" s="60"/>
      <c r="HJL26" s="60"/>
      <c r="HJM26" s="60"/>
      <c r="HJN26" s="60"/>
      <c r="HJO26" s="60"/>
      <c r="HJP26" s="60"/>
      <c r="HJQ26" s="60"/>
      <c r="HJR26" s="60"/>
      <c r="HJS26" s="60"/>
      <c r="HJT26" s="60"/>
      <c r="HJU26" s="60"/>
      <c r="HJV26" s="60"/>
      <c r="HJW26" s="60"/>
      <c r="HJX26" s="60"/>
      <c r="HJY26" s="60"/>
      <c r="HJZ26" s="60"/>
      <c r="HKA26" s="60"/>
      <c r="HKB26" s="60"/>
      <c r="HKC26" s="60"/>
      <c r="HKD26" s="60"/>
      <c r="HKE26" s="60"/>
      <c r="HKF26" s="60"/>
      <c r="HKG26" s="60"/>
      <c r="HKH26" s="60"/>
      <c r="HKI26" s="60"/>
      <c r="HKJ26" s="60"/>
      <c r="HKK26" s="60"/>
      <c r="HKL26" s="60"/>
      <c r="HKM26" s="60"/>
      <c r="HKN26" s="60"/>
      <c r="HKO26" s="60"/>
      <c r="HKP26" s="60"/>
      <c r="HKQ26" s="60"/>
      <c r="HKR26" s="60"/>
      <c r="HKS26" s="60"/>
      <c r="HKT26" s="60"/>
      <c r="HKU26" s="60"/>
      <c r="HKV26" s="60"/>
      <c r="HKW26" s="60"/>
      <c r="HKX26" s="60"/>
      <c r="HKY26" s="60"/>
      <c r="HKZ26" s="60"/>
      <c r="HLA26" s="60"/>
      <c r="HLB26" s="60"/>
      <c r="HLC26" s="60"/>
      <c r="HLD26" s="60"/>
      <c r="HLE26" s="60"/>
      <c r="HLF26" s="60"/>
      <c r="HLG26" s="60"/>
      <c r="HLH26" s="60"/>
      <c r="HLI26" s="60"/>
      <c r="HLJ26" s="60"/>
      <c r="HLK26" s="60"/>
      <c r="HLL26" s="60"/>
      <c r="HLM26" s="60"/>
      <c r="HLN26" s="60"/>
      <c r="HLO26" s="60"/>
      <c r="HLP26" s="60"/>
      <c r="HLQ26" s="60"/>
      <c r="HLR26" s="60"/>
      <c r="HLS26" s="60"/>
      <c r="HLT26" s="60"/>
      <c r="HLU26" s="60"/>
      <c r="HLV26" s="60"/>
      <c r="HLW26" s="60"/>
      <c r="HLX26" s="60"/>
      <c r="HLY26" s="60"/>
      <c r="HLZ26" s="60"/>
      <c r="HMA26" s="60"/>
      <c r="HMB26" s="60"/>
      <c r="HMC26" s="60"/>
      <c r="HMD26" s="60"/>
      <c r="HME26" s="60"/>
      <c r="HMF26" s="60"/>
      <c r="HMG26" s="60"/>
      <c r="HMH26" s="60"/>
      <c r="HMI26" s="60"/>
      <c r="HMJ26" s="60"/>
      <c r="HMK26" s="60"/>
      <c r="HML26" s="60"/>
      <c r="HMM26" s="60"/>
      <c r="HMN26" s="60"/>
      <c r="HMO26" s="60"/>
      <c r="HMP26" s="60"/>
      <c r="HMQ26" s="60"/>
      <c r="HMR26" s="60"/>
      <c r="HMS26" s="60"/>
      <c r="HMT26" s="60"/>
      <c r="HMU26" s="60"/>
      <c r="HMV26" s="60"/>
      <c r="HMW26" s="60"/>
      <c r="HMX26" s="60"/>
      <c r="HMY26" s="60"/>
      <c r="HMZ26" s="60"/>
      <c r="HNA26" s="60"/>
      <c r="HNB26" s="60"/>
      <c r="HNC26" s="60"/>
      <c r="HND26" s="60"/>
      <c r="HNE26" s="60"/>
      <c r="HNF26" s="60"/>
      <c r="HNG26" s="60"/>
      <c r="HNH26" s="60"/>
      <c r="HNI26" s="60"/>
      <c r="HNJ26" s="60"/>
      <c r="HNK26" s="60"/>
      <c r="HNL26" s="60"/>
      <c r="HNM26" s="60"/>
      <c r="HNN26" s="60"/>
      <c r="HNO26" s="60"/>
      <c r="HNP26" s="60"/>
      <c r="HNQ26" s="60"/>
      <c r="HNR26" s="60"/>
      <c r="HNS26" s="60"/>
      <c r="HNT26" s="60"/>
      <c r="HNU26" s="60"/>
      <c r="HNV26" s="60"/>
      <c r="HNW26" s="60"/>
      <c r="HNX26" s="60"/>
      <c r="HNY26" s="60"/>
      <c r="HNZ26" s="60"/>
      <c r="HOA26" s="60"/>
      <c r="HOB26" s="60"/>
      <c r="HOC26" s="60"/>
      <c r="HOD26" s="60"/>
      <c r="HOE26" s="60"/>
      <c r="HOF26" s="60"/>
      <c r="HOG26" s="60"/>
      <c r="HOH26" s="60"/>
      <c r="HOI26" s="60"/>
      <c r="HOJ26" s="60"/>
      <c r="HOK26" s="60"/>
      <c r="HOL26" s="60"/>
      <c r="HOM26" s="60"/>
      <c r="HON26" s="60"/>
      <c r="HOO26" s="60"/>
      <c r="HOP26" s="60"/>
      <c r="HOQ26" s="60"/>
      <c r="HOR26" s="60"/>
      <c r="HOS26" s="60"/>
      <c r="HOT26" s="60"/>
      <c r="HOU26" s="60"/>
      <c r="HOV26" s="60"/>
      <c r="HOW26" s="60"/>
      <c r="HOX26" s="60"/>
      <c r="HOY26" s="60"/>
      <c r="HOZ26" s="60"/>
      <c r="HPA26" s="60"/>
      <c r="HPB26" s="60"/>
      <c r="HPC26" s="60"/>
      <c r="HPD26" s="60"/>
      <c r="HPE26" s="60"/>
      <c r="HPF26" s="60"/>
      <c r="HPG26" s="60"/>
      <c r="HPH26" s="60"/>
      <c r="HPI26" s="60"/>
      <c r="HPJ26" s="60"/>
      <c r="HPK26" s="60"/>
      <c r="HPL26" s="60"/>
      <c r="HPM26" s="60"/>
      <c r="HPN26" s="60"/>
      <c r="HPO26" s="60"/>
      <c r="HPP26" s="60"/>
      <c r="HPQ26" s="60"/>
      <c r="HPR26" s="60"/>
      <c r="HPS26" s="60"/>
      <c r="HPT26" s="60"/>
      <c r="HPU26" s="60"/>
      <c r="HPV26" s="60"/>
      <c r="HPW26" s="60"/>
      <c r="HPX26" s="60"/>
      <c r="HPY26" s="60"/>
      <c r="HPZ26" s="60"/>
      <c r="HQA26" s="60"/>
      <c r="HQB26" s="60"/>
      <c r="HQC26" s="60"/>
      <c r="HQD26" s="60"/>
      <c r="HQE26" s="60"/>
      <c r="HQF26" s="60"/>
      <c r="HQG26" s="60"/>
      <c r="HQH26" s="60"/>
      <c r="HQI26" s="60"/>
      <c r="HQJ26" s="60"/>
      <c r="HQK26" s="60"/>
      <c r="HQL26" s="60"/>
      <c r="HQM26" s="60"/>
      <c r="HQN26" s="60"/>
      <c r="HQO26" s="60"/>
      <c r="HQP26" s="60"/>
      <c r="HQQ26" s="60"/>
      <c r="HQR26" s="60"/>
      <c r="HQS26" s="60"/>
      <c r="HQT26" s="60"/>
      <c r="HQU26" s="60"/>
      <c r="HQV26" s="60"/>
      <c r="HQW26" s="60"/>
      <c r="HQX26" s="60"/>
      <c r="HQY26" s="60"/>
      <c r="HQZ26" s="60"/>
      <c r="HRA26" s="60"/>
      <c r="HRB26" s="60"/>
      <c r="HRC26" s="60"/>
      <c r="HRD26" s="60"/>
      <c r="HRE26" s="60"/>
      <c r="HRF26" s="60"/>
      <c r="HRG26" s="60"/>
      <c r="HRH26" s="60"/>
      <c r="HRI26" s="60"/>
      <c r="HRJ26" s="60"/>
      <c r="HRK26" s="60"/>
      <c r="HRL26" s="60"/>
      <c r="HRM26" s="60"/>
      <c r="HRN26" s="60"/>
      <c r="HRO26" s="60"/>
      <c r="HRP26" s="60"/>
      <c r="HRQ26" s="60"/>
      <c r="HRR26" s="60"/>
      <c r="HRS26" s="60"/>
      <c r="HRT26" s="60"/>
      <c r="HRU26" s="60"/>
      <c r="HRV26" s="60"/>
      <c r="HRW26" s="60"/>
      <c r="HRX26" s="60"/>
      <c r="HRY26" s="60"/>
      <c r="HRZ26" s="60"/>
      <c r="HSA26" s="60"/>
      <c r="HSB26" s="60"/>
      <c r="HSC26" s="60"/>
      <c r="HSD26" s="60"/>
      <c r="HSE26" s="60"/>
      <c r="HSF26" s="60"/>
      <c r="HSG26" s="60"/>
      <c r="HSH26" s="60"/>
      <c r="HSI26" s="60"/>
      <c r="HSJ26" s="60"/>
      <c r="HSK26" s="60"/>
      <c r="HSL26" s="60"/>
      <c r="HSM26" s="60"/>
      <c r="HSN26" s="60"/>
      <c r="HSO26" s="60"/>
      <c r="HSP26" s="60"/>
      <c r="HSQ26" s="60"/>
      <c r="HSR26" s="60"/>
      <c r="HSS26" s="60"/>
      <c r="HST26" s="60"/>
      <c r="HSU26" s="60"/>
      <c r="HSV26" s="60"/>
      <c r="HSW26" s="60"/>
      <c r="HSX26" s="60"/>
      <c r="HSY26" s="60"/>
      <c r="HSZ26" s="60"/>
      <c r="HTA26" s="60"/>
      <c r="HTB26" s="60"/>
      <c r="HTC26" s="60"/>
      <c r="HTD26" s="60"/>
      <c r="HTE26" s="60"/>
      <c r="HTF26" s="60"/>
      <c r="HTG26" s="60"/>
      <c r="HTH26" s="60"/>
      <c r="HTI26" s="60"/>
      <c r="HTJ26" s="60"/>
      <c r="HTK26" s="60"/>
      <c r="HTL26" s="60"/>
      <c r="HTM26" s="60"/>
      <c r="HTN26" s="60"/>
      <c r="HTO26" s="60"/>
      <c r="HTP26" s="60"/>
      <c r="HTQ26" s="60"/>
      <c r="HTR26" s="60"/>
      <c r="HTS26" s="60"/>
      <c r="HTT26" s="60"/>
      <c r="HTU26" s="60"/>
      <c r="HTV26" s="60"/>
      <c r="HTW26" s="60"/>
      <c r="HTX26" s="60"/>
      <c r="HTY26" s="60"/>
      <c r="HTZ26" s="60"/>
      <c r="HUA26" s="60"/>
      <c r="HUB26" s="60"/>
      <c r="HUC26" s="60"/>
      <c r="HUD26" s="60"/>
      <c r="HUE26" s="60"/>
      <c r="HUF26" s="60"/>
      <c r="HUG26" s="60"/>
      <c r="HUH26" s="60"/>
      <c r="HUI26" s="60"/>
      <c r="HUJ26" s="60"/>
      <c r="HUK26" s="60"/>
      <c r="HUL26" s="60"/>
      <c r="HUM26" s="60"/>
      <c r="HUN26" s="60"/>
      <c r="HUO26" s="60"/>
      <c r="HUP26" s="60"/>
      <c r="HUQ26" s="60"/>
      <c r="HUR26" s="60"/>
      <c r="HUS26" s="60"/>
      <c r="HUT26" s="60"/>
      <c r="HUU26" s="60"/>
      <c r="HUV26" s="60"/>
      <c r="HUW26" s="60"/>
      <c r="HUX26" s="60"/>
      <c r="HUY26" s="60"/>
      <c r="HUZ26" s="60"/>
      <c r="HVA26" s="60"/>
      <c r="HVB26" s="60"/>
      <c r="HVC26" s="60"/>
      <c r="HVD26" s="60"/>
      <c r="HVE26" s="60"/>
      <c r="HVF26" s="60"/>
      <c r="HVG26" s="60"/>
      <c r="HVH26" s="60"/>
      <c r="HVI26" s="60"/>
      <c r="HVJ26" s="60"/>
      <c r="HVK26" s="60"/>
      <c r="HVL26" s="60"/>
      <c r="HVM26" s="60"/>
      <c r="HVN26" s="60"/>
      <c r="HVO26" s="60"/>
      <c r="HVP26" s="60"/>
      <c r="HVQ26" s="60"/>
      <c r="HVR26" s="60"/>
      <c r="HVS26" s="60"/>
      <c r="HVT26" s="60"/>
      <c r="HVU26" s="60"/>
      <c r="HVV26" s="60"/>
      <c r="HVW26" s="60"/>
      <c r="HVX26" s="60"/>
      <c r="HVY26" s="60"/>
      <c r="HVZ26" s="60"/>
      <c r="HWA26" s="60"/>
      <c r="HWB26" s="60"/>
      <c r="HWC26" s="60"/>
      <c r="HWD26" s="60"/>
      <c r="HWE26" s="60"/>
      <c r="HWF26" s="60"/>
      <c r="HWG26" s="60"/>
      <c r="HWH26" s="60"/>
      <c r="HWI26" s="60"/>
      <c r="HWJ26" s="60"/>
      <c r="HWK26" s="60"/>
      <c r="HWL26" s="60"/>
      <c r="HWM26" s="60"/>
      <c r="HWN26" s="60"/>
      <c r="HWO26" s="60"/>
      <c r="HWP26" s="60"/>
      <c r="HWQ26" s="60"/>
      <c r="HWR26" s="60"/>
      <c r="HWS26" s="60"/>
      <c r="HWT26" s="60"/>
      <c r="HWU26" s="60"/>
      <c r="HWV26" s="60"/>
      <c r="HWW26" s="60"/>
      <c r="HWX26" s="60"/>
      <c r="HWY26" s="60"/>
      <c r="HWZ26" s="60"/>
      <c r="HXA26" s="60"/>
      <c r="HXB26" s="60"/>
      <c r="HXC26" s="60"/>
      <c r="HXD26" s="60"/>
      <c r="HXE26" s="60"/>
      <c r="HXF26" s="60"/>
      <c r="HXG26" s="60"/>
      <c r="HXH26" s="60"/>
      <c r="HXI26" s="60"/>
      <c r="HXJ26" s="60"/>
      <c r="HXK26" s="60"/>
      <c r="HXL26" s="60"/>
      <c r="HXM26" s="60"/>
      <c r="HXN26" s="60"/>
      <c r="HXO26" s="60"/>
      <c r="HXP26" s="60"/>
      <c r="HXQ26" s="60"/>
      <c r="HXR26" s="60"/>
      <c r="HXS26" s="60"/>
      <c r="HXT26" s="60"/>
      <c r="HXU26" s="60"/>
      <c r="HXV26" s="60"/>
      <c r="HXW26" s="60"/>
      <c r="HXX26" s="60"/>
      <c r="HXY26" s="60"/>
      <c r="HXZ26" s="60"/>
      <c r="HYA26" s="60"/>
      <c r="HYB26" s="60"/>
      <c r="HYC26" s="60"/>
      <c r="HYD26" s="60"/>
      <c r="HYE26" s="60"/>
      <c r="HYF26" s="60"/>
      <c r="HYG26" s="60"/>
      <c r="HYH26" s="60"/>
      <c r="HYI26" s="60"/>
      <c r="HYJ26" s="60"/>
      <c r="HYK26" s="60"/>
      <c r="HYL26" s="60"/>
      <c r="HYM26" s="60"/>
      <c r="HYN26" s="60"/>
      <c r="HYO26" s="60"/>
      <c r="HYP26" s="60"/>
      <c r="HYQ26" s="60"/>
      <c r="HYR26" s="60"/>
      <c r="HYS26" s="60"/>
      <c r="HYT26" s="60"/>
      <c r="HYU26" s="60"/>
      <c r="HYV26" s="60"/>
      <c r="HYW26" s="60"/>
      <c r="HYX26" s="60"/>
      <c r="HYY26" s="60"/>
      <c r="HYZ26" s="60"/>
      <c r="HZA26" s="60"/>
      <c r="HZB26" s="60"/>
      <c r="HZC26" s="60"/>
      <c r="HZD26" s="60"/>
      <c r="HZE26" s="60"/>
      <c r="HZF26" s="60"/>
      <c r="HZG26" s="60"/>
      <c r="HZH26" s="60"/>
      <c r="HZI26" s="60"/>
      <c r="HZJ26" s="60"/>
      <c r="HZK26" s="60"/>
      <c r="HZL26" s="60"/>
      <c r="HZM26" s="60"/>
      <c r="HZN26" s="60"/>
      <c r="HZO26" s="60"/>
      <c r="HZP26" s="60"/>
      <c r="HZQ26" s="60"/>
      <c r="HZR26" s="60"/>
      <c r="HZS26" s="60"/>
      <c r="HZT26" s="60"/>
      <c r="HZU26" s="60"/>
      <c r="HZV26" s="60"/>
      <c r="HZW26" s="60"/>
      <c r="HZX26" s="60"/>
      <c r="HZY26" s="60"/>
      <c r="HZZ26" s="60"/>
      <c r="IAA26" s="60"/>
      <c r="IAB26" s="60"/>
      <c r="IAC26" s="60"/>
      <c r="IAD26" s="60"/>
      <c r="IAE26" s="60"/>
      <c r="IAF26" s="60"/>
      <c r="IAG26" s="60"/>
      <c r="IAH26" s="60"/>
      <c r="IAI26" s="60"/>
      <c r="IAJ26" s="60"/>
      <c r="IAK26" s="60"/>
      <c r="IAL26" s="60"/>
      <c r="IAM26" s="60"/>
      <c r="IAN26" s="60"/>
      <c r="IAO26" s="60"/>
      <c r="IAP26" s="60"/>
      <c r="IAQ26" s="60"/>
      <c r="IAR26" s="60"/>
      <c r="IAS26" s="60"/>
      <c r="IAT26" s="60"/>
      <c r="IAU26" s="60"/>
      <c r="IAV26" s="60"/>
      <c r="IAW26" s="60"/>
      <c r="IAX26" s="60"/>
      <c r="IAY26" s="60"/>
      <c r="IAZ26" s="60"/>
      <c r="IBA26" s="60"/>
      <c r="IBB26" s="60"/>
      <c r="IBC26" s="60"/>
      <c r="IBD26" s="60"/>
      <c r="IBE26" s="60"/>
      <c r="IBF26" s="60"/>
      <c r="IBG26" s="60"/>
      <c r="IBH26" s="60"/>
      <c r="IBI26" s="60"/>
      <c r="IBJ26" s="60"/>
      <c r="IBK26" s="60"/>
      <c r="IBL26" s="60"/>
      <c r="IBM26" s="60"/>
      <c r="IBN26" s="60"/>
      <c r="IBO26" s="60"/>
      <c r="IBP26" s="60"/>
      <c r="IBQ26" s="60"/>
      <c r="IBR26" s="60"/>
      <c r="IBS26" s="60"/>
      <c r="IBT26" s="60"/>
      <c r="IBU26" s="60"/>
      <c r="IBV26" s="60"/>
      <c r="IBW26" s="60"/>
      <c r="IBX26" s="60"/>
      <c r="IBY26" s="60"/>
      <c r="IBZ26" s="60"/>
      <c r="ICA26" s="60"/>
      <c r="ICB26" s="60"/>
      <c r="ICC26" s="60"/>
      <c r="ICD26" s="60"/>
      <c r="ICE26" s="60"/>
      <c r="ICF26" s="60"/>
      <c r="ICG26" s="60"/>
      <c r="ICH26" s="60"/>
      <c r="ICI26" s="60"/>
      <c r="ICJ26" s="60"/>
      <c r="ICK26" s="60"/>
      <c r="ICL26" s="60"/>
      <c r="ICM26" s="60"/>
      <c r="ICN26" s="60"/>
      <c r="ICO26" s="60"/>
      <c r="ICP26" s="60"/>
      <c r="ICQ26" s="60"/>
      <c r="ICR26" s="60"/>
      <c r="ICS26" s="60"/>
      <c r="ICT26" s="60"/>
      <c r="ICU26" s="60"/>
      <c r="ICV26" s="60"/>
      <c r="ICW26" s="60"/>
      <c r="ICX26" s="60"/>
      <c r="ICY26" s="60"/>
      <c r="ICZ26" s="60"/>
      <c r="IDA26" s="60"/>
      <c r="IDB26" s="60"/>
      <c r="IDC26" s="60"/>
      <c r="IDD26" s="60"/>
      <c r="IDE26" s="60"/>
      <c r="IDF26" s="60"/>
      <c r="IDG26" s="60"/>
      <c r="IDH26" s="60"/>
      <c r="IDI26" s="60"/>
      <c r="IDJ26" s="60"/>
      <c r="IDK26" s="60"/>
      <c r="IDL26" s="60"/>
      <c r="IDM26" s="60"/>
      <c r="IDN26" s="60"/>
      <c r="IDO26" s="60"/>
      <c r="IDP26" s="60"/>
      <c r="IDQ26" s="60"/>
      <c r="IDR26" s="60"/>
      <c r="IDS26" s="60"/>
      <c r="IDT26" s="60"/>
      <c r="IDU26" s="60"/>
      <c r="IDV26" s="60"/>
      <c r="IDW26" s="60"/>
      <c r="IDX26" s="60"/>
      <c r="IDY26" s="60"/>
      <c r="IDZ26" s="60"/>
      <c r="IEA26" s="60"/>
      <c r="IEB26" s="60"/>
      <c r="IEC26" s="60"/>
      <c r="IED26" s="60"/>
      <c r="IEE26" s="60"/>
      <c r="IEF26" s="60"/>
      <c r="IEG26" s="60"/>
      <c r="IEH26" s="60"/>
      <c r="IEI26" s="60"/>
      <c r="IEJ26" s="60"/>
      <c r="IEK26" s="60"/>
      <c r="IEL26" s="60"/>
      <c r="IEM26" s="60"/>
      <c r="IEN26" s="60"/>
      <c r="IEO26" s="60"/>
      <c r="IEP26" s="60"/>
      <c r="IEQ26" s="60"/>
      <c r="IER26" s="60"/>
      <c r="IES26" s="60"/>
      <c r="IET26" s="60"/>
      <c r="IEU26" s="60"/>
      <c r="IEV26" s="60"/>
      <c r="IEW26" s="60"/>
      <c r="IEX26" s="60"/>
      <c r="IEY26" s="60"/>
      <c r="IEZ26" s="60"/>
      <c r="IFA26" s="60"/>
      <c r="IFB26" s="60"/>
      <c r="IFC26" s="60"/>
      <c r="IFD26" s="60"/>
      <c r="IFE26" s="60"/>
      <c r="IFF26" s="60"/>
      <c r="IFG26" s="60"/>
      <c r="IFH26" s="60"/>
      <c r="IFI26" s="60"/>
      <c r="IFJ26" s="60"/>
      <c r="IFK26" s="60"/>
      <c r="IFL26" s="60"/>
      <c r="IFM26" s="60"/>
      <c r="IFN26" s="60"/>
      <c r="IFO26" s="60"/>
      <c r="IFP26" s="60"/>
      <c r="IFQ26" s="60"/>
      <c r="IFR26" s="60"/>
      <c r="IFS26" s="60"/>
      <c r="IFT26" s="60"/>
      <c r="IFU26" s="60"/>
      <c r="IFV26" s="60"/>
      <c r="IFW26" s="60"/>
      <c r="IFX26" s="60"/>
      <c r="IFY26" s="60"/>
      <c r="IFZ26" s="60"/>
      <c r="IGA26" s="60"/>
      <c r="IGB26" s="60"/>
      <c r="IGC26" s="60"/>
      <c r="IGD26" s="60"/>
      <c r="IGE26" s="60"/>
      <c r="IGF26" s="60"/>
      <c r="IGG26" s="60"/>
      <c r="IGH26" s="60"/>
      <c r="IGI26" s="60"/>
      <c r="IGJ26" s="60"/>
      <c r="IGK26" s="60"/>
      <c r="IGL26" s="60"/>
      <c r="IGM26" s="60"/>
      <c r="IGN26" s="60"/>
      <c r="IGO26" s="60"/>
      <c r="IGP26" s="60"/>
      <c r="IGQ26" s="60"/>
      <c r="IGR26" s="60"/>
      <c r="IGS26" s="60"/>
      <c r="IGT26" s="60"/>
      <c r="IGU26" s="60"/>
      <c r="IGV26" s="60"/>
      <c r="IGW26" s="60"/>
      <c r="IGX26" s="60"/>
      <c r="IGY26" s="60"/>
      <c r="IGZ26" s="60"/>
      <c r="IHA26" s="60"/>
      <c r="IHB26" s="60"/>
      <c r="IHC26" s="60"/>
      <c r="IHD26" s="60"/>
      <c r="IHE26" s="60"/>
      <c r="IHF26" s="60"/>
      <c r="IHG26" s="60"/>
      <c r="IHH26" s="60"/>
      <c r="IHI26" s="60"/>
      <c r="IHJ26" s="60"/>
      <c r="IHK26" s="60"/>
      <c r="IHL26" s="60"/>
      <c r="IHM26" s="60"/>
      <c r="IHN26" s="60"/>
      <c r="IHO26" s="60"/>
      <c r="IHP26" s="60"/>
      <c r="IHQ26" s="60"/>
      <c r="IHR26" s="60"/>
      <c r="IHS26" s="60"/>
      <c r="IHT26" s="60"/>
      <c r="IHU26" s="60"/>
      <c r="IHV26" s="60"/>
      <c r="IHW26" s="60"/>
      <c r="IHX26" s="60"/>
      <c r="IHY26" s="60"/>
      <c r="IHZ26" s="60"/>
      <c r="IIA26" s="60"/>
      <c r="IIB26" s="60"/>
      <c r="IIC26" s="60"/>
      <c r="IID26" s="60"/>
      <c r="IIE26" s="60"/>
      <c r="IIF26" s="60"/>
      <c r="IIG26" s="60"/>
      <c r="IIH26" s="60"/>
      <c r="III26" s="60"/>
      <c r="IIJ26" s="60"/>
      <c r="IIK26" s="60"/>
      <c r="IIL26" s="60"/>
      <c r="IIM26" s="60"/>
      <c r="IIN26" s="60"/>
      <c r="IIO26" s="60"/>
      <c r="IIP26" s="60"/>
      <c r="IIQ26" s="60"/>
      <c r="IIR26" s="60"/>
      <c r="IIS26" s="60"/>
      <c r="IIT26" s="60"/>
      <c r="IIU26" s="60"/>
      <c r="IIV26" s="60"/>
      <c r="IIW26" s="60"/>
      <c r="IIX26" s="60"/>
      <c r="IIY26" s="60"/>
      <c r="IIZ26" s="60"/>
      <c r="IJA26" s="60"/>
      <c r="IJB26" s="60"/>
      <c r="IJC26" s="60"/>
      <c r="IJD26" s="60"/>
      <c r="IJE26" s="60"/>
      <c r="IJF26" s="60"/>
      <c r="IJG26" s="60"/>
      <c r="IJH26" s="60"/>
      <c r="IJI26" s="60"/>
      <c r="IJJ26" s="60"/>
      <c r="IJK26" s="60"/>
      <c r="IJL26" s="60"/>
      <c r="IJM26" s="60"/>
      <c r="IJN26" s="60"/>
      <c r="IJO26" s="60"/>
      <c r="IJP26" s="60"/>
      <c r="IJQ26" s="60"/>
      <c r="IJR26" s="60"/>
      <c r="IJS26" s="60"/>
      <c r="IJT26" s="60"/>
      <c r="IJU26" s="60"/>
      <c r="IJV26" s="60"/>
      <c r="IJW26" s="60"/>
      <c r="IJX26" s="60"/>
      <c r="IJY26" s="60"/>
      <c r="IJZ26" s="60"/>
      <c r="IKA26" s="60"/>
      <c r="IKB26" s="60"/>
      <c r="IKC26" s="60"/>
      <c r="IKD26" s="60"/>
      <c r="IKE26" s="60"/>
      <c r="IKF26" s="60"/>
      <c r="IKG26" s="60"/>
      <c r="IKH26" s="60"/>
      <c r="IKI26" s="60"/>
      <c r="IKJ26" s="60"/>
      <c r="IKK26" s="60"/>
      <c r="IKL26" s="60"/>
      <c r="IKM26" s="60"/>
      <c r="IKN26" s="60"/>
      <c r="IKO26" s="60"/>
      <c r="IKP26" s="60"/>
      <c r="IKQ26" s="60"/>
      <c r="IKR26" s="60"/>
      <c r="IKS26" s="60"/>
      <c r="IKT26" s="60"/>
      <c r="IKU26" s="60"/>
      <c r="IKV26" s="60"/>
      <c r="IKW26" s="60"/>
      <c r="IKX26" s="60"/>
      <c r="IKY26" s="60"/>
      <c r="IKZ26" s="60"/>
      <c r="ILA26" s="60"/>
      <c r="ILB26" s="60"/>
      <c r="ILC26" s="60"/>
      <c r="ILD26" s="60"/>
      <c r="ILE26" s="60"/>
      <c r="ILF26" s="60"/>
      <c r="ILG26" s="60"/>
      <c r="ILH26" s="60"/>
      <c r="ILI26" s="60"/>
      <c r="ILJ26" s="60"/>
      <c r="ILK26" s="60"/>
      <c r="ILL26" s="60"/>
      <c r="ILM26" s="60"/>
      <c r="ILN26" s="60"/>
      <c r="ILO26" s="60"/>
      <c r="ILP26" s="60"/>
      <c r="ILQ26" s="60"/>
      <c r="ILR26" s="60"/>
      <c r="ILS26" s="60"/>
      <c r="ILT26" s="60"/>
      <c r="ILU26" s="60"/>
      <c r="ILV26" s="60"/>
      <c r="ILW26" s="60"/>
      <c r="ILX26" s="60"/>
      <c r="ILY26" s="60"/>
      <c r="ILZ26" s="60"/>
      <c r="IMA26" s="60"/>
      <c r="IMB26" s="60"/>
      <c r="IMC26" s="60"/>
      <c r="IMD26" s="60"/>
      <c r="IME26" s="60"/>
      <c r="IMF26" s="60"/>
      <c r="IMG26" s="60"/>
      <c r="IMH26" s="60"/>
      <c r="IMI26" s="60"/>
      <c r="IMJ26" s="60"/>
      <c r="IMK26" s="60"/>
      <c r="IML26" s="60"/>
      <c r="IMM26" s="60"/>
      <c r="IMN26" s="60"/>
      <c r="IMO26" s="60"/>
      <c r="IMP26" s="60"/>
      <c r="IMQ26" s="60"/>
      <c r="IMR26" s="60"/>
      <c r="IMS26" s="60"/>
      <c r="IMT26" s="60"/>
      <c r="IMU26" s="60"/>
      <c r="IMV26" s="60"/>
      <c r="IMW26" s="60"/>
      <c r="IMX26" s="60"/>
      <c r="IMY26" s="60"/>
      <c r="IMZ26" s="60"/>
      <c r="INA26" s="60"/>
      <c r="INB26" s="60"/>
      <c r="INC26" s="60"/>
      <c r="IND26" s="60"/>
      <c r="INE26" s="60"/>
      <c r="INF26" s="60"/>
      <c r="ING26" s="60"/>
      <c r="INH26" s="60"/>
      <c r="INI26" s="60"/>
      <c r="INJ26" s="60"/>
      <c r="INK26" s="60"/>
      <c r="INL26" s="60"/>
      <c r="INM26" s="60"/>
      <c r="INN26" s="60"/>
      <c r="INO26" s="60"/>
      <c r="INP26" s="60"/>
      <c r="INQ26" s="60"/>
      <c r="INR26" s="60"/>
      <c r="INS26" s="60"/>
      <c r="INT26" s="60"/>
      <c r="INU26" s="60"/>
      <c r="INV26" s="60"/>
      <c r="INW26" s="60"/>
      <c r="INX26" s="60"/>
      <c r="INY26" s="60"/>
      <c r="INZ26" s="60"/>
      <c r="IOA26" s="60"/>
      <c r="IOB26" s="60"/>
      <c r="IOC26" s="60"/>
      <c r="IOD26" s="60"/>
      <c r="IOE26" s="60"/>
      <c r="IOF26" s="60"/>
      <c r="IOG26" s="60"/>
      <c r="IOH26" s="60"/>
      <c r="IOI26" s="60"/>
      <c r="IOJ26" s="60"/>
      <c r="IOK26" s="60"/>
      <c r="IOL26" s="60"/>
      <c r="IOM26" s="60"/>
      <c r="ION26" s="60"/>
      <c r="IOO26" s="60"/>
      <c r="IOP26" s="60"/>
      <c r="IOQ26" s="60"/>
      <c r="IOR26" s="60"/>
      <c r="IOS26" s="60"/>
      <c r="IOT26" s="60"/>
      <c r="IOU26" s="60"/>
      <c r="IOV26" s="60"/>
      <c r="IOW26" s="60"/>
      <c r="IOX26" s="60"/>
      <c r="IOY26" s="60"/>
      <c r="IOZ26" s="60"/>
      <c r="IPA26" s="60"/>
      <c r="IPB26" s="60"/>
      <c r="IPC26" s="60"/>
      <c r="IPD26" s="60"/>
      <c r="IPE26" s="60"/>
      <c r="IPF26" s="60"/>
      <c r="IPG26" s="60"/>
      <c r="IPH26" s="60"/>
      <c r="IPI26" s="60"/>
      <c r="IPJ26" s="60"/>
      <c r="IPK26" s="60"/>
      <c r="IPL26" s="60"/>
      <c r="IPM26" s="60"/>
      <c r="IPN26" s="60"/>
      <c r="IPO26" s="60"/>
      <c r="IPP26" s="60"/>
      <c r="IPQ26" s="60"/>
      <c r="IPR26" s="60"/>
      <c r="IPS26" s="60"/>
      <c r="IPT26" s="60"/>
      <c r="IPU26" s="60"/>
      <c r="IPV26" s="60"/>
      <c r="IPW26" s="60"/>
      <c r="IPX26" s="60"/>
      <c r="IPY26" s="60"/>
      <c r="IPZ26" s="60"/>
      <c r="IQA26" s="60"/>
      <c r="IQB26" s="60"/>
      <c r="IQC26" s="60"/>
      <c r="IQD26" s="60"/>
      <c r="IQE26" s="60"/>
      <c r="IQF26" s="60"/>
      <c r="IQG26" s="60"/>
      <c r="IQH26" s="60"/>
      <c r="IQI26" s="60"/>
      <c r="IQJ26" s="60"/>
      <c r="IQK26" s="60"/>
      <c r="IQL26" s="60"/>
      <c r="IQM26" s="60"/>
      <c r="IQN26" s="60"/>
      <c r="IQO26" s="60"/>
      <c r="IQP26" s="60"/>
      <c r="IQQ26" s="60"/>
      <c r="IQR26" s="60"/>
      <c r="IQS26" s="60"/>
      <c r="IQT26" s="60"/>
      <c r="IQU26" s="60"/>
      <c r="IQV26" s="60"/>
      <c r="IQW26" s="60"/>
      <c r="IQX26" s="60"/>
      <c r="IQY26" s="60"/>
      <c r="IQZ26" s="60"/>
      <c r="IRA26" s="60"/>
      <c r="IRB26" s="60"/>
      <c r="IRC26" s="60"/>
      <c r="IRD26" s="60"/>
      <c r="IRE26" s="60"/>
      <c r="IRF26" s="60"/>
      <c r="IRG26" s="60"/>
      <c r="IRH26" s="60"/>
      <c r="IRI26" s="60"/>
      <c r="IRJ26" s="60"/>
      <c r="IRK26" s="60"/>
      <c r="IRL26" s="60"/>
      <c r="IRM26" s="60"/>
      <c r="IRN26" s="60"/>
      <c r="IRO26" s="60"/>
      <c r="IRP26" s="60"/>
      <c r="IRQ26" s="60"/>
      <c r="IRR26" s="60"/>
      <c r="IRS26" s="60"/>
      <c r="IRT26" s="60"/>
      <c r="IRU26" s="60"/>
      <c r="IRV26" s="60"/>
      <c r="IRW26" s="60"/>
      <c r="IRX26" s="60"/>
      <c r="IRY26" s="60"/>
      <c r="IRZ26" s="60"/>
      <c r="ISA26" s="60"/>
      <c r="ISB26" s="60"/>
      <c r="ISC26" s="60"/>
      <c r="ISD26" s="60"/>
      <c r="ISE26" s="60"/>
      <c r="ISF26" s="60"/>
      <c r="ISG26" s="60"/>
      <c r="ISH26" s="60"/>
      <c r="ISI26" s="60"/>
      <c r="ISJ26" s="60"/>
      <c r="ISK26" s="60"/>
      <c r="ISL26" s="60"/>
      <c r="ISM26" s="60"/>
      <c r="ISN26" s="60"/>
      <c r="ISO26" s="60"/>
      <c r="ISP26" s="60"/>
      <c r="ISQ26" s="60"/>
      <c r="ISR26" s="60"/>
      <c r="ISS26" s="60"/>
      <c r="IST26" s="60"/>
      <c r="ISU26" s="60"/>
      <c r="ISV26" s="60"/>
      <c r="ISW26" s="60"/>
      <c r="ISX26" s="60"/>
      <c r="ISY26" s="60"/>
      <c r="ISZ26" s="60"/>
      <c r="ITA26" s="60"/>
      <c r="ITB26" s="60"/>
      <c r="ITC26" s="60"/>
      <c r="ITD26" s="60"/>
      <c r="ITE26" s="60"/>
      <c r="ITF26" s="60"/>
      <c r="ITG26" s="60"/>
      <c r="ITH26" s="60"/>
      <c r="ITI26" s="60"/>
      <c r="ITJ26" s="60"/>
      <c r="ITK26" s="60"/>
      <c r="ITL26" s="60"/>
      <c r="ITM26" s="60"/>
      <c r="ITN26" s="60"/>
      <c r="ITO26" s="60"/>
      <c r="ITP26" s="60"/>
      <c r="ITQ26" s="60"/>
      <c r="ITR26" s="60"/>
      <c r="ITS26" s="60"/>
      <c r="ITT26" s="60"/>
      <c r="ITU26" s="60"/>
      <c r="ITV26" s="60"/>
      <c r="ITW26" s="60"/>
      <c r="ITX26" s="60"/>
      <c r="ITY26" s="60"/>
      <c r="ITZ26" s="60"/>
      <c r="IUA26" s="60"/>
      <c r="IUB26" s="60"/>
      <c r="IUC26" s="60"/>
      <c r="IUD26" s="60"/>
      <c r="IUE26" s="60"/>
      <c r="IUF26" s="60"/>
      <c r="IUG26" s="60"/>
      <c r="IUH26" s="60"/>
      <c r="IUI26" s="60"/>
      <c r="IUJ26" s="60"/>
      <c r="IUK26" s="60"/>
      <c r="IUL26" s="60"/>
      <c r="IUM26" s="60"/>
      <c r="IUN26" s="60"/>
      <c r="IUO26" s="60"/>
      <c r="IUP26" s="60"/>
      <c r="IUQ26" s="60"/>
      <c r="IUR26" s="60"/>
      <c r="IUS26" s="60"/>
      <c r="IUT26" s="60"/>
      <c r="IUU26" s="60"/>
      <c r="IUV26" s="60"/>
      <c r="IUW26" s="60"/>
      <c r="IUX26" s="60"/>
      <c r="IUY26" s="60"/>
      <c r="IUZ26" s="60"/>
      <c r="IVA26" s="60"/>
      <c r="IVB26" s="60"/>
      <c r="IVC26" s="60"/>
      <c r="IVD26" s="60"/>
      <c r="IVE26" s="60"/>
      <c r="IVF26" s="60"/>
      <c r="IVG26" s="60"/>
      <c r="IVH26" s="60"/>
      <c r="IVI26" s="60"/>
      <c r="IVJ26" s="60"/>
      <c r="IVK26" s="60"/>
      <c r="IVL26" s="60"/>
      <c r="IVM26" s="60"/>
      <c r="IVN26" s="60"/>
      <c r="IVO26" s="60"/>
      <c r="IVP26" s="60"/>
      <c r="IVQ26" s="60"/>
      <c r="IVR26" s="60"/>
      <c r="IVS26" s="60"/>
      <c r="IVT26" s="60"/>
      <c r="IVU26" s="60"/>
      <c r="IVV26" s="60"/>
      <c r="IVW26" s="60"/>
      <c r="IVX26" s="60"/>
      <c r="IVY26" s="60"/>
      <c r="IVZ26" s="60"/>
      <c r="IWA26" s="60"/>
      <c r="IWB26" s="60"/>
      <c r="IWC26" s="60"/>
      <c r="IWD26" s="60"/>
      <c r="IWE26" s="60"/>
      <c r="IWF26" s="60"/>
      <c r="IWG26" s="60"/>
      <c r="IWH26" s="60"/>
      <c r="IWI26" s="60"/>
      <c r="IWJ26" s="60"/>
      <c r="IWK26" s="60"/>
      <c r="IWL26" s="60"/>
      <c r="IWM26" s="60"/>
      <c r="IWN26" s="60"/>
      <c r="IWO26" s="60"/>
      <c r="IWP26" s="60"/>
      <c r="IWQ26" s="60"/>
      <c r="IWR26" s="60"/>
      <c r="IWS26" s="60"/>
      <c r="IWT26" s="60"/>
      <c r="IWU26" s="60"/>
      <c r="IWV26" s="60"/>
      <c r="IWW26" s="60"/>
      <c r="IWX26" s="60"/>
      <c r="IWY26" s="60"/>
      <c r="IWZ26" s="60"/>
      <c r="IXA26" s="60"/>
      <c r="IXB26" s="60"/>
      <c r="IXC26" s="60"/>
      <c r="IXD26" s="60"/>
      <c r="IXE26" s="60"/>
      <c r="IXF26" s="60"/>
      <c r="IXG26" s="60"/>
      <c r="IXH26" s="60"/>
      <c r="IXI26" s="60"/>
      <c r="IXJ26" s="60"/>
      <c r="IXK26" s="60"/>
      <c r="IXL26" s="60"/>
      <c r="IXM26" s="60"/>
      <c r="IXN26" s="60"/>
      <c r="IXO26" s="60"/>
      <c r="IXP26" s="60"/>
      <c r="IXQ26" s="60"/>
      <c r="IXR26" s="60"/>
      <c r="IXS26" s="60"/>
      <c r="IXT26" s="60"/>
      <c r="IXU26" s="60"/>
      <c r="IXV26" s="60"/>
      <c r="IXW26" s="60"/>
      <c r="IXX26" s="60"/>
      <c r="IXY26" s="60"/>
      <c r="IXZ26" s="60"/>
      <c r="IYA26" s="60"/>
      <c r="IYB26" s="60"/>
      <c r="IYC26" s="60"/>
      <c r="IYD26" s="60"/>
      <c r="IYE26" s="60"/>
      <c r="IYF26" s="60"/>
      <c r="IYG26" s="60"/>
      <c r="IYH26" s="60"/>
      <c r="IYI26" s="60"/>
      <c r="IYJ26" s="60"/>
      <c r="IYK26" s="60"/>
      <c r="IYL26" s="60"/>
      <c r="IYM26" s="60"/>
      <c r="IYN26" s="60"/>
      <c r="IYO26" s="60"/>
      <c r="IYP26" s="60"/>
      <c r="IYQ26" s="60"/>
      <c r="IYR26" s="60"/>
      <c r="IYS26" s="60"/>
      <c r="IYT26" s="60"/>
      <c r="IYU26" s="60"/>
      <c r="IYV26" s="60"/>
      <c r="IYW26" s="60"/>
      <c r="IYX26" s="60"/>
      <c r="IYY26" s="60"/>
      <c r="IYZ26" s="60"/>
      <c r="IZA26" s="60"/>
      <c r="IZB26" s="60"/>
      <c r="IZC26" s="60"/>
      <c r="IZD26" s="60"/>
      <c r="IZE26" s="60"/>
      <c r="IZF26" s="60"/>
      <c r="IZG26" s="60"/>
      <c r="IZH26" s="60"/>
      <c r="IZI26" s="60"/>
      <c r="IZJ26" s="60"/>
      <c r="IZK26" s="60"/>
      <c r="IZL26" s="60"/>
      <c r="IZM26" s="60"/>
      <c r="IZN26" s="60"/>
      <c r="IZO26" s="60"/>
      <c r="IZP26" s="60"/>
      <c r="IZQ26" s="60"/>
      <c r="IZR26" s="60"/>
      <c r="IZS26" s="60"/>
      <c r="IZT26" s="60"/>
      <c r="IZU26" s="60"/>
      <c r="IZV26" s="60"/>
      <c r="IZW26" s="60"/>
      <c r="IZX26" s="60"/>
      <c r="IZY26" s="60"/>
      <c r="IZZ26" s="60"/>
      <c r="JAA26" s="60"/>
      <c r="JAB26" s="60"/>
      <c r="JAC26" s="60"/>
      <c r="JAD26" s="60"/>
      <c r="JAE26" s="60"/>
      <c r="JAF26" s="60"/>
      <c r="JAG26" s="60"/>
      <c r="JAH26" s="60"/>
      <c r="JAI26" s="60"/>
      <c r="JAJ26" s="60"/>
      <c r="JAK26" s="60"/>
      <c r="JAL26" s="60"/>
      <c r="JAM26" s="60"/>
      <c r="JAN26" s="60"/>
      <c r="JAO26" s="60"/>
      <c r="JAP26" s="60"/>
      <c r="JAQ26" s="60"/>
      <c r="JAR26" s="60"/>
      <c r="JAS26" s="60"/>
      <c r="JAT26" s="60"/>
      <c r="JAU26" s="60"/>
      <c r="JAV26" s="60"/>
      <c r="JAW26" s="60"/>
      <c r="JAX26" s="60"/>
      <c r="JAY26" s="60"/>
      <c r="JAZ26" s="60"/>
      <c r="JBA26" s="60"/>
      <c r="JBB26" s="60"/>
      <c r="JBC26" s="60"/>
      <c r="JBD26" s="60"/>
      <c r="JBE26" s="60"/>
      <c r="JBF26" s="60"/>
      <c r="JBG26" s="60"/>
      <c r="JBH26" s="60"/>
      <c r="JBI26" s="60"/>
      <c r="JBJ26" s="60"/>
      <c r="JBK26" s="60"/>
      <c r="JBL26" s="60"/>
      <c r="JBM26" s="60"/>
      <c r="JBN26" s="60"/>
      <c r="JBO26" s="60"/>
      <c r="JBP26" s="60"/>
      <c r="JBQ26" s="60"/>
      <c r="JBR26" s="60"/>
      <c r="JBS26" s="60"/>
      <c r="JBT26" s="60"/>
      <c r="JBU26" s="60"/>
      <c r="JBV26" s="60"/>
      <c r="JBW26" s="60"/>
      <c r="JBX26" s="60"/>
      <c r="JBY26" s="60"/>
      <c r="JBZ26" s="60"/>
      <c r="JCA26" s="60"/>
      <c r="JCB26" s="60"/>
      <c r="JCC26" s="60"/>
      <c r="JCD26" s="60"/>
      <c r="JCE26" s="60"/>
      <c r="JCF26" s="60"/>
      <c r="JCG26" s="60"/>
      <c r="JCH26" s="60"/>
      <c r="JCI26" s="60"/>
      <c r="JCJ26" s="60"/>
      <c r="JCK26" s="60"/>
      <c r="JCL26" s="60"/>
      <c r="JCM26" s="60"/>
      <c r="JCN26" s="60"/>
      <c r="JCO26" s="60"/>
      <c r="JCP26" s="60"/>
      <c r="JCQ26" s="60"/>
      <c r="JCR26" s="60"/>
      <c r="JCS26" s="60"/>
      <c r="JCT26" s="60"/>
      <c r="JCU26" s="60"/>
      <c r="JCV26" s="60"/>
      <c r="JCW26" s="60"/>
      <c r="JCX26" s="60"/>
      <c r="JCY26" s="60"/>
      <c r="JCZ26" s="60"/>
      <c r="JDA26" s="60"/>
      <c r="JDB26" s="60"/>
      <c r="JDC26" s="60"/>
      <c r="JDD26" s="60"/>
      <c r="JDE26" s="60"/>
      <c r="JDF26" s="60"/>
      <c r="JDG26" s="60"/>
      <c r="JDH26" s="60"/>
      <c r="JDI26" s="60"/>
      <c r="JDJ26" s="60"/>
      <c r="JDK26" s="60"/>
      <c r="JDL26" s="60"/>
      <c r="JDM26" s="60"/>
      <c r="JDN26" s="60"/>
      <c r="JDO26" s="60"/>
      <c r="JDP26" s="60"/>
      <c r="JDQ26" s="60"/>
      <c r="JDR26" s="60"/>
      <c r="JDS26" s="60"/>
      <c r="JDT26" s="60"/>
      <c r="JDU26" s="60"/>
      <c r="JDV26" s="60"/>
      <c r="JDW26" s="60"/>
      <c r="JDX26" s="60"/>
      <c r="JDY26" s="60"/>
      <c r="JDZ26" s="60"/>
      <c r="JEA26" s="60"/>
      <c r="JEB26" s="60"/>
      <c r="JEC26" s="60"/>
      <c r="JED26" s="60"/>
      <c r="JEE26" s="60"/>
      <c r="JEF26" s="60"/>
      <c r="JEG26" s="60"/>
      <c r="JEH26" s="60"/>
      <c r="JEI26" s="60"/>
      <c r="JEJ26" s="60"/>
      <c r="JEK26" s="60"/>
      <c r="JEL26" s="60"/>
      <c r="JEM26" s="60"/>
      <c r="JEN26" s="60"/>
      <c r="JEO26" s="60"/>
      <c r="JEP26" s="60"/>
      <c r="JEQ26" s="60"/>
      <c r="JER26" s="60"/>
      <c r="JES26" s="60"/>
      <c r="JET26" s="60"/>
      <c r="JEU26" s="60"/>
      <c r="JEV26" s="60"/>
      <c r="JEW26" s="60"/>
      <c r="JEX26" s="60"/>
      <c r="JEY26" s="60"/>
      <c r="JEZ26" s="60"/>
      <c r="JFA26" s="60"/>
      <c r="JFB26" s="60"/>
      <c r="JFC26" s="60"/>
      <c r="JFD26" s="60"/>
      <c r="JFE26" s="60"/>
      <c r="JFF26" s="60"/>
      <c r="JFG26" s="60"/>
      <c r="JFH26" s="60"/>
      <c r="JFI26" s="60"/>
      <c r="JFJ26" s="60"/>
      <c r="JFK26" s="60"/>
      <c r="JFL26" s="60"/>
      <c r="JFM26" s="60"/>
      <c r="JFN26" s="60"/>
      <c r="JFO26" s="60"/>
      <c r="JFP26" s="60"/>
      <c r="JFQ26" s="60"/>
      <c r="JFR26" s="60"/>
      <c r="JFS26" s="60"/>
      <c r="JFT26" s="60"/>
      <c r="JFU26" s="60"/>
      <c r="JFV26" s="60"/>
      <c r="JFW26" s="60"/>
      <c r="JFX26" s="60"/>
      <c r="JFY26" s="60"/>
      <c r="JFZ26" s="60"/>
      <c r="JGA26" s="60"/>
      <c r="JGB26" s="60"/>
      <c r="JGC26" s="60"/>
      <c r="JGD26" s="60"/>
      <c r="JGE26" s="60"/>
      <c r="JGF26" s="60"/>
      <c r="JGG26" s="60"/>
      <c r="JGH26" s="60"/>
      <c r="JGI26" s="60"/>
      <c r="JGJ26" s="60"/>
      <c r="JGK26" s="60"/>
      <c r="JGL26" s="60"/>
      <c r="JGM26" s="60"/>
      <c r="JGN26" s="60"/>
      <c r="JGO26" s="60"/>
      <c r="JGP26" s="60"/>
      <c r="JGQ26" s="60"/>
      <c r="JGR26" s="60"/>
      <c r="JGS26" s="60"/>
      <c r="JGT26" s="60"/>
      <c r="JGU26" s="60"/>
      <c r="JGV26" s="60"/>
      <c r="JGW26" s="60"/>
      <c r="JGX26" s="60"/>
      <c r="JGY26" s="60"/>
      <c r="JGZ26" s="60"/>
      <c r="JHA26" s="60"/>
      <c r="JHB26" s="60"/>
      <c r="JHC26" s="60"/>
      <c r="JHD26" s="60"/>
      <c r="JHE26" s="60"/>
      <c r="JHF26" s="60"/>
      <c r="JHG26" s="60"/>
      <c r="JHH26" s="60"/>
      <c r="JHI26" s="60"/>
      <c r="JHJ26" s="60"/>
      <c r="JHK26" s="60"/>
      <c r="JHL26" s="60"/>
      <c r="JHM26" s="60"/>
      <c r="JHN26" s="60"/>
      <c r="JHO26" s="60"/>
      <c r="JHP26" s="60"/>
      <c r="JHQ26" s="60"/>
      <c r="JHR26" s="60"/>
      <c r="JHS26" s="60"/>
      <c r="JHT26" s="60"/>
      <c r="JHU26" s="60"/>
      <c r="JHV26" s="60"/>
      <c r="JHW26" s="60"/>
      <c r="JHX26" s="60"/>
      <c r="JHY26" s="60"/>
      <c r="JHZ26" s="60"/>
      <c r="JIA26" s="60"/>
      <c r="JIB26" s="60"/>
      <c r="JIC26" s="60"/>
      <c r="JID26" s="60"/>
      <c r="JIE26" s="60"/>
      <c r="JIF26" s="60"/>
      <c r="JIG26" s="60"/>
      <c r="JIH26" s="60"/>
      <c r="JII26" s="60"/>
      <c r="JIJ26" s="60"/>
      <c r="JIK26" s="60"/>
      <c r="JIL26" s="60"/>
      <c r="JIM26" s="60"/>
      <c r="JIN26" s="60"/>
      <c r="JIO26" s="60"/>
      <c r="JIP26" s="60"/>
      <c r="JIQ26" s="60"/>
      <c r="JIR26" s="60"/>
      <c r="JIS26" s="60"/>
      <c r="JIT26" s="60"/>
      <c r="JIU26" s="60"/>
      <c r="JIV26" s="60"/>
      <c r="JIW26" s="60"/>
      <c r="JIX26" s="60"/>
      <c r="JIY26" s="60"/>
      <c r="JIZ26" s="60"/>
      <c r="JJA26" s="60"/>
      <c r="JJB26" s="60"/>
      <c r="JJC26" s="60"/>
      <c r="JJD26" s="60"/>
      <c r="JJE26" s="60"/>
      <c r="JJF26" s="60"/>
      <c r="JJG26" s="60"/>
      <c r="JJH26" s="60"/>
      <c r="JJI26" s="60"/>
      <c r="JJJ26" s="60"/>
      <c r="JJK26" s="60"/>
      <c r="JJL26" s="60"/>
      <c r="JJM26" s="60"/>
      <c r="JJN26" s="60"/>
      <c r="JJO26" s="60"/>
      <c r="JJP26" s="60"/>
      <c r="JJQ26" s="60"/>
      <c r="JJR26" s="60"/>
      <c r="JJS26" s="60"/>
      <c r="JJT26" s="60"/>
      <c r="JJU26" s="60"/>
      <c r="JJV26" s="60"/>
      <c r="JJW26" s="60"/>
      <c r="JJX26" s="60"/>
      <c r="JJY26" s="60"/>
      <c r="JJZ26" s="60"/>
      <c r="JKA26" s="60"/>
      <c r="JKB26" s="60"/>
      <c r="JKC26" s="60"/>
      <c r="JKD26" s="60"/>
      <c r="JKE26" s="60"/>
      <c r="JKF26" s="60"/>
      <c r="JKG26" s="60"/>
      <c r="JKH26" s="60"/>
      <c r="JKI26" s="60"/>
      <c r="JKJ26" s="60"/>
      <c r="JKK26" s="60"/>
      <c r="JKL26" s="60"/>
      <c r="JKM26" s="60"/>
      <c r="JKN26" s="60"/>
      <c r="JKO26" s="60"/>
      <c r="JKP26" s="60"/>
      <c r="JKQ26" s="60"/>
      <c r="JKR26" s="60"/>
      <c r="JKS26" s="60"/>
      <c r="JKT26" s="60"/>
      <c r="JKU26" s="60"/>
      <c r="JKV26" s="60"/>
      <c r="JKW26" s="60"/>
      <c r="JKX26" s="60"/>
      <c r="JKY26" s="60"/>
      <c r="JKZ26" s="60"/>
      <c r="JLA26" s="60"/>
      <c r="JLB26" s="60"/>
      <c r="JLC26" s="60"/>
      <c r="JLD26" s="60"/>
      <c r="JLE26" s="60"/>
      <c r="JLF26" s="60"/>
      <c r="JLG26" s="60"/>
      <c r="JLH26" s="60"/>
      <c r="JLI26" s="60"/>
      <c r="JLJ26" s="60"/>
      <c r="JLK26" s="60"/>
      <c r="JLL26" s="60"/>
      <c r="JLM26" s="60"/>
      <c r="JLN26" s="60"/>
      <c r="JLO26" s="60"/>
      <c r="JLP26" s="60"/>
      <c r="JLQ26" s="60"/>
      <c r="JLR26" s="60"/>
      <c r="JLS26" s="60"/>
      <c r="JLT26" s="60"/>
      <c r="JLU26" s="60"/>
      <c r="JLV26" s="60"/>
      <c r="JLW26" s="60"/>
      <c r="JLX26" s="60"/>
      <c r="JLY26" s="60"/>
      <c r="JLZ26" s="60"/>
      <c r="JMA26" s="60"/>
      <c r="JMB26" s="60"/>
      <c r="JMC26" s="60"/>
      <c r="JMD26" s="60"/>
      <c r="JME26" s="60"/>
      <c r="JMF26" s="60"/>
      <c r="JMG26" s="60"/>
      <c r="JMH26" s="60"/>
      <c r="JMI26" s="60"/>
      <c r="JMJ26" s="60"/>
      <c r="JMK26" s="60"/>
      <c r="JML26" s="60"/>
      <c r="JMM26" s="60"/>
      <c r="JMN26" s="60"/>
      <c r="JMO26" s="60"/>
      <c r="JMP26" s="60"/>
      <c r="JMQ26" s="60"/>
      <c r="JMR26" s="60"/>
      <c r="JMS26" s="60"/>
      <c r="JMT26" s="60"/>
      <c r="JMU26" s="60"/>
      <c r="JMV26" s="60"/>
      <c r="JMW26" s="60"/>
      <c r="JMX26" s="60"/>
      <c r="JMY26" s="60"/>
      <c r="JMZ26" s="60"/>
      <c r="JNA26" s="60"/>
      <c r="JNB26" s="60"/>
      <c r="JNC26" s="60"/>
      <c r="JND26" s="60"/>
      <c r="JNE26" s="60"/>
      <c r="JNF26" s="60"/>
      <c r="JNG26" s="60"/>
      <c r="JNH26" s="60"/>
      <c r="JNI26" s="60"/>
      <c r="JNJ26" s="60"/>
      <c r="JNK26" s="60"/>
      <c r="JNL26" s="60"/>
      <c r="JNM26" s="60"/>
      <c r="JNN26" s="60"/>
      <c r="JNO26" s="60"/>
      <c r="JNP26" s="60"/>
      <c r="JNQ26" s="60"/>
      <c r="JNR26" s="60"/>
      <c r="JNS26" s="60"/>
      <c r="JNT26" s="60"/>
      <c r="JNU26" s="60"/>
      <c r="JNV26" s="60"/>
      <c r="JNW26" s="60"/>
      <c r="JNX26" s="60"/>
      <c r="JNY26" s="60"/>
      <c r="JNZ26" s="60"/>
      <c r="JOA26" s="60"/>
      <c r="JOB26" s="60"/>
      <c r="JOC26" s="60"/>
      <c r="JOD26" s="60"/>
      <c r="JOE26" s="60"/>
      <c r="JOF26" s="60"/>
      <c r="JOG26" s="60"/>
      <c r="JOH26" s="60"/>
      <c r="JOI26" s="60"/>
      <c r="JOJ26" s="60"/>
      <c r="JOK26" s="60"/>
      <c r="JOL26" s="60"/>
      <c r="JOM26" s="60"/>
      <c r="JON26" s="60"/>
      <c r="JOO26" s="60"/>
      <c r="JOP26" s="60"/>
      <c r="JOQ26" s="60"/>
      <c r="JOR26" s="60"/>
      <c r="JOS26" s="60"/>
      <c r="JOT26" s="60"/>
      <c r="JOU26" s="60"/>
      <c r="JOV26" s="60"/>
      <c r="JOW26" s="60"/>
      <c r="JOX26" s="60"/>
      <c r="JOY26" s="60"/>
      <c r="JOZ26" s="60"/>
      <c r="JPA26" s="60"/>
      <c r="JPB26" s="60"/>
      <c r="JPC26" s="60"/>
      <c r="JPD26" s="60"/>
      <c r="JPE26" s="60"/>
      <c r="JPF26" s="60"/>
      <c r="JPG26" s="60"/>
      <c r="JPH26" s="60"/>
      <c r="JPI26" s="60"/>
      <c r="JPJ26" s="60"/>
      <c r="JPK26" s="60"/>
      <c r="JPL26" s="60"/>
      <c r="JPM26" s="60"/>
      <c r="JPN26" s="60"/>
      <c r="JPO26" s="60"/>
      <c r="JPP26" s="60"/>
      <c r="JPQ26" s="60"/>
      <c r="JPR26" s="60"/>
      <c r="JPS26" s="60"/>
      <c r="JPT26" s="60"/>
      <c r="JPU26" s="60"/>
      <c r="JPV26" s="60"/>
      <c r="JPW26" s="60"/>
      <c r="JPX26" s="60"/>
      <c r="JPY26" s="60"/>
      <c r="JPZ26" s="60"/>
      <c r="JQA26" s="60"/>
      <c r="JQB26" s="60"/>
      <c r="JQC26" s="60"/>
      <c r="JQD26" s="60"/>
      <c r="JQE26" s="60"/>
      <c r="JQF26" s="60"/>
      <c r="JQG26" s="60"/>
      <c r="JQH26" s="60"/>
      <c r="JQI26" s="60"/>
      <c r="JQJ26" s="60"/>
      <c r="JQK26" s="60"/>
      <c r="JQL26" s="60"/>
      <c r="JQM26" s="60"/>
      <c r="JQN26" s="60"/>
      <c r="JQO26" s="60"/>
      <c r="JQP26" s="60"/>
      <c r="JQQ26" s="60"/>
      <c r="JQR26" s="60"/>
      <c r="JQS26" s="60"/>
      <c r="JQT26" s="60"/>
      <c r="JQU26" s="60"/>
      <c r="JQV26" s="60"/>
      <c r="JQW26" s="60"/>
      <c r="JQX26" s="60"/>
      <c r="JQY26" s="60"/>
      <c r="JQZ26" s="60"/>
      <c r="JRA26" s="60"/>
      <c r="JRB26" s="60"/>
      <c r="JRC26" s="60"/>
      <c r="JRD26" s="60"/>
      <c r="JRE26" s="60"/>
      <c r="JRF26" s="60"/>
      <c r="JRG26" s="60"/>
      <c r="JRH26" s="60"/>
      <c r="JRI26" s="60"/>
      <c r="JRJ26" s="60"/>
      <c r="JRK26" s="60"/>
      <c r="JRL26" s="60"/>
      <c r="JRM26" s="60"/>
      <c r="JRN26" s="60"/>
      <c r="JRO26" s="60"/>
      <c r="JRP26" s="60"/>
      <c r="JRQ26" s="60"/>
      <c r="JRR26" s="60"/>
      <c r="JRS26" s="60"/>
      <c r="JRT26" s="60"/>
      <c r="JRU26" s="60"/>
      <c r="JRV26" s="60"/>
      <c r="JRW26" s="60"/>
      <c r="JRX26" s="60"/>
      <c r="JRY26" s="60"/>
      <c r="JRZ26" s="60"/>
      <c r="JSA26" s="60"/>
      <c r="JSB26" s="60"/>
      <c r="JSC26" s="60"/>
      <c r="JSD26" s="60"/>
      <c r="JSE26" s="60"/>
      <c r="JSF26" s="60"/>
      <c r="JSG26" s="60"/>
      <c r="JSH26" s="60"/>
      <c r="JSI26" s="60"/>
      <c r="JSJ26" s="60"/>
      <c r="JSK26" s="60"/>
      <c r="JSL26" s="60"/>
      <c r="JSM26" s="60"/>
      <c r="JSN26" s="60"/>
      <c r="JSO26" s="60"/>
      <c r="JSP26" s="60"/>
      <c r="JSQ26" s="60"/>
      <c r="JSR26" s="60"/>
      <c r="JSS26" s="60"/>
      <c r="JST26" s="60"/>
      <c r="JSU26" s="60"/>
      <c r="JSV26" s="60"/>
      <c r="JSW26" s="60"/>
      <c r="JSX26" s="60"/>
      <c r="JSY26" s="60"/>
      <c r="JSZ26" s="60"/>
      <c r="JTA26" s="60"/>
      <c r="JTB26" s="60"/>
      <c r="JTC26" s="60"/>
      <c r="JTD26" s="60"/>
      <c r="JTE26" s="60"/>
      <c r="JTF26" s="60"/>
      <c r="JTG26" s="60"/>
      <c r="JTH26" s="60"/>
      <c r="JTI26" s="60"/>
      <c r="JTJ26" s="60"/>
      <c r="JTK26" s="60"/>
      <c r="JTL26" s="60"/>
      <c r="JTM26" s="60"/>
      <c r="JTN26" s="60"/>
      <c r="JTO26" s="60"/>
      <c r="JTP26" s="60"/>
      <c r="JTQ26" s="60"/>
      <c r="JTR26" s="60"/>
      <c r="JTS26" s="60"/>
      <c r="JTT26" s="60"/>
      <c r="JTU26" s="60"/>
      <c r="JTV26" s="60"/>
      <c r="JTW26" s="60"/>
      <c r="JTX26" s="60"/>
      <c r="JTY26" s="60"/>
      <c r="JTZ26" s="60"/>
      <c r="JUA26" s="60"/>
      <c r="JUB26" s="60"/>
      <c r="JUC26" s="60"/>
      <c r="JUD26" s="60"/>
      <c r="JUE26" s="60"/>
      <c r="JUF26" s="60"/>
      <c r="JUG26" s="60"/>
      <c r="JUH26" s="60"/>
      <c r="JUI26" s="60"/>
      <c r="JUJ26" s="60"/>
      <c r="JUK26" s="60"/>
      <c r="JUL26" s="60"/>
      <c r="JUM26" s="60"/>
      <c r="JUN26" s="60"/>
      <c r="JUO26" s="60"/>
      <c r="JUP26" s="60"/>
      <c r="JUQ26" s="60"/>
      <c r="JUR26" s="60"/>
      <c r="JUS26" s="60"/>
      <c r="JUT26" s="60"/>
      <c r="JUU26" s="60"/>
      <c r="JUV26" s="60"/>
      <c r="JUW26" s="60"/>
      <c r="JUX26" s="60"/>
      <c r="JUY26" s="60"/>
      <c r="JUZ26" s="60"/>
      <c r="JVA26" s="60"/>
      <c r="JVB26" s="60"/>
      <c r="JVC26" s="60"/>
      <c r="JVD26" s="60"/>
      <c r="JVE26" s="60"/>
      <c r="JVF26" s="60"/>
      <c r="JVG26" s="60"/>
      <c r="JVH26" s="60"/>
      <c r="JVI26" s="60"/>
      <c r="JVJ26" s="60"/>
      <c r="JVK26" s="60"/>
      <c r="JVL26" s="60"/>
      <c r="JVM26" s="60"/>
      <c r="JVN26" s="60"/>
      <c r="JVO26" s="60"/>
      <c r="JVP26" s="60"/>
      <c r="JVQ26" s="60"/>
      <c r="JVR26" s="60"/>
      <c r="JVS26" s="60"/>
      <c r="JVT26" s="60"/>
      <c r="JVU26" s="60"/>
      <c r="JVV26" s="60"/>
      <c r="JVW26" s="60"/>
      <c r="JVX26" s="60"/>
      <c r="JVY26" s="60"/>
      <c r="JVZ26" s="60"/>
      <c r="JWA26" s="60"/>
      <c r="JWB26" s="60"/>
      <c r="JWC26" s="60"/>
      <c r="JWD26" s="60"/>
      <c r="JWE26" s="60"/>
      <c r="JWF26" s="60"/>
      <c r="JWG26" s="60"/>
      <c r="JWH26" s="60"/>
      <c r="JWI26" s="60"/>
      <c r="JWJ26" s="60"/>
      <c r="JWK26" s="60"/>
      <c r="JWL26" s="60"/>
      <c r="JWM26" s="60"/>
      <c r="JWN26" s="60"/>
      <c r="JWO26" s="60"/>
      <c r="JWP26" s="60"/>
      <c r="JWQ26" s="60"/>
      <c r="JWR26" s="60"/>
      <c r="JWS26" s="60"/>
      <c r="JWT26" s="60"/>
      <c r="JWU26" s="60"/>
      <c r="JWV26" s="60"/>
      <c r="JWW26" s="60"/>
      <c r="JWX26" s="60"/>
      <c r="JWY26" s="60"/>
      <c r="JWZ26" s="60"/>
      <c r="JXA26" s="60"/>
      <c r="JXB26" s="60"/>
      <c r="JXC26" s="60"/>
      <c r="JXD26" s="60"/>
      <c r="JXE26" s="60"/>
      <c r="JXF26" s="60"/>
      <c r="JXG26" s="60"/>
      <c r="JXH26" s="60"/>
      <c r="JXI26" s="60"/>
      <c r="JXJ26" s="60"/>
      <c r="JXK26" s="60"/>
      <c r="JXL26" s="60"/>
      <c r="JXM26" s="60"/>
      <c r="JXN26" s="60"/>
      <c r="JXO26" s="60"/>
      <c r="JXP26" s="60"/>
      <c r="JXQ26" s="60"/>
      <c r="JXR26" s="60"/>
      <c r="JXS26" s="60"/>
      <c r="JXT26" s="60"/>
      <c r="JXU26" s="60"/>
      <c r="JXV26" s="60"/>
      <c r="JXW26" s="60"/>
      <c r="JXX26" s="60"/>
      <c r="JXY26" s="60"/>
      <c r="JXZ26" s="60"/>
      <c r="JYA26" s="60"/>
      <c r="JYB26" s="60"/>
      <c r="JYC26" s="60"/>
      <c r="JYD26" s="60"/>
      <c r="JYE26" s="60"/>
      <c r="JYF26" s="60"/>
      <c r="JYG26" s="60"/>
      <c r="JYH26" s="60"/>
      <c r="JYI26" s="60"/>
      <c r="JYJ26" s="60"/>
      <c r="JYK26" s="60"/>
      <c r="JYL26" s="60"/>
      <c r="JYM26" s="60"/>
      <c r="JYN26" s="60"/>
      <c r="JYO26" s="60"/>
      <c r="JYP26" s="60"/>
      <c r="JYQ26" s="60"/>
      <c r="JYR26" s="60"/>
      <c r="JYS26" s="60"/>
      <c r="JYT26" s="60"/>
      <c r="JYU26" s="60"/>
      <c r="JYV26" s="60"/>
      <c r="JYW26" s="60"/>
      <c r="JYX26" s="60"/>
      <c r="JYY26" s="60"/>
      <c r="JYZ26" s="60"/>
      <c r="JZA26" s="60"/>
      <c r="JZB26" s="60"/>
      <c r="JZC26" s="60"/>
      <c r="JZD26" s="60"/>
      <c r="JZE26" s="60"/>
      <c r="JZF26" s="60"/>
      <c r="JZG26" s="60"/>
      <c r="JZH26" s="60"/>
      <c r="JZI26" s="60"/>
      <c r="JZJ26" s="60"/>
      <c r="JZK26" s="60"/>
      <c r="JZL26" s="60"/>
      <c r="JZM26" s="60"/>
      <c r="JZN26" s="60"/>
      <c r="JZO26" s="60"/>
      <c r="JZP26" s="60"/>
      <c r="JZQ26" s="60"/>
      <c r="JZR26" s="60"/>
      <c r="JZS26" s="60"/>
      <c r="JZT26" s="60"/>
      <c r="JZU26" s="60"/>
      <c r="JZV26" s="60"/>
      <c r="JZW26" s="60"/>
      <c r="JZX26" s="60"/>
      <c r="JZY26" s="60"/>
      <c r="JZZ26" s="60"/>
      <c r="KAA26" s="60"/>
      <c r="KAB26" s="60"/>
      <c r="KAC26" s="60"/>
      <c r="KAD26" s="60"/>
      <c r="KAE26" s="60"/>
      <c r="KAF26" s="60"/>
      <c r="KAG26" s="60"/>
      <c r="KAH26" s="60"/>
      <c r="KAI26" s="60"/>
      <c r="KAJ26" s="60"/>
      <c r="KAK26" s="60"/>
      <c r="KAL26" s="60"/>
      <c r="KAM26" s="60"/>
      <c r="KAN26" s="60"/>
      <c r="KAO26" s="60"/>
      <c r="KAP26" s="60"/>
      <c r="KAQ26" s="60"/>
      <c r="KAR26" s="60"/>
      <c r="KAS26" s="60"/>
      <c r="KAT26" s="60"/>
      <c r="KAU26" s="60"/>
      <c r="KAV26" s="60"/>
      <c r="KAW26" s="60"/>
      <c r="KAX26" s="60"/>
      <c r="KAY26" s="60"/>
      <c r="KAZ26" s="60"/>
      <c r="KBA26" s="60"/>
      <c r="KBB26" s="60"/>
      <c r="KBC26" s="60"/>
      <c r="KBD26" s="60"/>
      <c r="KBE26" s="60"/>
      <c r="KBF26" s="60"/>
      <c r="KBG26" s="60"/>
      <c r="KBH26" s="60"/>
      <c r="KBI26" s="60"/>
      <c r="KBJ26" s="60"/>
      <c r="KBK26" s="60"/>
      <c r="KBL26" s="60"/>
      <c r="KBM26" s="60"/>
      <c r="KBN26" s="60"/>
      <c r="KBO26" s="60"/>
      <c r="KBP26" s="60"/>
      <c r="KBQ26" s="60"/>
      <c r="KBR26" s="60"/>
      <c r="KBS26" s="60"/>
      <c r="KBT26" s="60"/>
      <c r="KBU26" s="60"/>
      <c r="KBV26" s="60"/>
      <c r="KBW26" s="60"/>
      <c r="KBX26" s="60"/>
      <c r="KBY26" s="60"/>
      <c r="KBZ26" s="60"/>
      <c r="KCA26" s="60"/>
      <c r="KCB26" s="60"/>
      <c r="KCC26" s="60"/>
      <c r="KCD26" s="60"/>
      <c r="KCE26" s="60"/>
      <c r="KCF26" s="60"/>
      <c r="KCG26" s="60"/>
      <c r="KCH26" s="60"/>
      <c r="KCI26" s="60"/>
      <c r="KCJ26" s="60"/>
      <c r="KCK26" s="60"/>
      <c r="KCL26" s="60"/>
      <c r="KCM26" s="60"/>
      <c r="KCN26" s="60"/>
      <c r="KCO26" s="60"/>
      <c r="KCP26" s="60"/>
      <c r="KCQ26" s="60"/>
      <c r="KCR26" s="60"/>
      <c r="KCS26" s="60"/>
      <c r="KCT26" s="60"/>
      <c r="KCU26" s="60"/>
      <c r="KCV26" s="60"/>
      <c r="KCW26" s="60"/>
      <c r="KCX26" s="60"/>
      <c r="KCY26" s="60"/>
      <c r="KCZ26" s="60"/>
      <c r="KDA26" s="60"/>
      <c r="KDB26" s="60"/>
      <c r="KDC26" s="60"/>
      <c r="KDD26" s="60"/>
      <c r="KDE26" s="60"/>
      <c r="KDF26" s="60"/>
      <c r="KDG26" s="60"/>
      <c r="KDH26" s="60"/>
      <c r="KDI26" s="60"/>
      <c r="KDJ26" s="60"/>
      <c r="KDK26" s="60"/>
      <c r="KDL26" s="60"/>
      <c r="KDM26" s="60"/>
      <c r="KDN26" s="60"/>
      <c r="KDO26" s="60"/>
      <c r="KDP26" s="60"/>
      <c r="KDQ26" s="60"/>
      <c r="KDR26" s="60"/>
      <c r="KDS26" s="60"/>
      <c r="KDT26" s="60"/>
      <c r="KDU26" s="60"/>
      <c r="KDV26" s="60"/>
      <c r="KDW26" s="60"/>
      <c r="KDX26" s="60"/>
      <c r="KDY26" s="60"/>
      <c r="KDZ26" s="60"/>
      <c r="KEA26" s="60"/>
      <c r="KEB26" s="60"/>
      <c r="KEC26" s="60"/>
      <c r="KED26" s="60"/>
      <c r="KEE26" s="60"/>
      <c r="KEF26" s="60"/>
      <c r="KEG26" s="60"/>
      <c r="KEH26" s="60"/>
      <c r="KEI26" s="60"/>
      <c r="KEJ26" s="60"/>
      <c r="KEK26" s="60"/>
      <c r="KEL26" s="60"/>
      <c r="KEM26" s="60"/>
      <c r="KEN26" s="60"/>
      <c r="KEO26" s="60"/>
      <c r="KEP26" s="60"/>
      <c r="KEQ26" s="60"/>
      <c r="KER26" s="60"/>
      <c r="KES26" s="60"/>
      <c r="KET26" s="60"/>
      <c r="KEU26" s="60"/>
      <c r="KEV26" s="60"/>
      <c r="KEW26" s="60"/>
      <c r="KEX26" s="60"/>
      <c r="KEY26" s="60"/>
      <c r="KEZ26" s="60"/>
      <c r="KFA26" s="60"/>
      <c r="KFB26" s="60"/>
      <c r="KFC26" s="60"/>
      <c r="KFD26" s="60"/>
      <c r="KFE26" s="60"/>
      <c r="KFF26" s="60"/>
      <c r="KFG26" s="60"/>
      <c r="KFH26" s="60"/>
      <c r="KFI26" s="60"/>
      <c r="KFJ26" s="60"/>
      <c r="KFK26" s="60"/>
      <c r="KFL26" s="60"/>
      <c r="KFM26" s="60"/>
      <c r="KFN26" s="60"/>
      <c r="KFO26" s="60"/>
      <c r="KFP26" s="60"/>
      <c r="KFQ26" s="60"/>
      <c r="KFR26" s="60"/>
      <c r="KFS26" s="60"/>
      <c r="KFT26" s="60"/>
      <c r="KFU26" s="60"/>
      <c r="KFV26" s="60"/>
      <c r="KFW26" s="60"/>
      <c r="KFX26" s="60"/>
      <c r="KFY26" s="60"/>
      <c r="KFZ26" s="60"/>
      <c r="KGA26" s="60"/>
      <c r="KGB26" s="60"/>
      <c r="KGC26" s="60"/>
      <c r="KGD26" s="60"/>
      <c r="KGE26" s="60"/>
      <c r="KGF26" s="60"/>
      <c r="KGG26" s="60"/>
      <c r="KGH26" s="60"/>
      <c r="KGI26" s="60"/>
      <c r="KGJ26" s="60"/>
      <c r="KGK26" s="60"/>
      <c r="KGL26" s="60"/>
      <c r="KGM26" s="60"/>
      <c r="KGN26" s="60"/>
      <c r="KGO26" s="60"/>
      <c r="KGP26" s="60"/>
      <c r="KGQ26" s="60"/>
      <c r="KGR26" s="60"/>
      <c r="KGS26" s="60"/>
      <c r="KGT26" s="60"/>
      <c r="KGU26" s="60"/>
      <c r="KGV26" s="60"/>
      <c r="KGW26" s="60"/>
      <c r="KGX26" s="60"/>
      <c r="KGY26" s="60"/>
      <c r="KGZ26" s="60"/>
      <c r="KHA26" s="60"/>
      <c r="KHB26" s="60"/>
      <c r="KHC26" s="60"/>
      <c r="KHD26" s="60"/>
      <c r="KHE26" s="60"/>
      <c r="KHF26" s="60"/>
      <c r="KHG26" s="60"/>
      <c r="KHH26" s="60"/>
      <c r="KHI26" s="60"/>
      <c r="KHJ26" s="60"/>
      <c r="KHK26" s="60"/>
      <c r="KHL26" s="60"/>
      <c r="KHM26" s="60"/>
      <c r="KHN26" s="60"/>
      <c r="KHO26" s="60"/>
      <c r="KHP26" s="60"/>
      <c r="KHQ26" s="60"/>
      <c r="KHR26" s="60"/>
      <c r="KHS26" s="60"/>
      <c r="KHT26" s="60"/>
      <c r="KHU26" s="60"/>
      <c r="KHV26" s="60"/>
      <c r="KHW26" s="60"/>
      <c r="KHX26" s="60"/>
      <c r="KHY26" s="60"/>
      <c r="KHZ26" s="60"/>
      <c r="KIA26" s="60"/>
      <c r="KIB26" s="60"/>
      <c r="KIC26" s="60"/>
      <c r="KID26" s="60"/>
      <c r="KIE26" s="60"/>
      <c r="KIF26" s="60"/>
      <c r="KIG26" s="60"/>
      <c r="KIH26" s="60"/>
      <c r="KII26" s="60"/>
      <c r="KIJ26" s="60"/>
      <c r="KIK26" s="60"/>
      <c r="KIL26" s="60"/>
      <c r="KIM26" s="60"/>
      <c r="KIN26" s="60"/>
      <c r="KIO26" s="60"/>
      <c r="KIP26" s="60"/>
      <c r="KIQ26" s="60"/>
      <c r="KIR26" s="60"/>
      <c r="KIS26" s="60"/>
      <c r="KIT26" s="60"/>
      <c r="KIU26" s="60"/>
      <c r="KIV26" s="60"/>
      <c r="KIW26" s="60"/>
      <c r="KIX26" s="60"/>
      <c r="KIY26" s="60"/>
      <c r="KIZ26" s="60"/>
      <c r="KJA26" s="60"/>
      <c r="KJB26" s="60"/>
      <c r="KJC26" s="60"/>
      <c r="KJD26" s="60"/>
      <c r="KJE26" s="60"/>
      <c r="KJF26" s="60"/>
      <c r="KJG26" s="60"/>
      <c r="KJH26" s="60"/>
      <c r="KJI26" s="60"/>
      <c r="KJJ26" s="60"/>
      <c r="KJK26" s="60"/>
      <c r="KJL26" s="60"/>
      <c r="KJM26" s="60"/>
      <c r="KJN26" s="60"/>
      <c r="KJO26" s="60"/>
      <c r="KJP26" s="60"/>
      <c r="KJQ26" s="60"/>
      <c r="KJR26" s="60"/>
      <c r="KJS26" s="60"/>
      <c r="KJT26" s="60"/>
      <c r="KJU26" s="60"/>
      <c r="KJV26" s="60"/>
      <c r="KJW26" s="60"/>
      <c r="KJX26" s="60"/>
      <c r="KJY26" s="60"/>
      <c r="KJZ26" s="60"/>
      <c r="KKA26" s="60"/>
      <c r="KKB26" s="60"/>
      <c r="KKC26" s="60"/>
      <c r="KKD26" s="60"/>
      <c r="KKE26" s="60"/>
      <c r="KKF26" s="60"/>
      <c r="KKG26" s="60"/>
      <c r="KKH26" s="60"/>
      <c r="KKI26" s="60"/>
      <c r="KKJ26" s="60"/>
      <c r="KKK26" s="60"/>
      <c r="KKL26" s="60"/>
      <c r="KKM26" s="60"/>
      <c r="KKN26" s="60"/>
      <c r="KKO26" s="60"/>
      <c r="KKP26" s="60"/>
      <c r="KKQ26" s="60"/>
      <c r="KKR26" s="60"/>
      <c r="KKS26" s="60"/>
      <c r="KKT26" s="60"/>
      <c r="KKU26" s="60"/>
      <c r="KKV26" s="60"/>
      <c r="KKW26" s="60"/>
      <c r="KKX26" s="60"/>
      <c r="KKY26" s="60"/>
      <c r="KKZ26" s="60"/>
      <c r="KLA26" s="60"/>
      <c r="KLB26" s="60"/>
      <c r="KLC26" s="60"/>
      <c r="KLD26" s="60"/>
      <c r="KLE26" s="60"/>
      <c r="KLF26" s="60"/>
      <c r="KLG26" s="60"/>
      <c r="KLH26" s="60"/>
      <c r="KLI26" s="60"/>
      <c r="KLJ26" s="60"/>
      <c r="KLK26" s="60"/>
      <c r="KLL26" s="60"/>
      <c r="KLM26" s="60"/>
      <c r="KLN26" s="60"/>
      <c r="KLO26" s="60"/>
      <c r="KLP26" s="60"/>
      <c r="KLQ26" s="60"/>
      <c r="KLR26" s="60"/>
      <c r="KLS26" s="60"/>
      <c r="KLT26" s="60"/>
      <c r="KLU26" s="60"/>
      <c r="KLV26" s="60"/>
      <c r="KLW26" s="60"/>
      <c r="KLX26" s="60"/>
      <c r="KLY26" s="60"/>
      <c r="KLZ26" s="60"/>
      <c r="KMA26" s="60"/>
      <c r="KMB26" s="60"/>
      <c r="KMC26" s="60"/>
      <c r="KMD26" s="60"/>
      <c r="KME26" s="60"/>
      <c r="KMF26" s="60"/>
      <c r="KMG26" s="60"/>
      <c r="KMH26" s="60"/>
      <c r="KMI26" s="60"/>
      <c r="KMJ26" s="60"/>
      <c r="KMK26" s="60"/>
      <c r="KML26" s="60"/>
      <c r="KMM26" s="60"/>
      <c r="KMN26" s="60"/>
      <c r="KMO26" s="60"/>
      <c r="KMP26" s="60"/>
      <c r="KMQ26" s="60"/>
      <c r="KMR26" s="60"/>
      <c r="KMS26" s="60"/>
      <c r="KMT26" s="60"/>
      <c r="KMU26" s="60"/>
      <c r="KMV26" s="60"/>
      <c r="KMW26" s="60"/>
      <c r="KMX26" s="60"/>
      <c r="KMY26" s="60"/>
      <c r="KMZ26" s="60"/>
      <c r="KNA26" s="60"/>
      <c r="KNB26" s="60"/>
      <c r="KNC26" s="60"/>
      <c r="KND26" s="60"/>
      <c r="KNE26" s="60"/>
      <c r="KNF26" s="60"/>
      <c r="KNG26" s="60"/>
      <c r="KNH26" s="60"/>
      <c r="KNI26" s="60"/>
      <c r="KNJ26" s="60"/>
      <c r="KNK26" s="60"/>
      <c r="KNL26" s="60"/>
      <c r="KNM26" s="60"/>
      <c r="KNN26" s="60"/>
      <c r="KNO26" s="60"/>
      <c r="KNP26" s="60"/>
      <c r="KNQ26" s="60"/>
      <c r="KNR26" s="60"/>
      <c r="KNS26" s="60"/>
      <c r="KNT26" s="60"/>
      <c r="KNU26" s="60"/>
      <c r="KNV26" s="60"/>
      <c r="KNW26" s="60"/>
      <c r="KNX26" s="60"/>
      <c r="KNY26" s="60"/>
      <c r="KNZ26" s="60"/>
      <c r="KOA26" s="60"/>
      <c r="KOB26" s="60"/>
      <c r="KOC26" s="60"/>
      <c r="KOD26" s="60"/>
      <c r="KOE26" s="60"/>
      <c r="KOF26" s="60"/>
      <c r="KOG26" s="60"/>
      <c r="KOH26" s="60"/>
      <c r="KOI26" s="60"/>
      <c r="KOJ26" s="60"/>
      <c r="KOK26" s="60"/>
      <c r="KOL26" s="60"/>
      <c r="KOM26" s="60"/>
      <c r="KON26" s="60"/>
      <c r="KOO26" s="60"/>
      <c r="KOP26" s="60"/>
      <c r="KOQ26" s="60"/>
      <c r="KOR26" s="60"/>
      <c r="KOS26" s="60"/>
      <c r="KOT26" s="60"/>
      <c r="KOU26" s="60"/>
      <c r="KOV26" s="60"/>
      <c r="KOW26" s="60"/>
      <c r="KOX26" s="60"/>
      <c r="KOY26" s="60"/>
      <c r="KOZ26" s="60"/>
      <c r="KPA26" s="60"/>
      <c r="KPB26" s="60"/>
      <c r="KPC26" s="60"/>
      <c r="KPD26" s="60"/>
      <c r="KPE26" s="60"/>
      <c r="KPF26" s="60"/>
      <c r="KPG26" s="60"/>
      <c r="KPH26" s="60"/>
      <c r="KPI26" s="60"/>
      <c r="KPJ26" s="60"/>
      <c r="KPK26" s="60"/>
      <c r="KPL26" s="60"/>
      <c r="KPM26" s="60"/>
      <c r="KPN26" s="60"/>
      <c r="KPO26" s="60"/>
      <c r="KPP26" s="60"/>
      <c r="KPQ26" s="60"/>
      <c r="KPR26" s="60"/>
      <c r="KPS26" s="60"/>
      <c r="KPT26" s="60"/>
      <c r="KPU26" s="60"/>
      <c r="KPV26" s="60"/>
      <c r="KPW26" s="60"/>
      <c r="KPX26" s="60"/>
      <c r="KPY26" s="60"/>
      <c r="KPZ26" s="60"/>
      <c r="KQA26" s="60"/>
      <c r="KQB26" s="60"/>
      <c r="KQC26" s="60"/>
      <c r="KQD26" s="60"/>
      <c r="KQE26" s="60"/>
      <c r="KQF26" s="60"/>
      <c r="KQG26" s="60"/>
      <c r="KQH26" s="60"/>
      <c r="KQI26" s="60"/>
      <c r="KQJ26" s="60"/>
      <c r="KQK26" s="60"/>
      <c r="KQL26" s="60"/>
      <c r="KQM26" s="60"/>
      <c r="KQN26" s="60"/>
      <c r="KQO26" s="60"/>
      <c r="KQP26" s="60"/>
      <c r="KQQ26" s="60"/>
      <c r="KQR26" s="60"/>
      <c r="KQS26" s="60"/>
      <c r="KQT26" s="60"/>
      <c r="KQU26" s="60"/>
      <c r="KQV26" s="60"/>
      <c r="KQW26" s="60"/>
      <c r="KQX26" s="60"/>
      <c r="KQY26" s="60"/>
      <c r="KQZ26" s="60"/>
      <c r="KRA26" s="60"/>
      <c r="KRB26" s="60"/>
      <c r="KRC26" s="60"/>
      <c r="KRD26" s="60"/>
      <c r="KRE26" s="60"/>
      <c r="KRF26" s="60"/>
      <c r="KRG26" s="60"/>
      <c r="KRH26" s="60"/>
      <c r="KRI26" s="60"/>
      <c r="KRJ26" s="60"/>
      <c r="KRK26" s="60"/>
      <c r="KRL26" s="60"/>
      <c r="KRM26" s="60"/>
      <c r="KRN26" s="60"/>
      <c r="KRO26" s="60"/>
      <c r="KRP26" s="60"/>
      <c r="KRQ26" s="60"/>
      <c r="KRR26" s="60"/>
      <c r="KRS26" s="60"/>
      <c r="KRT26" s="60"/>
      <c r="KRU26" s="60"/>
      <c r="KRV26" s="60"/>
      <c r="KRW26" s="60"/>
      <c r="KRX26" s="60"/>
      <c r="KRY26" s="60"/>
      <c r="KRZ26" s="60"/>
      <c r="KSA26" s="60"/>
      <c r="KSB26" s="60"/>
      <c r="KSC26" s="60"/>
      <c r="KSD26" s="60"/>
      <c r="KSE26" s="60"/>
      <c r="KSF26" s="60"/>
      <c r="KSG26" s="60"/>
      <c r="KSH26" s="60"/>
      <c r="KSI26" s="60"/>
      <c r="KSJ26" s="60"/>
      <c r="KSK26" s="60"/>
      <c r="KSL26" s="60"/>
      <c r="KSM26" s="60"/>
      <c r="KSN26" s="60"/>
      <c r="KSO26" s="60"/>
      <c r="KSP26" s="60"/>
      <c r="KSQ26" s="60"/>
      <c r="KSR26" s="60"/>
      <c r="KSS26" s="60"/>
      <c r="KST26" s="60"/>
      <c r="KSU26" s="60"/>
      <c r="KSV26" s="60"/>
      <c r="KSW26" s="60"/>
      <c r="KSX26" s="60"/>
      <c r="KSY26" s="60"/>
      <c r="KSZ26" s="60"/>
      <c r="KTA26" s="60"/>
      <c r="KTB26" s="60"/>
      <c r="KTC26" s="60"/>
      <c r="KTD26" s="60"/>
      <c r="KTE26" s="60"/>
      <c r="KTF26" s="60"/>
      <c r="KTG26" s="60"/>
      <c r="KTH26" s="60"/>
      <c r="KTI26" s="60"/>
      <c r="KTJ26" s="60"/>
      <c r="KTK26" s="60"/>
      <c r="KTL26" s="60"/>
      <c r="KTM26" s="60"/>
      <c r="KTN26" s="60"/>
      <c r="KTO26" s="60"/>
      <c r="KTP26" s="60"/>
      <c r="KTQ26" s="60"/>
      <c r="KTR26" s="60"/>
      <c r="KTS26" s="60"/>
      <c r="KTT26" s="60"/>
      <c r="KTU26" s="60"/>
      <c r="KTV26" s="60"/>
      <c r="KTW26" s="60"/>
      <c r="KTX26" s="60"/>
      <c r="KTY26" s="60"/>
      <c r="KTZ26" s="60"/>
      <c r="KUA26" s="60"/>
      <c r="KUB26" s="60"/>
      <c r="KUC26" s="60"/>
      <c r="KUD26" s="60"/>
      <c r="KUE26" s="60"/>
      <c r="KUF26" s="60"/>
      <c r="KUG26" s="60"/>
      <c r="KUH26" s="60"/>
      <c r="KUI26" s="60"/>
      <c r="KUJ26" s="60"/>
      <c r="KUK26" s="60"/>
      <c r="KUL26" s="60"/>
      <c r="KUM26" s="60"/>
      <c r="KUN26" s="60"/>
      <c r="KUO26" s="60"/>
      <c r="KUP26" s="60"/>
      <c r="KUQ26" s="60"/>
      <c r="KUR26" s="60"/>
      <c r="KUS26" s="60"/>
      <c r="KUT26" s="60"/>
      <c r="KUU26" s="60"/>
      <c r="KUV26" s="60"/>
      <c r="KUW26" s="60"/>
      <c r="KUX26" s="60"/>
      <c r="KUY26" s="60"/>
      <c r="KUZ26" s="60"/>
      <c r="KVA26" s="60"/>
      <c r="KVB26" s="60"/>
      <c r="KVC26" s="60"/>
      <c r="KVD26" s="60"/>
      <c r="KVE26" s="60"/>
      <c r="KVF26" s="60"/>
      <c r="KVG26" s="60"/>
      <c r="KVH26" s="60"/>
      <c r="KVI26" s="60"/>
      <c r="KVJ26" s="60"/>
      <c r="KVK26" s="60"/>
      <c r="KVL26" s="60"/>
      <c r="KVM26" s="60"/>
      <c r="KVN26" s="60"/>
      <c r="KVO26" s="60"/>
      <c r="KVP26" s="60"/>
      <c r="KVQ26" s="60"/>
      <c r="KVR26" s="60"/>
      <c r="KVS26" s="60"/>
      <c r="KVT26" s="60"/>
      <c r="KVU26" s="60"/>
      <c r="KVV26" s="60"/>
      <c r="KVW26" s="60"/>
      <c r="KVX26" s="60"/>
      <c r="KVY26" s="60"/>
      <c r="KVZ26" s="60"/>
      <c r="KWA26" s="60"/>
      <c r="KWB26" s="60"/>
      <c r="KWC26" s="60"/>
      <c r="KWD26" s="60"/>
      <c r="KWE26" s="60"/>
      <c r="KWF26" s="60"/>
      <c r="KWG26" s="60"/>
      <c r="KWH26" s="60"/>
      <c r="KWI26" s="60"/>
      <c r="KWJ26" s="60"/>
      <c r="KWK26" s="60"/>
      <c r="KWL26" s="60"/>
      <c r="KWM26" s="60"/>
      <c r="KWN26" s="60"/>
      <c r="KWO26" s="60"/>
      <c r="KWP26" s="60"/>
      <c r="KWQ26" s="60"/>
      <c r="KWR26" s="60"/>
      <c r="KWS26" s="60"/>
      <c r="KWT26" s="60"/>
      <c r="KWU26" s="60"/>
      <c r="KWV26" s="60"/>
      <c r="KWW26" s="60"/>
      <c r="KWX26" s="60"/>
      <c r="KWY26" s="60"/>
      <c r="KWZ26" s="60"/>
      <c r="KXA26" s="60"/>
      <c r="KXB26" s="60"/>
      <c r="KXC26" s="60"/>
      <c r="KXD26" s="60"/>
      <c r="KXE26" s="60"/>
      <c r="KXF26" s="60"/>
      <c r="KXG26" s="60"/>
      <c r="KXH26" s="60"/>
      <c r="KXI26" s="60"/>
      <c r="KXJ26" s="60"/>
      <c r="KXK26" s="60"/>
      <c r="KXL26" s="60"/>
      <c r="KXM26" s="60"/>
      <c r="KXN26" s="60"/>
      <c r="KXO26" s="60"/>
      <c r="KXP26" s="60"/>
      <c r="KXQ26" s="60"/>
      <c r="KXR26" s="60"/>
      <c r="KXS26" s="60"/>
      <c r="KXT26" s="60"/>
      <c r="KXU26" s="60"/>
      <c r="KXV26" s="60"/>
      <c r="KXW26" s="60"/>
      <c r="KXX26" s="60"/>
      <c r="KXY26" s="60"/>
      <c r="KXZ26" s="60"/>
      <c r="KYA26" s="60"/>
      <c r="KYB26" s="60"/>
      <c r="KYC26" s="60"/>
      <c r="KYD26" s="60"/>
      <c r="KYE26" s="60"/>
      <c r="KYF26" s="60"/>
      <c r="KYG26" s="60"/>
      <c r="KYH26" s="60"/>
      <c r="KYI26" s="60"/>
      <c r="KYJ26" s="60"/>
      <c r="KYK26" s="60"/>
      <c r="KYL26" s="60"/>
      <c r="KYM26" s="60"/>
      <c r="KYN26" s="60"/>
      <c r="KYO26" s="60"/>
      <c r="KYP26" s="60"/>
      <c r="KYQ26" s="60"/>
      <c r="KYR26" s="60"/>
      <c r="KYS26" s="60"/>
      <c r="KYT26" s="60"/>
      <c r="KYU26" s="60"/>
      <c r="KYV26" s="60"/>
      <c r="KYW26" s="60"/>
      <c r="KYX26" s="60"/>
      <c r="KYY26" s="60"/>
      <c r="KYZ26" s="60"/>
      <c r="KZA26" s="60"/>
      <c r="KZB26" s="60"/>
      <c r="KZC26" s="60"/>
      <c r="KZD26" s="60"/>
      <c r="KZE26" s="60"/>
      <c r="KZF26" s="60"/>
      <c r="KZG26" s="60"/>
      <c r="KZH26" s="60"/>
      <c r="KZI26" s="60"/>
      <c r="KZJ26" s="60"/>
      <c r="KZK26" s="60"/>
      <c r="KZL26" s="60"/>
      <c r="KZM26" s="60"/>
      <c r="KZN26" s="60"/>
      <c r="KZO26" s="60"/>
      <c r="KZP26" s="60"/>
      <c r="KZQ26" s="60"/>
      <c r="KZR26" s="60"/>
      <c r="KZS26" s="60"/>
      <c r="KZT26" s="60"/>
      <c r="KZU26" s="60"/>
      <c r="KZV26" s="60"/>
      <c r="KZW26" s="60"/>
      <c r="KZX26" s="60"/>
      <c r="KZY26" s="60"/>
      <c r="KZZ26" s="60"/>
      <c r="LAA26" s="60"/>
      <c r="LAB26" s="60"/>
      <c r="LAC26" s="60"/>
      <c r="LAD26" s="60"/>
      <c r="LAE26" s="60"/>
      <c r="LAF26" s="60"/>
      <c r="LAG26" s="60"/>
      <c r="LAH26" s="60"/>
      <c r="LAI26" s="60"/>
      <c r="LAJ26" s="60"/>
      <c r="LAK26" s="60"/>
      <c r="LAL26" s="60"/>
      <c r="LAM26" s="60"/>
      <c r="LAN26" s="60"/>
      <c r="LAO26" s="60"/>
      <c r="LAP26" s="60"/>
      <c r="LAQ26" s="60"/>
      <c r="LAR26" s="60"/>
      <c r="LAS26" s="60"/>
      <c r="LAT26" s="60"/>
      <c r="LAU26" s="60"/>
      <c r="LAV26" s="60"/>
      <c r="LAW26" s="60"/>
      <c r="LAX26" s="60"/>
      <c r="LAY26" s="60"/>
      <c r="LAZ26" s="60"/>
      <c r="LBA26" s="60"/>
      <c r="LBB26" s="60"/>
      <c r="LBC26" s="60"/>
      <c r="LBD26" s="60"/>
      <c r="LBE26" s="60"/>
      <c r="LBF26" s="60"/>
      <c r="LBG26" s="60"/>
      <c r="LBH26" s="60"/>
      <c r="LBI26" s="60"/>
      <c r="LBJ26" s="60"/>
      <c r="LBK26" s="60"/>
      <c r="LBL26" s="60"/>
      <c r="LBM26" s="60"/>
      <c r="LBN26" s="60"/>
      <c r="LBO26" s="60"/>
      <c r="LBP26" s="60"/>
      <c r="LBQ26" s="60"/>
      <c r="LBR26" s="60"/>
      <c r="LBS26" s="60"/>
      <c r="LBT26" s="60"/>
      <c r="LBU26" s="60"/>
      <c r="LBV26" s="60"/>
      <c r="LBW26" s="60"/>
      <c r="LBX26" s="60"/>
      <c r="LBY26" s="60"/>
      <c r="LBZ26" s="60"/>
      <c r="LCA26" s="60"/>
      <c r="LCB26" s="60"/>
      <c r="LCC26" s="60"/>
      <c r="LCD26" s="60"/>
      <c r="LCE26" s="60"/>
      <c r="LCF26" s="60"/>
      <c r="LCG26" s="60"/>
      <c r="LCH26" s="60"/>
      <c r="LCI26" s="60"/>
      <c r="LCJ26" s="60"/>
      <c r="LCK26" s="60"/>
      <c r="LCL26" s="60"/>
      <c r="LCM26" s="60"/>
      <c r="LCN26" s="60"/>
      <c r="LCO26" s="60"/>
      <c r="LCP26" s="60"/>
      <c r="LCQ26" s="60"/>
      <c r="LCR26" s="60"/>
      <c r="LCS26" s="60"/>
      <c r="LCT26" s="60"/>
      <c r="LCU26" s="60"/>
      <c r="LCV26" s="60"/>
      <c r="LCW26" s="60"/>
      <c r="LCX26" s="60"/>
      <c r="LCY26" s="60"/>
      <c r="LCZ26" s="60"/>
      <c r="LDA26" s="60"/>
      <c r="LDB26" s="60"/>
      <c r="LDC26" s="60"/>
      <c r="LDD26" s="60"/>
      <c r="LDE26" s="60"/>
      <c r="LDF26" s="60"/>
      <c r="LDG26" s="60"/>
      <c r="LDH26" s="60"/>
      <c r="LDI26" s="60"/>
      <c r="LDJ26" s="60"/>
      <c r="LDK26" s="60"/>
      <c r="LDL26" s="60"/>
      <c r="LDM26" s="60"/>
      <c r="LDN26" s="60"/>
      <c r="LDO26" s="60"/>
      <c r="LDP26" s="60"/>
      <c r="LDQ26" s="60"/>
      <c r="LDR26" s="60"/>
      <c r="LDS26" s="60"/>
      <c r="LDT26" s="60"/>
      <c r="LDU26" s="60"/>
      <c r="LDV26" s="60"/>
      <c r="LDW26" s="60"/>
      <c r="LDX26" s="60"/>
      <c r="LDY26" s="60"/>
      <c r="LDZ26" s="60"/>
      <c r="LEA26" s="60"/>
      <c r="LEB26" s="60"/>
      <c r="LEC26" s="60"/>
      <c r="LED26" s="60"/>
      <c r="LEE26" s="60"/>
      <c r="LEF26" s="60"/>
      <c r="LEG26" s="60"/>
      <c r="LEH26" s="60"/>
      <c r="LEI26" s="60"/>
      <c r="LEJ26" s="60"/>
      <c r="LEK26" s="60"/>
      <c r="LEL26" s="60"/>
      <c r="LEM26" s="60"/>
      <c r="LEN26" s="60"/>
      <c r="LEO26" s="60"/>
      <c r="LEP26" s="60"/>
      <c r="LEQ26" s="60"/>
      <c r="LER26" s="60"/>
      <c r="LES26" s="60"/>
      <c r="LET26" s="60"/>
      <c r="LEU26" s="60"/>
      <c r="LEV26" s="60"/>
      <c r="LEW26" s="60"/>
      <c r="LEX26" s="60"/>
      <c r="LEY26" s="60"/>
      <c r="LEZ26" s="60"/>
      <c r="LFA26" s="60"/>
      <c r="LFB26" s="60"/>
      <c r="LFC26" s="60"/>
      <c r="LFD26" s="60"/>
      <c r="LFE26" s="60"/>
      <c r="LFF26" s="60"/>
      <c r="LFG26" s="60"/>
      <c r="LFH26" s="60"/>
      <c r="LFI26" s="60"/>
      <c r="LFJ26" s="60"/>
      <c r="LFK26" s="60"/>
      <c r="LFL26" s="60"/>
      <c r="LFM26" s="60"/>
      <c r="LFN26" s="60"/>
      <c r="LFO26" s="60"/>
      <c r="LFP26" s="60"/>
      <c r="LFQ26" s="60"/>
      <c r="LFR26" s="60"/>
      <c r="LFS26" s="60"/>
      <c r="LFT26" s="60"/>
      <c r="LFU26" s="60"/>
      <c r="LFV26" s="60"/>
      <c r="LFW26" s="60"/>
      <c r="LFX26" s="60"/>
      <c r="LFY26" s="60"/>
      <c r="LFZ26" s="60"/>
      <c r="LGA26" s="60"/>
      <c r="LGB26" s="60"/>
      <c r="LGC26" s="60"/>
      <c r="LGD26" s="60"/>
      <c r="LGE26" s="60"/>
      <c r="LGF26" s="60"/>
      <c r="LGG26" s="60"/>
      <c r="LGH26" s="60"/>
      <c r="LGI26" s="60"/>
      <c r="LGJ26" s="60"/>
      <c r="LGK26" s="60"/>
      <c r="LGL26" s="60"/>
      <c r="LGM26" s="60"/>
      <c r="LGN26" s="60"/>
      <c r="LGO26" s="60"/>
      <c r="LGP26" s="60"/>
      <c r="LGQ26" s="60"/>
      <c r="LGR26" s="60"/>
      <c r="LGS26" s="60"/>
      <c r="LGT26" s="60"/>
      <c r="LGU26" s="60"/>
      <c r="LGV26" s="60"/>
      <c r="LGW26" s="60"/>
      <c r="LGX26" s="60"/>
      <c r="LGY26" s="60"/>
      <c r="LGZ26" s="60"/>
      <c r="LHA26" s="60"/>
      <c r="LHB26" s="60"/>
      <c r="LHC26" s="60"/>
      <c r="LHD26" s="60"/>
      <c r="LHE26" s="60"/>
      <c r="LHF26" s="60"/>
      <c r="LHG26" s="60"/>
      <c r="LHH26" s="60"/>
      <c r="LHI26" s="60"/>
      <c r="LHJ26" s="60"/>
      <c r="LHK26" s="60"/>
      <c r="LHL26" s="60"/>
      <c r="LHM26" s="60"/>
      <c r="LHN26" s="60"/>
      <c r="LHO26" s="60"/>
      <c r="LHP26" s="60"/>
      <c r="LHQ26" s="60"/>
      <c r="LHR26" s="60"/>
      <c r="LHS26" s="60"/>
      <c r="LHT26" s="60"/>
      <c r="LHU26" s="60"/>
      <c r="LHV26" s="60"/>
      <c r="LHW26" s="60"/>
      <c r="LHX26" s="60"/>
      <c r="LHY26" s="60"/>
      <c r="LHZ26" s="60"/>
      <c r="LIA26" s="60"/>
      <c r="LIB26" s="60"/>
      <c r="LIC26" s="60"/>
      <c r="LID26" s="60"/>
      <c r="LIE26" s="60"/>
      <c r="LIF26" s="60"/>
      <c r="LIG26" s="60"/>
      <c r="LIH26" s="60"/>
      <c r="LII26" s="60"/>
      <c r="LIJ26" s="60"/>
      <c r="LIK26" s="60"/>
      <c r="LIL26" s="60"/>
      <c r="LIM26" s="60"/>
      <c r="LIN26" s="60"/>
      <c r="LIO26" s="60"/>
      <c r="LIP26" s="60"/>
      <c r="LIQ26" s="60"/>
      <c r="LIR26" s="60"/>
      <c r="LIS26" s="60"/>
      <c r="LIT26" s="60"/>
      <c r="LIU26" s="60"/>
      <c r="LIV26" s="60"/>
      <c r="LIW26" s="60"/>
      <c r="LIX26" s="60"/>
      <c r="LIY26" s="60"/>
      <c r="LIZ26" s="60"/>
      <c r="LJA26" s="60"/>
      <c r="LJB26" s="60"/>
      <c r="LJC26" s="60"/>
      <c r="LJD26" s="60"/>
      <c r="LJE26" s="60"/>
      <c r="LJF26" s="60"/>
      <c r="LJG26" s="60"/>
      <c r="LJH26" s="60"/>
      <c r="LJI26" s="60"/>
      <c r="LJJ26" s="60"/>
      <c r="LJK26" s="60"/>
      <c r="LJL26" s="60"/>
      <c r="LJM26" s="60"/>
      <c r="LJN26" s="60"/>
      <c r="LJO26" s="60"/>
      <c r="LJP26" s="60"/>
      <c r="LJQ26" s="60"/>
      <c r="LJR26" s="60"/>
      <c r="LJS26" s="60"/>
      <c r="LJT26" s="60"/>
      <c r="LJU26" s="60"/>
      <c r="LJV26" s="60"/>
      <c r="LJW26" s="60"/>
      <c r="LJX26" s="60"/>
      <c r="LJY26" s="60"/>
      <c r="LJZ26" s="60"/>
      <c r="LKA26" s="60"/>
      <c r="LKB26" s="60"/>
      <c r="LKC26" s="60"/>
      <c r="LKD26" s="60"/>
      <c r="LKE26" s="60"/>
      <c r="LKF26" s="60"/>
      <c r="LKG26" s="60"/>
      <c r="LKH26" s="60"/>
      <c r="LKI26" s="60"/>
      <c r="LKJ26" s="60"/>
      <c r="LKK26" s="60"/>
      <c r="LKL26" s="60"/>
      <c r="LKM26" s="60"/>
      <c r="LKN26" s="60"/>
      <c r="LKO26" s="60"/>
      <c r="LKP26" s="60"/>
      <c r="LKQ26" s="60"/>
      <c r="LKR26" s="60"/>
      <c r="LKS26" s="60"/>
      <c r="LKT26" s="60"/>
      <c r="LKU26" s="60"/>
      <c r="LKV26" s="60"/>
      <c r="LKW26" s="60"/>
      <c r="LKX26" s="60"/>
      <c r="LKY26" s="60"/>
      <c r="LKZ26" s="60"/>
      <c r="LLA26" s="60"/>
      <c r="LLB26" s="60"/>
      <c r="LLC26" s="60"/>
      <c r="LLD26" s="60"/>
      <c r="LLE26" s="60"/>
      <c r="LLF26" s="60"/>
      <c r="LLG26" s="60"/>
      <c r="LLH26" s="60"/>
      <c r="LLI26" s="60"/>
      <c r="LLJ26" s="60"/>
      <c r="LLK26" s="60"/>
      <c r="LLL26" s="60"/>
      <c r="LLM26" s="60"/>
      <c r="LLN26" s="60"/>
      <c r="LLO26" s="60"/>
      <c r="LLP26" s="60"/>
      <c r="LLQ26" s="60"/>
      <c r="LLR26" s="60"/>
      <c r="LLS26" s="60"/>
      <c r="LLT26" s="60"/>
      <c r="LLU26" s="60"/>
      <c r="LLV26" s="60"/>
      <c r="LLW26" s="60"/>
      <c r="LLX26" s="60"/>
      <c r="LLY26" s="60"/>
      <c r="LLZ26" s="60"/>
      <c r="LMA26" s="60"/>
      <c r="LMB26" s="60"/>
      <c r="LMC26" s="60"/>
      <c r="LMD26" s="60"/>
      <c r="LME26" s="60"/>
      <c r="LMF26" s="60"/>
      <c r="LMG26" s="60"/>
      <c r="LMH26" s="60"/>
      <c r="LMI26" s="60"/>
      <c r="LMJ26" s="60"/>
      <c r="LMK26" s="60"/>
      <c r="LML26" s="60"/>
      <c r="LMM26" s="60"/>
      <c r="LMN26" s="60"/>
      <c r="LMO26" s="60"/>
      <c r="LMP26" s="60"/>
      <c r="LMQ26" s="60"/>
      <c r="LMR26" s="60"/>
      <c r="LMS26" s="60"/>
      <c r="LMT26" s="60"/>
      <c r="LMU26" s="60"/>
      <c r="LMV26" s="60"/>
      <c r="LMW26" s="60"/>
      <c r="LMX26" s="60"/>
      <c r="LMY26" s="60"/>
      <c r="LMZ26" s="60"/>
      <c r="LNA26" s="60"/>
      <c r="LNB26" s="60"/>
      <c r="LNC26" s="60"/>
      <c r="LND26" s="60"/>
      <c r="LNE26" s="60"/>
      <c r="LNF26" s="60"/>
      <c r="LNG26" s="60"/>
      <c r="LNH26" s="60"/>
      <c r="LNI26" s="60"/>
      <c r="LNJ26" s="60"/>
      <c r="LNK26" s="60"/>
      <c r="LNL26" s="60"/>
      <c r="LNM26" s="60"/>
      <c r="LNN26" s="60"/>
      <c r="LNO26" s="60"/>
      <c r="LNP26" s="60"/>
      <c r="LNQ26" s="60"/>
      <c r="LNR26" s="60"/>
      <c r="LNS26" s="60"/>
      <c r="LNT26" s="60"/>
      <c r="LNU26" s="60"/>
      <c r="LNV26" s="60"/>
      <c r="LNW26" s="60"/>
      <c r="LNX26" s="60"/>
      <c r="LNY26" s="60"/>
      <c r="LNZ26" s="60"/>
      <c r="LOA26" s="60"/>
      <c r="LOB26" s="60"/>
      <c r="LOC26" s="60"/>
      <c r="LOD26" s="60"/>
      <c r="LOE26" s="60"/>
      <c r="LOF26" s="60"/>
      <c r="LOG26" s="60"/>
      <c r="LOH26" s="60"/>
      <c r="LOI26" s="60"/>
      <c r="LOJ26" s="60"/>
      <c r="LOK26" s="60"/>
      <c r="LOL26" s="60"/>
      <c r="LOM26" s="60"/>
      <c r="LON26" s="60"/>
      <c r="LOO26" s="60"/>
      <c r="LOP26" s="60"/>
      <c r="LOQ26" s="60"/>
      <c r="LOR26" s="60"/>
      <c r="LOS26" s="60"/>
      <c r="LOT26" s="60"/>
      <c r="LOU26" s="60"/>
      <c r="LOV26" s="60"/>
      <c r="LOW26" s="60"/>
      <c r="LOX26" s="60"/>
      <c r="LOY26" s="60"/>
      <c r="LOZ26" s="60"/>
      <c r="LPA26" s="60"/>
      <c r="LPB26" s="60"/>
      <c r="LPC26" s="60"/>
      <c r="LPD26" s="60"/>
      <c r="LPE26" s="60"/>
      <c r="LPF26" s="60"/>
      <c r="LPG26" s="60"/>
      <c r="LPH26" s="60"/>
      <c r="LPI26" s="60"/>
      <c r="LPJ26" s="60"/>
      <c r="LPK26" s="60"/>
      <c r="LPL26" s="60"/>
      <c r="LPM26" s="60"/>
      <c r="LPN26" s="60"/>
      <c r="LPO26" s="60"/>
      <c r="LPP26" s="60"/>
      <c r="LPQ26" s="60"/>
      <c r="LPR26" s="60"/>
      <c r="LPS26" s="60"/>
      <c r="LPT26" s="60"/>
      <c r="LPU26" s="60"/>
      <c r="LPV26" s="60"/>
      <c r="LPW26" s="60"/>
      <c r="LPX26" s="60"/>
      <c r="LPY26" s="60"/>
      <c r="LPZ26" s="60"/>
      <c r="LQA26" s="60"/>
      <c r="LQB26" s="60"/>
      <c r="LQC26" s="60"/>
      <c r="LQD26" s="60"/>
      <c r="LQE26" s="60"/>
      <c r="LQF26" s="60"/>
      <c r="LQG26" s="60"/>
      <c r="LQH26" s="60"/>
      <c r="LQI26" s="60"/>
      <c r="LQJ26" s="60"/>
      <c r="LQK26" s="60"/>
      <c r="LQL26" s="60"/>
      <c r="LQM26" s="60"/>
      <c r="LQN26" s="60"/>
      <c r="LQO26" s="60"/>
      <c r="LQP26" s="60"/>
      <c r="LQQ26" s="60"/>
      <c r="LQR26" s="60"/>
      <c r="LQS26" s="60"/>
      <c r="LQT26" s="60"/>
      <c r="LQU26" s="60"/>
      <c r="LQV26" s="60"/>
      <c r="LQW26" s="60"/>
      <c r="LQX26" s="60"/>
      <c r="LQY26" s="60"/>
      <c r="LQZ26" s="60"/>
      <c r="LRA26" s="60"/>
      <c r="LRB26" s="60"/>
      <c r="LRC26" s="60"/>
      <c r="LRD26" s="60"/>
      <c r="LRE26" s="60"/>
      <c r="LRF26" s="60"/>
      <c r="LRG26" s="60"/>
      <c r="LRH26" s="60"/>
      <c r="LRI26" s="60"/>
      <c r="LRJ26" s="60"/>
      <c r="LRK26" s="60"/>
      <c r="LRL26" s="60"/>
      <c r="LRM26" s="60"/>
      <c r="LRN26" s="60"/>
      <c r="LRO26" s="60"/>
      <c r="LRP26" s="60"/>
      <c r="LRQ26" s="60"/>
      <c r="LRR26" s="60"/>
      <c r="LRS26" s="60"/>
      <c r="LRT26" s="60"/>
      <c r="LRU26" s="60"/>
      <c r="LRV26" s="60"/>
      <c r="LRW26" s="60"/>
      <c r="LRX26" s="60"/>
      <c r="LRY26" s="60"/>
      <c r="LRZ26" s="60"/>
      <c r="LSA26" s="60"/>
      <c r="LSB26" s="60"/>
      <c r="LSC26" s="60"/>
      <c r="LSD26" s="60"/>
      <c r="LSE26" s="60"/>
      <c r="LSF26" s="60"/>
      <c r="LSG26" s="60"/>
      <c r="LSH26" s="60"/>
      <c r="LSI26" s="60"/>
      <c r="LSJ26" s="60"/>
      <c r="LSK26" s="60"/>
      <c r="LSL26" s="60"/>
      <c r="LSM26" s="60"/>
      <c r="LSN26" s="60"/>
      <c r="LSO26" s="60"/>
      <c r="LSP26" s="60"/>
      <c r="LSQ26" s="60"/>
      <c r="LSR26" s="60"/>
      <c r="LSS26" s="60"/>
      <c r="LST26" s="60"/>
      <c r="LSU26" s="60"/>
      <c r="LSV26" s="60"/>
      <c r="LSW26" s="60"/>
      <c r="LSX26" s="60"/>
      <c r="LSY26" s="60"/>
      <c r="LSZ26" s="60"/>
      <c r="LTA26" s="60"/>
      <c r="LTB26" s="60"/>
      <c r="LTC26" s="60"/>
      <c r="LTD26" s="60"/>
      <c r="LTE26" s="60"/>
      <c r="LTF26" s="60"/>
      <c r="LTG26" s="60"/>
      <c r="LTH26" s="60"/>
      <c r="LTI26" s="60"/>
      <c r="LTJ26" s="60"/>
      <c r="LTK26" s="60"/>
      <c r="LTL26" s="60"/>
      <c r="LTM26" s="60"/>
      <c r="LTN26" s="60"/>
      <c r="LTO26" s="60"/>
      <c r="LTP26" s="60"/>
      <c r="LTQ26" s="60"/>
      <c r="LTR26" s="60"/>
      <c r="LTS26" s="60"/>
      <c r="LTT26" s="60"/>
      <c r="LTU26" s="60"/>
      <c r="LTV26" s="60"/>
      <c r="LTW26" s="60"/>
      <c r="LTX26" s="60"/>
      <c r="LTY26" s="60"/>
      <c r="LTZ26" s="60"/>
      <c r="LUA26" s="60"/>
      <c r="LUB26" s="60"/>
      <c r="LUC26" s="60"/>
      <c r="LUD26" s="60"/>
      <c r="LUE26" s="60"/>
      <c r="LUF26" s="60"/>
      <c r="LUG26" s="60"/>
      <c r="LUH26" s="60"/>
      <c r="LUI26" s="60"/>
      <c r="LUJ26" s="60"/>
      <c r="LUK26" s="60"/>
      <c r="LUL26" s="60"/>
      <c r="LUM26" s="60"/>
      <c r="LUN26" s="60"/>
      <c r="LUO26" s="60"/>
      <c r="LUP26" s="60"/>
      <c r="LUQ26" s="60"/>
      <c r="LUR26" s="60"/>
      <c r="LUS26" s="60"/>
      <c r="LUT26" s="60"/>
      <c r="LUU26" s="60"/>
      <c r="LUV26" s="60"/>
      <c r="LUW26" s="60"/>
      <c r="LUX26" s="60"/>
      <c r="LUY26" s="60"/>
      <c r="LUZ26" s="60"/>
      <c r="LVA26" s="60"/>
      <c r="LVB26" s="60"/>
      <c r="LVC26" s="60"/>
      <c r="LVD26" s="60"/>
      <c r="LVE26" s="60"/>
      <c r="LVF26" s="60"/>
      <c r="LVG26" s="60"/>
      <c r="LVH26" s="60"/>
      <c r="LVI26" s="60"/>
      <c r="LVJ26" s="60"/>
      <c r="LVK26" s="60"/>
      <c r="LVL26" s="60"/>
      <c r="LVM26" s="60"/>
      <c r="LVN26" s="60"/>
      <c r="LVO26" s="60"/>
      <c r="LVP26" s="60"/>
      <c r="LVQ26" s="60"/>
      <c r="LVR26" s="60"/>
      <c r="LVS26" s="60"/>
      <c r="LVT26" s="60"/>
      <c r="LVU26" s="60"/>
      <c r="LVV26" s="60"/>
      <c r="LVW26" s="60"/>
      <c r="LVX26" s="60"/>
      <c r="LVY26" s="60"/>
      <c r="LVZ26" s="60"/>
      <c r="LWA26" s="60"/>
      <c r="LWB26" s="60"/>
      <c r="LWC26" s="60"/>
      <c r="LWD26" s="60"/>
      <c r="LWE26" s="60"/>
      <c r="LWF26" s="60"/>
      <c r="LWG26" s="60"/>
      <c r="LWH26" s="60"/>
      <c r="LWI26" s="60"/>
      <c r="LWJ26" s="60"/>
      <c r="LWK26" s="60"/>
      <c r="LWL26" s="60"/>
      <c r="LWM26" s="60"/>
      <c r="LWN26" s="60"/>
      <c r="LWO26" s="60"/>
      <c r="LWP26" s="60"/>
      <c r="LWQ26" s="60"/>
      <c r="LWR26" s="60"/>
      <c r="LWS26" s="60"/>
      <c r="LWT26" s="60"/>
      <c r="LWU26" s="60"/>
      <c r="LWV26" s="60"/>
      <c r="LWW26" s="60"/>
      <c r="LWX26" s="60"/>
      <c r="LWY26" s="60"/>
      <c r="LWZ26" s="60"/>
      <c r="LXA26" s="60"/>
      <c r="LXB26" s="60"/>
      <c r="LXC26" s="60"/>
      <c r="LXD26" s="60"/>
      <c r="LXE26" s="60"/>
      <c r="LXF26" s="60"/>
      <c r="LXG26" s="60"/>
      <c r="LXH26" s="60"/>
      <c r="LXI26" s="60"/>
      <c r="LXJ26" s="60"/>
      <c r="LXK26" s="60"/>
      <c r="LXL26" s="60"/>
      <c r="LXM26" s="60"/>
      <c r="LXN26" s="60"/>
      <c r="LXO26" s="60"/>
      <c r="LXP26" s="60"/>
      <c r="LXQ26" s="60"/>
      <c r="LXR26" s="60"/>
      <c r="LXS26" s="60"/>
      <c r="LXT26" s="60"/>
      <c r="LXU26" s="60"/>
      <c r="LXV26" s="60"/>
      <c r="LXW26" s="60"/>
      <c r="LXX26" s="60"/>
      <c r="LXY26" s="60"/>
      <c r="LXZ26" s="60"/>
      <c r="LYA26" s="60"/>
      <c r="LYB26" s="60"/>
      <c r="LYC26" s="60"/>
      <c r="LYD26" s="60"/>
      <c r="LYE26" s="60"/>
      <c r="LYF26" s="60"/>
      <c r="LYG26" s="60"/>
      <c r="LYH26" s="60"/>
      <c r="LYI26" s="60"/>
      <c r="LYJ26" s="60"/>
      <c r="LYK26" s="60"/>
      <c r="LYL26" s="60"/>
      <c r="LYM26" s="60"/>
      <c r="LYN26" s="60"/>
      <c r="LYO26" s="60"/>
      <c r="LYP26" s="60"/>
      <c r="LYQ26" s="60"/>
      <c r="LYR26" s="60"/>
      <c r="LYS26" s="60"/>
      <c r="LYT26" s="60"/>
      <c r="LYU26" s="60"/>
      <c r="LYV26" s="60"/>
      <c r="LYW26" s="60"/>
      <c r="LYX26" s="60"/>
      <c r="LYY26" s="60"/>
      <c r="LYZ26" s="60"/>
      <c r="LZA26" s="60"/>
      <c r="LZB26" s="60"/>
      <c r="LZC26" s="60"/>
      <c r="LZD26" s="60"/>
      <c r="LZE26" s="60"/>
      <c r="LZF26" s="60"/>
      <c r="LZG26" s="60"/>
      <c r="LZH26" s="60"/>
      <c r="LZI26" s="60"/>
      <c r="LZJ26" s="60"/>
      <c r="LZK26" s="60"/>
      <c r="LZL26" s="60"/>
      <c r="LZM26" s="60"/>
      <c r="LZN26" s="60"/>
      <c r="LZO26" s="60"/>
      <c r="LZP26" s="60"/>
      <c r="LZQ26" s="60"/>
      <c r="LZR26" s="60"/>
      <c r="LZS26" s="60"/>
      <c r="LZT26" s="60"/>
      <c r="LZU26" s="60"/>
      <c r="LZV26" s="60"/>
      <c r="LZW26" s="60"/>
      <c r="LZX26" s="60"/>
      <c r="LZY26" s="60"/>
      <c r="LZZ26" s="60"/>
      <c r="MAA26" s="60"/>
      <c r="MAB26" s="60"/>
      <c r="MAC26" s="60"/>
      <c r="MAD26" s="60"/>
      <c r="MAE26" s="60"/>
      <c r="MAF26" s="60"/>
      <c r="MAG26" s="60"/>
      <c r="MAH26" s="60"/>
      <c r="MAI26" s="60"/>
      <c r="MAJ26" s="60"/>
      <c r="MAK26" s="60"/>
      <c r="MAL26" s="60"/>
      <c r="MAM26" s="60"/>
      <c r="MAN26" s="60"/>
      <c r="MAO26" s="60"/>
      <c r="MAP26" s="60"/>
      <c r="MAQ26" s="60"/>
      <c r="MAR26" s="60"/>
      <c r="MAS26" s="60"/>
      <c r="MAT26" s="60"/>
      <c r="MAU26" s="60"/>
      <c r="MAV26" s="60"/>
      <c r="MAW26" s="60"/>
      <c r="MAX26" s="60"/>
      <c r="MAY26" s="60"/>
      <c r="MAZ26" s="60"/>
      <c r="MBA26" s="60"/>
      <c r="MBB26" s="60"/>
      <c r="MBC26" s="60"/>
      <c r="MBD26" s="60"/>
      <c r="MBE26" s="60"/>
      <c r="MBF26" s="60"/>
      <c r="MBG26" s="60"/>
      <c r="MBH26" s="60"/>
      <c r="MBI26" s="60"/>
      <c r="MBJ26" s="60"/>
      <c r="MBK26" s="60"/>
      <c r="MBL26" s="60"/>
      <c r="MBM26" s="60"/>
      <c r="MBN26" s="60"/>
      <c r="MBO26" s="60"/>
      <c r="MBP26" s="60"/>
      <c r="MBQ26" s="60"/>
      <c r="MBR26" s="60"/>
      <c r="MBS26" s="60"/>
      <c r="MBT26" s="60"/>
      <c r="MBU26" s="60"/>
      <c r="MBV26" s="60"/>
      <c r="MBW26" s="60"/>
      <c r="MBX26" s="60"/>
      <c r="MBY26" s="60"/>
      <c r="MBZ26" s="60"/>
      <c r="MCA26" s="60"/>
      <c r="MCB26" s="60"/>
      <c r="MCC26" s="60"/>
      <c r="MCD26" s="60"/>
      <c r="MCE26" s="60"/>
      <c r="MCF26" s="60"/>
      <c r="MCG26" s="60"/>
      <c r="MCH26" s="60"/>
      <c r="MCI26" s="60"/>
      <c r="MCJ26" s="60"/>
      <c r="MCK26" s="60"/>
      <c r="MCL26" s="60"/>
      <c r="MCM26" s="60"/>
      <c r="MCN26" s="60"/>
      <c r="MCO26" s="60"/>
      <c r="MCP26" s="60"/>
      <c r="MCQ26" s="60"/>
      <c r="MCR26" s="60"/>
      <c r="MCS26" s="60"/>
      <c r="MCT26" s="60"/>
      <c r="MCU26" s="60"/>
      <c r="MCV26" s="60"/>
      <c r="MCW26" s="60"/>
      <c r="MCX26" s="60"/>
      <c r="MCY26" s="60"/>
      <c r="MCZ26" s="60"/>
      <c r="MDA26" s="60"/>
      <c r="MDB26" s="60"/>
      <c r="MDC26" s="60"/>
      <c r="MDD26" s="60"/>
      <c r="MDE26" s="60"/>
      <c r="MDF26" s="60"/>
      <c r="MDG26" s="60"/>
      <c r="MDH26" s="60"/>
      <c r="MDI26" s="60"/>
      <c r="MDJ26" s="60"/>
      <c r="MDK26" s="60"/>
      <c r="MDL26" s="60"/>
      <c r="MDM26" s="60"/>
      <c r="MDN26" s="60"/>
      <c r="MDO26" s="60"/>
      <c r="MDP26" s="60"/>
      <c r="MDQ26" s="60"/>
      <c r="MDR26" s="60"/>
      <c r="MDS26" s="60"/>
      <c r="MDT26" s="60"/>
      <c r="MDU26" s="60"/>
      <c r="MDV26" s="60"/>
      <c r="MDW26" s="60"/>
      <c r="MDX26" s="60"/>
      <c r="MDY26" s="60"/>
      <c r="MDZ26" s="60"/>
      <c r="MEA26" s="60"/>
      <c r="MEB26" s="60"/>
      <c r="MEC26" s="60"/>
      <c r="MED26" s="60"/>
      <c r="MEE26" s="60"/>
      <c r="MEF26" s="60"/>
      <c r="MEG26" s="60"/>
      <c r="MEH26" s="60"/>
      <c r="MEI26" s="60"/>
      <c r="MEJ26" s="60"/>
      <c r="MEK26" s="60"/>
      <c r="MEL26" s="60"/>
      <c r="MEM26" s="60"/>
      <c r="MEN26" s="60"/>
      <c r="MEO26" s="60"/>
      <c r="MEP26" s="60"/>
      <c r="MEQ26" s="60"/>
      <c r="MER26" s="60"/>
      <c r="MES26" s="60"/>
      <c r="MET26" s="60"/>
      <c r="MEU26" s="60"/>
      <c r="MEV26" s="60"/>
      <c r="MEW26" s="60"/>
      <c r="MEX26" s="60"/>
      <c r="MEY26" s="60"/>
      <c r="MEZ26" s="60"/>
      <c r="MFA26" s="60"/>
      <c r="MFB26" s="60"/>
      <c r="MFC26" s="60"/>
      <c r="MFD26" s="60"/>
      <c r="MFE26" s="60"/>
      <c r="MFF26" s="60"/>
      <c r="MFG26" s="60"/>
      <c r="MFH26" s="60"/>
      <c r="MFI26" s="60"/>
      <c r="MFJ26" s="60"/>
      <c r="MFK26" s="60"/>
      <c r="MFL26" s="60"/>
      <c r="MFM26" s="60"/>
      <c r="MFN26" s="60"/>
      <c r="MFO26" s="60"/>
      <c r="MFP26" s="60"/>
      <c r="MFQ26" s="60"/>
      <c r="MFR26" s="60"/>
      <c r="MFS26" s="60"/>
      <c r="MFT26" s="60"/>
      <c r="MFU26" s="60"/>
      <c r="MFV26" s="60"/>
      <c r="MFW26" s="60"/>
      <c r="MFX26" s="60"/>
      <c r="MFY26" s="60"/>
      <c r="MFZ26" s="60"/>
      <c r="MGA26" s="60"/>
      <c r="MGB26" s="60"/>
      <c r="MGC26" s="60"/>
      <c r="MGD26" s="60"/>
      <c r="MGE26" s="60"/>
      <c r="MGF26" s="60"/>
      <c r="MGG26" s="60"/>
      <c r="MGH26" s="60"/>
      <c r="MGI26" s="60"/>
      <c r="MGJ26" s="60"/>
      <c r="MGK26" s="60"/>
      <c r="MGL26" s="60"/>
      <c r="MGM26" s="60"/>
      <c r="MGN26" s="60"/>
      <c r="MGO26" s="60"/>
      <c r="MGP26" s="60"/>
      <c r="MGQ26" s="60"/>
      <c r="MGR26" s="60"/>
      <c r="MGS26" s="60"/>
      <c r="MGT26" s="60"/>
      <c r="MGU26" s="60"/>
      <c r="MGV26" s="60"/>
      <c r="MGW26" s="60"/>
      <c r="MGX26" s="60"/>
      <c r="MGY26" s="60"/>
      <c r="MGZ26" s="60"/>
      <c r="MHA26" s="60"/>
      <c r="MHB26" s="60"/>
      <c r="MHC26" s="60"/>
      <c r="MHD26" s="60"/>
      <c r="MHE26" s="60"/>
      <c r="MHF26" s="60"/>
      <c r="MHG26" s="60"/>
      <c r="MHH26" s="60"/>
      <c r="MHI26" s="60"/>
      <c r="MHJ26" s="60"/>
      <c r="MHK26" s="60"/>
      <c r="MHL26" s="60"/>
      <c r="MHM26" s="60"/>
      <c r="MHN26" s="60"/>
      <c r="MHO26" s="60"/>
      <c r="MHP26" s="60"/>
      <c r="MHQ26" s="60"/>
      <c r="MHR26" s="60"/>
      <c r="MHS26" s="60"/>
      <c r="MHT26" s="60"/>
      <c r="MHU26" s="60"/>
      <c r="MHV26" s="60"/>
      <c r="MHW26" s="60"/>
      <c r="MHX26" s="60"/>
      <c r="MHY26" s="60"/>
      <c r="MHZ26" s="60"/>
      <c r="MIA26" s="60"/>
      <c r="MIB26" s="60"/>
      <c r="MIC26" s="60"/>
      <c r="MID26" s="60"/>
      <c r="MIE26" s="60"/>
      <c r="MIF26" s="60"/>
      <c r="MIG26" s="60"/>
      <c r="MIH26" s="60"/>
      <c r="MII26" s="60"/>
      <c r="MIJ26" s="60"/>
      <c r="MIK26" s="60"/>
      <c r="MIL26" s="60"/>
      <c r="MIM26" s="60"/>
      <c r="MIN26" s="60"/>
      <c r="MIO26" s="60"/>
      <c r="MIP26" s="60"/>
      <c r="MIQ26" s="60"/>
      <c r="MIR26" s="60"/>
      <c r="MIS26" s="60"/>
      <c r="MIT26" s="60"/>
      <c r="MIU26" s="60"/>
      <c r="MIV26" s="60"/>
      <c r="MIW26" s="60"/>
      <c r="MIX26" s="60"/>
      <c r="MIY26" s="60"/>
      <c r="MIZ26" s="60"/>
      <c r="MJA26" s="60"/>
      <c r="MJB26" s="60"/>
      <c r="MJC26" s="60"/>
      <c r="MJD26" s="60"/>
      <c r="MJE26" s="60"/>
      <c r="MJF26" s="60"/>
      <c r="MJG26" s="60"/>
      <c r="MJH26" s="60"/>
      <c r="MJI26" s="60"/>
      <c r="MJJ26" s="60"/>
      <c r="MJK26" s="60"/>
      <c r="MJL26" s="60"/>
      <c r="MJM26" s="60"/>
      <c r="MJN26" s="60"/>
      <c r="MJO26" s="60"/>
      <c r="MJP26" s="60"/>
      <c r="MJQ26" s="60"/>
      <c r="MJR26" s="60"/>
      <c r="MJS26" s="60"/>
      <c r="MJT26" s="60"/>
      <c r="MJU26" s="60"/>
      <c r="MJV26" s="60"/>
      <c r="MJW26" s="60"/>
      <c r="MJX26" s="60"/>
      <c r="MJY26" s="60"/>
      <c r="MJZ26" s="60"/>
      <c r="MKA26" s="60"/>
      <c r="MKB26" s="60"/>
      <c r="MKC26" s="60"/>
      <c r="MKD26" s="60"/>
      <c r="MKE26" s="60"/>
      <c r="MKF26" s="60"/>
      <c r="MKG26" s="60"/>
      <c r="MKH26" s="60"/>
      <c r="MKI26" s="60"/>
      <c r="MKJ26" s="60"/>
      <c r="MKK26" s="60"/>
      <c r="MKL26" s="60"/>
      <c r="MKM26" s="60"/>
      <c r="MKN26" s="60"/>
      <c r="MKO26" s="60"/>
      <c r="MKP26" s="60"/>
      <c r="MKQ26" s="60"/>
      <c r="MKR26" s="60"/>
      <c r="MKS26" s="60"/>
      <c r="MKT26" s="60"/>
      <c r="MKU26" s="60"/>
      <c r="MKV26" s="60"/>
      <c r="MKW26" s="60"/>
      <c r="MKX26" s="60"/>
      <c r="MKY26" s="60"/>
      <c r="MKZ26" s="60"/>
      <c r="MLA26" s="60"/>
      <c r="MLB26" s="60"/>
      <c r="MLC26" s="60"/>
      <c r="MLD26" s="60"/>
      <c r="MLE26" s="60"/>
      <c r="MLF26" s="60"/>
      <c r="MLG26" s="60"/>
      <c r="MLH26" s="60"/>
      <c r="MLI26" s="60"/>
      <c r="MLJ26" s="60"/>
      <c r="MLK26" s="60"/>
      <c r="MLL26" s="60"/>
      <c r="MLM26" s="60"/>
      <c r="MLN26" s="60"/>
      <c r="MLO26" s="60"/>
      <c r="MLP26" s="60"/>
      <c r="MLQ26" s="60"/>
      <c r="MLR26" s="60"/>
      <c r="MLS26" s="60"/>
      <c r="MLT26" s="60"/>
      <c r="MLU26" s="60"/>
      <c r="MLV26" s="60"/>
      <c r="MLW26" s="60"/>
      <c r="MLX26" s="60"/>
      <c r="MLY26" s="60"/>
      <c r="MLZ26" s="60"/>
      <c r="MMA26" s="60"/>
      <c r="MMB26" s="60"/>
      <c r="MMC26" s="60"/>
      <c r="MMD26" s="60"/>
      <c r="MME26" s="60"/>
      <c r="MMF26" s="60"/>
      <c r="MMG26" s="60"/>
      <c r="MMH26" s="60"/>
      <c r="MMI26" s="60"/>
      <c r="MMJ26" s="60"/>
      <c r="MMK26" s="60"/>
      <c r="MML26" s="60"/>
      <c r="MMM26" s="60"/>
      <c r="MMN26" s="60"/>
      <c r="MMO26" s="60"/>
      <c r="MMP26" s="60"/>
      <c r="MMQ26" s="60"/>
      <c r="MMR26" s="60"/>
      <c r="MMS26" s="60"/>
      <c r="MMT26" s="60"/>
      <c r="MMU26" s="60"/>
      <c r="MMV26" s="60"/>
      <c r="MMW26" s="60"/>
      <c r="MMX26" s="60"/>
      <c r="MMY26" s="60"/>
      <c r="MMZ26" s="60"/>
      <c r="MNA26" s="60"/>
      <c r="MNB26" s="60"/>
      <c r="MNC26" s="60"/>
      <c r="MND26" s="60"/>
      <c r="MNE26" s="60"/>
      <c r="MNF26" s="60"/>
      <c r="MNG26" s="60"/>
      <c r="MNH26" s="60"/>
      <c r="MNI26" s="60"/>
      <c r="MNJ26" s="60"/>
      <c r="MNK26" s="60"/>
      <c r="MNL26" s="60"/>
      <c r="MNM26" s="60"/>
      <c r="MNN26" s="60"/>
      <c r="MNO26" s="60"/>
      <c r="MNP26" s="60"/>
      <c r="MNQ26" s="60"/>
      <c r="MNR26" s="60"/>
      <c r="MNS26" s="60"/>
      <c r="MNT26" s="60"/>
      <c r="MNU26" s="60"/>
      <c r="MNV26" s="60"/>
      <c r="MNW26" s="60"/>
      <c r="MNX26" s="60"/>
      <c r="MNY26" s="60"/>
      <c r="MNZ26" s="60"/>
      <c r="MOA26" s="60"/>
      <c r="MOB26" s="60"/>
      <c r="MOC26" s="60"/>
      <c r="MOD26" s="60"/>
      <c r="MOE26" s="60"/>
      <c r="MOF26" s="60"/>
      <c r="MOG26" s="60"/>
      <c r="MOH26" s="60"/>
      <c r="MOI26" s="60"/>
      <c r="MOJ26" s="60"/>
      <c r="MOK26" s="60"/>
      <c r="MOL26" s="60"/>
      <c r="MOM26" s="60"/>
      <c r="MON26" s="60"/>
      <c r="MOO26" s="60"/>
      <c r="MOP26" s="60"/>
      <c r="MOQ26" s="60"/>
      <c r="MOR26" s="60"/>
      <c r="MOS26" s="60"/>
      <c r="MOT26" s="60"/>
      <c r="MOU26" s="60"/>
      <c r="MOV26" s="60"/>
      <c r="MOW26" s="60"/>
      <c r="MOX26" s="60"/>
      <c r="MOY26" s="60"/>
      <c r="MOZ26" s="60"/>
      <c r="MPA26" s="60"/>
      <c r="MPB26" s="60"/>
      <c r="MPC26" s="60"/>
      <c r="MPD26" s="60"/>
      <c r="MPE26" s="60"/>
      <c r="MPF26" s="60"/>
      <c r="MPG26" s="60"/>
      <c r="MPH26" s="60"/>
      <c r="MPI26" s="60"/>
      <c r="MPJ26" s="60"/>
      <c r="MPK26" s="60"/>
      <c r="MPL26" s="60"/>
      <c r="MPM26" s="60"/>
      <c r="MPN26" s="60"/>
      <c r="MPO26" s="60"/>
      <c r="MPP26" s="60"/>
      <c r="MPQ26" s="60"/>
      <c r="MPR26" s="60"/>
      <c r="MPS26" s="60"/>
      <c r="MPT26" s="60"/>
      <c r="MPU26" s="60"/>
      <c r="MPV26" s="60"/>
      <c r="MPW26" s="60"/>
      <c r="MPX26" s="60"/>
      <c r="MPY26" s="60"/>
      <c r="MPZ26" s="60"/>
      <c r="MQA26" s="60"/>
      <c r="MQB26" s="60"/>
      <c r="MQC26" s="60"/>
      <c r="MQD26" s="60"/>
      <c r="MQE26" s="60"/>
      <c r="MQF26" s="60"/>
      <c r="MQG26" s="60"/>
      <c r="MQH26" s="60"/>
      <c r="MQI26" s="60"/>
      <c r="MQJ26" s="60"/>
      <c r="MQK26" s="60"/>
      <c r="MQL26" s="60"/>
      <c r="MQM26" s="60"/>
      <c r="MQN26" s="60"/>
      <c r="MQO26" s="60"/>
      <c r="MQP26" s="60"/>
      <c r="MQQ26" s="60"/>
      <c r="MQR26" s="60"/>
      <c r="MQS26" s="60"/>
      <c r="MQT26" s="60"/>
      <c r="MQU26" s="60"/>
      <c r="MQV26" s="60"/>
      <c r="MQW26" s="60"/>
      <c r="MQX26" s="60"/>
      <c r="MQY26" s="60"/>
      <c r="MQZ26" s="60"/>
      <c r="MRA26" s="60"/>
      <c r="MRB26" s="60"/>
      <c r="MRC26" s="60"/>
      <c r="MRD26" s="60"/>
      <c r="MRE26" s="60"/>
      <c r="MRF26" s="60"/>
      <c r="MRG26" s="60"/>
      <c r="MRH26" s="60"/>
      <c r="MRI26" s="60"/>
      <c r="MRJ26" s="60"/>
      <c r="MRK26" s="60"/>
      <c r="MRL26" s="60"/>
      <c r="MRM26" s="60"/>
      <c r="MRN26" s="60"/>
      <c r="MRO26" s="60"/>
      <c r="MRP26" s="60"/>
      <c r="MRQ26" s="60"/>
      <c r="MRR26" s="60"/>
      <c r="MRS26" s="60"/>
      <c r="MRT26" s="60"/>
      <c r="MRU26" s="60"/>
      <c r="MRV26" s="60"/>
      <c r="MRW26" s="60"/>
      <c r="MRX26" s="60"/>
      <c r="MRY26" s="60"/>
      <c r="MRZ26" s="60"/>
      <c r="MSA26" s="60"/>
      <c r="MSB26" s="60"/>
      <c r="MSC26" s="60"/>
      <c r="MSD26" s="60"/>
      <c r="MSE26" s="60"/>
      <c r="MSF26" s="60"/>
      <c r="MSG26" s="60"/>
      <c r="MSH26" s="60"/>
      <c r="MSI26" s="60"/>
      <c r="MSJ26" s="60"/>
      <c r="MSK26" s="60"/>
      <c r="MSL26" s="60"/>
      <c r="MSM26" s="60"/>
      <c r="MSN26" s="60"/>
      <c r="MSO26" s="60"/>
      <c r="MSP26" s="60"/>
      <c r="MSQ26" s="60"/>
      <c r="MSR26" s="60"/>
      <c r="MSS26" s="60"/>
      <c r="MST26" s="60"/>
      <c r="MSU26" s="60"/>
      <c r="MSV26" s="60"/>
      <c r="MSW26" s="60"/>
      <c r="MSX26" s="60"/>
      <c r="MSY26" s="60"/>
      <c r="MSZ26" s="60"/>
      <c r="MTA26" s="60"/>
      <c r="MTB26" s="60"/>
      <c r="MTC26" s="60"/>
      <c r="MTD26" s="60"/>
      <c r="MTE26" s="60"/>
      <c r="MTF26" s="60"/>
      <c r="MTG26" s="60"/>
      <c r="MTH26" s="60"/>
      <c r="MTI26" s="60"/>
      <c r="MTJ26" s="60"/>
      <c r="MTK26" s="60"/>
      <c r="MTL26" s="60"/>
      <c r="MTM26" s="60"/>
      <c r="MTN26" s="60"/>
      <c r="MTO26" s="60"/>
      <c r="MTP26" s="60"/>
      <c r="MTQ26" s="60"/>
      <c r="MTR26" s="60"/>
      <c r="MTS26" s="60"/>
      <c r="MTT26" s="60"/>
      <c r="MTU26" s="60"/>
      <c r="MTV26" s="60"/>
      <c r="MTW26" s="60"/>
      <c r="MTX26" s="60"/>
      <c r="MTY26" s="60"/>
      <c r="MTZ26" s="60"/>
      <c r="MUA26" s="60"/>
      <c r="MUB26" s="60"/>
      <c r="MUC26" s="60"/>
      <c r="MUD26" s="60"/>
      <c r="MUE26" s="60"/>
      <c r="MUF26" s="60"/>
      <c r="MUG26" s="60"/>
      <c r="MUH26" s="60"/>
      <c r="MUI26" s="60"/>
      <c r="MUJ26" s="60"/>
      <c r="MUK26" s="60"/>
      <c r="MUL26" s="60"/>
      <c r="MUM26" s="60"/>
      <c r="MUN26" s="60"/>
      <c r="MUO26" s="60"/>
      <c r="MUP26" s="60"/>
      <c r="MUQ26" s="60"/>
      <c r="MUR26" s="60"/>
      <c r="MUS26" s="60"/>
      <c r="MUT26" s="60"/>
      <c r="MUU26" s="60"/>
      <c r="MUV26" s="60"/>
      <c r="MUW26" s="60"/>
      <c r="MUX26" s="60"/>
      <c r="MUY26" s="60"/>
      <c r="MUZ26" s="60"/>
      <c r="MVA26" s="60"/>
      <c r="MVB26" s="60"/>
      <c r="MVC26" s="60"/>
      <c r="MVD26" s="60"/>
      <c r="MVE26" s="60"/>
      <c r="MVF26" s="60"/>
      <c r="MVG26" s="60"/>
      <c r="MVH26" s="60"/>
      <c r="MVI26" s="60"/>
      <c r="MVJ26" s="60"/>
      <c r="MVK26" s="60"/>
      <c r="MVL26" s="60"/>
      <c r="MVM26" s="60"/>
      <c r="MVN26" s="60"/>
      <c r="MVO26" s="60"/>
      <c r="MVP26" s="60"/>
      <c r="MVQ26" s="60"/>
      <c r="MVR26" s="60"/>
      <c r="MVS26" s="60"/>
      <c r="MVT26" s="60"/>
      <c r="MVU26" s="60"/>
      <c r="MVV26" s="60"/>
      <c r="MVW26" s="60"/>
      <c r="MVX26" s="60"/>
      <c r="MVY26" s="60"/>
      <c r="MVZ26" s="60"/>
      <c r="MWA26" s="60"/>
      <c r="MWB26" s="60"/>
      <c r="MWC26" s="60"/>
      <c r="MWD26" s="60"/>
      <c r="MWE26" s="60"/>
      <c r="MWF26" s="60"/>
      <c r="MWG26" s="60"/>
      <c r="MWH26" s="60"/>
      <c r="MWI26" s="60"/>
      <c r="MWJ26" s="60"/>
      <c r="MWK26" s="60"/>
      <c r="MWL26" s="60"/>
      <c r="MWM26" s="60"/>
      <c r="MWN26" s="60"/>
      <c r="MWO26" s="60"/>
      <c r="MWP26" s="60"/>
      <c r="MWQ26" s="60"/>
      <c r="MWR26" s="60"/>
      <c r="MWS26" s="60"/>
      <c r="MWT26" s="60"/>
      <c r="MWU26" s="60"/>
      <c r="MWV26" s="60"/>
      <c r="MWW26" s="60"/>
      <c r="MWX26" s="60"/>
      <c r="MWY26" s="60"/>
      <c r="MWZ26" s="60"/>
      <c r="MXA26" s="60"/>
      <c r="MXB26" s="60"/>
      <c r="MXC26" s="60"/>
      <c r="MXD26" s="60"/>
      <c r="MXE26" s="60"/>
      <c r="MXF26" s="60"/>
      <c r="MXG26" s="60"/>
      <c r="MXH26" s="60"/>
      <c r="MXI26" s="60"/>
      <c r="MXJ26" s="60"/>
      <c r="MXK26" s="60"/>
      <c r="MXL26" s="60"/>
      <c r="MXM26" s="60"/>
      <c r="MXN26" s="60"/>
      <c r="MXO26" s="60"/>
      <c r="MXP26" s="60"/>
      <c r="MXQ26" s="60"/>
      <c r="MXR26" s="60"/>
      <c r="MXS26" s="60"/>
      <c r="MXT26" s="60"/>
      <c r="MXU26" s="60"/>
      <c r="MXV26" s="60"/>
      <c r="MXW26" s="60"/>
      <c r="MXX26" s="60"/>
      <c r="MXY26" s="60"/>
      <c r="MXZ26" s="60"/>
      <c r="MYA26" s="60"/>
      <c r="MYB26" s="60"/>
      <c r="MYC26" s="60"/>
      <c r="MYD26" s="60"/>
      <c r="MYE26" s="60"/>
      <c r="MYF26" s="60"/>
      <c r="MYG26" s="60"/>
      <c r="MYH26" s="60"/>
      <c r="MYI26" s="60"/>
      <c r="MYJ26" s="60"/>
      <c r="MYK26" s="60"/>
      <c r="MYL26" s="60"/>
      <c r="MYM26" s="60"/>
      <c r="MYN26" s="60"/>
      <c r="MYO26" s="60"/>
      <c r="MYP26" s="60"/>
      <c r="MYQ26" s="60"/>
      <c r="MYR26" s="60"/>
      <c r="MYS26" s="60"/>
      <c r="MYT26" s="60"/>
      <c r="MYU26" s="60"/>
      <c r="MYV26" s="60"/>
      <c r="MYW26" s="60"/>
      <c r="MYX26" s="60"/>
      <c r="MYY26" s="60"/>
      <c r="MYZ26" s="60"/>
      <c r="MZA26" s="60"/>
      <c r="MZB26" s="60"/>
      <c r="MZC26" s="60"/>
      <c r="MZD26" s="60"/>
      <c r="MZE26" s="60"/>
      <c r="MZF26" s="60"/>
      <c r="MZG26" s="60"/>
      <c r="MZH26" s="60"/>
      <c r="MZI26" s="60"/>
      <c r="MZJ26" s="60"/>
      <c r="MZK26" s="60"/>
      <c r="MZL26" s="60"/>
      <c r="MZM26" s="60"/>
      <c r="MZN26" s="60"/>
      <c r="MZO26" s="60"/>
      <c r="MZP26" s="60"/>
      <c r="MZQ26" s="60"/>
      <c r="MZR26" s="60"/>
      <c r="MZS26" s="60"/>
      <c r="MZT26" s="60"/>
      <c r="MZU26" s="60"/>
      <c r="MZV26" s="60"/>
      <c r="MZW26" s="60"/>
      <c r="MZX26" s="60"/>
      <c r="MZY26" s="60"/>
      <c r="MZZ26" s="60"/>
      <c r="NAA26" s="60"/>
      <c r="NAB26" s="60"/>
      <c r="NAC26" s="60"/>
      <c r="NAD26" s="60"/>
      <c r="NAE26" s="60"/>
      <c r="NAF26" s="60"/>
      <c r="NAG26" s="60"/>
      <c r="NAH26" s="60"/>
      <c r="NAI26" s="60"/>
      <c r="NAJ26" s="60"/>
      <c r="NAK26" s="60"/>
      <c r="NAL26" s="60"/>
      <c r="NAM26" s="60"/>
      <c r="NAN26" s="60"/>
      <c r="NAO26" s="60"/>
      <c r="NAP26" s="60"/>
      <c r="NAQ26" s="60"/>
      <c r="NAR26" s="60"/>
      <c r="NAS26" s="60"/>
      <c r="NAT26" s="60"/>
      <c r="NAU26" s="60"/>
      <c r="NAV26" s="60"/>
      <c r="NAW26" s="60"/>
      <c r="NAX26" s="60"/>
      <c r="NAY26" s="60"/>
      <c r="NAZ26" s="60"/>
      <c r="NBA26" s="60"/>
      <c r="NBB26" s="60"/>
      <c r="NBC26" s="60"/>
      <c r="NBD26" s="60"/>
      <c r="NBE26" s="60"/>
      <c r="NBF26" s="60"/>
      <c r="NBG26" s="60"/>
      <c r="NBH26" s="60"/>
      <c r="NBI26" s="60"/>
      <c r="NBJ26" s="60"/>
      <c r="NBK26" s="60"/>
      <c r="NBL26" s="60"/>
      <c r="NBM26" s="60"/>
      <c r="NBN26" s="60"/>
      <c r="NBO26" s="60"/>
      <c r="NBP26" s="60"/>
      <c r="NBQ26" s="60"/>
      <c r="NBR26" s="60"/>
      <c r="NBS26" s="60"/>
      <c r="NBT26" s="60"/>
      <c r="NBU26" s="60"/>
      <c r="NBV26" s="60"/>
      <c r="NBW26" s="60"/>
      <c r="NBX26" s="60"/>
      <c r="NBY26" s="60"/>
      <c r="NBZ26" s="60"/>
      <c r="NCA26" s="60"/>
      <c r="NCB26" s="60"/>
      <c r="NCC26" s="60"/>
      <c r="NCD26" s="60"/>
      <c r="NCE26" s="60"/>
      <c r="NCF26" s="60"/>
      <c r="NCG26" s="60"/>
      <c r="NCH26" s="60"/>
      <c r="NCI26" s="60"/>
      <c r="NCJ26" s="60"/>
      <c r="NCK26" s="60"/>
      <c r="NCL26" s="60"/>
      <c r="NCM26" s="60"/>
      <c r="NCN26" s="60"/>
      <c r="NCO26" s="60"/>
      <c r="NCP26" s="60"/>
      <c r="NCQ26" s="60"/>
      <c r="NCR26" s="60"/>
      <c r="NCS26" s="60"/>
      <c r="NCT26" s="60"/>
      <c r="NCU26" s="60"/>
      <c r="NCV26" s="60"/>
      <c r="NCW26" s="60"/>
      <c r="NCX26" s="60"/>
      <c r="NCY26" s="60"/>
      <c r="NCZ26" s="60"/>
      <c r="NDA26" s="60"/>
      <c r="NDB26" s="60"/>
      <c r="NDC26" s="60"/>
      <c r="NDD26" s="60"/>
      <c r="NDE26" s="60"/>
      <c r="NDF26" s="60"/>
      <c r="NDG26" s="60"/>
      <c r="NDH26" s="60"/>
      <c r="NDI26" s="60"/>
      <c r="NDJ26" s="60"/>
      <c r="NDK26" s="60"/>
      <c r="NDL26" s="60"/>
      <c r="NDM26" s="60"/>
      <c r="NDN26" s="60"/>
      <c r="NDO26" s="60"/>
      <c r="NDP26" s="60"/>
      <c r="NDQ26" s="60"/>
      <c r="NDR26" s="60"/>
      <c r="NDS26" s="60"/>
      <c r="NDT26" s="60"/>
      <c r="NDU26" s="60"/>
      <c r="NDV26" s="60"/>
      <c r="NDW26" s="60"/>
      <c r="NDX26" s="60"/>
      <c r="NDY26" s="60"/>
      <c r="NDZ26" s="60"/>
      <c r="NEA26" s="60"/>
      <c r="NEB26" s="60"/>
      <c r="NEC26" s="60"/>
      <c r="NED26" s="60"/>
      <c r="NEE26" s="60"/>
      <c r="NEF26" s="60"/>
      <c r="NEG26" s="60"/>
      <c r="NEH26" s="60"/>
      <c r="NEI26" s="60"/>
      <c r="NEJ26" s="60"/>
      <c r="NEK26" s="60"/>
      <c r="NEL26" s="60"/>
      <c r="NEM26" s="60"/>
      <c r="NEN26" s="60"/>
      <c r="NEO26" s="60"/>
      <c r="NEP26" s="60"/>
      <c r="NEQ26" s="60"/>
      <c r="NER26" s="60"/>
      <c r="NES26" s="60"/>
      <c r="NET26" s="60"/>
      <c r="NEU26" s="60"/>
      <c r="NEV26" s="60"/>
      <c r="NEW26" s="60"/>
      <c r="NEX26" s="60"/>
      <c r="NEY26" s="60"/>
      <c r="NEZ26" s="60"/>
      <c r="NFA26" s="60"/>
      <c r="NFB26" s="60"/>
      <c r="NFC26" s="60"/>
      <c r="NFD26" s="60"/>
      <c r="NFE26" s="60"/>
      <c r="NFF26" s="60"/>
      <c r="NFG26" s="60"/>
      <c r="NFH26" s="60"/>
      <c r="NFI26" s="60"/>
      <c r="NFJ26" s="60"/>
      <c r="NFK26" s="60"/>
      <c r="NFL26" s="60"/>
      <c r="NFM26" s="60"/>
      <c r="NFN26" s="60"/>
      <c r="NFO26" s="60"/>
      <c r="NFP26" s="60"/>
      <c r="NFQ26" s="60"/>
      <c r="NFR26" s="60"/>
      <c r="NFS26" s="60"/>
      <c r="NFT26" s="60"/>
      <c r="NFU26" s="60"/>
      <c r="NFV26" s="60"/>
      <c r="NFW26" s="60"/>
      <c r="NFX26" s="60"/>
      <c r="NFY26" s="60"/>
      <c r="NFZ26" s="60"/>
      <c r="NGA26" s="60"/>
      <c r="NGB26" s="60"/>
      <c r="NGC26" s="60"/>
      <c r="NGD26" s="60"/>
      <c r="NGE26" s="60"/>
      <c r="NGF26" s="60"/>
      <c r="NGG26" s="60"/>
      <c r="NGH26" s="60"/>
      <c r="NGI26" s="60"/>
      <c r="NGJ26" s="60"/>
      <c r="NGK26" s="60"/>
      <c r="NGL26" s="60"/>
      <c r="NGM26" s="60"/>
      <c r="NGN26" s="60"/>
      <c r="NGO26" s="60"/>
      <c r="NGP26" s="60"/>
      <c r="NGQ26" s="60"/>
      <c r="NGR26" s="60"/>
      <c r="NGS26" s="60"/>
      <c r="NGT26" s="60"/>
      <c r="NGU26" s="60"/>
      <c r="NGV26" s="60"/>
      <c r="NGW26" s="60"/>
      <c r="NGX26" s="60"/>
      <c r="NGY26" s="60"/>
      <c r="NGZ26" s="60"/>
      <c r="NHA26" s="60"/>
      <c r="NHB26" s="60"/>
      <c r="NHC26" s="60"/>
      <c r="NHD26" s="60"/>
      <c r="NHE26" s="60"/>
      <c r="NHF26" s="60"/>
      <c r="NHG26" s="60"/>
      <c r="NHH26" s="60"/>
      <c r="NHI26" s="60"/>
      <c r="NHJ26" s="60"/>
      <c r="NHK26" s="60"/>
      <c r="NHL26" s="60"/>
      <c r="NHM26" s="60"/>
      <c r="NHN26" s="60"/>
      <c r="NHO26" s="60"/>
      <c r="NHP26" s="60"/>
      <c r="NHQ26" s="60"/>
      <c r="NHR26" s="60"/>
      <c r="NHS26" s="60"/>
      <c r="NHT26" s="60"/>
      <c r="NHU26" s="60"/>
      <c r="NHV26" s="60"/>
      <c r="NHW26" s="60"/>
      <c r="NHX26" s="60"/>
      <c r="NHY26" s="60"/>
      <c r="NHZ26" s="60"/>
      <c r="NIA26" s="60"/>
      <c r="NIB26" s="60"/>
      <c r="NIC26" s="60"/>
      <c r="NID26" s="60"/>
      <c r="NIE26" s="60"/>
      <c r="NIF26" s="60"/>
      <c r="NIG26" s="60"/>
      <c r="NIH26" s="60"/>
      <c r="NII26" s="60"/>
      <c r="NIJ26" s="60"/>
      <c r="NIK26" s="60"/>
      <c r="NIL26" s="60"/>
      <c r="NIM26" s="60"/>
      <c r="NIN26" s="60"/>
      <c r="NIO26" s="60"/>
      <c r="NIP26" s="60"/>
      <c r="NIQ26" s="60"/>
      <c r="NIR26" s="60"/>
      <c r="NIS26" s="60"/>
      <c r="NIT26" s="60"/>
      <c r="NIU26" s="60"/>
      <c r="NIV26" s="60"/>
      <c r="NIW26" s="60"/>
      <c r="NIX26" s="60"/>
      <c r="NIY26" s="60"/>
      <c r="NIZ26" s="60"/>
      <c r="NJA26" s="60"/>
      <c r="NJB26" s="60"/>
      <c r="NJC26" s="60"/>
      <c r="NJD26" s="60"/>
      <c r="NJE26" s="60"/>
      <c r="NJF26" s="60"/>
      <c r="NJG26" s="60"/>
      <c r="NJH26" s="60"/>
      <c r="NJI26" s="60"/>
      <c r="NJJ26" s="60"/>
      <c r="NJK26" s="60"/>
      <c r="NJL26" s="60"/>
      <c r="NJM26" s="60"/>
      <c r="NJN26" s="60"/>
      <c r="NJO26" s="60"/>
      <c r="NJP26" s="60"/>
      <c r="NJQ26" s="60"/>
      <c r="NJR26" s="60"/>
      <c r="NJS26" s="60"/>
      <c r="NJT26" s="60"/>
      <c r="NJU26" s="60"/>
      <c r="NJV26" s="60"/>
      <c r="NJW26" s="60"/>
      <c r="NJX26" s="60"/>
      <c r="NJY26" s="60"/>
      <c r="NJZ26" s="60"/>
      <c r="NKA26" s="60"/>
      <c r="NKB26" s="60"/>
      <c r="NKC26" s="60"/>
      <c r="NKD26" s="60"/>
      <c r="NKE26" s="60"/>
      <c r="NKF26" s="60"/>
      <c r="NKG26" s="60"/>
      <c r="NKH26" s="60"/>
      <c r="NKI26" s="60"/>
      <c r="NKJ26" s="60"/>
      <c r="NKK26" s="60"/>
      <c r="NKL26" s="60"/>
      <c r="NKM26" s="60"/>
      <c r="NKN26" s="60"/>
      <c r="NKO26" s="60"/>
      <c r="NKP26" s="60"/>
      <c r="NKQ26" s="60"/>
      <c r="NKR26" s="60"/>
      <c r="NKS26" s="60"/>
      <c r="NKT26" s="60"/>
      <c r="NKU26" s="60"/>
      <c r="NKV26" s="60"/>
      <c r="NKW26" s="60"/>
      <c r="NKX26" s="60"/>
      <c r="NKY26" s="60"/>
      <c r="NKZ26" s="60"/>
      <c r="NLA26" s="60"/>
      <c r="NLB26" s="60"/>
      <c r="NLC26" s="60"/>
      <c r="NLD26" s="60"/>
      <c r="NLE26" s="60"/>
      <c r="NLF26" s="60"/>
      <c r="NLG26" s="60"/>
      <c r="NLH26" s="60"/>
      <c r="NLI26" s="60"/>
      <c r="NLJ26" s="60"/>
      <c r="NLK26" s="60"/>
      <c r="NLL26" s="60"/>
      <c r="NLM26" s="60"/>
      <c r="NLN26" s="60"/>
      <c r="NLO26" s="60"/>
      <c r="NLP26" s="60"/>
      <c r="NLQ26" s="60"/>
      <c r="NLR26" s="60"/>
      <c r="NLS26" s="60"/>
      <c r="NLT26" s="60"/>
      <c r="NLU26" s="60"/>
      <c r="NLV26" s="60"/>
      <c r="NLW26" s="60"/>
      <c r="NLX26" s="60"/>
      <c r="NLY26" s="60"/>
      <c r="NLZ26" s="60"/>
      <c r="NMA26" s="60"/>
      <c r="NMB26" s="60"/>
      <c r="NMC26" s="60"/>
      <c r="NMD26" s="60"/>
      <c r="NME26" s="60"/>
      <c r="NMF26" s="60"/>
      <c r="NMG26" s="60"/>
      <c r="NMH26" s="60"/>
      <c r="NMI26" s="60"/>
      <c r="NMJ26" s="60"/>
      <c r="NMK26" s="60"/>
      <c r="NML26" s="60"/>
      <c r="NMM26" s="60"/>
      <c r="NMN26" s="60"/>
      <c r="NMO26" s="60"/>
      <c r="NMP26" s="60"/>
      <c r="NMQ26" s="60"/>
      <c r="NMR26" s="60"/>
      <c r="NMS26" s="60"/>
      <c r="NMT26" s="60"/>
      <c r="NMU26" s="60"/>
      <c r="NMV26" s="60"/>
      <c r="NMW26" s="60"/>
      <c r="NMX26" s="60"/>
      <c r="NMY26" s="60"/>
      <c r="NMZ26" s="60"/>
      <c r="NNA26" s="60"/>
      <c r="NNB26" s="60"/>
      <c r="NNC26" s="60"/>
      <c r="NND26" s="60"/>
      <c r="NNE26" s="60"/>
      <c r="NNF26" s="60"/>
      <c r="NNG26" s="60"/>
      <c r="NNH26" s="60"/>
      <c r="NNI26" s="60"/>
      <c r="NNJ26" s="60"/>
      <c r="NNK26" s="60"/>
      <c r="NNL26" s="60"/>
      <c r="NNM26" s="60"/>
      <c r="NNN26" s="60"/>
      <c r="NNO26" s="60"/>
      <c r="NNP26" s="60"/>
      <c r="NNQ26" s="60"/>
      <c r="NNR26" s="60"/>
      <c r="NNS26" s="60"/>
      <c r="NNT26" s="60"/>
      <c r="NNU26" s="60"/>
      <c r="NNV26" s="60"/>
      <c r="NNW26" s="60"/>
      <c r="NNX26" s="60"/>
      <c r="NNY26" s="60"/>
      <c r="NNZ26" s="60"/>
      <c r="NOA26" s="60"/>
      <c r="NOB26" s="60"/>
      <c r="NOC26" s="60"/>
      <c r="NOD26" s="60"/>
      <c r="NOE26" s="60"/>
      <c r="NOF26" s="60"/>
      <c r="NOG26" s="60"/>
      <c r="NOH26" s="60"/>
      <c r="NOI26" s="60"/>
      <c r="NOJ26" s="60"/>
      <c r="NOK26" s="60"/>
      <c r="NOL26" s="60"/>
      <c r="NOM26" s="60"/>
      <c r="NON26" s="60"/>
      <c r="NOO26" s="60"/>
      <c r="NOP26" s="60"/>
      <c r="NOQ26" s="60"/>
      <c r="NOR26" s="60"/>
      <c r="NOS26" s="60"/>
      <c r="NOT26" s="60"/>
      <c r="NOU26" s="60"/>
      <c r="NOV26" s="60"/>
      <c r="NOW26" s="60"/>
      <c r="NOX26" s="60"/>
      <c r="NOY26" s="60"/>
      <c r="NOZ26" s="60"/>
      <c r="NPA26" s="60"/>
      <c r="NPB26" s="60"/>
      <c r="NPC26" s="60"/>
      <c r="NPD26" s="60"/>
      <c r="NPE26" s="60"/>
      <c r="NPF26" s="60"/>
      <c r="NPG26" s="60"/>
      <c r="NPH26" s="60"/>
      <c r="NPI26" s="60"/>
      <c r="NPJ26" s="60"/>
      <c r="NPK26" s="60"/>
      <c r="NPL26" s="60"/>
      <c r="NPM26" s="60"/>
      <c r="NPN26" s="60"/>
      <c r="NPO26" s="60"/>
      <c r="NPP26" s="60"/>
      <c r="NPQ26" s="60"/>
      <c r="NPR26" s="60"/>
      <c r="NPS26" s="60"/>
      <c r="NPT26" s="60"/>
      <c r="NPU26" s="60"/>
      <c r="NPV26" s="60"/>
      <c r="NPW26" s="60"/>
      <c r="NPX26" s="60"/>
      <c r="NPY26" s="60"/>
      <c r="NPZ26" s="60"/>
      <c r="NQA26" s="60"/>
      <c r="NQB26" s="60"/>
      <c r="NQC26" s="60"/>
      <c r="NQD26" s="60"/>
      <c r="NQE26" s="60"/>
      <c r="NQF26" s="60"/>
      <c r="NQG26" s="60"/>
      <c r="NQH26" s="60"/>
      <c r="NQI26" s="60"/>
      <c r="NQJ26" s="60"/>
      <c r="NQK26" s="60"/>
      <c r="NQL26" s="60"/>
      <c r="NQM26" s="60"/>
      <c r="NQN26" s="60"/>
      <c r="NQO26" s="60"/>
      <c r="NQP26" s="60"/>
      <c r="NQQ26" s="60"/>
      <c r="NQR26" s="60"/>
      <c r="NQS26" s="60"/>
      <c r="NQT26" s="60"/>
      <c r="NQU26" s="60"/>
      <c r="NQV26" s="60"/>
      <c r="NQW26" s="60"/>
      <c r="NQX26" s="60"/>
      <c r="NQY26" s="60"/>
      <c r="NQZ26" s="60"/>
      <c r="NRA26" s="60"/>
      <c r="NRB26" s="60"/>
      <c r="NRC26" s="60"/>
      <c r="NRD26" s="60"/>
      <c r="NRE26" s="60"/>
      <c r="NRF26" s="60"/>
      <c r="NRG26" s="60"/>
      <c r="NRH26" s="60"/>
      <c r="NRI26" s="60"/>
      <c r="NRJ26" s="60"/>
      <c r="NRK26" s="60"/>
      <c r="NRL26" s="60"/>
      <c r="NRM26" s="60"/>
      <c r="NRN26" s="60"/>
      <c r="NRO26" s="60"/>
      <c r="NRP26" s="60"/>
      <c r="NRQ26" s="60"/>
      <c r="NRR26" s="60"/>
      <c r="NRS26" s="60"/>
      <c r="NRT26" s="60"/>
      <c r="NRU26" s="60"/>
      <c r="NRV26" s="60"/>
      <c r="NRW26" s="60"/>
      <c r="NRX26" s="60"/>
      <c r="NRY26" s="60"/>
      <c r="NRZ26" s="60"/>
      <c r="NSA26" s="60"/>
      <c r="NSB26" s="60"/>
      <c r="NSC26" s="60"/>
      <c r="NSD26" s="60"/>
      <c r="NSE26" s="60"/>
      <c r="NSF26" s="60"/>
      <c r="NSG26" s="60"/>
      <c r="NSH26" s="60"/>
      <c r="NSI26" s="60"/>
      <c r="NSJ26" s="60"/>
      <c r="NSK26" s="60"/>
      <c r="NSL26" s="60"/>
      <c r="NSM26" s="60"/>
      <c r="NSN26" s="60"/>
      <c r="NSO26" s="60"/>
      <c r="NSP26" s="60"/>
      <c r="NSQ26" s="60"/>
      <c r="NSR26" s="60"/>
      <c r="NSS26" s="60"/>
      <c r="NST26" s="60"/>
      <c r="NSU26" s="60"/>
      <c r="NSV26" s="60"/>
      <c r="NSW26" s="60"/>
      <c r="NSX26" s="60"/>
      <c r="NSY26" s="60"/>
      <c r="NSZ26" s="60"/>
      <c r="NTA26" s="60"/>
      <c r="NTB26" s="60"/>
      <c r="NTC26" s="60"/>
      <c r="NTD26" s="60"/>
      <c r="NTE26" s="60"/>
      <c r="NTF26" s="60"/>
      <c r="NTG26" s="60"/>
      <c r="NTH26" s="60"/>
      <c r="NTI26" s="60"/>
      <c r="NTJ26" s="60"/>
      <c r="NTK26" s="60"/>
      <c r="NTL26" s="60"/>
      <c r="NTM26" s="60"/>
      <c r="NTN26" s="60"/>
      <c r="NTO26" s="60"/>
      <c r="NTP26" s="60"/>
      <c r="NTQ26" s="60"/>
      <c r="NTR26" s="60"/>
      <c r="NTS26" s="60"/>
      <c r="NTT26" s="60"/>
      <c r="NTU26" s="60"/>
      <c r="NTV26" s="60"/>
      <c r="NTW26" s="60"/>
      <c r="NTX26" s="60"/>
      <c r="NTY26" s="60"/>
      <c r="NTZ26" s="60"/>
      <c r="NUA26" s="60"/>
      <c r="NUB26" s="60"/>
      <c r="NUC26" s="60"/>
      <c r="NUD26" s="60"/>
      <c r="NUE26" s="60"/>
      <c r="NUF26" s="60"/>
      <c r="NUG26" s="60"/>
      <c r="NUH26" s="60"/>
      <c r="NUI26" s="60"/>
      <c r="NUJ26" s="60"/>
      <c r="NUK26" s="60"/>
      <c r="NUL26" s="60"/>
      <c r="NUM26" s="60"/>
      <c r="NUN26" s="60"/>
      <c r="NUO26" s="60"/>
      <c r="NUP26" s="60"/>
      <c r="NUQ26" s="60"/>
      <c r="NUR26" s="60"/>
      <c r="NUS26" s="60"/>
      <c r="NUT26" s="60"/>
      <c r="NUU26" s="60"/>
      <c r="NUV26" s="60"/>
      <c r="NUW26" s="60"/>
      <c r="NUX26" s="60"/>
      <c r="NUY26" s="60"/>
      <c r="NUZ26" s="60"/>
      <c r="NVA26" s="60"/>
      <c r="NVB26" s="60"/>
      <c r="NVC26" s="60"/>
      <c r="NVD26" s="60"/>
      <c r="NVE26" s="60"/>
      <c r="NVF26" s="60"/>
      <c r="NVG26" s="60"/>
      <c r="NVH26" s="60"/>
      <c r="NVI26" s="60"/>
      <c r="NVJ26" s="60"/>
      <c r="NVK26" s="60"/>
      <c r="NVL26" s="60"/>
      <c r="NVM26" s="60"/>
      <c r="NVN26" s="60"/>
      <c r="NVO26" s="60"/>
      <c r="NVP26" s="60"/>
      <c r="NVQ26" s="60"/>
      <c r="NVR26" s="60"/>
      <c r="NVS26" s="60"/>
      <c r="NVT26" s="60"/>
      <c r="NVU26" s="60"/>
      <c r="NVV26" s="60"/>
      <c r="NVW26" s="60"/>
      <c r="NVX26" s="60"/>
      <c r="NVY26" s="60"/>
      <c r="NVZ26" s="60"/>
      <c r="NWA26" s="60"/>
      <c r="NWB26" s="60"/>
      <c r="NWC26" s="60"/>
      <c r="NWD26" s="60"/>
      <c r="NWE26" s="60"/>
      <c r="NWF26" s="60"/>
      <c r="NWG26" s="60"/>
      <c r="NWH26" s="60"/>
      <c r="NWI26" s="60"/>
      <c r="NWJ26" s="60"/>
      <c r="NWK26" s="60"/>
      <c r="NWL26" s="60"/>
      <c r="NWM26" s="60"/>
      <c r="NWN26" s="60"/>
      <c r="NWO26" s="60"/>
      <c r="NWP26" s="60"/>
      <c r="NWQ26" s="60"/>
      <c r="NWR26" s="60"/>
      <c r="NWS26" s="60"/>
      <c r="NWT26" s="60"/>
      <c r="NWU26" s="60"/>
      <c r="NWV26" s="60"/>
      <c r="NWW26" s="60"/>
      <c r="NWX26" s="60"/>
      <c r="NWY26" s="60"/>
      <c r="NWZ26" s="60"/>
      <c r="NXA26" s="60"/>
      <c r="NXB26" s="60"/>
      <c r="NXC26" s="60"/>
      <c r="NXD26" s="60"/>
      <c r="NXE26" s="60"/>
      <c r="NXF26" s="60"/>
      <c r="NXG26" s="60"/>
      <c r="NXH26" s="60"/>
      <c r="NXI26" s="60"/>
      <c r="NXJ26" s="60"/>
      <c r="NXK26" s="60"/>
      <c r="NXL26" s="60"/>
      <c r="NXM26" s="60"/>
      <c r="NXN26" s="60"/>
      <c r="NXO26" s="60"/>
      <c r="NXP26" s="60"/>
      <c r="NXQ26" s="60"/>
      <c r="NXR26" s="60"/>
      <c r="NXS26" s="60"/>
      <c r="NXT26" s="60"/>
      <c r="NXU26" s="60"/>
      <c r="NXV26" s="60"/>
      <c r="NXW26" s="60"/>
      <c r="NXX26" s="60"/>
      <c r="NXY26" s="60"/>
      <c r="NXZ26" s="60"/>
      <c r="NYA26" s="60"/>
      <c r="NYB26" s="60"/>
      <c r="NYC26" s="60"/>
      <c r="NYD26" s="60"/>
      <c r="NYE26" s="60"/>
      <c r="NYF26" s="60"/>
      <c r="NYG26" s="60"/>
      <c r="NYH26" s="60"/>
      <c r="NYI26" s="60"/>
      <c r="NYJ26" s="60"/>
      <c r="NYK26" s="60"/>
      <c r="NYL26" s="60"/>
      <c r="NYM26" s="60"/>
      <c r="NYN26" s="60"/>
      <c r="NYO26" s="60"/>
      <c r="NYP26" s="60"/>
      <c r="NYQ26" s="60"/>
      <c r="NYR26" s="60"/>
      <c r="NYS26" s="60"/>
      <c r="NYT26" s="60"/>
      <c r="NYU26" s="60"/>
      <c r="NYV26" s="60"/>
      <c r="NYW26" s="60"/>
      <c r="NYX26" s="60"/>
      <c r="NYY26" s="60"/>
      <c r="NYZ26" s="60"/>
      <c r="NZA26" s="60"/>
      <c r="NZB26" s="60"/>
      <c r="NZC26" s="60"/>
      <c r="NZD26" s="60"/>
      <c r="NZE26" s="60"/>
      <c r="NZF26" s="60"/>
      <c r="NZG26" s="60"/>
      <c r="NZH26" s="60"/>
      <c r="NZI26" s="60"/>
      <c r="NZJ26" s="60"/>
      <c r="NZK26" s="60"/>
      <c r="NZL26" s="60"/>
      <c r="NZM26" s="60"/>
      <c r="NZN26" s="60"/>
      <c r="NZO26" s="60"/>
      <c r="NZP26" s="60"/>
      <c r="NZQ26" s="60"/>
      <c r="NZR26" s="60"/>
      <c r="NZS26" s="60"/>
      <c r="NZT26" s="60"/>
      <c r="NZU26" s="60"/>
      <c r="NZV26" s="60"/>
      <c r="NZW26" s="60"/>
      <c r="NZX26" s="60"/>
      <c r="NZY26" s="60"/>
      <c r="NZZ26" s="60"/>
      <c r="OAA26" s="60"/>
      <c r="OAB26" s="60"/>
      <c r="OAC26" s="60"/>
      <c r="OAD26" s="60"/>
      <c r="OAE26" s="60"/>
      <c r="OAF26" s="60"/>
      <c r="OAG26" s="60"/>
      <c r="OAH26" s="60"/>
      <c r="OAI26" s="60"/>
      <c r="OAJ26" s="60"/>
      <c r="OAK26" s="60"/>
      <c r="OAL26" s="60"/>
      <c r="OAM26" s="60"/>
      <c r="OAN26" s="60"/>
      <c r="OAO26" s="60"/>
      <c r="OAP26" s="60"/>
      <c r="OAQ26" s="60"/>
      <c r="OAR26" s="60"/>
      <c r="OAS26" s="60"/>
      <c r="OAT26" s="60"/>
      <c r="OAU26" s="60"/>
      <c r="OAV26" s="60"/>
      <c r="OAW26" s="60"/>
      <c r="OAX26" s="60"/>
      <c r="OAY26" s="60"/>
      <c r="OAZ26" s="60"/>
      <c r="OBA26" s="60"/>
      <c r="OBB26" s="60"/>
      <c r="OBC26" s="60"/>
      <c r="OBD26" s="60"/>
      <c r="OBE26" s="60"/>
      <c r="OBF26" s="60"/>
      <c r="OBG26" s="60"/>
      <c r="OBH26" s="60"/>
      <c r="OBI26" s="60"/>
      <c r="OBJ26" s="60"/>
      <c r="OBK26" s="60"/>
      <c r="OBL26" s="60"/>
      <c r="OBM26" s="60"/>
      <c r="OBN26" s="60"/>
      <c r="OBO26" s="60"/>
      <c r="OBP26" s="60"/>
      <c r="OBQ26" s="60"/>
      <c r="OBR26" s="60"/>
      <c r="OBS26" s="60"/>
      <c r="OBT26" s="60"/>
      <c r="OBU26" s="60"/>
      <c r="OBV26" s="60"/>
      <c r="OBW26" s="60"/>
      <c r="OBX26" s="60"/>
      <c r="OBY26" s="60"/>
      <c r="OBZ26" s="60"/>
      <c r="OCA26" s="60"/>
      <c r="OCB26" s="60"/>
      <c r="OCC26" s="60"/>
      <c r="OCD26" s="60"/>
      <c r="OCE26" s="60"/>
      <c r="OCF26" s="60"/>
      <c r="OCG26" s="60"/>
      <c r="OCH26" s="60"/>
      <c r="OCI26" s="60"/>
      <c r="OCJ26" s="60"/>
      <c r="OCK26" s="60"/>
      <c r="OCL26" s="60"/>
      <c r="OCM26" s="60"/>
      <c r="OCN26" s="60"/>
      <c r="OCO26" s="60"/>
      <c r="OCP26" s="60"/>
      <c r="OCQ26" s="60"/>
      <c r="OCR26" s="60"/>
      <c r="OCS26" s="60"/>
      <c r="OCT26" s="60"/>
      <c r="OCU26" s="60"/>
      <c r="OCV26" s="60"/>
      <c r="OCW26" s="60"/>
      <c r="OCX26" s="60"/>
      <c r="OCY26" s="60"/>
      <c r="OCZ26" s="60"/>
      <c r="ODA26" s="60"/>
      <c r="ODB26" s="60"/>
      <c r="ODC26" s="60"/>
      <c r="ODD26" s="60"/>
      <c r="ODE26" s="60"/>
      <c r="ODF26" s="60"/>
      <c r="ODG26" s="60"/>
      <c r="ODH26" s="60"/>
      <c r="ODI26" s="60"/>
      <c r="ODJ26" s="60"/>
      <c r="ODK26" s="60"/>
      <c r="ODL26" s="60"/>
      <c r="ODM26" s="60"/>
      <c r="ODN26" s="60"/>
      <c r="ODO26" s="60"/>
      <c r="ODP26" s="60"/>
      <c r="ODQ26" s="60"/>
      <c r="ODR26" s="60"/>
      <c r="ODS26" s="60"/>
      <c r="ODT26" s="60"/>
      <c r="ODU26" s="60"/>
      <c r="ODV26" s="60"/>
      <c r="ODW26" s="60"/>
      <c r="ODX26" s="60"/>
      <c r="ODY26" s="60"/>
      <c r="ODZ26" s="60"/>
      <c r="OEA26" s="60"/>
      <c r="OEB26" s="60"/>
      <c r="OEC26" s="60"/>
      <c r="OED26" s="60"/>
      <c r="OEE26" s="60"/>
      <c r="OEF26" s="60"/>
      <c r="OEG26" s="60"/>
      <c r="OEH26" s="60"/>
      <c r="OEI26" s="60"/>
      <c r="OEJ26" s="60"/>
      <c r="OEK26" s="60"/>
      <c r="OEL26" s="60"/>
      <c r="OEM26" s="60"/>
      <c r="OEN26" s="60"/>
      <c r="OEO26" s="60"/>
      <c r="OEP26" s="60"/>
      <c r="OEQ26" s="60"/>
      <c r="OER26" s="60"/>
      <c r="OES26" s="60"/>
      <c r="OET26" s="60"/>
      <c r="OEU26" s="60"/>
      <c r="OEV26" s="60"/>
      <c r="OEW26" s="60"/>
      <c r="OEX26" s="60"/>
      <c r="OEY26" s="60"/>
      <c r="OEZ26" s="60"/>
      <c r="OFA26" s="60"/>
      <c r="OFB26" s="60"/>
      <c r="OFC26" s="60"/>
      <c r="OFD26" s="60"/>
      <c r="OFE26" s="60"/>
      <c r="OFF26" s="60"/>
      <c r="OFG26" s="60"/>
      <c r="OFH26" s="60"/>
      <c r="OFI26" s="60"/>
      <c r="OFJ26" s="60"/>
      <c r="OFK26" s="60"/>
      <c r="OFL26" s="60"/>
      <c r="OFM26" s="60"/>
      <c r="OFN26" s="60"/>
      <c r="OFO26" s="60"/>
      <c r="OFP26" s="60"/>
      <c r="OFQ26" s="60"/>
      <c r="OFR26" s="60"/>
      <c r="OFS26" s="60"/>
      <c r="OFT26" s="60"/>
      <c r="OFU26" s="60"/>
      <c r="OFV26" s="60"/>
      <c r="OFW26" s="60"/>
      <c r="OFX26" s="60"/>
      <c r="OFY26" s="60"/>
      <c r="OFZ26" s="60"/>
      <c r="OGA26" s="60"/>
      <c r="OGB26" s="60"/>
      <c r="OGC26" s="60"/>
      <c r="OGD26" s="60"/>
      <c r="OGE26" s="60"/>
      <c r="OGF26" s="60"/>
      <c r="OGG26" s="60"/>
      <c r="OGH26" s="60"/>
      <c r="OGI26" s="60"/>
      <c r="OGJ26" s="60"/>
      <c r="OGK26" s="60"/>
      <c r="OGL26" s="60"/>
      <c r="OGM26" s="60"/>
      <c r="OGN26" s="60"/>
      <c r="OGO26" s="60"/>
      <c r="OGP26" s="60"/>
      <c r="OGQ26" s="60"/>
      <c r="OGR26" s="60"/>
      <c r="OGS26" s="60"/>
      <c r="OGT26" s="60"/>
      <c r="OGU26" s="60"/>
      <c r="OGV26" s="60"/>
      <c r="OGW26" s="60"/>
      <c r="OGX26" s="60"/>
      <c r="OGY26" s="60"/>
      <c r="OGZ26" s="60"/>
      <c r="OHA26" s="60"/>
      <c r="OHB26" s="60"/>
      <c r="OHC26" s="60"/>
      <c r="OHD26" s="60"/>
      <c r="OHE26" s="60"/>
      <c r="OHF26" s="60"/>
      <c r="OHG26" s="60"/>
      <c r="OHH26" s="60"/>
      <c r="OHI26" s="60"/>
      <c r="OHJ26" s="60"/>
      <c r="OHK26" s="60"/>
      <c r="OHL26" s="60"/>
      <c r="OHM26" s="60"/>
      <c r="OHN26" s="60"/>
      <c r="OHO26" s="60"/>
      <c r="OHP26" s="60"/>
      <c r="OHQ26" s="60"/>
      <c r="OHR26" s="60"/>
      <c r="OHS26" s="60"/>
      <c r="OHT26" s="60"/>
      <c r="OHU26" s="60"/>
      <c r="OHV26" s="60"/>
      <c r="OHW26" s="60"/>
      <c r="OHX26" s="60"/>
      <c r="OHY26" s="60"/>
      <c r="OHZ26" s="60"/>
      <c r="OIA26" s="60"/>
      <c r="OIB26" s="60"/>
      <c r="OIC26" s="60"/>
      <c r="OID26" s="60"/>
      <c r="OIE26" s="60"/>
      <c r="OIF26" s="60"/>
      <c r="OIG26" s="60"/>
      <c r="OIH26" s="60"/>
      <c r="OII26" s="60"/>
      <c r="OIJ26" s="60"/>
      <c r="OIK26" s="60"/>
      <c r="OIL26" s="60"/>
      <c r="OIM26" s="60"/>
      <c r="OIN26" s="60"/>
      <c r="OIO26" s="60"/>
      <c r="OIP26" s="60"/>
      <c r="OIQ26" s="60"/>
      <c r="OIR26" s="60"/>
      <c r="OIS26" s="60"/>
      <c r="OIT26" s="60"/>
      <c r="OIU26" s="60"/>
      <c r="OIV26" s="60"/>
      <c r="OIW26" s="60"/>
      <c r="OIX26" s="60"/>
      <c r="OIY26" s="60"/>
      <c r="OIZ26" s="60"/>
      <c r="OJA26" s="60"/>
      <c r="OJB26" s="60"/>
      <c r="OJC26" s="60"/>
      <c r="OJD26" s="60"/>
      <c r="OJE26" s="60"/>
      <c r="OJF26" s="60"/>
      <c r="OJG26" s="60"/>
      <c r="OJH26" s="60"/>
      <c r="OJI26" s="60"/>
      <c r="OJJ26" s="60"/>
      <c r="OJK26" s="60"/>
      <c r="OJL26" s="60"/>
      <c r="OJM26" s="60"/>
      <c r="OJN26" s="60"/>
      <c r="OJO26" s="60"/>
      <c r="OJP26" s="60"/>
      <c r="OJQ26" s="60"/>
      <c r="OJR26" s="60"/>
      <c r="OJS26" s="60"/>
      <c r="OJT26" s="60"/>
      <c r="OJU26" s="60"/>
      <c r="OJV26" s="60"/>
      <c r="OJW26" s="60"/>
      <c r="OJX26" s="60"/>
      <c r="OJY26" s="60"/>
      <c r="OJZ26" s="60"/>
      <c r="OKA26" s="60"/>
      <c r="OKB26" s="60"/>
      <c r="OKC26" s="60"/>
      <c r="OKD26" s="60"/>
      <c r="OKE26" s="60"/>
      <c r="OKF26" s="60"/>
      <c r="OKG26" s="60"/>
      <c r="OKH26" s="60"/>
      <c r="OKI26" s="60"/>
      <c r="OKJ26" s="60"/>
      <c r="OKK26" s="60"/>
      <c r="OKL26" s="60"/>
      <c r="OKM26" s="60"/>
      <c r="OKN26" s="60"/>
      <c r="OKO26" s="60"/>
      <c r="OKP26" s="60"/>
      <c r="OKQ26" s="60"/>
      <c r="OKR26" s="60"/>
      <c r="OKS26" s="60"/>
      <c r="OKT26" s="60"/>
      <c r="OKU26" s="60"/>
      <c r="OKV26" s="60"/>
      <c r="OKW26" s="60"/>
      <c r="OKX26" s="60"/>
      <c r="OKY26" s="60"/>
      <c r="OKZ26" s="60"/>
      <c r="OLA26" s="60"/>
      <c r="OLB26" s="60"/>
      <c r="OLC26" s="60"/>
      <c r="OLD26" s="60"/>
      <c r="OLE26" s="60"/>
      <c r="OLF26" s="60"/>
      <c r="OLG26" s="60"/>
      <c r="OLH26" s="60"/>
      <c r="OLI26" s="60"/>
      <c r="OLJ26" s="60"/>
      <c r="OLK26" s="60"/>
      <c r="OLL26" s="60"/>
      <c r="OLM26" s="60"/>
      <c r="OLN26" s="60"/>
      <c r="OLO26" s="60"/>
      <c r="OLP26" s="60"/>
      <c r="OLQ26" s="60"/>
      <c r="OLR26" s="60"/>
      <c r="OLS26" s="60"/>
      <c r="OLT26" s="60"/>
      <c r="OLU26" s="60"/>
      <c r="OLV26" s="60"/>
      <c r="OLW26" s="60"/>
      <c r="OLX26" s="60"/>
      <c r="OLY26" s="60"/>
      <c r="OLZ26" s="60"/>
      <c r="OMA26" s="60"/>
      <c r="OMB26" s="60"/>
      <c r="OMC26" s="60"/>
      <c r="OMD26" s="60"/>
      <c r="OME26" s="60"/>
      <c r="OMF26" s="60"/>
      <c r="OMG26" s="60"/>
      <c r="OMH26" s="60"/>
      <c r="OMI26" s="60"/>
      <c r="OMJ26" s="60"/>
      <c r="OMK26" s="60"/>
      <c r="OML26" s="60"/>
      <c r="OMM26" s="60"/>
      <c r="OMN26" s="60"/>
      <c r="OMO26" s="60"/>
      <c r="OMP26" s="60"/>
      <c r="OMQ26" s="60"/>
      <c r="OMR26" s="60"/>
      <c r="OMS26" s="60"/>
      <c r="OMT26" s="60"/>
      <c r="OMU26" s="60"/>
      <c r="OMV26" s="60"/>
      <c r="OMW26" s="60"/>
      <c r="OMX26" s="60"/>
      <c r="OMY26" s="60"/>
      <c r="OMZ26" s="60"/>
      <c r="ONA26" s="60"/>
      <c r="ONB26" s="60"/>
      <c r="ONC26" s="60"/>
      <c r="OND26" s="60"/>
      <c r="ONE26" s="60"/>
      <c r="ONF26" s="60"/>
      <c r="ONG26" s="60"/>
      <c r="ONH26" s="60"/>
      <c r="ONI26" s="60"/>
      <c r="ONJ26" s="60"/>
      <c r="ONK26" s="60"/>
      <c r="ONL26" s="60"/>
      <c r="ONM26" s="60"/>
      <c r="ONN26" s="60"/>
      <c r="ONO26" s="60"/>
      <c r="ONP26" s="60"/>
      <c r="ONQ26" s="60"/>
      <c r="ONR26" s="60"/>
      <c r="ONS26" s="60"/>
      <c r="ONT26" s="60"/>
      <c r="ONU26" s="60"/>
      <c r="ONV26" s="60"/>
      <c r="ONW26" s="60"/>
      <c r="ONX26" s="60"/>
      <c r="ONY26" s="60"/>
      <c r="ONZ26" s="60"/>
      <c r="OOA26" s="60"/>
      <c r="OOB26" s="60"/>
      <c r="OOC26" s="60"/>
      <c r="OOD26" s="60"/>
      <c r="OOE26" s="60"/>
      <c r="OOF26" s="60"/>
      <c r="OOG26" s="60"/>
      <c r="OOH26" s="60"/>
      <c r="OOI26" s="60"/>
      <c r="OOJ26" s="60"/>
      <c r="OOK26" s="60"/>
      <c r="OOL26" s="60"/>
      <c r="OOM26" s="60"/>
      <c r="OON26" s="60"/>
      <c r="OOO26" s="60"/>
      <c r="OOP26" s="60"/>
      <c r="OOQ26" s="60"/>
      <c r="OOR26" s="60"/>
      <c r="OOS26" s="60"/>
      <c r="OOT26" s="60"/>
      <c r="OOU26" s="60"/>
      <c r="OOV26" s="60"/>
      <c r="OOW26" s="60"/>
      <c r="OOX26" s="60"/>
      <c r="OOY26" s="60"/>
      <c r="OOZ26" s="60"/>
      <c r="OPA26" s="60"/>
      <c r="OPB26" s="60"/>
      <c r="OPC26" s="60"/>
      <c r="OPD26" s="60"/>
      <c r="OPE26" s="60"/>
      <c r="OPF26" s="60"/>
      <c r="OPG26" s="60"/>
      <c r="OPH26" s="60"/>
      <c r="OPI26" s="60"/>
      <c r="OPJ26" s="60"/>
      <c r="OPK26" s="60"/>
      <c r="OPL26" s="60"/>
      <c r="OPM26" s="60"/>
      <c r="OPN26" s="60"/>
      <c r="OPO26" s="60"/>
      <c r="OPP26" s="60"/>
      <c r="OPQ26" s="60"/>
      <c r="OPR26" s="60"/>
      <c r="OPS26" s="60"/>
      <c r="OPT26" s="60"/>
      <c r="OPU26" s="60"/>
      <c r="OPV26" s="60"/>
      <c r="OPW26" s="60"/>
      <c r="OPX26" s="60"/>
      <c r="OPY26" s="60"/>
      <c r="OPZ26" s="60"/>
      <c r="OQA26" s="60"/>
      <c r="OQB26" s="60"/>
      <c r="OQC26" s="60"/>
      <c r="OQD26" s="60"/>
      <c r="OQE26" s="60"/>
      <c r="OQF26" s="60"/>
      <c r="OQG26" s="60"/>
      <c r="OQH26" s="60"/>
      <c r="OQI26" s="60"/>
      <c r="OQJ26" s="60"/>
      <c r="OQK26" s="60"/>
      <c r="OQL26" s="60"/>
      <c r="OQM26" s="60"/>
      <c r="OQN26" s="60"/>
      <c r="OQO26" s="60"/>
      <c r="OQP26" s="60"/>
      <c r="OQQ26" s="60"/>
      <c r="OQR26" s="60"/>
      <c r="OQS26" s="60"/>
      <c r="OQT26" s="60"/>
      <c r="OQU26" s="60"/>
      <c r="OQV26" s="60"/>
      <c r="OQW26" s="60"/>
      <c r="OQX26" s="60"/>
      <c r="OQY26" s="60"/>
      <c r="OQZ26" s="60"/>
      <c r="ORA26" s="60"/>
      <c r="ORB26" s="60"/>
      <c r="ORC26" s="60"/>
      <c r="ORD26" s="60"/>
      <c r="ORE26" s="60"/>
      <c r="ORF26" s="60"/>
      <c r="ORG26" s="60"/>
      <c r="ORH26" s="60"/>
      <c r="ORI26" s="60"/>
      <c r="ORJ26" s="60"/>
      <c r="ORK26" s="60"/>
      <c r="ORL26" s="60"/>
      <c r="ORM26" s="60"/>
      <c r="ORN26" s="60"/>
      <c r="ORO26" s="60"/>
      <c r="ORP26" s="60"/>
      <c r="ORQ26" s="60"/>
      <c r="ORR26" s="60"/>
      <c r="ORS26" s="60"/>
      <c r="ORT26" s="60"/>
      <c r="ORU26" s="60"/>
      <c r="ORV26" s="60"/>
      <c r="ORW26" s="60"/>
      <c r="ORX26" s="60"/>
      <c r="ORY26" s="60"/>
      <c r="ORZ26" s="60"/>
      <c r="OSA26" s="60"/>
      <c r="OSB26" s="60"/>
      <c r="OSC26" s="60"/>
      <c r="OSD26" s="60"/>
      <c r="OSE26" s="60"/>
      <c r="OSF26" s="60"/>
      <c r="OSG26" s="60"/>
      <c r="OSH26" s="60"/>
      <c r="OSI26" s="60"/>
      <c r="OSJ26" s="60"/>
      <c r="OSK26" s="60"/>
      <c r="OSL26" s="60"/>
      <c r="OSM26" s="60"/>
      <c r="OSN26" s="60"/>
      <c r="OSO26" s="60"/>
      <c r="OSP26" s="60"/>
      <c r="OSQ26" s="60"/>
      <c r="OSR26" s="60"/>
      <c r="OSS26" s="60"/>
      <c r="OST26" s="60"/>
      <c r="OSU26" s="60"/>
      <c r="OSV26" s="60"/>
      <c r="OSW26" s="60"/>
      <c r="OSX26" s="60"/>
      <c r="OSY26" s="60"/>
      <c r="OSZ26" s="60"/>
      <c r="OTA26" s="60"/>
      <c r="OTB26" s="60"/>
      <c r="OTC26" s="60"/>
      <c r="OTD26" s="60"/>
      <c r="OTE26" s="60"/>
      <c r="OTF26" s="60"/>
      <c r="OTG26" s="60"/>
      <c r="OTH26" s="60"/>
      <c r="OTI26" s="60"/>
      <c r="OTJ26" s="60"/>
      <c r="OTK26" s="60"/>
      <c r="OTL26" s="60"/>
      <c r="OTM26" s="60"/>
      <c r="OTN26" s="60"/>
      <c r="OTO26" s="60"/>
      <c r="OTP26" s="60"/>
      <c r="OTQ26" s="60"/>
      <c r="OTR26" s="60"/>
      <c r="OTS26" s="60"/>
      <c r="OTT26" s="60"/>
      <c r="OTU26" s="60"/>
      <c r="OTV26" s="60"/>
      <c r="OTW26" s="60"/>
      <c r="OTX26" s="60"/>
      <c r="OTY26" s="60"/>
      <c r="OTZ26" s="60"/>
      <c r="OUA26" s="60"/>
      <c r="OUB26" s="60"/>
      <c r="OUC26" s="60"/>
      <c r="OUD26" s="60"/>
      <c r="OUE26" s="60"/>
      <c r="OUF26" s="60"/>
      <c r="OUG26" s="60"/>
      <c r="OUH26" s="60"/>
      <c r="OUI26" s="60"/>
      <c r="OUJ26" s="60"/>
      <c r="OUK26" s="60"/>
      <c r="OUL26" s="60"/>
      <c r="OUM26" s="60"/>
      <c r="OUN26" s="60"/>
      <c r="OUO26" s="60"/>
      <c r="OUP26" s="60"/>
      <c r="OUQ26" s="60"/>
      <c r="OUR26" s="60"/>
      <c r="OUS26" s="60"/>
      <c r="OUT26" s="60"/>
      <c r="OUU26" s="60"/>
      <c r="OUV26" s="60"/>
      <c r="OUW26" s="60"/>
      <c r="OUX26" s="60"/>
      <c r="OUY26" s="60"/>
      <c r="OUZ26" s="60"/>
      <c r="OVA26" s="60"/>
      <c r="OVB26" s="60"/>
      <c r="OVC26" s="60"/>
      <c r="OVD26" s="60"/>
      <c r="OVE26" s="60"/>
      <c r="OVF26" s="60"/>
      <c r="OVG26" s="60"/>
      <c r="OVH26" s="60"/>
      <c r="OVI26" s="60"/>
      <c r="OVJ26" s="60"/>
      <c r="OVK26" s="60"/>
      <c r="OVL26" s="60"/>
      <c r="OVM26" s="60"/>
      <c r="OVN26" s="60"/>
      <c r="OVO26" s="60"/>
      <c r="OVP26" s="60"/>
      <c r="OVQ26" s="60"/>
      <c r="OVR26" s="60"/>
      <c r="OVS26" s="60"/>
      <c r="OVT26" s="60"/>
      <c r="OVU26" s="60"/>
      <c r="OVV26" s="60"/>
      <c r="OVW26" s="60"/>
      <c r="OVX26" s="60"/>
      <c r="OVY26" s="60"/>
      <c r="OVZ26" s="60"/>
      <c r="OWA26" s="60"/>
      <c r="OWB26" s="60"/>
      <c r="OWC26" s="60"/>
      <c r="OWD26" s="60"/>
      <c r="OWE26" s="60"/>
      <c r="OWF26" s="60"/>
      <c r="OWG26" s="60"/>
      <c r="OWH26" s="60"/>
      <c r="OWI26" s="60"/>
      <c r="OWJ26" s="60"/>
      <c r="OWK26" s="60"/>
      <c r="OWL26" s="60"/>
      <c r="OWM26" s="60"/>
      <c r="OWN26" s="60"/>
      <c r="OWO26" s="60"/>
      <c r="OWP26" s="60"/>
      <c r="OWQ26" s="60"/>
      <c r="OWR26" s="60"/>
      <c r="OWS26" s="60"/>
      <c r="OWT26" s="60"/>
      <c r="OWU26" s="60"/>
      <c r="OWV26" s="60"/>
      <c r="OWW26" s="60"/>
      <c r="OWX26" s="60"/>
      <c r="OWY26" s="60"/>
      <c r="OWZ26" s="60"/>
      <c r="OXA26" s="60"/>
      <c r="OXB26" s="60"/>
      <c r="OXC26" s="60"/>
      <c r="OXD26" s="60"/>
      <c r="OXE26" s="60"/>
      <c r="OXF26" s="60"/>
      <c r="OXG26" s="60"/>
      <c r="OXH26" s="60"/>
      <c r="OXI26" s="60"/>
      <c r="OXJ26" s="60"/>
      <c r="OXK26" s="60"/>
      <c r="OXL26" s="60"/>
      <c r="OXM26" s="60"/>
      <c r="OXN26" s="60"/>
      <c r="OXO26" s="60"/>
      <c r="OXP26" s="60"/>
      <c r="OXQ26" s="60"/>
      <c r="OXR26" s="60"/>
      <c r="OXS26" s="60"/>
      <c r="OXT26" s="60"/>
      <c r="OXU26" s="60"/>
      <c r="OXV26" s="60"/>
      <c r="OXW26" s="60"/>
      <c r="OXX26" s="60"/>
      <c r="OXY26" s="60"/>
      <c r="OXZ26" s="60"/>
      <c r="OYA26" s="60"/>
      <c r="OYB26" s="60"/>
      <c r="OYC26" s="60"/>
      <c r="OYD26" s="60"/>
      <c r="OYE26" s="60"/>
      <c r="OYF26" s="60"/>
      <c r="OYG26" s="60"/>
      <c r="OYH26" s="60"/>
      <c r="OYI26" s="60"/>
      <c r="OYJ26" s="60"/>
      <c r="OYK26" s="60"/>
      <c r="OYL26" s="60"/>
      <c r="OYM26" s="60"/>
      <c r="OYN26" s="60"/>
      <c r="OYO26" s="60"/>
      <c r="OYP26" s="60"/>
      <c r="OYQ26" s="60"/>
      <c r="OYR26" s="60"/>
      <c r="OYS26" s="60"/>
      <c r="OYT26" s="60"/>
      <c r="OYU26" s="60"/>
      <c r="OYV26" s="60"/>
      <c r="OYW26" s="60"/>
      <c r="OYX26" s="60"/>
      <c r="OYY26" s="60"/>
      <c r="OYZ26" s="60"/>
      <c r="OZA26" s="60"/>
      <c r="OZB26" s="60"/>
      <c r="OZC26" s="60"/>
      <c r="OZD26" s="60"/>
      <c r="OZE26" s="60"/>
      <c r="OZF26" s="60"/>
      <c r="OZG26" s="60"/>
      <c r="OZH26" s="60"/>
      <c r="OZI26" s="60"/>
      <c r="OZJ26" s="60"/>
      <c r="OZK26" s="60"/>
      <c r="OZL26" s="60"/>
      <c r="OZM26" s="60"/>
      <c r="OZN26" s="60"/>
      <c r="OZO26" s="60"/>
      <c r="OZP26" s="60"/>
      <c r="OZQ26" s="60"/>
      <c r="OZR26" s="60"/>
      <c r="OZS26" s="60"/>
      <c r="OZT26" s="60"/>
      <c r="OZU26" s="60"/>
      <c r="OZV26" s="60"/>
      <c r="OZW26" s="60"/>
      <c r="OZX26" s="60"/>
      <c r="OZY26" s="60"/>
      <c r="OZZ26" s="60"/>
      <c r="PAA26" s="60"/>
      <c r="PAB26" s="60"/>
      <c r="PAC26" s="60"/>
      <c r="PAD26" s="60"/>
      <c r="PAE26" s="60"/>
      <c r="PAF26" s="60"/>
      <c r="PAG26" s="60"/>
      <c r="PAH26" s="60"/>
      <c r="PAI26" s="60"/>
      <c r="PAJ26" s="60"/>
      <c r="PAK26" s="60"/>
      <c r="PAL26" s="60"/>
      <c r="PAM26" s="60"/>
      <c r="PAN26" s="60"/>
      <c r="PAO26" s="60"/>
      <c r="PAP26" s="60"/>
      <c r="PAQ26" s="60"/>
      <c r="PAR26" s="60"/>
      <c r="PAS26" s="60"/>
      <c r="PAT26" s="60"/>
      <c r="PAU26" s="60"/>
      <c r="PAV26" s="60"/>
      <c r="PAW26" s="60"/>
      <c r="PAX26" s="60"/>
      <c r="PAY26" s="60"/>
      <c r="PAZ26" s="60"/>
      <c r="PBA26" s="60"/>
      <c r="PBB26" s="60"/>
      <c r="PBC26" s="60"/>
      <c r="PBD26" s="60"/>
      <c r="PBE26" s="60"/>
      <c r="PBF26" s="60"/>
      <c r="PBG26" s="60"/>
      <c r="PBH26" s="60"/>
      <c r="PBI26" s="60"/>
      <c r="PBJ26" s="60"/>
      <c r="PBK26" s="60"/>
      <c r="PBL26" s="60"/>
      <c r="PBM26" s="60"/>
      <c r="PBN26" s="60"/>
      <c r="PBO26" s="60"/>
      <c r="PBP26" s="60"/>
      <c r="PBQ26" s="60"/>
      <c r="PBR26" s="60"/>
      <c r="PBS26" s="60"/>
      <c r="PBT26" s="60"/>
      <c r="PBU26" s="60"/>
      <c r="PBV26" s="60"/>
      <c r="PBW26" s="60"/>
      <c r="PBX26" s="60"/>
      <c r="PBY26" s="60"/>
      <c r="PBZ26" s="60"/>
      <c r="PCA26" s="60"/>
      <c r="PCB26" s="60"/>
      <c r="PCC26" s="60"/>
      <c r="PCD26" s="60"/>
      <c r="PCE26" s="60"/>
      <c r="PCF26" s="60"/>
      <c r="PCG26" s="60"/>
      <c r="PCH26" s="60"/>
      <c r="PCI26" s="60"/>
      <c r="PCJ26" s="60"/>
      <c r="PCK26" s="60"/>
      <c r="PCL26" s="60"/>
      <c r="PCM26" s="60"/>
      <c r="PCN26" s="60"/>
      <c r="PCO26" s="60"/>
      <c r="PCP26" s="60"/>
      <c r="PCQ26" s="60"/>
      <c r="PCR26" s="60"/>
      <c r="PCS26" s="60"/>
      <c r="PCT26" s="60"/>
      <c r="PCU26" s="60"/>
      <c r="PCV26" s="60"/>
      <c r="PCW26" s="60"/>
      <c r="PCX26" s="60"/>
      <c r="PCY26" s="60"/>
      <c r="PCZ26" s="60"/>
      <c r="PDA26" s="60"/>
      <c r="PDB26" s="60"/>
      <c r="PDC26" s="60"/>
      <c r="PDD26" s="60"/>
      <c r="PDE26" s="60"/>
      <c r="PDF26" s="60"/>
      <c r="PDG26" s="60"/>
      <c r="PDH26" s="60"/>
      <c r="PDI26" s="60"/>
      <c r="PDJ26" s="60"/>
      <c r="PDK26" s="60"/>
      <c r="PDL26" s="60"/>
      <c r="PDM26" s="60"/>
      <c r="PDN26" s="60"/>
      <c r="PDO26" s="60"/>
      <c r="PDP26" s="60"/>
      <c r="PDQ26" s="60"/>
      <c r="PDR26" s="60"/>
      <c r="PDS26" s="60"/>
      <c r="PDT26" s="60"/>
      <c r="PDU26" s="60"/>
      <c r="PDV26" s="60"/>
      <c r="PDW26" s="60"/>
      <c r="PDX26" s="60"/>
      <c r="PDY26" s="60"/>
      <c r="PDZ26" s="60"/>
      <c r="PEA26" s="60"/>
      <c r="PEB26" s="60"/>
      <c r="PEC26" s="60"/>
      <c r="PED26" s="60"/>
      <c r="PEE26" s="60"/>
      <c r="PEF26" s="60"/>
      <c r="PEG26" s="60"/>
      <c r="PEH26" s="60"/>
      <c r="PEI26" s="60"/>
      <c r="PEJ26" s="60"/>
      <c r="PEK26" s="60"/>
      <c r="PEL26" s="60"/>
      <c r="PEM26" s="60"/>
      <c r="PEN26" s="60"/>
      <c r="PEO26" s="60"/>
      <c r="PEP26" s="60"/>
      <c r="PEQ26" s="60"/>
      <c r="PER26" s="60"/>
      <c r="PES26" s="60"/>
      <c r="PET26" s="60"/>
      <c r="PEU26" s="60"/>
      <c r="PEV26" s="60"/>
      <c r="PEW26" s="60"/>
      <c r="PEX26" s="60"/>
      <c r="PEY26" s="60"/>
      <c r="PEZ26" s="60"/>
      <c r="PFA26" s="60"/>
      <c r="PFB26" s="60"/>
      <c r="PFC26" s="60"/>
      <c r="PFD26" s="60"/>
      <c r="PFE26" s="60"/>
      <c r="PFF26" s="60"/>
      <c r="PFG26" s="60"/>
      <c r="PFH26" s="60"/>
      <c r="PFI26" s="60"/>
      <c r="PFJ26" s="60"/>
      <c r="PFK26" s="60"/>
      <c r="PFL26" s="60"/>
      <c r="PFM26" s="60"/>
      <c r="PFN26" s="60"/>
      <c r="PFO26" s="60"/>
      <c r="PFP26" s="60"/>
      <c r="PFQ26" s="60"/>
      <c r="PFR26" s="60"/>
      <c r="PFS26" s="60"/>
      <c r="PFT26" s="60"/>
      <c r="PFU26" s="60"/>
      <c r="PFV26" s="60"/>
      <c r="PFW26" s="60"/>
      <c r="PFX26" s="60"/>
      <c r="PFY26" s="60"/>
      <c r="PFZ26" s="60"/>
      <c r="PGA26" s="60"/>
      <c r="PGB26" s="60"/>
      <c r="PGC26" s="60"/>
      <c r="PGD26" s="60"/>
      <c r="PGE26" s="60"/>
      <c r="PGF26" s="60"/>
      <c r="PGG26" s="60"/>
      <c r="PGH26" s="60"/>
      <c r="PGI26" s="60"/>
      <c r="PGJ26" s="60"/>
      <c r="PGK26" s="60"/>
      <c r="PGL26" s="60"/>
      <c r="PGM26" s="60"/>
      <c r="PGN26" s="60"/>
      <c r="PGO26" s="60"/>
      <c r="PGP26" s="60"/>
      <c r="PGQ26" s="60"/>
      <c r="PGR26" s="60"/>
      <c r="PGS26" s="60"/>
      <c r="PGT26" s="60"/>
      <c r="PGU26" s="60"/>
      <c r="PGV26" s="60"/>
      <c r="PGW26" s="60"/>
      <c r="PGX26" s="60"/>
      <c r="PGY26" s="60"/>
      <c r="PGZ26" s="60"/>
      <c r="PHA26" s="60"/>
      <c r="PHB26" s="60"/>
      <c r="PHC26" s="60"/>
      <c r="PHD26" s="60"/>
      <c r="PHE26" s="60"/>
      <c r="PHF26" s="60"/>
      <c r="PHG26" s="60"/>
      <c r="PHH26" s="60"/>
      <c r="PHI26" s="60"/>
      <c r="PHJ26" s="60"/>
      <c r="PHK26" s="60"/>
      <c r="PHL26" s="60"/>
      <c r="PHM26" s="60"/>
      <c r="PHN26" s="60"/>
      <c r="PHO26" s="60"/>
      <c r="PHP26" s="60"/>
      <c r="PHQ26" s="60"/>
      <c r="PHR26" s="60"/>
      <c r="PHS26" s="60"/>
      <c r="PHT26" s="60"/>
      <c r="PHU26" s="60"/>
      <c r="PHV26" s="60"/>
      <c r="PHW26" s="60"/>
      <c r="PHX26" s="60"/>
      <c r="PHY26" s="60"/>
      <c r="PHZ26" s="60"/>
      <c r="PIA26" s="60"/>
      <c r="PIB26" s="60"/>
      <c r="PIC26" s="60"/>
      <c r="PID26" s="60"/>
      <c r="PIE26" s="60"/>
      <c r="PIF26" s="60"/>
      <c r="PIG26" s="60"/>
      <c r="PIH26" s="60"/>
      <c r="PII26" s="60"/>
      <c r="PIJ26" s="60"/>
      <c r="PIK26" s="60"/>
      <c r="PIL26" s="60"/>
      <c r="PIM26" s="60"/>
      <c r="PIN26" s="60"/>
      <c r="PIO26" s="60"/>
      <c r="PIP26" s="60"/>
      <c r="PIQ26" s="60"/>
      <c r="PIR26" s="60"/>
      <c r="PIS26" s="60"/>
      <c r="PIT26" s="60"/>
      <c r="PIU26" s="60"/>
      <c r="PIV26" s="60"/>
      <c r="PIW26" s="60"/>
      <c r="PIX26" s="60"/>
      <c r="PIY26" s="60"/>
      <c r="PIZ26" s="60"/>
      <c r="PJA26" s="60"/>
      <c r="PJB26" s="60"/>
      <c r="PJC26" s="60"/>
      <c r="PJD26" s="60"/>
      <c r="PJE26" s="60"/>
      <c r="PJF26" s="60"/>
      <c r="PJG26" s="60"/>
      <c r="PJH26" s="60"/>
      <c r="PJI26" s="60"/>
      <c r="PJJ26" s="60"/>
      <c r="PJK26" s="60"/>
      <c r="PJL26" s="60"/>
      <c r="PJM26" s="60"/>
      <c r="PJN26" s="60"/>
      <c r="PJO26" s="60"/>
      <c r="PJP26" s="60"/>
      <c r="PJQ26" s="60"/>
      <c r="PJR26" s="60"/>
      <c r="PJS26" s="60"/>
      <c r="PJT26" s="60"/>
      <c r="PJU26" s="60"/>
      <c r="PJV26" s="60"/>
      <c r="PJW26" s="60"/>
      <c r="PJX26" s="60"/>
      <c r="PJY26" s="60"/>
      <c r="PJZ26" s="60"/>
      <c r="PKA26" s="60"/>
      <c r="PKB26" s="60"/>
      <c r="PKC26" s="60"/>
      <c r="PKD26" s="60"/>
      <c r="PKE26" s="60"/>
      <c r="PKF26" s="60"/>
      <c r="PKG26" s="60"/>
      <c r="PKH26" s="60"/>
      <c r="PKI26" s="60"/>
      <c r="PKJ26" s="60"/>
      <c r="PKK26" s="60"/>
      <c r="PKL26" s="60"/>
      <c r="PKM26" s="60"/>
      <c r="PKN26" s="60"/>
      <c r="PKO26" s="60"/>
      <c r="PKP26" s="60"/>
      <c r="PKQ26" s="60"/>
      <c r="PKR26" s="60"/>
      <c r="PKS26" s="60"/>
      <c r="PKT26" s="60"/>
      <c r="PKU26" s="60"/>
      <c r="PKV26" s="60"/>
      <c r="PKW26" s="60"/>
      <c r="PKX26" s="60"/>
      <c r="PKY26" s="60"/>
      <c r="PKZ26" s="60"/>
      <c r="PLA26" s="60"/>
      <c r="PLB26" s="60"/>
      <c r="PLC26" s="60"/>
      <c r="PLD26" s="60"/>
      <c r="PLE26" s="60"/>
      <c r="PLF26" s="60"/>
      <c r="PLG26" s="60"/>
      <c r="PLH26" s="60"/>
      <c r="PLI26" s="60"/>
      <c r="PLJ26" s="60"/>
      <c r="PLK26" s="60"/>
      <c r="PLL26" s="60"/>
      <c r="PLM26" s="60"/>
      <c r="PLN26" s="60"/>
      <c r="PLO26" s="60"/>
      <c r="PLP26" s="60"/>
      <c r="PLQ26" s="60"/>
      <c r="PLR26" s="60"/>
      <c r="PLS26" s="60"/>
      <c r="PLT26" s="60"/>
      <c r="PLU26" s="60"/>
      <c r="PLV26" s="60"/>
      <c r="PLW26" s="60"/>
      <c r="PLX26" s="60"/>
      <c r="PLY26" s="60"/>
      <c r="PLZ26" s="60"/>
      <c r="PMA26" s="60"/>
      <c r="PMB26" s="60"/>
      <c r="PMC26" s="60"/>
      <c r="PMD26" s="60"/>
      <c r="PME26" s="60"/>
      <c r="PMF26" s="60"/>
      <c r="PMG26" s="60"/>
      <c r="PMH26" s="60"/>
      <c r="PMI26" s="60"/>
      <c r="PMJ26" s="60"/>
      <c r="PMK26" s="60"/>
      <c r="PML26" s="60"/>
      <c r="PMM26" s="60"/>
      <c r="PMN26" s="60"/>
      <c r="PMO26" s="60"/>
      <c r="PMP26" s="60"/>
      <c r="PMQ26" s="60"/>
      <c r="PMR26" s="60"/>
      <c r="PMS26" s="60"/>
      <c r="PMT26" s="60"/>
      <c r="PMU26" s="60"/>
      <c r="PMV26" s="60"/>
      <c r="PMW26" s="60"/>
      <c r="PMX26" s="60"/>
      <c r="PMY26" s="60"/>
      <c r="PMZ26" s="60"/>
      <c r="PNA26" s="60"/>
      <c r="PNB26" s="60"/>
      <c r="PNC26" s="60"/>
      <c r="PND26" s="60"/>
      <c r="PNE26" s="60"/>
      <c r="PNF26" s="60"/>
      <c r="PNG26" s="60"/>
      <c r="PNH26" s="60"/>
      <c r="PNI26" s="60"/>
      <c r="PNJ26" s="60"/>
      <c r="PNK26" s="60"/>
      <c r="PNL26" s="60"/>
      <c r="PNM26" s="60"/>
      <c r="PNN26" s="60"/>
      <c r="PNO26" s="60"/>
      <c r="PNP26" s="60"/>
      <c r="PNQ26" s="60"/>
      <c r="PNR26" s="60"/>
      <c r="PNS26" s="60"/>
      <c r="PNT26" s="60"/>
      <c r="PNU26" s="60"/>
      <c r="PNV26" s="60"/>
      <c r="PNW26" s="60"/>
      <c r="PNX26" s="60"/>
      <c r="PNY26" s="60"/>
      <c r="PNZ26" s="60"/>
      <c r="POA26" s="60"/>
      <c r="POB26" s="60"/>
      <c r="POC26" s="60"/>
      <c r="POD26" s="60"/>
      <c r="POE26" s="60"/>
      <c r="POF26" s="60"/>
      <c r="POG26" s="60"/>
      <c r="POH26" s="60"/>
      <c r="POI26" s="60"/>
      <c r="POJ26" s="60"/>
      <c r="POK26" s="60"/>
      <c r="POL26" s="60"/>
      <c r="POM26" s="60"/>
      <c r="PON26" s="60"/>
      <c r="POO26" s="60"/>
      <c r="POP26" s="60"/>
      <c r="POQ26" s="60"/>
      <c r="POR26" s="60"/>
      <c r="POS26" s="60"/>
      <c r="POT26" s="60"/>
      <c r="POU26" s="60"/>
      <c r="POV26" s="60"/>
      <c r="POW26" s="60"/>
      <c r="POX26" s="60"/>
      <c r="POY26" s="60"/>
      <c r="POZ26" s="60"/>
      <c r="PPA26" s="60"/>
      <c r="PPB26" s="60"/>
      <c r="PPC26" s="60"/>
      <c r="PPD26" s="60"/>
      <c r="PPE26" s="60"/>
      <c r="PPF26" s="60"/>
      <c r="PPG26" s="60"/>
      <c r="PPH26" s="60"/>
      <c r="PPI26" s="60"/>
      <c r="PPJ26" s="60"/>
      <c r="PPK26" s="60"/>
      <c r="PPL26" s="60"/>
      <c r="PPM26" s="60"/>
      <c r="PPN26" s="60"/>
      <c r="PPO26" s="60"/>
      <c r="PPP26" s="60"/>
      <c r="PPQ26" s="60"/>
      <c r="PPR26" s="60"/>
      <c r="PPS26" s="60"/>
      <c r="PPT26" s="60"/>
      <c r="PPU26" s="60"/>
      <c r="PPV26" s="60"/>
      <c r="PPW26" s="60"/>
      <c r="PPX26" s="60"/>
      <c r="PPY26" s="60"/>
      <c r="PPZ26" s="60"/>
      <c r="PQA26" s="60"/>
      <c r="PQB26" s="60"/>
      <c r="PQC26" s="60"/>
      <c r="PQD26" s="60"/>
      <c r="PQE26" s="60"/>
      <c r="PQF26" s="60"/>
      <c r="PQG26" s="60"/>
      <c r="PQH26" s="60"/>
      <c r="PQI26" s="60"/>
      <c r="PQJ26" s="60"/>
      <c r="PQK26" s="60"/>
      <c r="PQL26" s="60"/>
      <c r="PQM26" s="60"/>
      <c r="PQN26" s="60"/>
      <c r="PQO26" s="60"/>
      <c r="PQP26" s="60"/>
      <c r="PQQ26" s="60"/>
      <c r="PQR26" s="60"/>
      <c r="PQS26" s="60"/>
      <c r="PQT26" s="60"/>
      <c r="PQU26" s="60"/>
      <c r="PQV26" s="60"/>
      <c r="PQW26" s="60"/>
      <c r="PQX26" s="60"/>
      <c r="PQY26" s="60"/>
      <c r="PQZ26" s="60"/>
      <c r="PRA26" s="60"/>
      <c r="PRB26" s="60"/>
      <c r="PRC26" s="60"/>
      <c r="PRD26" s="60"/>
      <c r="PRE26" s="60"/>
      <c r="PRF26" s="60"/>
      <c r="PRG26" s="60"/>
      <c r="PRH26" s="60"/>
      <c r="PRI26" s="60"/>
      <c r="PRJ26" s="60"/>
      <c r="PRK26" s="60"/>
      <c r="PRL26" s="60"/>
      <c r="PRM26" s="60"/>
      <c r="PRN26" s="60"/>
      <c r="PRO26" s="60"/>
      <c r="PRP26" s="60"/>
      <c r="PRQ26" s="60"/>
      <c r="PRR26" s="60"/>
      <c r="PRS26" s="60"/>
      <c r="PRT26" s="60"/>
      <c r="PRU26" s="60"/>
      <c r="PRV26" s="60"/>
      <c r="PRW26" s="60"/>
      <c r="PRX26" s="60"/>
      <c r="PRY26" s="60"/>
      <c r="PRZ26" s="60"/>
      <c r="PSA26" s="60"/>
      <c r="PSB26" s="60"/>
      <c r="PSC26" s="60"/>
      <c r="PSD26" s="60"/>
      <c r="PSE26" s="60"/>
      <c r="PSF26" s="60"/>
      <c r="PSG26" s="60"/>
      <c r="PSH26" s="60"/>
      <c r="PSI26" s="60"/>
      <c r="PSJ26" s="60"/>
      <c r="PSK26" s="60"/>
      <c r="PSL26" s="60"/>
      <c r="PSM26" s="60"/>
      <c r="PSN26" s="60"/>
      <c r="PSO26" s="60"/>
      <c r="PSP26" s="60"/>
      <c r="PSQ26" s="60"/>
      <c r="PSR26" s="60"/>
      <c r="PSS26" s="60"/>
      <c r="PST26" s="60"/>
      <c r="PSU26" s="60"/>
      <c r="PSV26" s="60"/>
      <c r="PSW26" s="60"/>
      <c r="PSX26" s="60"/>
      <c r="PSY26" s="60"/>
      <c r="PSZ26" s="60"/>
      <c r="PTA26" s="60"/>
      <c r="PTB26" s="60"/>
      <c r="PTC26" s="60"/>
      <c r="PTD26" s="60"/>
      <c r="PTE26" s="60"/>
      <c r="PTF26" s="60"/>
      <c r="PTG26" s="60"/>
      <c r="PTH26" s="60"/>
      <c r="PTI26" s="60"/>
      <c r="PTJ26" s="60"/>
      <c r="PTK26" s="60"/>
      <c r="PTL26" s="60"/>
      <c r="PTM26" s="60"/>
      <c r="PTN26" s="60"/>
      <c r="PTO26" s="60"/>
      <c r="PTP26" s="60"/>
      <c r="PTQ26" s="60"/>
      <c r="PTR26" s="60"/>
      <c r="PTS26" s="60"/>
      <c r="PTT26" s="60"/>
      <c r="PTU26" s="60"/>
      <c r="PTV26" s="60"/>
      <c r="PTW26" s="60"/>
      <c r="PTX26" s="60"/>
      <c r="PTY26" s="60"/>
      <c r="PTZ26" s="60"/>
      <c r="PUA26" s="60"/>
      <c r="PUB26" s="60"/>
      <c r="PUC26" s="60"/>
      <c r="PUD26" s="60"/>
      <c r="PUE26" s="60"/>
      <c r="PUF26" s="60"/>
      <c r="PUG26" s="60"/>
      <c r="PUH26" s="60"/>
      <c r="PUI26" s="60"/>
      <c r="PUJ26" s="60"/>
      <c r="PUK26" s="60"/>
      <c r="PUL26" s="60"/>
      <c r="PUM26" s="60"/>
      <c r="PUN26" s="60"/>
      <c r="PUO26" s="60"/>
      <c r="PUP26" s="60"/>
      <c r="PUQ26" s="60"/>
      <c r="PUR26" s="60"/>
      <c r="PUS26" s="60"/>
      <c r="PUT26" s="60"/>
      <c r="PUU26" s="60"/>
      <c r="PUV26" s="60"/>
      <c r="PUW26" s="60"/>
      <c r="PUX26" s="60"/>
      <c r="PUY26" s="60"/>
      <c r="PUZ26" s="60"/>
      <c r="PVA26" s="60"/>
      <c r="PVB26" s="60"/>
      <c r="PVC26" s="60"/>
      <c r="PVD26" s="60"/>
      <c r="PVE26" s="60"/>
      <c r="PVF26" s="60"/>
      <c r="PVG26" s="60"/>
      <c r="PVH26" s="60"/>
      <c r="PVI26" s="60"/>
      <c r="PVJ26" s="60"/>
      <c r="PVK26" s="60"/>
      <c r="PVL26" s="60"/>
      <c r="PVM26" s="60"/>
      <c r="PVN26" s="60"/>
      <c r="PVO26" s="60"/>
      <c r="PVP26" s="60"/>
      <c r="PVQ26" s="60"/>
      <c r="PVR26" s="60"/>
      <c r="PVS26" s="60"/>
      <c r="PVT26" s="60"/>
      <c r="PVU26" s="60"/>
      <c r="PVV26" s="60"/>
      <c r="PVW26" s="60"/>
      <c r="PVX26" s="60"/>
      <c r="PVY26" s="60"/>
      <c r="PVZ26" s="60"/>
      <c r="PWA26" s="60"/>
      <c r="PWB26" s="60"/>
      <c r="PWC26" s="60"/>
      <c r="PWD26" s="60"/>
      <c r="PWE26" s="60"/>
      <c r="PWF26" s="60"/>
      <c r="PWG26" s="60"/>
      <c r="PWH26" s="60"/>
      <c r="PWI26" s="60"/>
      <c r="PWJ26" s="60"/>
      <c r="PWK26" s="60"/>
      <c r="PWL26" s="60"/>
      <c r="PWM26" s="60"/>
      <c r="PWN26" s="60"/>
      <c r="PWO26" s="60"/>
      <c r="PWP26" s="60"/>
      <c r="PWQ26" s="60"/>
      <c r="PWR26" s="60"/>
      <c r="PWS26" s="60"/>
      <c r="PWT26" s="60"/>
      <c r="PWU26" s="60"/>
      <c r="PWV26" s="60"/>
      <c r="PWW26" s="60"/>
      <c r="PWX26" s="60"/>
      <c r="PWY26" s="60"/>
      <c r="PWZ26" s="60"/>
      <c r="PXA26" s="60"/>
      <c r="PXB26" s="60"/>
      <c r="PXC26" s="60"/>
      <c r="PXD26" s="60"/>
      <c r="PXE26" s="60"/>
      <c r="PXF26" s="60"/>
      <c r="PXG26" s="60"/>
      <c r="PXH26" s="60"/>
      <c r="PXI26" s="60"/>
      <c r="PXJ26" s="60"/>
      <c r="PXK26" s="60"/>
      <c r="PXL26" s="60"/>
      <c r="PXM26" s="60"/>
      <c r="PXN26" s="60"/>
      <c r="PXO26" s="60"/>
      <c r="PXP26" s="60"/>
      <c r="PXQ26" s="60"/>
      <c r="PXR26" s="60"/>
      <c r="PXS26" s="60"/>
      <c r="PXT26" s="60"/>
      <c r="PXU26" s="60"/>
      <c r="PXV26" s="60"/>
      <c r="PXW26" s="60"/>
      <c r="PXX26" s="60"/>
      <c r="PXY26" s="60"/>
      <c r="PXZ26" s="60"/>
      <c r="PYA26" s="60"/>
      <c r="PYB26" s="60"/>
      <c r="PYC26" s="60"/>
      <c r="PYD26" s="60"/>
      <c r="PYE26" s="60"/>
      <c r="PYF26" s="60"/>
      <c r="PYG26" s="60"/>
      <c r="PYH26" s="60"/>
      <c r="PYI26" s="60"/>
      <c r="PYJ26" s="60"/>
      <c r="PYK26" s="60"/>
      <c r="PYL26" s="60"/>
      <c r="PYM26" s="60"/>
      <c r="PYN26" s="60"/>
      <c r="PYO26" s="60"/>
      <c r="PYP26" s="60"/>
      <c r="PYQ26" s="60"/>
      <c r="PYR26" s="60"/>
      <c r="PYS26" s="60"/>
      <c r="PYT26" s="60"/>
      <c r="PYU26" s="60"/>
      <c r="PYV26" s="60"/>
      <c r="PYW26" s="60"/>
      <c r="PYX26" s="60"/>
      <c r="PYY26" s="60"/>
      <c r="PYZ26" s="60"/>
      <c r="PZA26" s="60"/>
      <c r="PZB26" s="60"/>
      <c r="PZC26" s="60"/>
      <c r="PZD26" s="60"/>
      <c r="PZE26" s="60"/>
      <c r="PZF26" s="60"/>
      <c r="PZG26" s="60"/>
      <c r="PZH26" s="60"/>
      <c r="PZI26" s="60"/>
      <c r="PZJ26" s="60"/>
      <c r="PZK26" s="60"/>
      <c r="PZL26" s="60"/>
      <c r="PZM26" s="60"/>
      <c r="PZN26" s="60"/>
      <c r="PZO26" s="60"/>
      <c r="PZP26" s="60"/>
      <c r="PZQ26" s="60"/>
      <c r="PZR26" s="60"/>
      <c r="PZS26" s="60"/>
      <c r="PZT26" s="60"/>
      <c r="PZU26" s="60"/>
      <c r="PZV26" s="60"/>
      <c r="PZW26" s="60"/>
      <c r="PZX26" s="60"/>
      <c r="PZY26" s="60"/>
      <c r="PZZ26" s="60"/>
      <c r="QAA26" s="60"/>
      <c r="QAB26" s="60"/>
      <c r="QAC26" s="60"/>
      <c r="QAD26" s="60"/>
      <c r="QAE26" s="60"/>
      <c r="QAF26" s="60"/>
      <c r="QAG26" s="60"/>
      <c r="QAH26" s="60"/>
      <c r="QAI26" s="60"/>
      <c r="QAJ26" s="60"/>
      <c r="QAK26" s="60"/>
      <c r="QAL26" s="60"/>
      <c r="QAM26" s="60"/>
      <c r="QAN26" s="60"/>
      <c r="QAO26" s="60"/>
      <c r="QAP26" s="60"/>
      <c r="QAQ26" s="60"/>
      <c r="QAR26" s="60"/>
      <c r="QAS26" s="60"/>
      <c r="QAT26" s="60"/>
      <c r="QAU26" s="60"/>
      <c r="QAV26" s="60"/>
      <c r="QAW26" s="60"/>
      <c r="QAX26" s="60"/>
      <c r="QAY26" s="60"/>
      <c r="QAZ26" s="60"/>
      <c r="QBA26" s="60"/>
      <c r="QBB26" s="60"/>
      <c r="QBC26" s="60"/>
      <c r="QBD26" s="60"/>
      <c r="QBE26" s="60"/>
      <c r="QBF26" s="60"/>
      <c r="QBG26" s="60"/>
      <c r="QBH26" s="60"/>
      <c r="QBI26" s="60"/>
      <c r="QBJ26" s="60"/>
      <c r="QBK26" s="60"/>
      <c r="QBL26" s="60"/>
      <c r="QBM26" s="60"/>
      <c r="QBN26" s="60"/>
      <c r="QBO26" s="60"/>
      <c r="QBP26" s="60"/>
      <c r="QBQ26" s="60"/>
      <c r="QBR26" s="60"/>
      <c r="QBS26" s="60"/>
      <c r="QBT26" s="60"/>
      <c r="QBU26" s="60"/>
      <c r="QBV26" s="60"/>
      <c r="QBW26" s="60"/>
      <c r="QBX26" s="60"/>
      <c r="QBY26" s="60"/>
      <c r="QBZ26" s="60"/>
      <c r="QCA26" s="60"/>
      <c r="QCB26" s="60"/>
      <c r="QCC26" s="60"/>
      <c r="QCD26" s="60"/>
      <c r="QCE26" s="60"/>
      <c r="QCF26" s="60"/>
      <c r="QCG26" s="60"/>
      <c r="QCH26" s="60"/>
      <c r="QCI26" s="60"/>
      <c r="QCJ26" s="60"/>
      <c r="QCK26" s="60"/>
      <c r="QCL26" s="60"/>
      <c r="QCM26" s="60"/>
      <c r="QCN26" s="60"/>
      <c r="QCO26" s="60"/>
      <c r="QCP26" s="60"/>
      <c r="QCQ26" s="60"/>
      <c r="QCR26" s="60"/>
      <c r="QCS26" s="60"/>
      <c r="QCT26" s="60"/>
      <c r="QCU26" s="60"/>
      <c r="QCV26" s="60"/>
      <c r="QCW26" s="60"/>
      <c r="QCX26" s="60"/>
      <c r="QCY26" s="60"/>
      <c r="QCZ26" s="60"/>
      <c r="QDA26" s="60"/>
      <c r="QDB26" s="60"/>
      <c r="QDC26" s="60"/>
      <c r="QDD26" s="60"/>
      <c r="QDE26" s="60"/>
      <c r="QDF26" s="60"/>
      <c r="QDG26" s="60"/>
      <c r="QDH26" s="60"/>
      <c r="QDI26" s="60"/>
      <c r="QDJ26" s="60"/>
      <c r="QDK26" s="60"/>
      <c r="QDL26" s="60"/>
      <c r="QDM26" s="60"/>
      <c r="QDN26" s="60"/>
      <c r="QDO26" s="60"/>
      <c r="QDP26" s="60"/>
      <c r="QDQ26" s="60"/>
      <c r="QDR26" s="60"/>
      <c r="QDS26" s="60"/>
      <c r="QDT26" s="60"/>
      <c r="QDU26" s="60"/>
      <c r="QDV26" s="60"/>
      <c r="QDW26" s="60"/>
      <c r="QDX26" s="60"/>
      <c r="QDY26" s="60"/>
      <c r="QDZ26" s="60"/>
      <c r="QEA26" s="60"/>
      <c r="QEB26" s="60"/>
      <c r="QEC26" s="60"/>
      <c r="QED26" s="60"/>
      <c r="QEE26" s="60"/>
      <c r="QEF26" s="60"/>
      <c r="QEG26" s="60"/>
      <c r="QEH26" s="60"/>
      <c r="QEI26" s="60"/>
      <c r="QEJ26" s="60"/>
      <c r="QEK26" s="60"/>
      <c r="QEL26" s="60"/>
      <c r="QEM26" s="60"/>
      <c r="QEN26" s="60"/>
      <c r="QEO26" s="60"/>
      <c r="QEP26" s="60"/>
      <c r="QEQ26" s="60"/>
      <c r="QER26" s="60"/>
      <c r="QES26" s="60"/>
      <c r="QET26" s="60"/>
      <c r="QEU26" s="60"/>
      <c r="QEV26" s="60"/>
      <c r="QEW26" s="60"/>
      <c r="QEX26" s="60"/>
      <c r="QEY26" s="60"/>
      <c r="QEZ26" s="60"/>
      <c r="QFA26" s="60"/>
      <c r="QFB26" s="60"/>
      <c r="QFC26" s="60"/>
      <c r="QFD26" s="60"/>
      <c r="QFE26" s="60"/>
      <c r="QFF26" s="60"/>
      <c r="QFG26" s="60"/>
      <c r="QFH26" s="60"/>
      <c r="QFI26" s="60"/>
      <c r="QFJ26" s="60"/>
      <c r="QFK26" s="60"/>
      <c r="QFL26" s="60"/>
      <c r="QFM26" s="60"/>
      <c r="QFN26" s="60"/>
      <c r="QFO26" s="60"/>
      <c r="QFP26" s="60"/>
      <c r="QFQ26" s="60"/>
      <c r="QFR26" s="60"/>
      <c r="QFS26" s="60"/>
      <c r="QFT26" s="60"/>
      <c r="QFU26" s="60"/>
      <c r="QFV26" s="60"/>
      <c r="QFW26" s="60"/>
      <c r="QFX26" s="60"/>
      <c r="QFY26" s="60"/>
      <c r="QFZ26" s="60"/>
      <c r="QGA26" s="60"/>
      <c r="QGB26" s="60"/>
      <c r="QGC26" s="60"/>
      <c r="QGD26" s="60"/>
      <c r="QGE26" s="60"/>
      <c r="QGF26" s="60"/>
      <c r="QGG26" s="60"/>
      <c r="QGH26" s="60"/>
      <c r="QGI26" s="60"/>
      <c r="QGJ26" s="60"/>
      <c r="QGK26" s="60"/>
      <c r="QGL26" s="60"/>
      <c r="QGM26" s="60"/>
      <c r="QGN26" s="60"/>
      <c r="QGO26" s="60"/>
      <c r="QGP26" s="60"/>
      <c r="QGQ26" s="60"/>
      <c r="QGR26" s="60"/>
      <c r="QGS26" s="60"/>
      <c r="QGT26" s="60"/>
      <c r="QGU26" s="60"/>
      <c r="QGV26" s="60"/>
      <c r="QGW26" s="60"/>
      <c r="QGX26" s="60"/>
      <c r="QGY26" s="60"/>
      <c r="QGZ26" s="60"/>
      <c r="QHA26" s="60"/>
      <c r="QHB26" s="60"/>
      <c r="QHC26" s="60"/>
      <c r="QHD26" s="60"/>
      <c r="QHE26" s="60"/>
      <c r="QHF26" s="60"/>
      <c r="QHG26" s="60"/>
      <c r="QHH26" s="60"/>
      <c r="QHI26" s="60"/>
      <c r="QHJ26" s="60"/>
      <c r="QHK26" s="60"/>
      <c r="QHL26" s="60"/>
      <c r="QHM26" s="60"/>
      <c r="QHN26" s="60"/>
      <c r="QHO26" s="60"/>
      <c r="QHP26" s="60"/>
      <c r="QHQ26" s="60"/>
      <c r="QHR26" s="60"/>
      <c r="QHS26" s="60"/>
      <c r="QHT26" s="60"/>
      <c r="QHU26" s="60"/>
      <c r="QHV26" s="60"/>
      <c r="QHW26" s="60"/>
      <c r="QHX26" s="60"/>
      <c r="QHY26" s="60"/>
      <c r="QHZ26" s="60"/>
      <c r="QIA26" s="60"/>
      <c r="QIB26" s="60"/>
      <c r="QIC26" s="60"/>
      <c r="QID26" s="60"/>
      <c r="QIE26" s="60"/>
      <c r="QIF26" s="60"/>
      <c r="QIG26" s="60"/>
      <c r="QIH26" s="60"/>
      <c r="QII26" s="60"/>
      <c r="QIJ26" s="60"/>
      <c r="QIK26" s="60"/>
      <c r="QIL26" s="60"/>
      <c r="QIM26" s="60"/>
      <c r="QIN26" s="60"/>
      <c r="QIO26" s="60"/>
      <c r="QIP26" s="60"/>
      <c r="QIQ26" s="60"/>
      <c r="QIR26" s="60"/>
      <c r="QIS26" s="60"/>
      <c r="QIT26" s="60"/>
      <c r="QIU26" s="60"/>
      <c r="QIV26" s="60"/>
      <c r="QIW26" s="60"/>
      <c r="QIX26" s="60"/>
      <c r="QIY26" s="60"/>
      <c r="QIZ26" s="60"/>
      <c r="QJA26" s="60"/>
      <c r="QJB26" s="60"/>
      <c r="QJC26" s="60"/>
      <c r="QJD26" s="60"/>
      <c r="QJE26" s="60"/>
      <c r="QJF26" s="60"/>
      <c r="QJG26" s="60"/>
      <c r="QJH26" s="60"/>
      <c r="QJI26" s="60"/>
      <c r="QJJ26" s="60"/>
      <c r="QJK26" s="60"/>
      <c r="QJL26" s="60"/>
      <c r="QJM26" s="60"/>
      <c r="QJN26" s="60"/>
      <c r="QJO26" s="60"/>
      <c r="QJP26" s="60"/>
      <c r="QJQ26" s="60"/>
      <c r="QJR26" s="60"/>
      <c r="QJS26" s="60"/>
      <c r="QJT26" s="60"/>
      <c r="QJU26" s="60"/>
      <c r="QJV26" s="60"/>
      <c r="QJW26" s="60"/>
      <c r="QJX26" s="60"/>
      <c r="QJY26" s="60"/>
      <c r="QJZ26" s="60"/>
      <c r="QKA26" s="60"/>
      <c r="QKB26" s="60"/>
      <c r="QKC26" s="60"/>
      <c r="QKD26" s="60"/>
      <c r="QKE26" s="60"/>
      <c r="QKF26" s="60"/>
      <c r="QKG26" s="60"/>
      <c r="QKH26" s="60"/>
      <c r="QKI26" s="60"/>
      <c r="QKJ26" s="60"/>
      <c r="QKK26" s="60"/>
      <c r="QKL26" s="60"/>
      <c r="QKM26" s="60"/>
      <c r="QKN26" s="60"/>
      <c r="QKO26" s="60"/>
      <c r="QKP26" s="60"/>
      <c r="QKQ26" s="60"/>
      <c r="QKR26" s="60"/>
      <c r="QKS26" s="60"/>
      <c r="QKT26" s="60"/>
      <c r="QKU26" s="60"/>
      <c r="QKV26" s="60"/>
      <c r="QKW26" s="60"/>
      <c r="QKX26" s="60"/>
      <c r="QKY26" s="60"/>
      <c r="QKZ26" s="60"/>
      <c r="QLA26" s="60"/>
      <c r="QLB26" s="60"/>
      <c r="QLC26" s="60"/>
      <c r="QLD26" s="60"/>
      <c r="QLE26" s="60"/>
      <c r="QLF26" s="60"/>
      <c r="QLG26" s="60"/>
      <c r="QLH26" s="60"/>
      <c r="QLI26" s="60"/>
      <c r="QLJ26" s="60"/>
      <c r="QLK26" s="60"/>
      <c r="QLL26" s="60"/>
      <c r="QLM26" s="60"/>
      <c r="QLN26" s="60"/>
      <c r="QLO26" s="60"/>
      <c r="QLP26" s="60"/>
      <c r="QLQ26" s="60"/>
      <c r="QLR26" s="60"/>
      <c r="QLS26" s="60"/>
      <c r="QLT26" s="60"/>
      <c r="QLU26" s="60"/>
      <c r="QLV26" s="60"/>
      <c r="QLW26" s="60"/>
      <c r="QLX26" s="60"/>
      <c r="QLY26" s="60"/>
      <c r="QLZ26" s="60"/>
      <c r="QMA26" s="60"/>
      <c r="QMB26" s="60"/>
      <c r="QMC26" s="60"/>
      <c r="QMD26" s="60"/>
      <c r="QME26" s="60"/>
      <c r="QMF26" s="60"/>
      <c r="QMG26" s="60"/>
      <c r="QMH26" s="60"/>
      <c r="QMI26" s="60"/>
      <c r="QMJ26" s="60"/>
      <c r="QMK26" s="60"/>
      <c r="QML26" s="60"/>
      <c r="QMM26" s="60"/>
      <c r="QMN26" s="60"/>
      <c r="QMO26" s="60"/>
      <c r="QMP26" s="60"/>
      <c r="QMQ26" s="60"/>
      <c r="QMR26" s="60"/>
      <c r="QMS26" s="60"/>
      <c r="QMT26" s="60"/>
      <c r="QMU26" s="60"/>
      <c r="QMV26" s="60"/>
      <c r="QMW26" s="60"/>
      <c r="QMX26" s="60"/>
      <c r="QMY26" s="60"/>
      <c r="QMZ26" s="60"/>
      <c r="QNA26" s="60"/>
      <c r="QNB26" s="60"/>
      <c r="QNC26" s="60"/>
      <c r="QND26" s="60"/>
      <c r="QNE26" s="60"/>
      <c r="QNF26" s="60"/>
      <c r="QNG26" s="60"/>
      <c r="QNH26" s="60"/>
      <c r="QNI26" s="60"/>
      <c r="QNJ26" s="60"/>
      <c r="QNK26" s="60"/>
      <c r="QNL26" s="60"/>
      <c r="QNM26" s="60"/>
      <c r="QNN26" s="60"/>
      <c r="QNO26" s="60"/>
      <c r="QNP26" s="60"/>
      <c r="QNQ26" s="60"/>
      <c r="QNR26" s="60"/>
      <c r="QNS26" s="60"/>
      <c r="QNT26" s="60"/>
      <c r="QNU26" s="60"/>
      <c r="QNV26" s="60"/>
      <c r="QNW26" s="60"/>
      <c r="QNX26" s="60"/>
      <c r="QNY26" s="60"/>
      <c r="QNZ26" s="60"/>
      <c r="QOA26" s="60"/>
      <c r="QOB26" s="60"/>
      <c r="QOC26" s="60"/>
      <c r="QOD26" s="60"/>
      <c r="QOE26" s="60"/>
      <c r="QOF26" s="60"/>
      <c r="QOG26" s="60"/>
      <c r="QOH26" s="60"/>
      <c r="QOI26" s="60"/>
      <c r="QOJ26" s="60"/>
      <c r="QOK26" s="60"/>
      <c r="QOL26" s="60"/>
      <c r="QOM26" s="60"/>
      <c r="QON26" s="60"/>
      <c r="QOO26" s="60"/>
      <c r="QOP26" s="60"/>
      <c r="QOQ26" s="60"/>
      <c r="QOR26" s="60"/>
      <c r="QOS26" s="60"/>
      <c r="QOT26" s="60"/>
      <c r="QOU26" s="60"/>
      <c r="QOV26" s="60"/>
      <c r="QOW26" s="60"/>
      <c r="QOX26" s="60"/>
      <c r="QOY26" s="60"/>
      <c r="QOZ26" s="60"/>
      <c r="QPA26" s="60"/>
      <c r="QPB26" s="60"/>
      <c r="QPC26" s="60"/>
      <c r="QPD26" s="60"/>
      <c r="QPE26" s="60"/>
      <c r="QPF26" s="60"/>
      <c r="QPG26" s="60"/>
      <c r="QPH26" s="60"/>
      <c r="QPI26" s="60"/>
      <c r="QPJ26" s="60"/>
      <c r="QPK26" s="60"/>
      <c r="QPL26" s="60"/>
      <c r="QPM26" s="60"/>
      <c r="QPN26" s="60"/>
      <c r="QPO26" s="60"/>
      <c r="QPP26" s="60"/>
      <c r="QPQ26" s="60"/>
      <c r="QPR26" s="60"/>
      <c r="QPS26" s="60"/>
      <c r="QPT26" s="60"/>
      <c r="QPU26" s="60"/>
      <c r="QPV26" s="60"/>
      <c r="QPW26" s="60"/>
      <c r="QPX26" s="60"/>
      <c r="QPY26" s="60"/>
      <c r="QPZ26" s="60"/>
      <c r="QQA26" s="60"/>
      <c r="QQB26" s="60"/>
      <c r="QQC26" s="60"/>
      <c r="QQD26" s="60"/>
      <c r="QQE26" s="60"/>
      <c r="QQF26" s="60"/>
      <c r="QQG26" s="60"/>
      <c r="QQH26" s="60"/>
      <c r="QQI26" s="60"/>
      <c r="QQJ26" s="60"/>
      <c r="QQK26" s="60"/>
      <c r="QQL26" s="60"/>
      <c r="QQM26" s="60"/>
      <c r="QQN26" s="60"/>
      <c r="QQO26" s="60"/>
      <c r="QQP26" s="60"/>
      <c r="QQQ26" s="60"/>
      <c r="QQR26" s="60"/>
      <c r="QQS26" s="60"/>
      <c r="QQT26" s="60"/>
      <c r="QQU26" s="60"/>
      <c r="QQV26" s="60"/>
      <c r="QQW26" s="60"/>
      <c r="QQX26" s="60"/>
      <c r="QQY26" s="60"/>
      <c r="QQZ26" s="60"/>
      <c r="QRA26" s="60"/>
      <c r="QRB26" s="60"/>
      <c r="QRC26" s="60"/>
      <c r="QRD26" s="60"/>
      <c r="QRE26" s="60"/>
      <c r="QRF26" s="60"/>
      <c r="QRG26" s="60"/>
      <c r="QRH26" s="60"/>
      <c r="QRI26" s="60"/>
      <c r="QRJ26" s="60"/>
      <c r="QRK26" s="60"/>
      <c r="QRL26" s="60"/>
      <c r="QRM26" s="60"/>
      <c r="QRN26" s="60"/>
      <c r="QRO26" s="60"/>
      <c r="QRP26" s="60"/>
      <c r="QRQ26" s="60"/>
      <c r="QRR26" s="60"/>
      <c r="QRS26" s="60"/>
      <c r="QRT26" s="60"/>
      <c r="QRU26" s="60"/>
      <c r="QRV26" s="60"/>
      <c r="QRW26" s="60"/>
      <c r="QRX26" s="60"/>
      <c r="QRY26" s="60"/>
      <c r="QRZ26" s="60"/>
      <c r="QSA26" s="60"/>
      <c r="QSB26" s="60"/>
      <c r="QSC26" s="60"/>
      <c r="QSD26" s="60"/>
      <c r="QSE26" s="60"/>
      <c r="QSF26" s="60"/>
      <c r="QSG26" s="60"/>
      <c r="QSH26" s="60"/>
      <c r="QSI26" s="60"/>
      <c r="QSJ26" s="60"/>
      <c r="QSK26" s="60"/>
      <c r="QSL26" s="60"/>
      <c r="QSM26" s="60"/>
      <c r="QSN26" s="60"/>
      <c r="QSO26" s="60"/>
      <c r="QSP26" s="60"/>
      <c r="QSQ26" s="60"/>
      <c r="QSR26" s="60"/>
      <c r="QSS26" s="60"/>
      <c r="QST26" s="60"/>
      <c r="QSU26" s="60"/>
      <c r="QSV26" s="60"/>
      <c r="QSW26" s="60"/>
      <c r="QSX26" s="60"/>
      <c r="QSY26" s="60"/>
      <c r="QSZ26" s="60"/>
      <c r="QTA26" s="60"/>
      <c r="QTB26" s="60"/>
      <c r="QTC26" s="60"/>
      <c r="QTD26" s="60"/>
      <c r="QTE26" s="60"/>
      <c r="QTF26" s="60"/>
      <c r="QTG26" s="60"/>
      <c r="QTH26" s="60"/>
      <c r="QTI26" s="60"/>
      <c r="QTJ26" s="60"/>
      <c r="QTK26" s="60"/>
      <c r="QTL26" s="60"/>
      <c r="QTM26" s="60"/>
      <c r="QTN26" s="60"/>
      <c r="QTO26" s="60"/>
      <c r="QTP26" s="60"/>
      <c r="QTQ26" s="60"/>
      <c r="QTR26" s="60"/>
      <c r="QTS26" s="60"/>
      <c r="QTT26" s="60"/>
      <c r="QTU26" s="60"/>
      <c r="QTV26" s="60"/>
      <c r="QTW26" s="60"/>
      <c r="QTX26" s="60"/>
      <c r="QTY26" s="60"/>
      <c r="QTZ26" s="60"/>
      <c r="QUA26" s="60"/>
      <c r="QUB26" s="60"/>
      <c r="QUC26" s="60"/>
      <c r="QUD26" s="60"/>
      <c r="QUE26" s="60"/>
      <c r="QUF26" s="60"/>
      <c r="QUG26" s="60"/>
      <c r="QUH26" s="60"/>
      <c r="QUI26" s="60"/>
      <c r="QUJ26" s="60"/>
      <c r="QUK26" s="60"/>
      <c r="QUL26" s="60"/>
      <c r="QUM26" s="60"/>
      <c r="QUN26" s="60"/>
      <c r="QUO26" s="60"/>
      <c r="QUP26" s="60"/>
      <c r="QUQ26" s="60"/>
      <c r="QUR26" s="60"/>
      <c r="QUS26" s="60"/>
      <c r="QUT26" s="60"/>
      <c r="QUU26" s="60"/>
      <c r="QUV26" s="60"/>
      <c r="QUW26" s="60"/>
      <c r="QUX26" s="60"/>
      <c r="QUY26" s="60"/>
      <c r="QUZ26" s="60"/>
      <c r="QVA26" s="60"/>
      <c r="QVB26" s="60"/>
      <c r="QVC26" s="60"/>
      <c r="QVD26" s="60"/>
      <c r="QVE26" s="60"/>
      <c r="QVF26" s="60"/>
      <c r="QVG26" s="60"/>
      <c r="QVH26" s="60"/>
      <c r="QVI26" s="60"/>
      <c r="QVJ26" s="60"/>
      <c r="QVK26" s="60"/>
      <c r="QVL26" s="60"/>
      <c r="QVM26" s="60"/>
      <c r="QVN26" s="60"/>
      <c r="QVO26" s="60"/>
      <c r="QVP26" s="60"/>
      <c r="QVQ26" s="60"/>
      <c r="QVR26" s="60"/>
      <c r="QVS26" s="60"/>
      <c r="QVT26" s="60"/>
      <c r="QVU26" s="60"/>
      <c r="QVV26" s="60"/>
      <c r="QVW26" s="60"/>
      <c r="QVX26" s="60"/>
      <c r="QVY26" s="60"/>
      <c r="QVZ26" s="60"/>
      <c r="QWA26" s="60"/>
      <c r="QWB26" s="60"/>
      <c r="QWC26" s="60"/>
      <c r="QWD26" s="60"/>
      <c r="QWE26" s="60"/>
      <c r="QWF26" s="60"/>
      <c r="QWG26" s="60"/>
      <c r="QWH26" s="60"/>
      <c r="QWI26" s="60"/>
      <c r="QWJ26" s="60"/>
      <c r="QWK26" s="60"/>
      <c r="QWL26" s="60"/>
      <c r="QWM26" s="60"/>
      <c r="QWN26" s="60"/>
      <c r="QWO26" s="60"/>
      <c r="QWP26" s="60"/>
      <c r="QWQ26" s="60"/>
      <c r="QWR26" s="60"/>
      <c r="QWS26" s="60"/>
      <c r="QWT26" s="60"/>
      <c r="QWU26" s="60"/>
      <c r="QWV26" s="60"/>
      <c r="QWW26" s="60"/>
      <c r="QWX26" s="60"/>
      <c r="QWY26" s="60"/>
      <c r="QWZ26" s="60"/>
      <c r="QXA26" s="60"/>
      <c r="QXB26" s="60"/>
      <c r="QXC26" s="60"/>
      <c r="QXD26" s="60"/>
      <c r="QXE26" s="60"/>
      <c r="QXF26" s="60"/>
      <c r="QXG26" s="60"/>
      <c r="QXH26" s="60"/>
      <c r="QXI26" s="60"/>
      <c r="QXJ26" s="60"/>
      <c r="QXK26" s="60"/>
      <c r="QXL26" s="60"/>
      <c r="QXM26" s="60"/>
      <c r="QXN26" s="60"/>
      <c r="QXO26" s="60"/>
      <c r="QXP26" s="60"/>
      <c r="QXQ26" s="60"/>
      <c r="QXR26" s="60"/>
      <c r="QXS26" s="60"/>
      <c r="QXT26" s="60"/>
      <c r="QXU26" s="60"/>
      <c r="QXV26" s="60"/>
      <c r="QXW26" s="60"/>
      <c r="QXX26" s="60"/>
      <c r="QXY26" s="60"/>
      <c r="QXZ26" s="60"/>
      <c r="QYA26" s="60"/>
      <c r="QYB26" s="60"/>
      <c r="QYC26" s="60"/>
      <c r="QYD26" s="60"/>
      <c r="QYE26" s="60"/>
      <c r="QYF26" s="60"/>
      <c r="QYG26" s="60"/>
      <c r="QYH26" s="60"/>
      <c r="QYI26" s="60"/>
      <c r="QYJ26" s="60"/>
      <c r="QYK26" s="60"/>
      <c r="QYL26" s="60"/>
      <c r="QYM26" s="60"/>
      <c r="QYN26" s="60"/>
      <c r="QYO26" s="60"/>
      <c r="QYP26" s="60"/>
      <c r="QYQ26" s="60"/>
      <c r="QYR26" s="60"/>
      <c r="QYS26" s="60"/>
      <c r="QYT26" s="60"/>
      <c r="QYU26" s="60"/>
      <c r="QYV26" s="60"/>
      <c r="QYW26" s="60"/>
      <c r="QYX26" s="60"/>
      <c r="QYY26" s="60"/>
      <c r="QYZ26" s="60"/>
      <c r="QZA26" s="60"/>
      <c r="QZB26" s="60"/>
      <c r="QZC26" s="60"/>
      <c r="QZD26" s="60"/>
      <c r="QZE26" s="60"/>
      <c r="QZF26" s="60"/>
      <c r="QZG26" s="60"/>
      <c r="QZH26" s="60"/>
      <c r="QZI26" s="60"/>
      <c r="QZJ26" s="60"/>
      <c r="QZK26" s="60"/>
      <c r="QZL26" s="60"/>
      <c r="QZM26" s="60"/>
      <c r="QZN26" s="60"/>
      <c r="QZO26" s="60"/>
      <c r="QZP26" s="60"/>
      <c r="QZQ26" s="60"/>
      <c r="QZR26" s="60"/>
      <c r="QZS26" s="60"/>
      <c r="QZT26" s="60"/>
      <c r="QZU26" s="60"/>
      <c r="QZV26" s="60"/>
      <c r="QZW26" s="60"/>
      <c r="QZX26" s="60"/>
      <c r="QZY26" s="60"/>
      <c r="QZZ26" s="60"/>
      <c r="RAA26" s="60"/>
      <c r="RAB26" s="60"/>
      <c r="RAC26" s="60"/>
      <c r="RAD26" s="60"/>
      <c r="RAE26" s="60"/>
      <c r="RAF26" s="60"/>
      <c r="RAG26" s="60"/>
      <c r="RAH26" s="60"/>
      <c r="RAI26" s="60"/>
      <c r="RAJ26" s="60"/>
      <c r="RAK26" s="60"/>
      <c r="RAL26" s="60"/>
      <c r="RAM26" s="60"/>
      <c r="RAN26" s="60"/>
      <c r="RAO26" s="60"/>
      <c r="RAP26" s="60"/>
      <c r="RAQ26" s="60"/>
      <c r="RAR26" s="60"/>
      <c r="RAS26" s="60"/>
      <c r="RAT26" s="60"/>
      <c r="RAU26" s="60"/>
      <c r="RAV26" s="60"/>
      <c r="RAW26" s="60"/>
      <c r="RAX26" s="60"/>
      <c r="RAY26" s="60"/>
      <c r="RAZ26" s="60"/>
      <c r="RBA26" s="60"/>
      <c r="RBB26" s="60"/>
      <c r="RBC26" s="60"/>
      <c r="RBD26" s="60"/>
      <c r="RBE26" s="60"/>
      <c r="RBF26" s="60"/>
      <c r="RBG26" s="60"/>
      <c r="RBH26" s="60"/>
      <c r="RBI26" s="60"/>
      <c r="RBJ26" s="60"/>
      <c r="RBK26" s="60"/>
      <c r="RBL26" s="60"/>
      <c r="RBM26" s="60"/>
      <c r="RBN26" s="60"/>
      <c r="RBO26" s="60"/>
      <c r="RBP26" s="60"/>
      <c r="RBQ26" s="60"/>
      <c r="RBR26" s="60"/>
      <c r="RBS26" s="60"/>
      <c r="RBT26" s="60"/>
      <c r="RBU26" s="60"/>
      <c r="RBV26" s="60"/>
      <c r="RBW26" s="60"/>
      <c r="RBX26" s="60"/>
      <c r="RBY26" s="60"/>
      <c r="RBZ26" s="60"/>
      <c r="RCA26" s="60"/>
      <c r="RCB26" s="60"/>
      <c r="RCC26" s="60"/>
      <c r="RCD26" s="60"/>
      <c r="RCE26" s="60"/>
      <c r="RCF26" s="60"/>
      <c r="RCG26" s="60"/>
      <c r="RCH26" s="60"/>
      <c r="RCI26" s="60"/>
      <c r="RCJ26" s="60"/>
      <c r="RCK26" s="60"/>
      <c r="RCL26" s="60"/>
      <c r="RCM26" s="60"/>
      <c r="RCN26" s="60"/>
      <c r="RCO26" s="60"/>
      <c r="RCP26" s="60"/>
      <c r="RCQ26" s="60"/>
      <c r="RCR26" s="60"/>
      <c r="RCS26" s="60"/>
      <c r="RCT26" s="60"/>
      <c r="RCU26" s="60"/>
      <c r="RCV26" s="60"/>
      <c r="RCW26" s="60"/>
      <c r="RCX26" s="60"/>
      <c r="RCY26" s="60"/>
      <c r="RCZ26" s="60"/>
      <c r="RDA26" s="60"/>
      <c r="RDB26" s="60"/>
      <c r="RDC26" s="60"/>
      <c r="RDD26" s="60"/>
      <c r="RDE26" s="60"/>
      <c r="RDF26" s="60"/>
      <c r="RDG26" s="60"/>
      <c r="RDH26" s="60"/>
      <c r="RDI26" s="60"/>
      <c r="RDJ26" s="60"/>
      <c r="RDK26" s="60"/>
      <c r="RDL26" s="60"/>
      <c r="RDM26" s="60"/>
      <c r="RDN26" s="60"/>
      <c r="RDO26" s="60"/>
      <c r="RDP26" s="60"/>
      <c r="RDQ26" s="60"/>
      <c r="RDR26" s="60"/>
      <c r="RDS26" s="60"/>
      <c r="RDT26" s="60"/>
      <c r="RDU26" s="60"/>
      <c r="RDV26" s="60"/>
      <c r="RDW26" s="60"/>
      <c r="RDX26" s="60"/>
      <c r="RDY26" s="60"/>
      <c r="RDZ26" s="60"/>
      <c r="REA26" s="60"/>
      <c r="REB26" s="60"/>
      <c r="REC26" s="60"/>
      <c r="RED26" s="60"/>
      <c r="REE26" s="60"/>
      <c r="REF26" s="60"/>
      <c r="REG26" s="60"/>
      <c r="REH26" s="60"/>
      <c r="REI26" s="60"/>
      <c r="REJ26" s="60"/>
      <c r="REK26" s="60"/>
      <c r="REL26" s="60"/>
      <c r="REM26" s="60"/>
      <c r="REN26" s="60"/>
      <c r="REO26" s="60"/>
      <c r="REP26" s="60"/>
      <c r="REQ26" s="60"/>
      <c r="RER26" s="60"/>
      <c r="RES26" s="60"/>
      <c r="RET26" s="60"/>
      <c r="REU26" s="60"/>
      <c r="REV26" s="60"/>
      <c r="REW26" s="60"/>
      <c r="REX26" s="60"/>
      <c r="REY26" s="60"/>
      <c r="REZ26" s="60"/>
      <c r="RFA26" s="60"/>
      <c r="RFB26" s="60"/>
      <c r="RFC26" s="60"/>
      <c r="RFD26" s="60"/>
      <c r="RFE26" s="60"/>
      <c r="RFF26" s="60"/>
      <c r="RFG26" s="60"/>
      <c r="RFH26" s="60"/>
      <c r="RFI26" s="60"/>
      <c r="RFJ26" s="60"/>
      <c r="RFK26" s="60"/>
      <c r="RFL26" s="60"/>
      <c r="RFM26" s="60"/>
      <c r="RFN26" s="60"/>
      <c r="RFO26" s="60"/>
      <c r="RFP26" s="60"/>
      <c r="RFQ26" s="60"/>
      <c r="RFR26" s="60"/>
      <c r="RFS26" s="60"/>
      <c r="RFT26" s="60"/>
      <c r="RFU26" s="60"/>
      <c r="RFV26" s="60"/>
      <c r="RFW26" s="60"/>
      <c r="RFX26" s="60"/>
      <c r="RFY26" s="60"/>
      <c r="RFZ26" s="60"/>
      <c r="RGA26" s="60"/>
      <c r="RGB26" s="60"/>
      <c r="RGC26" s="60"/>
      <c r="RGD26" s="60"/>
      <c r="RGE26" s="60"/>
      <c r="RGF26" s="60"/>
      <c r="RGG26" s="60"/>
      <c r="RGH26" s="60"/>
      <c r="RGI26" s="60"/>
      <c r="RGJ26" s="60"/>
      <c r="RGK26" s="60"/>
      <c r="RGL26" s="60"/>
      <c r="RGM26" s="60"/>
      <c r="RGN26" s="60"/>
      <c r="RGO26" s="60"/>
      <c r="RGP26" s="60"/>
      <c r="RGQ26" s="60"/>
      <c r="RGR26" s="60"/>
      <c r="RGS26" s="60"/>
      <c r="RGT26" s="60"/>
      <c r="RGU26" s="60"/>
      <c r="RGV26" s="60"/>
      <c r="RGW26" s="60"/>
      <c r="RGX26" s="60"/>
      <c r="RGY26" s="60"/>
      <c r="RGZ26" s="60"/>
      <c r="RHA26" s="60"/>
      <c r="RHB26" s="60"/>
      <c r="RHC26" s="60"/>
      <c r="RHD26" s="60"/>
      <c r="RHE26" s="60"/>
      <c r="RHF26" s="60"/>
      <c r="RHG26" s="60"/>
      <c r="RHH26" s="60"/>
      <c r="RHI26" s="60"/>
      <c r="RHJ26" s="60"/>
      <c r="RHK26" s="60"/>
      <c r="RHL26" s="60"/>
      <c r="RHM26" s="60"/>
      <c r="RHN26" s="60"/>
      <c r="RHO26" s="60"/>
      <c r="RHP26" s="60"/>
      <c r="RHQ26" s="60"/>
      <c r="RHR26" s="60"/>
      <c r="RHS26" s="60"/>
      <c r="RHT26" s="60"/>
      <c r="RHU26" s="60"/>
      <c r="RHV26" s="60"/>
      <c r="RHW26" s="60"/>
      <c r="RHX26" s="60"/>
      <c r="RHY26" s="60"/>
      <c r="RHZ26" s="60"/>
      <c r="RIA26" s="60"/>
      <c r="RIB26" s="60"/>
      <c r="RIC26" s="60"/>
      <c r="RID26" s="60"/>
      <c r="RIE26" s="60"/>
      <c r="RIF26" s="60"/>
      <c r="RIG26" s="60"/>
      <c r="RIH26" s="60"/>
      <c r="RII26" s="60"/>
      <c r="RIJ26" s="60"/>
      <c r="RIK26" s="60"/>
      <c r="RIL26" s="60"/>
      <c r="RIM26" s="60"/>
      <c r="RIN26" s="60"/>
      <c r="RIO26" s="60"/>
      <c r="RIP26" s="60"/>
      <c r="RIQ26" s="60"/>
      <c r="RIR26" s="60"/>
      <c r="RIS26" s="60"/>
      <c r="RIT26" s="60"/>
      <c r="RIU26" s="60"/>
      <c r="RIV26" s="60"/>
      <c r="RIW26" s="60"/>
      <c r="RIX26" s="60"/>
      <c r="RIY26" s="60"/>
      <c r="RIZ26" s="60"/>
      <c r="RJA26" s="60"/>
      <c r="RJB26" s="60"/>
      <c r="RJC26" s="60"/>
      <c r="RJD26" s="60"/>
      <c r="RJE26" s="60"/>
      <c r="RJF26" s="60"/>
      <c r="RJG26" s="60"/>
      <c r="RJH26" s="60"/>
      <c r="RJI26" s="60"/>
      <c r="RJJ26" s="60"/>
      <c r="RJK26" s="60"/>
      <c r="RJL26" s="60"/>
      <c r="RJM26" s="60"/>
      <c r="RJN26" s="60"/>
      <c r="RJO26" s="60"/>
      <c r="RJP26" s="60"/>
      <c r="RJQ26" s="60"/>
      <c r="RJR26" s="60"/>
      <c r="RJS26" s="60"/>
      <c r="RJT26" s="60"/>
      <c r="RJU26" s="60"/>
      <c r="RJV26" s="60"/>
      <c r="RJW26" s="60"/>
      <c r="RJX26" s="60"/>
      <c r="RJY26" s="60"/>
      <c r="RJZ26" s="60"/>
      <c r="RKA26" s="60"/>
      <c r="RKB26" s="60"/>
      <c r="RKC26" s="60"/>
      <c r="RKD26" s="60"/>
      <c r="RKE26" s="60"/>
      <c r="RKF26" s="60"/>
      <c r="RKG26" s="60"/>
      <c r="RKH26" s="60"/>
      <c r="RKI26" s="60"/>
      <c r="RKJ26" s="60"/>
      <c r="RKK26" s="60"/>
      <c r="RKL26" s="60"/>
      <c r="RKM26" s="60"/>
      <c r="RKN26" s="60"/>
      <c r="RKO26" s="60"/>
      <c r="RKP26" s="60"/>
      <c r="RKQ26" s="60"/>
      <c r="RKR26" s="60"/>
      <c r="RKS26" s="60"/>
      <c r="RKT26" s="60"/>
      <c r="RKU26" s="60"/>
      <c r="RKV26" s="60"/>
      <c r="RKW26" s="60"/>
      <c r="RKX26" s="60"/>
      <c r="RKY26" s="60"/>
      <c r="RKZ26" s="60"/>
      <c r="RLA26" s="60"/>
      <c r="RLB26" s="60"/>
      <c r="RLC26" s="60"/>
      <c r="RLD26" s="60"/>
      <c r="RLE26" s="60"/>
      <c r="RLF26" s="60"/>
      <c r="RLG26" s="60"/>
      <c r="RLH26" s="60"/>
      <c r="RLI26" s="60"/>
      <c r="RLJ26" s="60"/>
      <c r="RLK26" s="60"/>
      <c r="RLL26" s="60"/>
      <c r="RLM26" s="60"/>
      <c r="RLN26" s="60"/>
      <c r="RLO26" s="60"/>
      <c r="RLP26" s="60"/>
      <c r="RLQ26" s="60"/>
      <c r="RLR26" s="60"/>
      <c r="RLS26" s="60"/>
      <c r="RLT26" s="60"/>
      <c r="RLU26" s="60"/>
      <c r="RLV26" s="60"/>
      <c r="RLW26" s="60"/>
      <c r="RLX26" s="60"/>
      <c r="RLY26" s="60"/>
      <c r="RLZ26" s="60"/>
      <c r="RMA26" s="60"/>
      <c r="RMB26" s="60"/>
      <c r="RMC26" s="60"/>
      <c r="RMD26" s="60"/>
      <c r="RME26" s="60"/>
      <c r="RMF26" s="60"/>
      <c r="RMG26" s="60"/>
      <c r="RMH26" s="60"/>
      <c r="RMI26" s="60"/>
      <c r="RMJ26" s="60"/>
      <c r="RMK26" s="60"/>
      <c r="RML26" s="60"/>
      <c r="RMM26" s="60"/>
      <c r="RMN26" s="60"/>
      <c r="RMO26" s="60"/>
      <c r="RMP26" s="60"/>
      <c r="RMQ26" s="60"/>
      <c r="RMR26" s="60"/>
      <c r="RMS26" s="60"/>
      <c r="RMT26" s="60"/>
      <c r="RMU26" s="60"/>
      <c r="RMV26" s="60"/>
      <c r="RMW26" s="60"/>
      <c r="RMX26" s="60"/>
      <c r="RMY26" s="60"/>
      <c r="RMZ26" s="60"/>
      <c r="RNA26" s="60"/>
      <c r="RNB26" s="60"/>
      <c r="RNC26" s="60"/>
      <c r="RND26" s="60"/>
      <c r="RNE26" s="60"/>
      <c r="RNF26" s="60"/>
      <c r="RNG26" s="60"/>
      <c r="RNH26" s="60"/>
      <c r="RNI26" s="60"/>
      <c r="RNJ26" s="60"/>
      <c r="RNK26" s="60"/>
      <c r="RNL26" s="60"/>
      <c r="RNM26" s="60"/>
      <c r="RNN26" s="60"/>
      <c r="RNO26" s="60"/>
      <c r="RNP26" s="60"/>
      <c r="RNQ26" s="60"/>
      <c r="RNR26" s="60"/>
      <c r="RNS26" s="60"/>
      <c r="RNT26" s="60"/>
      <c r="RNU26" s="60"/>
      <c r="RNV26" s="60"/>
      <c r="RNW26" s="60"/>
      <c r="RNX26" s="60"/>
      <c r="RNY26" s="60"/>
      <c r="RNZ26" s="60"/>
      <c r="ROA26" s="60"/>
      <c r="ROB26" s="60"/>
      <c r="ROC26" s="60"/>
      <c r="ROD26" s="60"/>
      <c r="ROE26" s="60"/>
      <c r="ROF26" s="60"/>
      <c r="ROG26" s="60"/>
      <c r="ROH26" s="60"/>
      <c r="ROI26" s="60"/>
      <c r="ROJ26" s="60"/>
      <c r="ROK26" s="60"/>
      <c r="ROL26" s="60"/>
      <c r="ROM26" s="60"/>
      <c r="RON26" s="60"/>
      <c r="ROO26" s="60"/>
      <c r="ROP26" s="60"/>
      <c r="ROQ26" s="60"/>
      <c r="ROR26" s="60"/>
      <c r="ROS26" s="60"/>
      <c r="ROT26" s="60"/>
      <c r="ROU26" s="60"/>
      <c r="ROV26" s="60"/>
      <c r="ROW26" s="60"/>
      <c r="ROX26" s="60"/>
      <c r="ROY26" s="60"/>
      <c r="ROZ26" s="60"/>
      <c r="RPA26" s="60"/>
      <c r="RPB26" s="60"/>
      <c r="RPC26" s="60"/>
      <c r="RPD26" s="60"/>
      <c r="RPE26" s="60"/>
      <c r="RPF26" s="60"/>
      <c r="RPG26" s="60"/>
      <c r="RPH26" s="60"/>
      <c r="RPI26" s="60"/>
      <c r="RPJ26" s="60"/>
      <c r="RPK26" s="60"/>
      <c r="RPL26" s="60"/>
      <c r="RPM26" s="60"/>
      <c r="RPN26" s="60"/>
      <c r="RPO26" s="60"/>
      <c r="RPP26" s="60"/>
      <c r="RPQ26" s="60"/>
      <c r="RPR26" s="60"/>
      <c r="RPS26" s="60"/>
      <c r="RPT26" s="60"/>
      <c r="RPU26" s="60"/>
      <c r="RPV26" s="60"/>
      <c r="RPW26" s="60"/>
      <c r="RPX26" s="60"/>
      <c r="RPY26" s="60"/>
      <c r="RPZ26" s="60"/>
      <c r="RQA26" s="60"/>
      <c r="RQB26" s="60"/>
      <c r="RQC26" s="60"/>
      <c r="RQD26" s="60"/>
      <c r="RQE26" s="60"/>
      <c r="RQF26" s="60"/>
      <c r="RQG26" s="60"/>
      <c r="RQH26" s="60"/>
      <c r="RQI26" s="60"/>
      <c r="RQJ26" s="60"/>
      <c r="RQK26" s="60"/>
      <c r="RQL26" s="60"/>
      <c r="RQM26" s="60"/>
      <c r="RQN26" s="60"/>
      <c r="RQO26" s="60"/>
      <c r="RQP26" s="60"/>
      <c r="RQQ26" s="60"/>
      <c r="RQR26" s="60"/>
      <c r="RQS26" s="60"/>
      <c r="RQT26" s="60"/>
      <c r="RQU26" s="60"/>
      <c r="RQV26" s="60"/>
      <c r="RQW26" s="60"/>
      <c r="RQX26" s="60"/>
      <c r="RQY26" s="60"/>
      <c r="RQZ26" s="60"/>
      <c r="RRA26" s="60"/>
      <c r="RRB26" s="60"/>
      <c r="RRC26" s="60"/>
      <c r="RRD26" s="60"/>
      <c r="RRE26" s="60"/>
      <c r="RRF26" s="60"/>
      <c r="RRG26" s="60"/>
      <c r="RRH26" s="60"/>
      <c r="RRI26" s="60"/>
      <c r="RRJ26" s="60"/>
      <c r="RRK26" s="60"/>
      <c r="RRL26" s="60"/>
      <c r="RRM26" s="60"/>
      <c r="RRN26" s="60"/>
      <c r="RRO26" s="60"/>
      <c r="RRP26" s="60"/>
      <c r="RRQ26" s="60"/>
      <c r="RRR26" s="60"/>
      <c r="RRS26" s="60"/>
      <c r="RRT26" s="60"/>
      <c r="RRU26" s="60"/>
      <c r="RRV26" s="60"/>
      <c r="RRW26" s="60"/>
      <c r="RRX26" s="60"/>
      <c r="RRY26" s="60"/>
      <c r="RRZ26" s="60"/>
      <c r="RSA26" s="60"/>
      <c r="RSB26" s="60"/>
      <c r="RSC26" s="60"/>
      <c r="RSD26" s="60"/>
      <c r="RSE26" s="60"/>
      <c r="RSF26" s="60"/>
      <c r="RSG26" s="60"/>
      <c r="RSH26" s="60"/>
      <c r="RSI26" s="60"/>
      <c r="RSJ26" s="60"/>
      <c r="RSK26" s="60"/>
      <c r="RSL26" s="60"/>
      <c r="RSM26" s="60"/>
      <c r="RSN26" s="60"/>
      <c r="RSO26" s="60"/>
      <c r="RSP26" s="60"/>
      <c r="RSQ26" s="60"/>
      <c r="RSR26" s="60"/>
      <c r="RSS26" s="60"/>
      <c r="RST26" s="60"/>
      <c r="RSU26" s="60"/>
      <c r="RSV26" s="60"/>
      <c r="RSW26" s="60"/>
      <c r="RSX26" s="60"/>
      <c r="RSY26" s="60"/>
      <c r="RSZ26" s="60"/>
      <c r="RTA26" s="60"/>
      <c r="RTB26" s="60"/>
      <c r="RTC26" s="60"/>
      <c r="RTD26" s="60"/>
      <c r="RTE26" s="60"/>
      <c r="RTF26" s="60"/>
      <c r="RTG26" s="60"/>
      <c r="RTH26" s="60"/>
      <c r="RTI26" s="60"/>
      <c r="RTJ26" s="60"/>
      <c r="RTK26" s="60"/>
      <c r="RTL26" s="60"/>
      <c r="RTM26" s="60"/>
      <c r="RTN26" s="60"/>
      <c r="RTO26" s="60"/>
      <c r="RTP26" s="60"/>
      <c r="RTQ26" s="60"/>
      <c r="RTR26" s="60"/>
      <c r="RTS26" s="60"/>
      <c r="RTT26" s="60"/>
      <c r="RTU26" s="60"/>
      <c r="RTV26" s="60"/>
      <c r="RTW26" s="60"/>
      <c r="RTX26" s="60"/>
      <c r="RTY26" s="60"/>
      <c r="RTZ26" s="60"/>
      <c r="RUA26" s="60"/>
      <c r="RUB26" s="60"/>
      <c r="RUC26" s="60"/>
      <c r="RUD26" s="60"/>
      <c r="RUE26" s="60"/>
      <c r="RUF26" s="60"/>
      <c r="RUG26" s="60"/>
      <c r="RUH26" s="60"/>
      <c r="RUI26" s="60"/>
      <c r="RUJ26" s="60"/>
      <c r="RUK26" s="60"/>
      <c r="RUL26" s="60"/>
      <c r="RUM26" s="60"/>
      <c r="RUN26" s="60"/>
      <c r="RUO26" s="60"/>
      <c r="RUP26" s="60"/>
      <c r="RUQ26" s="60"/>
      <c r="RUR26" s="60"/>
      <c r="RUS26" s="60"/>
      <c r="RUT26" s="60"/>
      <c r="RUU26" s="60"/>
      <c r="RUV26" s="60"/>
      <c r="RUW26" s="60"/>
      <c r="RUX26" s="60"/>
      <c r="RUY26" s="60"/>
      <c r="RUZ26" s="60"/>
      <c r="RVA26" s="60"/>
      <c r="RVB26" s="60"/>
      <c r="RVC26" s="60"/>
      <c r="RVD26" s="60"/>
      <c r="RVE26" s="60"/>
      <c r="RVF26" s="60"/>
      <c r="RVG26" s="60"/>
      <c r="RVH26" s="60"/>
      <c r="RVI26" s="60"/>
      <c r="RVJ26" s="60"/>
      <c r="RVK26" s="60"/>
      <c r="RVL26" s="60"/>
      <c r="RVM26" s="60"/>
      <c r="RVN26" s="60"/>
      <c r="RVO26" s="60"/>
      <c r="RVP26" s="60"/>
      <c r="RVQ26" s="60"/>
      <c r="RVR26" s="60"/>
      <c r="RVS26" s="60"/>
      <c r="RVT26" s="60"/>
      <c r="RVU26" s="60"/>
      <c r="RVV26" s="60"/>
      <c r="RVW26" s="60"/>
      <c r="RVX26" s="60"/>
      <c r="RVY26" s="60"/>
      <c r="RVZ26" s="60"/>
      <c r="RWA26" s="60"/>
      <c r="RWB26" s="60"/>
      <c r="RWC26" s="60"/>
      <c r="RWD26" s="60"/>
      <c r="RWE26" s="60"/>
      <c r="RWF26" s="60"/>
      <c r="RWG26" s="60"/>
      <c r="RWH26" s="60"/>
      <c r="RWI26" s="60"/>
      <c r="RWJ26" s="60"/>
      <c r="RWK26" s="60"/>
      <c r="RWL26" s="60"/>
      <c r="RWM26" s="60"/>
      <c r="RWN26" s="60"/>
      <c r="RWO26" s="60"/>
      <c r="RWP26" s="60"/>
      <c r="RWQ26" s="60"/>
      <c r="RWR26" s="60"/>
      <c r="RWS26" s="60"/>
      <c r="RWT26" s="60"/>
      <c r="RWU26" s="60"/>
      <c r="RWV26" s="60"/>
      <c r="RWW26" s="60"/>
      <c r="RWX26" s="60"/>
      <c r="RWY26" s="60"/>
      <c r="RWZ26" s="60"/>
      <c r="RXA26" s="60"/>
      <c r="RXB26" s="60"/>
      <c r="RXC26" s="60"/>
      <c r="RXD26" s="60"/>
      <c r="RXE26" s="60"/>
      <c r="RXF26" s="60"/>
      <c r="RXG26" s="60"/>
      <c r="RXH26" s="60"/>
      <c r="RXI26" s="60"/>
      <c r="RXJ26" s="60"/>
      <c r="RXK26" s="60"/>
      <c r="RXL26" s="60"/>
      <c r="RXM26" s="60"/>
      <c r="RXN26" s="60"/>
      <c r="RXO26" s="60"/>
      <c r="RXP26" s="60"/>
      <c r="RXQ26" s="60"/>
      <c r="RXR26" s="60"/>
      <c r="RXS26" s="60"/>
      <c r="RXT26" s="60"/>
      <c r="RXU26" s="60"/>
      <c r="RXV26" s="60"/>
      <c r="RXW26" s="60"/>
      <c r="RXX26" s="60"/>
      <c r="RXY26" s="60"/>
      <c r="RXZ26" s="60"/>
      <c r="RYA26" s="60"/>
      <c r="RYB26" s="60"/>
      <c r="RYC26" s="60"/>
      <c r="RYD26" s="60"/>
      <c r="RYE26" s="60"/>
      <c r="RYF26" s="60"/>
      <c r="RYG26" s="60"/>
      <c r="RYH26" s="60"/>
      <c r="RYI26" s="60"/>
      <c r="RYJ26" s="60"/>
      <c r="RYK26" s="60"/>
      <c r="RYL26" s="60"/>
      <c r="RYM26" s="60"/>
      <c r="RYN26" s="60"/>
      <c r="RYO26" s="60"/>
      <c r="RYP26" s="60"/>
      <c r="RYQ26" s="60"/>
      <c r="RYR26" s="60"/>
      <c r="RYS26" s="60"/>
      <c r="RYT26" s="60"/>
      <c r="RYU26" s="60"/>
      <c r="RYV26" s="60"/>
      <c r="RYW26" s="60"/>
      <c r="RYX26" s="60"/>
      <c r="RYY26" s="60"/>
      <c r="RYZ26" s="60"/>
      <c r="RZA26" s="60"/>
      <c r="RZB26" s="60"/>
      <c r="RZC26" s="60"/>
      <c r="RZD26" s="60"/>
      <c r="RZE26" s="60"/>
      <c r="RZF26" s="60"/>
      <c r="RZG26" s="60"/>
      <c r="RZH26" s="60"/>
      <c r="RZI26" s="60"/>
      <c r="RZJ26" s="60"/>
      <c r="RZK26" s="60"/>
      <c r="RZL26" s="60"/>
      <c r="RZM26" s="60"/>
      <c r="RZN26" s="60"/>
      <c r="RZO26" s="60"/>
      <c r="RZP26" s="60"/>
      <c r="RZQ26" s="60"/>
      <c r="RZR26" s="60"/>
      <c r="RZS26" s="60"/>
      <c r="RZT26" s="60"/>
      <c r="RZU26" s="60"/>
      <c r="RZV26" s="60"/>
      <c r="RZW26" s="60"/>
      <c r="RZX26" s="60"/>
      <c r="RZY26" s="60"/>
      <c r="RZZ26" s="60"/>
      <c r="SAA26" s="60"/>
      <c r="SAB26" s="60"/>
      <c r="SAC26" s="60"/>
      <c r="SAD26" s="60"/>
      <c r="SAE26" s="60"/>
      <c r="SAF26" s="60"/>
      <c r="SAG26" s="60"/>
      <c r="SAH26" s="60"/>
      <c r="SAI26" s="60"/>
      <c r="SAJ26" s="60"/>
      <c r="SAK26" s="60"/>
      <c r="SAL26" s="60"/>
      <c r="SAM26" s="60"/>
      <c r="SAN26" s="60"/>
      <c r="SAO26" s="60"/>
      <c r="SAP26" s="60"/>
      <c r="SAQ26" s="60"/>
      <c r="SAR26" s="60"/>
      <c r="SAS26" s="60"/>
      <c r="SAT26" s="60"/>
      <c r="SAU26" s="60"/>
      <c r="SAV26" s="60"/>
      <c r="SAW26" s="60"/>
      <c r="SAX26" s="60"/>
      <c r="SAY26" s="60"/>
      <c r="SAZ26" s="60"/>
      <c r="SBA26" s="60"/>
      <c r="SBB26" s="60"/>
      <c r="SBC26" s="60"/>
      <c r="SBD26" s="60"/>
      <c r="SBE26" s="60"/>
      <c r="SBF26" s="60"/>
      <c r="SBG26" s="60"/>
      <c r="SBH26" s="60"/>
      <c r="SBI26" s="60"/>
      <c r="SBJ26" s="60"/>
      <c r="SBK26" s="60"/>
      <c r="SBL26" s="60"/>
      <c r="SBM26" s="60"/>
      <c r="SBN26" s="60"/>
      <c r="SBO26" s="60"/>
      <c r="SBP26" s="60"/>
      <c r="SBQ26" s="60"/>
      <c r="SBR26" s="60"/>
      <c r="SBS26" s="60"/>
      <c r="SBT26" s="60"/>
      <c r="SBU26" s="60"/>
      <c r="SBV26" s="60"/>
      <c r="SBW26" s="60"/>
      <c r="SBX26" s="60"/>
      <c r="SBY26" s="60"/>
      <c r="SBZ26" s="60"/>
      <c r="SCA26" s="60"/>
      <c r="SCB26" s="60"/>
      <c r="SCC26" s="60"/>
      <c r="SCD26" s="60"/>
      <c r="SCE26" s="60"/>
      <c r="SCF26" s="60"/>
      <c r="SCG26" s="60"/>
      <c r="SCH26" s="60"/>
      <c r="SCI26" s="60"/>
      <c r="SCJ26" s="60"/>
      <c r="SCK26" s="60"/>
      <c r="SCL26" s="60"/>
      <c r="SCM26" s="60"/>
      <c r="SCN26" s="60"/>
      <c r="SCO26" s="60"/>
      <c r="SCP26" s="60"/>
      <c r="SCQ26" s="60"/>
      <c r="SCR26" s="60"/>
      <c r="SCS26" s="60"/>
      <c r="SCT26" s="60"/>
      <c r="SCU26" s="60"/>
      <c r="SCV26" s="60"/>
      <c r="SCW26" s="60"/>
      <c r="SCX26" s="60"/>
      <c r="SCY26" s="60"/>
      <c r="SCZ26" s="60"/>
      <c r="SDA26" s="60"/>
      <c r="SDB26" s="60"/>
      <c r="SDC26" s="60"/>
      <c r="SDD26" s="60"/>
      <c r="SDE26" s="60"/>
      <c r="SDF26" s="60"/>
      <c r="SDG26" s="60"/>
      <c r="SDH26" s="60"/>
      <c r="SDI26" s="60"/>
      <c r="SDJ26" s="60"/>
      <c r="SDK26" s="60"/>
      <c r="SDL26" s="60"/>
      <c r="SDM26" s="60"/>
      <c r="SDN26" s="60"/>
      <c r="SDO26" s="60"/>
      <c r="SDP26" s="60"/>
      <c r="SDQ26" s="60"/>
      <c r="SDR26" s="60"/>
      <c r="SDS26" s="60"/>
      <c r="SDT26" s="60"/>
      <c r="SDU26" s="60"/>
      <c r="SDV26" s="60"/>
      <c r="SDW26" s="60"/>
      <c r="SDX26" s="60"/>
      <c r="SDY26" s="60"/>
      <c r="SDZ26" s="60"/>
      <c r="SEA26" s="60"/>
      <c r="SEB26" s="60"/>
      <c r="SEC26" s="60"/>
      <c r="SED26" s="60"/>
      <c r="SEE26" s="60"/>
      <c r="SEF26" s="60"/>
      <c r="SEG26" s="60"/>
      <c r="SEH26" s="60"/>
      <c r="SEI26" s="60"/>
      <c r="SEJ26" s="60"/>
      <c r="SEK26" s="60"/>
      <c r="SEL26" s="60"/>
      <c r="SEM26" s="60"/>
      <c r="SEN26" s="60"/>
      <c r="SEO26" s="60"/>
      <c r="SEP26" s="60"/>
      <c r="SEQ26" s="60"/>
      <c r="SER26" s="60"/>
      <c r="SES26" s="60"/>
      <c r="SET26" s="60"/>
      <c r="SEU26" s="60"/>
      <c r="SEV26" s="60"/>
      <c r="SEW26" s="60"/>
      <c r="SEX26" s="60"/>
      <c r="SEY26" s="60"/>
      <c r="SEZ26" s="60"/>
      <c r="SFA26" s="60"/>
      <c r="SFB26" s="60"/>
      <c r="SFC26" s="60"/>
      <c r="SFD26" s="60"/>
      <c r="SFE26" s="60"/>
      <c r="SFF26" s="60"/>
      <c r="SFG26" s="60"/>
      <c r="SFH26" s="60"/>
      <c r="SFI26" s="60"/>
      <c r="SFJ26" s="60"/>
      <c r="SFK26" s="60"/>
      <c r="SFL26" s="60"/>
      <c r="SFM26" s="60"/>
      <c r="SFN26" s="60"/>
      <c r="SFO26" s="60"/>
      <c r="SFP26" s="60"/>
      <c r="SFQ26" s="60"/>
      <c r="SFR26" s="60"/>
      <c r="SFS26" s="60"/>
      <c r="SFT26" s="60"/>
      <c r="SFU26" s="60"/>
      <c r="SFV26" s="60"/>
      <c r="SFW26" s="60"/>
      <c r="SFX26" s="60"/>
      <c r="SFY26" s="60"/>
      <c r="SFZ26" s="60"/>
      <c r="SGA26" s="60"/>
      <c r="SGB26" s="60"/>
      <c r="SGC26" s="60"/>
      <c r="SGD26" s="60"/>
      <c r="SGE26" s="60"/>
      <c r="SGF26" s="60"/>
      <c r="SGG26" s="60"/>
      <c r="SGH26" s="60"/>
      <c r="SGI26" s="60"/>
      <c r="SGJ26" s="60"/>
      <c r="SGK26" s="60"/>
      <c r="SGL26" s="60"/>
      <c r="SGM26" s="60"/>
      <c r="SGN26" s="60"/>
      <c r="SGO26" s="60"/>
      <c r="SGP26" s="60"/>
      <c r="SGQ26" s="60"/>
      <c r="SGR26" s="60"/>
      <c r="SGS26" s="60"/>
      <c r="SGT26" s="60"/>
      <c r="SGU26" s="60"/>
      <c r="SGV26" s="60"/>
      <c r="SGW26" s="60"/>
      <c r="SGX26" s="60"/>
      <c r="SGY26" s="60"/>
      <c r="SGZ26" s="60"/>
      <c r="SHA26" s="60"/>
      <c r="SHB26" s="60"/>
      <c r="SHC26" s="60"/>
      <c r="SHD26" s="60"/>
      <c r="SHE26" s="60"/>
      <c r="SHF26" s="60"/>
      <c r="SHG26" s="60"/>
      <c r="SHH26" s="60"/>
      <c r="SHI26" s="60"/>
      <c r="SHJ26" s="60"/>
      <c r="SHK26" s="60"/>
      <c r="SHL26" s="60"/>
      <c r="SHM26" s="60"/>
      <c r="SHN26" s="60"/>
      <c r="SHO26" s="60"/>
      <c r="SHP26" s="60"/>
      <c r="SHQ26" s="60"/>
      <c r="SHR26" s="60"/>
      <c r="SHS26" s="60"/>
      <c r="SHT26" s="60"/>
      <c r="SHU26" s="60"/>
      <c r="SHV26" s="60"/>
      <c r="SHW26" s="60"/>
      <c r="SHX26" s="60"/>
      <c r="SHY26" s="60"/>
      <c r="SHZ26" s="60"/>
      <c r="SIA26" s="60"/>
      <c r="SIB26" s="60"/>
      <c r="SIC26" s="60"/>
      <c r="SID26" s="60"/>
      <c r="SIE26" s="60"/>
      <c r="SIF26" s="60"/>
      <c r="SIG26" s="60"/>
      <c r="SIH26" s="60"/>
      <c r="SII26" s="60"/>
      <c r="SIJ26" s="60"/>
      <c r="SIK26" s="60"/>
      <c r="SIL26" s="60"/>
      <c r="SIM26" s="60"/>
      <c r="SIN26" s="60"/>
      <c r="SIO26" s="60"/>
      <c r="SIP26" s="60"/>
      <c r="SIQ26" s="60"/>
      <c r="SIR26" s="60"/>
      <c r="SIS26" s="60"/>
      <c r="SIT26" s="60"/>
      <c r="SIU26" s="60"/>
      <c r="SIV26" s="60"/>
      <c r="SIW26" s="60"/>
      <c r="SIX26" s="60"/>
      <c r="SIY26" s="60"/>
      <c r="SIZ26" s="60"/>
      <c r="SJA26" s="60"/>
      <c r="SJB26" s="60"/>
      <c r="SJC26" s="60"/>
      <c r="SJD26" s="60"/>
      <c r="SJE26" s="60"/>
      <c r="SJF26" s="60"/>
      <c r="SJG26" s="60"/>
      <c r="SJH26" s="60"/>
      <c r="SJI26" s="60"/>
      <c r="SJJ26" s="60"/>
      <c r="SJK26" s="60"/>
      <c r="SJL26" s="60"/>
      <c r="SJM26" s="60"/>
      <c r="SJN26" s="60"/>
      <c r="SJO26" s="60"/>
      <c r="SJP26" s="60"/>
      <c r="SJQ26" s="60"/>
      <c r="SJR26" s="60"/>
      <c r="SJS26" s="60"/>
      <c r="SJT26" s="60"/>
      <c r="SJU26" s="60"/>
      <c r="SJV26" s="60"/>
      <c r="SJW26" s="60"/>
      <c r="SJX26" s="60"/>
      <c r="SJY26" s="60"/>
      <c r="SJZ26" s="60"/>
      <c r="SKA26" s="60"/>
      <c r="SKB26" s="60"/>
      <c r="SKC26" s="60"/>
      <c r="SKD26" s="60"/>
      <c r="SKE26" s="60"/>
      <c r="SKF26" s="60"/>
      <c r="SKG26" s="60"/>
      <c r="SKH26" s="60"/>
      <c r="SKI26" s="60"/>
      <c r="SKJ26" s="60"/>
      <c r="SKK26" s="60"/>
      <c r="SKL26" s="60"/>
      <c r="SKM26" s="60"/>
      <c r="SKN26" s="60"/>
      <c r="SKO26" s="60"/>
      <c r="SKP26" s="60"/>
      <c r="SKQ26" s="60"/>
      <c r="SKR26" s="60"/>
      <c r="SKS26" s="60"/>
      <c r="SKT26" s="60"/>
      <c r="SKU26" s="60"/>
      <c r="SKV26" s="60"/>
      <c r="SKW26" s="60"/>
      <c r="SKX26" s="60"/>
      <c r="SKY26" s="60"/>
      <c r="SKZ26" s="60"/>
      <c r="SLA26" s="60"/>
      <c r="SLB26" s="60"/>
      <c r="SLC26" s="60"/>
      <c r="SLD26" s="60"/>
      <c r="SLE26" s="60"/>
      <c r="SLF26" s="60"/>
      <c r="SLG26" s="60"/>
      <c r="SLH26" s="60"/>
      <c r="SLI26" s="60"/>
      <c r="SLJ26" s="60"/>
      <c r="SLK26" s="60"/>
      <c r="SLL26" s="60"/>
      <c r="SLM26" s="60"/>
      <c r="SLN26" s="60"/>
      <c r="SLO26" s="60"/>
      <c r="SLP26" s="60"/>
      <c r="SLQ26" s="60"/>
      <c r="SLR26" s="60"/>
      <c r="SLS26" s="60"/>
      <c r="SLT26" s="60"/>
      <c r="SLU26" s="60"/>
      <c r="SLV26" s="60"/>
      <c r="SLW26" s="60"/>
      <c r="SLX26" s="60"/>
      <c r="SLY26" s="60"/>
      <c r="SLZ26" s="60"/>
      <c r="SMA26" s="60"/>
      <c r="SMB26" s="60"/>
      <c r="SMC26" s="60"/>
      <c r="SMD26" s="60"/>
      <c r="SME26" s="60"/>
      <c r="SMF26" s="60"/>
      <c r="SMG26" s="60"/>
      <c r="SMH26" s="60"/>
      <c r="SMI26" s="60"/>
      <c r="SMJ26" s="60"/>
      <c r="SMK26" s="60"/>
      <c r="SML26" s="60"/>
      <c r="SMM26" s="60"/>
      <c r="SMN26" s="60"/>
      <c r="SMO26" s="60"/>
      <c r="SMP26" s="60"/>
      <c r="SMQ26" s="60"/>
      <c r="SMR26" s="60"/>
      <c r="SMS26" s="60"/>
      <c r="SMT26" s="60"/>
      <c r="SMU26" s="60"/>
      <c r="SMV26" s="60"/>
      <c r="SMW26" s="60"/>
      <c r="SMX26" s="60"/>
      <c r="SMY26" s="60"/>
      <c r="SMZ26" s="60"/>
      <c r="SNA26" s="60"/>
      <c r="SNB26" s="60"/>
      <c r="SNC26" s="60"/>
      <c r="SND26" s="60"/>
      <c r="SNE26" s="60"/>
      <c r="SNF26" s="60"/>
      <c r="SNG26" s="60"/>
      <c r="SNH26" s="60"/>
      <c r="SNI26" s="60"/>
      <c r="SNJ26" s="60"/>
      <c r="SNK26" s="60"/>
      <c r="SNL26" s="60"/>
      <c r="SNM26" s="60"/>
      <c r="SNN26" s="60"/>
      <c r="SNO26" s="60"/>
      <c r="SNP26" s="60"/>
      <c r="SNQ26" s="60"/>
      <c r="SNR26" s="60"/>
      <c r="SNS26" s="60"/>
      <c r="SNT26" s="60"/>
      <c r="SNU26" s="60"/>
      <c r="SNV26" s="60"/>
      <c r="SNW26" s="60"/>
      <c r="SNX26" s="60"/>
      <c r="SNY26" s="60"/>
      <c r="SNZ26" s="60"/>
      <c r="SOA26" s="60"/>
      <c r="SOB26" s="60"/>
      <c r="SOC26" s="60"/>
      <c r="SOD26" s="60"/>
      <c r="SOE26" s="60"/>
      <c r="SOF26" s="60"/>
      <c r="SOG26" s="60"/>
      <c r="SOH26" s="60"/>
      <c r="SOI26" s="60"/>
      <c r="SOJ26" s="60"/>
      <c r="SOK26" s="60"/>
      <c r="SOL26" s="60"/>
      <c r="SOM26" s="60"/>
      <c r="SON26" s="60"/>
      <c r="SOO26" s="60"/>
      <c r="SOP26" s="60"/>
      <c r="SOQ26" s="60"/>
      <c r="SOR26" s="60"/>
      <c r="SOS26" s="60"/>
      <c r="SOT26" s="60"/>
      <c r="SOU26" s="60"/>
      <c r="SOV26" s="60"/>
      <c r="SOW26" s="60"/>
      <c r="SOX26" s="60"/>
      <c r="SOY26" s="60"/>
      <c r="SOZ26" s="60"/>
      <c r="SPA26" s="60"/>
      <c r="SPB26" s="60"/>
      <c r="SPC26" s="60"/>
      <c r="SPD26" s="60"/>
      <c r="SPE26" s="60"/>
      <c r="SPF26" s="60"/>
      <c r="SPG26" s="60"/>
      <c r="SPH26" s="60"/>
      <c r="SPI26" s="60"/>
      <c r="SPJ26" s="60"/>
      <c r="SPK26" s="60"/>
      <c r="SPL26" s="60"/>
      <c r="SPM26" s="60"/>
      <c r="SPN26" s="60"/>
      <c r="SPO26" s="60"/>
      <c r="SPP26" s="60"/>
      <c r="SPQ26" s="60"/>
      <c r="SPR26" s="60"/>
      <c r="SPS26" s="60"/>
      <c r="SPT26" s="60"/>
      <c r="SPU26" s="60"/>
      <c r="SPV26" s="60"/>
      <c r="SPW26" s="60"/>
      <c r="SPX26" s="60"/>
      <c r="SPY26" s="60"/>
      <c r="SPZ26" s="60"/>
      <c r="SQA26" s="60"/>
      <c r="SQB26" s="60"/>
      <c r="SQC26" s="60"/>
      <c r="SQD26" s="60"/>
      <c r="SQE26" s="60"/>
      <c r="SQF26" s="60"/>
      <c r="SQG26" s="60"/>
      <c r="SQH26" s="60"/>
      <c r="SQI26" s="60"/>
      <c r="SQJ26" s="60"/>
      <c r="SQK26" s="60"/>
      <c r="SQL26" s="60"/>
      <c r="SQM26" s="60"/>
      <c r="SQN26" s="60"/>
      <c r="SQO26" s="60"/>
      <c r="SQP26" s="60"/>
      <c r="SQQ26" s="60"/>
      <c r="SQR26" s="60"/>
      <c r="SQS26" s="60"/>
      <c r="SQT26" s="60"/>
      <c r="SQU26" s="60"/>
      <c r="SQV26" s="60"/>
      <c r="SQW26" s="60"/>
      <c r="SQX26" s="60"/>
      <c r="SQY26" s="60"/>
      <c r="SQZ26" s="60"/>
      <c r="SRA26" s="60"/>
      <c r="SRB26" s="60"/>
      <c r="SRC26" s="60"/>
      <c r="SRD26" s="60"/>
      <c r="SRE26" s="60"/>
      <c r="SRF26" s="60"/>
      <c r="SRG26" s="60"/>
      <c r="SRH26" s="60"/>
      <c r="SRI26" s="60"/>
      <c r="SRJ26" s="60"/>
      <c r="SRK26" s="60"/>
      <c r="SRL26" s="60"/>
      <c r="SRM26" s="60"/>
      <c r="SRN26" s="60"/>
      <c r="SRO26" s="60"/>
      <c r="SRP26" s="60"/>
      <c r="SRQ26" s="60"/>
      <c r="SRR26" s="60"/>
      <c r="SRS26" s="60"/>
      <c r="SRT26" s="60"/>
      <c r="SRU26" s="60"/>
      <c r="SRV26" s="60"/>
      <c r="SRW26" s="60"/>
      <c r="SRX26" s="60"/>
      <c r="SRY26" s="60"/>
      <c r="SRZ26" s="60"/>
      <c r="SSA26" s="60"/>
      <c r="SSB26" s="60"/>
      <c r="SSC26" s="60"/>
      <c r="SSD26" s="60"/>
      <c r="SSE26" s="60"/>
      <c r="SSF26" s="60"/>
      <c r="SSG26" s="60"/>
      <c r="SSH26" s="60"/>
      <c r="SSI26" s="60"/>
      <c r="SSJ26" s="60"/>
      <c r="SSK26" s="60"/>
      <c r="SSL26" s="60"/>
      <c r="SSM26" s="60"/>
      <c r="SSN26" s="60"/>
      <c r="SSO26" s="60"/>
      <c r="SSP26" s="60"/>
      <c r="SSQ26" s="60"/>
      <c r="SSR26" s="60"/>
      <c r="SSS26" s="60"/>
      <c r="SST26" s="60"/>
      <c r="SSU26" s="60"/>
      <c r="SSV26" s="60"/>
      <c r="SSW26" s="60"/>
      <c r="SSX26" s="60"/>
      <c r="SSY26" s="60"/>
      <c r="SSZ26" s="60"/>
      <c r="STA26" s="60"/>
      <c r="STB26" s="60"/>
      <c r="STC26" s="60"/>
      <c r="STD26" s="60"/>
      <c r="STE26" s="60"/>
      <c r="STF26" s="60"/>
      <c r="STG26" s="60"/>
      <c r="STH26" s="60"/>
      <c r="STI26" s="60"/>
      <c r="STJ26" s="60"/>
      <c r="STK26" s="60"/>
      <c r="STL26" s="60"/>
      <c r="STM26" s="60"/>
      <c r="STN26" s="60"/>
      <c r="STO26" s="60"/>
      <c r="STP26" s="60"/>
      <c r="STQ26" s="60"/>
      <c r="STR26" s="60"/>
      <c r="STS26" s="60"/>
      <c r="STT26" s="60"/>
      <c r="STU26" s="60"/>
      <c r="STV26" s="60"/>
      <c r="STW26" s="60"/>
      <c r="STX26" s="60"/>
      <c r="STY26" s="60"/>
      <c r="STZ26" s="60"/>
      <c r="SUA26" s="60"/>
      <c r="SUB26" s="60"/>
      <c r="SUC26" s="60"/>
      <c r="SUD26" s="60"/>
      <c r="SUE26" s="60"/>
      <c r="SUF26" s="60"/>
      <c r="SUG26" s="60"/>
      <c r="SUH26" s="60"/>
      <c r="SUI26" s="60"/>
      <c r="SUJ26" s="60"/>
      <c r="SUK26" s="60"/>
      <c r="SUL26" s="60"/>
      <c r="SUM26" s="60"/>
      <c r="SUN26" s="60"/>
      <c r="SUO26" s="60"/>
      <c r="SUP26" s="60"/>
      <c r="SUQ26" s="60"/>
      <c r="SUR26" s="60"/>
      <c r="SUS26" s="60"/>
      <c r="SUT26" s="60"/>
      <c r="SUU26" s="60"/>
      <c r="SUV26" s="60"/>
      <c r="SUW26" s="60"/>
      <c r="SUX26" s="60"/>
      <c r="SUY26" s="60"/>
      <c r="SUZ26" s="60"/>
      <c r="SVA26" s="60"/>
      <c r="SVB26" s="60"/>
      <c r="SVC26" s="60"/>
      <c r="SVD26" s="60"/>
      <c r="SVE26" s="60"/>
      <c r="SVF26" s="60"/>
      <c r="SVG26" s="60"/>
      <c r="SVH26" s="60"/>
      <c r="SVI26" s="60"/>
      <c r="SVJ26" s="60"/>
      <c r="SVK26" s="60"/>
      <c r="SVL26" s="60"/>
      <c r="SVM26" s="60"/>
      <c r="SVN26" s="60"/>
      <c r="SVO26" s="60"/>
      <c r="SVP26" s="60"/>
      <c r="SVQ26" s="60"/>
      <c r="SVR26" s="60"/>
      <c r="SVS26" s="60"/>
      <c r="SVT26" s="60"/>
      <c r="SVU26" s="60"/>
      <c r="SVV26" s="60"/>
      <c r="SVW26" s="60"/>
      <c r="SVX26" s="60"/>
      <c r="SVY26" s="60"/>
      <c r="SVZ26" s="60"/>
      <c r="SWA26" s="60"/>
      <c r="SWB26" s="60"/>
      <c r="SWC26" s="60"/>
      <c r="SWD26" s="60"/>
      <c r="SWE26" s="60"/>
      <c r="SWF26" s="60"/>
      <c r="SWG26" s="60"/>
      <c r="SWH26" s="60"/>
      <c r="SWI26" s="60"/>
      <c r="SWJ26" s="60"/>
      <c r="SWK26" s="60"/>
      <c r="SWL26" s="60"/>
      <c r="SWM26" s="60"/>
      <c r="SWN26" s="60"/>
      <c r="SWO26" s="60"/>
      <c r="SWP26" s="60"/>
      <c r="SWQ26" s="60"/>
      <c r="SWR26" s="60"/>
      <c r="SWS26" s="60"/>
      <c r="SWT26" s="60"/>
      <c r="SWU26" s="60"/>
      <c r="SWV26" s="60"/>
      <c r="SWW26" s="60"/>
      <c r="SWX26" s="60"/>
      <c r="SWY26" s="60"/>
      <c r="SWZ26" s="60"/>
      <c r="SXA26" s="60"/>
      <c r="SXB26" s="60"/>
      <c r="SXC26" s="60"/>
      <c r="SXD26" s="60"/>
      <c r="SXE26" s="60"/>
      <c r="SXF26" s="60"/>
      <c r="SXG26" s="60"/>
      <c r="SXH26" s="60"/>
      <c r="SXI26" s="60"/>
      <c r="SXJ26" s="60"/>
      <c r="SXK26" s="60"/>
      <c r="SXL26" s="60"/>
      <c r="SXM26" s="60"/>
      <c r="SXN26" s="60"/>
      <c r="SXO26" s="60"/>
      <c r="SXP26" s="60"/>
      <c r="SXQ26" s="60"/>
      <c r="SXR26" s="60"/>
      <c r="SXS26" s="60"/>
      <c r="SXT26" s="60"/>
      <c r="SXU26" s="60"/>
      <c r="SXV26" s="60"/>
      <c r="SXW26" s="60"/>
      <c r="SXX26" s="60"/>
      <c r="SXY26" s="60"/>
      <c r="SXZ26" s="60"/>
      <c r="SYA26" s="60"/>
      <c r="SYB26" s="60"/>
      <c r="SYC26" s="60"/>
      <c r="SYD26" s="60"/>
      <c r="SYE26" s="60"/>
      <c r="SYF26" s="60"/>
      <c r="SYG26" s="60"/>
      <c r="SYH26" s="60"/>
      <c r="SYI26" s="60"/>
      <c r="SYJ26" s="60"/>
      <c r="SYK26" s="60"/>
      <c r="SYL26" s="60"/>
      <c r="SYM26" s="60"/>
      <c r="SYN26" s="60"/>
      <c r="SYO26" s="60"/>
      <c r="SYP26" s="60"/>
      <c r="SYQ26" s="60"/>
      <c r="SYR26" s="60"/>
      <c r="SYS26" s="60"/>
      <c r="SYT26" s="60"/>
      <c r="SYU26" s="60"/>
      <c r="SYV26" s="60"/>
      <c r="SYW26" s="60"/>
      <c r="SYX26" s="60"/>
      <c r="SYY26" s="60"/>
      <c r="SYZ26" s="60"/>
      <c r="SZA26" s="60"/>
      <c r="SZB26" s="60"/>
      <c r="SZC26" s="60"/>
      <c r="SZD26" s="60"/>
      <c r="SZE26" s="60"/>
      <c r="SZF26" s="60"/>
      <c r="SZG26" s="60"/>
      <c r="SZH26" s="60"/>
      <c r="SZI26" s="60"/>
      <c r="SZJ26" s="60"/>
      <c r="SZK26" s="60"/>
      <c r="SZL26" s="60"/>
      <c r="SZM26" s="60"/>
      <c r="SZN26" s="60"/>
      <c r="SZO26" s="60"/>
      <c r="SZP26" s="60"/>
      <c r="SZQ26" s="60"/>
      <c r="SZR26" s="60"/>
      <c r="SZS26" s="60"/>
      <c r="SZT26" s="60"/>
      <c r="SZU26" s="60"/>
      <c r="SZV26" s="60"/>
      <c r="SZW26" s="60"/>
      <c r="SZX26" s="60"/>
      <c r="SZY26" s="60"/>
      <c r="SZZ26" s="60"/>
      <c r="TAA26" s="60"/>
      <c r="TAB26" s="60"/>
      <c r="TAC26" s="60"/>
      <c r="TAD26" s="60"/>
      <c r="TAE26" s="60"/>
      <c r="TAF26" s="60"/>
      <c r="TAG26" s="60"/>
      <c r="TAH26" s="60"/>
      <c r="TAI26" s="60"/>
      <c r="TAJ26" s="60"/>
      <c r="TAK26" s="60"/>
      <c r="TAL26" s="60"/>
      <c r="TAM26" s="60"/>
      <c r="TAN26" s="60"/>
      <c r="TAO26" s="60"/>
      <c r="TAP26" s="60"/>
      <c r="TAQ26" s="60"/>
      <c r="TAR26" s="60"/>
      <c r="TAS26" s="60"/>
      <c r="TAT26" s="60"/>
      <c r="TAU26" s="60"/>
      <c r="TAV26" s="60"/>
      <c r="TAW26" s="60"/>
      <c r="TAX26" s="60"/>
      <c r="TAY26" s="60"/>
      <c r="TAZ26" s="60"/>
      <c r="TBA26" s="60"/>
      <c r="TBB26" s="60"/>
      <c r="TBC26" s="60"/>
      <c r="TBD26" s="60"/>
      <c r="TBE26" s="60"/>
      <c r="TBF26" s="60"/>
      <c r="TBG26" s="60"/>
      <c r="TBH26" s="60"/>
      <c r="TBI26" s="60"/>
      <c r="TBJ26" s="60"/>
      <c r="TBK26" s="60"/>
      <c r="TBL26" s="60"/>
      <c r="TBM26" s="60"/>
      <c r="TBN26" s="60"/>
      <c r="TBO26" s="60"/>
      <c r="TBP26" s="60"/>
      <c r="TBQ26" s="60"/>
      <c r="TBR26" s="60"/>
      <c r="TBS26" s="60"/>
      <c r="TBT26" s="60"/>
      <c r="TBU26" s="60"/>
      <c r="TBV26" s="60"/>
      <c r="TBW26" s="60"/>
      <c r="TBX26" s="60"/>
      <c r="TBY26" s="60"/>
      <c r="TBZ26" s="60"/>
      <c r="TCA26" s="60"/>
      <c r="TCB26" s="60"/>
      <c r="TCC26" s="60"/>
      <c r="TCD26" s="60"/>
      <c r="TCE26" s="60"/>
      <c r="TCF26" s="60"/>
      <c r="TCG26" s="60"/>
      <c r="TCH26" s="60"/>
      <c r="TCI26" s="60"/>
      <c r="TCJ26" s="60"/>
      <c r="TCK26" s="60"/>
      <c r="TCL26" s="60"/>
      <c r="TCM26" s="60"/>
      <c r="TCN26" s="60"/>
      <c r="TCO26" s="60"/>
      <c r="TCP26" s="60"/>
      <c r="TCQ26" s="60"/>
      <c r="TCR26" s="60"/>
      <c r="TCS26" s="60"/>
      <c r="TCT26" s="60"/>
      <c r="TCU26" s="60"/>
      <c r="TCV26" s="60"/>
      <c r="TCW26" s="60"/>
      <c r="TCX26" s="60"/>
      <c r="TCY26" s="60"/>
      <c r="TCZ26" s="60"/>
      <c r="TDA26" s="60"/>
      <c r="TDB26" s="60"/>
      <c r="TDC26" s="60"/>
      <c r="TDD26" s="60"/>
      <c r="TDE26" s="60"/>
      <c r="TDF26" s="60"/>
      <c r="TDG26" s="60"/>
      <c r="TDH26" s="60"/>
      <c r="TDI26" s="60"/>
      <c r="TDJ26" s="60"/>
      <c r="TDK26" s="60"/>
      <c r="TDL26" s="60"/>
      <c r="TDM26" s="60"/>
      <c r="TDN26" s="60"/>
      <c r="TDO26" s="60"/>
      <c r="TDP26" s="60"/>
      <c r="TDQ26" s="60"/>
      <c r="TDR26" s="60"/>
      <c r="TDS26" s="60"/>
      <c r="TDT26" s="60"/>
      <c r="TDU26" s="60"/>
      <c r="TDV26" s="60"/>
      <c r="TDW26" s="60"/>
      <c r="TDX26" s="60"/>
      <c r="TDY26" s="60"/>
      <c r="TDZ26" s="60"/>
      <c r="TEA26" s="60"/>
      <c r="TEB26" s="60"/>
      <c r="TEC26" s="60"/>
      <c r="TED26" s="60"/>
      <c r="TEE26" s="60"/>
      <c r="TEF26" s="60"/>
      <c r="TEG26" s="60"/>
      <c r="TEH26" s="60"/>
      <c r="TEI26" s="60"/>
      <c r="TEJ26" s="60"/>
      <c r="TEK26" s="60"/>
      <c r="TEL26" s="60"/>
      <c r="TEM26" s="60"/>
      <c r="TEN26" s="60"/>
      <c r="TEO26" s="60"/>
      <c r="TEP26" s="60"/>
      <c r="TEQ26" s="60"/>
      <c r="TER26" s="60"/>
      <c r="TES26" s="60"/>
      <c r="TET26" s="60"/>
      <c r="TEU26" s="60"/>
      <c r="TEV26" s="60"/>
      <c r="TEW26" s="60"/>
      <c r="TEX26" s="60"/>
      <c r="TEY26" s="60"/>
      <c r="TEZ26" s="60"/>
      <c r="TFA26" s="60"/>
      <c r="TFB26" s="60"/>
      <c r="TFC26" s="60"/>
      <c r="TFD26" s="60"/>
      <c r="TFE26" s="60"/>
      <c r="TFF26" s="60"/>
      <c r="TFG26" s="60"/>
      <c r="TFH26" s="60"/>
      <c r="TFI26" s="60"/>
      <c r="TFJ26" s="60"/>
      <c r="TFK26" s="60"/>
      <c r="TFL26" s="60"/>
      <c r="TFM26" s="60"/>
      <c r="TFN26" s="60"/>
      <c r="TFO26" s="60"/>
      <c r="TFP26" s="60"/>
      <c r="TFQ26" s="60"/>
      <c r="TFR26" s="60"/>
      <c r="TFS26" s="60"/>
      <c r="TFT26" s="60"/>
      <c r="TFU26" s="60"/>
      <c r="TFV26" s="60"/>
      <c r="TFW26" s="60"/>
      <c r="TFX26" s="60"/>
      <c r="TFY26" s="60"/>
      <c r="TFZ26" s="60"/>
      <c r="TGA26" s="60"/>
      <c r="TGB26" s="60"/>
      <c r="TGC26" s="60"/>
      <c r="TGD26" s="60"/>
      <c r="TGE26" s="60"/>
      <c r="TGF26" s="60"/>
      <c r="TGG26" s="60"/>
      <c r="TGH26" s="60"/>
      <c r="TGI26" s="60"/>
      <c r="TGJ26" s="60"/>
      <c r="TGK26" s="60"/>
      <c r="TGL26" s="60"/>
      <c r="TGM26" s="60"/>
      <c r="TGN26" s="60"/>
      <c r="TGO26" s="60"/>
      <c r="TGP26" s="60"/>
      <c r="TGQ26" s="60"/>
      <c r="TGR26" s="60"/>
      <c r="TGS26" s="60"/>
      <c r="TGT26" s="60"/>
      <c r="TGU26" s="60"/>
      <c r="TGV26" s="60"/>
      <c r="TGW26" s="60"/>
      <c r="TGX26" s="60"/>
      <c r="TGY26" s="60"/>
      <c r="TGZ26" s="60"/>
      <c r="THA26" s="60"/>
      <c r="THB26" s="60"/>
      <c r="THC26" s="60"/>
      <c r="THD26" s="60"/>
      <c r="THE26" s="60"/>
      <c r="THF26" s="60"/>
      <c r="THG26" s="60"/>
      <c r="THH26" s="60"/>
      <c r="THI26" s="60"/>
      <c r="THJ26" s="60"/>
      <c r="THK26" s="60"/>
      <c r="THL26" s="60"/>
      <c r="THM26" s="60"/>
      <c r="THN26" s="60"/>
      <c r="THO26" s="60"/>
      <c r="THP26" s="60"/>
      <c r="THQ26" s="60"/>
      <c r="THR26" s="60"/>
      <c r="THS26" s="60"/>
      <c r="THT26" s="60"/>
      <c r="THU26" s="60"/>
      <c r="THV26" s="60"/>
      <c r="THW26" s="60"/>
      <c r="THX26" s="60"/>
      <c r="THY26" s="60"/>
      <c r="THZ26" s="60"/>
      <c r="TIA26" s="60"/>
      <c r="TIB26" s="60"/>
      <c r="TIC26" s="60"/>
      <c r="TID26" s="60"/>
      <c r="TIE26" s="60"/>
      <c r="TIF26" s="60"/>
      <c r="TIG26" s="60"/>
      <c r="TIH26" s="60"/>
      <c r="TII26" s="60"/>
      <c r="TIJ26" s="60"/>
      <c r="TIK26" s="60"/>
      <c r="TIL26" s="60"/>
      <c r="TIM26" s="60"/>
      <c r="TIN26" s="60"/>
      <c r="TIO26" s="60"/>
      <c r="TIP26" s="60"/>
      <c r="TIQ26" s="60"/>
      <c r="TIR26" s="60"/>
      <c r="TIS26" s="60"/>
      <c r="TIT26" s="60"/>
      <c r="TIU26" s="60"/>
      <c r="TIV26" s="60"/>
      <c r="TIW26" s="60"/>
      <c r="TIX26" s="60"/>
      <c r="TIY26" s="60"/>
      <c r="TIZ26" s="60"/>
      <c r="TJA26" s="60"/>
      <c r="TJB26" s="60"/>
      <c r="TJC26" s="60"/>
      <c r="TJD26" s="60"/>
      <c r="TJE26" s="60"/>
      <c r="TJF26" s="60"/>
      <c r="TJG26" s="60"/>
      <c r="TJH26" s="60"/>
      <c r="TJI26" s="60"/>
      <c r="TJJ26" s="60"/>
      <c r="TJK26" s="60"/>
      <c r="TJL26" s="60"/>
      <c r="TJM26" s="60"/>
      <c r="TJN26" s="60"/>
      <c r="TJO26" s="60"/>
      <c r="TJP26" s="60"/>
      <c r="TJQ26" s="60"/>
      <c r="TJR26" s="60"/>
      <c r="TJS26" s="60"/>
      <c r="TJT26" s="60"/>
      <c r="TJU26" s="60"/>
      <c r="TJV26" s="60"/>
      <c r="TJW26" s="60"/>
      <c r="TJX26" s="60"/>
      <c r="TJY26" s="60"/>
      <c r="TJZ26" s="60"/>
      <c r="TKA26" s="60"/>
      <c r="TKB26" s="60"/>
      <c r="TKC26" s="60"/>
      <c r="TKD26" s="60"/>
      <c r="TKE26" s="60"/>
      <c r="TKF26" s="60"/>
      <c r="TKG26" s="60"/>
      <c r="TKH26" s="60"/>
      <c r="TKI26" s="60"/>
      <c r="TKJ26" s="60"/>
      <c r="TKK26" s="60"/>
      <c r="TKL26" s="60"/>
      <c r="TKM26" s="60"/>
      <c r="TKN26" s="60"/>
      <c r="TKO26" s="60"/>
      <c r="TKP26" s="60"/>
      <c r="TKQ26" s="60"/>
      <c r="TKR26" s="60"/>
      <c r="TKS26" s="60"/>
      <c r="TKT26" s="60"/>
      <c r="TKU26" s="60"/>
      <c r="TKV26" s="60"/>
      <c r="TKW26" s="60"/>
      <c r="TKX26" s="60"/>
      <c r="TKY26" s="60"/>
      <c r="TKZ26" s="60"/>
      <c r="TLA26" s="60"/>
      <c r="TLB26" s="60"/>
      <c r="TLC26" s="60"/>
      <c r="TLD26" s="60"/>
      <c r="TLE26" s="60"/>
      <c r="TLF26" s="60"/>
      <c r="TLG26" s="60"/>
      <c r="TLH26" s="60"/>
      <c r="TLI26" s="60"/>
      <c r="TLJ26" s="60"/>
      <c r="TLK26" s="60"/>
      <c r="TLL26" s="60"/>
      <c r="TLM26" s="60"/>
      <c r="TLN26" s="60"/>
      <c r="TLO26" s="60"/>
      <c r="TLP26" s="60"/>
      <c r="TLQ26" s="60"/>
      <c r="TLR26" s="60"/>
      <c r="TLS26" s="60"/>
      <c r="TLT26" s="60"/>
      <c r="TLU26" s="60"/>
      <c r="TLV26" s="60"/>
      <c r="TLW26" s="60"/>
      <c r="TLX26" s="60"/>
      <c r="TLY26" s="60"/>
      <c r="TLZ26" s="60"/>
      <c r="TMA26" s="60"/>
      <c r="TMB26" s="60"/>
      <c r="TMC26" s="60"/>
      <c r="TMD26" s="60"/>
      <c r="TME26" s="60"/>
      <c r="TMF26" s="60"/>
      <c r="TMG26" s="60"/>
      <c r="TMH26" s="60"/>
      <c r="TMI26" s="60"/>
      <c r="TMJ26" s="60"/>
      <c r="TMK26" s="60"/>
      <c r="TML26" s="60"/>
      <c r="TMM26" s="60"/>
      <c r="TMN26" s="60"/>
      <c r="TMO26" s="60"/>
      <c r="TMP26" s="60"/>
      <c r="TMQ26" s="60"/>
      <c r="TMR26" s="60"/>
      <c r="TMS26" s="60"/>
      <c r="TMT26" s="60"/>
      <c r="TMU26" s="60"/>
      <c r="TMV26" s="60"/>
      <c r="TMW26" s="60"/>
      <c r="TMX26" s="60"/>
      <c r="TMY26" s="60"/>
      <c r="TMZ26" s="60"/>
      <c r="TNA26" s="60"/>
      <c r="TNB26" s="60"/>
      <c r="TNC26" s="60"/>
      <c r="TND26" s="60"/>
      <c r="TNE26" s="60"/>
      <c r="TNF26" s="60"/>
      <c r="TNG26" s="60"/>
      <c r="TNH26" s="60"/>
      <c r="TNI26" s="60"/>
      <c r="TNJ26" s="60"/>
      <c r="TNK26" s="60"/>
      <c r="TNL26" s="60"/>
      <c r="TNM26" s="60"/>
      <c r="TNN26" s="60"/>
      <c r="TNO26" s="60"/>
      <c r="TNP26" s="60"/>
      <c r="TNQ26" s="60"/>
      <c r="TNR26" s="60"/>
      <c r="TNS26" s="60"/>
      <c r="TNT26" s="60"/>
      <c r="TNU26" s="60"/>
      <c r="TNV26" s="60"/>
      <c r="TNW26" s="60"/>
      <c r="TNX26" s="60"/>
      <c r="TNY26" s="60"/>
      <c r="TNZ26" s="60"/>
      <c r="TOA26" s="60"/>
      <c r="TOB26" s="60"/>
      <c r="TOC26" s="60"/>
      <c r="TOD26" s="60"/>
      <c r="TOE26" s="60"/>
      <c r="TOF26" s="60"/>
      <c r="TOG26" s="60"/>
      <c r="TOH26" s="60"/>
      <c r="TOI26" s="60"/>
      <c r="TOJ26" s="60"/>
      <c r="TOK26" s="60"/>
      <c r="TOL26" s="60"/>
      <c r="TOM26" s="60"/>
      <c r="TON26" s="60"/>
      <c r="TOO26" s="60"/>
      <c r="TOP26" s="60"/>
      <c r="TOQ26" s="60"/>
      <c r="TOR26" s="60"/>
      <c r="TOS26" s="60"/>
      <c r="TOT26" s="60"/>
      <c r="TOU26" s="60"/>
      <c r="TOV26" s="60"/>
      <c r="TOW26" s="60"/>
      <c r="TOX26" s="60"/>
      <c r="TOY26" s="60"/>
      <c r="TOZ26" s="60"/>
      <c r="TPA26" s="60"/>
      <c r="TPB26" s="60"/>
      <c r="TPC26" s="60"/>
      <c r="TPD26" s="60"/>
      <c r="TPE26" s="60"/>
      <c r="TPF26" s="60"/>
      <c r="TPG26" s="60"/>
      <c r="TPH26" s="60"/>
      <c r="TPI26" s="60"/>
      <c r="TPJ26" s="60"/>
      <c r="TPK26" s="60"/>
      <c r="TPL26" s="60"/>
      <c r="TPM26" s="60"/>
      <c r="TPN26" s="60"/>
      <c r="TPO26" s="60"/>
      <c r="TPP26" s="60"/>
      <c r="TPQ26" s="60"/>
      <c r="TPR26" s="60"/>
      <c r="TPS26" s="60"/>
      <c r="TPT26" s="60"/>
      <c r="TPU26" s="60"/>
      <c r="TPV26" s="60"/>
      <c r="TPW26" s="60"/>
      <c r="TPX26" s="60"/>
      <c r="TPY26" s="60"/>
      <c r="TPZ26" s="60"/>
      <c r="TQA26" s="60"/>
      <c r="TQB26" s="60"/>
      <c r="TQC26" s="60"/>
      <c r="TQD26" s="60"/>
      <c r="TQE26" s="60"/>
      <c r="TQF26" s="60"/>
      <c r="TQG26" s="60"/>
      <c r="TQH26" s="60"/>
      <c r="TQI26" s="60"/>
      <c r="TQJ26" s="60"/>
      <c r="TQK26" s="60"/>
      <c r="TQL26" s="60"/>
      <c r="TQM26" s="60"/>
      <c r="TQN26" s="60"/>
      <c r="TQO26" s="60"/>
      <c r="TQP26" s="60"/>
      <c r="TQQ26" s="60"/>
      <c r="TQR26" s="60"/>
      <c r="TQS26" s="60"/>
      <c r="TQT26" s="60"/>
      <c r="TQU26" s="60"/>
      <c r="TQV26" s="60"/>
      <c r="TQW26" s="60"/>
      <c r="TQX26" s="60"/>
      <c r="TQY26" s="60"/>
      <c r="TQZ26" s="60"/>
      <c r="TRA26" s="60"/>
      <c r="TRB26" s="60"/>
      <c r="TRC26" s="60"/>
      <c r="TRD26" s="60"/>
      <c r="TRE26" s="60"/>
      <c r="TRF26" s="60"/>
      <c r="TRG26" s="60"/>
      <c r="TRH26" s="60"/>
      <c r="TRI26" s="60"/>
      <c r="TRJ26" s="60"/>
      <c r="TRK26" s="60"/>
      <c r="TRL26" s="60"/>
      <c r="TRM26" s="60"/>
      <c r="TRN26" s="60"/>
      <c r="TRO26" s="60"/>
      <c r="TRP26" s="60"/>
      <c r="TRQ26" s="60"/>
      <c r="TRR26" s="60"/>
      <c r="TRS26" s="60"/>
      <c r="TRT26" s="60"/>
      <c r="TRU26" s="60"/>
      <c r="TRV26" s="60"/>
      <c r="TRW26" s="60"/>
      <c r="TRX26" s="60"/>
      <c r="TRY26" s="60"/>
      <c r="TRZ26" s="60"/>
      <c r="TSA26" s="60"/>
      <c r="TSB26" s="60"/>
      <c r="TSC26" s="60"/>
      <c r="TSD26" s="60"/>
      <c r="TSE26" s="60"/>
      <c r="TSF26" s="60"/>
      <c r="TSG26" s="60"/>
      <c r="TSH26" s="60"/>
      <c r="TSI26" s="60"/>
      <c r="TSJ26" s="60"/>
      <c r="TSK26" s="60"/>
      <c r="TSL26" s="60"/>
      <c r="TSM26" s="60"/>
      <c r="TSN26" s="60"/>
      <c r="TSO26" s="60"/>
      <c r="TSP26" s="60"/>
      <c r="TSQ26" s="60"/>
      <c r="TSR26" s="60"/>
      <c r="TSS26" s="60"/>
      <c r="TST26" s="60"/>
      <c r="TSU26" s="60"/>
      <c r="TSV26" s="60"/>
      <c r="TSW26" s="60"/>
      <c r="TSX26" s="60"/>
      <c r="TSY26" s="60"/>
      <c r="TSZ26" s="60"/>
      <c r="TTA26" s="60"/>
      <c r="TTB26" s="60"/>
      <c r="TTC26" s="60"/>
      <c r="TTD26" s="60"/>
      <c r="TTE26" s="60"/>
      <c r="TTF26" s="60"/>
      <c r="TTG26" s="60"/>
      <c r="TTH26" s="60"/>
      <c r="TTI26" s="60"/>
      <c r="TTJ26" s="60"/>
      <c r="TTK26" s="60"/>
      <c r="TTL26" s="60"/>
      <c r="TTM26" s="60"/>
      <c r="TTN26" s="60"/>
      <c r="TTO26" s="60"/>
      <c r="TTP26" s="60"/>
      <c r="TTQ26" s="60"/>
      <c r="TTR26" s="60"/>
      <c r="TTS26" s="60"/>
      <c r="TTT26" s="60"/>
      <c r="TTU26" s="60"/>
      <c r="TTV26" s="60"/>
      <c r="TTW26" s="60"/>
      <c r="TTX26" s="60"/>
      <c r="TTY26" s="60"/>
      <c r="TTZ26" s="60"/>
      <c r="TUA26" s="60"/>
      <c r="TUB26" s="60"/>
      <c r="TUC26" s="60"/>
      <c r="TUD26" s="60"/>
      <c r="TUE26" s="60"/>
      <c r="TUF26" s="60"/>
      <c r="TUG26" s="60"/>
      <c r="TUH26" s="60"/>
      <c r="TUI26" s="60"/>
      <c r="TUJ26" s="60"/>
      <c r="TUK26" s="60"/>
      <c r="TUL26" s="60"/>
      <c r="TUM26" s="60"/>
      <c r="TUN26" s="60"/>
      <c r="TUO26" s="60"/>
      <c r="TUP26" s="60"/>
      <c r="TUQ26" s="60"/>
      <c r="TUR26" s="60"/>
      <c r="TUS26" s="60"/>
      <c r="TUT26" s="60"/>
      <c r="TUU26" s="60"/>
      <c r="TUV26" s="60"/>
      <c r="TUW26" s="60"/>
      <c r="TUX26" s="60"/>
      <c r="TUY26" s="60"/>
      <c r="TUZ26" s="60"/>
      <c r="TVA26" s="60"/>
      <c r="TVB26" s="60"/>
      <c r="TVC26" s="60"/>
      <c r="TVD26" s="60"/>
      <c r="TVE26" s="60"/>
      <c r="TVF26" s="60"/>
      <c r="TVG26" s="60"/>
      <c r="TVH26" s="60"/>
      <c r="TVI26" s="60"/>
      <c r="TVJ26" s="60"/>
      <c r="TVK26" s="60"/>
      <c r="TVL26" s="60"/>
      <c r="TVM26" s="60"/>
      <c r="TVN26" s="60"/>
      <c r="TVO26" s="60"/>
      <c r="TVP26" s="60"/>
      <c r="TVQ26" s="60"/>
      <c r="TVR26" s="60"/>
      <c r="TVS26" s="60"/>
      <c r="TVT26" s="60"/>
      <c r="TVU26" s="60"/>
      <c r="TVV26" s="60"/>
      <c r="TVW26" s="60"/>
      <c r="TVX26" s="60"/>
      <c r="TVY26" s="60"/>
      <c r="TVZ26" s="60"/>
      <c r="TWA26" s="60"/>
      <c r="TWB26" s="60"/>
      <c r="TWC26" s="60"/>
      <c r="TWD26" s="60"/>
      <c r="TWE26" s="60"/>
      <c r="TWF26" s="60"/>
      <c r="TWG26" s="60"/>
      <c r="TWH26" s="60"/>
      <c r="TWI26" s="60"/>
      <c r="TWJ26" s="60"/>
      <c r="TWK26" s="60"/>
      <c r="TWL26" s="60"/>
      <c r="TWM26" s="60"/>
      <c r="TWN26" s="60"/>
      <c r="TWO26" s="60"/>
      <c r="TWP26" s="60"/>
      <c r="TWQ26" s="60"/>
      <c r="TWR26" s="60"/>
      <c r="TWS26" s="60"/>
      <c r="TWT26" s="60"/>
      <c r="TWU26" s="60"/>
      <c r="TWV26" s="60"/>
      <c r="TWW26" s="60"/>
      <c r="TWX26" s="60"/>
      <c r="TWY26" s="60"/>
      <c r="TWZ26" s="60"/>
      <c r="TXA26" s="60"/>
      <c r="TXB26" s="60"/>
      <c r="TXC26" s="60"/>
      <c r="TXD26" s="60"/>
      <c r="TXE26" s="60"/>
      <c r="TXF26" s="60"/>
      <c r="TXG26" s="60"/>
      <c r="TXH26" s="60"/>
      <c r="TXI26" s="60"/>
      <c r="TXJ26" s="60"/>
      <c r="TXK26" s="60"/>
      <c r="TXL26" s="60"/>
      <c r="TXM26" s="60"/>
      <c r="TXN26" s="60"/>
      <c r="TXO26" s="60"/>
      <c r="TXP26" s="60"/>
      <c r="TXQ26" s="60"/>
      <c r="TXR26" s="60"/>
      <c r="TXS26" s="60"/>
      <c r="TXT26" s="60"/>
      <c r="TXU26" s="60"/>
      <c r="TXV26" s="60"/>
      <c r="TXW26" s="60"/>
      <c r="TXX26" s="60"/>
      <c r="TXY26" s="60"/>
      <c r="TXZ26" s="60"/>
      <c r="TYA26" s="60"/>
      <c r="TYB26" s="60"/>
      <c r="TYC26" s="60"/>
      <c r="TYD26" s="60"/>
      <c r="TYE26" s="60"/>
      <c r="TYF26" s="60"/>
      <c r="TYG26" s="60"/>
      <c r="TYH26" s="60"/>
      <c r="TYI26" s="60"/>
      <c r="TYJ26" s="60"/>
      <c r="TYK26" s="60"/>
      <c r="TYL26" s="60"/>
      <c r="TYM26" s="60"/>
      <c r="TYN26" s="60"/>
      <c r="TYO26" s="60"/>
      <c r="TYP26" s="60"/>
      <c r="TYQ26" s="60"/>
      <c r="TYR26" s="60"/>
      <c r="TYS26" s="60"/>
      <c r="TYT26" s="60"/>
      <c r="TYU26" s="60"/>
      <c r="TYV26" s="60"/>
      <c r="TYW26" s="60"/>
      <c r="TYX26" s="60"/>
      <c r="TYY26" s="60"/>
      <c r="TYZ26" s="60"/>
      <c r="TZA26" s="60"/>
      <c r="TZB26" s="60"/>
      <c r="TZC26" s="60"/>
      <c r="TZD26" s="60"/>
      <c r="TZE26" s="60"/>
      <c r="TZF26" s="60"/>
      <c r="TZG26" s="60"/>
      <c r="TZH26" s="60"/>
      <c r="TZI26" s="60"/>
      <c r="TZJ26" s="60"/>
      <c r="TZK26" s="60"/>
      <c r="TZL26" s="60"/>
      <c r="TZM26" s="60"/>
      <c r="TZN26" s="60"/>
      <c r="TZO26" s="60"/>
      <c r="TZP26" s="60"/>
      <c r="TZQ26" s="60"/>
      <c r="TZR26" s="60"/>
      <c r="TZS26" s="60"/>
      <c r="TZT26" s="60"/>
      <c r="TZU26" s="60"/>
      <c r="TZV26" s="60"/>
      <c r="TZW26" s="60"/>
      <c r="TZX26" s="60"/>
      <c r="TZY26" s="60"/>
      <c r="TZZ26" s="60"/>
      <c r="UAA26" s="60"/>
      <c r="UAB26" s="60"/>
      <c r="UAC26" s="60"/>
      <c r="UAD26" s="60"/>
      <c r="UAE26" s="60"/>
      <c r="UAF26" s="60"/>
      <c r="UAG26" s="60"/>
      <c r="UAH26" s="60"/>
      <c r="UAI26" s="60"/>
      <c r="UAJ26" s="60"/>
      <c r="UAK26" s="60"/>
      <c r="UAL26" s="60"/>
      <c r="UAM26" s="60"/>
      <c r="UAN26" s="60"/>
      <c r="UAO26" s="60"/>
      <c r="UAP26" s="60"/>
      <c r="UAQ26" s="60"/>
      <c r="UAR26" s="60"/>
      <c r="UAS26" s="60"/>
      <c r="UAT26" s="60"/>
      <c r="UAU26" s="60"/>
      <c r="UAV26" s="60"/>
      <c r="UAW26" s="60"/>
      <c r="UAX26" s="60"/>
      <c r="UAY26" s="60"/>
      <c r="UAZ26" s="60"/>
      <c r="UBA26" s="60"/>
      <c r="UBB26" s="60"/>
      <c r="UBC26" s="60"/>
      <c r="UBD26" s="60"/>
      <c r="UBE26" s="60"/>
      <c r="UBF26" s="60"/>
      <c r="UBG26" s="60"/>
      <c r="UBH26" s="60"/>
      <c r="UBI26" s="60"/>
      <c r="UBJ26" s="60"/>
      <c r="UBK26" s="60"/>
      <c r="UBL26" s="60"/>
      <c r="UBM26" s="60"/>
      <c r="UBN26" s="60"/>
      <c r="UBO26" s="60"/>
      <c r="UBP26" s="60"/>
      <c r="UBQ26" s="60"/>
      <c r="UBR26" s="60"/>
      <c r="UBS26" s="60"/>
      <c r="UBT26" s="60"/>
      <c r="UBU26" s="60"/>
      <c r="UBV26" s="60"/>
      <c r="UBW26" s="60"/>
      <c r="UBX26" s="60"/>
      <c r="UBY26" s="60"/>
      <c r="UBZ26" s="60"/>
      <c r="UCA26" s="60"/>
      <c r="UCB26" s="60"/>
      <c r="UCC26" s="60"/>
      <c r="UCD26" s="60"/>
      <c r="UCE26" s="60"/>
      <c r="UCF26" s="60"/>
      <c r="UCG26" s="60"/>
      <c r="UCH26" s="60"/>
      <c r="UCI26" s="60"/>
      <c r="UCJ26" s="60"/>
      <c r="UCK26" s="60"/>
      <c r="UCL26" s="60"/>
      <c r="UCM26" s="60"/>
      <c r="UCN26" s="60"/>
      <c r="UCO26" s="60"/>
      <c r="UCP26" s="60"/>
      <c r="UCQ26" s="60"/>
      <c r="UCR26" s="60"/>
      <c r="UCS26" s="60"/>
      <c r="UCT26" s="60"/>
      <c r="UCU26" s="60"/>
      <c r="UCV26" s="60"/>
      <c r="UCW26" s="60"/>
      <c r="UCX26" s="60"/>
      <c r="UCY26" s="60"/>
      <c r="UCZ26" s="60"/>
      <c r="UDA26" s="60"/>
      <c r="UDB26" s="60"/>
      <c r="UDC26" s="60"/>
      <c r="UDD26" s="60"/>
      <c r="UDE26" s="60"/>
      <c r="UDF26" s="60"/>
      <c r="UDG26" s="60"/>
      <c r="UDH26" s="60"/>
      <c r="UDI26" s="60"/>
      <c r="UDJ26" s="60"/>
      <c r="UDK26" s="60"/>
      <c r="UDL26" s="60"/>
      <c r="UDM26" s="60"/>
      <c r="UDN26" s="60"/>
      <c r="UDO26" s="60"/>
      <c r="UDP26" s="60"/>
      <c r="UDQ26" s="60"/>
      <c r="UDR26" s="60"/>
      <c r="UDS26" s="60"/>
      <c r="UDT26" s="60"/>
      <c r="UDU26" s="60"/>
      <c r="UDV26" s="60"/>
      <c r="UDW26" s="60"/>
      <c r="UDX26" s="60"/>
      <c r="UDY26" s="60"/>
      <c r="UDZ26" s="60"/>
      <c r="UEA26" s="60"/>
      <c r="UEB26" s="60"/>
      <c r="UEC26" s="60"/>
      <c r="UED26" s="60"/>
      <c r="UEE26" s="60"/>
      <c r="UEF26" s="60"/>
      <c r="UEG26" s="60"/>
      <c r="UEH26" s="60"/>
      <c r="UEI26" s="60"/>
      <c r="UEJ26" s="60"/>
      <c r="UEK26" s="60"/>
      <c r="UEL26" s="60"/>
      <c r="UEM26" s="60"/>
      <c r="UEN26" s="60"/>
      <c r="UEO26" s="60"/>
      <c r="UEP26" s="60"/>
      <c r="UEQ26" s="60"/>
      <c r="UER26" s="60"/>
      <c r="UES26" s="60"/>
      <c r="UET26" s="60"/>
      <c r="UEU26" s="60"/>
      <c r="UEV26" s="60"/>
      <c r="UEW26" s="60"/>
      <c r="UEX26" s="60"/>
      <c r="UEY26" s="60"/>
      <c r="UEZ26" s="60"/>
      <c r="UFA26" s="60"/>
      <c r="UFB26" s="60"/>
      <c r="UFC26" s="60"/>
      <c r="UFD26" s="60"/>
      <c r="UFE26" s="60"/>
      <c r="UFF26" s="60"/>
      <c r="UFG26" s="60"/>
      <c r="UFH26" s="60"/>
      <c r="UFI26" s="60"/>
      <c r="UFJ26" s="60"/>
      <c r="UFK26" s="60"/>
      <c r="UFL26" s="60"/>
      <c r="UFM26" s="60"/>
      <c r="UFN26" s="60"/>
      <c r="UFO26" s="60"/>
      <c r="UFP26" s="60"/>
      <c r="UFQ26" s="60"/>
      <c r="UFR26" s="60"/>
      <c r="UFS26" s="60"/>
      <c r="UFT26" s="60"/>
      <c r="UFU26" s="60"/>
      <c r="UFV26" s="60"/>
      <c r="UFW26" s="60"/>
      <c r="UFX26" s="60"/>
      <c r="UFY26" s="60"/>
      <c r="UFZ26" s="60"/>
      <c r="UGA26" s="60"/>
      <c r="UGB26" s="60"/>
      <c r="UGC26" s="60"/>
      <c r="UGD26" s="60"/>
      <c r="UGE26" s="60"/>
      <c r="UGF26" s="60"/>
      <c r="UGG26" s="60"/>
      <c r="UGH26" s="60"/>
      <c r="UGI26" s="60"/>
      <c r="UGJ26" s="60"/>
      <c r="UGK26" s="60"/>
      <c r="UGL26" s="60"/>
      <c r="UGM26" s="60"/>
      <c r="UGN26" s="60"/>
      <c r="UGO26" s="60"/>
      <c r="UGP26" s="60"/>
      <c r="UGQ26" s="60"/>
      <c r="UGR26" s="60"/>
      <c r="UGS26" s="60"/>
      <c r="UGT26" s="60"/>
      <c r="UGU26" s="60"/>
      <c r="UGV26" s="60"/>
      <c r="UGW26" s="60"/>
      <c r="UGX26" s="60"/>
      <c r="UGY26" s="60"/>
      <c r="UGZ26" s="60"/>
      <c r="UHA26" s="60"/>
      <c r="UHB26" s="60"/>
      <c r="UHC26" s="60"/>
      <c r="UHD26" s="60"/>
      <c r="UHE26" s="60"/>
      <c r="UHF26" s="60"/>
      <c r="UHG26" s="60"/>
      <c r="UHH26" s="60"/>
      <c r="UHI26" s="60"/>
      <c r="UHJ26" s="60"/>
      <c r="UHK26" s="60"/>
      <c r="UHL26" s="60"/>
      <c r="UHM26" s="60"/>
      <c r="UHN26" s="60"/>
      <c r="UHO26" s="60"/>
      <c r="UHP26" s="60"/>
      <c r="UHQ26" s="60"/>
      <c r="UHR26" s="60"/>
      <c r="UHS26" s="60"/>
      <c r="UHT26" s="60"/>
      <c r="UHU26" s="60"/>
      <c r="UHV26" s="60"/>
      <c r="UHW26" s="60"/>
      <c r="UHX26" s="60"/>
      <c r="UHY26" s="60"/>
      <c r="UHZ26" s="60"/>
      <c r="UIA26" s="60"/>
      <c r="UIB26" s="60"/>
      <c r="UIC26" s="60"/>
      <c r="UID26" s="60"/>
      <c r="UIE26" s="60"/>
      <c r="UIF26" s="60"/>
      <c r="UIG26" s="60"/>
      <c r="UIH26" s="60"/>
      <c r="UII26" s="60"/>
      <c r="UIJ26" s="60"/>
      <c r="UIK26" s="60"/>
      <c r="UIL26" s="60"/>
      <c r="UIM26" s="60"/>
      <c r="UIN26" s="60"/>
      <c r="UIO26" s="60"/>
      <c r="UIP26" s="60"/>
      <c r="UIQ26" s="60"/>
      <c r="UIR26" s="60"/>
      <c r="UIS26" s="60"/>
      <c r="UIT26" s="60"/>
      <c r="UIU26" s="60"/>
      <c r="UIV26" s="60"/>
      <c r="UIW26" s="60"/>
      <c r="UIX26" s="60"/>
      <c r="UIY26" s="60"/>
      <c r="UIZ26" s="60"/>
      <c r="UJA26" s="60"/>
      <c r="UJB26" s="60"/>
      <c r="UJC26" s="60"/>
      <c r="UJD26" s="60"/>
      <c r="UJE26" s="60"/>
      <c r="UJF26" s="60"/>
      <c r="UJG26" s="60"/>
      <c r="UJH26" s="60"/>
      <c r="UJI26" s="60"/>
      <c r="UJJ26" s="60"/>
      <c r="UJK26" s="60"/>
      <c r="UJL26" s="60"/>
      <c r="UJM26" s="60"/>
      <c r="UJN26" s="60"/>
      <c r="UJO26" s="60"/>
      <c r="UJP26" s="60"/>
      <c r="UJQ26" s="60"/>
      <c r="UJR26" s="60"/>
      <c r="UJS26" s="60"/>
      <c r="UJT26" s="60"/>
      <c r="UJU26" s="60"/>
      <c r="UJV26" s="60"/>
      <c r="UJW26" s="60"/>
      <c r="UJX26" s="60"/>
      <c r="UJY26" s="60"/>
      <c r="UJZ26" s="60"/>
      <c r="UKA26" s="60"/>
      <c r="UKB26" s="60"/>
      <c r="UKC26" s="60"/>
      <c r="UKD26" s="60"/>
      <c r="UKE26" s="60"/>
      <c r="UKF26" s="60"/>
      <c r="UKG26" s="60"/>
      <c r="UKH26" s="60"/>
      <c r="UKI26" s="60"/>
      <c r="UKJ26" s="60"/>
      <c r="UKK26" s="60"/>
      <c r="UKL26" s="60"/>
      <c r="UKM26" s="60"/>
      <c r="UKN26" s="60"/>
      <c r="UKO26" s="60"/>
      <c r="UKP26" s="60"/>
      <c r="UKQ26" s="60"/>
      <c r="UKR26" s="60"/>
      <c r="UKS26" s="60"/>
      <c r="UKT26" s="60"/>
      <c r="UKU26" s="60"/>
      <c r="UKV26" s="60"/>
      <c r="UKW26" s="60"/>
      <c r="UKX26" s="60"/>
      <c r="UKY26" s="60"/>
      <c r="UKZ26" s="60"/>
      <c r="ULA26" s="60"/>
      <c r="ULB26" s="60"/>
      <c r="ULC26" s="60"/>
      <c r="ULD26" s="60"/>
      <c r="ULE26" s="60"/>
      <c r="ULF26" s="60"/>
      <c r="ULG26" s="60"/>
      <c r="ULH26" s="60"/>
      <c r="ULI26" s="60"/>
      <c r="ULJ26" s="60"/>
      <c r="ULK26" s="60"/>
      <c r="ULL26" s="60"/>
      <c r="ULM26" s="60"/>
      <c r="ULN26" s="60"/>
      <c r="ULO26" s="60"/>
      <c r="ULP26" s="60"/>
      <c r="ULQ26" s="60"/>
      <c r="ULR26" s="60"/>
      <c r="ULS26" s="60"/>
      <c r="ULT26" s="60"/>
      <c r="ULU26" s="60"/>
      <c r="ULV26" s="60"/>
      <c r="ULW26" s="60"/>
      <c r="ULX26" s="60"/>
      <c r="ULY26" s="60"/>
      <c r="ULZ26" s="60"/>
      <c r="UMA26" s="60"/>
      <c r="UMB26" s="60"/>
      <c r="UMC26" s="60"/>
      <c r="UMD26" s="60"/>
      <c r="UME26" s="60"/>
      <c r="UMF26" s="60"/>
      <c r="UMG26" s="60"/>
      <c r="UMH26" s="60"/>
      <c r="UMI26" s="60"/>
      <c r="UMJ26" s="60"/>
      <c r="UMK26" s="60"/>
      <c r="UML26" s="60"/>
      <c r="UMM26" s="60"/>
      <c r="UMN26" s="60"/>
      <c r="UMO26" s="60"/>
      <c r="UMP26" s="60"/>
      <c r="UMQ26" s="60"/>
      <c r="UMR26" s="60"/>
      <c r="UMS26" s="60"/>
      <c r="UMT26" s="60"/>
      <c r="UMU26" s="60"/>
      <c r="UMV26" s="60"/>
      <c r="UMW26" s="60"/>
      <c r="UMX26" s="60"/>
      <c r="UMY26" s="60"/>
      <c r="UMZ26" s="60"/>
      <c r="UNA26" s="60"/>
      <c r="UNB26" s="60"/>
      <c r="UNC26" s="60"/>
      <c r="UND26" s="60"/>
      <c r="UNE26" s="60"/>
      <c r="UNF26" s="60"/>
      <c r="UNG26" s="60"/>
      <c r="UNH26" s="60"/>
      <c r="UNI26" s="60"/>
      <c r="UNJ26" s="60"/>
      <c r="UNK26" s="60"/>
      <c r="UNL26" s="60"/>
      <c r="UNM26" s="60"/>
      <c r="UNN26" s="60"/>
      <c r="UNO26" s="60"/>
      <c r="UNP26" s="60"/>
      <c r="UNQ26" s="60"/>
      <c r="UNR26" s="60"/>
      <c r="UNS26" s="60"/>
      <c r="UNT26" s="60"/>
      <c r="UNU26" s="60"/>
      <c r="UNV26" s="60"/>
      <c r="UNW26" s="60"/>
      <c r="UNX26" s="60"/>
      <c r="UNY26" s="60"/>
      <c r="UNZ26" s="60"/>
      <c r="UOA26" s="60"/>
      <c r="UOB26" s="60"/>
      <c r="UOC26" s="60"/>
      <c r="UOD26" s="60"/>
      <c r="UOE26" s="60"/>
      <c r="UOF26" s="60"/>
      <c r="UOG26" s="60"/>
      <c r="UOH26" s="60"/>
      <c r="UOI26" s="60"/>
      <c r="UOJ26" s="60"/>
      <c r="UOK26" s="60"/>
      <c r="UOL26" s="60"/>
      <c r="UOM26" s="60"/>
      <c r="UON26" s="60"/>
      <c r="UOO26" s="60"/>
      <c r="UOP26" s="60"/>
      <c r="UOQ26" s="60"/>
      <c r="UOR26" s="60"/>
      <c r="UOS26" s="60"/>
      <c r="UOT26" s="60"/>
      <c r="UOU26" s="60"/>
      <c r="UOV26" s="60"/>
      <c r="UOW26" s="60"/>
      <c r="UOX26" s="60"/>
      <c r="UOY26" s="60"/>
      <c r="UOZ26" s="60"/>
      <c r="UPA26" s="60"/>
      <c r="UPB26" s="60"/>
      <c r="UPC26" s="60"/>
      <c r="UPD26" s="60"/>
      <c r="UPE26" s="60"/>
      <c r="UPF26" s="60"/>
      <c r="UPG26" s="60"/>
      <c r="UPH26" s="60"/>
      <c r="UPI26" s="60"/>
      <c r="UPJ26" s="60"/>
      <c r="UPK26" s="60"/>
      <c r="UPL26" s="60"/>
      <c r="UPM26" s="60"/>
      <c r="UPN26" s="60"/>
      <c r="UPO26" s="60"/>
      <c r="UPP26" s="60"/>
      <c r="UPQ26" s="60"/>
      <c r="UPR26" s="60"/>
      <c r="UPS26" s="60"/>
      <c r="UPT26" s="60"/>
      <c r="UPU26" s="60"/>
      <c r="UPV26" s="60"/>
      <c r="UPW26" s="60"/>
      <c r="UPX26" s="60"/>
      <c r="UPY26" s="60"/>
      <c r="UPZ26" s="60"/>
      <c r="UQA26" s="60"/>
      <c r="UQB26" s="60"/>
      <c r="UQC26" s="60"/>
      <c r="UQD26" s="60"/>
      <c r="UQE26" s="60"/>
      <c r="UQF26" s="60"/>
      <c r="UQG26" s="60"/>
      <c r="UQH26" s="60"/>
      <c r="UQI26" s="60"/>
      <c r="UQJ26" s="60"/>
      <c r="UQK26" s="60"/>
      <c r="UQL26" s="60"/>
      <c r="UQM26" s="60"/>
      <c r="UQN26" s="60"/>
      <c r="UQO26" s="60"/>
      <c r="UQP26" s="60"/>
      <c r="UQQ26" s="60"/>
      <c r="UQR26" s="60"/>
      <c r="UQS26" s="60"/>
      <c r="UQT26" s="60"/>
      <c r="UQU26" s="60"/>
      <c r="UQV26" s="60"/>
      <c r="UQW26" s="60"/>
      <c r="UQX26" s="60"/>
      <c r="UQY26" s="60"/>
      <c r="UQZ26" s="60"/>
      <c r="URA26" s="60"/>
      <c r="URB26" s="60"/>
      <c r="URC26" s="60"/>
      <c r="URD26" s="60"/>
      <c r="URE26" s="60"/>
      <c r="URF26" s="60"/>
      <c r="URG26" s="60"/>
      <c r="URH26" s="60"/>
      <c r="URI26" s="60"/>
      <c r="URJ26" s="60"/>
      <c r="URK26" s="60"/>
      <c r="URL26" s="60"/>
      <c r="URM26" s="60"/>
      <c r="URN26" s="60"/>
      <c r="URO26" s="60"/>
      <c r="URP26" s="60"/>
      <c r="URQ26" s="60"/>
      <c r="URR26" s="60"/>
      <c r="URS26" s="60"/>
      <c r="URT26" s="60"/>
      <c r="URU26" s="60"/>
      <c r="URV26" s="60"/>
      <c r="URW26" s="60"/>
      <c r="URX26" s="60"/>
      <c r="URY26" s="60"/>
      <c r="URZ26" s="60"/>
      <c r="USA26" s="60"/>
      <c r="USB26" s="60"/>
      <c r="USC26" s="60"/>
      <c r="USD26" s="60"/>
      <c r="USE26" s="60"/>
      <c r="USF26" s="60"/>
      <c r="USG26" s="60"/>
      <c r="USH26" s="60"/>
      <c r="USI26" s="60"/>
      <c r="USJ26" s="60"/>
      <c r="USK26" s="60"/>
      <c r="USL26" s="60"/>
      <c r="USM26" s="60"/>
      <c r="USN26" s="60"/>
      <c r="USO26" s="60"/>
      <c r="USP26" s="60"/>
      <c r="USQ26" s="60"/>
      <c r="USR26" s="60"/>
      <c r="USS26" s="60"/>
      <c r="UST26" s="60"/>
      <c r="USU26" s="60"/>
      <c r="USV26" s="60"/>
      <c r="USW26" s="60"/>
      <c r="USX26" s="60"/>
      <c r="USY26" s="60"/>
      <c r="USZ26" s="60"/>
      <c r="UTA26" s="60"/>
      <c r="UTB26" s="60"/>
      <c r="UTC26" s="60"/>
      <c r="UTD26" s="60"/>
      <c r="UTE26" s="60"/>
      <c r="UTF26" s="60"/>
      <c r="UTG26" s="60"/>
      <c r="UTH26" s="60"/>
      <c r="UTI26" s="60"/>
      <c r="UTJ26" s="60"/>
      <c r="UTK26" s="60"/>
      <c r="UTL26" s="60"/>
      <c r="UTM26" s="60"/>
      <c r="UTN26" s="60"/>
      <c r="UTO26" s="60"/>
      <c r="UTP26" s="60"/>
      <c r="UTQ26" s="60"/>
      <c r="UTR26" s="60"/>
      <c r="UTS26" s="60"/>
      <c r="UTT26" s="60"/>
      <c r="UTU26" s="60"/>
      <c r="UTV26" s="60"/>
      <c r="UTW26" s="60"/>
      <c r="UTX26" s="60"/>
      <c r="UTY26" s="60"/>
      <c r="UTZ26" s="60"/>
      <c r="UUA26" s="60"/>
      <c r="UUB26" s="60"/>
      <c r="UUC26" s="60"/>
      <c r="UUD26" s="60"/>
      <c r="UUE26" s="60"/>
      <c r="UUF26" s="60"/>
      <c r="UUG26" s="60"/>
      <c r="UUH26" s="60"/>
      <c r="UUI26" s="60"/>
      <c r="UUJ26" s="60"/>
      <c r="UUK26" s="60"/>
      <c r="UUL26" s="60"/>
      <c r="UUM26" s="60"/>
      <c r="UUN26" s="60"/>
      <c r="UUO26" s="60"/>
      <c r="UUP26" s="60"/>
      <c r="UUQ26" s="60"/>
      <c r="UUR26" s="60"/>
      <c r="UUS26" s="60"/>
      <c r="UUT26" s="60"/>
      <c r="UUU26" s="60"/>
      <c r="UUV26" s="60"/>
      <c r="UUW26" s="60"/>
      <c r="UUX26" s="60"/>
      <c r="UUY26" s="60"/>
      <c r="UUZ26" s="60"/>
      <c r="UVA26" s="60"/>
      <c r="UVB26" s="60"/>
      <c r="UVC26" s="60"/>
      <c r="UVD26" s="60"/>
      <c r="UVE26" s="60"/>
      <c r="UVF26" s="60"/>
      <c r="UVG26" s="60"/>
      <c r="UVH26" s="60"/>
      <c r="UVI26" s="60"/>
      <c r="UVJ26" s="60"/>
      <c r="UVK26" s="60"/>
      <c r="UVL26" s="60"/>
      <c r="UVM26" s="60"/>
      <c r="UVN26" s="60"/>
      <c r="UVO26" s="60"/>
      <c r="UVP26" s="60"/>
      <c r="UVQ26" s="60"/>
      <c r="UVR26" s="60"/>
      <c r="UVS26" s="60"/>
      <c r="UVT26" s="60"/>
      <c r="UVU26" s="60"/>
      <c r="UVV26" s="60"/>
      <c r="UVW26" s="60"/>
      <c r="UVX26" s="60"/>
      <c r="UVY26" s="60"/>
      <c r="UVZ26" s="60"/>
      <c r="UWA26" s="60"/>
      <c r="UWB26" s="60"/>
      <c r="UWC26" s="60"/>
      <c r="UWD26" s="60"/>
      <c r="UWE26" s="60"/>
      <c r="UWF26" s="60"/>
      <c r="UWG26" s="60"/>
      <c r="UWH26" s="60"/>
      <c r="UWI26" s="60"/>
      <c r="UWJ26" s="60"/>
      <c r="UWK26" s="60"/>
      <c r="UWL26" s="60"/>
      <c r="UWM26" s="60"/>
      <c r="UWN26" s="60"/>
      <c r="UWO26" s="60"/>
      <c r="UWP26" s="60"/>
      <c r="UWQ26" s="60"/>
      <c r="UWR26" s="60"/>
      <c r="UWS26" s="60"/>
      <c r="UWT26" s="60"/>
      <c r="UWU26" s="60"/>
      <c r="UWV26" s="60"/>
      <c r="UWW26" s="60"/>
      <c r="UWX26" s="60"/>
      <c r="UWY26" s="60"/>
      <c r="UWZ26" s="60"/>
      <c r="UXA26" s="60"/>
      <c r="UXB26" s="60"/>
      <c r="UXC26" s="60"/>
      <c r="UXD26" s="60"/>
      <c r="UXE26" s="60"/>
      <c r="UXF26" s="60"/>
      <c r="UXG26" s="60"/>
      <c r="UXH26" s="60"/>
      <c r="UXI26" s="60"/>
      <c r="UXJ26" s="60"/>
      <c r="UXK26" s="60"/>
      <c r="UXL26" s="60"/>
      <c r="UXM26" s="60"/>
      <c r="UXN26" s="60"/>
      <c r="UXO26" s="60"/>
      <c r="UXP26" s="60"/>
      <c r="UXQ26" s="60"/>
      <c r="UXR26" s="60"/>
      <c r="UXS26" s="60"/>
      <c r="UXT26" s="60"/>
      <c r="UXU26" s="60"/>
      <c r="UXV26" s="60"/>
      <c r="UXW26" s="60"/>
      <c r="UXX26" s="60"/>
      <c r="UXY26" s="60"/>
      <c r="UXZ26" s="60"/>
      <c r="UYA26" s="60"/>
      <c r="UYB26" s="60"/>
      <c r="UYC26" s="60"/>
      <c r="UYD26" s="60"/>
      <c r="UYE26" s="60"/>
      <c r="UYF26" s="60"/>
      <c r="UYG26" s="60"/>
      <c r="UYH26" s="60"/>
      <c r="UYI26" s="60"/>
      <c r="UYJ26" s="60"/>
      <c r="UYK26" s="60"/>
      <c r="UYL26" s="60"/>
      <c r="UYM26" s="60"/>
      <c r="UYN26" s="60"/>
      <c r="UYO26" s="60"/>
      <c r="UYP26" s="60"/>
      <c r="UYQ26" s="60"/>
      <c r="UYR26" s="60"/>
      <c r="UYS26" s="60"/>
      <c r="UYT26" s="60"/>
      <c r="UYU26" s="60"/>
      <c r="UYV26" s="60"/>
      <c r="UYW26" s="60"/>
      <c r="UYX26" s="60"/>
      <c r="UYY26" s="60"/>
      <c r="UYZ26" s="60"/>
      <c r="UZA26" s="60"/>
      <c r="UZB26" s="60"/>
      <c r="UZC26" s="60"/>
      <c r="UZD26" s="60"/>
      <c r="UZE26" s="60"/>
      <c r="UZF26" s="60"/>
      <c r="UZG26" s="60"/>
      <c r="UZH26" s="60"/>
      <c r="UZI26" s="60"/>
      <c r="UZJ26" s="60"/>
      <c r="UZK26" s="60"/>
      <c r="UZL26" s="60"/>
      <c r="UZM26" s="60"/>
      <c r="UZN26" s="60"/>
      <c r="UZO26" s="60"/>
      <c r="UZP26" s="60"/>
      <c r="UZQ26" s="60"/>
      <c r="UZR26" s="60"/>
      <c r="UZS26" s="60"/>
      <c r="UZT26" s="60"/>
      <c r="UZU26" s="60"/>
      <c r="UZV26" s="60"/>
      <c r="UZW26" s="60"/>
      <c r="UZX26" s="60"/>
      <c r="UZY26" s="60"/>
      <c r="UZZ26" s="60"/>
      <c r="VAA26" s="60"/>
      <c r="VAB26" s="60"/>
      <c r="VAC26" s="60"/>
      <c r="VAD26" s="60"/>
      <c r="VAE26" s="60"/>
      <c r="VAF26" s="60"/>
      <c r="VAG26" s="60"/>
      <c r="VAH26" s="60"/>
      <c r="VAI26" s="60"/>
      <c r="VAJ26" s="60"/>
      <c r="VAK26" s="60"/>
      <c r="VAL26" s="60"/>
      <c r="VAM26" s="60"/>
      <c r="VAN26" s="60"/>
      <c r="VAO26" s="60"/>
      <c r="VAP26" s="60"/>
      <c r="VAQ26" s="60"/>
      <c r="VAR26" s="60"/>
      <c r="VAS26" s="60"/>
      <c r="VAT26" s="60"/>
      <c r="VAU26" s="60"/>
      <c r="VAV26" s="60"/>
      <c r="VAW26" s="60"/>
      <c r="VAX26" s="60"/>
      <c r="VAY26" s="60"/>
      <c r="VAZ26" s="60"/>
      <c r="VBA26" s="60"/>
      <c r="VBB26" s="60"/>
      <c r="VBC26" s="60"/>
      <c r="VBD26" s="60"/>
      <c r="VBE26" s="60"/>
      <c r="VBF26" s="60"/>
      <c r="VBG26" s="60"/>
      <c r="VBH26" s="60"/>
      <c r="VBI26" s="60"/>
      <c r="VBJ26" s="60"/>
      <c r="VBK26" s="60"/>
      <c r="VBL26" s="60"/>
      <c r="VBM26" s="60"/>
      <c r="VBN26" s="60"/>
      <c r="VBO26" s="60"/>
      <c r="VBP26" s="60"/>
      <c r="VBQ26" s="60"/>
      <c r="VBR26" s="60"/>
      <c r="VBS26" s="60"/>
      <c r="VBT26" s="60"/>
      <c r="VBU26" s="60"/>
      <c r="VBV26" s="60"/>
      <c r="VBW26" s="60"/>
      <c r="VBX26" s="60"/>
      <c r="VBY26" s="60"/>
      <c r="VBZ26" s="60"/>
      <c r="VCA26" s="60"/>
      <c r="VCB26" s="60"/>
      <c r="VCC26" s="60"/>
      <c r="VCD26" s="60"/>
      <c r="VCE26" s="60"/>
      <c r="VCF26" s="60"/>
      <c r="VCG26" s="60"/>
      <c r="VCH26" s="60"/>
      <c r="VCI26" s="60"/>
      <c r="VCJ26" s="60"/>
      <c r="VCK26" s="60"/>
      <c r="VCL26" s="60"/>
      <c r="VCM26" s="60"/>
      <c r="VCN26" s="60"/>
      <c r="VCO26" s="60"/>
      <c r="VCP26" s="60"/>
      <c r="VCQ26" s="60"/>
      <c r="VCR26" s="60"/>
      <c r="VCS26" s="60"/>
      <c r="VCT26" s="60"/>
      <c r="VCU26" s="60"/>
      <c r="VCV26" s="60"/>
      <c r="VCW26" s="60"/>
      <c r="VCX26" s="60"/>
      <c r="VCY26" s="60"/>
      <c r="VCZ26" s="60"/>
      <c r="VDA26" s="60"/>
      <c r="VDB26" s="60"/>
      <c r="VDC26" s="60"/>
      <c r="VDD26" s="60"/>
      <c r="VDE26" s="60"/>
      <c r="VDF26" s="60"/>
      <c r="VDG26" s="60"/>
      <c r="VDH26" s="60"/>
      <c r="VDI26" s="60"/>
      <c r="VDJ26" s="60"/>
      <c r="VDK26" s="60"/>
      <c r="VDL26" s="60"/>
      <c r="VDM26" s="60"/>
      <c r="VDN26" s="60"/>
      <c r="VDO26" s="60"/>
      <c r="VDP26" s="60"/>
      <c r="VDQ26" s="60"/>
      <c r="VDR26" s="60"/>
      <c r="VDS26" s="60"/>
      <c r="VDT26" s="60"/>
      <c r="VDU26" s="60"/>
      <c r="VDV26" s="60"/>
      <c r="VDW26" s="60"/>
      <c r="VDX26" s="60"/>
      <c r="VDY26" s="60"/>
      <c r="VDZ26" s="60"/>
      <c r="VEA26" s="60"/>
      <c r="VEB26" s="60"/>
      <c r="VEC26" s="60"/>
      <c r="VED26" s="60"/>
      <c r="VEE26" s="60"/>
      <c r="VEF26" s="60"/>
      <c r="VEG26" s="60"/>
      <c r="VEH26" s="60"/>
      <c r="VEI26" s="60"/>
      <c r="VEJ26" s="60"/>
      <c r="VEK26" s="60"/>
      <c r="VEL26" s="60"/>
      <c r="VEM26" s="60"/>
      <c r="VEN26" s="60"/>
      <c r="VEO26" s="60"/>
      <c r="VEP26" s="60"/>
      <c r="VEQ26" s="60"/>
      <c r="VER26" s="60"/>
      <c r="VES26" s="60"/>
      <c r="VET26" s="60"/>
      <c r="VEU26" s="60"/>
      <c r="VEV26" s="60"/>
      <c r="VEW26" s="60"/>
      <c r="VEX26" s="60"/>
      <c r="VEY26" s="60"/>
      <c r="VEZ26" s="60"/>
      <c r="VFA26" s="60"/>
      <c r="VFB26" s="60"/>
      <c r="VFC26" s="60"/>
      <c r="VFD26" s="60"/>
      <c r="VFE26" s="60"/>
      <c r="VFF26" s="60"/>
      <c r="VFG26" s="60"/>
      <c r="VFH26" s="60"/>
      <c r="VFI26" s="60"/>
      <c r="VFJ26" s="60"/>
      <c r="VFK26" s="60"/>
      <c r="VFL26" s="60"/>
      <c r="VFM26" s="60"/>
      <c r="VFN26" s="60"/>
      <c r="VFO26" s="60"/>
      <c r="VFP26" s="60"/>
      <c r="VFQ26" s="60"/>
      <c r="VFR26" s="60"/>
      <c r="VFS26" s="60"/>
      <c r="VFT26" s="60"/>
      <c r="VFU26" s="60"/>
      <c r="VFV26" s="60"/>
      <c r="VFW26" s="60"/>
      <c r="VFX26" s="60"/>
      <c r="VFY26" s="60"/>
      <c r="VFZ26" s="60"/>
      <c r="VGA26" s="60"/>
      <c r="VGB26" s="60"/>
      <c r="VGC26" s="60"/>
      <c r="VGD26" s="60"/>
      <c r="VGE26" s="60"/>
      <c r="VGF26" s="60"/>
      <c r="VGG26" s="60"/>
      <c r="VGH26" s="60"/>
      <c r="VGI26" s="60"/>
      <c r="VGJ26" s="60"/>
      <c r="VGK26" s="60"/>
      <c r="VGL26" s="60"/>
      <c r="VGM26" s="60"/>
      <c r="VGN26" s="60"/>
      <c r="VGO26" s="60"/>
      <c r="VGP26" s="60"/>
      <c r="VGQ26" s="60"/>
      <c r="VGR26" s="60"/>
      <c r="VGS26" s="60"/>
      <c r="VGT26" s="60"/>
      <c r="VGU26" s="60"/>
      <c r="VGV26" s="60"/>
      <c r="VGW26" s="60"/>
      <c r="VGX26" s="60"/>
      <c r="VGY26" s="60"/>
      <c r="VGZ26" s="60"/>
      <c r="VHA26" s="60"/>
      <c r="VHB26" s="60"/>
      <c r="VHC26" s="60"/>
      <c r="VHD26" s="60"/>
      <c r="VHE26" s="60"/>
      <c r="VHF26" s="60"/>
      <c r="VHG26" s="60"/>
      <c r="VHH26" s="60"/>
      <c r="VHI26" s="60"/>
      <c r="VHJ26" s="60"/>
      <c r="VHK26" s="60"/>
      <c r="VHL26" s="60"/>
      <c r="VHM26" s="60"/>
      <c r="VHN26" s="60"/>
      <c r="VHO26" s="60"/>
      <c r="VHP26" s="60"/>
      <c r="VHQ26" s="60"/>
      <c r="VHR26" s="60"/>
      <c r="VHS26" s="60"/>
      <c r="VHT26" s="60"/>
      <c r="VHU26" s="60"/>
      <c r="VHV26" s="60"/>
      <c r="VHW26" s="60"/>
      <c r="VHX26" s="60"/>
      <c r="VHY26" s="60"/>
      <c r="VHZ26" s="60"/>
      <c r="VIA26" s="60"/>
      <c r="VIB26" s="60"/>
      <c r="VIC26" s="60"/>
      <c r="VID26" s="60"/>
      <c r="VIE26" s="60"/>
      <c r="VIF26" s="60"/>
      <c r="VIG26" s="60"/>
      <c r="VIH26" s="60"/>
      <c r="VII26" s="60"/>
      <c r="VIJ26" s="60"/>
      <c r="VIK26" s="60"/>
      <c r="VIL26" s="60"/>
      <c r="VIM26" s="60"/>
      <c r="VIN26" s="60"/>
      <c r="VIO26" s="60"/>
      <c r="VIP26" s="60"/>
      <c r="VIQ26" s="60"/>
      <c r="VIR26" s="60"/>
      <c r="VIS26" s="60"/>
      <c r="VIT26" s="60"/>
      <c r="VIU26" s="60"/>
      <c r="VIV26" s="60"/>
      <c r="VIW26" s="60"/>
      <c r="VIX26" s="60"/>
      <c r="VIY26" s="60"/>
      <c r="VIZ26" s="60"/>
      <c r="VJA26" s="60"/>
      <c r="VJB26" s="60"/>
      <c r="VJC26" s="60"/>
      <c r="VJD26" s="60"/>
      <c r="VJE26" s="60"/>
      <c r="VJF26" s="60"/>
      <c r="VJG26" s="60"/>
      <c r="VJH26" s="60"/>
      <c r="VJI26" s="60"/>
      <c r="VJJ26" s="60"/>
      <c r="VJK26" s="60"/>
      <c r="VJL26" s="60"/>
      <c r="VJM26" s="60"/>
      <c r="VJN26" s="60"/>
      <c r="VJO26" s="60"/>
      <c r="VJP26" s="60"/>
      <c r="VJQ26" s="60"/>
      <c r="VJR26" s="60"/>
      <c r="VJS26" s="60"/>
      <c r="VJT26" s="60"/>
      <c r="VJU26" s="60"/>
      <c r="VJV26" s="60"/>
      <c r="VJW26" s="60"/>
      <c r="VJX26" s="60"/>
      <c r="VJY26" s="60"/>
      <c r="VJZ26" s="60"/>
      <c r="VKA26" s="60"/>
      <c r="VKB26" s="60"/>
      <c r="VKC26" s="60"/>
      <c r="VKD26" s="60"/>
      <c r="VKE26" s="60"/>
      <c r="VKF26" s="60"/>
      <c r="VKG26" s="60"/>
      <c r="VKH26" s="60"/>
      <c r="VKI26" s="60"/>
      <c r="VKJ26" s="60"/>
      <c r="VKK26" s="60"/>
      <c r="VKL26" s="60"/>
      <c r="VKM26" s="60"/>
      <c r="VKN26" s="60"/>
      <c r="VKO26" s="60"/>
      <c r="VKP26" s="60"/>
      <c r="VKQ26" s="60"/>
      <c r="VKR26" s="60"/>
      <c r="VKS26" s="60"/>
      <c r="VKT26" s="60"/>
      <c r="VKU26" s="60"/>
      <c r="VKV26" s="60"/>
      <c r="VKW26" s="60"/>
      <c r="VKX26" s="60"/>
      <c r="VKY26" s="60"/>
      <c r="VKZ26" s="60"/>
      <c r="VLA26" s="60"/>
      <c r="VLB26" s="60"/>
      <c r="VLC26" s="60"/>
      <c r="VLD26" s="60"/>
      <c r="VLE26" s="60"/>
      <c r="VLF26" s="60"/>
      <c r="VLG26" s="60"/>
      <c r="VLH26" s="60"/>
      <c r="VLI26" s="60"/>
      <c r="VLJ26" s="60"/>
      <c r="VLK26" s="60"/>
      <c r="VLL26" s="60"/>
      <c r="VLM26" s="60"/>
      <c r="VLN26" s="60"/>
      <c r="VLO26" s="60"/>
      <c r="VLP26" s="60"/>
      <c r="VLQ26" s="60"/>
      <c r="VLR26" s="60"/>
      <c r="VLS26" s="60"/>
      <c r="VLT26" s="60"/>
      <c r="VLU26" s="60"/>
      <c r="VLV26" s="60"/>
      <c r="VLW26" s="60"/>
      <c r="VLX26" s="60"/>
      <c r="VLY26" s="60"/>
      <c r="VLZ26" s="60"/>
      <c r="VMA26" s="60"/>
      <c r="VMB26" s="60"/>
      <c r="VMC26" s="60"/>
      <c r="VMD26" s="60"/>
      <c r="VME26" s="60"/>
      <c r="VMF26" s="60"/>
      <c r="VMG26" s="60"/>
      <c r="VMH26" s="60"/>
      <c r="VMI26" s="60"/>
      <c r="VMJ26" s="60"/>
      <c r="VMK26" s="60"/>
      <c r="VML26" s="60"/>
      <c r="VMM26" s="60"/>
      <c r="VMN26" s="60"/>
      <c r="VMO26" s="60"/>
      <c r="VMP26" s="60"/>
      <c r="VMQ26" s="60"/>
      <c r="VMR26" s="60"/>
      <c r="VMS26" s="60"/>
      <c r="VMT26" s="60"/>
      <c r="VMU26" s="60"/>
      <c r="VMV26" s="60"/>
      <c r="VMW26" s="60"/>
      <c r="VMX26" s="60"/>
      <c r="VMY26" s="60"/>
      <c r="VMZ26" s="60"/>
      <c r="VNA26" s="60"/>
      <c r="VNB26" s="60"/>
      <c r="VNC26" s="60"/>
      <c r="VND26" s="60"/>
      <c r="VNE26" s="60"/>
      <c r="VNF26" s="60"/>
      <c r="VNG26" s="60"/>
      <c r="VNH26" s="60"/>
      <c r="VNI26" s="60"/>
      <c r="VNJ26" s="60"/>
      <c r="VNK26" s="60"/>
      <c r="VNL26" s="60"/>
      <c r="VNM26" s="60"/>
      <c r="VNN26" s="60"/>
      <c r="VNO26" s="60"/>
      <c r="VNP26" s="60"/>
      <c r="VNQ26" s="60"/>
      <c r="VNR26" s="60"/>
      <c r="VNS26" s="60"/>
      <c r="VNT26" s="60"/>
      <c r="VNU26" s="60"/>
      <c r="VNV26" s="60"/>
      <c r="VNW26" s="60"/>
      <c r="VNX26" s="60"/>
      <c r="VNY26" s="60"/>
      <c r="VNZ26" s="60"/>
      <c r="VOA26" s="60"/>
      <c r="VOB26" s="60"/>
      <c r="VOC26" s="60"/>
      <c r="VOD26" s="60"/>
      <c r="VOE26" s="60"/>
      <c r="VOF26" s="60"/>
      <c r="VOG26" s="60"/>
      <c r="VOH26" s="60"/>
      <c r="VOI26" s="60"/>
      <c r="VOJ26" s="60"/>
      <c r="VOK26" s="60"/>
      <c r="VOL26" s="60"/>
      <c r="VOM26" s="60"/>
      <c r="VON26" s="60"/>
      <c r="VOO26" s="60"/>
      <c r="VOP26" s="60"/>
      <c r="VOQ26" s="60"/>
      <c r="VOR26" s="60"/>
      <c r="VOS26" s="60"/>
      <c r="VOT26" s="60"/>
      <c r="VOU26" s="60"/>
      <c r="VOV26" s="60"/>
      <c r="VOW26" s="60"/>
      <c r="VOX26" s="60"/>
      <c r="VOY26" s="60"/>
      <c r="VOZ26" s="60"/>
      <c r="VPA26" s="60"/>
      <c r="VPB26" s="60"/>
      <c r="VPC26" s="60"/>
      <c r="VPD26" s="60"/>
      <c r="VPE26" s="60"/>
      <c r="VPF26" s="60"/>
      <c r="VPG26" s="60"/>
      <c r="VPH26" s="60"/>
      <c r="VPI26" s="60"/>
      <c r="VPJ26" s="60"/>
      <c r="VPK26" s="60"/>
      <c r="VPL26" s="60"/>
      <c r="VPM26" s="60"/>
      <c r="VPN26" s="60"/>
      <c r="VPO26" s="60"/>
      <c r="VPP26" s="60"/>
      <c r="VPQ26" s="60"/>
      <c r="VPR26" s="60"/>
      <c r="VPS26" s="60"/>
      <c r="VPT26" s="60"/>
      <c r="VPU26" s="60"/>
      <c r="VPV26" s="60"/>
      <c r="VPW26" s="60"/>
      <c r="VPX26" s="60"/>
      <c r="VPY26" s="60"/>
      <c r="VPZ26" s="60"/>
      <c r="VQA26" s="60"/>
      <c r="VQB26" s="60"/>
      <c r="VQC26" s="60"/>
      <c r="VQD26" s="60"/>
      <c r="VQE26" s="60"/>
      <c r="VQF26" s="60"/>
      <c r="VQG26" s="60"/>
      <c r="VQH26" s="60"/>
      <c r="VQI26" s="60"/>
      <c r="VQJ26" s="60"/>
      <c r="VQK26" s="60"/>
      <c r="VQL26" s="60"/>
      <c r="VQM26" s="60"/>
      <c r="VQN26" s="60"/>
      <c r="VQO26" s="60"/>
      <c r="VQP26" s="60"/>
      <c r="VQQ26" s="60"/>
      <c r="VQR26" s="60"/>
      <c r="VQS26" s="60"/>
      <c r="VQT26" s="60"/>
      <c r="VQU26" s="60"/>
      <c r="VQV26" s="60"/>
      <c r="VQW26" s="60"/>
      <c r="VQX26" s="60"/>
      <c r="VQY26" s="60"/>
      <c r="VQZ26" s="60"/>
      <c r="VRA26" s="60"/>
      <c r="VRB26" s="60"/>
      <c r="VRC26" s="60"/>
      <c r="VRD26" s="60"/>
      <c r="VRE26" s="60"/>
      <c r="VRF26" s="60"/>
      <c r="VRG26" s="60"/>
      <c r="VRH26" s="60"/>
      <c r="VRI26" s="60"/>
      <c r="VRJ26" s="60"/>
      <c r="VRK26" s="60"/>
      <c r="VRL26" s="60"/>
      <c r="VRM26" s="60"/>
      <c r="VRN26" s="60"/>
      <c r="VRO26" s="60"/>
      <c r="VRP26" s="60"/>
      <c r="VRQ26" s="60"/>
      <c r="VRR26" s="60"/>
      <c r="VRS26" s="60"/>
      <c r="VRT26" s="60"/>
      <c r="VRU26" s="60"/>
      <c r="VRV26" s="60"/>
      <c r="VRW26" s="60"/>
      <c r="VRX26" s="60"/>
      <c r="VRY26" s="60"/>
      <c r="VRZ26" s="60"/>
      <c r="VSA26" s="60"/>
      <c r="VSB26" s="60"/>
      <c r="VSC26" s="60"/>
      <c r="VSD26" s="60"/>
      <c r="VSE26" s="60"/>
      <c r="VSF26" s="60"/>
      <c r="VSG26" s="60"/>
      <c r="VSH26" s="60"/>
      <c r="VSI26" s="60"/>
      <c r="VSJ26" s="60"/>
      <c r="VSK26" s="60"/>
      <c r="VSL26" s="60"/>
      <c r="VSM26" s="60"/>
      <c r="VSN26" s="60"/>
      <c r="VSO26" s="60"/>
      <c r="VSP26" s="60"/>
      <c r="VSQ26" s="60"/>
      <c r="VSR26" s="60"/>
      <c r="VSS26" s="60"/>
      <c r="VST26" s="60"/>
      <c r="VSU26" s="60"/>
      <c r="VSV26" s="60"/>
      <c r="VSW26" s="60"/>
      <c r="VSX26" s="60"/>
      <c r="VSY26" s="60"/>
      <c r="VSZ26" s="60"/>
      <c r="VTA26" s="60"/>
      <c r="VTB26" s="60"/>
      <c r="VTC26" s="60"/>
      <c r="VTD26" s="60"/>
      <c r="VTE26" s="60"/>
      <c r="VTF26" s="60"/>
      <c r="VTG26" s="60"/>
      <c r="VTH26" s="60"/>
      <c r="VTI26" s="60"/>
      <c r="VTJ26" s="60"/>
      <c r="VTK26" s="60"/>
      <c r="VTL26" s="60"/>
      <c r="VTM26" s="60"/>
      <c r="VTN26" s="60"/>
      <c r="VTO26" s="60"/>
      <c r="VTP26" s="60"/>
      <c r="VTQ26" s="60"/>
      <c r="VTR26" s="60"/>
      <c r="VTS26" s="60"/>
      <c r="VTT26" s="60"/>
      <c r="VTU26" s="60"/>
      <c r="VTV26" s="60"/>
      <c r="VTW26" s="60"/>
      <c r="VTX26" s="60"/>
      <c r="VTY26" s="60"/>
      <c r="VTZ26" s="60"/>
      <c r="VUA26" s="60"/>
      <c r="VUB26" s="60"/>
      <c r="VUC26" s="60"/>
      <c r="VUD26" s="60"/>
      <c r="VUE26" s="60"/>
      <c r="VUF26" s="60"/>
      <c r="VUG26" s="60"/>
      <c r="VUH26" s="60"/>
      <c r="VUI26" s="60"/>
      <c r="VUJ26" s="60"/>
      <c r="VUK26" s="60"/>
      <c r="VUL26" s="60"/>
      <c r="VUM26" s="60"/>
      <c r="VUN26" s="60"/>
      <c r="VUO26" s="60"/>
      <c r="VUP26" s="60"/>
      <c r="VUQ26" s="60"/>
      <c r="VUR26" s="60"/>
      <c r="VUS26" s="60"/>
      <c r="VUT26" s="60"/>
      <c r="VUU26" s="60"/>
      <c r="VUV26" s="60"/>
      <c r="VUW26" s="60"/>
      <c r="VUX26" s="60"/>
      <c r="VUY26" s="60"/>
      <c r="VUZ26" s="60"/>
      <c r="VVA26" s="60"/>
      <c r="VVB26" s="60"/>
      <c r="VVC26" s="60"/>
      <c r="VVD26" s="60"/>
      <c r="VVE26" s="60"/>
      <c r="VVF26" s="60"/>
      <c r="VVG26" s="60"/>
      <c r="VVH26" s="60"/>
      <c r="VVI26" s="60"/>
      <c r="VVJ26" s="60"/>
      <c r="VVK26" s="60"/>
      <c r="VVL26" s="60"/>
      <c r="VVM26" s="60"/>
      <c r="VVN26" s="60"/>
      <c r="VVO26" s="60"/>
      <c r="VVP26" s="60"/>
      <c r="VVQ26" s="60"/>
      <c r="VVR26" s="60"/>
      <c r="VVS26" s="60"/>
      <c r="VVT26" s="60"/>
      <c r="VVU26" s="60"/>
      <c r="VVV26" s="60"/>
      <c r="VVW26" s="60"/>
      <c r="VVX26" s="60"/>
      <c r="VVY26" s="60"/>
      <c r="VVZ26" s="60"/>
      <c r="VWA26" s="60"/>
      <c r="VWB26" s="60"/>
      <c r="VWC26" s="60"/>
      <c r="VWD26" s="60"/>
      <c r="VWE26" s="60"/>
      <c r="VWF26" s="60"/>
      <c r="VWG26" s="60"/>
      <c r="VWH26" s="60"/>
      <c r="VWI26" s="60"/>
      <c r="VWJ26" s="60"/>
      <c r="VWK26" s="60"/>
      <c r="VWL26" s="60"/>
      <c r="VWM26" s="60"/>
      <c r="VWN26" s="60"/>
      <c r="VWO26" s="60"/>
      <c r="VWP26" s="60"/>
      <c r="VWQ26" s="60"/>
      <c r="VWR26" s="60"/>
      <c r="VWS26" s="60"/>
      <c r="VWT26" s="60"/>
      <c r="VWU26" s="60"/>
      <c r="VWV26" s="60"/>
      <c r="VWW26" s="60"/>
      <c r="VWX26" s="60"/>
      <c r="VWY26" s="60"/>
      <c r="VWZ26" s="60"/>
      <c r="VXA26" s="60"/>
      <c r="VXB26" s="60"/>
      <c r="VXC26" s="60"/>
      <c r="VXD26" s="60"/>
      <c r="VXE26" s="60"/>
      <c r="VXF26" s="60"/>
      <c r="VXG26" s="60"/>
      <c r="VXH26" s="60"/>
      <c r="VXI26" s="60"/>
      <c r="VXJ26" s="60"/>
      <c r="VXK26" s="60"/>
      <c r="VXL26" s="60"/>
      <c r="VXM26" s="60"/>
      <c r="VXN26" s="60"/>
      <c r="VXO26" s="60"/>
      <c r="VXP26" s="60"/>
      <c r="VXQ26" s="60"/>
      <c r="VXR26" s="60"/>
      <c r="VXS26" s="60"/>
      <c r="VXT26" s="60"/>
      <c r="VXU26" s="60"/>
      <c r="VXV26" s="60"/>
      <c r="VXW26" s="60"/>
      <c r="VXX26" s="60"/>
      <c r="VXY26" s="60"/>
      <c r="VXZ26" s="60"/>
      <c r="VYA26" s="60"/>
      <c r="VYB26" s="60"/>
      <c r="VYC26" s="60"/>
      <c r="VYD26" s="60"/>
      <c r="VYE26" s="60"/>
      <c r="VYF26" s="60"/>
      <c r="VYG26" s="60"/>
      <c r="VYH26" s="60"/>
      <c r="VYI26" s="60"/>
      <c r="VYJ26" s="60"/>
      <c r="VYK26" s="60"/>
      <c r="VYL26" s="60"/>
      <c r="VYM26" s="60"/>
      <c r="VYN26" s="60"/>
      <c r="VYO26" s="60"/>
      <c r="VYP26" s="60"/>
      <c r="VYQ26" s="60"/>
      <c r="VYR26" s="60"/>
      <c r="VYS26" s="60"/>
      <c r="VYT26" s="60"/>
      <c r="VYU26" s="60"/>
      <c r="VYV26" s="60"/>
      <c r="VYW26" s="60"/>
      <c r="VYX26" s="60"/>
      <c r="VYY26" s="60"/>
      <c r="VYZ26" s="60"/>
      <c r="VZA26" s="60"/>
      <c r="VZB26" s="60"/>
      <c r="VZC26" s="60"/>
      <c r="VZD26" s="60"/>
      <c r="VZE26" s="60"/>
      <c r="VZF26" s="60"/>
      <c r="VZG26" s="60"/>
      <c r="VZH26" s="60"/>
      <c r="VZI26" s="60"/>
      <c r="VZJ26" s="60"/>
      <c r="VZK26" s="60"/>
      <c r="VZL26" s="60"/>
      <c r="VZM26" s="60"/>
      <c r="VZN26" s="60"/>
      <c r="VZO26" s="60"/>
      <c r="VZP26" s="60"/>
      <c r="VZQ26" s="60"/>
      <c r="VZR26" s="60"/>
      <c r="VZS26" s="60"/>
      <c r="VZT26" s="60"/>
      <c r="VZU26" s="60"/>
      <c r="VZV26" s="60"/>
      <c r="VZW26" s="60"/>
      <c r="VZX26" s="60"/>
      <c r="VZY26" s="60"/>
      <c r="VZZ26" s="60"/>
      <c r="WAA26" s="60"/>
      <c r="WAB26" s="60"/>
      <c r="WAC26" s="60"/>
      <c r="WAD26" s="60"/>
      <c r="WAE26" s="60"/>
      <c r="WAF26" s="60"/>
      <c r="WAG26" s="60"/>
      <c r="WAH26" s="60"/>
      <c r="WAI26" s="60"/>
      <c r="WAJ26" s="60"/>
      <c r="WAK26" s="60"/>
      <c r="WAL26" s="60"/>
      <c r="WAM26" s="60"/>
      <c r="WAN26" s="60"/>
      <c r="WAO26" s="60"/>
      <c r="WAP26" s="60"/>
      <c r="WAQ26" s="60"/>
      <c r="WAR26" s="60"/>
      <c r="WAS26" s="60"/>
      <c r="WAT26" s="60"/>
      <c r="WAU26" s="60"/>
      <c r="WAV26" s="60"/>
      <c r="WAW26" s="60"/>
      <c r="WAX26" s="60"/>
      <c r="WAY26" s="60"/>
      <c r="WAZ26" s="60"/>
      <c r="WBA26" s="60"/>
      <c r="WBB26" s="60"/>
      <c r="WBC26" s="60"/>
      <c r="WBD26" s="60"/>
      <c r="WBE26" s="60"/>
      <c r="WBF26" s="60"/>
      <c r="WBG26" s="60"/>
      <c r="WBH26" s="60"/>
      <c r="WBI26" s="60"/>
      <c r="WBJ26" s="60"/>
      <c r="WBK26" s="60"/>
      <c r="WBL26" s="60"/>
      <c r="WBM26" s="60"/>
      <c r="WBN26" s="60"/>
      <c r="WBO26" s="60"/>
      <c r="WBP26" s="60"/>
      <c r="WBQ26" s="60"/>
      <c r="WBR26" s="60"/>
      <c r="WBS26" s="60"/>
      <c r="WBT26" s="60"/>
      <c r="WBU26" s="60"/>
      <c r="WBV26" s="60"/>
      <c r="WBW26" s="60"/>
      <c r="WBX26" s="60"/>
      <c r="WBY26" s="60"/>
      <c r="WBZ26" s="60"/>
      <c r="WCA26" s="60"/>
      <c r="WCB26" s="60"/>
      <c r="WCC26" s="60"/>
      <c r="WCD26" s="60"/>
      <c r="WCE26" s="60"/>
      <c r="WCF26" s="60"/>
      <c r="WCG26" s="60"/>
      <c r="WCH26" s="60"/>
      <c r="WCI26" s="60"/>
      <c r="WCJ26" s="60"/>
      <c r="WCK26" s="60"/>
      <c r="WCL26" s="60"/>
      <c r="WCM26" s="60"/>
      <c r="WCN26" s="60"/>
      <c r="WCO26" s="60"/>
      <c r="WCP26" s="60"/>
      <c r="WCQ26" s="60"/>
      <c r="WCR26" s="60"/>
      <c r="WCS26" s="60"/>
      <c r="WCT26" s="60"/>
      <c r="WCU26" s="60"/>
      <c r="WCV26" s="60"/>
      <c r="WCW26" s="60"/>
      <c r="WCX26" s="60"/>
      <c r="WCY26" s="60"/>
      <c r="WCZ26" s="60"/>
      <c r="WDA26" s="60"/>
      <c r="WDB26" s="60"/>
      <c r="WDC26" s="60"/>
      <c r="WDD26" s="60"/>
      <c r="WDE26" s="60"/>
      <c r="WDF26" s="60"/>
      <c r="WDG26" s="60"/>
      <c r="WDH26" s="60"/>
      <c r="WDI26" s="60"/>
      <c r="WDJ26" s="60"/>
      <c r="WDK26" s="60"/>
      <c r="WDL26" s="60"/>
      <c r="WDM26" s="60"/>
      <c r="WDN26" s="60"/>
      <c r="WDO26" s="60"/>
      <c r="WDP26" s="60"/>
      <c r="WDQ26" s="60"/>
      <c r="WDR26" s="60"/>
      <c r="WDS26" s="60"/>
      <c r="WDT26" s="60"/>
      <c r="WDU26" s="60"/>
      <c r="WDV26" s="60"/>
      <c r="WDW26" s="60"/>
      <c r="WDX26" s="60"/>
      <c r="WDY26" s="60"/>
      <c r="WDZ26" s="60"/>
      <c r="WEA26" s="60"/>
      <c r="WEB26" s="60"/>
      <c r="WEC26" s="60"/>
      <c r="WED26" s="60"/>
      <c r="WEE26" s="60"/>
      <c r="WEF26" s="60"/>
      <c r="WEG26" s="60"/>
      <c r="WEH26" s="60"/>
      <c r="WEI26" s="60"/>
      <c r="WEJ26" s="60"/>
      <c r="WEK26" s="60"/>
      <c r="WEL26" s="60"/>
      <c r="WEM26" s="60"/>
      <c r="WEN26" s="60"/>
      <c r="WEO26" s="60"/>
      <c r="WEP26" s="60"/>
      <c r="WEQ26" s="60"/>
      <c r="WER26" s="60"/>
      <c r="WES26" s="60"/>
      <c r="WET26" s="60"/>
      <c r="WEU26" s="60"/>
      <c r="WEV26" s="60"/>
      <c r="WEW26" s="60"/>
      <c r="WEX26" s="60"/>
      <c r="WEY26" s="60"/>
      <c r="WEZ26" s="60"/>
      <c r="WFA26" s="60"/>
      <c r="WFB26" s="60"/>
      <c r="WFC26" s="60"/>
      <c r="WFD26" s="60"/>
      <c r="WFE26" s="60"/>
      <c r="WFF26" s="60"/>
      <c r="WFG26" s="60"/>
      <c r="WFH26" s="60"/>
      <c r="WFI26" s="60"/>
      <c r="WFJ26" s="60"/>
      <c r="WFK26" s="60"/>
      <c r="WFL26" s="60"/>
      <c r="WFM26" s="60"/>
      <c r="WFN26" s="60"/>
      <c r="WFO26" s="60"/>
      <c r="WFP26" s="60"/>
      <c r="WFQ26" s="60"/>
      <c r="WFR26" s="60"/>
      <c r="WFS26" s="60"/>
      <c r="WFT26" s="60"/>
      <c r="WFU26" s="60"/>
      <c r="WFV26" s="60"/>
      <c r="WFW26" s="60"/>
      <c r="WFX26" s="60"/>
      <c r="WFY26" s="60"/>
      <c r="WFZ26" s="60"/>
      <c r="WGA26" s="60"/>
      <c r="WGB26" s="60"/>
      <c r="WGC26" s="60"/>
      <c r="WGD26" s="60"/>
      <c r="WGE26" s="60"/>
      <c r="WGF26" s="60"/>
      <c r="WGG26" s="60"/>
      <c r="WGH26" s="60"/>
      <c r="WGI26" s="60"/>
      <c r="WGJ26" s="60"/>
      <c r="WGK26" s="60"/>
      <c r="WGL26" s="60"/>
      <c r="WGM26" s="60"/>
      <c r="WGN26" s="60"/>
      <c r="WGO26" s="60"/>
      <c r="WGP26" s="60"/>
      <c r="WGQ26" s="60"/>
      <c r="WGR26" s="60"/>
      <c r="WGS26" s="60"/>
      <c r="WGT26" s="60"/>
      <c r="WGU26" s="60"/>
      <c r="WGV26" s="60"/>
      <c r="WGW26" s="60"/>
      <c r="WGX26" s="60"/>
      <c r="WGY26" s="60"/>
      <c r="WGZ26" s="60"/>
      <c r="WHA26" s="60"/>
      <c r="WHB26" s="60"/>
      <c r="WHC26" s="60"/>
      <c r="WHD26" s="60"/>
      <c r="WHE26" s="60"/>
      <c r="WHF26" s="60"/>
      <c r="WHG26" s="60"/>
      <c r="WHH26" s="60"/>
      <c r="WHI26" s="60"/>
      <c r="WHJ26" s="60"/>
      <c r="WHK26" s="60"/>
      <c r="WHL26" s="60"/>
      <c r="WHM26" s="60"/>
      <c r="WHN26" s="60"/>
      <c r="WHO26" s="60"/>
      <c r="WHP26" s="60"/>
      <c r="WHQ26" s="60"/>
      <c r="WHR26" s="60"/>
      <c r="WHS26" s="60"/>
      <c r="WHT26" s="60"/>
      <c r="WHU26" s="60"/>
      <c r="WHV26" s="60"/>
      <c r="WHW26" s="60"/>
      <c r="WHX26" s="60"/>
      <c r="WHY26" s="60"/>
      <c r="WHZ26" s="60"/>
      <c r="WIA26" s="60"/>
      <c r="WIB26" s="60"/>
      <c r="WIC26" s="60"/>
      <c r="WID26" s="60"/>
      <c r="WIE26" s="60"/>
      <c r="WIF26" s="60"/>
      <c r="WIG26" s="60"/>
      <c r="WIH26" s="60"/>
      <c r="WII26" s="60"/>
      <c r="WIJ26" s="60"/>
      <c r="WIK26" s="60"/>
      <c r="WIL26" s="60"/>
      <c r="WIM26" s="60"/>
      <c r="WIN26" s="60"/>
      <c r="WIO26" s="60"/>
      <c r="WIP26" s="60"/>
      <c r="WIQ26" s="60"/>
      <c r="WIR26" s="60"/>
      <c r="WIS26" s="60"/>
      <c r="WIT26" s="60"/>
      <c r="WIU26" s="60"/>
      <c r="WIV26" s="60"/>
      <c r="WIW26" s="60"/>
      <c r="WIX26" s="60"/>
      <c r="WIY26" s="60"/>
      <c r="WIZ26" s="60"/>
      <c r="WJA26" s="60"/>
      <c r="WJB26" s="60"/>
      <c r="WJC26" s="60"/>
      <c r="WJD26" s="60"/>
      <c r="WJE26" s="60"/>
      <c r="WJF26" s="60"/>
      <c r="WJG26" s="60"/>
      <c r="WJH26" s="60"/>
      <c r="WJI26" s="60"/>
      <c r="WJJ26" s="60"/>
      <c r="WJK26" s="60"/>
      <c r="WJL26" s="60"/>
      <c r="WJM26" s="60"/>
      <c r="WJN26" s="60"/>
      <c r="WJO26" s="60"/>
      <c r="WJP26" s="60"/>
      <c r="WJQ26" s="60"/>
      <c r="WJR26" s="60"/>
      <c r="WJS26" s="60"/>
      <c r="WJT26" s="60"/>
      <c r="WJU26" s="60"/>
      <c r="WJV26" s="60"/>
      <c r="WJW26" s="60"/>
      <c r="WJX26" s="60"/>
      <c r="WJY26" s="60"/>
      <c r="WJZ26" s="60"/>
      <c r="WKA26" s="60"/>
      <c r="WKB26" s="60"/>
      <c r="WKC26" s="60"/>
      <c r="WKD26" s="60"/>
      <c r="WKE26" s="60"/>
      <c r="WKF26" s="60"/>
      <c r="WKG26" s="60"/>
      <c r="WKH26" s="60"/>
      <c r="WKI26" s="60"/>
      <c r="WKJ26" s="60"/>
      <c r="WKK26" s="60"/>
      <c r="WKL26" s="60"/>
      <c r="WKM26" s="60"/>
      <c r="WKN26" s="60"/>
      <c r="WKO26" s="60"/>
      <c r="WKP26" s="60"/>
      <c r="WKQ26" s="60"/>
      <c r="WKR26" s="60"/>
      <c r="WKS26" s="60"/>
      <c r="WKT26" s="60"/>
      <c r="WKU26" s="60"/>
      <c r="WKV26" s="60"/>
      <c r="WKW26" s="60"/>
      <c r="WKX26" s="60"/>
      <c r="WKY26" s="60"/>
      <c r="WKZ26" s="60"/>
      <c r="WLA26" s="60"/>
      <c r="WLB26" s="60"/>
      <c r="WLC26" s="60"/>
      <c r="WLD26" s="60"/>
      <c r="WLE26" s="60"/>
      <c r="WLF26" s="60"/>
      <c r="WLG26" s="60"/>
      <c r="WLH26" s="60"/>
      <c r="WLI26" s="60"/>
      <c r="WLJ26" s="60"/>
      <c r="WLK26" s="60"/>
      <c r="WLL26" s="60"/>
      <c r="WLM26" s="60"/>
      <c r="WLN26" s="60"/>
      <c r="WLO26" s="60"/>
      <c r="WLP26" s="60"/>
      <c r="WLQ26" s="60"/>
      <c r="WLR26" s="60"/>
      <c r="WLS26" s="60"/>
      <c r="WLT26" s="60"/>
      <c r="WLU26" s="60"/>
      <c r="WLV26" s="60"/>
      <c r="WLW26" s="60"/>
      <c r="WLX26" s="60"/>
      <c r="WLY26" s="60"/>
      <c r="WLZ26" s="60"/>
      <c r="WMA26" s="60"/>
      <c r="WMB26" s="60"/>
      <c r="WMC26" s="60"/>
      <c r="WMD26" s="60"/>
      <c r="WME26" s="60"/>
      <c r="WMF26" s="60"/>
      <c r="WMG26" s="60"/>
      <c r="WMH26" s="60"/>
      <c r="WMI26" s="60"/>
      <c r="WMJ26" s="60"/>
      <c r="WMK26" s="60"/>
      <c r="WML26" s="60"/>
      <c r="WMM26" s="60"/>
      <c r="WMN26" s="60"/>
      <c r="WMO26" s="60"/>
      <c r="WMP26" s="60"/>
      <c r="WMQ26" s="60"/>
      <c r="WMR26" s="60"/>
      <c r="WMS26" s="60"/>
      <c r="WMT26" s="60"/>
      <c r="WMU26" s="60"/>
      <c r="WMV26" s="60"/>
      <c r="WMW26" s="60"/>
      <c r="WMX26" s="60"/>
      <c r="WMY26" s="60"/>
      <c r="WMZ26" s="60"/>
      <c r="WNA26" s="60"/>
      <c r="WNB26" s="60"/>
      <c r="WNC26" s="60"/>
      <c r="WND26" s="60"/>
      <c r="WNE26" s="60"/>
      <c r="WNF26" s="60"/>
      <c r="WNG26" s="60"/>
      <c r="WNH26" s="60"/>
      <c r="WNI26" s="60"/>
      <c r="WNJ26" s="60"/>
      <c r="WNK26" s="60"/>
      <c r="WNL26" s="60"/>
      <c r="WNM26" s="60"/>
      <c r="WNN26" s="60"/>
      <c r="WNO26" s="60"/>
      <c r="WNP26" s="60"/>
      <c r="WNQ26" s="60"/>
      <c r="WNR26" s="60"/>
      <c r="WNS26" s="60"/>
      <c r="WNT26" s="60"/>
      <c r="WNU26" s="60"/>
      <c r="WNV26" s="60"/>
      <c r="WNW26" s="60"/>
      <c r="WNX26" s="60"/>
      <c r="WNY26" s="60"/>
      <c r="WNZ26" s="60"/>
      <c r="WOA26" s="60"/>
      <c r="WOB26" s="60"/>
      <c r="WOC26" s="60"/>
      <c r="WOD26" s="60"/>
      <c r="WOE26" s="60"/>
      <c r="WOF26" s="60"/>
      <c r="WOG26" s="60"/>
      <c r="WOH26" s="60"/>
      <c r="WOI26" s="60"/>
      <c r="WOJ26" s="60"/>
      <c r="WOK26" s="60"/>
      <c r="WOL26" s="60"/>
      <c r="WOM26" s="60"/>
      <c r="WON26" s="60"/>
      <c r="WOO26" s="60"/>
      <c r="WOP26" s="60"/>
      <c r="WOQ26" s="60"/>
      <c r="WOR26" s="60"/>
      <c r="WOS26" s="60"/>
      <c r="WOT26" s="60"/>
      <c r="WOU26" s="60"/>
      <c r="WOV26" s="60"/>
      <c r="WOW26" s="60"/>
      <c r="WOX26" s="60"/>
      <c r="WOY26" s="60"/>
      <c r="WOZ26" s="60"/>
      <c r="WPA26" s="60"/>
      <c r="WPB26" s="60"/>
      <c r="WPC26" s="60"/>
      <c r="WPD26" s="60"/>
      <c r="WPE26" s="60"/>
      <c r="WPF26" s="60"/>
      <c r="WPG26" s="60"/>
      <c r="WPH26" s="60"/>
      <c r="WPI26" s="60"/>
      <c r="WPJ26" s="60"/>
      <c r="WPK26" s="60"/>
      <c r="WPL26" s="60"/>
      <c r="WPM26" s="60"/>
      <c r="WPN26" s="60"/>
      <c r="WPO26" s="60"/>
      <c r="WPP26" s="60"/>
      <c r="WPQ26" s="60"/>
      <c r="WPR26" s="60"/>
      <c r="WPS26" s="60"/>
      <c r="WPT26" s="60"/>
      <c r="WPU26" s="60"/>
      <c r="WPV26" s="60"/>
      <c r="WPW26" s="60"/>
      <c r="WPX26" s="60"/>
      <c r="WPY26" s="60"/>
      <c r="WPZ26" s="60"/>
      <c r="WQA26" s="60"/>
      <c r="WQB26" s="60"/>
      <c r="WQC26" s="60"/>
      <c r="WQD26" s="60"/>
      <c r="WQE26" s="60"/>
      <c r="WQF26" s="60"/>
      <c r="WQG26" s="60"/>
      <c r="WQH26" s="60"/>
      <c r="WQI26" s="60"/>
      <c r="WQJ26" s="60"/>
      <c r="WQK26" s="60"/>
      <c r="WQL26" s="60"/>
      <c r="WQM26" s="60"/>
      <c r="WQN26" s="60"/>
      <c r="WQO26" s="60"/>
      <c r="WQP26" s="60"/>
      <c r="WQQ26" s="60"/>
      <c r="WQR26" s="60"/>
      <c r="WQS26" s="60"/>
      <c r="WQT26" s="60"/>
      <c r="WQU26" s="60"/>
      <c r="WQV26" s="60"/>
      <c r="WQW26" s="60"/>
      <c r="WQX26" s="60"/>
      <c r="WQY26" s="60"/>
      <c r="WQZ26" s="60"/>
      <c r="WRA26" s="60"/>
      <c r="WRB26" s="60"/>
      <c r="WRC26" s="60"/>
      <c r="WRD26" s="60"/>
      <c r="WRE26" s="60"/>
      <c r="WRF26" s="60"/>
      <c r="WRG26" s="60"/>
      <c r="WRH26" s="60"/>
      <c r="WRI26" s="60"/>
      <c r="WRJ26" s="60"/>
      <c r="WRK26" s="60"/>
      <c r="WRL26" s="60"/>
      <c r="WRM26" s="60"/>
      <c r="WRN26" s="60"/>
      <c r="WRO26" s="60"/>
      <c r="WRP26" s="60"/>
      <c r="WRQ26" s="60"/>
      <c r="WRR26" s="60"/>
      <c r="WRS26" s="60"/>
      <c r="WRT26" s="60"/>
      <c r="WRU26" s="60"/>
      <c r="WRV26" s="60"/>
      <c r="WRW26" s="60"/>
      <c r="WRX26" s="60"/>
      <c r="WRY26" s="60"/>
      <c r="WRZ26" s="60"/>
      <c r="WSA26" s="60"/>
      <c r="WSB26" s="60"/>
      <c r="WSC26" s="60"/>
      <c r="WSD26" s="60"/>
      <c r="WSE26" s="60"/>
      <c r="WSF26" s="60"/>
      <c r="WSG26" s="60"/>
      <c r="WSH26" s="60"/>
      <c r="WSI26" s="60"/>
      <c r="WSJ26" s="60"/>
      <c r="WSK26" s="60"/>
      <c r="WSL26" s="60"/>
      <c r="WSM26" s="60"/>
      <c r="WSN26" s="60"/>
      <c r="WSO26" s="60"/>
      <c r="WSP26" s="60"/>
      <c r="WSQ26" s="60"/>
      <c r="WSR26" s="60"/>
      <c r="WSS26" s="60"/>
      <c r="WST26" s="60"/>
      <c r="WSU26" s="60"/>
      <c r="WSV26" s="60"/>
      <c r="WSW26" s="60"/>
      <c r="WSX26" s="60"/>
      <c r="WSY26" s="60"/>
      <c r="WSZ26" s="60"/>
      <c r="WTA26" s="60"/>
      <c r="WTB26" s="60"/>
      <c r="WTC26" s="60"/>
      <c r="WTD26" s="60"/>
      <c r="WTE26" s="60"/>
      <c r="WTF26" s="60"/>
      <c r="WTG26" s="60"/>
      <c r="WTH26" s="60"/>
      <c r="WTI26" s="60"/>
      <c r="WTJ26" s="60"/>
      <c r="WTK26" s="60"/>
      <c r="WTL26" s="60"/>
      <c r="WTM26" s="60"/>
      <c r="WTN26" s="60"/>
      <c r="WTO26" s="60"/>
      <c r="WTP26" s="60"/>
      <c r="WTQ26" s="60"/>
      <c r="WTR26" s="60"/>
      <c r="WTS26" s="60"/>
      <c r="WTT26" s="60"/>
      <c r="WTU26" s="60"/>
      <c r="WTV26" s="60"/>
      <c r="WTW26" s="60"/>
      <c r="WTX26" s="60"/>
      <c r="WTY26" s="60"/>
      <c r="WTZ26" s="60"/>
      <c r="WUA26" s="60"/>
      <c r="WUB26" s="60"/>
      <c r="WUC26" s="60"/>
      <c r="WUD26" s="60"/>
      <c r="WUE26" s="60"/>
      <c r="WUF26" s="60"/>
      <c r="WUG26" s="60"/>
      <c r="WUH26" s="60"/>
      <c r="WUI26" s="60"/>
      <c r="WUJ26" s="60"/>
      <c r="WUK26" s="60"/>
      <c r="WUL26" s="60"/>
      <c r="WUM26" s="60"/>
      <c r="WUN26" s="60"/>
      <c r="WUO26" s="60"/>
      <c r="WUP26" s="60"/>
      <c r="WUQ26" s="60"/>
      <c r="WUR26" s="60"/>
      <c r="WUS26" s="60"/>
      <c r="WUT26" s="60"/>
      <c r="WUU26" s="60"/>
      <c r="WUV26" s="60"/>
      <c r="WUW26" s="60"/>
      <c r="WUX26" s="60"/>
      <c r="WUY26" s="60"/>
      <c r="WUZ26" s="60"/>
      <c r="WVA26" s="60"/>
      <c r="WVB26" s="60"/>
      <c r="WVC26" s="60"/>
      <c r="WVD26" s="60"/>
      <c r="WVE26" s="60"/>
      <c r="WVF26" s="60"/>
      <c r="WVG26" s="60"/>
      <c r="WVH26" s="60"/>
      <c r="WVI26" s="60"/>
      <c r="WVJ26" s="60"/>
      <c r="WVK26" s="60"/>
      <c r="WVL26" s="60"/>
      <c r="WVM26" s="60"/>
      <c r="WVN26" s="60"/>
      <c r="WVO26" s="60"/>
      <c r="WVP26" s="60"/>
      <c r="WVQ26" s="60"/>
      <c r="WVR26" s="60"/>
      <c r="WVS26" s="60"/>
      <c r="WVT26" s="60"/>
      <c r="WVU26" s="60"/>
      <c r="WVV26" s="60"/>
      <c r="WVW26" s="60"/>
      <c r="WVX26" s="60"/>
      <c r="WVY26" s="60"/>
      <c r="WVZ26" s="60"/>
      <c r="WWA26" s="60"/>
      <c r="WWB26" s="60"/>
      <c r="WWC26" s="60"/>
      <c r="WWD26" s="60"/>
      <c r="WWE26" s="60"/>
      <c r="WWF26" s="60"/>
      <c r="WWG26" s="60"/>
      <c r="WWH26" s="60"/>
      <c r="WWI26" s="60"/>
      <c r="WWJ26" s="60"/>
      <c r="WWK26" s="60"/>
      <c r="WWL26" s="60"/>
      <c r="WWM26" s="60"/>
      <c r="WWN26" s="60"/>
      <c r="WWO26" s="60"/>
      <c r="WWP26" s="60"/>
      <c r="WWQ26" s="60"/>
      <c r="WWR26" s="60"/>
      <c r="WWS26" s="60"/>
      <c r="WWT26" s="60"/>
      <c r="WWU26" s="60"/>
      <c r="WWV26" s="60"/>
      <c r="WWW26" s="60"/>
      <c r="WWX26" s="60"/>
      <c r="WWY26" s="60"/>
      <c r="WWZ26" s="60"/>
      <c r="WXA26" s="60"/>
      <c r="WXB26" s="60"/>
      <c r="WXC26" s="60"/>
      <c r="WXD26" s="60"/>
      <c r="WXE26" s="60"/>
      <c r="WXF26" s="60"/>
      <c r="WXG26" s="60"/>
      <c r="WXH26" s="60"/>
      <c r="WXI26" s="60"/>
      <c r="WXJ26" s="60"/>
      <c r="WXK26" s="60"/>
      <c r="WXL26" s="60"/>
      <c r="WXM26" s="60"/>
      <c r="WXN26" s="60"/>
      <c r="WXO26" s="60"/>
      <c r="WXP26" s="60"/>
      <c r="WXQ26" s="60"/>
      <c r="WXR26" s="60"/>
      <c r="WXS26" s="60"/>
      <c r="WXT26" s="60"/>
      <c r="WXU26" s="60"/>
      <c r="WXV26" s="60"/>
      <c r="WXW26" s="60"/>
      <c r="WXX26" s="60"/>
      <c r="WXY26" s="60"/>
      <c r="WXZ26" s="60"/>
      <c r="WYA26" s="60"/>
      <c r="WYB26" s="60"/>
      <c r="WYC26" s="60"/>
      <c r="WYD26" s="60"/>
      <c r="WYE26" s="60"/>
      <c r="WYF26" s="60"/>
      <c r="WYG26" s="60"/>
      <c r="WYH26" s="60"/>
      <c r="WYI26" s="60"/>
      <c r="WYJ26" s="60"/>
      <c r="WYK26" s="60"/>
      <c r="WYL26" s="60"/>
      <c r="WYM26" s="60"/>
      <c r="WYN26" s="60"/>
      <c r="WYO26" s="60"/>
      <c r="WYP26" s="60"/>
      <c r="WYQ26" s="60"/>
      <c r="WYR26" s="60"/>
      <c r="WYS26" s="60"/>
      <c r="WYT26" s="60"/>
      <c r="WYU26" s="60"/>
      <c r="WYV26" s="60"/>
      <c r="WYW26" s="60"/>
      <c r="WYX26" s="60"/>
      <c r="WYY26" s="60"/>
      <c r="WYZ26" s="60"/>
      <c r="WZA26" s="60"/>
      <c r="WZB26" s="60"/>
      <c r="WZC26" s="60"/>
      <c r="WZD26" s="60"/>
      <c r="WZE26" s="60"/>
      <c r="WZF26" s="60"/>
      <c r="WZG26" s="60"/>
      <c r="WZH26" s="60"/>
      <c r="WZI26" s="60"/>
      <c r="WZJ26" s="60"/>
      <c r="WZK26" s="60"/>
      <c r="WZL26" s="60"/>
      <c r="WZM26" s="60"/>
      <c r="WZN26" s="60"/>
      <c r="WZO26" s="60"/>
      <c r="WZP26" s="60"/>
      <c r="WZQ26" s="60"/>
      <c r="WZR26" s="60"/>
      <c r="WZS26" s="60"/>
      <c r="WZT26" s="60"/>
      <c r="WZU26" s="60"/>
      <c r="WZV26" s="60"/>
      <c r="WZW26" s="60"/>
      <c r="WZX26" s="60"/>
      <c r="WZY26" s="60"/>
      <c r="WZZ26" s="60"/>
      <c r="XAA26" s="60"/>
      <c r="XAB26" s="60"/>
      <c r="XAC26" s="60"/>
      <c r="XAD26" s="60"/>
      <c r="XAE26" s="60"/>
      <c r="XAF26" s="60"/>
      <c r="XAG26" s="60"/>
      <c r="XAH26" s="60"/>
      <c r="XAI26" s="60"/>
      <c r="XAJ26" s="60"/>
      <c r="XAK26" s="60"/>
      <c r="XAL26" s="60"/>
      <c r="XAM26" s="60"/>
      <c r="XAN26" s="60"/>
      <c r="XAO26" s="60"/>
      <c r="XAP26" s="60"/>
      <c r="XAQ26" s="60"/>
      <c r="XAR26" s="60"/>
      <c r="XAS26" s="60"/>
      <c r="XAT26" s="60"/>
      <c r="XAU26" s="60"/>
      <c r="XAV26" s="60"/>
      <c r="XAW26" s="60"/>
      <c r="XAX26" s="60"/>
      <c r="XAY26" s="60"/>
      <c r="XAZ26" s="60"/>
      <c r="XBA26" s="60"/>
      <c r="XBB26" s="60"/>
      <c r="XBC26" s="60"/>
      <c r="XBD26" s="60"/>
      <c r="XBE26" s="60"/>
      <c r="XBF26" s="60"/>
      <c r="XBG26" s="60"/>
      <c r="XBH26" s="60"/>
      <c r="XBI26" s="60"/>
      <c r="XBJ26" s="60"/>
      <c r="XBK26" s="60"/>
      <c r="XBL26" s="60"/>
      <c r="XBM26" s="60"/>
      <c r="XBN26" s="60"/>
      <c r="XBO26" s="60"/>
      <c r="XBP26" s="60"/>
      <c r="XBQ26" s="60"/>
      <c r="XBR26" s="60"/>
      <c r="XBS26" s="60"/>
      <c r="XBT26" s="60"/>
      <c r="XBU26" s="60"/>
      <c r="XBV26" s="60"/>
      <c r="XBW26" s="60"/>
      <c r="XBX26" s="60"/>
      <c r="XBY26" s="60"/>
      <c r="XBZ26" s="60"/>
      <c r="XCA26" s="60"/>
      <c r="XCB26" s="60"/>
      <c r="XCC26" s="60"/>
      <c r="XCD26" s="60"/>
      <c r="XCE26" s="60"/>
      <c r="XCF26" s="60"/>
      <c r="XCG26" s="60"/>
      <c r="XCH26" s="60"/>
      <c r="XCI26" s="60"/>
      <c r="XCJ26" s="60"/>
      <c r="XCK26" s="60"/>
      <c r="XCL26" s="60"/>
      <c r="XCM26" s="60"/>
      <c r="XCN26" s="60"/>
      <c r="XCO26" s="60"/>
      <c r="XCP26" s="60"/>
      <c r="XCQ26" s="60"/>
      <c r="XCR26" s="60"/>
      <c r="XCS26" s="60"/>
      <c r="XCT26" s="60"/>
      <c r="XCU26" s="60"/>
      <c r="XCV26" s="60"/>
      <c r="XCW26" s="60"/>
      <c r="XCX26" s="60"/>
      <c r="XCY26" s="60"/>
      <c r="XCZ26" s="60"/>
      <c r="XDA26" s="60"/>
      <c r="XDB26" s="60"/>
      <c r="XDC26" s="60"/>
      <c r="XDD26" s="60"/>
      <c r="XDE26" s="60"/>
      <c r="XDF26" s="60"/>
      <c r="XDG26" s="60"/>
      <c r="XDH26" s="60"/>
      <c r="XDI26" s="60"/>
      <c r="XDJ26" s="60"/>
      <c r="XDK26" s="60"/>
      <c r="XDL26" s="60"/>
      <c r="XDM26" s="60"/>
      <c r="XDN26" s="60"/>
      <c r="XDO26" s="60"/>
      <c r="XDP26" s="60"/>
      <c r="XDQ26" s="60"/>
      <c r="XDR26" s="60"/>
      <c r="XDS26" s="60"/>
      <c r="XDT26" s="60"/>
      <c r="XDU26" s="60"/>
      <c r="XDV26" s="60"/>
      <c r="XDW26" s="60"/>
      <c r="XDX26" s="60"/>
      <c r="XDY26" s="60"/>
      <c r="XDZ26" s="60"/>
      <c r="XEA26" s="60"/>
      <c r="XEB26" s="60"/>
      <c r="XEC26" s="60"/>
      <c r="XED26" s="60"/>
      <c r="XEE26" s="60"/>
      <c r="XEF26" s="60"/>
      <c r="XEG26" s="60"/>
      <c r="XEH26" s="60"/>
      <c r="XEI26" s="60"/>
      <c r="XEJ26" s="60"/>
      <c r="XEK26" s="60"/>
      <c r="XEL26" s="60"/>
      <c r="XEM26" s="60"/>
      <c r="XEN26" s="60"/>
      <c r="XEO26" s="60"/>
      <c r="XEP26" s="60"/>
      <c r="XEQ26" s="60"/>
      <c r="XER26" s="60"/>
      <c r="XES26" s="60"/>
      <c r="XET26" s="60"/>
      <c r="XEU26" s="60"/>
      <c r="XEV26" s="60"/>
      <c r="XEW26" s="60"/>
      <c r="XEX26" s="60"/>
      <c r="XEY26" s="60"/>
      <c r="XEZ26" s="60"/>
      <c r="XFA26" s="60"/>
      <c r="XFB26" s="60"/>
      <c r="XFC26" s="60"/>
      <c r="XFD26" s="60"/>
    </row>
    <row r="27" spans="1:16384" s="60" customFormat="1" ht="11.25" x14ac:dyDescent="0.2">
      <c r="A27" s="96"/>
      <c r="B27" s="96"/>
      <c r="C27" s="232"/>
      <c r="D27" s="233"/>
      <c r="E27" s="233"/>
      <c r="F27" s="233"/>
      <c r="G27" s="250"/>
      <c r="H27" s="250"/>
      <c r="I27" s="250"/>
      <c r="J27" s="250"/>
      <c r="K27" s="250"/>
      <c r="L27" s="250"/>
      <c r="M27" s="250"/>
      <c r="N27" s="250"/>
      <c r="O27" s="250"/>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5"/>
      <c r="BG27" s="236"/>
      <c r="BH27" s="236"/>
      <c r="BI27" s="236"/>
      <c r="BJ27" s="236"/>
      <c r="BK27" s="236"/>
      <c r="BL27" s="234"/>
      <c r="BM27" s="234"/>
      <c r="BN27" s="234"/>
      <c r="BO27" s="234"/>
      <c r="BP27" s="234"/>
      <c r="BQ27" s="234"/>
      <c r="BR27" s="39"/>
    </row>
    <row r="28" spans="1:16384" s="60" customFormat="1" ht="22.5" x14ac:dyDescent="0.2">
      <c r="A28" s="96"/>
      <c r="B28" s="96"/>
      <c r="C28" s="232"/>
      <c r="D28" s="233" t="s">
        <v>208</v>
      </c>
      <c r="E28" s="233"/>
      <c r="F28" s="233"/>
      <c r="G28" s="250"/>
      <c r="H28" s="250"/>
      <c r="I28" s="250"/>
      <c r="J28" s="250"/>
      <c r="K28" s="250"/>
      <c r="L28" s="251"/>
      <c r="M28" s="370" t="s">
        <v>205</v>
      </c>
      <c r="N28" s="370" t="s">
        <v>198</v>
      </c>
      <c r="O28" s="240" t="s">
        <v>197</v>
      </c>
      <c r="P28" s="370" t="s">
        <v>205</v>
      </c>
      <c r="Q28" s="370" t="s">
        <v>198</v>
      </c>
      <c r="R28" s="241" t="s">
        <v>197</v>
      </c>
      <c r="S28" s="370" t="s">
        <v>205</v>
      </c>
      <c r="T28" s="370" t="s">
        <v>198</v>
      </c>
      <c r="U28" s="241" t="s">
        <v>197</v>
      </c>
      <c r="V28" s="370" t="s">
        <v>205</v>
      </c>
      <c r="W28" s="370" t="s">
        <v>198</v>
      </c>
      <c r="X28" s="240" t="s">
        <v>197</v>
      </c>
      <c r="Y28" s="370" t="s">
        <v>205</v>
      </c>
      <c r="Z28" s="370" t="s">
        <v>198</v>
      </c>
      <c r="AA28" s="240" t="s">
        <v>197</v>
      </c>
      <c r="AB28" s="370" t="s">
        <v>205</v>
      </c>
      <c r="AC28" s="370" t="s">
        <v>198</v>
      </c>
      <c r="AD28" s="240" t="s">
        <v>197</v>
      </c>
      <c r="AE28" s="370" t="s">
        <v>205</v>
      </c>
      <c r="AF28" s="370" t="s">
        <v>198</v>
      </c>
      <c r="AG28" s="241" t="s">
        <v>197</v>
      </c>
      <c r="AH28" s="370" t="s">
        <v>205</v>
      </c>
      <c r="AI28" s="370" t="s">
        <v>198</v>
      </c>
      <c r="AJ28" s="241" t="s">
        <v>197</v>
      </c>
      <c r="AK28" s="371"/>
      <c r="AL28" s="371"/>
      <c r="AM28" s="371"/>
      <c r="AN28" s="371"/>
      <c r="AO28" s="371"/>
      <c r="AP28" s="371"/>
      <c r="AQ28" s="243" t="s">
        <v>205</v>
      </c>
      <c r="AR28" s="242" t="s">
        <v>198</v>
      </c>
      <c r="AS28" s="370" t="s">
        <v>197</v>
      </c>
      <c r="AT28" s="243" t="s">
        <v>205</v>
      </c>
      <c r="AU28" s="242" t="s">
        <v>198</v>
      </c>
      <c r="AV28" s="240" t="s">
        <v>197</v>
      </c>
      <c r="AW28" s="243" t="s">
        <v>205</v>
      </c>
      <c r="AX28" s="242" t="s">
        <v>198</v>
      </c>
      <c r="AY28" s="240" t="s">
        <v>197</v>
      </c>
      <c r="AZ28" s="243" t="s">
        <v>205</v>
      </c>
      <c r="BA28" s="242" t="s">
        <v>198</v>
      </c>
      <c r="BB28" s="370" t="s">
        <v>197</v>
      </c>
      <c r="BC28" s="243" t="s">
        <v>205</v>
      </c>
      <c r="BD28" s="242" t="s">
        <v>198</v>
      </c>
      <c r="BE28" s="240" t="s">
        <v>197</v>
      </c>
      <c r="BF28" s="234"/>
      <c r="BG28" s="236"/>
      <c r="BH28" s="236"/>
      <c r="BI28" s="236"/>
      <c r="BJ28" s="236"/>
      <c r="BK28" s="236"/>
      <c r="BL28" s="234"/>
      <c r="BM28" s="234"/>
      <c r="BN28" s="234"/>
      <c r="BO28" s="234"/>
      <c r="BP28" s="234"/>
      <c r="BQ28" s="234"/>
      <c r="BR28" s="39"/>
    </row>
    <row r="29" spans="1:16384" s="60" customFormat="1" ht="11.25" customHeight="1" x14ac:dyDescent="0.2">
      <c r="A29" s="96"/>
      <c r="B29" s="96"/>
      <c r="C29" s="232"/>
      <c r="D29" s="233"/>
      <c r="E29" s="233"/>
      <c r="F29" s="233"/>
      <c r="G29" s="250"/>
      <c r="H29" s="250"/>
      <c r="I29" s="250"/>
      <c r="J29" s="250"/>
      <c r="K29" s="250"/>
      <c r="L29" s="251"/>
      <c r="M29" s="370" t="s">
        <v>151</v>
      </c>
      <c r="N29" s="595" t="s">
        <v>150</v>
      </c>
      <c r="O29" s="596"/>
      <c r="P29" s="370" t="s">
        <v>151</v>
      </c>
      <c r="Q29" s="595" t="s">
        <v>150</v>
      </c>
      <c r="R29" s="596"/>
      <c r="S29" s="370" t="s">
        <v>151</v>
      </c>
      <c r="T29" s="595" t="s">
        <v>150</v>
      </c>
      <c r="U29" s="596"/>
      <c r="V29" s="370" t="s">
        <v>151</v>
      </c>
      <c r="W29" s="595" t="s">
        <v>150</v>
      </c>
      <c r="X29" s="596"/>
      <c r="Y29" s="370" t="s">
        <v>151</v>
      </c>
      <c r="Z29" s="595" t="s">
        <v>150</v>
      </c>
      <c r="AA29" s="596"/>
      <c r="AB29" s="370" t="s">
        <v>151</v>
      </c>
      <c r="AC29" s="595" t="s">
        <v>150</v>
      </c>
      <c r="AD29" s="596"/>
      <c r="AE29" s="370" t="s">
        <v>151</v>
      </c>
      <c r="AF29" s="595" t="s">
        <v>150</v>
      </c>
      <c r="AG29" s="596"/>
      <c r="AH29" s="370" t="s">
        <v>151</v>
      </c>
      <c r="AI29" s="595" t="s">
        <v>150</v>
      </c>
      <c r="AJ29" s="596"/>
      <c r="AK29" s="371"/>
      <c r="AL29" s="371"/>
      <c r="AM29" s="371"/>
      <c r="AN29" s="371"/>
      <c r="AO29" s="371"/>
      <c r="AP29" s="371"/>
      <c r="AQ29" s="370" t="s">
        <v>151</v>
      </c>
      <c r="AR29" s="595" t="s">
        <v>150</v>
      </c>
      <c r="AS29" s="596"/>
      <c r="AT29" s="370" t="s">
        <v>151</v>
      </c>
      <c r="AU29" s="595" t="s">
        <v>150</v>
      </c>
      <c r="AV29" s="596"/>
      <c r="AW29" s="370" t="s">
        <v>151</v>
      </c>
      <c r="AX29" s="595" t="s">
        <v>150</v>
      </c>
      <c r="AY29" s="596"/>
      <c r="AZ29" s="370" t="s">
        <v>151</v>
      </c>
      <c r="BA29" s="595" t="s">
        <v>150</v>
      </c>
      <c r="BB29" s="596"/>
      <c r="BC29" s="370" t="s">
        <v>151</v>
      </c>
      <c r="BD29" s="595" t="s">
        <v>150</v>
      </c>
      <c r="BE29" s="596"/>
      <c r="BF29" s="234"/>
      <c r="BG29" s="236"/>
      <c r="BH29" s="236"/>
      <c r="BI29" s="236"/>
      <c r="BJ29" s="236"/>
      <c r="BK29" s="236"/>
      <c r="BL29" s="234"/>
      <c r="BM29" s="234"/>
      <c r="BN29" s="234"/>
      <c r="BO29" s="234"/>
      <c r="BP29" s="234"/>
      <c r="BQ29" s="234"/>
      <c r="BR29" s="39"/>
    </row>
    <row r="30" spans="1:16384" s="339" customFormat="1" ht="48.75" customHeight="1" x14ac:dyDescent="0.2">
      <c r="A30" s="487"/>
      <c r="B30" s="487"/>
      <c r="C30" s="245"/>
      <c r="D30" s="246" t="s">
        <v>165</v>
      </c>
      <c r="E30" s="247"/>
      <c r="F30" s="249"/>
      <c r="G30" s="250"/>
      <c r="H30" s="250"/>
      <c r="I30" s="250"/>
      <c r="J30" s="250"/>
      <c r="K30" s="250"/>
      <c r="L30" s="251"/>
      <c r="M30" s="373"/>
      <c r="N30" s="597"/>
      <c r="O30" s="598"/>
      <c r="P30" s="373"/>
      <c r="Q30" s="597"/>
      <c r="R30" s="598"/>
      <c r="S30" s="373"/>
      <c r="T30" s="597"/>
      <c r="U30" s="598"/>
      <c r="V30" s="373"/>
      <c r="W30" s="597"/>
      <c r="X30" s="598"/>
      <c r="Y30" s="373"/>
      <c r="Z30" s="597"/>
      <c r="AA30" s="598"/>
      <c r="AB30" s="373"/>
      <c r="AC30" s="597"/>
      <c r="AD30" s="598"/>
      <c r="AE30" s="373"/>
      <c r="AF30" s="597"/>
      <c r="AG30" s="598"/>
      <c r="AH30" s="373"/>
      <c r="AI30" s="597"/>
      <c r="AJ30" s="598"/>
      <c r="AK30" s="250"/>
      <c r="AL30" s="250"/>
      <c r="AM30" s="250"/>
      <c r="AN30" s="250"/>
      <c r="AO30" s="250"/>
      <c r="AP30" s="250"/>
      <c r="AQ30" s="373"/>
      <c r="AR30" s="597"/>
      <c r="AS30" s="598"/>
      <c r="AT30" s="373"/>
      <c r="AU30" s="597"/>
      <c r="AV30" s="598"/>
      <c r="AW30" s="373"/>
      <c r="AX30" s="597"/>
      <c r="AY30" s="598"/>
      <c r="AZ30" s="373"/>
      <c r="BA30" s="597"/>
      <c r="BB30" s="598"/>
      <c r="BC30" s="373"/>
      <c r="BD30" s="597"/>
      <c r="BE30" s="598"/>
      <c r="BF30" s="252"/>
      <c r="BG30" s="236"/>
      <c r="BH30" s="236"/>
      <c r="BI30" s="236"/>
      <c r="BJ30" s="236"/>
      <c r="BK30" s="236"/>
      <c r="BL30" s="234"/>
      <c r="BM30" s="234"/>
      <c r="BN30" s="234"/>
      <c r="BO30" s="234"/>
      <c r="BP30" s="234"/>
      <c r="BQ30" s="234"/>
      <c r="BR30" s="39"/>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60"/>
      <c r="ON30" s="60"/>
      <c r="OO30" s="60"/>
      <c r="OP30" s="60"/>
      <c r="OQ30" s="60"/>
      <c r="OR30" s="60"/>
      <c r="OS30" s="60"/>
      <c r="OT30" s="60"/>
      <c r="OU30" s="60"/>
      <c r="OV30" s="60"/>
      <c r="OW30" s="60"/>
      <c r="OX30" s="60"/>
      <c r="OY30" s="60"/>
      <c r="OZ30" s="60"/>
      <c r="PA30" s="60"/>
      <c r="PB30" s="60"/>
      <c r="PC30" s="60"/>
      <c r="PD30" s="60"/>
      <c r="PE30" s="60"/>
      <c r="PF30" s="60"/>
      <c r="PG30" s="60"/>
      <c r="PH30" s="60"/>
      <c r="PI30" s="60"/>
      <c r="PJ30" s="60"/>
      <c r="PK30" s="60"/>
      <c r="PL30" s="60"/>
      <c r="PM30" s="60"/>
      <c r="PN30" s="60"/>
      <c r="PO30" s="60"/>
      <c r="PP30" s="60"/>
      <c r="PQ30" s="60"/>
      <c r="PR30" s="60"/>
      <c r="PS30" s="60"/>
      <c r="PT30" s="60"/>
      <c r="PU30" s="60"/>
      <c r="PV30" s="60"/>
      <c r="PW30" s="60"/>
      <c r="PX30" s="60"/>
      <c r="PY30" s="60"/>
      <c r="PZ30" s="60"/>
      <c r="QA30" s="60"/>
      <c r="QB30" s="60"/>
      <c r="QC30" s="60"/>
      <c r="QD30" s="60"/>
      <c r="QE30" s="60"/>
      <c r="QF30" s="60"/>
      <c r="QG30" s="60"/>
      <c r="QH30" s="60"/>
      <c r="QI30" s="60"/>
      <c r="QJ30" s="60"/>
      <c r="QK30" s="60"/>
      <c r="QL30" s="60"/>
      <c r="QM30" s="60"/>
      <c r="QN30" s="60"/>
      <c r="QO30" s="60"/>
      <c r="QP30" s="60"/>
      <c r="QQ30" s="60"/>
      <c r="QR30" s="60"/>
      <c r="QS30" s="60"/>
      <c r="QT30" s="60"/>
      <c r="QU30" s="60"/>
      <c r="QV30" s="60"/>
      <c r="QW30" s="60"/>
      <c r="QX30" s="60"/>
      <c r="QY30" s="60"/>
      <c r="QZ30" s="60"/>
      <c r="RA30" s="60"/>
      <c r="RB30" s="60"/>
      <c r="RC30" s="60"/>
      <c r="RD30" s="60"/>
      <c r="RE30" s="60"/>
      <c r="RF30" s="60"/>
      <c r="RG30" s="60"/>
      <c r="RH30" s="60"/>
      <c r="RI30" s="60"/>
      <c r="RJ30" s="60"/>
      <c r="RK30" s="60"/>
      <c r="RL30" s="60"/>
      <c r="RM30" s="60"/>
      <c r="RN30" s="60"/>
      <c r="RO30" s="60"/>
      <c r="RP30" s="60"/>
      <c r="RQ30" s="60"/>
      <c r="RR30" s="60"/>
      <c r="RS30" s="60"/>
      <c r="RT30" s="60"/>
      <c r="RU30" s="60"/>
      <c r="RV30" s="60"/>
      <c r="RW30" s="60"/>
      <c r="RX30" s="60"/>
      <c r="RY30" s="60"/>
      <c r="RZ30" s="60"/>
      <c r="SA30" s="60"/>
      <c r="SB30" s="60"/>
      <c r="SC30" s="60"/>
      <c r="SD30" s="60"/>
      <c r="SE30" s="60"/>
      <c r="SF30" s="60"/>
      <c r="SG30" s="60"/>
      <c r="SH30" s="60"/>
      <c r="SI30" s="60"/>
      <c r="SJ30" s="60"/>
      <c r="SK30" s="60"/>
      <c r="SL30" s="60"/>
      <c r="SM30" s="60"/>
      <c r="SN30" s="60"/>
      <c r="SO30" s="60"/>
      <c r="SP30" s="60"/>
      <c r="SQ30" s="60"/>
      <c r="SR30" s="60"/>
      <c r="SS30" s="60"/>
      <c r="ST30" s="60"/>
      <c r="SU30" s="60"/>
      <c r="SV30" s="60"/>
      <c r="SW30" s="60"/>
      <c r="SX30" s="60"/>
      <c r="SY30" s="60"/>
      <c r="SZ30" s="60"/>
      <c r="TA30" s="60"/>
      <c r="TB30" s="60"/>
      <c r="TC30" s="60"/>
      <c r="TD30" s="60"/>
      <c r="TE30" s="60"/>
      <c r="TF30" s="60"/>
      <c r="TG30" s="60"/>
      <c r="TH30" s="60"/>
      <c r="TI30" s="60"/>
      <c r="TJ30" s="60"/>
      <c r="TK30" s="60"/>
      <c r="TL30" s="60"/>
      <c r="TM30" s="60"/>
      <c r="TN30" s="60"/>
      <c r="TO30" s="60"/>
      <c r="TP30" s="60"/>
      <c r="TQ30" s="60"/>
      <c r="TR30" s="60"/>
      <c r="TS30" s="60"/>
      <c r="TT30" s="60"/>
      <c r="TU30" s="60"/>
      <c r="TV30" s="60"/>
      <c r="TW30" s="60"/>
      <c r="TX30" s="60"/>
      <c r="TY30" s="60"/>
      <c r="TZ30" s="60"/>
      <c r="UA30" s="60"/>
      <c r="UB30" s="60"/>
      <c r="UC30" s="60"/>
      <c r="UD30" s="60"/>
      <c r="UE30" s="60"/>
      <c r="UF30" s="60"/>
      <c r="UG30" s="60"/>
      <c r="UH30" s="60"/>
      <c r="UI30" s="60"/>
      <c r="UJ30" s="60"/>
      <c r="UK30" s="60"/>
      <c r="UL30" s="60"/>
      <c r="UM30" s="60"/>
      <c r="UN30" s="60"/>
      <c r="UO30" s="60"/>
      <c r="UP30" s="60"/>
      <c r="UQ30" s="60"/>
      <c r="UR30" s="60"/>
      <c r="US30" s="60"/>
      <c r="UT30" s="60"/>
      <c r="UU30" s="60"/>
      <c r="UV30" s="60"/>
      <c r="UW30" s="60"/>
      <c r="UX30" s="60"/>
      <c r="UY30" s="60"/>
      <c r="UZ30" s="60"/>
      <c r="VA30" s="60"/>
      <c r="VB30" s="60"/>
      <c r="VC30" s="60"/>
      <c r="VD30" s="60"/>
      <c r="VE30" s="60"/>
      <c r="VF30" s="60"/>
      <c r="VG30" s="60"/>
      <c r="VH30" s="60"/>
      <c r="VI30" s="60"/>
      <c r="VJ30" s="60"/>
      <c r="VK30" s="60"/>
      <c r="VL30" s="60"/>
      <c r="VM30" s="60"/>
      <c r="VN30" s="60"/>
      <c r="VO30" s="60"/>
      <c r="VP30" s="60"/>
      <c r="VQ30" s="60"/>
      <c r="VR30" s="60"/>
      <c r="VS30" s="60"/>
      <c r="VT30" s="60"/>
      <c r="VU30" s="60"/>
      <c r="VV30" s="60"/>
      <c r="VW30" s="60"/>
      <c r="VX30" s="60"/>
      <c r="VY30" s="60"/>
      <c r="VZ30" s="60"/>
      <c r="WA30" s="60"/>
      <c r="WB30" s="60"/>
      <c r="WC30" s="60"/>
      <c r="WD30" s="60"/>
      <c r="WE30" s="60"/>
      <c r="WF30" s="60"/>
      <c r="WG30" s="60"/>
      <c r="WH30" s="60"/>
      <c r="WI30" s="60"/>
      <c r="WJ30" s="60"/>
      <c r="WK30" s="60"/>
      <c r="WL30" s="60"/>
      <c r="WM30" s="60"/>
      <c r="WN30" s="60"/>
      <c r="WO30" s="60"/>
      <c r="WP30" s="60"/>
      <c r="WQ30" s="60"/>
      <c r="WR30" s="60"/>
      <c r="WS30" s="60"/>
      <c r="WT30" s="60"/>
      <c r="WU30" s="60"/>
      <c r="WV30" s="60"/>
      <c r="WW30" s="60"/>
      <c r="WX30" s="60"/>
      <c r="WY30" s="60"/>
      <c r="WZ30" s="60"/>
      <c r="XA30" s="60"/>
      <c r="XB30" s="60"/>
      <c r="XC30" s="60"/>
      <c r="XD30" s="60"/>
      <c r="XE30" s="60"/>
      <c r="XF30" s="60"/>
      <c r="XG30" s="60"/>
      <c r="XH30" s="60"/>
      <c r="XI30" s="60"/>
      <c r="XJ30" s="60"/>
      <c r="XK30" s="60"/>
      <c r="XL30" s="60"/>
      <c r="XM30" s="60"/>
      <c r="XN30" s="60"/>
      <c r="XO30" s="60"/>
      <c r="XP30" s="60"/>
      <c r="XQ30" s="60"/>
      <c r="XR30" s="60"/>
      <c r="XS30" s="60"/>
      <c r="XT30" s="60"/>
      <c r="XU30" s="60"/>
      <c r="XV30" s="60"/>
      <c r="XW30" s="60"/>
      <c r="XX30" s="60"/>
      <c r="XY30" s="60"/>
      <c r="XZ30" s="60"/>
      <c r="YA30" s="60"/>
      <c r="YB30" s="60"/>
      <c r="YC30" s="60"/>
      <c r="YD30" s="60"/>
      <c r="YE30" s="60"/>
      <c r="YF30" s="60"/>
      <c r="YG30" s="60"/>
      <c r="YH30" s="60"/>
      <c r="YI30" s="60"/>
      <c r="YJ30" s="60"/>
      <c r="YK30" s="60"/>
      <c r="YL30" s="60"/>
      <c r="YM30" s="60"/>
      <c r="YN30" s="60"/>
      <c r="YO30" s="60"/>
      <c r="YP30" s="60"/>
      <c r="YQ30" s="60"/>
      <c r="YR30" s="60"/>
      <c r="YS30" s="60"/>
      <c r="YT30" s="60"/>
      <c r="YU30" s="60"/>
      <c r="YV30" s="60"/>
      <c r="YW30" s="60"/>
      <c r="YX30" s="60"/>
      <c r="YY30" s="60"/>
      <c r="YZ30" s="60"/>
      <c r="ZA30" s="60"/>
      <c r="ZB30" s="60"/>
      <c r="ZC30" s="60"/>
      <c r="ZD30" s="60"/>
      <c r="ZE30" s="60"/>
      <c r="ZF30" s="60"/>
      <c r="ZG30" s="60"/>
      <c r="ZH30" s="60"/>
      <c r="ZI30" s="60"/>
      <c r="ZJ30" s="60"/>
      <c r="ZK30" s="60"/>
      <c r="ZL30" s="60"/>
      <c r="ZM30" s="60"/>
      <c r="ZN30" s="60"/>
      <c r="ZO30" s="60"/>
      <c r="ZP30" s="60"/>
      <c r="ZQ30" s="60"/>
      <c r="ZR30" s="60"/>
      <c r="ZS30" s="60"/>
      <c r="ZT30" s="60"/>
      <c r="ZU30" s="60"/>
      <c r="ZV30" s="60"/>
      <c r="ZW30" s="60"/>
      <c r="ZX30" s="60"/>
      <c r="ZY30" s="60"/>
      <c r="ZZ30" s="60"/>
      <c r="AAA30" s="60"/>
      <c r="AAB30" s="60"/>
      <c r="AAC30" s="60"/>
      <c r="AAD30" s="60"/>
      <c r="AAE30" s="60"/>
      <c r="AAF30" s="60"/>
      <c r="AAG30" s="60"/>
      <c r="AAH30" s="60"/>
      <c r="AAI30" s="60"/>
      <c r="AAJ30" s="60"/>
      <c r="AAK30" s="60"/>
      <c r="AAL30" s="60"/>
      <c r="AAM30" s="60"/>
      <c r="AAN30" s="60"/>
      <c r="AAO30" s="60"/>
      <c r="AAP30" s="60"/>
      <c r="AAQ30" s="60"/>
      <c r="AAR30" s="60"/>
      <c r="AAS30" s="60"/>
      <c r="AAT30" s="60"/>
      <c r="AAU30" s="60"/>
      <c r="AAV30" s="60"/>
      <c r="AAW30" s="60"/>
      <c r="AAX30" s="60"/>
      <c r="AAY30" s="60"/>
      <c r="AAZ30" s="60"/>
      <c r="ABA30" s="60"/>
      <c r="ABB30" s="60"/>
      <c r="ABC30" s="60"/>
      <c r="ABD30" s="60"/>
      <c r="ABE30" s="60"/>
      <c r="ABF30" s="60"/>
      <c r="ABG30" s="60"/>
      <c r="ABH30" s="60"/>
      <c r="ABI30" s="60"/>
      <c r="ABJ30" s="60"/>
      <c r="ABK30" s="60"/>
      <c r="ABL30" s="60"/>
      <c r="ABM30" s="60"/>
      <c r="ABN30" s="60"/>
      <c r="ABO30" s="60"/>
      <c r="ABP30" s="60"/>
      <c r="ABQ30" s="60"/>
      <c r="ABR30" s="60"/>
      <c r="ABS30" s="60"/>
      <c r="ABT30" s="60"/>
      <c r="ABU30" s="60"/>
      <c r="ABV30" s="60"/>
      <c r="ABW30" s="60"/>
      <c r="ABX30" s="60"/>
      <c r="ABY30" s="60"/>
      <c r="ABZ30" s="60"/>
      <c r="ACA30" s="60"/>
      <c r="ACB30" s="60"/>
      <c r="ACC30" s="60"/>
      <c r="ACD30" s="60"/>
      <c r="ACE30" s="60"/>
      <c r="ACF30" s="60"/>
      <c r="ACG30" s="60"/>
      <c r="ACH30" s="60"/>
      <c r="ACI30" s="60"/>
      <c r="ACJ30" s="60"/>
      <c r="ACK30" s="60"/>
      <c r="ACL30" s="60"/>
      <c r="ACM30" s="60"/>
      <c r="ACN30" s="60"/>
      <c r="ACO30" s="60"/>
      <c r="ACP30" s="60"/>
      <c r="ACQ30" s="60"/>
      <c r="ACR30" s="60"/>
      <c r="ACS30" s="60"/>
      <c r="ACT30" s="60"/>
      <c r="ACU30" s="60"/>
      <c r="ACV30" s="60"/>
      <c r="ACW30" s="60"/>
      <c r="ACX30" s="60"/>
      <c r="ACY30" s="60"/>
      <c r="ACZ30" s="60"/>
      <c r="ADA30" s="60"/>
      <c r="ADB30" s="60"/>
      <c r="ADC30" s="60"/>
      <c r="ADD30" s="60"/>
      <c r="ADE30" s="60"/>
      <c r="ADF30" s="60"/>
      <c r="ADG30" s="60"/>
      <c r="ADH30" s="60"/>
      <c r="ADI30" s="60"/>
      <c r="ADJ30" s="60"/>
      <c r="ADK30" s="60"/>
      <c r="ADL30" s="60"/>
      <c r="ADM30" s="60"/>
      <c r="ADN30" s="60"/>
      <c r="ADO30" s="60"/>
      <c r="ADP30" s="60"/>
      <c r="ADQ30" s="60"/>
      <c r="ADR30" s="60"/>
      <c r="ADS30" s="60"/>
      <c r="ADT30" s="60"/>
      <c r="ADU30" s="60"/>
      <c r="ADV30" s="60"/>
      <c r="ADW30" s="60"/>
      <c r="ADX30" s="60"/>
      <c r="ADY30" s="60"/>
      <c r="ADZ30" s="60"/>
      <c r="AEA30" s="60"/>
      <c r="AEB30" s="60"/>
      <c r="AEC30" s="60"/>
      <c r="AED30" s="60"/>
      <c r="AEE30" s="60"/>
      <c r="AEF30" s="60"/>
      <c r="AEG30" s="60"/>
      <c r="AEH30" s="60"/>
      <c r="AEI30" s="60"/>
      <c r="AEJ30" s="60"/>
      <c r="AEK30" s="60"/>
      <c r="AEL30" s="60"/>
      <c r="AEM30" s="60"/>
      <c r="AEN30" s="60"/>
      <c r="AEO30" s="60"/>
      <c r="AEP30" s="60"/>
      <c r="AEQ30" s="60"/>
      <c r="AER30" s="60"/>
      <c r="AES30" s="60"/>
      <c r="AET30" s="60"/>
      <c r="AEU30" s="60"/>
      <c r="AEV30" s="60"/>
      <c r="AEW30" s="60"/>
      <c r="AEX30" s="60"/>
      <c r="AEY30" s="60"/>
      <c r="AEZ30" s="60"/>
      <c r="AFA30" s="60"/>
      <c r="AFB30" s="60"/>
      <c r="AFC30" s="60"/>
      <c r="AFD30" s="60"/>
      <c r="AFE30" s="60"/>
      <c r="AFF30" s="60"/>
      <c r="AFG30" s="60"/>
      <c r="AFH30" s="60"/>
      <c r="AFI30" s="60"/>
      <c r="AFJ30" s="60"/>
      <c r="AFK30" s="60"/>
      <c r="AFL30" s="60"/>
      <c r="AFM30" s="60"/>
      <c r="AFN30" s="60"/>
      <c r="AFO30" s="60"/>
      <c r="AFP30" s="60"/>
      <c r="AFQ30" s="60"/>
      <c r="AFR30" s="60"/>
      <c r="AFS30" s="60"/>
      <c r="AFT30" s="60"/>
      <c r="AFU30" s="60"/>
      <c r="AFV30" s="60"/>
      <c r="AFW30" s="60"/>
      <c r="AFX30" s="60"/>
      <c r="AFY30" s="60"/>
      <c r="AFZ30" s="60"/>
      <c r="AGA30" s="60"/>
      <c r="AGB30" s="60"/>
      <c r="AGC30" s="60"/>
      <c r="AGD30" s="60"/>
      <c r="AGE30" s="60"/>
      <c r="AGF30" s="60"/>
      <c r="AGG30" s="60"/>
      <c r="AGH30" s="60"/>
      <c r="AGI30" s="60"/>
      <c r="AGJ30" s="60"/>
      <c r="AGK30" s="60"/>
      <c r="AGL30" s="60"/>
      <c r="AGM30" s="60"/>
      <c r="AGN30" s="60"/>
      <c r="AGO30" s="60"/>
      <c r="AGP30" s="60"/>
      <c r="AGQ30" s="60"/>
      <c r="AGR30" s="60"/>
      <c r="AGS30" s="60"/>
      <c r="AGT30" s="60"/>
      <c r="AGU30" s="60"/>
      <c r="AGV30" s="60"/>
      <c r="AGW30" s="60"/>
      <c r="AGX30" s="60"/>
      <c r="AGY30" s="60"/>
      <c r="AGZ30" s="60"/>
      <c r="AHA30" s="60"/>
      <c r="AHB30" s="60"/>
      <c r="AHC30" s="60"/>
      <c r="AHD30" s="60"/>
      <c r="AHE30" s="60"/>
      <c r="AHF30" s="60"/>
      <c r="AHG30" s="60"/>
      <c r="AHH30" s="60"/>
      <c r="AHI30" s="60"/>
      <c r="AHJ30" s="60"/>
      <c r="AHK30" s="60"/>
      <c r="AHL30" s="60"/>
      <c r="AHM30" s="60"/>
      <c r="AHN30" s="60"/>
      <c r="AHO30" s="60"/>
      <c r="AHP30" s="60"/>
      <c r="AHQ30" s="60"/>
      <c r="AHR30" s="60"/>
      <c r="AHS30" s="60"/>
      <c r="AHT30" s="60"/>
      <c r="AHU30" s="60"/>
      <c r="AHV30" s="60"/>
      <c r="AHW30" s="60"/>
      <c r="AHX30" s="60"/>
      <c r="AHY30" s="60"/>
      <c r="AHZ30" s="60"/>
      <c r="AIA30" s="60"/>
      <c r="AIB30" s="60"/>
      <c r="AIC30" s="60"/>
      <c r="AID30" s="60"/>
      <c r="AIE30" s="60"/>
      <c r="AIF30" s="60"/>
      <c r="AIG30" s="60"/>
      <c r="AIH30" s="60"/>
      <c r="AII30" s="60"/>
      <c r="AIJ30" s="60"/>
      <c r="AIK30" s="60"/>
      <c r="AIL30" s="60"/>
      <c r="AIM30" s="60"/>
      <c r="AIN30" s="60"/>
      <c r="AIO30" s="60"/>
      <c r="AIP30" s="60"/>
      <c r="AIQ30" s="60"/>
      <c r="AIR30" s="60"/>
      <c r="AIS30" s="60"/>
      <c r="AIT30" s="60"/>
      <c r="AIU30" s="60"/>
      <c r="AIV30" s="60"/>
      <c r="AIW30" s="60"/>
      <c r="AIX30" s="60"/>
      <c r="AIY30" s="60"/>
      <c r="AIZ30" s="60"/>
      <c r="AJA30" s="60"/>
      <c r="AJB30" s="60"/>
      <c r="AJC30" s="60"/>
      <c r="AJD30" s="60"/>
      <c r="AJE30" s="60"/>
      <c r="AJF30" s="60"/>
      <c r="AJG30" s="60"/>
      <c r="AJH30" s="60"/>
      <c r="AJI30" s="60"/>
      <c r="AJJ30" s="60"/>
      <c r="AJK30" s="60"/>
      <c r="AJL30" s="60"/>
      <c r="AJM30" s="60"/>
      <c r="AJN30" s="60"/>
      <c r="AJO30" s="60"/>
      <c r="AJP30" s="60"/>
      <c r="AJQ30" s="60"/>
      <c r="AJR30" s="60"/>
      <c r="AJS30" s="60"/>
      <c r="AJT30" s="60"/>
      <c r="AJU30" s="60"/>
      <c r="AJV30" s="60"/>
      <c r="AJW30" s="60"/>
      <c r="AJX30" s="60"/>
      <c r="AJY30" s="60"/>
      <c r="AJZ30" s="60"/>
      <c r="AKA30" s="60"/>
      <c r="AKB30" s="60"/>
      <c r="AKC30" s="60"/>
      <c r="AKD30" s="60"/>
      <c r="AKE30" s="60"/>
      <c r="AKF30" s="60"/>
      <c r="AKG30" s="60"/>
      <c r="AKH30" s="60"/>
      <c r="AKI30" s="60"/>
      <c r="AKJ30" s="60"/>
      <c r="AKK30" s="60"/>
      <c r="AKL30" s="60"/>
      <c r="AKM30" s="60"/>
      <c r="AKN30" s="60"/>
      <c r="AKO30" s="60"/>
      <c r="AKP30" s="60"/>
      <c r="AKQ30" s="60"/>
      <c r="AKR30" s="60"/>
      <c r="AKS30" s="60"/>
      <c r="AKT30" s="60"/>
      <c r="AKU30" s="60"/>
      <c r="AKV30" s="60"/>
      <c r="AKW30" s="60"/>
      <c r="AKX30" s="60"/>
      <c r="AKY30" s="60"/>
      <c r="AKZ30" s="60"/>
      <c r="ALA30" s="60"/>
      <c r="ALB30" s="60"/>
      <c r="ALC30" s="60"/>
      <c r="ALD30" s="60"/>
      <c r="ALE30" s="60"/>
      <c r="ALF30" s="60"/>
      <c r="ALG30" s="60"/>
      <c r="ALH30" s="60"/>
      <c r="ALI30" s="60"/>
      <c r="ALJ30" s="60"/>
      <c r="ALK30" s="60"/>
      <c r="ALL30" s="60"/>
      <c r="ALM30" s="60"/>
      <c r="ALN30" s="60"/>
      <c r="ALO30" s="60"/>
      <c r="ALP30" s="60"/>
      <c r="ALQ30" s="60"/>
      <c r="ALR30" s="60"/>
      <c r="ALS30" s="60"/>
      <c r="ALT30" s="60"/>
      <c r="ALU30" s="60"/>
      <c r="ALV30" s="60"/>
      <c r="ALW30" s="60"/>
      <c r="ALX30" s="60"/>
      <c r="ALY30" s="60"/>
      <c r="ALZ30" s="60"/>
      <c r="AMA30" s="60"/>
      <c r="AMB30" s="60"/>
      <c r="AMC30" s="60"/>
      <c r="AMD30" s="60"/>
      <c r="AME30" s="60"/>
      <c r="AMF30" s="60"/>
      <c r="AMG30" s="60"/>
      <c r="AMH30" s="60"/>
      <c r="AMI30" s="60"/>
      <c r="AMJ30" s="60"/>
      <c r="AMK30" s="60"/>
      <c r="AML30" s="60"/>
      <c r="AMM30" s="60"/>
      <c r="AMN30" s="60"/>
      <c r="AMO30" s="60"/>
      <c r="AMP30" s="60"/>
      <c r="AMQ30" s="60"/>
      <c r="AMR30" s="60"/>
      <c r="AMS30" s="60"/>
      <c r="AMT30" s="60"/>
      <c r="AMU30" s="60"/>
      <c r="AMV30" s="60"/>
      <c r="AMW30" s="60"/>
      <c r="AMX30" s="60"/>
      <c r="AMY30" s="60"/>
      <c r="AMZ30" s="60"/>
      <c r="ANA30" s="60"/>
      <c r="ANB30" s="60"/>
      <c r="ANC30" s="60"/>
      <c r="AND30" s="60"/>
      <c r="ANE30" s="60"/>
      <c r="ANF30" s="60"/>
      <c r="ANG30" s="60"/>
      <c r="ANH30" s="60"/>
      <c r="ANI30" s="60"/>
      <c r="ANJ30" s="60"/>
      <c r="ANK30" s="60"/>
      <c r="ANL30" s="60"/>
      <c r="ANM30" s="60"/>
      <c r="ANN30" s="60"/>
      <c r="ANO30" s="60"/>
      <c r="ANP30" s="60"/>
      <c r="ANQ30" s="60"/>
      <c r="ANR30" s="60"/>
      <c r="ANS30" s="60"/>
      <c r="ANT30" s="60"/>
      <c r="ANU30" s="60"/>
      <c r="ANV30" s="60"/>
      <c r="ANW30" s="60"/>
      <c r="ANX30" s="60"/>
      <c r="ANY30" s="60"/>
      <c r="ANZ30" s="60"/>
      <c r="AOA30" s="60"/>
      <c r="AOB30" s="60"/>
      <c r="AOC30" s="60"/>
      <c r="AOD30" s="60"/>
      <c r="AOE30" s="60"/>
      <c r="AOF30" s="60"/>
      <c r="AOG30" s="60"/>
      <c r="AOH30" s="60"/>
      <c r="AOI30" s="60"/>
      <c r="AOJ30" s="60"/>
      <c r="AOK30" s="60"/>
      <c r="AOL30" s="60"/>
      <c r="AOM30" s="60"/>
      <c r="AON30" s="60"/>
      <c r="AOO30" s="60"/>
      <c r="AOP30" s="60"/>
      <c r="AOQ30" s="60"/>
      <c r="AOR30" s="60"/>
      <c r="AOS30" s="60"/>
      <c r="AOT30" s="60"/>
      <c r="AOU30" s="60"/>
      <c r="AOV30" s="60"/>
      <c r="AOW30" s="60"/>
      <c r="AOX30" s="60"/>
      <c r="AOY30" s="60"/>
      <c r="AOZ30" s="60"/>
      <c r="APA30" s="60"/>
      <c r="APB30" s="60"/>
      <c r="APC30" s="60"/>
      <c r="APD30" s="60"/>
      <c r="APE30" s="60"/>
      <c r="APF30" s="60"/>
      <c r="APG30" s="60"/>
      <c r="APH30" s="60"/>
      <c r="API30" s="60"/>
      <c r="APJ30" s="60"/>
      <c r="APK30" s="60"/>
      <c r="APL30" s="60"/>
      <c r="APM30" s="60"/>
      <c r="APN30" s="60"/>
      <c r="APO30" s="60"/>
      <c r="APP30" s="60"/>
      <c r="APQ30" s="60"/>
      <c r="APR30" s="60"/>
      <c r="APS30" s="60"/>
      <c r="APT30" s="60"/>
      <c r="APU30" s="60"/>
      <c r="APV30" s="60"/>
      <c r="APW30" s="60"/>
      <c r="APX30" s="60"/>
      <c r="APY30" s="60"/>
      <c r="APZ30" s="60"/>
      <c r="AQA30" s="60"/>
      <c r="AQB30" s="60"/>
      <c r="AQC30" s="60"/>
      <c r="AQD30" s="60"/>
      <c r="AQE30" s="60"/>
      <c r="AQF30" s="60"/>
      <c r="AQG30" s="60"/>
      <c r="AQH30" s="60"/>
      <c r="AQI30" s="60"/>
      <c r="AQJ30" s="60"/>
      <c r="AQK30" s="60"/>
      <c r="AQL30" s="60"/>
      <c r="AQM30" s="60"/>
      <c r="AQN30" s="60"/>
      <c r="AQO30" s="60"/>
      <c r="AQP30" s="60"/>
      <c r="AQQ30" s="60"/>
      <c r="AQR30" s="60"/>
      <c r="AQS30" s="60"/>
      <c r="AQT30" s="60"/>
      <c r="AQU30" s="60"/>
      <c r="AQV30" s="60"/>
      <c r="AQW30" s="60"/>
      <c r="AQX30" s="60"/>
      <c r="AQY30" s="60"/>
      <c r="AQZ30" s="60"/>
      <c r="ARA30" s="60"/>
      <c r="ARB30" s="60"/>
      <c r="ARC30" s="60"/>
      <c r="ARD30" s="60"/>
      <c r="ARE30" s="60"/>
      <c r="ARF30" s="60"/>
      <c r="ARG30" s="60"/>
      <c r="ARH30" s="60"/>
      <c r="ARI30" s="60"/>
      <c r="ARJ30" s="60"/>
      <c r="ARK30" s="60"/>
      <c r="ARL30" s="60"/>
      <c r="ARM30" s="60"/>
      <c r="ARN30" s="60"/>
      <c r="ARO30" s="60"/>
      <c r="ARP30" s="60"/>
      <c r="ARQ30" s="60"/>
      <c r="ARR30" s="60"/>
      <c r="ARS30" s="60"/>
      <c r="ART30" s="60"/>
      <c r="ARU30" s="60"/>
      <c r="ARV30" s="60"/>
      <c r="ARW30" s="60"/>
      <c r="ARX30" s="60"/>
      <c r="ARY30" s="60"/>
      <c r="ARZ30" s="60"/>
      <c r="ASA30" s="60"/>
      <c r="ASB30" s="60"/>
      <c r="ASC30" s="60"/>
      <c r="ASD30" s="60"/>
      <c r="ASE30" s="60"/>
      <c r="ASF30" s="60"/>
      <c r="ASG30" s="60"/>
      <c r="ASH30" s="60"/>
      <c r="ASI30" s="60"/>
      <c r="ASJ30" s="60"/>
      <c r="ASK30" s="60"/>
      <c r="ASL30" s="60"/>
      <c r="ASM30" s="60"/>
      <c r="ASN30" s="60"/>
      <c r="ASO30" s="60"/>
      <c r="ASP30" s="60"/>
      <c r="ASQ30" s="60"/>
      <c r="ASR30" s="60"/>
      <c r="ASS30" s="60"/>
      <c r="AST30" s="60"/>
      <c r="ASU30" s="60"/>
      <c r="ASV30" s="60"/>
      <c r="ASW30" s="60"/>
      <c r="ASX30" s="60"/>
      <c r="ASY30" s="60"/>
      <c r="ASZ30" s="60"/>
      <c r="ATA30" s="60"/>
      <c r="ATB30" s="60"/>
      <c r="ATC30" s="60"/>
      <c r="ATD30" s="60"/>
      <c r="ATE30" s="60"/>
      <c r="ATF30" s="60"/>
      <c r="ATG30" s="60"/>
      <c r="ATH30" s="60"/>
      <c r="ATI30" s="60"/>
      <c r="ATJ30" s="60"/>
      <c r="ATK30" s="60"/>
      <c r="ATL30" s="60"/>
      <c r="ATM30" s="60"/>
      <c r="ATN30" s="60"/>
      <c r="ATO30" s="60"/>
      <c r="ATP30" s="60"/>
      <c r="ATQ30" s="60"/>
      <c r="ATR30" s="60"/>
      <c r="ATS30" s="60"/>
      <c r="ATT30" s="60"/>
      <c r="ATU30" s="60"/>
      <c r="ATV30" s="60"/>
      <c r="ATW30" s="60"/>
      <c r="ATX30" s="60"/>
      <c r="ATY30" s="60"/>
      <c r="ATZ30" s="60"/>
      <c r="AUA30" s="60"/>
      <c r="AUB30" s="60"/>
      <c r="AUC30" s="60"/>
      <c r="AUD30" s="60"/>
      <c r="AUE30" s="60"/>
      <c r="AUF30" s="60"/>
      <c r="AUG30" s="60"/>
      <c r="AUH30" s="60"/>
      <c r="AUI30" s="60"/>
      <c r="AUJ30" s="60"/>
      <c r="AUK30" s="60"/>
      <c r="AUL30" s="60"/>
      <c r="AUM30" s="60"/>
      <c r="AUN30" s="60"/>
      <c r="AUO30" s="60"/>
      <c r="AUP30" s="60"/>
      <c r="AUQ30" s="60"/>
      <c r="AUR30" s="60"/>
      <c r="AUS30" s="60"/>
      <c r="AUT30" s="60"/>
      <c r="AUU30" s="60"/>
      <c r="AUV30" s="60"/>
      <c r="AUW30" s="60"/>
      <c r="AUX30" s="60"/>
      <c r="AUY30" s="60"/>
      <c r="AUZ30" s="60"/>
      <c r="AVA30" s="60"/>
      <c r="AVB30" s="60"/>
      <c r="AVC30" s="60"/>
      <c r="AVD30" s="60"/>
      <c r="AVE30" s="60"/>
      <c r="AVF30" s="60"/>
      <c r="AVG30" s="60"/>
      <c r="AVH30" s="60"/>
      <c r="AVI30" s="60"/>
      <c r="AVJ30" s="60"/>
      <c r="AVK30" s="60"/>
      <c r="AVL30" s="60"/>
      <c r="AVM30" s="60"/>
      <c r="AVN30" s="60"/>
      <c r="AVO30" s="60"/>
      <c r="AVP30" s="60"/>
      <c r="AVQ30" s="60"/>
      <c r="AVR30" s="60"/>
      <c r="AVS30" s="60"/>
      <c r="AVT30" s="60"/>
      <c r="AVU30" s="60"/>
      <c r="AVV30" s="60"/>
      <c r="AVW30" s="60"/>
      <c r="AVX30" s="60"/>
      <c r="AVY30" s="60"/>
      <c r="AVZ30" s="60"/>
      <c r="AWA30" s="60"/>
      <c r="AWB30" s="60"/>
      <c r="AWC30" s="60"/>
      <c r="AWD30" s="60"/>
      <c r="AWE30" s="60"/>
      <c r="AWF30" s="60"/>
      <c r="AWG30" s="60"/>
      <c r="AWH30" s="60"/>
      <c r="AWI30" s="60"/>
      <c r="AWJ30" s="60"/>
      <c r="AWK30" s="60"/>
      <c r="AWL30" s="60"/>
      <c r="AWM30" s="60"/>
      <c r="AWN30" s="60"/>
      <c r="AWO30" s="60"/>
      <c r="AWP30" s="60"/>
      <c r="AWQ30" s="60"/>
      <c r="AWR30" s="60"/>
      <c r="AWS30" s="60"/>
      <c r="AWT30" s="60"/>
      <c r="AWU30" s="60"/>
      <c r="AWV30" s="60"/>
      <c r="AWW30" s="60"/>
      <c r="AWX30" s="60"/>
      <c r="AWY30" s="60"/>
      <c r="AWZ30" s="60"/>
      <c r="AXA30" s="60"/>
      <c r="AXB30" s="60"/>
      <c r="AXC30" s="60"/>
      <c r="AXD30" s="60"/>
      <c r="AXE30" s="60"/>
      <c r="AXF30" s="60"/>
      <c r="AXG30" s="60"/>
      <c r="AXH30" s="60"/>
      <c r="AXI30" s="60"/>
      <c r="AXJ30" s="60"/>
      <c r="AXK30" s="60"/>
      <c r="AXL30" s="60"/>
      <c r="AXM30" s="60"/>
      <c r="AXN30" s="60"/>
      <c r="AXO30" s="60"/>
      <c r="AXP30" s="60"/>
      <c r="AXQ30" s="60"/>
      <c r="AXR30" s="60"/>
      <c r="AXS30" s="60"/>
      <c r="AXT30" s="60"/>
      <c r="AXU30" s="60"/>
      <c r="AXV30" s="60"/>
      <c r="AXW30" s="60"/>
      <c r="AXX30" s="60"/>
      <c r="AXY30" s="60"/>
      <c r="AXZ30" s="60"/>
      <c r="AYA30" s="60"/>
      <c r="AYB30" s="60"/>
      <c r="AYC30" s="60"/>
      <c r="AYD30" s="60"/>
      <c r="AYE30" s="60"/>
      <c r="AYF30" s="60"/>
      <c r="AYG30" s="60"/>
      <c r="AYH30" s="60"/>
      <c r="AYI30" s="60"/>
      <c r="AYJ30" s="60"/>
      <c r="AYK30" s="60"/>
      <c r="AYL30" s="60"/>
      <c r="AYM30" s="60"/>
      <c r="AYN30" s="60"/>
      <c r="AYO30" s="60"/>
      <c r="AYP30" s="60"/>
      <c r="AYQ30" s="60"/>
      <c r="AYR30" s="60"/>
      <c r="AYS30" s="60"/>
      <c r="AYT30" s="60"/>
      <c r="AYU30" s="60"/>
      <c r="AYV30" s="60"/>
      <c r="AYW30" s="60"/>
      <c r="AYX30" s="60"/>
      <c r="AYY30" s="60"/>
      <c r="AYZ30" s="60"/>
      <c r="AZA30" s="60"/>
      <c r="AZB30" s="60"/>
      <c r="AZC30" s="60"/>
      <c r="AZD30" s="60"/>
      <c r="AZE30" s="60"/>
      <c r="AZF30" s="60"/>
      <c r="AZG30" s="60"/>
      <c r="AZH30" s="60"/>
      <c r="AZI30" s="60"/>
      <c r="AZJ30" s="60"/>
      <c r="AZK30" s="60"/>
      <c r="AZL30" s="60"/>
      <c r="AZM30" s="60"/>
      <c r="AZN30" s="60"/>
      <c r="AZO30" s="60"/>
      <c r="AZP30" s="60"/>
      <c r="AZQ30" s="60"/>
      <c r="AZR30" s="60"/>
      <c r="AZS30" s="60"/>
      <c r="AZT30" s="60"/>
      <c r="AZU30" s="60"/>
      <c r="AZV30" s="60"/>
      <c r="AZW30" s="60"/>
      <c r="AZX30" s="60"/>
      <c r="AZY30" s="60"/>
      <c r="AZZ30" s="60"/>
      <c r="BAA30" s="60"/>
      <c r="BAB30" s="60"/>
      <c r="BAC30" s="60"/>
      <c r="BAD30" s="60"/>
      <c r="BAE30" s="60"/>
      <c r="BAF30" s="60"/>
      <c r="BAG30" s="60"/>
      <c r="BAH30" s="60"/>
      <c r="BAI30" s="60"/>
      <c r="BAJ30" s="60"/>
      <c r="BAK30" s="60"/>
      <c r="BAL30" s="60"/>
      <c r="BAM30" s="60"/>
      <c r="BAN30" s="60"/>
      <c r="BAO30" s="60"/>
      <c r="BAP30" s="60"/>
      <c r="BAQ30" s="60"/>
      <c r="BAR30" s="60"/>
      <c r="BAS30" s="60"/>
      <c r="BAT30" s="60"/>
      <c r="BAU30" s="60"/>
      <c r="BAV30" s="60"/>
      <c r="BAW30" s="60"/>
      <c r="BAX30" s="60"/>
      <c r="BAY30" s="60"/>
      <c r="BAZ30" s="60"/>
      <c r="BBA30" s="60"/>
      <c r="BBB30" s="60"/>
      <c r="BBC30" s="60"/>
      <c r="BBD30" s="60"/>
      <c r="BBE30" s="60"/>
      <c r="BBF30" s="60"/>
      <c r="BBG30" s="60"/>
      <c r="BBH30" s="60"/>
      <c r="BBI30" s="60"/>
      <c r="BBJ30" s="60"/>
      <c r="BBK30" s="60"/>
      <c r="BBL30" s="60"/>
      <c r="BBM30" s="60"/>
      <c r="BBN30" s="60"/>
      <c r="BBO30" s="60"/>
      <c r="BBP30" s="60"/>
      <c r="BBQ30" s="60"/>
      <c r="BBR30" s="60"/>
      <c r="BBS30" s="60"/>
      <c r="BBT30" s="60"/>
      <c r="BBU30" s="60"/>
      <c r="BBV30" s="60"/>
      <c r="BBW30" s="60"/>
      <c r="BBX30" s="60"/>
      <c r="BBY30" s="60"/>
      <c r="BBZ30" s="60"/>
      <c r="BCA30" s="60"/>
      <c r="BCB30" s="60"/>
      <c r="BCC30" s="60"/>
      <c r="BCD30" s="60"/>
      <c r="BCE30" s="60"/>
      <c r="BCF30" s="60"/>
      <c r="BCG30" s="60"/>
      <c r="BCH30" s="60"/>
      <c r="BCI30" s="60"/>
      <c r="BCJ30" s="60"/>
      <c r="BCK30" s="60"/>
      <c r="BCL30" s="60"/>
      <c r="BCM30" s="60"/>
      <c r="BCN30" s="60"/>
      <c r="BCO30" s="60"/>
      <c r="BCP30" s="60"/>
      <c r="BCQ30" s="60"/>
      <c r="BCR30" s="60"/>
      <c r="BCS30" s="60"/>
      <c r="BCT30" s="60"/>
      <c r="BCU30" s="60"/>
      <c r="BCV30" s="60"/>
      <c r="BCW30" s="60"/>
      <c r="BCX30" s="60"/>
      <c r="BCY30" s="60"/>
      <c r="BCZ30" s="60"/>
      <c r="BDA30" s="60"/>
      <c r="BDB30" s="60"/>
      <c r="BDC30" s="60"/>
      <c r="BDD30" s="60"/>
      <c r="BDE30" s="60"/>
      <c r="BDF30" s="60"/>
      <c r="BDG30" s="60"/>
      <c r="BDH30" s="60"/>
      <c r="BDI30" s="60"/>
      <c r="BDJ30" s="60"/>
      <c r="BDK30" s="60"/>
      <c r="BDL30" s="60"/>
      <c r="BDM30" s="60"/>
      <c r="BDN30" s="60"/>
      <c r="BDO30" s="60"/>
      <c r="BDP30" s="60"/>
      <c r="BDQ30" s="60"/>
      <c r="BDR30" s="60"/>
      <c r="BDS30" s="60"/>
      <c r="BDT30" s="60"/>
      <c r="BDU30" s="60"/>
      <c r="BDV30" s="60"/>
      <c r="BDW30" s="60"/>
      <c r="BDX30" s="60"/>
      <c r="BDY30" s="60"/>
      <c r="BDZ30" s="60"/>
      <c r="BEA30" s="60"/>
      <c r="BEB30" s="60"/>
      <c r="BEC30" s="60"/>
      <c r="BED30" s="60"/>
      <c r="BEE30" s="60"/>
      <c r="BEF30" s="60"/>
      <c r="BEG30" s="60"/>
      <c r="BEH30" s="60"/>
      <c r="BEI30" s="60"/>
      <c r="BEJ30" s="60"/>
      <c r="BEK30" s="60"/>
      <c r="BEL30" s="60"/>
      <c r="BEM30" s="60"/>
      <c r="BEN30" s="60"/>
      <c r="BEO30" s="60"/>
      <c r="BEP30" s="60"/>
      <c r="BEQ30" s="60"/>
      <c r="BER30" s="60"/>
      <c r="BES30" s="60"/>
      <c r="BET30" s="60"/>
      <c r="BEU30" s="60"/>
      <c r="BEV30" s="60"/>
      <c r="BEW30" s="60"/>
      <c r="BEX30" s="60"/>
      <c r="BEY30" s="60"/>
      <c r="BEZ30" s="60"/>
      <c r="BFA30" s="60"/>
      <c r="BFB30" s="60"/>
      <c r="BFC30" s="60"/>
      <c r="BFD30" s="60"/>
      <c r="BFE30" s="60"/>
      <c r="BFF30" s="60"/>
      <c r="BFG30" s="60"/>
      <c r="BFH30" s="60"/>
      <c r="BFI30" s="60"/>
      <c r="BFJ30" s="60"/>
      <c r="BFK30" s="60"/>
      <c r="BFL30" s="60"/>
      <c r="BFM30" s="60"/>
      <c r="BFN30" s="60"/>
      <c r="BFO30" s="60"/>
      <c r="BFP30" s="60"/>
      <c r="BFQ30" s="60"/>
      <c r="BFR30" s="60"/>
      <c r="BFS30" s="60"/>
      <c r="BFT30" s="60"/>
      <c r="BFU30" s="60"/>
      <c r="BFV30" s="60"/>
      <c r="BFW30" s="60"/>
      <c r="BFX30" s="60"/>
      <c r="BFY30" s="60"/>
      <c r="BFZ30" s="60"/>
      <c r="BGA30" s="60"/>
      <c r="BGB30" s="60"/>
      <c r="BGC30" s="60"/>
      <c r="BGD30" s="60"/>
      <c r="BGE30" s="60"/>
      <c r="BGF30" s="60"/>
      <c r="BGG30" s="60"/>
      <c r="BGH30" s="60"/>
      <c r="BGI30" s="60"/>
      <c r="BGJ30" s="60"/>
      <c r="BGK30" s="60"/>
      <c r="BGL30" s="60"/>
      <c r="BGM30" s="60"/>
      <c r="BGN30" s="60"/>
      <c r="BGO30" s="60"/>
      <c r="BGP30" s="60"/>
      <c r="BGQ30" s="60"/>
      <c r="BGR30" s="60"/>
      <c r="BGS30" s="60"/>
      <c r="BGT30" s="60"/>
      <c r="BGU30" s="60"/>
      <c r="BGV30" s="60"/>
      <c r="BGW30" s="60"/>
      <c r="BGX30" s="60"/>
      <c r="BGY30" s="60"/>
      <c r="BGZ30" s="60"/>
      <c r="BHA30" s="60"/>
      <c r="BHB30" s="60"/>
      <c r="BHC30" s="60"/>
      <c r="BHD30" s="60"/>
      <c r="BHE30" s="60"/>
      <c r="BHF30" s="60"/>
      <c r="BHG30" s="60"/>
      <c r="BHH30" s="60"/>
      <c r="BHI30" s="60"/>
      <c r="BHJ30" s="60"/>
      <c r="BHK30" s="60"/>
      <c r="BHL30" s="60"/>
      <c r="BHM30" s="60"/>
      <c r="BHN30" s="60"/>
      <c r="BHO30" s="60"/>
      <c r="BHP30" s="60"/>
      <c r="BHQ30" s="60"/>
      <c r="BHR30" s="60"/>
      <c r="BHS30" s="60"/>
      <c r="BHT30" s="60"/>
      <c r="BHU30" s="60"/>
      <c r="BHV30" s="60"/>
      <c r="BHW30" s="60"/>
      <c r="BHX30" s="60"/>
      <c r="BHY30" s="60"/>
      <c r="BHZ30" s="60"/>
      <c r="BIA30" s="60"/>
      <c r="BIB30" s="60"/>
      <c r="BIC30" s="60"/>
      <c r="BID30" s="60"/>
      <c r="BIE30" s="60"/>
      <c r="BIF30" s="60"/>
      <c r="BIG30" s="60"/>
      <c r="BIH30" s="60"/>
      <c r="BII30" s="60"/>
      <c r="BIJ30" s="60"/>
      <c r="BIK30" s="60"/>
      <c r="BIL30" s="60"/>
      <c r="BIM30" s="60"/>
      <c r="BIN30" s="60"/>
      <c r="BIO30" s="60"/>
      <c r="BIP30" s="60"/>
      <c r="BIQ30" s="60"/>
      <c r="BIR30" s="60"/>
      <c r="BIS30" s="60"/>
      <c r="BIT30" s="60"/>
      <c r="BIU30" s="60"/>
      <c r="BIV30" s="60"/>
      <c r="BIW30" s="60"/>
      <c r="BIX30" s="60"/>
      <c r="BIY30" s="60"/>
      <c r="BIZ30" s="60"/>
      <c r="BJA30" s="60"/>
      <c r="BJB30" s="60"/>
      <c r="BJC30" s="60"/>
      <c r="BJD30" s="60"/>
      <c r="BJE30" s="60"/>
      <c r="BJF30" s="60"/>
      <c r="BJG30" s="60"/>
      <c r="BJH30" s="60"/>
      <c r="BJI30" s="60"/>
      <c r="BJJ30" s="60"/>
      <c r="BJK30" s="60"/>
      <c r="BJL30" s="60"/>
      <c r="BJM30" s="60"/>
      <c r="BJN30" s="60"/>
      <c r="BJO30" s="60"/>
      <c r="BJP30" s="60"/>
      <c r="BJQ30" s="60"/>
      <c r="BJR30" s="60"/>
      <c r="BJS30" s="60"/>
      <c r="BJT30" s="60"/>
      <c r="BJU30" s="60"/>
      <c r="BJV30" s="60"/>
      <c r="BJW30" s="60"/>
      <c r="BJX30" s="60"/>
      <c r="BJY30" s="60"/>
      <c r="BJZ30" s="60"/>
      <c r="BKA30" s="60"/>
      <c r="BKB30" s="60"/>
      <c r="BKC30" s="60"/>
      <c r="BKD30" s="60"/>
      <c r="BKE30" s="60"/>
      <c r="BKF30" s="60"/>
      <c r="BKG30" s="60"/>
      <c r="BKH30" s="60"/>
      <c r="BKI30" s="60"/>
      <c r="BKJ30" s="60"/>
      <c r="BKK30" s="60"/>
      <c r="BKL30" s="60"/>
      <c r="BKM30" s="60"/>
      <c r="BKN30" s="60"/>
      <c r="BKO30" s="60"/>
      <c r="BKP30" s="60"/>
      <c r="BKQ30" s="60"/>
      <c r="BKR30" s="60"/>
      <c r="BKS30" s="60"/>
      <c r="BKT30" s="60"/>
      <c r="BKU30" s="60"/>
      <c r="BKV30" s="60"/>
      <c r="BKW30" s="60"/>
      <c r="BKX30" s="60"/>
      <c r="BKY30" s="60"/>
      <c r="BKZ30" s="60"/>
      <c r="BLA30" s="60"/>
      <c r="BLB30" s="60"/>
      <c r="BLC30" s="60"/>
      <c r="BLD30" s="60"/>
      <c r="BLE30" s="60"/>
      <c r="BLF30" s="60"/>
      <c r="BLG30" s="60"/>
      <c r="BLH30" s="60"/>
      <c r="BLI30" s="60"/>
      <c r="BLJ30" s="60"/>
      <c r="BLK30" s="60"/>
      <c r="BLL30" s="60"/>
      <c r="BLM30" s="60"/>
      <c r="BLN30" s="60"/>
      <c r="BLO30" s="60"/>
      <c r="BLP30" s="60"/>
      <c r="BLQ30" s="60"/>
      <c r="BLR30" s="60"/>
      <c r="BLS30" s="60"/>
      <c r="BLT30" s="60"/>
      <c r="BLU30" s="60"/>
      <c r="BLV30" s="60"/>
      <c r="BLW30" s="60"/>
      <c r="BLX30" s="60"/>
      <c r="BLY30" s="60"/>
      <c r="BLZ30" s="60"/>
      <c r="BMA30" s="60"/>
      <c r="BMB30" s="60"/>
      <c r="BMC30" s="60"/>
      <c r="BMD30" s="60"/>
      <c r="BME30" s="60"/>
      <c r="BMF30" s="60"/>
      <c r="BMG30" s="60"/>
      <c r="BMH30" s="60"/>
      <c r="BMI30" s="60"/>
      <c r="BMJ30" s="60"/>
      <c r="BMK30" s="60"/>
      <c r="BML30" s="60"/>
      <c r="BMM30" s="60"/>
      <c r="BMN30" s="60"/>
      <c r="BMO30" s="60"/>
      <c r="BMP30" s="60"/>
      <c r="BMQ30" s="60"/>
      <c r="BMR30" s="60"/>
      <c r="BMS30" s="60"/>
      <c r="BMT30" s="60"/>
      <c r="BMU30" s="60"/>
      <c r="BMV30" s="60"/>
      <c r="BMW30" s="60"/>
      <c r="BMX30" s="60"/>
      <c r="BMY30" s="60"/>
      <c r="BMZ30" s="60"/>
      <c r="BNA30" s="60"/>
      <c r="BNB30" s="60"/>
      <c r="BNC30" s="60"/>
      <c r="BND30" s="60"/>
      <c r="BNE30" s="60"/>
      <c r="BNF30" s="60"/>
      <c r="BNG30" s="60"/>
      <c r="BNH30" s="60"/>
      <c r="BNI30" s="60"/>
      <c r="BNJ30" s="60"/>
      <c r="BNK30" s="60"/>
      <c r="BNL30" s="60"/>
      <c r="BNM30" s="60"/>
      <c r="BNN30" s="60"/>
      <c r="BNO30" s="60"/>
      <c r="BNP30" s="60"/>
      <c r="BNQ30" s="60"/>
      <c r="BNR30" s="60"/>
      <c r="BNS30" s="60"/>
      <c r="BNT30" s="60"/>
      <c r="BNU30" s="60"/>
      <c r="BNV30" s="60"/>
      <c r="BNW30" s="60"/>
      <c r="BNX30" s="60"/>
      <c r="BNY30" s="60"/>
      <c r="BNZ30" s="60"/>
      <c r="BOA30" s="60"/>
      <c r="BOB30" s="60"/>
      <c r="BOC30" s="60"/>
      <c r="BOD30" s="60"/>
      <c r="BOE30" s="60"/>
      <c r="BOF30" s="60"/>
      <c r="BOG30" s="60"/>
      <c r="BOH30" s="60"/>
      <c r="BOI30" s="60"/>
      <c r="BOJ30" s="60"/>
      <c r="BOK30" s="60"/>
      <c r="BOL30" s="60"/>
      <c r="BOM30" s="60"/>
      <c r="BON30" s="60"/>
      <c r="BOO30" s="60"/>
      <c r="BOP30" s="60"/>
      <c r="BOQ30" s="60"/>
      <c r="BOR30" s="60"/>
      <c r="BOS30" s="60"/>
      <c r="BOT30" s="60"/>
      <c r="BOU30" s="60"/>
      <c r="BOV30" s="60"/>
      <c r="BOW30" s="60"/>
      <c r="BOX30" s="60"/>
      <c r="BOY30" s="60"/>
      <c r="BOZ30" s="60"/>
      <c r="BPA30" s="60"/>
      <c r="BPB30" s="60"/>
      <c r="BPC30" s="60"/>
      <c r="BPD30" s="60"/>
      <c r="BPE30" s="60"/>
      <c r="BPF30" s="60"/>
      <c r="BPG30" s="60"/>
      <c r="BPH30" s="60"/>
      <c r="BPI30" s="60"/>
      <c r="BPJ30" s="60"/>
      <c r="BPK30" s="60"/>
      <c r="BPL30" s="60"/>
      <c r="BPM30" s="60"/>
      <c r="BPN30" s="60"/>
      <c r="BPO30" s="60"/>
      <c r="BPP30" s="60"/>
      <c r="BPQ30" s="60"/>
      <c r="BPR30" s="60"/>
      <c r="BPS30" s="60"/>
      <c r="BPT30" s="60"/>
      <c r="BPU30" s="60"/>
      <c r="BPV30" s="60"/>
      <c r="BPW30" s="60"/>
      <c r="BPX30" s="60"/>
      <c r="BPY30" s="60"/>
      <c r="BPZ30" s="60"/>
      <c r="BQA30" s="60"/>
      <c r="BQB30" s="60"/>
      <c r="BQC30" s="60"/>
      <c r="BQD30" s="60"/>
      <c r="BQE30" s="60"/>
      <c r="BQF30" s="60"/>
      <c r="BQG30" s="60"/>
      <c r="BQH30" s="60"/>
      <c r="BQI30" s="60"/>
      <c r="BQJ30" s="60"/>
      <c r="BQK30" s="60"/>
      <c r="BQL30" s="60"/>
      <c r="BQM30" s="60"/>
      <c r="BQN30" s="60"/>
      <c r="BQO30" s="60"/>
      <c r="BQP30" s="60"/>
      <c r="BQQ30" s="60"/>
      <c r="BQR30" s="60"/>
      <c r="BQS30" s="60"/>
      <c r="BQT30" s="60"/>
      <c r="BQU30" s="60"/>
      <c r="BQV30" s="60"/>
      <c r="BQW30" s="60"/>
      <c r="BQX30" s="60"/>
      <c r="BQY30" s="60"/>
      <c r="BQZ30" s="60"/>
      <c r="BRA30" s="60"/>
      <c r="BRB30" s="60"/>
      <c r="BRC30" s="60"/>
      <c r="BRD30" s="60"/>
      <c r="BRE30" s="60"/>
      <c r="BRF30" s="60"/>
      <c r="BRG30" s="60"/>
      <c r="BRH30" s="60"/>
      <c r="BRI30" s="60"/>
      <c r="BRJ30" s="60"/>
      <c r="BRK30" s="60"/>
      <c r="BRL30" s="60"/>
      <c r="BRM30" s="60"/>
      <c r="BRN30" s="60"/>
      <c r="BRO30" s="60"/>
      <c r="BRP30" s="60"/>
      <c r="BRQ30" s="60"/>
      <c r="BRR30" s="60"/>
      <c r="BRS30" s="60"/>
      <c r="BRT30" s="60"/>
      <c r="BRU30" s="60"/>
      <c r="BRV30" s="60"/>
      <c r="BRW30" s="60"/>
      <c r="BRX30" s="60"/>
      <c r="BRY30" s="60"/>
      <c r="BRZ30" s="60"/>
      <c r="BSA30" s="60"/>
      <c r="BSB30" s="60"/>
      <c r="BSC30" s="60"/>
      <c r="BSD30" s="60"/>
      <c r="BSE30" s="60"/>
      <c r="BSF30" s="60"/>
      <c r="BSG30" s="60"/>
      <c r="BSH30" s="60"/>
      <c r="BSI30" s="60"/>
      <c r="BSJ30" s="60"/>
      <c r="BSK30" s="60"/>
      <c r="BSL30" s="60"/>
      <c r="BSM30" s="60"/>
      <c r="BSN30" s="60"/>
      <c r="BSO30" s="60"/>
      <c r="BSP30" s="60"/>
      <c r="BSQ30" s="60"/>
      <c r="BSR30" s="60"/>
      <c r="BSS30" s="60"/>
      <c r="BST30" s="60"/>
      <c r="BSU30" s="60"/>
      <c r="BSV30" s="60"/>
      <c r="BSW30" s="60"/>
      <c r="BSX30" s="60"/>
      <c r="BSY30" s="60"/>
      <c r="BSZ30" s="60"/>
      <c r="BTA30" s="60"/>
      <c r="BTB30" s="60"/>
      <c r="BTC30" s="60"/>
      <c r="BTD30" s="60"/>
      <c r="BTE30" s="60"/>
      <c r="BTF30" s="60"/>
      <c r="BTG30" s="60"/>
      <c r="BTH30" s="60"/>
      <c r="BTI30" s="60"/>
      <c r="BTJ30" s="60"/>
      <c r="BTK30" s="60"/>
      <c r="BTL30" s="60"/>
      <c r="BTM30" s="60"/>
      <c r="BTN30" s="60"/>
      <c r="BTO30" s="60"/>
      <c r="BTP30" s="60"/>
      <c r="BTQ30" s="60"/>
      <c r="BTR30" s="60"/>
      <c r="BTS30" s="60"/>
      <c r="BTT30" s="60"/>
      <c r="BTU30" s="60"/>
      <c r="BTV30" s="60"/>
      <c r="BTW30" s="60"/>
      <c r="BTX30" s="60"/>
      <c r="BTY30" s="60"/>
      <c r="BTZ30" s="60"/>
      <c r="BUA30" s="60"/>
      <c r="BUB30" s="60"/>
      <c r="BUC30" s="60"/>
      <c r="BUD30" s="60"/>
      <c r="BUE30" s="60"/>
      <c r="BUF30" s="60"/>
      <c r="BUG30" s="60"/>
      <c r="BUH30" s="60"/>
      <c r="BUI30" s="60"/>
      <c r="BUJ30" s="60"/>
      <c r="BUK30" s="60"/>
      <c r="BUL30" s="60"/>
      <c r="BUM30" s="60"/>
      <c r="BUN30" s="60"/>
      <c r="BUO30" s="60"/>
      <c r="BUP30" s="60"/>
      <c r="BUQ30" s="60"/>
      <c r="BUR30" s="60"/>
      <c r="BUS30" s="60"/>
      <c r="BUT30" s="60"/>
      <c r="BUU30" s="60"/>
      <c r="BUV30" s="60"/>
      <c r="BUW30" s="60"/>
      <c r="BUX30" s="60"/>
      <c r="BUY30" s="60"/>
      <c r="BUZ30" s="60"/>
      <c r="BVA30" s="60"/>
      <c r="BVB30" s="60"/>
      <c r="BVC30" s="60"/>
      <c r="BVD30" s="60"/>
      <c r="BVE30" s="60"/>
      <c r="BVF30" s="60"/>
      <c r="BVG30" s="60"/>
      <c r="BVH30" s="60"/>
      <c r="BVI30" s="60"/>
      <c r="BVJ30" s="60"/>
      <c r="BVK30" s="60"/>
      <c r="BVL30" s="60"/>
      <c r="BVM30" s="60"/>
      <c r="BVN30" s="60"/>
      <c r="BVO30" s="60"/>
      <c r="BVP30" s="60"/>
      <c r="BVQ30" s="60"/>
      <c r="BVR30" s="60"/>
      <c r="BVS30" s="60"/>
      <c r="BVT30" s="60"/>
      <c r="BVU30" s="60"/>
      <c r="BVV30" s="60"/>
      <c r="BVW30" s="60"/>
      <c r="BVX30" s="60"/>
      <c r="BVY30" s="60"/>
      <c r="BVZ30" s="60"/>
      <c r="BWA30" s="60"/>
      <c r="BWB30" s="60"/>
      <c r="BWC30" s="60"/>
      <c r="BWD30" s="60"/>
      <c r="BWE30" s="60"/>
      <c r="BWF30" s="60"/>
      <c r="BWG30" s="60"/>
      <c r="BWH30" s="60"/>
      <c r="BWI30" s="60"/>
      <c r="BWJ30" s="60"/>
      <c r="BWK30" s="60"/>
      <c r="BWL30" s="60"/>
      <c r="BWM30" s="60"/>
      <c r="BWN30" s="60"/>
      <c r="BWO30" s="60"/>
      <c r="BWP30" s="60"/>
      <c r="BWQ30" s="60"/>
      <c r="BWR30" s="60"/>
      <c r="BWS30" s="60"/>
      <c r="BWT30" s="60"/>
      <c r="BWU30" s="60"/>
      <c r="BWV30" s="60"/>
      <c r="BWW30" s="60"/>
      <c r="BWX30" s="60"/>
      <c r="BWY30" s="60"/>
      <c r="BWZ30" s="60"/>
      <c r="BXA30" s="60"/>
      <c r="BXB30" s="60"/>
      <c r="BXC30" s="60"/>
      <c r="BXD30" s="60"/>
      <c r="BXE30" s="60"/>
      <c r="BXF30" s="60"/>
      <c r="BXG30" s="60"/>
      <c r="BXH30" s="60"/>
      <c r="BXI30" s="60"/>
      <c r="BXJ30" s="60"/>
      <c r="BXK30" s="60"/>
      <c r="BXL30" s="60"/>
      <c r="BXM30" s="60"/>
      <c r="BXN30" s="60"/>
      <c r="BXO30" s="60"/>
      <c r="BXP30" s="60"/>
      <c r="BXQ30" s="60"/>
      <c r="BXR30" s="60"/>
      <c r="BXS30" s="60"/>
      <c r="BXT30" s="60"/>
      <c r="BXU30" s="60"/>
      <c r="BXV30" s="60"/>
      <c r="BXW30" s="60"/>
      <c r="BXX30" s="60"/>
      <c r="BXY30" s="60"/>
      <c r="BXZ30" s="60"/>
      <c r="BYA30" s="60"/>
      <c r="BYB30" s="60"/>
      <c r="BYC30" s="60"/>
      <c r="BYD30" s="60"/>
      <c r="BYE30" s="60"/>
      <c r="BYF30" s="60"/>
      <c r="BYG30" s="60"/>
      <c r="BYH30" s="60"/>
      <c r="BYI30" s="60"/>
      <c r="BYJ30" s="60"/>
      <c r="BYK30" s="60"/>
      <c r="BYL30" s="60"/>
      <c r="BYM30" s="60"/>
      <c r="BYN30" s="60"/>
      <c r="BYO30" s="60"/>
      <c r="BYP30" s="60"/>
      <c r="BYQ30" s="60"/>
      <c r="BYR30" s="60"/>
      <c r="BYS30" s="60"/>
      <c r="BYT30" s="60"/>
      <c r="BYU30" s="60"/>
      <c r="BYV30" s="60"/>
      <c r="BYW30" s="60"/>
      <c r="BYX30" s="60"/>
      <c r="BYY30" s="60"/>
      <c r="BYZ30" s="60"/>
      <c r="BZA30" s="60"/>
      <c r="BZB30" s="60"/>
      <c r="BZC30" s="60"/>
      <c r="BZD30" s="60"/>
      <c r="BZE30" s="60"/>
      <c r="BZF30" s="60"/>
      <c r="BZG30" s="60"/>
      <c r="BZH30" s="60"/>
      <c r="BZI30" s="60"/>
      <c r="BZJ30" s="60"/>
      <c r="BZK30" s="60"/>
      <c r="BZL30" s="60"/>
      <c r="BZM30" s="60"/>
      <c r="BZN30" s="60"/>
      <c r="BZO30" s="60"/>
      <c r="BZP30" s="60"/>
      <c r="BZQ30" s="60"/>
      <c r="BZR30" s="60"/>
      <c r="BZS30" s="60"/>
      <c r="BZT30" s="60"/>
      <c r="BZU30" s="60"/>
      <c r="BZV30" s="60"/>
      <c r="BZW30" s="60"/>
      <c r="BZX30" s="60"/>
      <c r="BZY30" s="60"/>
      <c r="BZZ30" s="60"/>
      <c r="CAA30" s="60"/>
      <c r="CAB30" s="60"/>
      <c r="CAC30" s="60"/>
      <c r="CAD30" s="60"/>
      <c r="CAE30" s="60"/>
      <c r="CAF30" s="60"/>
      <c r="CAG30" s="60"/>
      <c r="CAH30" s="60"/>
      <c r="CAI30" s="60"/>
      <c r="CAJ30" s="60"/>
      <c r="CAK30" s="60"/>
      <c r="CAL30" s="60"/>
      <c r="CAM30" s="60"/>
      <c r="CAN30" s="60"/>
      <c r="CAO30" s="60"/>
      <c r="CAP30" s="60"/>
      <c r="CAQ30" s="60"/>
      <c r="CAR30" s="60"/>
      <c r="CAS30" s="60"/>
      <c r="CAT30" s="60"/>
      <c r="CAU30" s="60"/>
      <c r="CAV30" s="60"/>
      <c r="CAW30" s="60"/>
      <c r="CAX30" s="60"/>
      <c r="CAY30" s="60"/>
      <c r="CAZ30" s="60"/>
      <c r="CBA30" s="60"/>
      <c r="CBB30" s="60"/>
      <c r="CBC30" s="60"/>
      <c r="CBD30" s="60"/>
      <c r="CBE30" s="60"/>
      <c r="CBF30" s="60"/>
      <c r="CBG30" s="60"/>
      <c r="CBH30" s="60"/>
      <c r="CBI30" s="60"/>
      <c r="CBJ30" s="60"/>
      <c r="CBK30" s="60"/>
      <c r="CBL30" s="60"/>
      <c r="CBM30" s="60"/>
      <c r="CBN30" s="60"/>
      <c r="CBO30" s="60"/>
      <c r="CBP30" s="60"/>
      <c r="CBQ30" s="60"/>
      <c r="CBR30" s="60"/>
      <c r="CBS30" s="60"/>
      <c r="CBT30" s="60"/>
      <c r="CBU30" s="60"/>
      <c r="CBV30" s="60"/>
      <c r="CBW30" s="60"/>
      <c r="CBX30" s="60"/>
      <c r="CBY30" s="60"/>
      <c r="CBZ30" s="60"/>
      <c r="CCA30" s="60"/>
      <c r="CCB30" s="60"/>
      <c r="CCC30" s="60"/>
      <c r="CCD30" s="60"/>
      <c r="CCE30" s="60"/>
      <c r="CCF30" s="60"/>
      <c r="CCG30" s="60"/>
      <c r="CCH30" s="60"/>
      <c r="CCI30" s="60"/>
      <c r="CCJ30" s="60"/>
      <c r="CCK30" s="60"/>
      <c r="CCL30" s="60"/>
      <c r="CCM30" s="60"/>
      <c r="CCN30" s="60"/>
      <c r="CCO30" s="60"/>
      <c r="CCP30" s="60"/>
      <c r="CCQ30" s="60"/>
      <c r="CCR30" s="60"/>
      <c r="CCS30" s="60"/>
      <c r="CCT30" s="60"/>
      <c r="CCU30" s="60"/>
      <c r="CCV30" s="60"/>
      <c r="CCW30" s="60"/>
      <c r="CCX30" s="60"/>
      <c r="CCY30" s="60"/>
      <c r="CCZ30" s="60"/>
      <c r="CDA30" s="60"/>
      <c r="CDB30" s="60"/>
      <c r="CDC30" s="60"/>
      <c r="CDD30" s="60"/>
      <c r="CDE30" s="60"/>
      <c r="CDF30" s="60"/>
      <c r="CDG30" s="60"/>
      <c r="CDH30" s="60"/>
      <c r="CDI30" s="60"/>
      <c r="CDJ30" s="60"/>
      <c r="CDK30" s="60"/>
      <c r="CDL30" s="60"/>
      <c r="CDM30" s="60"/>
      <c r="CDN30" s="60"/>
      <c r="CDO30" s="60"/>
      <c r="CDP30" s="60"/>
      <c r="CDQ30" s="60"/>
      <c r="CDR30" s="60"/>
      <c r="CDS30" s="60"/>
      <c r="CDT30" s="60"/>
      <c r="CDU30" s="60"/>
      <c r="CDV30" s="60"/>
      <c r="CDW30" s="60"/>
      <c r="CDX30" s="60"/>
      <c r="CDY30" s="60"/>
      <c r="CDZ30" s="60"/>
      <c r="CEA30" s="60"/>
      <c r="CEB30" s="60"/>
      <c r="CEC30" s="60"/>
      <c r="CED30" s="60"/>
      <c r="CEE30" s="60"/>
      <c r="CEF30" s="60"/>
      <c r="CEG30" s="60"/>
      <c r="CEH30" s="60"/>
      <c r="CEI30" s="60"/>
      <c r="CEJ30" s="60"/>
      <c r="CEK30" s="60"/>
      <c r="CEL30" s="60"/>
      <c r="CEM30" s="60"/>
      <c r="CEN30" s="60"/>
      <c r="CEO30" s="60"/>
      <c r="CEP30" s="60"/>
      <c r="CEQ30" s="60"/>
      <c r="CER30" s="60"/>
      <c r="CES30" s="60"/>
      <c r="CET30" s="60"/>
      <c r="CEU30" s="60"/>
      <c r="CEV30" s="60"/>
      <c r="CEW30" s="60"/>
      <c r="CEX30" s="60"/>
      <c r="CEY30" s="60"/>
      <c r="CEZ30" s="60"/>
      <c r="CFA30" s="60"/>
      <c r="CFB30" s="60"/>
      <c r="CFC30" s="60"/>
      <c r="CFD30" s="60"/>
      <c r="CFE30" s="60"/>
      <c r="CFF30" s="60"/>
      <c r="CFG30" s="60"/>
      <c r="CFH30" s="60"/>
      <c r="CFI30" s="60"/>
      <c r="CFJ30" s="60"/>
      <c r="CFK30" s="60"/>
      <c r="CFL30" s="60"/>
      <c r="CFM30" s="60"/>
      <c r="CFN30" s="60"/>
      <c r="CFO30" s="60"/>
      <c r="CFP30" s="60"/>
      <c r="CFQ30" s="60"/>
      <c r="CFR30" s="60"/>
      <c r="CFS30" s="60"/>
      <c r="CFT30" s="60"/>
      <c r="CFU30" s="60"/>
      <c r="CFV30" s="60"/>
      <c r="CFW30" s="60"/>
      <c r="CFX30" s="60"/>
      <c r="CFY30" s="60"/>
      <c r="CFZ30" s="60"/>
      <c r="CGA30" s="60"/>
      <c r="CGB30" s="60"/>
      <c r="CGC30" s="60"/>
      <c r="CGD30" s="60"/>
      <c r="CGE30" s="60"/>
      <c r="CGF30" s="60"/>
      <c r="CGG30" s="60"/>
      <c r="CGH30" s="60"/>
      <c r="CGI30" s="60"/>
      <c r="CGJ30" s="60"/>
      <c r="CGK30" s="60"/>
      <c r="CGL30" s="60"/>
      <c r="CGM30" s="60"/>
      <c r="CGN30" s="60"/>
      <c r="CGO30" s="60"/>
      <c r="CGP30" s="60"/>
      <c r="CGQ30" s="60"/>
      <c r="CGR30" s="60"/>
      <c r="CGS30" s="60"/>
      <c r="CGT30" s="60"/>
      <c r="CGU30" s="60"/>
      <c r="CGV30" s="60"/>
      <c r="CGW30" s="60"/>
      <c r="CGX30" s="60"/>
      <c r="CGY30" s="60"/>
      <c r="CGZ30" s="60"/>
      <c r="CHA30" s="60"/>
      <c r="CHB30" s="60"/>
      <c r="CHC30" s="60"/>
      <c r="CHD30" s="60"/>
      <c r="CHE30" s="60"/>
      <c r="CHF30" s="60"/>
      <c r="CHG30" s="60"/>
      <c r="CHH30" s="60"/>
      <c r="CHI30" s="60"/>
      <c r="CHJ30" s="60"/>
      <c r="CHK30" s="60"/>
      <c r="CHL30" s="60"/>
      <c r="CHM30" s="60"/>
      <c r="CHN30" s="60"/>
      <c r="CHO30" s="60"/>
      <c r="CHP30" s="60"/>
      <c r="CHQ30" s="60"/>
      <c r="CHR30" s="60"/>
      <c r="CHS30" s="60"/>
      <c r="CHT30" s="60"/>
      <c r="CHU30" s="60"/>
      <c r="CHV30" s="60"/>
      <c r="CHW30" s="60"/>
      <c r="CHX30" s="60"/>
      <c r="CHY30" s="60"/>
      <c r="CHZ30" s="60"/>
      <c r="CIA30" s="60"/>
      <c r="CIB30" s="60"/>
      <c r="CIC30" s="60"/>
      <c r="CID30" s="60"/>
      <c r="CIE30" s="60"/>
      <c r="CIF30" s="60"/>
      <c r="CIG30" s="60"/>
      <c r="CIH30" s="60"/>
      <c r="CII30" s="60"/>
      <c r="CIJ30" s="60"/>
      <c r="CIK30" s="60"/>
      <c r="CIL30" s="60"/>
      <c r="CIM30" s="60"/>
      <c r="CIN30" s="60"/>
      <c r="CIO30" s="60"/>
      <c r="CIP30" s="60"/>
      <c r="CIQ30" s="60"/>
      <c r="CIR30" s="60"/>
      <c r="CIS30" s="60"/>
      <c r="CIT30" s="60"/>
      <c r="CIU30" s="60"/>
      <c r="CIV30" s="60"/>
      <c r="CIW30" s="60"/>
      <c r="CIX30" s="60"/>
      <c r="CIY30" s="60"/>
      <c r="CIZ30" s="60"/>
      <c r="CJA30" s="60"/>
      <c r="CJB30" s="60"/>
      <c r="CJC30" s="60"/>
      <c r="CJD30" s="60"/>
      <c r="CJE30" s="60"/>
      <c r="CJF30" s="60"/>
      <c r="CJG30" s="60"/>
      <c r="CJH30" s="60"/>
      <c r="CJI30" s="60"/>
      <c r="CJJ30" s="60"/>
      <c r="CJK30" s="60"/>
      <c r="CJL30" s="60"/>
      <c r="CJM30" s="60"/>
      <c r="CJN30" s="60"/>
      <c r="CJO30" s="60"/>
      <c r="CJP30" s="60"/>
      <c r="CJQ30" s="60"/>
      <c r="CJR30" s="60"/>
      <c r="CJS30" s="60"/>
      <c r="CJT30" s="60"/>
      <c r="CJU30" s="60"/>
      <c r="CJV30" s="60"/>
      <c r="CJW30" s="60"/>
      <c r="CJX30" s="60"/>
      <c r="CJY30" s="60"/>
      <c r="CJZ30" s="60"/>
      <c r="CKA30" s="60"/>
      <c r="CKB30" s="60"/>
      <c r="CKC30" s="60"/>
      <c r="CKD30" s="60"/>
      <c r="CKE30" s="60"/>
      <c r="CKF30" s="60"/>
      <c r="CKG30" s="60"/>
      <c r="CKH30" s="60"/>
      <c r="CKI30" s="60"/>
      <c r="CKJ30" s="60"/>
      <c r="CKK30" s="60"/>
      <c r="CKL30" s="60"/>
      <c r="CKM30" s="60"/>
      <c r="CKN30" s="60"/>
      <c r="CKO30" s="60"/>
      <c r="CKP30" s="60"/>
      <c r="CKQ30" s="60"/>
      <c r="CKR30" s="60"/>
      <c r="CKS30" s="60"/>
      <c r="CKT30" s="60"/>
      <c r="CKU30" s="60"/>
      <c r="CKV30" s="60"/>
      <c r="CKW30" s="60"/>
      <c r="CKX30" s="60"/>
      <c r="CKY30" s="60"/>
      <c r="CKZ30" s="60"/>
      <c r="CLA30" s="60"/>
      <c r="CLB30" s="60"/>
      <c r="CLC30" s="60"/>
      <c r="CLD30" s="60"/>
      <c r="CLE30" s="60"/>
      <c r="CLF30" s="60"/>
      <c r="CLG30" s="60"/>
      <c r="CLH30" s="60"/>
      <c r="CLI30" s="60"/>
      <c r="CLJ30" s="60"/>
      <c r="CLK30" s="60"/>
      <c r="CLL30" s="60"/>
      <c r="CLM30" s="60"/>
      <c r="CLN30" s="60"/>
      <c r="CLO30" s="60"/>
      <c r="CLP30" s="60"/>
      <c r="CLQ30" s="60"/>
      <c r="CLR30" s="60"/>
      <c r="CLS30" s="60"/>
      <c r="CLT30" s="60"/>
      <c r="CLU30" s="60"/>
      <c r="CLV30" s="60"/>
      <c r="CLW30" s="60"/>
      <c r="CLX30" s="60"/>
      <c r="CLY30" s="60"/>
      <c r="CLZ30" s="60"/>
      <c r="CMA30" s="60"/>
      <c r="CMB30" s="60"/>
      <c r="CMC30" s="60"/>
      <c r="CMD30" s="60"/>
      <c r="CME30" s="60"/>
      <c r="CMF30" s="60"/>
      <c r="CMG30" s="60"/>
      <c r="CMH30" s="60"/>
      <c r="CMI30" s="60"/>
      <c r="CMJ30" s="60"/>
      <c r="CMK30" s="60"/>
      <c r="CML30" s="60"/>
      <c r="CMM30" s="60"/>
      <c r="CMN30" s="60"/>
      <c r="CMO30" s="60"/>
      <c r="CMP30" s="60"/>
      <c r="CMQ30" s="60"/>
      <c r="CMR30" s="60"/>
      <c r="CMS30" s="60"/>
      <c r="CMT30" s="60"/>
      <c r="CMU30" s="60"/>
      <c r="CMV30" s="60"/>
      <c r="CMW30" s="60"/>
      <c r="CMX30" s="60"/>
      <c r="CMY30" s="60"/>
      <c r="CMZ30" s="60"/>
      <c r="CNA30" s="60"/>
      <c r="CNB30" s="60"/>
      <c r="CNC30" s="60"/>
      <c r="CND30" s="60"/>
      <c r="CNE30" s="60"/>
      <c r="CNF30" s="60"/>
      <c r="CNG30" s="60"/>
      <c r="CNH30" s="60"/>
      <c r="CNI30" s="60"/>
      <c r="CNJ30" s="60"/>
      <c r="CNK30" s="60"/>
      <c r="CNL30" s="60"/>
      <c r="CNM30" s="60"/>
      <c r="CNN30" s="60"/>
      <c r="CNO30" s="60"/>
      <c r="CNP30" s="60"/>
      <c r="CNQ30" s="60"/>
      <c r="CNR30" s="60"/>
      <c r="CNS30" s="60"/>
      <c r="CNT30" s="60"/>
      <c r="CNU30" s="60"/>
      <c r="CNV30" s="60"/>
      <c r="CNW30" s="60"/>
      <c r="CNX30" s="60"/>
      <c r="CNY30" s="60"/>
      <c r="CNZ30" s="60"/>
      <c r="COA30" s="60"/>
      <c r="COB30" s="60"/>
      <c r="COC30" s="60"/>
      <c r="COD30" s="60"/>
      <c r="COE30" s="60"/>
      <c r="COF30" s="60"/>
      <c r="COG30" s="60"/>
      <c r="COH30" s="60"/>
      <c r="COI30" s="60"/>
      <c r="COJ30" s="60"/>
      <c r="COK30" s="60"/>
      <c r="COL30" s="60"/>
      <c r="COM30" s="60"/>
      <c r="CON30" s="60"/>
      <c r="COO30" s="60"/>
      <c r="COP30" s="60"/>
      <c r="COQ30" s="60"/>
      <c r="COR30" s="60"/>
      <c r="COS30" s="60"/>
      <c r="COT30" s="60"/>
      <c r="COU30" s="60"/>
      <c r="COV30" s="60"/>
      <c r="COW30" s="60"/>
      <c r="COX30" s="60"/>
      <c r="COY30" s="60"/>
      <c r="COZ30" s="60"/>
      <c r="CPA30" s="60"/>
      <c r="CPB30" s="60"/>
      <c r="CPC30" s="60"/>
      <c r="CPD30" s="60"/>
      <c r="CPE30" s="60"/>
      <c r="CPF30" s="60"/>
      <c r="CPG30" s="60"/>
      <c r="CPH30" s="60"/>
      <c r="CPI30" s="60"/>
      <c r="CPJ30" s="60"/>
      <c r="CPK30" s="60"/>
      <c r="CPL30" s="60"/>
      <c r="CPM30" s="60"/>
      <c r="CPN30" s="60"/>
      <c r="CPO30" s="60"/>
      <c r="CPP30" s="60"/>
      <c r="CPQ30" s="60"/>
      <c r="CPR30" s="60"/>
      <c r="CPS30" s="60"/>
      <c r="CPT30" s="60"/>
      <c r="CPU30" s="60"/>
      <c r="CPV30" s="60"/>
      <c r="CPW30" s="60"/>
      <c r="CPX30" s="60"/>
      <c r="CPY30" s="60"/>
      <c r="CPZ30" s="60"/>
      <c r="CQA30" s="60"/>
      <c r="CQB30" s="60"/>
      <c r="CQC30" s="60"/>
      <c r="CQD30" s="60"/>
      <c r="CQE30" s="60"/>
      <c r="CQF30" s="60"/>
      <c r="CQG30" s="60"/>
      <c r="CQH30" s="60"/>
      <c r="CQI30" s="60"/>
      <c r="CQJ30" s="60"/>
      <c r="CQK30" s="60"/>
      <c r="CQL30" s="60"/>
      <c r="CQM30" s="60"/>
      <c r="CQN30" s="60"/>
      <c r="CQO30" s="60"/>
      <c r="CQP30" s="60"/>
      <c r="CQQ30" s="60"/>
      <c r="CQR30" s="60"/>
      <c r="CQS30" s="60"/>
      <c r="CQT30" s="60"/>
      <c r="CQU30" s="60"/>
      <c r="CQV30" s="60"/>
      <c r="CQW30" s="60"/>
      <c r="CQX30" s="60"/>
      <c r="CQY30" s="60"/>
      <c r="CQZ30" s="60"/>
      <c r="CRA30" s="60"/>
      <c r="CRB30" s="60"/>
      <c r="CRC30" s="60"/>
      <c r="CRD30" s="60"/>
      <c r="CRE30" s="60"/>
      <c r="CRF30" s="60"/>
      <c r="CRG30" s="60"/>
      <c r="CRH30" s="60"/>
      <c r="CRI30" s="60"/>
      <c r="CRJ30" s="60"/>
      <c r="CRK30" s="60"/>
      <c r="CRL30" s="60"/>
      <c r="CRM30" s="60"/>
      <c r="CRN30" s="60"/>
      <c r="CRO30" s="60"/>
      <c r="CRP30" s="60"/>
      <c r="CRQ30" s="60"/>
      <c r="CRR30" s="60"/>
      <c r="CRS30" s="60"/>
      <c r="CRT30" s="60"/>
      <c r="CRU30" s="60"/>
      <c r="CRV30" s="60"/>
      <c r="CRW30" s="60"/>
      <c r="CRX30" s="60"/>
      <c r="CRY30" s="60"/>
      <c r="CRZ30" s="60"/>
      <c r="CSA30" s="60"/>
      <c r="CSB30" s="60"/>
      <c r="CSC30" s="60"/>
      <c r="CSD30" s="60"/>
      <c r="CSE30" s="60"/>
      <c r="CSF30" s="60"/>
      <c r="CSG30" s="60"/>
      <c r="CSH30" s="60"/>
      <c r="CSI30" s="60"/>
      <c r="CSJ30" s="60"/>
      <c r="CSK30" s="60"/>
      <c r="CSL30" s="60"/>
      <c r="CSM30" s="60"/>
      <c r="CSN30" s="60"/>
      <c r="CSO30" s="60"/>
      <c r="CSP30" s="60"/>
      <c r="CSQ30" s="60"/>
      <c r="CSR30" s="60"/>
      <c r="CSS30" s="60"/>
      <c r="CST30" s="60"/>
      <c r="CSU30" s="60"/>
      <c r="CSV30" s="60"/>
      <c r="CSW30" s="60"/>
      <c r="CSX30" s="60"/>
      <c r="CSY30" s="60"/>
      <c r="CSZ30" s="60"/>
      <c r="CTA30" s="60"/>
      <c r="CTB30" s="60"/>
      <c r="CTC30" s="60"/>
      <c r="CTD30" s="60"/>
      <c r="CTE30" s="60"/>
      <c r="CTF30" s="60"/>
      <c r="CTG30" s="60"/>
      <c r="CTH30" s="60"/>
      <c r="CTI30" s="60"/>
      <c r="CTJ30" s="60"/>
      <c r="CTK30" s="60"/>
      <c r="CTL30" s="60"/>
      <c r="CTM30" s="60"/>
      <c r="CTN30" s="60"/>
      <c r="CTO30" s="60"/>
      <c r="CTP30" s="60"/>
      <c r="CTQ30" s="60"/>
      <c r="CTR30" s="60"/>
      <c r="CTS30" s="60"/>
      <c r="CTT30" s="60"/>
      <c r="CTU30" s="60"/>
      <c r="CTV30" s="60"/>
      <c r="CTW30" s="60"/>
      <c r="CTX30" s="60"/>
      <c r="CTY30" s="60"/>
      <c r="CTZ30" s="60"/>
      <c r="CUA30" s="60"/>
      <c r="CUB30" s="60"/>
      <c r="CUC30" s="60"/>
      <c r="CUD30" s="60"/>
      <c r="CUE30" s="60"/>
      <c r="CUF30" s="60"/>
      <c r="CUG30" s="60"/>
      <c r="CUH30" s="60"/>
      <c r="CUI30" s="60"/>
      <c r="CUJ30" s="60"/>
      <c r="CUK30" s="60"/>
      <c r="CUL30" s="60"/>
      <c r="CUM30" s="60"/>
      <c r="CUN30" s="60"/>
      <c r="CUO30" s="60"/>
      <c r="CUP30" s="60"/>
      <c r="CUQ30" s="60"/>
      <c r="CUR30" s="60"/>
      <c r="CUS30" s="60"/>
      <c r="CUT30" s="60"/>
      <c r="CUU30" s="60"/>
      <c r="CUV30" s="60"/>
      <c r="CUW30" s="60"/>
      <c r="CUX30" s="60"/>
      <c r="CUY30" s="60"/>
      <c r="CUZ30" s="60"/>
      <c r="CVA30" s="60"/>
      <c r="CVB30" s="60"/>
      <c r="CVC30" s="60"/>
      <c r="CVD30" s="60"/>
      <c r="CVE30" s="60"/>
      <c r="CVF30" s="60"/>
      <c r="CVG30" s="60"/>
      <c r="CVH30" s="60"/>
      <c r="CVI30" s="60"/>
      <c r="CVJ30" s="60"/>
      <c r="CVK30" s="60"/>
      <c r="CVL30" s="60"/>
      <c r="CVM30" s="60"/>
      <c r="CVN30" s="60"/>
      <c r="CVO30" s="60"/>
      <c r="CVP30" s="60"/>
      <c r="CVQ30" s="60"/>
      <c r="CVR30" s="60"/>
      <c r="CVS30" s="60"/>
      <c r="CVT30" s="60"/>
      <c r="CVU30" s="60"/>
      <c r="CVV30" s="60"/>
      <c r="CVW30" s="60"/>
      <c r="CVX30" s="60"/>
      <c r="CVY30" s="60"/>
      <c r="CVZ30" s="60"/>
      <c r="CWA30" s="60"/>
      <c r="CWB30" s="60"/>
      <c r="CWC30" s="60"/>
      <c r="CWD30" s="60"/>
      <c r="CWE30" s="60"/>
      <c r="CWF30" s="60"/>
      <c r="CWG30" s="60"/>
      <c r="CWH30" s="60"/>
      <c r="CWI30" s="60"/>
      <c r="CWJ30" s="60"/>
      <c r="CWK30" s="60"/>
      <c r="CWL30" s="60"/>
      <c r="CWM30" s="60"/>
      <c r="CWN30" s="60"/>
      <c r="CWO30" s="60"/>
      <c r="CWP30" s="60"/>
      <c r="CWQ30" s="60"/>
      <c r="CWR30" s="60"/>
      <c r="CWS30" s="60"/>
      <c r="CWT30" s="60"/>
      <c r="CWU30" s="60"/>
      <c r="CWV30" s="60"/>
      <c r="CWW30" s="60"/>
      <c r="CWX30" s="60"/>
      <c r="CWY30" s="60"/>
      <c r="CWZ30" s="60"/>
      <c r="CXA30" s="60"/>
      <c r="CXB30" s="60"/>
      <c r="CXC30" s="60"/>
      <c r="CXD30" s="60"/>
      <c r="CXE30" s="60"/>
      <c r="CXF30" s="60"/>
      <c r="CXG30" s="60"/>
      <c r="CXH30" s="60"/>
      <c r="CXI30" s="60"/>
      <c r="CXJ30" s="60"/>
      <c r="CXK30" s="60"/>
      <c r="CXL30" s="60"/>
      <c r="CXM30" s="60"/>
      <c r="CXN30" s="60"/>
      <c r="CXO30" s="60"/>
      <c r="CXP30" s="60"/>
      <c r="CXQ30" s="60"/>
      <c r="CXR30" s="60"/>
      <c r="CXS30" s="60"/>
      <c r="CXT30" s="60"/>
      <c r="CXU30" s="60"/>
      <c r="CXV30" s="60"/>
      <c r="CXW30" s="60"/>
      <c r="CXX30" s="60"/>
      <c r="CXY30" s="60"/>
      <c r="CXZ30" s="60"/>
      <c r="CYA30" s="60"/>
      <c r="CYB30" s="60"/>
      <c r="CYC30" s="60"/>
      <c r="CYD30" s="60"/>
      <c r="CYE30" s="60"/>
      <c r="CYF30" s="60"/>
      <c r="CYG30" s="60"/>
      <c r="CYH30" s="60"/>
      <c r="CYI30" s="60"/>
      <c r="CYJ30" s="60"/>
      <c r="CYK30" s="60"/>
      <c r="CYL30" s="60"/>
      <c r="CYM30" s="60"/>
      <c r="CYN30" s="60"/>
      <c r="CYO30" s="60"/>
      <c r="CYP30" s="60"/>
      <c r="CYQ30" s="60"/>
      <c r="CYR30" s="60"/>
      <c r="CYS30" s="60"/>
      <c r="CYT30" s="60"/>
      <c r="CYU30" s="60"/>
      <c r="CYV30" s="60"/>
      <c r="CYW30" s="60"/>
      <c r="CYX30" s="60"/>
      <c r="CYY30" s="60"/>
      <c r="CYZ30" s="60"/>
      <c r="CZA30" s="60"/>
      <c r="CZB30" s="60"/>
      <c r="CZC30" s="60"/>
      <c r="CZD30" s="60"/>
      <c r="CZE30" s="60"/>
      <c r="CZF30" s="60"/>
      <c r="CZG30" s="60"/>
      <c r="CZH30" s="60"/>
      <c r="CZI30" s="60"/>
      <c r="CZJ30" s="60"/>
      <c r="CZK30" s="60"/>
      <c r="CZL30" s="60"/>
      <c r="CZM30" s="60"/>
      <c r="CZN30" s="60"/>
      <c r="CZO30" s="60"/>
      <c r="CZP30" s="60"/>
      <c r="CZQ30" s="60"/>
      <c r="CZR30" s="60"/>
      <c r="CZS30" s="60"/>
      <c r="CZT30" s="60"/>
      <c r="CZU30" s="60"/>
      <c r="CZV30" s="60"/>
      <c r="CZW30" s="60"/>
      <c r="CZX30" s="60"/>
      <c r="CZY30" s="60"/>
      <c r="CZZ30" s="60"/>
      <c r="DAA30" s="60"/>
      <c r="DAB30" s="60"/>
      <c r="DAC30" s="60"/>
      <c r="DAD30" s="60"/>
      <c r="DAE30" s="60"/>
      <c r="DAF30" s="60"/>
      <c r="DAG30" s="60"/>
      <c r="DAH30" s="60"/>
      <c r="DAI30" s="60"/>
      <c r="DAJ30" s="60"/>
      <c r="DAK30" s="60"/>
      <c r="DAL30" s="60"/>
      <c r="DAM30" s="60"/>
      <c r="DAN30" s="60"/>
      <c r="DAO30" s="60"/>
      <c r="DAP30" s="60"/>
      <c r="DAQ30" s="60"/>
      <c r="DAR30" s="60"/>
      <c r="DAS30" s="60"/>
      <c r="DAT30" s="60"/>
      <c r="DAU30" s="60"/>
      <c r="DAV30" s="60"/>
      <c r="DAW30" s="60"/>
      <c r="DAX30" s="60"/>
      <c r="DAY30" s="60"/>
      <c r="DAZ30" s="60"/>
      <c r="DBA30" s="60"/>
      <c r="DBB30" s="60"/>
      <c r="DBC30" s="60"/>
      <c r="DBD30" s="60"/>
      <c r="DBE30" s="60"/>
      <c r="DBF30" s="60"/>
      <c r="DBG30" s="60"/>
      <c r="DBH30" s="60"/>
      <c r="DBI30" s="60"/>
      <c r="DBJ30" s="60"/>
      <c r="DBK30" s="60"/>
      <c r="DBL30" s="60"/>
      <c r="DBM30" s="60"/>
      <c r="DBN30" s="60"/>
      <c r="DBO30" s="60"/>
      <c r="DBP30" s="60"/>
      <c r="DBQ30" s="60"/>
      <c r="DBR30" s="60"/>
      <c r="DBS30" s="60"/>
      <c r="DBT30" s="60"/>
      <c r="DBU30" s="60"/>
      <c r="DBV30" s="60"/>
      <c r="DBW30" s="60"/>
      <c r="DBX30" s="60"/>
      <c r="DBY30" s="60"/>
      <c r="DBZ30" s="60"/>
      <c r="DCA30" s="60"/>
      <c r="DCB30" s="60"/>
      <c r="DCC30" s="60"/>
      <c r="DCD30" s="60"/>
      <c r="DCE30" s="60"/>
      <c r="DCF30" s="60"/>
      <c r="DCG30" s="60"/>
      <c r="DCH30" s="60"/>
      <c r="DCI30" s="60"/>
      <c r="DCJ30" s="60"/>
      <c r="DCK30" s="60"/>
      <c r="DCL30" s="60"/>
      <c r="DCM30" s="60"/>
      <c r="DCN30" s="60"/>
      <c r="DCO30" s="60"/>
      <c r="DCP30" s="60"/>
      <c r="DCQ30" s="60"/>
      <c r="DCR30" s="60"/>
      <c r="DCS30" s="60"/>
      <c r="DCT30" s="60"/>
      <c r="DCU30" s="60"/>
      <c r="DCV30" s="60"/>
      <c r="DCW30" s="60"/>
      <c r="DCX30" s="60"/>
      <c r="DCY30" s="60"/>
      <c r="DCZ30" s="60"/>
      <c r="DDA30" s="60"/>
      <c r="DDB30" s="60"/>
      <c r="DDC30" s="60"/>
      <c r="DDD30" s="60"/>
      <c r="DDE30" s="60"/>
      <c r="DDF30" s="60"/>
      <c r="DDG30" s="60"/>
      <c r="DDH30" s="60"/>
      <c r="DDI30" s="60"/>
      <c r="DDJ30" s="60"/>
      <c r="DDK30" s="60"/>
      <c r="DDL30" s="60"/>
      <c r="DDM30" s="60"/>
      <c r="DDN30" s="60"/>
      <c r="DDO30" s="60"/>
      <c r="DDP30" s="60"/>
      <c r="DDQ30" s="60"/>
      <c r="DDR30" s="60"/>
      <c r="DDS30" s="60"/>
      <c r="DDT30" s="60"/>
      <c r="DDU30" s="60"/>
      <c r="DDV30" s="60"/>
      <c r="DDW30" s="60"/>
      <c r="DDX30" s="60"/>
      <c r="DDY30" s="60"/>
      <c r="DDZ30" s="60"/>
      <c r="DEA30" s="60"/>
      <c r="DEB30" s="60"/>
      <c r="DEC30" s="60"/>
      <c r="DED30" s="60"/>
      <c r="DEE30" s="60"/>
      <c r="DEF30" s="60"/>
      <c r="DEG30" s="60"/>
      <c r="DEH30" s="60"/>
      <c r="DEI30" s="60"/>
      <c r="DEJ30" s="60"/>
      <c r="DEK30" s="60"/>
      <c r="DEL30" s="60"/>
      <c r="DEM30" s="60"/>
      <c r="DEN30" s="60"/>
      <c r="DEO30" s="60"/>
      <c r="DEP30" s="60"/>
      <c r="DEQ30" s="60"/>
      <c r="DER30" s="60"/>
      <c r="DES30" s="60"/>
      <c r="DET30" s="60"/>
      <c r="DEU30" s="60"/>
      <c r="DEV30" s="60"/>
      <c r="DEW30" s="60"/>
      <c r="DEX30" s="60"/>
      <c r="DEY30" s="60"/>
      <c r="DEZ30" s="60"/>
      <c r="DFA30" s="60"/>
      <c r="DFB30" s="60"/>
      <c r="DFC30" s="60"/>
      <c r="DFD30" s="60"/>
      <c r="DFE30" s="60"/>
      <c r="DFF30" s="60"/>
      <c r="DFG30" s="60"/>
      <c r="DFH30" s="60"/>
      <c r="DFI30" s="60"/>
      <c r="DFJ30" s="60"/>
      <c r="DFK30" s="60"/>
      <c r="DFL30" s="60"/>
      <c r="DFM30" s="60"/>
      <c r="DFN30" s="60"/>
      <c r="DFO30" s="60"/>
      <c r="DFP30" s="60"/>
      <c r="DFQ30" s="60"/>
      <c r="DFR30" s="60"/>
      <c r="DFS30" s="60"/>
      <c r="DFT30" s="60"/>
      <c r="DFU30" s="60"/>
      <c r="DFV30" s="60"/>
      <c r="DFW30" s="60"/>
      <c r="DFX30" s="60"/>
      <c r="DFY30" s="60"/>
      <c r="DFZ30" s="60"/>
      <c r="DGA30" s="60"/>
      <c r="DGB30" s="60"/>
      <c r="DGC30" s="60"/>
      <c r="DGD30" s="60"/>
      <c r="DGE30" s="60"/>
      <c r="DGF30" s="60"/>
      <c r="DGG30" s="60"/>
      <c r="DGH30" s="60"/>
      <c r="DGI30" s="60"/>
      <c r="DGJ30" s="60"/>
      <c r="DGK30" s="60"/>
      <c r="DGL30" s="60"/>
      <c r="DGM30" s="60"/>
      <c r="DGN30" s="60"/>
      <c r="DGO30" s="60"/>
      <c r="DGP30" s="60"/>
      <c r="DGQ30" s="60"/>
      <c r="DGR30" s="60"/>
      <c r="DGS30" s="60"/>
      <c r="DGT30" s="60"/>
      <c r="DGU30" s="60"/>
      <c r="DGV30" s="60"/>
      <c r="DGW30" s="60"/>
      <c r="DGX30" s="60"/>
      <c r="DGY30" s="60"/>
      <c r="DGZ30" s="60"/>
      <c r="DHA30" s="60"/>
      <c r="DHB30" s="60"/>
      <c r="DHC30" s="60"/>
      <c r="DHD30" s="60"/>
      <c r="DHE30" s="60"/>
      <c r="DHF30" s="60"/>
      <c r="DHG30" s="60"/>
      <c r="DHH30" s="60"/>
      <c r="DHI30" s="60"/>
      <c r="DHJ30" s="60"/>
      <c r="DHK30" s="60"/>
      <c r="DHL30" s="60"/>
      <c r="DHM30" s="60"/>
      <c r="DHN30" s="60"/>
      <c r="DHO30" s="60"/>
      <c r="DHP30" s="60"/>
      <c r="DHQ30" s="60"/>
      <c r="DHR30" s="60"/>
      <c r="DHS30" s="60"/>
      <c r="DHT30" s="60"/>
      <c r="DHU30" s="60"/>
      <c r="DHV30" s="60"/>
      <c r="DHW30" s="60"/>
      <c r="DHX30" s="60"/>
      <c r="DHY30" s="60"/>
      <c r="DHZ30" s="60"/>
      <c r="DIA30" s="60"/>
      <c r="DIB30" s="60"/>
      <c r="DIC30" s="60"/>
      <c r="DID30" s="60"/>
      <c r="DIE30" s="60"/>
      <c r="DIF30" s="60"/>
      <c r="DIG30" s="60"/>
      <c r="DIH30" s="60"/>
      <c r="DII30" s="60"/>
      <c r="DIJ30" s="60"/>
      <c r="DIK30" s="60"/>
      <c r="DIL30" s="60"/>
      <c r="DIM30" s="60"/>
      <c r="DIN30" s="60"/>
      <c r="DIO30" s="60"/>
      <c r="DIP30" s="60"/>
      <c r="DIQ30" s="60"/>
      <c r="DIR30" s="60"/>
      <c r="DIS30" s="60"/>
      <c r="DIT30" s="60"/>
      <c r="DIU30" s="60"/>
      <c r="DIV30" s="60"/>
      <c r="DIW30" s="60"/>
      <c r="DIX30" s="60"/>
      <c r="DIY30" s="60"/>
      <c r="DIZ30" s="60"/>
      <c r="DJA30" s="60"/>
      <c r="DJB30" s="60"/>
      <c r="DJC30" s="60"/>
      <c r="DJD30" s="60"/>
      <c r="DJE30" s="60"/>
      <c r="DJF30" s="60"/>
      <c r="DJG30" s="60"/>
      <c r="DJH30" s="60"/>
      <c r="DJI30" s="60"/>
      <c r="DJJ30" s="60"/>
      <c r="DJK30" s="60"/>
      <c r="DJL30" s="60"/>
      <c r="DJM30" s="60"/>
      <c r="DJN30" s="60"/>
      <c r="DJO30" s="60"/>
      <c r="DJP30" s="60"/>
      <c r="DJQ30" s="60"/>
      <c r="DJR30" s="60"/>
      <c r="DJS30" s="60"/>
      <c r="DJT30" s="60"/>
      <c r="DJU30" s="60"/>
      <c r="DJV30" s="60"/>
      <c r="DJW30" s="60"/>
      <c r="DJX30" s="60"/>
      <c r="DJY30" s="60"/>
      <c r="DJZ30" s="60"/>
      <c r="DKA30" s="60"/>
      <c r="DKB30" s="60"/>
      <c r="DKC30" s="60"/>
      <c r="DKD30" s="60"/>
      <c r="DKE30" s="60"/>
      <c r="DKF30" s="60"/>
      <c r="DKG30" s="60"/>
      <c r="DKH30" s="60"/>
      <c r="DKI30" s="60"/>
      <c r="DKJ30" s="60"/>
      <c r="DKK30" s="60"/>
      <c r="DKL30" s="60"/>
      <c r="DKM30" s="60"/>
      <c r="DKN30" s="60"/>
      <c r="DKO30" s="60"/>
      <c r="DKP30" s="60"/>
      <c r="DKQ30" s="60"/>
      <c r="DKR30" s="60"/>
      <c r="DKS30" s="60"/>
      <c r="DKT30" s="60"/>
      <c r="DKU30" s="60"/>
      <c r="DKV30" s="60"/>
      <c r="DKW30" s="60"/>
      <c r="DKX30" s="60"/>
      <c r="DKY30" s="60"/>
      <c r="DKZ30" s="60"/>
      <c r="DLA30" s="60"/>
      <c r="DLB30" s="60"/>
      <c r="DLC30" s="60"/>
      <c r="DLD30" s="60"/>
      <c r="DLE30" s="60"/>
      <c r="DLF30" s="60"/>
      <c r="DLG30" s="60"/>
      <c r="DLH30" s="60"/>
      <c r="DLI30" s="60"/>
      <c r="DLJ30" s="60"/>
      <c r="DLK30" s="60"/>
      <c r="DLL30" s="60"/>
      <c r="DLM30" s="60"/>
      <c r="DLN30" s="60"/>
      <c r="DLO30" s="60"/>
      <c r="DLP30" s="60"/>
      <c r="DLQ30" s="60"/>
      <c r="DLR30" s="60"/>
      <c r="DLS30" s="60"/>
      <c r="DLT30" s="60"/>
      <c r="DLU30" s="60"/>
      <c r="DLV30" s="60"/>
      <c r="DLW30" s="60"/>
      <c r="DLX30" s="60"/>
      <c r="DLY30" s="60"/>
      <c r="DLZ30" s="60"/>
      <c r="DMA30" s="60"/>
      <c r="DMB30" s="60"/>
      <c r="DMC30" s="60"/>
      <c r="DMD30" s="60"/>
      <c r="DME30" s="60"/>
      <c r="DMF30" s="60"/>
      <c r="DMG30" s="60"/>
      <c r="DMH30" s="60"/>
      <c r="DMI30" s="60"/>
      <c r="DMJ30" s="60"/>
      <c r="DMK30" s="60"/>
      <c r="DML30" s="60"/>
      <c r="DMM30" s="60"/>
      <c r="DMN30" s="60"/>
      <c r="DMO30" s="60"/>
      <c r="DMP30" s="60"/>
      <c r="DMQ30" s="60"/>
      <c r="DMR30" s="60"/>
      <c r="DMS30" s="60"/>
      <c r="DMT30" s="60"/>
      <c r="DMU30" s="60"/>
      <c r="DMV30" s="60"/>
      <c r="DMW30" s="60"/>
      <c r="DMX30" s="60"/>
      <c r="DMY30" s="60"/>
      <c r="DMZ30" s="60"/>
      <c r="DNA30" s="60"/>
      <c r="DNB30" s="60"/>
      <c r="DNC30" s="60"/>
      <c r="DND30" s="60"/>
      <c r="DNE30" s="60"/>
      <c r="DNF30" s="60"/>
      <c r="DNG30" s="60"/>
      <c r="DNH30" s="60"/>
      <c r="DNI30" s="60"/>
      <c r="DNJ30" s="60"/>
      <c r="DNK30" s="60"/>
      <c r="DNL30" s="60"/>
      <c r="DNM30" s="60"/>
      <c r="DNN30" s="60"/>
      <c r="DNO30" s="60"/>
      <c r="DNP30" s="60"/>
      <c r="DNQ30" s="60"/>
      <c r="DNR30" s="60"/>
      <c r="DNS30" s="60"/>
      <c r="DNT30" s="60"/>
      <c r="DNU30" s="60"/>
      <c r="DNV30" s="60"/>
      <c r="DNW30" s="60"/>
      <c r="DNX30" s="60"/>
      <c r="DNY30" s="60"/>
      <c r="DNZ30" s="60"/>
      <c r="DOA30" s="60"/>
      <c r="DOB30" s="60"/>
      <c r="DOC30" s="60"/>
      <c r="DOD30" s="60"/>
      <c r="DOE30" s="60"/>
      <c r="DOF30" s="60"/>
      <c r="DOG30" s="60"/>
      <c r="DOH30" s="60"/>
      <c r="DOI30" s="60"/>
      <c r="DOJ30" s="60"/>
      <c r="DOK30" s="60"/>
      <c r="DOL30" s="60"/>
      <c r="DOM30" s="60"/>
      <c r="DON30" s="60"/>
      <c r="DOO30" s="60"/>
      <c r="DOP30" s="60"/>
      <c r="DOQ30" s="60"/>
      <c r="DOR30" s="60"/>
      <c r="DOS30" s="60"/>
      <c r="DOT30" s="60"/>
      <c r="DOU30" s="60"/>
      <c r="DOV30" s="60"/>
      <c r="DOW30" s="60"/>
      <c r="DOX30" s="60"/>
      <c r="DOY30" s="60"/>
      <c r="DOZ30" s="60"/>
      <c r="DPA30" s="60"/>
      <c r="DPB30" s="60"/>
      <c r="DPC30" s="60"/>
      <c r="DPD30" s="60"/>
      <c r="DPE30" s="60"/>
      <c r="DPF30" s="60"/>
      <c r="DPG30" s="60"/>
      <c r="DPH30" s="60"/>
      <c r="DPI30" s="60"/>
      <c r="DPJ30" s="60"/>
      <c r="DPK30" s="60"/>
      <c r="DPL30" s="60"/>
      <c r="DPM30" s="60"/>
      <c r="DPN30" s="60"/>
      <c r="DPO30" s="60"/>
      <c r="DPP30" s="60"/>
      <c r="DPQ30" s="60"/>
      <c r="DPR30" s="60"/>
      <c r="DPS30" s="60"/>
      <c r="DPT30" s="60"/>
      <c r="DPU30" s="60"/>
      <c r="DPV30" s="60"/>
      <c r="DPW30" s="60"/>
      <c r="DPX30" s="60"/>
      <c r="DPY30" s="60"/>
      <c r="DPZ30" s="60"/>
      <c r="DQA30" s="60"/>
      <c r="DQB30" s="60"/>
      <c r="DQC30" s="60"/>
      <c r="DQD30" s="60"/>
      <c r="DQE30" s="60"/>
      <c r="DQF30" s="60"/>
      <c r="DQG30" s="60"/>
      <c r="DQH30" s="60"/>
      <c r="DQI30" s="60"/>
      <c r="DQJ30" s="60"/>
      <c r="DQK30" s="60"/>
      <c r="DQL30" s="60"/>
      <c r="DQM30" s="60"/>
      <c r="DQN30" s="60"/>
      <c r="DQO30" s="60"/>
      <c r="DQP30" s="60"/>
      <c r="DQQ30" s="60"/>
      <c r="DQR30" s="60"/>
      <c r="DQS30" s="60"/>
      <c r="DQT30" s="60"/>
      <c r="DQU30" s="60"/>
      <c r="DQV30" s="60"/>
      <c r="DQW30" s="60"/>
      <c r="DQX30" s="60"/>
      <c r="DQY30" s="60"/>
      <c r="DQZ30" s="60"/>
      <c r="DRA30" s="60"/>
      <c r="DRB30" s="60"/>
      <c r="DRC30" s="60"/>
      <c r="DRD30" s="60"/>
      <c r="DRE30" s="60"/>
      <c r="DRF30" s="60"/>
      <c r="DRG30" s="60"/>
      <c r="DRH30" s="60"/>
      <c r="DRI30" s="60"/>
      <c r="DRJ30" s="60"/>
      <c r="DRK30" s="60"/>
      <c r="DRL30" s="60"/>
      <c r="DRM30" s="60"/>
      <c r="DRN30" s="60"/>
      <c r="DRO30" s="60"/>
      <c r="DRP30" s="60"/>
      <c r="DRQ30" s="60"/>
      <c r="DRR30" s="60"/>
      <c r="DRS30" s="60"/>
      <c r="DRT30" s="60"/>
      <c r="DRU30" s="60"/>
      <c r="DRV30" s="60"/>
      <c r="DRW30" s="60"/>
      <c r="DRX30" s="60"/>
      <c r="DRY30" s="60"/>
      <c r="DRZ30" s="60"/>
      <c r="DSA30" s="60"/>
      <c r="DSB30" s="60"/>
      <c r="DSC30" s="60"/>
      <c r="DSD30" s="60"/>
      <c r="DSE30" s="60"/>
      <c r="DSF30" s="60"/>
      <c r="DSG30" s="60"/>
      <c r="DSH30" s="60"/>
      <c r="DSI30" s="60"/>
      <c r="DSJ30" s="60"/>
      <c r="DSK30" s="60"/>
      <c r="DSL30" s="60"/>
      <c r="DSM30" s="60"/>
      <c r="DSN30" s="60"/>
      <c r="DSO30" s="60"/>
      <c r="DSP30" s="60"/>
      <c r="DSQ30" s="60"/>
      <c r="DSR30" s="60"/>
      <c r="DSS30" s="60"/>
      <c r="DST30" s="60"/>
      <c r="DSU30" s="60"/>
      <c r="DSV30" s="60"/>
      <c r="DSW30" s="60"/>
      <c r="DSX30" s="60"/>
      <c r="DSY30" s="60"/>
      <c r="DSZ30" s="60"/>
      <c r="DTA30" s="60"/>
      <c r="DTB30" s="60"/>
      <c r="DTC30" s="60"/>
      <c r="DTD30" s="60"/>
      <c r="DTE30" s="60"/>
      <c r="DTF30" s="60"/>
      <c r="DTG30" s="60"/>
      <c r="DTH30" s="60"/>
      <c r="DTI30" s="60"/>
      <c r="DTJ30" s="60"/>
      <c r="DTK30" s="60"/>
      <c r="DTL30" s="60"/>
      <c r="DTM30" s="60"/>
      <c r="DTN30" s="60"/>
      <c r="DTO30" s="60"/>
      <c r="DTP30" s="60"/>
      <c r="DTQ30" s="60"/>
      <c r="DTR30" s="60"/>
      <c r="DTS30" s="60"/>
      <c r="DTT30" s="60"/>
      <c r="DTU30" s="60"/>
      <c r="DTV30" s="60"/>
      <c r="DTW30" s="60"/>
      <c r="DTX30" s="60"/>
      <c r="DTY30" s="60"/>
      <c r="DTZ30" s="60"/>
      <c r="DUA30" s="60"/>
      <c r="DUB30" s="60"/>
      <c r="DUC30" s="60"/>
      <c r="DUD30" s="60"/>
      <c r="DUE30" s="60"/>
      <c r="DUF30" s="60"/>
      <c r="DUG30" s="60"/>
      <c r="DUH30" s="60"/>
      <c r="DUI30" s="60"/>
      <c r="DUJ30" s="60"/>
      <c r="DUK30" s="60"/>
      <c r="DUL30" s="60"/>
      <c r="DUM30" s="60"/>
      <c r="DUN30" s="60"/>
      <c r="DUO30" s="60"/>
      <c r="DUP30" s="60"/>
      <c r="DUQ30" s="60"/>
      <c r="DUR30" s="60"/>
      <c r="DUS30" s="60"/>
      <c r="DUT30" s="60"/>
      <c r="DUU30" s="60"/>
      <c r="DUV30" s="60"/>
      <c r="DUW30" s="60"/>
      <c r="DUX30" s="60"/>
      <c r="DUY30" s="60"/>
      <c r="DUZ30" s="60"/>
      <c r="DVA30" s="60"/>
      <c r="DVB30" s="60"/>
      <c r="DVC30" s="60"/>
      <c r="DVD30" s="60"/>
      <c r="DVE30" s="60"/>
      <c r="DVF30" s="60"/>
      <c r="DVG30" s="60"/>
      <c r="DVH30" s="60"/>
      <c r="DVI30" s="60"/>
      <c r="DVJ30" s="60"/>
      <c r="DVK30" s="60"/>
      <c r="DVL30" s="60"/>
      <c r="DVM30" s="60"/>
      <c r="DVN30" s="60"/>
      <c r="DVO30" s="60"/>
      <c r="DVP30" s="60"/>
      <c r="DVQ30" s="60"/>
      <c r="DVR30" s="60"/>
      <c r="DVS30" s="60"/>
      <c r="DVT30" s="60"/>
      <c r="DVU30" s="60"/>
      <c r="DVV30" s="60"/>
      <c r="DVW30" s="60"/>
      <c r="DVX30" s="60"/>
      <c r="DVY30" s="60"/>
      <c r="DVZ30" s="60"/>
      <c r="DWA30" s="60"/>
      <c r="DWB30" s="60"/>
      <c r="DWC30" s="60"/>
      <c r="DWD30" s="60"/>
      <c r="DWE30" s="60"/>
      <c r="DWF30" s="60"/>
      <c r="DWG30" s="60"/>
      <c r="DWH30" s="60"/>
      <c r="DWI30" s="60"/>
      <c r="DWJ30" s="60"/>
      <c r="DWK30" s="60"/>
      <c r="DWL30" s="60"/>
      <c r="DWM30" s="60"/>
      <c r="DWN30" s="60"/>
      <c r="DWO30" s="60"/>
      <c r="DWP30" s="60"/>
      <c r="DWQ30" s="60"/>
      <c r="DWR30" s="60"/>
      <c r="DWS30" s="60"/>
      <c r="DWT30" s="60"/>
      <c r="DWU30" s="60"/>
      <c r="DWV30" s="60"/>
      <c r="DWW30" s="60"/>
      <c r="DWX30" s="60"/>
      <c r="DWY30" s="60"/>
      <c r="DWZ30" s="60"/>
      <c r="DXA30" s="60"/>
      <c r="DXB30" s="60"/>
      <c r="DXC30" s="60"/>
      <c r="DXD30" s="60"/>
      <c r="DXE30" s="60"/>
      <c r="DXF30" s="60"/>
      <c r="DXG30" s="60"/>
      <c r="DXH30" s="60"/>
      <c r="DXI30" s="60"/>
      <c r="DXJ30" s="60"/>
      <c r="DXK30" s="60"/>
      <c r="DXL30" s="60"/>
      <c r="DXM30" s="60"/>
      <c r="DXN30" s="60"/>
      <c r="DXO30" s="60"/>
      <c r="DXP30" s="60"/>
      <c r="DXQ30" s="60"/>
      <c r="DXR30" s="60"/>
      <c r="DXS30" s="60"/>
      <c r="DXT30" s="60"/>
      <c r="DXU30" s="60"/>
      <c r="DXV30" s="60"/>
      <c r="DXW30" s="60"/>
      <c r="DXX30" s="60"/>
      <c r="DXY30" s="60"/>
      <c r="DXZ30" s="60"/>
      <c r="DYA30" s="60"/>
      <c r="DYB30" s="60"/>
      <c r="DYC30" s="60"/>
      <c r="DYD30" s="60"/>
      <c r="DYE30" s="60"/>
      <c r="DYF30" s="60"/>
      <c r="DYG30" s="60"/>
      <c r="DYH30" s="60"/>
      <c r="DYI30" s="60"/>
      <c r="DYJ30" s="60"/>
      <c r="DYK30" s="60"/>
      <c r="DYL30" s="60"/>
      <c r="DYM30" s="60"/>
      <c r="DYN30" s="60"/>
      <c r="DYO30" s="60"/>
      <c r="DYP30" s="60"/>
      <c r="DYQ30" s="60"/>
      <c r="DYR30" s="60"/>
      <c r="DYS30" s="60"/>
      <c r="DYT30" s="60"/>
      <c r="DYU30" s="60"/>
      <c r="DYV30" s="60"/>
      <c r="DYW30" s="60"/>
      <c r="DYX30" s="60"/>
      <c r="DYY30" s="60"/>
      <c r="DYZ30" s="60"/>
      <c r="DZA30" s="60"/>
      <c r="DZB30" s="60"/>
      <c r="DZC30" s="60"/>
      <c r="DZD30" s="60"/>
      <c r="DZE30" s="60"/>
      <c r="DZF30" s="60"/>
      <c r="DZG30" s="60"/>
      <c r="DZH30" s="60"/>
      <c r="DZI30" s="60"/>
      <c r="DZJ30" s="60"/>
      <c r="DZK30" s="60"/>
      <c r="DZL30" s="60"/>
      <c r="DZM30" s="60"/>
      <c r="DZN30" s="60"/>
      <c r="DZO30" s="60"/>
      <c r="DZP30" s="60"/>
      <c r="DZQ30" s="60"/>
      <c r="DZR30" s="60"/>
      <c r="DZS30" s="60"/>
      <c r="DZT30" s="60"/>
      <c r="DZU30" s="60"/>
      <c r="DZV30" s="60"/>
      <c r="DZW30" s="60"/>
      <c r="DZX30" s="60"/>
      <c r="DZY30" s="60"/>
      <c r="DZZ30" s="60"/>
      <c r="EAA30" s="60"/>
      <c r="EAB30" s="60"/>
      <c r="EAC30" s="60"/>
      <c r="EAD30" s="60"/>
      <c r="EAE30" s="60"/>
      <c r="EAF30" s="60"/>
      <c r="EAG30" s="60"/>
      <c r="EAH30" s="60"/>
      <c r="EAI30" s="60"/>
      <c r="EAJ30" s="60"/>
      <c r="EAK30" s="60"/>
      <c r="EAL30" s="60"/>
      <c r="EAM30" s="60"/>
      <c r="EAN30" s="60"/>
      <c r="EAO30" s="60"/>
      <c r="EAP30" s="60"/>
      <c r="EAQ30" s="60"/>
      <c r="EAR30" s="60"/>
      <c r="EAS30" s="60"/>
      <c r="EAT30" s="60"/>
      <c r="EAU30" s="60"/>
      <c r="EAV30" s="60"/>
      <c r="EAW30" s="60"/>
      <c r="EAX30" s="60"/>
      <c r="EAY30" s="60"/>
      <c r="EAZ30" s="60"/>
      <c r="EBA30" s="60"/>
      <c r="EBB30" s="60"/>
      <c r="EBC30" s="60"/>
      <c r="EBD30" s="60"/>
      <c r="EBE30" s="60"/>
      <c r="EBF30" s="60"/>
      <c r="EBG30" s="60"/>
      <c r="EBH30" s="60"/>
      <c r="EBI30" s="60"/>
      <c r="EBJ30" s="60"/>
      <c r="EBK30" s="60"/>
      <c r="EBL30" s="60"/>
      <c r="EBM30" s="60"/>
      <c r="EBN30" s="60"/>
      <c r="EBO30" s="60"/>
      <c r="EBP30" s="60"/>
      <c r="EBQ30" s="60"/>
      <c r="EBR30" s="60"/>
      <c r="EBS30" s="60"/>
      <c r="EBT30" s="60"/>
      <c r="EBU30" s="60"/>
      <c r="EBV30" s="60"/>
      <c r="EBW30" s="60"/>
      <c r="EBX30" s="60"/>
      <c r="EBY30" s="60"/>
      <c r="EBZ30" s="60"/>
      <c r="ECA30" s="60"/>
      <c r="ECB30" s="60"/>
      <c r="ECC30" s="60"/>
      <c r="ECD30" s="60"/>
      <c r="ECE30" s="60"/>
      <c r="ECF30" s="60"/>
      <c r="ECG30" s="60"/>
      <c r="ECH30" s="60"/>
      <c r="ECI30" s="60"/>
      <c r="ECJ30" s="60"/>
      <c r="ECK30" s="60"/>
      <c r="ECL30" s="60"/>
      <c r="ECM30" s="60"/>
      <c r="ECN30" s="60"/>
      <c r="ECO30" s="60"/>
      <c r="ECP30" s="60"/>
      <c r="ECQ30" s="60"/>
      <c r="ECR30" s="60"/>
      <c r="ECS30" s="60"/>
      <c r="ECT30" s="60"/>
      <c r="ECU30" s="60"/>
      <c r="ECV30" s="60"/>
      <c r="ECW30" s="60"/>
      <c r="ECX30" s="60"/>
      <c r="ECY30" s="60"/>
      <c r="ECZ30" s="60"/>
      <c r="EDA30" s="60"/>
      <c r="EDB30" s="60"/>
      <c r="EDC30" s="60"/>
      <c r="EDD30" s="60"/>
      <c r="EDE30" s="60"/>
      <c r="EDF30" s="60"/>
      <c r="EDG30" s="60"/>
      <c r="EDH30" s="60"/>
      <c r="EDI30" s="60"/>
      <c r="EDJ30" s="60"/>
      <c r="EDK30" s="60"/>
      <c r="EDL30" s="60"/>
      <c r="EDM30" s="60"/>
      <c r="EDN30" s="60"/>
      <c r="EDO30" s="60"/>
      <c r="EDP30" s="60"/>
      <c r="EDQ30" s="60"/>
      <c r="EDR30" s="60"/>
      <c r="EDS30" s="60"/>
      <c r="EDT30" s="60"/>
      <c r="EDU30" s="60"/>
      <c r="EDV30" s="60"/>
      <c r="EDW30" s="60"/>
      <c r="EDX30" s="60"/>
      <c r="EDY30" s="60"/>
      <c r="EDZ30" s="60"/>
      <c r="EEA30" s="60"/>
      <c r="EEB30" s="60"/>
      <c r="EEC30" s="60"/>
      <c r="EED30" s="60"/>
      <c r="EEE30" s="60"/>
      <c r="EEF30" s="60"/>
      <c r="EEG30" s="60"/>
      <c r="EEH30" s="60"/>
      <c r="EEI30" s="60"/>
      <c r="EEJ30" s="60"/>
      <c r="EEK30" s="60"/>
      <c r="EEL30" s="60"/>
      <c r="EEM30" s="60"/>
      <c r="EEN30" s="60"/>
      <c r="EEO30" s="60"/>
      <c r="EEP30" s="60"/>
      <c r="EEQ30" s="60"/>
      <c r="EER30" s="60"/>
      <c r="EES30" s="60"/>
      <c r="EET30" s="60"/>
      <c r="EEU30" s="60"/>
      <c r="EEV30" s="60"/>
      <c r="EEW30" s="60"/>
      <c r="EEX30" s="60"/>
      <c r="EEY30" s="60"/>
      <c r="EEZ30" s="60"/>
      <c r="EFA30" s="60"/>
      <c r="EFB30" s="60"/>
      <c r="EFC30" s="60"/>
      <c r="EFD30" s="60"/>
      <c r="EFE30" s="60"/>
      <c r="EFF30" s="60"/>
      <c r="EFG30" s="60"/>
      <c r="EFH30" s="60"/>
      <c r="EFI30" s="60"/>
      <c r="EFJ30" s="60"/>
      <c r="EFK30" s="60"/>
      <c r="EFL30" s="60"/>
      <c r="EFM30" s="60"/>
      <c r="EFN30" s="60"/>
      <c r="EFO30" s="60"/>
      <c r="EFP30" s="60"/>
      <c r="EFQ30" s="60"/>
      <c r="EFR30" s="60"/>
      <c r="EFS30" s="60"/>
      <c r="EFT30" s="60"/>
      <c r="EFU30" s="60"/>
      <c r="EFV30" s="60"/>
      <c r="EFW30" s="60"/>
      <c r="EFX30" s="60"/>
      <c r="EFY30" s="60"/>
      <c r="EFZ30" s="60"/>
      <c r="EGA30" s="60"/>
      <c r="EGB30" s="60"/>
      <c r="EGC30" s="60"/>
      <c r="EGD30" s="60"/>
      <c r="EGE30" s="60"/>
      <c r="EGF30" s="60"/>
      <c r="EGG30" s="60"/>
      <c r="EGH30" s="60"/>
      <c r="EGI30" s="60"/>
      <c r="EGJ30" s="60"/>
      <c r="EGK30" s="60"/>
      <c r="EGL30" s="60"/>
      <c r="EGM30" s="60"/>
      <c r="EGN30" s="60"/>
      <c r="EGO30" s="60"/>
      <c r="EGP30" s="60"/>
      <c r="EGQ30" s="60"/>
      <c r="EGR30" s="60"/>
      <c r="EGS30" s="60"/>
      <c r="EGT30" s="60"/>
      <c r="EGU30" s="60"/>
      <c r="EGV30" s="60"/>
      <c r="EGW30" s="60"/>
      <c r="EGX30" s="60"/>
      <c r="EGY30" s="60"/>
      <c r="EGZ30" s="60"/>
      <c r="EHA30" s="60"/>
      <c r="EHB30" s="60"/>
      <c r="EHC30" s="60"/>
      <c r="EHD30" s="60"/>
      <c r="EHE30" s="60"/>
      <c r="EHF30" s="60"/>
      <c r="EHG30" s="60"/>
      <c r="EHH30" s="60"/>
      <c r="EHI30" s="60"/>
      <c r="EHJ30" s="60"/>
      <c r="EHK30" s="60"/>
      <c r="EHL30" s="60"/>
      <c r="EHM30" s="60"/>
      <c r="EHN30" s="60"/>
      <c r="EHO30" s="60"/>
      <c r="EHP30" s="60"/>
      <c r="EHQ30" s="60"/>
      <c r="EHR30" s="60"/>
      <c r="EHS30" s="60"/>
      <c r="EHT30" s="60"/>
      <c r="EHU30" s="60"/>
      <c r="EHV30" s="60"/>
      <c r="EHW30" s="60"/>
      <c r="EHX30" s="60"/>
      <c r="EHY30" s="60"/>
      <c r="EHZ30" s="60"/>
      <c r="EIA30" s="60"/>
      <c r="EIB30" s="60"/>
      <c r="EIC30" s="60"/>
      <c r="EID30" s="60"/>
      <c r="EIE30" s="60"/>
      <c r="EIF30" s="60"/>
      <c r="EIG30" s="60"/>
      <c r="EIH30" s="60"/>
      <c r="EII30" s="60"/>
      <c r="EIJ30" s="60"/>
      <c r="EIK30" s="60"/>
      <c r="EIL30" s="60"/>
      <c r="EIM30" s="60"/>
      <c r="EIN30" s="60"/>
      <c r="EIO30" s="60"/>
      <c r="EIP30" s="60"/>
      <c r="EIQ30" s="60"/>
      <c r="EIR30" s="60"/>
      <c r="EIS30" s="60"/>
      <c r="EIT30" s="60"/>
      <c r="EIU30" s="60"/>
      <c r="EIV30" s="60"/>
      <c r="EIW30" s="60"/>
      <c r="EIX30" s="60"/>
      <c r="EIY30" s="60"/>
      <c r="EIZ30" s="60"/>
      <c r="EJA30" s="60"/>
      <c r="EJB30" s="60"/>
      <c r="EJC30" s="60"/>
      <c r="EJD30" s="60"/>
      <c r="EJE30" s="60"/>
      <c r="EJF30" s="60"/>
      <c r="EJG30" s="60"/>
      <c r="EJH30" s="60"/>
      <c r="EJI30" s="60"/>
      <c r="EJJ30" s="60"/>
      <c r="EJK30" s="60"/>
      <c r="EJL30" s="60"/>
      <c r="EJM30" s="60"/>
      <c r="EJN30" s="60"/>
      <c r="EJO30" s="60"/>
      <c r="EJP30" s="60"/>
      <c r="EJQ30" s="60"/>
      <c r="EJR30" s="60"/>
      <c r="EJS30" s="60"/>
      <c r="EJT30" s="60"/>
      <c r="EJU30" s="60"/>
      <c r="EJV30" s="60"/>
      <c r="EJW30" s="60"/>
      <c r="EJX30" s="60"/>
      <c r="EJY30" s="60"/>
      <c r="EJZ30" s="60"/>
      <c r="EKA30" s="60"/>
      <c r="EKB30" s="60"/>
      <c r="EKC30" s="60"/>
      <c r="EKD30" s="60"/>
      <c r="EKE30" s="60"/>
      <c r="EKF30" s="60"/>
      <c r="EKG30" s="60"/>
      <c r="EKH30" s="60"/>
      <c r="EKI30" s="60"/>
      <c r="EKJ30" s="60"/>
      <c r="EKK30" s="60"/>
      <c r="EKL30" s="60"/>
      <c r="EKM30" s="60"/>
      <c r="EKN30" s="60"/>
      <c r="EKO30" s="60"/>
      <c r="EKP30" s="60"/>
      <c r="EKQ30" s="60"/>
      <c r="EKR30" s="60"/>
      <c r="EKS30" s="60"/>
      <c r="EKT30" s="60"/>
      <c r="EKU30" s="60"/>
      <c r="EKV30" s="60"/>
      <c r="EKW30" s="60"/>
      <c r="EKX30" s="60"/>
      <c r="EKY30" s="60"/>
      <c r="EKZ30" s="60"/>
      <c r="ELA30" s="60"/>
      <c r="ELB30" s="60"/>
      <c r="ELC30" s="60"/>
      <c r="ELD30" s="60"/>
      <c r="ELE30" s="60"/>
      <c r="ELF30" s="60"/>
      <c r="ELG30" s="60"/>
      <c r="ELH30" s="60"/>
      <c r="ELI30" s="60"/>
      <c r="ELJ30" s="60"/>
      <c r="ELK30" s="60"/>
      <c r="ELL30" s="60"/>
      <c r="ELM30" s="60"/>
      <c r="ELN30" s="60"/>
      <c r="ELO30" s="60"/>
      <c r="ELP30" s="60"/>
      <c r="ELQ30" s="60"/>
      <c r="ELR30" s="60"/>
      <c r="ELS30" s="60"/>
      <c r="ELT30" s="60"/>
      <c r="ELU30" s="60"/>
      <c r="ELV30" s="60"/>
      <c r="ELW30" s="60"/>
      <c r="ELX30" s="60"/>
      <c r="ELY30" s="60"/>
      <c r="ELZ30" s="60"/>
      <c r="EMA30" s="60"/>
      <c r="EMB30" s="60"/>
      <c r="EMC30" s="60"/>
      <c r="EMD30" s="60"/>
      <c r="EME30" s="60"/>
      <c r="EMF30" s="60"/>
      <c r="EMG30" s="60"/>
      <c r="EMH30" s="60"/>
      <c r="EMI30" s="60"/>
      <c r="EMJ30" s="60"/>
      <c r="EMK30" s="60"/>
      <c r="EML30" s="60"/>
      <c r="EMM30" s="60"/>
      <c r="EMN30" s="60"/>
      <c r="EMO30" s="60"/>
      <c r="EMP30" s="60"/>
      <c r="EMQ30" s="60"/>
      <c r="EMR30" s="60"/>
      <c r="EMS30" s="60"/>
      <c r="EMT30" s="60"/>
      <c r="EMU30" s="60"/>
      <c r="EMV30" s="60"/>
      <c r="EMW30" s="60"/>
      <c r="EMX30" s="60"/>
      <c r="EMY30" s="60"/>
      <c r="EMZ30" s="60"/>
      <c r="ENA30" s="60"/>
      <c r="ENB30" s="60"/>
      <c r="ENC30" s="60"/>
      <c r="END30" s="60"/>
      <c r="ENE30" s="60"/>
      <c r="ENF30" s="60"/>
      <c r="ENG30" s="60"/>
      <c r="ENH30" s="60"/>
      <c r="ENI30" s="60"/>
      <c r="ENJ30" s="60"/>
      <c r="ENK30" s="60"/>
      <c r="ENL30" s="60"/>
      <c r="ENM30" s="60"/>
      <c r="ENN30" s="60"/>
      <c r="ENO30" s="60"/>
      <c r="ENP30" s="60"/>
      <c r="ENQ30" s="60"/>
      <c r="ENR30" s="60"/>
      <c r="ENS30" s="60"/>
      <c r="ENT30" s="60"/>
      <c r="ENU30" s="60"/>
      <c r="ENV30" s="60"/>
      <c r="ENW30" s="60"/>
      <c r="ENX30" s="60"/>
      <c r="ENY30" s="60"/>
      <c r="ENZ30" s="60"/>
      <c r="EOA30" s="60"/>
      <c r="EOB30" s="60"/>
      <c r="EOC30" s="60"/>
      <c r="EOD30" s="60"/>
      <c r="EOE30" s="60"/>
      <c r="EOF30" s="60"/>
      <c r="EOG30" s="60"/>
      <c r="EOH30" s="60"/>
      <c r="EOI30" s="60"/>
      <c r="EOJ30" s="60"/>
      <c r="EOK30" s="60"/>
      <c r="EOL30" s="60"/>
      <c r="EOM30" s="60"/>
      <c r="EON30" s="60"/>
      <c r="EOO30" s="60"/>
      <c r="EOP30" s="60"/>
      <c r="EOQ30" s="60"/>
      <c r="EOR30" s="60"/>
      <c r="EOS30" s="60"/>
      <c r="EOT30" s="60"/>
      <c r="EOU30" s="60"/>
      <c r="EOV30" s="60"/>
      <c r="EOW30" s="60"/>
      <c r="EOX30" s="60"/>
      <c r="EOY30" s="60"/>
      <c r="EOZ30" s="60"/>
      <c r="EPA30" s="60"/>
      <c r="EPB30" s="60"/>
      <c r="EPC30" s="60"/>
      <c r="EPD30" s="60"/>
      <c r="EPE30" s="60"/>
      <c r="EPF30" s="60"/>
      <c r="EPG30" s="60"/>
      <c r="EPH30" s="60"/>
      <c r="EPI30" s="60"/>
      <c r="EPJ30" s="60"/>
      <c r="EPK30" s="60"/>
      <c r="EPL30" s="60"/>
      <c r="EPM30" s="60"/>
      <c r="EPN30" s="60"/>
      <c r="EPO30" s="60"/>
      <c r="EPP30" s="60"/>
      <c r="EPQ30" s="60"/>
      <c r="EPR30" s="60"/>
      <c r="EPS30" s="60"/>
      <c r="EPT30" s="60"/>
      <c r="EPU30" s="60"/>
      <c r="EPV30" s="60"/>
      <c r="EPW30" s="60"/>
      <c r="EPX30" s="60"/>
      <c r="EPY30" s="60"/>
      <c r="EPZ30" s="60"/>
      <c r="EQA30" s="60"/>
      <c r="EQB30" s="60"/>
      <c r="EQC30" s="60"/>
      <c r="EQD30" s="60"/>
      <c r="EQE30" s="60"/>
      <c r="EQF30" s="60"/>
      <c r="EQG30" s="60"/>
      <c r="EQH30" s="60"/>
      <c r="EQI30" s="60"/>
      <c r="EQJ30" s="60"/>
      <c r="EQK30" s="60"/>
      <c r="EQL30" s="60"/>
      <c r="EQM30" s="60"/>
      <c r="EQN30" s="60"/>
      <c r="EQO30" s="60"/>
      <c r="EQP30" s="60"/>
      <c r="EQQ30" s="60"/>
      <c r="EQR30" s="60"/>
      <c r="EQS30" s="60"/>
      <c r="EQT30" s="60"/>
      <c r="EQU30" s="60"/>
      <c r="EQV30" s="60"/>
      <c r="EQW30" s="60"/>
      <c r="EQX30" s="60"/>
      <c r="EQY30" s="60"/>
      <c r="EQZ30" s="60"/>
      <c r="ERA30" s="60"/>
      <c r="ERB30" s="60"/>
      <c r="ERC30" s="60"/>
      <c r="ERD30" s="60"/>
      <c r="ERE30" s="60"/>
      <c r="ERF30" s="60"/>
      <c r="ERG30" s="60"/>
      <c r="ERH30" s="60"/>
      <c r="ERI30" s="60"/>
      <c r="ERJ30" s="60"/>
      <c r="ERK30" s="60"/>
      <c r="ERL30" s="60"/>
      <c r="ERM30" s="60"/>
      <c r="ERN30" s="60"/>
      <c r="ERO30" s="60"/>
      <c r="ERP30" s="60"/>
      <c r="ERQ30" s="60"/>
      <c r="ERR30" s="60"/>
      <c r="ERS30" s="60"/>
      <c r="ERT30" s="60"/>
      <c r="ERU30" s="60"/>
      <c r="ERV30" s="60"/>
      <c r="ERW30" s="60"/>
      <c r="ERX30" s="60"/>
      <c r="ERY30" s="60"/>
      <c r="ERZ30" s="60"/>
      <c r="ESA30" s="60"/>
      <c r="ESB30" s="60"/>
      <c r="ESC30" s="60"/>
      <c r="ESD30" s="60"/>
      <c r="ESE30" s="60"/>
      <c r="ESF30" s="60"/>
      <c r="ESG30" s="60"/>
      <c r="ESH30" s="60"/>
      <c r="ESI30" s="60"/>
      <c r="ESJ30" s="60"/>
      <c r="ESK30" s="60"/>
      <c r="ESL30" s="60"/>
      <c r="ESM30" s="60"/>
      <c r="ESN30" s="60"/>
      <c r="ESO30" s="60"/>
      <c r="ESP30" s="60"/>
      <c r="ESQ30" s="60"/>
      <c r="ESR30" s="60"/>
      <c r="ESS30" s="60"/>
      <c r="EST30" s="60"/>
      <c r="ESU30" s="60"/>
      <c r="ESV30" s="60"/>
      <c r="ESW30" s="60"/>
      <c r="ESX30" s="60"/>
      <c r="ESY30" s="60"/>
      <c r="ESZ30" s="60"/>
      <c r="ETA30" s="60"/>
      <c r="ETB30" s="60"/>
      <c r="ETC30" s="60"/>
      <c r="ETD30" s="60"/>
      <c r="ETE30" s="60"/>
      <c r="ETF30" s="60"/>
      <c r="ETG30" s="60"/>
      <c r="ETH30" s="60"/>
      <c r="ETI30" s="60"/>
      <c r="ETJ30" s="60"/>
      <c r="ETK30" s="60"/>
      <c r="ETL30" s="60"/>
      <c r="ETM30" s="60"/>
      <c r="ETN30" s="60"/>
      <c r="ETO30" s="60"/>
      <c r="ETP30" s="60"/>
      <c r="ETQ30" s="60"/>
      <c r="ETR30" s="60"/>
      <c r="ETS30" s="60"/>
      <c r="ETT30" s="60"/>
      <c r="ETU30" s="60"/>
      <c r="ETV30" s="60"/>
      <c r="ETW30" s="60"/>
      <c r="ETX30" s="60"/>
      <c r="ETY30" s="60"/>
      <c r="ETZ30" s="60"/>
      <c r="EUA30" s="60"/>
      <c r="EUB30" s="60"/>
      <c r="EUC30" s="60"/>
      <c r="EUD30" s="60"/>
      <c r="EUE30" s="60"/>
      <c r="EUF30" s="60"/>
      <c r="EUG30" s="60"/>
      <c r="EUH30" s="60"/>
      <c r="EUI30" s="60"/>
      <c r="EUJ30" s="60"/>
      <c r="EUK30" s="60"/>
      <c r="EUL30" s="60"/>
      <c r="EUM30" s="60"/>
      <c r="EUN30" s="60"/>
      <c r="EUO30" s="60"/>
      <c r="EUP30" s="60"/>
      <c r="EUQ30" s="60"/>
      <c r="EUR30" s="60"/>
      <c r="EUS30" s="60"/>
      <c r="EUT30" s="60"/>
      <c r="EUU30" s="60"/>
      <c r="EUV30" s="60"/>
      <c r="EUW30" s="60"/>
      <c r="EUX30" s="60"/>
      <c r="EUY30" s="60"/>
      <c r="EUZ30" s="60"/>
      <c r="EVA30" s="60"/>
      <c r="EVB30" s="60"/>
      <c r="EVC30" s="60"/>
      <c r="EVD30" s="60"/>
      <c r="EVE30" s="60"/>
      <c r="EVF30" s="60"/>
      <c r="EVG30" s="60"/>
      <c r="EVH30" s="60"/>
      <c r="EVI30" s="60"/>
      <c r="EVJ30" s="60"/>
      <c r="EVK30" s="60"/>
      <c r="EVL30" s="60"/>
      <c r="EVM30" s="60"/>
      <c r="EVN30" s="60"/>
      <c r="EVO30" s="60"/>
      <c r="EVP30" s="60"/>
      <c r="EVQ30" s="60"/>
      <c r="EVR30" s="60"/>
      <c r="EVS30" s="60"/>
      <c r="EVT30" s="60"/>
      <c r="EVU30" s="60"/>
      <c r="EVV30" s="60"/>
      <c r="EVW30" s="60"/>
      <c r="EVX30" s="60"/>
      <c r="EVY30" s="60"/>
      <c r="EVZ30" s="60"/>
      <c r="EWA30" s="60"/>
      <c r="EWB30" s="60"/>
      <c r="EWC30" s="60"/>
      <c r="EWD30" s="60"/>
      <c r="EWE30" s="60"/>
      <c r="EWF30" s="60"/>
      <c r="EWG30" s="60"/>
      <c r="EWH30" s="60"/>
      <c r="EWI30" s="60"/>
      <c r="EWJ30" s="60"/>
      <c r="EWK30" s="60"/>
      <c r="EWL30" s="60"/>
      <c r="EWM30" s="60"/>
      <c r="EWN30" s="60"/>
      <c r="EWO30" s="60"/>
      <c r="EWP30" s="60"/>
      <c r="EWQ30" s="60"/>
      <c r="EWR30" s="60"/>
      <c r="EWS30" s="60"/>
      <c r="EWT30" s="60"/>
      <c r="EWU30" s="60"/>
      <c r="EWV30" s="60"/>
      <c r="EWW30" s="60"/>
      <c r="EWX30" s="60"/>
      <c r="EWY30" s="60"/>
      <c r="EWZ30" s="60"/>
      <c r="EXA30" s="60"/>
      <c r="EXB30" s="60"/>
      <c r="EXC30" s="60"/>
      <c r="EXD30" s="60"/>
      <c r="EXE30" s="60"/>
      <c r="EXF30" s="60"/>
      <c r="EXG30" s="60"/>
      <c r="EXH30" s="60"/>
      <c r="EXI30" s="60"/>
      <c r="EXJ30" s="60"/>
      <c r="EXK30" s="60"/>
      <c r="EXL30" s="60"/>
      <c r="EXM30" s="60"/>
      <c r="EXN30" s="60"/>
      <c r="EXO30" s="60"/>
      <c r="EXP30" s="60"/>
      <c r="EXQ30" s="60"/>
      <c r="EXR30" s="60"/>
      <c r="EXS30" s="60"/>
      <c r="EXT30" s="60"/>
      <c r="EXU30" s="60"/>
      <c r="EXV30" s="60"/>
      <c r="EXW30" s="60"/>
      <c r="EXX30" s="60"/>
      <c r="EXY30" s="60"/>
      <c r="EXZ30" s="60"/>
      <c r="EYA30" s="60"/>
      <c r="EYB30" s="60"/>
      <c r="EYC30" s="60"/>
      <c r="EYD30" s="60"/>
      <c r="EYE30" s="60"/>
      <c r="EYF30" s="60"/>
      <c r="EYG30" s="60"/>
      <c r="EYH30" s="60"/>
      <c r="EYI30" s="60"/>
      <c r="EYJ30" s="60"/>
      <c r="EYK30" s="60"/>
      <c r="EYL30" s="60"/>
      <c r="EYM30" s="60"/>
      <c r="EYN30" s="60"/>
      <c r="EYO30" s="60"/>
      <c r="EYP30" s="60"/>
      <c r="EYQ30" s="60"/>
      <c r="EYR30" s="60"/>
      <c r="EYS30" s="60"/>
      <c r="EYT30" s="60"/>
      <c r="EYU30" s="60"/>
      <c r="EYV30" s="60"/>
      <c r="EYW30" s="60"/>
      <c r="EYX30" s="60"/>
      <c r="EYY30" s="60"/>
      <c r="EYZ30" s="60"/>
      <c r="EZA30" s="60"/>
      <c r="EZB30" s="60"/>
      <c r="EZC30" s="60"/>
      <c r="EZD30" s="60"/>
      <c r="EZE30" s="60"/>
      <c r="EZF30" s="60"/>
      <c r="EZG30" s="60"/>
      <c r="EZH30" s="60"/>
      <c r="EZI30" s="60"/>
      <c r="EZJ30" s="60"/>
      <c r="EZK30" s="60"/>
      <c r="EZL30" s="60"/>
      <c r="EZM30" s="60"/>
      <c r="EZN30" s="60"/>
      <c r="EZO30" s="60"/>
      <c r="EZP30" s="60"/>
      <c r="EZQ30" s="60"/>
      <c r="EZR30" s="60"/>
      <c r="EZS30" s="60"/>
      <c r="EZT30" s="60"/>
      <c r="EZU30" s="60"/>
      <c r="EZV30" s="60"/>
      <c r="EZW30" s="60"/>
      <c r="EZX30" s="60"/>
      <c r="EZY30" s="60"/>
      <c r="EZZ30" s="60"/>
      <c r="FAA30" s="60"/>
      <c r="FAB30" s="60"/>
      <c r="FAC30" s="60"/>
      <c r="FAD30" s="60"/>
      <c r="FAE30" s="60"/>
      <c r="FAF30" s="60"/>
      <c r="FAG30" s="60"/>
      <c r="FAH30" s="60"/>
      <c r="FAI30" s="60"/>
      <c r="FAJ30" s="60"/>
      <c r="FAK30" s="60"/>
      <c r="FAL30" s="60"/>
      <c r="FAM30" s="60"/>
      <c r="FAN30" s="60"/>
      <c r="FAO30" s="60"/>
      <c r="FAP30" s="60"/>
      <c r="FAQ30" s="60"/>
      <c r="FAR30" s="60"/>
      <c r="FAS30" s="60"/>
      <c r="FAT30" s="60"/>
      <c r="FAU30" s="60"/>
      <c r="FAV30" s="60"/>
      <c r="FAW30" s="60"/>
      <c r="FAX30" s="60"/>
      <c r="FAY30" s="60"/>
      <c r="FAZ30" s="60"/>
      <c r="FBA30" s="60"/>
      <c r="FBB30" s="60"/>
      <c r="FBC30" s="60"/>
      <c r="FBD30" s="60"/>
      <c r="FBE30" s="60"/>
      <c r="FBF30" s="60"/>
      <c r="FBG30" s="60"/>
      <c r="FBH30" s="60"/>
      <c r="FBI30" s="60"/>
      <c r="FBJ30" s="60"/>
      <c r="FBK30" s="60"/>
      <c r="FBL30" s="60"/>
      <c r="FBM30" s="60"/>
      <c r="FBN30" s="60"/>
      <c r="FBO30" s="60"/>
      <c r="FBP30" s="60"/>
      <c r="FBQ30" s="60"/>
      <c r="FBR30" s="60"/>
      <c r="FBS30" s="60"/>
      <c r="FBT30" s="60"/>
      <c r="FBU30" s="60"/>
      <c r="FBV30" s="60"/>
      <c r="FBW30" s="60"/>
      <c r="FBX30" s="60"/>
      <c r="FBY30" s="60"/>
      <c r="FBZ30" s="60"/>
      <c r="FCA30" s="60"/>
      <c r="FCB30" s="60"/>
      <c r="FCC30" s="60"/>
      <c r="FCD30" s="60"/>
      <c r="FCE30" s="60"/>
      <c r="FCF30" s="60"/>
      <c r="FCG30" s="60"/>
      <c r="FCH30" s="60"/>
      <c r="FCI30" s="60"/>
      <c r="FCJ30" s="60"/>
      <c r="FCK30" s="60"/>
      <c r="FCL30" s="60"/>
      <c r="FCM30" s="60"/>
      <c r="FCN30" s="60"/>
      <c r="FCO30" s="60"/>
      <c r="FCP30" s="60"/>
      <c r="FCQ30" s="60"/>
      <c r="FCR30" s="60"/>
      <c r="FCS30" s="60"/>
      <c r="FCT30" s="60"/>
      <c r="FCU30" s="60"/>
      <c r="FCV30" s="60"/>
      <c r="FCW30" s="60"/>
      <c r="FCX30" s="60"/>
      <c r="FCY30" s="60"/>
      <c r="FCZ30" s="60"/>
      <c r="FDA30" s="60"/>
      <c r="FDB30" s="60"/>
      <c r="FDC30" s="60"/>
      <c r="FDD30" s="60"/>
      <c r="FDE30" s="60"/>
      <c r="FDF30" s="60"/>
      <c r="FDG30" s="60"/>
      <c r="FDH30" s="60"/>
      <c r="FDI30" s="60"/>
      <c r="FDJ30" s="60"/>
      <c r="FDK30" s="60"/>
      <c r="FDL30" s="60"/>
      <c r="FDM30" s="60"/>
      <c r="FDN30" s="60"/>
      <c r="FDO30" s="60"/>
      <c r="FDP30" s="60"/>
      <c r="FDQ30" s="60"/>
      <c r="FDR30" s="60"/>
      <c r="FDS30" s="60"/>
      <c r="FDT30" s="60"/>
      <c r="FDU30" s="60"/>
      <c r="FDV30" s="60"/>
      <c r="FDW30" s="60"/>
      <c r="FDX30" s="60"/>
      <c r="FDY30" s="60"/>
      <c r="FDZ30" s="60"/>
      <c r="FEA30" s="60"/>
      <c r="FEB30" s="60"/>
      <c r="FEC30" s="60"/>
      <c r="FED30" s="60"/>
      <c r="FEE30" s="60"/>
      <c r="FEF30" s="60"/>
      <c r="FEG30" s="60"/>
      <c r="FEH30" s="60"/>
      <c r="FEI30" s="60"/>
      <c r="FEJ30" s="60"/>
      <c r="FEK30" s="60"/>
      <c r="FEL30" s="60"/>
      <c r="FEM30" s="60"/>
      <c r="FEN30" s="60"/>
      <c r="FEO30" s="60"/>
      <c r="FEP30" s="60"/>
      <c r="FEQ30" s="60"/>
      <c r="FER30" s="60"/>
      <c r="FES30" s="60"/>
      <c r="FET30" s="60"/>
      <c r="FEU30" s="60"/>
      <c r="FEV30" s="60"/>
      <c r="FEW30" s="60"/>
      <c r="FEX30" s="60"/>
      <c r="FEY30" s="60"/>
      <c r="FEZ30" s="60"/>
      <c r="FFA30" s="60"/>
      <c r="FFB30" s="60"/>
      <c r="FFC30" s="60"/>
      <c r="FFD30" s="60"/>
      <c r="FFE30" s="60"/>
      <c r="FFF30" s="60"/>
      <c r="FFG30" s="60"/>
      <c r="FFH30" s="60"/>
      <c r="FFI30" s="60"/>
      <c r="FFJ30" s="60"/>
      <c r="FFK30" s="60"/>
      <c r="FFL30" s="60"/>
      <c r="FFM30" s="60"/>
      <c r="FFN30" s="60"/>
      <c r="FFO30" s="60"/>
      <c r="FFP30" s="60"/>
      <c r="FFQ30" s="60"/>
      <c r="FFR30" s="60"/>
      <c r="FFS30" s="60"/>
      <c r="FFT30" s="60"/>
      <c r="FFU30" s="60"/>
      <c r="FFV30" s="60"/>
      <c r="FFW30" s="60"/>
      <c r="FFX30" s="60"/>
      <c r="FFY30" s="60"/>
      <c r="FFZ30" s="60"/>
      <c r="FGA30" s="60"/>
      <c r="FGB30" s="60"/>
      <c r="FGC30" s="60"/>
      <c r="FGD30" s="60"/>
      <c r="FGE30" s="60"/>
      <c r="FGF30" s="60"/>
      <c r="FGG30" s="60"/>
      <c r="FGH30" s="60"/>
      <c r="FGI30" s="60"/>
      <c r="FGJ30" s="60"/>
      <c r="FGK30" s="60"/>
      <c r="FGL30" s="60"/>
      <c r="FGM30" s="60"/>
      <c r="FGN30" s="60"/>
      <c r="FGO30" s="60"/>
      <c r="FGP30" s="60"/>
      <c r="FGQ30" s="60"/>
      <c r="FGR30" s="60"/>
      <c r="FGS30" s="60"/>
      <c r="FGT30" s="60"/>
      <c r="FGU30" s="60"/>
      <c r="FGV30" s="60"/>
      <c r="FGW30" s="60"/>
      <c r="FGX30" s="60"/>
      <c r="FGY30" s="60"/>
      <c r="FGZ30" s="60"/>
      <c r="FHA30" s="60"/>
      <c r="FHB30" s="60"/>
      <c r="FHC30" s="60"/>
      <c r="FHD30" s="60"/>
      <c r="FHE30" s="60"/>
      <c r="FHF30" s="60"/>
      <c r="FHG30" s="60"/>
      <c r="FHH30" s="60"/>
      <c r="FHI30" s="60"/>
      <c r="FHJ30" s="60"/>
      <c r="FHK30" s="60"/>
      <c r="FHL30" s="60"/>
      <c r="FHM30" s="60"/>
      <c r="FHN30" s="60"/>
      <c r="FHO30" s="60"/>
      <c r="FHP30" s="60"/>
      <c r="FHQ30" s="60"/>
      <c r="FHR30" s="60"/>
      <c r="FHS30" s="60"/>
      <c r="FHT30" s="60"/>
      <c r="FHU30" s="60"/>
      <c r="FHV30" s="60"/>
      <c r="FHW30" s="60"/>
      <c r="FHX30" s="60"/>
      <c r="FHY30" s="60"/>
      <c r="FHZ30" s="60"/>
      <c r="FIA30" s="60"/>
      <c r="FIB30" s="60"/>
      <c r="FIC30" s="60"/>
      <c r="FID30" s="60"/>
      <c r="FIE30" s="60"/>
      <c r="FIF30" s="60"/>
      <c r="FIG30" s="60"/>
      <c r="FIH30" s="60"/>
      <c r="FII30" s="60"/>
      <c r="FIJ30" s="60"/>
      <c r="FIK30" s="60"/>
      <c r="FIL30" s="60"/>
      <c r="FIM30" s="60"/>
      <c r="FIN30" s="60"/>
      <c r="FIO30" s="60"/>
      <c r="FIP30" s="60"/>
      <c r="FIQ30" s="60"/>
      <c r="FIR30" s="60"/>
      <c r="FIS30" s="60"/>
      <c r="FIT30" s="60"/>
      <c r="FIU30" s="60"/>
      <c r="FIV30" s="60"/>
      <c r="FIW30" s="60"/>
      <c r="FIX30" s="60"/>
      <c r="FIY30" s="60"/>
      <c r="FIZ30" s="60"/>
      <c r="FJA30" s="60"/>
      <c r="FJB30" s="60"/>
      <c r="FJC30" s="60"/>
      <c r="FJD30" s="60"/>
      <c r="FJE30" s="60"/>
      <c r="FJF30" s="60"/>
      <c r="FJG30" s="60"/>
      <c r="FJH30" s="60"/>
      <c r="FJI30" s="60"/>
      <c r="FJJ30" s="60"/>
      <c r="FJK30" s="60"/>
      <c r="FJL30" s="60"/>
      <c r="FJM30" s="60"/>
      <c r="FJN30" s="60"/>
      <c r="FJO30" s="60"/>
      <c r="FJP30" s="60"/>
      <c r="FJQ30" s="60"/>
      <c r="FJR30" s="60"/>
      <c r="FJS30" s="60"/>
      <c r="FJT30" s="60"/>
      <c r="FJU30" s="60"/>
      <c r="FJV30" s="60"/>
      <c r="FJW30" s="60"/>
      <c r="FJX30" s="60"/>
      <c r="FJY30" s="60"/>
      <c r="FJZ30" s="60"/>
      <c r="FKA30" s="60"/>
      <c r="FKB30" s="60"/>
      <c r="FKC30" s="60"/>
      <c r="FKD30" s="60"/>
      <c r="FKE30" s="60"/>
      <c r="FKF30" s="60"/>
      <c r="FKG30" s="60"/>
      <c r="FKH30" s="60"/>
      <c r="FKI30" s="60"/>
      <c r="FKJ30" s="60"/>
      <c r="FKK30" s="60"/>
      <c r="FKL30" s="60"/>
      <c r="FKM30" s="60"/>
      <c r="FKN30" s="60"/>
      <c r="FKO30" s="60"/>
      <c r="FKP30" s="60"/>
      <c r="FKQ30" s="60"/>
      <c r="FKR30" s="60"/>
      <c r="FKS30" s="60"/>
      <c r="FKT30" s="60"/>
      <c r="FKU30" s="60"/>
      <c r="FKV30" s="60"/>
      <c r="FKW30" s="60"/>
      <c r="FKX30" s="60"/>
      <c r="FKY30" s="60"/>
      <c r="FKZ30" s="60"/>
      <c r="FLA30" s="60"/>
      <c r="FLB30" s="60"/>
      <c r="FLC30" s="60"/>
      <c r="FLD30" s="60"/>
      <c r="FLE30" s="60"/>
      <c r="FLF30" s="60"/>
      <c r="FLG30" s="60"/>
      <c r="FLH30" s="60"/>
      <c r="FLI30" s="60"/>
      <c r="FLJ30" s="60"/>
      <c r="FLK30" s="60"/>
      <c r="FLL30" s="60"/>
      <c r="FLM30" s="60"/>
      <c r="FLN30" s="60"/>
      <c r="FLO30" s="60"/>
      <c r="FLP30" s="60"/>
      <c r="FLQ30" s="60"/>
      <c r="FLR30" s="60"/>
      <c r="FLS30" s="60"/>
      <c r="FLT30" s="60"/>
      <c r="FLU30" s="60"/>
      <c r="FLV30" s="60"/>
      <c r="FLW30" s="60"/>
      <c r="FLX30" s="60"/>
      <c r="FLY30" s="60"/>
      <c r="FLZ30" s="60"/>
      <c r="FMA30" s="60"/>
      <c r="FMB30" s="60"/>
      <c r="FMC30" s="60"/>
      <c r="FMD30" s="60"/>
      <c r="FME30" s="60"/>
      <c r="FMF30" s="60"/>
      <c r="FMG30" s="60"/>
      <c r="FMH30" s="60"/>
      <c r="FMI30" s="60"/>
      <c r="FMJ30" s="60"/>
      <c r="FMK30" s="60"/>
      <c r="FML30" s="60"/>
      <c r="FMM30" s="60"/>
      <c r="FMN30" s="60"/>
      <c r="FMO30" s="60"/>
      <c r="FMP30" s="60"/>
      <c r="FMQ30" s="60"/>
      <c r="FMR30" s="60"/>
      <c r="FMS30" s="60"/>
      <c r="FMT30" s="60"/>
      <c r="FMU30" s="60"/>
      <c r="FMV30" s="60"/>
      <c r="FMW30" s="60"/>
      <c r="FMX30" s="60"/>
      <c r="FMY30" s="60"/>
      <c r="FMZ30" s="60"/>
      <c r="FNA30" s="60"/>
      <c r="FNB30" s="60"/>
      <c r="FNC30" s="60"/>
      <c r="FND30" s="60"/>
      <c r="FNE30" s="60"/>
      <c r="FNF30" s="60"/>
      <c r="FNG30" s="60"/>
      <c r="FNH30" s="60"/>
      <c r="FNI30" s="60"/>
      <c r="FNJ30" s="60"/>
      <c r="FNK30" s="60"/>
      <c r="FNL30" s="60"/>
      <c r="FNM30" s="60"/>
      <c r="FNN30" s="60"/>
      <c r="FNO30" s="60"/>
      <c r="FNP30" s="60"/>
      <c r="FNQ30" s="60"/>
      <c r="FNR30" s="60"/>
      <c r="FNS30" s="60"/>
      <c r="FNT30" s="60"/>
      <c r="FNU30" s="60"/>
      <c r="FNV30" s="60"/>
      <c r="FNW30" s="60"/>
      <c r="FNX30" s="60"/>
      <c r="FNY30" s="60"/>
      <c r="FNZ30" s="60"/>
      <c r="FOA30" s="60"/>
      <c r="FOB30" s="60"/>
      <c r="FOC30" s="60"/>
      <c r="FOD30" s="60"/>
      <c r="FOE30" s="60"/>
      <c r="FOF30" s="60"/>
      <c r="FOG30" s="60"/>
      <c r="FOH30" s="60"/>
      <c r="FOI30" s="60"/>
      <c r="FOJ30" s="60"/>
      <c r="FOK30" s="60"/>
      <c r="FOL30" s="60"/>
      <c r="FOM30" s="60"/>
      <c r="FON30" s="60"/>
      <c r="FOO30" s="60"/>
      <c r="FOP30" s="60"/>
      <c r="FOQ30" s="60"/>
      <c r="FOR30" s="60"/>
      <c r="FOS30" s="60"/>
      <c r="FOT30" s="60"/>
      <c r="FOU30" s="60"/>
      <c r="FOV30" s="60"/>
      <c r="FOW30" s="60"/>
      <c r="FOX30" s="60"/>
      <c r="FOY30" s="60"/>
      <c r="FOZ30" s="60"/>
      <c r="FPA30" s="60"/>
      <c r="FPB30" s="60"/>
      <c r="FPC30" s="60"/>
      <c r="FPD30" s="60"/>
      <c r="FPE30" s="60"/>
      <c r="FPF30" s="60"/>
      <c r="FPG30" s="60"/>
      <c r="FPH30" s="60"/>
      <c r="FPI30" s="60"/>
      <c r="FPJ30" s="60"/>
      <c r="FPK30" s="60"/>
      <c r="FPL30" s="60"/>
      <c r="FPM30" s="60"/>
      <c r="FPN30" s="60"/>
      <c r="FPO30" s="60"/>
      <c r="FPP30" s="60"/>
      <c r="FPQ30" s="60"/>
      <c r="FPR30" s="60"/>
      <c r="FPS30" s="60"/>
      <c r="FPT30" s="60"/>
      <c r="FPU30" s="60"/>
      <c r="FPV30" s="60"/>
      <c r="FPW30" s="60"/>
      <c r="FPX30" s="60"/>
      <c r="FPY30" s="60"/>
      <c r="FPZ30" s="60"/>
      <c r="FQA30" s="60"/>
      <c r="FQB30" s="60"/>
      <c r="FQC30" s="60"/>
      <c r="FQD30" s="60"/>
      <c r="FQE30" s="60"/>
      <c r="FQF30" s="60"/>
      <c r="FQG30" s="60"/>
      <c r="FQH30" s="60"/>
      <c r="FQI30" s="60"/>
      <c r="FQJ30" s="60"/>
      <c r="FQK30" s="60"/>
      <c r="FQL30" s="60"/>
      <c r="FQM30" s="60"/>
      <c r="FQN30" s="60"/>
      <c r="FQO30" s="60"/>
      <c r="FQP30" s="60"/>
      <c r="FQQ30" s="60"/>
      <c r="FQR30" s="60"/>
      <c r="FQS30" s="60"/>
      <c r="FQT30" s="60"/>
      <c r="FQU30" s="60"/>
      <c r="FQV30" s="60"/>
      <c r="FQW30" s="60"/>
      <c r="FQX30" s="60"/>
      <c r="FQY30" s="60"/>
      <c r="FQZ30" s="60"/>
      <c r="FRA30" s="60"/>
      <c r="FRB30" s="60"/>
      <c r="FRC30" s="60"/>
      <c r="FRD30" s="60"/>
      <c r="FRE30" s="60"/>
      <c r="FRF30" s="60"/>
      <c r="FRG30" s="60"/>
      <c r="FRH30" s="60"/>
      <c r="FRI30" s="60"/>
      <c r="FRJ30" s="60"/>
      <c r="FRK30" s="60"/>
      <c r="FRL30" s="60"/>
      <c r="FRM30" s="60"/>
      <c r="FRN30" s="60"/>
      <c r="FRO30" s="60"/>
      <c r="FRP30" s="60"/>
      <c r="FRQ30" s="60"/>
      <c r="FRR30" s="60"/>
      <c r="FRS30" s="60"/>
      <c r="FRT30" s="60"/>
      <c r="FRU30" s="60"/>
      <c r="FRV30" s="60"/>
      <c r="FRW30" s="60"/>
      <c r="FRX30" s="60"/>
      <c r="FRY30" s="60"/>
      <c r="FRZ30" s="60"/>
      <c r="FSA30" s="60"/>
      <c r="FSB30" s="60"/>
      <c r="FSC30" s="60"/>
      <c r="FSD30" s="60"/>
      <c r="FSE30" s="60"/>
      <c r="FSF30" s="60"/>
      <c r="FSG30" s="60"/>
      <c r="FSH30" s="60"/>
      <c r="FSI30" s="60"/>
      <c r="FSJ30" s="60"/>
      <c r="FSK30" s="60"/>
      <c r="FSL30" s="60"/>
      <c r="FSM30" s="60"/>
      <c r="FSN30" s="60"/>
      <c r="FSO30" s="60"/>
      <c r="FSP30" s="60"/>
      <c r="FSQ30" s="60"/>
      <c r="FSR30" s="60"/>
      <c r="FSS30" s="60"/>
      <c r="FST30" s="60"/>
      <c r="FSU30" s="60"/>
      <c r="FSV30" s="60"/>
      <c r="FSW30" s="60"/>
      <c r="FSX30" s="60"/>
      <c r="FSY30" s="60"/>
      <c r="FSZ30" s="60"/>
      <c r="FTA30" s="60"/>
      <c r="FTB30" s="60"/>
      <c r="FTC30" s="60"/>
      <c r="FTD30" s="60"/>
      <c r="FTE30" s="60"/>
      <c r="FTF30" s="60"/>
      <c r="FTG30" s="60"/>
      <c r="FTH30" s="60"/>
      <c r="FTI30" s="60"/>
      <c r="FTJ30" s="60"/>
      <c r="FTK30" s="60"/>
      <c r="FTL30" s="60"/>
      <c r="FTM30" s="60"/>
      <c r="FTN30" s="60"/>
      <c r="FTO30" s="60"/>
      <c r="FTP30" s="60"/>
      <c r="FTQ30" s="60"/>
      <c r="FTR30" s="60"/>
      <c r="FTS30" s="60"/>
      <c r="FTT30" s="60"/>
      <c r="FTU30" s="60"/>
      <c r="FTV30" s="60"/>
      <c r="FTW30" s="60"/>
      <c r="FTX30" s="60"/>
      <c r="FTY30" s="60"/>
      <c r="FTZ30" s="60"/>
      <c r="FUA30" s="60"/>
      <c r="FUB30" s="60"/>
      <c r="FUC30" s="60"/>
      <c r="FUD30" s="60"/>
      <c r="FUE30" s="60"/>
      <c r="FUF30" s="60"/>
      <c r="FUG30" s="60"/>
      <c r="FUH30" s="60"/>
      <c r="FUI30" s="60"/>
      <c r="FUJ30" s="60"/>
      <c r="FUK30" s="60"/>
      <c r="FUL30" s="60"/>
      <c r="FUM30" s="60"/>
      <c r="FUN30" s="60"/>
      <c r="FUO30" s="60"/>
      <c r="FUP30" s="60"/>
      <c r="FUQ30" s="60"/>
      <c r="FUR30" s="60"/>
      <c r="FUS30" s="60"/>
      <c r="FUT30" s="60"/>
      <c r="FUU30" s="60"/>
      <c r="FUV30" s="60"/>
      <c r="FUW30" s="60"/>
      <c r="FUX30" s="60"/>
      <c r="FUY30" s="60"/>
      <c r="FUZ30" s="60"/>
      <c r="FVA30" s="60"/>
      <c r="FVB30" s="60"/>
      <c r="FVC30" s="60"/>
      <c r="FVD30" s="60"/>
      <c r="FVE30" s="60"/>
      <c r="FVF30" s="60"/>
      <c r="FVG30" s="60"/>
      <c r="FVH30" s="60"/>
      <c r="FVI30" s="60"/>
      <c r="FVJ30" s="60"/>
      <c r="FVK30" s="60"/>
      <c r="FVL30" s="60"/>
      <c r="FVM30" s="60"/>
      <c r="FVN30" s="60"/>
      <c r="FVO30" s="60"/>
      <c r="FVP30" s="60"/>
      <c r="FVQ30" s="60"/>
      <c r="FVR30" s="60"/>
      <c r="FVS30" s="60"/>
      <c r="FVT30" s="60"/>
      <c r="FVU30" s="60"/>
      <c r="FVV30" s="60"/>
      <c r="FVW30" s="60"/>
      <c r="FVX30" s="60"/>
      <c r="FVY30" s="60"/>
      <c r="FVZ30" s="60"/>
      <c r="FWA30" s="60"/>
      <c r="FWB30" s="60"/>
      <c r="FWC30" s="60"/>
      <c r="FWD30" s="60"/>
      <c r="FWE30" s="60"/>
      <c r="FWF30" s="60"/>
      <c r="FWG30" s="60"/>
      <c r="FWH30" s="60"/>
      <c r="FWI30" s="60"/>
      <c r="FWJ30" s="60"/>
      <c r="FWK30" s="60"/>
      <c r="FWL30" s="60"/>
      <c r="FWM30" s="60"/>
      <c r="FWN30" s="60"/>
      <c r="FWO30" s="60"/>
      <c r="FWP30" s="60"/>
      <c r="FWQ30" s="60"/>
      <c r="FWR30" s="60"/>
      <c r="FWS30" s="60"/>
      <c r="FWT30" s="60"/>
      <c r="FWU30" s="60"/>
      <c r="FWV30" s="60"/>
      <c r="FWW30" s="60"/>
      <c r="FWX30" s="60"/>
      <c r="FWY30" s="60"/>
      <c r="FWZ30" s="60"/>
      <c r="FXA30" s="60"/>
      <c r="FXB30" s="60"/>
      <c r="FXC30" s="60"/>
      <c r="FXD30" s="60"/>
      <c r="FXE30" s="60"/>
      <c r="FXF30" s="60"/>
      <c r="FXG30" s="60"/>
      <c r="FXH30" s="60"/>
      <c r="FXI30" s="60"/>
      <c r="FXJ30" s="60"/>
      <c r="FXK30" s="60"/>
      <c r="FXL30" s="60"/>
      <c r="FXM30" s="60"/>
      <c r="FXN30" s="60"/>
      <c r="FXO30" s="60"/>
      <c r="FXP30" s="60"/>
      <c r="FXQ30" s="60"/>
      <c r="FXR30" s="60"/>
      <c r="FXS30" s="60"/>
      <c r="FXT30" s="60"/>
      <c r="FXU30" s="60"/>
      <c r="FXV30" s="60"/>
      <c r="FXW30" s="60"/>
      <c r="FXX30" s="60"/>
      <c r="FXY30" s="60"/>
      <c r="FXZ30" s="60"/>
      <c r="FYA30" s="60"/>
      <c r="FYB30" s="60"/>
      <c r="FYC30" s="60"/>
      <c r="FYD30" s="60"/>
      <c r="FYE30" s="60"/>
      <c r="FYF30" s="60"/>
      <c r="FYG30" s="60"/>
      <c r="FYH30" s="60"/>
      <c r="FYI30" s="60"/>
      <c r="FYJ30" s="60"/>
      <c r="FYK30" s="60"/>
      <c r="FYL30" s="60"/>
      <c r="FYM30" s="60"/>
      <c r="FYN30" s="60"/>
      <c r="FYO30" s="60"/>
      <c r="FYP30" s="60"/>
      <c r="FYQ30" s="60"/>
      <c r="FYR30" s="60"/>
      <c r="FYS30" s="60"/>
      <c r="FYT30" s="60"/>
      <c r="FYU30" s="60"/>
      <c r="FYV30" s="60"/>
      <c r="FYW30" s="60"/>
      <c r="FYX30" s="60"/>
      <c r="FYY30" s="60"/>
      <c r="FYZ30" s="60"/>
      <c r="FZA30" s="60"/>
      <c r="FZB30" s="60"/>
      <c r="FZC30" s="60"/>
      <c r="FZD30" s="60"/>
      <c r="FZE30" s="60"/>
      <c r="FZF30" s="60"/>
      <c r="FZG30" s="60"/>
      <c r="FZH30" s="60"/>
      <c r="FZI30" s="60"/>
      <c r="FZJ30" s="60"/>
      <c r="FZK30" s="60"/>
      <c r="FZL30" s="60"/>
      <c r="FZM30" s="60"/>
      <c r="FZN30" s="60"/>
      <c r="FZO30" s="60"/>
      <c r="FZP30" s="60"/>
      <c r="FZQ30" s="60"/>
      <c r="FZR30" s="60"/>
      <c r="FZS30" s="60"/>
      <c r="FZT30" s="60"/>
      <c r="FZU30" s="60"/>
      <c r="FZV30" s="60"/>
      <c r="FZW30" s="60"/>
      <c r="FZX30" s="60"/>
      <c r="FZY30" s="60"/>
      <c r="FZZ30" s="60"/>
      <c r="GAA30" s="60"/>
      <c r="GAB30" s="60"/>
      <c r="GAC30" s="60"/>
      <c r="GAD30" s="60"/>
      <c r="GAE30" s="60"/>
      <c r="GAF30" s="60"/>
      <c r="GAG30" s="60"/>
      <c r="GAH30" s="60"/>
      <c r="GAI30" s="60"/>
      <c r="GAJ30" s="60"/>
      <c r="GAK30" s="60"/>
      <c r="GAL30" s="60"/>
      <c r="GAM30" s="60"/>
      <c r="GAN30" s="60"/>
      <c r="GAO30" s="60"/>
      <c r="GAP30" s="60"/>
      <c r="GAQ30" s="60"/>
      <c r="GAR30" s="60"/>
      <c r="GAS30" s="60"/>
      <c r="GAT30" s="60"/>
      <c r="GAU30" s="60"/>
      <c r="GAV30" s="60"/>
      <c r="GAW30" s="60"/>
      <c r="GAX30" s="60"/>
      <c r="GAY30" s="60"/>
      <c r="GAZ30" s="60"/>
      <c r="GBA30" s="60"/>
      <c r="GBB30" s="60"/>
      <c r="GBC30" s="60"/>
      <c r="GBD30" s="60"/>
      <c r="GBE30" s="60"/>
      <c r="GBF30" s="60"/>
      <c r="GBG30" s="60"/>
      <c r="GBH30" s="60"/>
      <c r="GBI30" s="60"/>
      <c r="GBJ30" s="60"/>
      <c r="GBK30" s="60"/>
      <c r="GBL30" s="60"/>
      <c r="GBM30" s="60"/>
      <c r="GBN30" s="60"/>
      <c r="GBO30" s="60"/>
      <c r="GBP30" s="60"/>
      <c r="GBQ30" s="60"/>
      <c r="GBR30" s="60"/>
      <c r="GBS30" s="60"/>
      <c r="GBT30" s="60"/>
      <c r="GBU30" s="60"/>
      <c r="GBV30" s="60"/>
      <c r="GBW30" s="60"/>
      <c r="GBX30" s="60"/>
      <c r="GBY30" s="60"/>
      <c r="GBZ30" s="60"/>
      <c r="GCA30" s="60"/>
      <c r="GCB30" s="60"/>
      <c r="GCC30" s="60"/>
      <c r="GCD30" s="60"/>
      <c r="GCE30" s="60"/>
      <c r="GCF30" s="60"/>
      <c r="GCG30" s="60"/>
      <c r="GCH30" s="60"/>
      <c r="GCI30" s="60"/>
      <c r="GCJ30" s="60"/>
      <c r="GCK30" s="60"/>
      <c r="GCL30" s="60"/>
      <c r="GCM30" s="60"/>
      <c r="GCN30" s="60"/>
      <c r="GCO30" s="60"/>
      <c r="GCP30" s="60"/>
      <c r="GCQ30" s="60"/>
      <c r="GCR30" s="60"/>
      <c r="GCS30" s="60"/>
      <c r="GCT30" s="60"/>
      <c r="GCU30" s="60"/>
      <c r="GCV30" s="60"/>
      <c r="GCW30" s="60"/>
      <c r="GCX30" s="60"/>
      <c r="GCY30" s="60"/>
      <c r="GCZ30" s="60"/>
      <c r="GDA30" s="60"/>
      <c r="GDB30" s="60"/>
      <c r="GDC30" s="60"/>
      <c r="GDD30" s="60"/>
      <c r="GDE30" s="60"/>
      <c r="GDF30" s="60"/>
      <c r="GDG30" s="60"/>
      <c r="GDH30" s="60"/>
      <c r="GDI30" s="60"/>
      <c r="GDJ30" s="60"/>
      <c r="GDK30" s="60"/>
      <c r="GDL30" s="60"/>
      <c r="GDM30" s="60"/>
      <c r="GDN30" s="60"/>
      <c r="GDO30" s="60"/>
      <c r="GDP30" s="60"/>
      <c r="GDQ30" s="60"/>
      <c r="GDR30" s="60"/>
      <c r="GDS30" s="60"/>
      <c r="GDT30" s="60"/>
      <c r="GDU30" s="60"/>
      <c r="GDV30" s="60"/>
      <c r="GDW30" s="60"/>
      <c r="GDX30" s="60"/>
      <c r="GDY30" s="60"/>
      <c r="GDZ30" s="60"/>
      <c r="GEA30" s="60"/>
      <c r="GEB30" s="60"/>
      <c r="GEC30" s="60"/>
      <c r="GED30" s="60"/>
      <c r="GEE30" s="60"/>
      <c r="GEF30" s="60"/>
      <c r="GEG30" s="60"/>
      <c r="GEH30" s="60"/>
      <c r="GEI30" s="60"/>
      <c r="GEJ30" s="60"/>
      <c r="GEK30" s="60"/>
      <c r="GEL30" s="60"/>
      <c r="GEM30" s="60"/>
      <c r="GEN30" s="60"/>
      <c r="GEO30" s="60"/>
      <c r="GEP30" s="60"/>
      <c r="GEQ30" s="60"/>
      <c r="GER30" s="60"/>
      <c r="GES30" s="60"/>
      <c r="GET30" s="60"/>
      <c r="GEU30" s="60"/>
      <c r="GEV30" s="60"/>
      <c r="GEW30" s="60"/>
      <c r="GEX30" s="60"/>
      <c r="GEY30" s="60"/>
      <c r="GEZ30" s="60"/>
      <c r="GFA30" s="60"/>
      <c r="GFB30" s="60"/>
      <c r="GFC30" s="60"/>
      <c r="GFD30" s="60"/>
      <c r="GFE30" s="60"/>
      <c r="GFF30" s="60"/>
      <c r="GFG30" s="60"/>
      <c r="GFH30" s="60"/>
      <c r="GFI30" s="60"/>
      <c r="GFJ30" s="60"/>
      <c r="GFK30" s="60"/>
      <c r="GFL30" s="60"/>
      <c r="GFM30" s="60"/>
      <c r="GFN30" s="60"/>
      <c r="GFO30" s="60"/>
      <c r="GFP30" s="60"/>
      <c r="GFQ30" s="60"/>
      <c r="GFR30" s="60"/>
      <c r="GFS30" s="60"/>
      <c r="GFT30" s="60"/>
      <c r="GFU30" s="60"/>
      <c r="GFV30" s="60"/>
      <c r="GFW30" s="60"/>
      <c r="GFX30" s="60"/>
      <c r="GFY30" s="60"/>
      <c r="GFZ30" s="60"/>
      <c r="GGA30" s="60"/>
      <c r="GGB30" s="60"/>
      <c r="GGC30" s="60"/>
      <c r="GGD30" s="60"/>
      <c r="GGE30" s="60"/>
      <c r="GGF30" s="60"/>
      <c r="GGG30" s="60"/>
      <c r="GGH30" s="60"/>
      <c r="GGI30" s="60"/>
      <c r="GGJ30" s="60"/>
      <c r="GGK30" s="60"/>
      <c r="GGL30" s="60"/>
      <c r="GGM30" s="60"/>
      <c r="GGN30" s="60"/>
      <c r="GGO30" s="60"/>
      <c r="GGP30" s="60"/>
      <c r="GGQ30" s="60"/>
      <c r="GGR30" s="60"/>
      <c r="GGS30" s="60"/>
      <c r="GGT30" s="60"/>
      <c r="GGU30" s="60"/>
      <c r="GGV30" s="60"/>
      <c r="GGW30" s="60"/>
      <c r="GGX30" s="60"/>
      <c r="GGY30" s="60"/>
      <c r="GGZ30" s="60"/>
      <c r="GHA30" s="60"/>
      <c r="GHB30" s="60"/>
      <c r="GHC30" s="60"/>
      <c r="GHD30" s="60"/>
      <c r="GHE30" s="60"/>
      <c r="GHF30" s="60"/>
      <c r="GHG30" s="60"/>
      <c r="GHH30" s="60"/>
      <c r="GHI30" s="60"/>
      <c r="GHJ30" s="60"/>
      <c r="GHK30" s="60"/>
      <c r="GHL30" s="60"/>
      <c r="GHM30" s="60"/>
      <c r="GHN30" s="60"/>
      <c r="GHO30" s="60"/>
      <c r="GHP30" s="60"/>
      <c r="GHQ30" s="60"/>
      <c r="GHR30" s="60"/>
      <c r="GHS30" s="60"/>
      <c r="GHT30" s="60"/>
      <c r="GHU30" s="60"/>
      <c r="GHV30" s="60"/>
      <c r="GHW30" s="60"/>
      <c r="GHX30" s="60"/>
      <c r="GHY30" s="60"/>
      <c r="GHZ30" s="60"/>
      <c r="GIA30" s="60"/>
      <c r="GIB30" s="60"/>
      <c r="GIC30" s="60"/>
      <c r="GID30" s="60"/>
      <c r="GIE30" s="60"/>
      <c r="GIF30" s="60"/>
      <c r="GIG30" s="60"/>
      <c r="GIH30" s="60"/>
      <c r="GII30" s="60"/>
      <c r="GIJ30" s="60"/>
      <c r="GIK30" s="60"/>
      <c r="GIL30" s="60"/>
      <c r="GIM30" s="60"/>
      <c r="GIN30" s="60"/>
      <c r="GIO30" s="60"/>
      <c r="GIP30" s="60"/>
      <c r="GIQ30" s="60"/>
      <c r="GIR30" s="60"/>
      <c r="GIS30" s="60"/>
      <c r="GIT30" s="60"/>
      <c r="GIU30" s="60"/>
      <c r="GIV30" s="60"/>
      <c r="GIW30" s="60"/>
      <c r="GIX30" s="60"/>
      <c r="GIY30" s="60"/>
      <c r="GIZ30" s="60"/>
      <c r="GJA30" s="60"/>
      <c r="GJB30" s="60"/>
      <c r="GJC30" s="60"/>
      <c r="GJD30" s="60"/>
      <c r="GJE30" s="60"/>
      <c r="GJF30" s="60"/>
      <c r="GJG30" s="60"/>
      <c r="GJH30" s="60"/>
      <c r="GJI30" s="60"/>
      <c r="GJJ30" s="60"/>
      <c r="GJK30" s="60"/>
      <c r="GJL30" s="60"/>
      <c r="GJM30" s="60"/>
      <c r="GJN30" s="60"/>
      <c r="GJO30" s="60"/>
      <c r="GJP30" s="60"/>
      <c r="GJQ30" s="60"/>
      <c r="GJR30" s="60"/>
      <c r="GJS30" s="60"/>
      <c r="GJT30" s="60"/>
      <c r="GJU30" s="60"/>
      <c r="GJV30" s="60"/>
      <c r="GJW30" s="60"/>
      <c r="GJX30" s="60"/>
      <c r="GJY30" s="60"/>
      <c r="GJZ30" s="60"/>
      <c r="GKA30" s="60"/>
      <c r="GKB30" s="60"/>
      <c r="GKC30" s="60"/>
      <c r="GKD30" s="60"/>
      <c r="GKE30" s="60"/>
      <c r="GKF30" s="60"/>
      <c r="GKG30" s="60"/>
      <c r="GKH30" s="60"/>
      <c r="GKI30" s="60"/>
      <c r="GKJ30" s="60"/>
      <c r="GKK30" s="60"/>
      <c r="GKL30" s="60"/>
      <c r="GKM30" s="60"/>
      <c r="GKN30" s="60"/>
      <c r="GKO30" s="60"/>
      <c r="GKP30" s="60"/>
      <c r="GKQ30" s="60"/>
      <c r="GKR30" s="60"/>
      <c r="GKS30" s="60"/>
      <c r="GKT30" s="60"/>
      <c r="GKU30" s="60"/>
      <c r="GKV30" s="60"/>
      <c r="GKW30" s="60"/>
      <c r="GKX30" s="60"/>
      <c r="GKY30" s="60"/>
      <c r="GKZ30" s="60"/>
      <c r="GLA30" s="60"/>
      <c r="GLB30" s="60"/>
      <c r="GLC30" s="60"/>
      <c r="GLD30" s="60"/>
      <c r="GLE30" s="60"/>
      <c r="GLF30" s="60"/>
      <c r="GLG30" s="60"/>
      <c r="GLH30" s="60"/>
      <c r="GLI30" s="60"/>
      <c r="GLJ30" s="60"/>
      <c r="GLK30" s="60"/>
      <c r="GLL30" s="60"/>
      <c r="GLM30" s="60"/>
      <c r="GLN30" s="60"/>
      <c r="GLO30" s="60"/>
      <c r="GLP30" s="60"/>
      <c r="GLQ30" s="60"/>
      <c r="GLR30" s="60"/>
      <c r="GLS30" s="60"/>
      <c r="GLT30" s="60"/>
      <c r="GLU30" s="60"/>
      <c r="GLV30" s="60"/>
      <c r="GLW30" s="60"/>
      <c r="GLX30" s="60"/>
      <c r="GLY30" s="60"/>
      <c r="GLZ30" s="60"/>
      <c r="GMA30" s="60"/>
      <c r="GMB30" s="60"/>
      <c r="GMC30" s="60"/>
      <c r="GMD30" s="60"/>
      <c r="GME30" s="60"/>
      <c r="GMF30" s="60"/>
      <c r="GMG30" s="60"/>
      <c r="GMH30" s="60"/>
      <c r="GMI30" s="60"/>
      <c r="GMJ30" s="60"/>
      <c r="GMK30" s="60"/>
      <c r="GML30" s="60"/>
      <c r="GMM30" s="60"/>
      <c r="GMN30" s="60"/>
      <c r="GMO30" s="60"/>
      <c r="GMP30" s="60"/>
      <c r="GMQ30" s="60"/>
      <c r="GMR30" s="60"/>
      <c r="GMS30" s="60"/>
      <c r="GMT30" s="60"/>
      <c r="GMU30" s="60"/>
      <c r="GMV30" s="60"/>
      <c r="GMW30" s="60"/>
      <c r="GMX30" s="60"/>
      <c r="GMY30" s="60"/>
      <c r="GMZ30" s="60"/>
      <c r="GNA30" s="60"/>
      <c r="GNB30" s="60"/>
      <c r="GNC30" s="60"/>
      <c r="GND30" s="60"/>
      <c r="GNE30" s="60"/>
      <c r="GNF30" s="60"/>
      <c r="GNG30" s="60"/>
      <c r="GNH30" s="60"/>
      <c r="GNI30" s="60"/>
      <c r="GNJ30" s="60"/>
      <c r="GNK30" s="60"/>
      <c r="GNL30" s="60"/>
      <c r="GNM30" s="60"/>
      <c r="GNN30" s="60"/>
      <c r="GNO30" s="60"/>
      <c r="GNP30" s="60"/>
      <c r="GNQ30" s="60"/>
      <c r="GNR30" s="60"/>
      <c r="GNS30" s="60"/>
      <c r="GNT30" s="60"/>
      <c r="GNU30" s="60"/>
      <c r="GNV30" s="60"/>
      <c r="GNW30" s="60"/>
      <c r="GNX30" s="60"/>
      <c r="GNY30" s="60"/>
      <c r="GNZ30" s="60"/>
      <c r="GOA30" s="60"/>
      <c r="GOB30" s="60"/>
      <c r="GOC30" s="60"/>
      <c r="GOD30" s="60"/>
      <c r="GOE30" s="60"/>
      <c r="GOF30" s="60"/>
      <c r="GOG30" s="60"/>
      <c r="GOH30" s="60"/>
      <c r="GOI30" s="60"/>
      <c r="GOJ30" s="60"/>
      <c r="GOK30" s="60"/>
      <c r="GOL30" s="60"/>
      <c r="GOM30" s="60"/>
      <c r="GON30" s="60"/>
      <c r="GOO30" s="60"/>
      <c r="GOP30" s="60"/>
      <c r="GOQ30" s="60"/>
      <c r="GOR30" s="60"/>
      <c r="GOS30" s="60"/>
      <c r="GOT30" s="60"/>
      <c r="GOU30" s="60"/>
      <c r="GOV30" s="60"/>
      <c r="GOW30" s="60"/>
      <c r="GOX30" s="60"/>
      <c r="GOY30" s="60"/>
      <c r="GOZ30" s="60"/>
      <c r="GPA30" s="60"/>
      <c r="GPB30" s="60"/>
      <c r="GPC30" s="60"/>
      <c r="GPD30" s="60"/>
      <c r="GPE30" s="60"/>
      <c r="GPF30" s="60"/>
      <c r="GPG30" s="60"/>
      <c r="GPH30" s="60"/>
      <c r="GPI30" s="60"/>
      <c r="GPJ30" s="60"/>
      <c r="GPK30" s="60"/>
      <c r="GPL30" s="60"/>
      <c r="GPM30" s="60"/>
      <c r="GPN30" s="60"/>
      <c r="GPO30" s="60"/>
      <c r="GPP30" s="60"/>
      <c r="GPQ30" s="60"/>
      <c r="GPR30" s="60"/>
      <c r="GPS30" s="60"/>
      <c r="GPT30" s="60"/>
      <c r="GPU30" s="60"/>
      <c r="GPV30" s="60"/>
      <c r="GPW30" s="60"/>
      <c r="GPX30" s="60"/>
      <c r="GPY30" s="60"/>
      <c r="GPZ30" s="60"/>
      <c r="GQA30" s="60"/>
      <c r="GQB30" s="60"/>
      <c r="GQC30" s="60"/>
      <c r="GQD30" s="60"/>
      <c r="GQE30" s="60"/>
      <c r="GQF30" s="60"/>
      <c r="GQG30" s="60"/>
      <c r="GQH30" s="60"/>
      <c r="GQI30" s="60"/>
      <c r="GQJ30" s="60"/>
      <c r="GQK30" s="60"/>
      <c r="GQL30" s="60"/>
      <c r="GQM30" s="60"/>
      <c r="GQN30" s="60"/>
      <c r="GQO30" s="60"/>
      <c r="GQP30" s="60"/>
      <c r="GQQ30" s="60"/>
      <c r="GQR30" s="60"/>
      <c r="GQS30" s="60"/>
      <c r="GQT30" s="60"/>
      <c r="GQU30" s="60"/>
      <c r="GQV30" s="60"/>
      <c r="GQW30" s="60"/>
      <c r="GQX30" s="60"/>
      <c r="GQY30" s="60"/>
      <c r="GQZ30" s="60"/>
      <c r="GRA30" s="60"/>
      <c r="GRB30" s="60"/>
      <c r="GRC30" s="60"/>
      <c r="GRD30" s="60"/>
      <c r="GRE30" s="60"/>
      <c r="GRF30" s="60"/>
      <c r="GRG30" s="60"/>
      <c r="GRH30" s="60"/>
      <c r="GRI30" s="60"/>
      <c r="GRJ30" s="60"/>
      <c r="GRK30" s="60"/>
      <c r="GRL30" s="60"/>
      <c r="GRM30" s="60"/>
      <c r="GRN30" s="60"/>
      <c r="GRO30" s="60"/>
      <c r="GRP30" s="60"/>
      <c r="GRQ30" s="60"/>
      <c r="GRR30" s="60"/>
      <c r="GRS30" s="60"/>
      <c r="GRT30" s="60"/>
      <c r="GRU30" s="60"/>
      <c r="GRV30" s="60"/>
      <c r="GRW30" s="60"/>
      <c r="GRX30" s="60"/>
      <c r="GRY30" s="60"/>
      <c r="GRZ30" s="60"/>
      <c r="GSA30" s="60"/>
      <c r="GSB30" s="60"/>
      <c r="GSC30" s="60"/>
      <c r="GSD30" s="60"/>
      <c r="GSE30" s="60"/>
      <c r="GSF30" s="60"/>
      <c r="GSG30" s="60"/>
      <c r="GSH30" s="60"/>
      <c r="GSI30" s="60"/>
      <c r="GSJ30" s="60"/>
      <c r="GSK30" s="60"/>
      <c r="GSL30" s="60"/>
      <c r="GSM30" s="60"/>
      <c r="GSN30" s="60"/>
      <c r="GSO30" s="60"/>
      <c r="GSP30" s="60"/>
      <c r="GSQ30" s="60"/>
      <c r="GSR30" s="60"/>
      <c r="GSS30" s="60"/>
      <c r="GST30" s="60"/>
      <c r="GSU30" s="60"/>
      <c r="GSV30" s="60"/>
      <c r="GSW30" s="60"/>
      <c r="GSX30" s="60"/>
      <c r="GSY30" s="60"/>
      <c r="GSZ30" s="60"/>
      <c r="GTA30" s="60"/>
      <c r="GTB30" s="60"/>
      <c r="GTC30" s="60"/>
      <c r="GTD30" s="60"/>
      <c r="GTE30" s="60"/>
      <c r="GTF30" s="60"/>
      <c r="GTG30" s="60"/>
      <c r="GTH30" s="60"/>
      <c r="GTI30" s="60"/>
      <c r="GTJ30" s="60"/>
      <c r="GTK30" s="60"/>
      <c r="GTL30" s="60"/>
      <c r="GTM30" s="60"/>
      <c r="GTN30" s="60"/>
      <c r="GTO30" s="60"/>
      <c r="GTP30" s="60"/>
      <c r="GTQ30" s="60"/>
      <c r="GTR30" s="60"/>
      <c r="GTS30" s="60"/>
      <c r="GTT30" s="60"/>
      <c r="GTU30" s="60"/>
      <c r="GTV30" s="60"/>
      <c r="GTW30" s="60"/>
      <c r="GTX30" s="60"/>
      <c r="GTY30" s="60"/>
      <c r="GTZ30" s="60"/>
      <c r="GUA30" s="60"/>
      <c r="GUB30" s="60"/>
      <c r="GUC30" s="60"/>
      <c r="GUD30" s="60"/>
      <c r="GUE30" s="60"/>
      <c r="GUF30" s="60"/>
      <c r="GUG30" s="60"/>
      <c r="GUH30" s="60"/>
      <c r="GUI30" s="60"/>
      <c r="GUJ30" s="60"/>
      <c r="GUK30" s="60"/>
      <c r="GUL30" s="60"/>
      <c r="GUM30" s="60"/>
      <c r="GUN30" s="60"/>
      <c r="GUO30" s="60"/>
      <c r="GUP30" s="60"/>
      <c r="GUQ30" s="60"/>
      <c r="GUR30" s="60"/>
      <c r="GUS30" s="60"/>
      <c r="GUT30" s="60"/>
      <c r="GUU30" s="60"/>
      <c r="GUV30" s="60"/>
      <c r="GUW30" s="60"/>
      <c r="GUX30" s="60"/>
      <c r="GUY30" s="60"/>
      <c r="GUZ30" s="60"/>
      <c r="GVA30" s="60"/>
      <c r="GVB30" s="60"/>
      <c r="GVC30" s="60"/>
      <c r="GVD30" s="60"/>
      <c r="GVE30" s="60"/>
      <c r="GVF30" s="60"/>
      <c r="GVG30" s="60"/>
      <c r="GVH30" s="60"/>
      <c r="GVI30" s="60"/>
      <c r="GVJ30" s="60"/>
      <c r="GVK30" s="60"/>
      <c r="GVL30" s="60"/>
      <c r="GVM30" s="60"/>
      <c r="GVN30" s="60"/>
      <c r="GVO30" s="60"/>
      <c r="GVP30" s="60"/>
      <c r="GVQ30" s="60"/>
      <c r="GVR30" s="60"/>
      <c r="GVS30" s="60"/>
      <c r="GVT30" s="60"/>
      <c r="GVU30" s="60"/>
      <c r="GVV30" s="60"/>
      <c r="GVW30" s="60"/>
      <c r="GVX30" s="60"/>
      <c r="GVY30" s="60"/>
      <c r="GVZ30" s="60"/>
      <c r="GWA30" s="60"/>
      <c r="GWB30" s="60"/>
      <c r="GWC30" s="60"/>
      <c r="GWD30" s="60"/>
      <c r="GWE30" s="60"/>
      <c r="GWF30" s="60"/>
      <c r="GWG30" s="60"/>
      <c r="GWH30" s="60"/>
      <c r="GWI30" s="60"/>
      <c r="GWJ30" s="60"/>
      <c r="GWK30" s="60"/>
      <c r="GWL30" s="60"/>
      <c r="GWM30" s="60"/>
      <c r="GWN30" s="60"/>
      <c r="GWO30" s="60"/>
      <c r="GWP30" s="60"/>
      <c r="GWQ30" s="60"/>
      <c r="GWR30" s="60"/>
      <c r="GWS30" s="60"/>
      <c r="GWT30" s="60"/>
      <c r="GWU30" s="60"/>
      <c r="GWV30" s="60"/>
      <c r="GWW30" s="60"/>
      <c r="GWX30" s="60"/>
      <c r="GWY30" s="60"/>
      <c r="GWZ30" s="60"/>
      <c r="GXA30" s="60"/>
      <c r="GXB30" s="60"/>
      <c r="GXC30" s="60"/>
      <c r="GXD30" s="60"/>
      <c r="GXE30" s="60"/>
      <c r="GXF30" s="60"/>
      <c r="GXG30" s="60"/>
      <c r="GXH30" s="60"/>
      <c r="GXI30" s="60"/>
      <c r="GXJ30" s="60"/>
      <c r="GXK30" s="60"/>
      <c r="GXL30" s="60"/>
      <c r="GXM30" s="60"/>
      <c r="GXN30" s="60"/>
      <c r="GXO30" s="60"/>
      <c r="GXP30" s="60"/>
      <c r="GXQ30" s="60"/>
      <c r="GXR30" s="60"/>
      <c r="GXS30" s="60"/>
      <c r="GXT30" s="60"/>
      <c r="GXU30" s="60"/>
      <c r="GXV30" s="60"/>
      <c r="GXW30" s="60"/>
      <c r="GXX30" s="60"/>
      <c r="GXY30" s="60"/>
      <c r="GXZ30" s="60"/>
      <c r="GYA30" s="60"/>
      <c r="GYB30" s="60"/>
      <c r="GYC30" s="60"/>
      <c r="GYD30" s="60"/>
      <c r="GYE30" s="60"/>
      <c r="GYF30" s="60"/>
      <c r="GYG30" s="60"/>
      <c r="GYH30" s="60"/>
      <c r="GYI30" s="60"/>
      <c r="GYJ30" s="60"/>
      <c r="GYK30" s="60"/>
      <c r="GYL30" s="60"/>
      <c r="GYM30" s="60"/>
      <c r="GYN30" s="60"/>
      <c r="GYO30" s="60"/>
      <c r="GYP30" s="60"/>
      <c r="GYQ30" s="60"/>
      <c r="GYR30" s="60"/>
      <c r="GYS30" s="60"/>
      <c r="GYT30" s="60"/>
      <c r="GYU30" s="60"/>
      <c r="GYV30" s="60"/>
      <c r="GYW30" s="60"/>
      <c r="GYX30" s="60"/>
      <c r="GYY30" s="60"/>
      <c r="GYZ30" s="60"/>
      <c r="GZA30" s="60"/>
      <c r="GZB30" s="60"/>
      <c r="GZC30" s="60"/>
      <c r="GZD30" s="60"/>
      <c r="GZE30" s="60"/>
      <c r="GZF30" s="60"/>
      <c r="GZG30" s="60"/>
      <c r="GZH30" s="60"/>
      <c r="GZI30" s="60"/>
      <c r="GZJ30" s="60"/>
      <c r="GZK30" s="60"/>
      <c r="GZL30" s="60"/>
      <c r="GZM30" s="60"/>
      <c r="GZN30" s="60"/>
      <c r="GZO30" s="60"/>
      <c r="GZP30" s="60"/>
      <c r="GZQ30" s="60"/>
      <c r="GZR30" s="60"/>
      <c r="GZS30" s="60"/>
      <c r="GZT30" s="60"/>
      <c r="GZU30" s="60"/>
      <c r="GZV30" s="60"/>
      <c r="GZW30" s="60"/>
      <c r="GZX30" s="60"/>
      <c r="GZY30" s="60"/>
      <c r="GZZ30" s="60"/>
      <c r="HAA30" s="60"/>
      <c r="HAB30" s="60"/>
      <c r="HAC30" s="60"/>
      <c r="HAD30" s="60"/>
      <c r="HAE30" s="60"/>
      <c r="HAF30" s="60"/>
      <c r="HAG30" s="60"/>
      <c r="HAH30" s="60"/>
      <c r="HAI30" s="60"/>
      <c r="HAJ30" s="60"/>
      <c r="HAK30" s="60"/>
      <c r="HAL30" s="60"/>
      <c r="HAM30" s="60"/>
      <c r="HAN30" s="60"/>
      <c r="HAO30" s="60"/>
      <c r="HAP30" s="60"/>
      <c r="HAQ30" s="60"/>
      <c r="HAR30" s="60"/>
      <c r="HAS30" s="60"/>
      <c r="HAT30" s="60"/>
      <c r="HAU30" s="60"/>
      <c r="HAV30" s="60"/>
      <c r="HAW30" s="60"/>
      <c r="HAX30" s="60"/>
      <c r="HAY30" s="60"/>
      <c r="HAZ30" s="60"/>
      <c r="HBA30" s="60"/>
      <c r="HBB30" s="60"/>
      <c r="HBC30" s="60"/>
      <c r="HBD30" s="60"/>
      <c r="HBE30" s="60"/>
      <c r="HBF30" s="60"/>
      <c r="HBG30" s="60"/>
      <c r="HBH30" s="60"/>
      <c r="HBI30" s="60"/>
      <c r="HBJ30" s="60"/>
      <c r="HBK30" s="60"/>
      <c r="HBL30" s="60"/>
      <c r="HBM30" s="60"/>
      <c r="HBN30" s="60"/>
      <c r="HBO30" s="60"/>
      <c r="HBP30" s="60"/>
      <c r="HBQ30" s="60"/>
      <c r="HBR30" s="60"/>
      <c r="HBS30" s="60"/>
      <c r="HBT30" s="60"/>
      <c r="HBU30" s="60"/>
      <c r="HBV30" s="60"/>
      <c r="HBW30" s="60"/>
      <c r="HBX30" s="60"/>
      <c r="HBY30" s="60"/>
      <c r="HBZ30" s="60"/>
      <c r="HCA30" s="60"/>
      <c r="HCB30" s="60"/>
      <c r="HCC30" s="60"/>
      <c r="HCD30" s="60"/>
      <c r="HCE30" s="60"/>
      <c r="HCF30" s="60"/>
      <c r="HCG30" s="60"/>
      <c r="HCH30" s="60"/>
      <c r="HCI30" s="60"/>
      <c r="HCJ30" s="60"/>
      <c r="HCK30" s="60"/>
      <c r="HCL30" s="60"/>
      <c r="HCM30" s="60"/>
      <c r="HCN30" s="60"/>
      <c r="HCO30" s="60"/>
      <c r="HCP30" s="60"/>
      <c r="HCQ30" s="60"/>
      <c r="HCR30" s="60"/>
      <c r="HCS30" s="60"/>
      <c r="HCT30" s="60"/>
      <c r="HCU30" s="60"/>
      <c r="HCV30" s="60"/>
      <c r="HCW30" s="60"/>
      <c r="HCX30" s="60"/>
      <c r="HCY30" s="60"/>
      <c r="HCZ30" s="60"/>
      <c r="HDA30" s="60"/>
      <c r="HDB30" s="60"/>
      <c r="HDC30" s="60"/>
      <c r="HDD30" s="60"/>
      <c r="HDE30" s="60"/>
      <c r="HDF30" s="60"/>
      <c r="HDG30" s="60"/>
      <c r="HDH30" s="60"/>
      <c r="HDI30" s="60"/>
      <c r="HDJ30" s="60"/>
      <c r="HDK30" s="60"/>
      <c r="HDL30" s="60"/>
      <c r="HDM30" s="60"/>
      <c r="HDN30" s="60"/>
      <c r="HDO30" s="60"/>
      <c r="HDP30" s="60"/>
      <c r="HDQ30" s="60"/>
      <c r="HDR30" s="60"/>
      <c r="HDS30" s="60"/>
      <c r="HDT30" s="60"/>
      <c r="HDU30" s="60"/>
      <c r="HDV30" s="60"/>
      <c r="HDW30" s="60"/>
      <c r="HDX30" s="60"/>
      <c r="HDY30" s="60"/>
      <c r="HDZ30" s="60"/>
      <c r="HEA30" s="60"/>
      <c r="HEB30" s="60"/>
      <c r="HEC30" s="60"/>
      <c r="HED30" s="60"/>
      <c r="HEE30" s="60"/>
      <c r="HEF30" s="60"/>
      <c r="HEG30" s="60"/>
      <c r="HEH30" s="60"/>
      <c r="HEI30" s="60"/>
      <c r="HEJ30" s="60"/>
      <c r="HEK30" s="60"/>
      <c r="HEL30" s="60"/>
      <c r="HEM30" s="60"/>
      <c r="HEN30" s="60"/>
      <c r="HEO30" s="60"/>
      <c r="HEP30" s="60"/>
      <c r="HEQ30" s="60"/>
      <c r="HER30" s="60"/>
      <c r="HES30" s="60"/>
      <c r="HET30" s="60"/>
      <c r="HEU30" s="60"/>
      <c r="HEV30" s="60"/>
      <c r="HEW30" s="60"/>
      <c r="HEX30" s="60"/>
      <c r="HEY30" s="60"/>
      <c r="HEZ30" s="60"/>
      <c r="HFA30" s="60"/>
      <c r="HFB30" s="60"/>
      <c r="HFC30" s="60"/>
      <c r="HFD30" s="60"/>
      <c r="HFE30" s="60"/>
      <c r="HFF30" s="60"/>
      <c r="HFG30" s="60"/>
      <c r="HFH30" s="60"/>
      <c r="HFI30" s="60"/>
      <c r="HFJ30" s="60"/>
      <c r="HFK30" s="60"/>
      <c r="HFL30" s="60"/>
      <c r="HFM30" s="60"/>
      <c r="HFN30" s="60"/>
      <c r="HFO30" s="60"/>
      <c r="HFP30" s="60"/>
      <c r="HFQ30" s="60"/>
      <c r="HFR30" s="60"/>
      <c r="HFS30" s="60"/>
      <c r="HFT30" s="60"/>
      <c r="HFU30" s="60"/>
      <c r="HFV30" s="60"/>
      <c r="HFW30" s="60"/>
      <c r="HFX30" s="60"/>
      <c r="HFY30" s="60"/>
      <c r="HFZ30" s="60"/>
      <c r="HGA30" s="60"/>
      <c r="HGB30" s="60"/>
      <c r="HGC30" s="60"/>
      <c r="HGD30" s="60"/>
      <c r="HGE30" s="60"/>
      <c r="HGF30" s="60"/>
      <c r="HGG30" s="60"/>
      <c r="HGH30" s="60"/>
      <c r="HGI30" s="60"/>
      <c r="HGJ30" s="60"/>
      <c r="HGK30" s="60"/>
      <c r="HGL30" s="60"/>
      <c r="HGM30" s="60"/>
      <c r="HGN30" s="60"/>
      <c r="HGO30" s="60"/>
      <c r="HGP30" s="60"/>
      <c r="HGQ30" s="60"/>
      <c r="HGR30" s="60"/>
      <c r="HGS30" s="60"/>
      <c r="HGT30" s="60"/>
      <c r="HGU30" s="60"/>
      <c r="HGV30" s="60"/>
      <c r="HGW30" s="60"/>
      <c r="HGX30" s="60"/>
      <c r="HGY30" s="60"/>
      <c r="HGZ30" s="60"/>
      <c r="HHA30" s="60"/>
      <c r="HHB30" s="60"/>
      <c r="HHC30" s="60"/>
      <c r="HHD30" s="60"/>
      <c r="HHE30" s="60"/>
      <c r="HHF30" s="60"/>
      <c r="HHG30" s="60"/>
      <c r="HHH30" s="60"/>
      <c r="HHI30" s="60"/>
      <c r="HHJ30" s="60"/>
      <c r="HHK30" s="60"/>
      <c r="HHL30" s="60"/>
      <c r="HHM30" s="60"/>
      <c r="HHN30" s="60"/>
      <c r="HHO30" s="60"/>
      <c r="HHP30" s="60"/>
      <c r="HHQ30" s="60"/>
      <c r="HHR30" s="60"/>
      <c r="HHS30" s="60"/>
      <c r="HHT30" s="60"/>
      <c r="HHU30" s="60"/>
      <c r="HHV30" s="60"/>
      <c r="HHW30" s="60"/>
      <c r="HHX30" s="60"/>
      <c r="HHY30" s="60"/>
      <c r="HHZ30" s="60"/>
      <c r="HIA30" s="60"/>
      <c r="HIB30" s="60"/>
      <c r="HIC30" s="60"/>
      <c r="HID30" s="60"/>
      <c r="HIE30" s="60"/>
      <c r="HIF30" s="60"/>
      <c r="HIG30" s="60"/>
      <c r="HIH30" s="60"/>
      <c r="HII30" s="60"/>
      <c r="HIJ30" s="60"/>
      <c r="HIK30" s="60"/>
      <c r="HIL30" s="60"/>
      <c r="HIM30" s="60"/>
      <c r="HIN30" s="60"/>
      <c r="HIO30" s="60"/>
      <c r="HIP30" s="60"/>
      <c r="HIQ30" s="60"/>
      <c r="HIR30" s="60"/>
      <c r="HIS30" s="60"/>
      <c r="HIT30" s="60"/>
      <c r="HIU30" s="60"/>
      <c r="HIV30" s="60"/>
      <c r="HIW30" s="60"/>
      <c r="HIX30" s="60"/>
      <c r="HIY30" s="60"/>
      <c r="HIZ30" s="60"/>
      <c r="HJA30" s="60"/>
      <c r="HJB30" s="60"/>
      <c r="HJC30" s="60"/>
      <c r="HJD30" s="60"/>
      <c r="HJE30" s="60"/>
      <c r="HJF30" s="60"/>
      <c r="HJG30" s="60"/>
      <c r="HJH30" s="60"/>
      <c r="HJI30" s="60"/>
      <c r="HJJ30" s="60"/>
      <c r="HJK30" s="60"/>
      <c r="HJL30" s="60"/>
      <c r="HJM30" s="60"/>
      <c r="HJN30" s="60"/>
      <c r="HJO30" s="60"/>
      <c r="HJP30" s="60"/>
      <c r="HJQ30" s="60"/>
      <c r="HJR30" s="60"/>
      <c r="HJS30" s="60"/>
      <c r="HJT30" s="60"/>
      <c r="HJU30" s="60"/>
      <c r="HJV30" s="60"/>
      <c r="HJW30" s="60"/>
      <c r="HJX30" s="60"/>
      <c r="HJY30" s="60"/>
      <c r="HJZ30" s="60"/>
      <c r="HKA30" s="60"/>
      <c r="HKB30" s="60"/>
      <c r="HKC30" s="60"/>
      <c r="HKD30" s="60"/>
      <c r="HKE30" s="60"/>
      <c r="HKF30" s="60"/>
      <c r="HKG30" s="60"/>
      <c r="HKH30" s="60"/>
      <c r="HKI30" s="60"/>
      <c r="HKJ30" s="60"/>
      <c r="HKK30" s="60"/>
      <c r="HKL30" s="60"/>
      <c r="HKM30" s="60"/>
      <c r="HKN30" s="60"/>
      <c r="HKO30" s="60"/>
      <c r="HKP30" s="60"/>
      <c r="HKQ30" s="60"/>
      <c r="HKR30" s="60"/>
      <c r="HKS30" s="60"/>
      <c r="HKT30" s="60"/>
      <c r="HKU30" s="60"/>
      <c r="HKV30" s="60"/>
      <c r="HKW30" s="60"/>
      <c r="HKX30" s="60"/>
      <c r="HKY30" s="60"/>
      <c r="HKZ30" s="60"/>
      <c r="HLA30" s="60"/>
      <c r="HLB30" s="60"/>
      <c r="HLC30" s="60"/>
      <c r="HLD30" s="60"/>
      <c r="HLE30" s="60"/>
      <c r="HLF30" s="60"/>
      <c r="HLG30" s="60"/>
      <c r="HLH30" s="60"/>
      <c r="HLI30" s="60"/>
      <c r="HLJ30" s="60"/>
      <c r="HLK30" s="60"/>
      <c r="HLL30" s="60"/>
      <c r="HLM30" s="60"/>
      <c r="HLN30" s="60"/>
      <c r="HLO30" s="60"/>
      <c r="HLP30" s="60"/>
      <c r="HLQ30" s="60"/>
      <c r="HLR30" s="60"/>
      <c r="HLS30" s="60"/>
      <c r="HLT30" s="60"/>
      <c r="HLU30" s="60"/>
      <c r="HLV30" s="60"/>
      <c r="HLW30" s="60"/>
      <c r="HLX30" s="60"/>
      <c r="HLY30" s="60"/>
      <c r="HLZ30" s="60"/>
      <c r="HMA30" s="60"/>
      <c r="HMB30" s="60"/>
      <c r="HMC30" s="60"/>
      <c r="HMD30" s="60"/>
      <c r="HME30" s="60"/>
      <c r="HMF30" s="60"/>
      <c r="HMG30" s="60"/>
      <c r="HMH30" s="60"/>
      <c r="HMI30" s="60"/>
      <c r="HMJ30" s="60"/>
      <c r="HMK30" s="60"/>
      <c r="HML30" s="60"/>
      <c r="HMM30" s="60"/>
      <c r="HMN30" s="60"/>
      <c r="HMO30" s="60"/>
      <c r="HMP30" s="60"/>
      <c r="HMQ30" s="60"/>
      <c r="HMR30" s="60"/>
      <c r="HMS30" s="60"/>
      <c r="HMT30" s="60"/>
      <c r="HMU30" s="60"/>
      <c r="HMV30" s="60"/>
      <c r="HMW30" s="60"/>
      <c r="HMX30" s="60"/>
      <c r="HMY30" s="60"/>
      <c r="HMZ30" s="60"/>
      <c r="HNA30" s="60"/>
      <c r="HNB30" s="60"/>
      <c r="HNC30" s="60"/>
      <c r="HND30" s="60"/>
      <c r="HNE30" s="60"/>
      <c r="HNF30" s="60"/>
      <c r="HNG30" s="60"/>
      <c r="HNH30" s="60"/>
      <c r="HNI30" s="60"/>
      <c r="HNJ30" s="60"/>
      <c r="HNK30" s="60"/>
      <c r="HNL30" s="60"/>
      <c r="HNM30" s="60"/>
      <c r="HNN30" s="60"/>
      <c r="HNO30" s="60"/>
      <c r="HNP30" s="60"/>
      <c r="HNQ30" s="60"/>
      <c r="HNR30" s="60"/>
      <c r="HNS30" s="60"/>
      <c r="HNT30" s="60"/>
      <c r="HNU30" s="60"/>
      <c r="HNV30" s="60"/>
      <c r="HNW30" s="60"/>
      <c r="HNX30" s="60"/>
      <c r="HNY30" s="60"/>
      <c r="HNZ30" s="60"/>
      <c r="HOA30" s="60"/>
      <c r="HOB30" s="60"/>
      <c r="HOC30" s="60"/>
      <c r="HOD30" s="60"/>
      <c r="HOE30" s="60"/>
      <c r="HOF30" s="60"/>
      <c r="HOG30" s="60"/>
      <c r="HOH30" s="60"/>
      <c r="HOI30" s="60"/>
      <c r="HOJ30" s="60"/>
      <c r="HOK30" s="60"/>
      <c r="HOL30" s="60"/>
      <c r="HOM30" s="60"/>
      <c r="HON30" s="60"/>
      <c r="HOO30" s="60"/>
      <c r="HOP30" s="60"/>
      <c r="HOQ30" s="60"/>
      <c r="HOR30" s="60"/>
      <c r="HOS30" s="60"/>
      <c r="HOT30" s="60"/>
      <c r="HOU30" s="60"/>
      <c r="HOV30" s="60"/>
      <c r="HOW30" s="60"/>
      <c r="HOX30" s="60"/>
      <c r="HOY30" s="60"/>
      <c r="HOZ30" s="60"/>
      <c r="HPA30" s="60"/>
      <c r="HPB30" s="60"/>
      <c r="HPC30" s="60"/>
      <c r="HPD30" s="60"/>
      <c r="HPE30" s="60"/>
      <c r="HPF30" s="60"/>
      <c r="HPG30" s="60"/>
      <c r="HPH30" s="60"/>
      <c r="HPI30" s="60"/>
      <c r="HPJ30" s="60"/>
      <c r="HPK30" s="60"/>
      <c r="HPL30" s="60"/>
      <c r="HPM30" s="60"/>
      <c r="HPN30" s="60"/>
      <c r="HPO30" s="60"/>
      <c r="HPP30" s="60"/>
      <c r="HPQ30" s="60"/>
      <c r="HPR30" s="60"/>
      <c r="HPS30" s="60"/>
      <c r="HPT30" s="60"/>
      <c r="HPU30" s="60"/>
      <c r="HPV30" s="60"/>
      <c r="HPW30" s="60"/>
      <c r="HPX30" s="60"/>
      <c r="HPY30" s="60"/>
      <c r="HPZ30" s="60"/>
      <c r="HQA30" s="60"/>
      <c r="HQB30" s="60"/>
      <c r="HQC30" s="60"/>
      <c r="HQD30" s="60"/>
      <c r="HQE30" s="60"/>
      <c r="HQF30" s="60"/>
      <c r="HQG30" s="60"/>
      <c r="HQH30" s="60"/>
      <c r="HQI30" s="60"/>
      <c r="HQJ30" s="60"/>
      <c r="HQK30" s="60"/>
      <c r="HQL30" s="60"/>
      <c r="HQM30" s="60"/>
      <c r="HQN30" s="60"/>
      <c r="HQO30" s="60"/>
      <c r="HQP30" s="60"/>
      <c r="HQQ30" s="60"/>
      <c r="HQR30" s="60"/>
      <c r="HQS30" s="60"/>
      <c r="HQT30" s="60"/>
      <c r="HQU30" s="60"/>
      <c r="HQV30" s="60"/>
      <c r="HQW30" s="60"/>
      <c r="HQX30" s="60"/>
      <c r="HQY30" s="60"/>
      <c r="HQZ30" s="60"/>
      <c r="HRA30" s="60"/>
      <c r="HRB30" s="60"/>
      <c r="HRC30" s="60"/>
      <c r="HRD30" s="60"/>
      <c r="HRE30" s="60"/>
      <c r="HRF30" s="60"/>
      <c r="HRG30" s="60"/>
      <c r="HRH30" s="60"/>
      <c r="HRI30" s="60"/>
      <c r="HRJ30" s="60"/>
      <c r="HRK30" s="60"/>
      <c r="HRL30" s="60"/>
      <c r="HRM30" s="60"/>
      <c r="HRN30" s="60"/>
      <c r="HRO30" s="60"/>
      <c r="HRP30" s="60"/>
      <c r="HRQ30" s="60"/>
      <c r="HRR30" s="60"/>
      <c r="HRS30" s="60"/>
      <c r="HRT30" s="60"/>
      <c r="HRU30" s="60"/>
      <c r="HRV30" s="60"/>
      <c r="HRW30" s="60"/>
      <c r="HRX30" s="60"/>
      <c r="HRY30" s="60"/>
      <c r="HRZ30" s="60"/>
      <c r="HSA30" s="60"/>
      <c r="HSB30" s="60"/>
      <c r="HSC30" s="60"/>
      <c r="HSD30" s="60"/>
      <c r="HSE30" s="60"/>
      <c r="HSF30" s="60"/>
      <c r="HSG30" s="60"/>
      <c r="HSH30" s="60"/>
      <c r="HSI30" s="60"/>
      <c r="HSJ30" s="60"/>
      <c r="HSK30" s="60"/>
      <c r="HSL30" s="60"/>
      <c r="HSM30" s="60"/>
      <c r="HSN30" s="60"/>
      <c r="HSO30" s="60"/>
      <c r="HSP30" s="60"/>
      <c r="HSQ30" s="60"/>
      <c r="HSR30" s="60"/>
      <c r="HSS30" s="60"/>
      <c r="HST30" s="60"/>
      <c r="HSU30" s="60"/>
      <c r="HSV30" s="60"/>
      <c r="HSW30" s="60"/>
      <c r="HSX30" s="60"/>
      <c r="HSY30" s="60"/>
      <c r="HSZ30" s="60"/>
      <c r="HTA30" s="60"/>
      <c r="HTB30" s="60"/>
      <c r="HTC30" s="60"/>
      <c r="HTD30" s="60"/>
      <c r="HTE30" s="60"/>
      <c r="HTF30" s="60"/>
      <c r="HTG30" s="60"/>
      <c r="HTH30" s="60"/>
      <c r="HTI30" s="60"/>
      <c r="HTJ30" s="60"/>
      <c r="HTK30" s="60"/>
      <c r="HTL30" s="60"/>
      <c r="HTM30" s="60"/>
      <c r="HTN30" s="60"/>
      <c r="HTO30" s="60"/>
      <c r="HTP30" s="60"/>
      <c r="HTQ30" s="60"/>
      <c r="HTR30" s="60"/>
      <c r="HTS30" s="60"/>
      <c r="HTT30" s="60"/>
      <c r="HTU30" s="60"/>
      <c r="HTV30" s="60"/>
      <c r="HTW30" s="60"/>
      <c r="HTX30" s="60"/>
      <c r="HTY30" s="60"/>
      <c r="HTZ30" s="60"/>
      <c r="HUA30" s="60"/>
      <c r="HUB30" s="60"/>
      <c r="HUC30" s="60"/>
      <c r="HUD30" s="60"/>
      <c r="HUE30" s="60"/>
      <c r="HUF30" s="60"/>
      <c r="HUG30" s="60"/>
      <c r="HUH30" s="60"/>
      <c r="HUI30" s="60"/>
      <c r="HUJ30" s="60"/>
      <c r="HUK30" s="60"/>
      <c r="HUL30" s="60"/>
      <c r="HUM30" s="60"/>
      <c r="HUN30" s="60"/>
      <c r="HUO30" s="60"/>
      <c r="HUP30" s="60"/>
      <c r="HUQ30" s="60"/>
      <c r="HUR30" s="60"/>
      <c r="HUS30" s="60"/>
      <c r="HUT30" s="60"/>
      <c r="HUU30" s="60"/>
      <c r="HUV30" s="60"/>
      <c r="HUW30" s="60"/>
      <c r="HUX30" s="60"/>
      <c r="HUY30" s="60"/>
      <c r="HUZ30" s="60"/>
      <c r="HVA30" s="60"/>
      <c r="HVB30" s="60"/>
      <c r="HVC30" s="60"/>
      <c r="HVD30" s="60"/>
      <c r="HVE30" s="60"/>
      <c r="HVF30" s="60"/>
      <c r="HVG30" s="60"/>
      <c r="HVH30" s="60"/>
      <c r="HVI30" s="60"/>
      <c r="HVJ30" s="60"/>
      <c r="HVK30" s="60"/>
      <c r="HVL30" s="60"/>
      <c r="HVM30" s="60"/>
      <c r="HVN30" s="60"/>
      <c r="HVO30" s="60"/>
      <c r="HVP30" s="60"/>
      <c r="HVQ30" s="60"/>
      <c r="HVR30" s="60"/>
      <c r="HVS30" s="60"/>
      <c r="HVT30" s="60"/>
      <c r="HVU30" s="60"/>
      <c r="HVV30" s="60"/>
      <c r="HVW30" s="60"/>
      <c r="HVX30" s="60"/>
      <c r="HVY30" s="60"/>
      <c r="HVZ30" s="60"/>
      <c r="HWA30" s="60"/>
      <c r="HWB30" s="60"/>
      <c r="HWC30" s="60"/>
      <c r="HWD30" s="60"/>
      <c r="HWE30" s="60"/>
      <c r="HWF30" s="60"/>
      <c r="HWG30" s="60"/>
      <c r="HWH30" s="60"/>
      <c r="HWI30" s="60"/>
      <c r="HWJ30" s="60"/>
      <c r="HWK30" s="60"/>
      <c r="HWL30" s="60"/>
      <c r="HWM30" s="60"/>
      <c r="HWN30" s="60"/>
      <c r="HWO30" s="60"/>
      <c r="HWP30" s="60"/>
      <c r="HWQ30" s="60"/>
      <c r="HWR30" s="60"/>
      <c r="HWS30" s="60"/>
      <c r="HWT30" s="60"/>
      <c r="HWU30" s="60"/>
      <c r="HWV30" s="60"/>
      <c r="HWW30" s="60"/>
      <c r="HWX30" s="60"/>
      <c r="HWY30" s="60"/>
      <c r="HWZ30" s="60"/>
      <c r="HXA30" s="60"/>
      <c r="HXB30" s="60"/>
      <c r="HXC30" s="60"/>
      <c r="HXD30" s="60"/>
      <c r="HXE30" s="60"/>
      <c r="HXF30" s="60"/>
      <c r="HXG30" s="60"/>
      <c r="HXH30" s="60"/>
      <c r="HXI30" s="60"/>
      <c r="HXJ30" s="60"/>
      <c r="HXK30" s="60"/>
      <c r="HXL30" s="60"/>
      <c r="HXM30" s="60"/>
      <c r="HXN30" s="60"/>
      <c r="HXO30" s="60"/>
      <c r="HXP30" s="60"/>
      <c r="HXQ30" s="60"/>
      <c r="HXR30" s="60"/>
      <c r="HXS30" s="60"/>
      <c r="HXT30" s="60"/>
      <c r="HXU30" s="60"/>
      <c r="HXV30" s="60"/>
      <c r="HXW30" s="60"/>
      <c r="HXX30" s="60"/>
      <c r="HXY30" s="60"/>
      <c r="HXZ30" s="60"/>
      <c r="HYA30" s="60"/>
      <c r="HYB30" s="60"/>
      <c r="HYC30" s="60"/>
      <c r="HYD30" s="60"/>
      <c r="HYE30" s="60"/>
      <c r="HYF30" s="60"/>
      <c r="HYG30" s="60"/>
      <c r="HYH30" s="60"/>
      <c r="HYI30" s="60"/>
      <c r="HYJ30" s="60"/>
      <c r="HYK30" s="60"/>
      <c r="HYL30" s="60"/>
      <c r="HYM30" s="60"/>
      <c r="HYN30" s="60"/>
      <c r="HYO30" s="60"/>
      <c r="HYP30" s="60"/>
      <c r="HYQ30" s="60"/>
      <c r="HYR30" s="60"/>
      <c r="HYS30" s="60"/>
      <c r="HYT30" s="60"/>
      <c r="HYU30" s="60"/>
      <c r="HYV30" s="60"/>
      <c r="HYW30" s="60"/>
      <c r="HYX30" s="60"/>
      <c r="HYY30" s="60"/>
      <c r="HYZ30" s="60"/>
      <c r="HZA30" s="60"/>
      <c r="HZB30" s="60"/>
      <c r="HZC30" s="60"/>
      <c r="HZD30" s="60"/>
      <c r="HZE30" s="60"/>
      <c r="HZF30" s="60"/>
      <c r="HZG30" s="60"/>
      <c r="HZH30" s="60"/>
      <c r="HZI30" s="60"/>
      <c r="HZJ30" s="60"/>
      <c r="HZK30" s="60"/>
      <c r="HZL30" s="60"/>
      <c r="HZM30" s="60"/>
      <c r="HZN30" s="60"/>
      <c r="HZO30" s="60"/>
      <c r="HZP30" s="60"/>
      <c r="HZQ30" s="60"/>
      <c r="HZR30" s="60"/>
      <c r="HZS30" s="60"/>
      <c r="HZT30" s="60"/>
      <c r="HZU30" s="60"/>
      <c r="HZV30" s="60"/>
      <c r="HZW30" s="60"/>
      <c r="HZX30" s="60"/>
      <c r="HZY30" s="60"/>
      <c r="HZZ30" s="60"/>
      <c r="IAA30" s="60"/>
      <c r="IAB30" s="60"/>
      <c r="IAC30" s="60"/>
      <c r="IAD30" s="60"/>
      <c r="IAE30" s="60"/>
      <c r="IAF30" s="60"/>
      <c r="IAG30" s="60"/>
      <c r="IAH30" s="60"/>
      <c r="IAI30" s="60"/>
      <c r="IAJ30" s="60"/>
      <c r="IAK30" s="60"/>
      <c r="IAL30" s="60"/>
      <c r="IAM30" s="60"/>
      <c r="IAN30" s="60"/>
      <c r="IAO30" s="60"/>
      <c r="IAP30" s="60"/>
      <c r="IAQ30" s="60"/>
      <c r="IAR30" s="60"/>
      <c r="IAS30" s="60"/>
      <c r="IAT30" s="60"/>
      <c r="IAU30" s="60"/>
      <c r="IAV30" s="60"/>
      <c r="IAW30" s="60"/>
      <c r="IAX30" s="60"/>
      <c r="IAY30" s="60"/>
      <c r="IAZ30" s="60"/>
      <c r="IBA30" s="60"/>
      <c r="IBB30" s="60"/>
      <c r="IBC30" s="60"/>
      <c r="IBD30" s="60"/>
      <c r="IBE30" s="60"/>
      <c r="IBF30" s="60"/>
      <c r="IBG30" s="60"/>
      <c r="IBH30" s="60"/>
      <c r="IBI30" s="60"/>
      <c r="IBJ30" s="60"/>
      <c r="IBK30" s="60"/>
      <c r="IBL30" s="60"/>
      <c r="IBM30" s="60"/>
      <c r="IBN30" s="60"/>
      <c r="IBO30" s="60"/>
      <c r="IBP30" s="60"/>
      <c r="IBQ30" s="60"/>
      <c r="IBR30" s="60"/>
      <c r="IBS30" s="60"/>
      <c r="IBT30" s="60"/>
      <c r="IBU30" s="60"/>
      <c r="IBV30" s="60"/>
      <c r="IBW30" s="60"/>
      <c r="IBX30" s="60"/>
      <c r="IBY30" s="60"/>
      <c r="IBZ30" s="60"/>
      <c r="ICA30" s="60"/>
      <c r="ICB30" s="60"/>
      <c r="ICC30" s="60"/>
      <c r="ICD30" s="60"/>
      <c r="ICE30" s="60"/>
      <c r="ICF30" s="60"/>
      <c r="ICG30" s="60"/>
      <c r="ICH30" s="60"/>
      <c r="ICI30" s="60"/>
      <c r="ICJ30" s="60"/>
      <c r="ICK30" s="60"/>
      <c r="ICL30" s="60"/>
      <c r="ICM30" s="60"/>
      <c r="ICN30" s="60"/>
      <c r="ICO30" s="60"/>
      <c r="ICP30" s="60"/>
      <c r="ICQ30" s="60"/>
      <c r="ICR30" s="60"/>
      <c r="ICS30" s="60"/>
      <c r="ICT30" s="60"/>
      <c r="ICU30" s="60"/>
      <c r="ICV30" s="60"/>
      <c r="ICW30" s="60"/>
      <c r="ICX30" s="60"/>
      <c r="ICY30" s="60"/>
      <c r="ICZ30" s="60"/>
      <c r="IDA30" s="60"/>
      <c r="IDB30" s="60"/>
      <c r="IDC30" s="60"/>
      <c r="IDD30" s="60"/>
      <c r="IDE30" s="60"/>
      <c r="IDF30" s="60"/>
      <c r="IDG30" s="60"/>
      <c r="IDH30" s="60"/>
      <c r="IDI30" s="60"/>
      <c r="IDJ30" s="60"/>
      <c r="IDK30" s="60"/>
      <c r="IDL30" s="60"/>
      <c r="IDM30" s="60"/>
      <c r="IDN30" s="60"/>
      <c r="IDO30" s="60"/>
      <c r="IDP30" s="60"/>
      <c r="IDQ30" s="60"/>
      <c r="IDR30" s="60"/>
      <c r="IDS30" s="60"/>
      <c r="IDT30" s="60"/>
      <c r="IDU30" s="60"/>
      <c r="IDV30" s="60"/>
      <c r="IDW30" s="60"/>
      <c r="IDX30" s="60"/>
      <c r="IDY30" s="60"/>
      <c r="IDZ30" s="60"/>
      <c r="IEA30" s="60"/>
      <c r="IEB30" s="60"/>
      <c r="IEC30" s="60"/>
      <c r="IED30" s="60"/>
      <c r="IEE30" s="60"/>
      <c r="IEF30" s="60"/>
      <c r="IEG30" s="60"/>
      <c r="IEH30" s="60"/>
      <c r="IEI30" s="60"/>
      <c r="IEJ30" s="60"/>
      <c r="IEK30" s="60"/>
      <c r="IEL30" s="60"/>
      <c r="IEM30" s="60"/>
      <c r="IEN30" s="60"/>
      <c r="IEO30" s="60"/>
      <c r="IEP30" s="60"/>
      <c r="IEQ30" s="60"/>
      <c r="IER30" s="60"/>
      <c r="IES30" s="60"/>
      <c r="IET30" s="60"/>
      <c r="IEU30" s="60"/>
      <c r="IEV30" s="60"/>
      <c r="IEW30" s="60"/>
      <c r="IEX30" s="60"/>
      <c r="IEY30" s="60"/>
      <c r="IEZ30" s="60"/>
      <c r="IFA30" s="60"/>
      <c r="IFB30" s="60"/>
      <c r="IFC30" s="60"/>
      <c r="IFD30" s="60"/>
      <c r="IFE30" s="60"/>
      <c r="IFF30" s="60"/>
      <c r="IFG30" s="60"/>
      <c r="IFH30" s="60"/>
      <c r="IFI30" s="60"/>
      <c r="IFJ30" s="60"/>
      <c r="IFK30" s="60"/>
      <c r="IFL30" s="60"/>
      <c r="IFM30" s="60"/>
      <c r="IFN30" s="60"/>
      <c r="IFO30" s="60"/>
      <c r="IFP30" s="60"/>
      <c r="IFQ30" s="60"/>
      <c r="IFR30" s="60"/>
      <c r="IFS30" s="60"/>
      <c r="IFT30" s="60"/>
      <c r="IFU30" s="60"/>
      <c r="IFV30" s="60"/>
      <c r="IFW30" s="60"/>
      <c r="IFX30" s="60"/>
      <c r="IFY30" s="60"/>
      <c r="IFZ30" s="60"/>
      <c r="IGA30" s="60"/>
      <c r="IGB30" s="60"/>
      <c r="IGC30" s="60"/>
      <c r="IGD30" s="60"/>
      <c r="IGE30" s="60"/>
      <c r="IGF30" s="60"/>
      <c r="IGG30" s="60"/>
      <c r="IGH30" s="60"/>
      <c r="IGI30" s="60"/>
      <c r="IGJ30" s="60"/>
      <c r="IGK30" s="60"/>
      <c r="IGL30" s="60"/>
      <c r="IGM30" s="60"/>
      <c r="IGN30" s="60"/>
      <c r="IGO30" s="60"/>
      <c r="IGP30" s="60"/>
      <c r="IGQ30" s="60"/>
      <c r="IGR30" s="60"/>
      <c r="IGS30" s="60"/>
      <c r="IGT30" s="60"/>
      <c r="IGU30" s="60"/>
      <c r="IGV30" s="60"/>
      <c r="IGW30" s="60"/>
      <c r="IGX30" s="60"/>
      <c r="IGY30" s="60"/>
      <c r="IGZ30" s="60"/>
      <c r="IHA30" s="60"/>
      <c r="IHB30" s="60"/>
      <c r="IHC30" s="60"/>
      <c r="IHD30" s="60"/>
      <c r="IHE30" s="60"/>
      <c r="IHF30" s="60"/>
      <c r="IHG30" s="60"/>
      <c r="IHH30" s="60"/>
      <c r="IHI30" s="60"/>
      <c r="IHJ30" s="60"/>
      <c r="IHK30" s="60"/>
      <c r="IHL30" s="60"/>
      <c r="IHM30" s="60"/>
      <c r="IHN30" s="60"/>
      <c r="IHO30" s="60"/>
      <c r="IHP30" s="60"/>
      <c r="IHQ30" s="60"/>
      <c r="IHR30" s="60"/>
      <c r="IHS30" s="60"/>
      <c r="IHT30" s="60"/>
      <c r="IHU30" s="60"/>
      <c r="IHV30" s="60"/>
      <c r="IHW30" s="60"/>
      <c r="IHX30" s="60"/>
      <c r="IHY30" s="60"/>
      <c r="IHZ30" s="60"/>
      <c r="IIA30" s="60"/>
      <c r="IIB30" s="60"/>
      <c r="IIC30" s="60"/>
      <c r="IID30" s="60"/>
      <c r="IIE30" s="60"/>
      <c r="IIF30" s="60"/>
      <c r="IIG30" s="60"/>
      <c r="IIH30" s="60"/>
      <c r="III30" s="60"/>
      <c r="IIJ30" s="60"/>
      <c r="IIK30" s="60"/>
      <c r="IIL30" s="60"/>
      <c r="IIM30" s="60"/>
      <c r="IIN30" s="60"/>
      <c r="IIO30" s="60"/>
      <c r="IIP30" s="60"/>
      <c r="IIQ30" s="60"/>
      <c r="IIR30" s="60"/>
      <c r="IIS30" s="60"/>
      <c r="IIT30" s="60"/>
      <c r="IIU30" s="60"/>
      <c r="IIV30" s="60"/>
      <c r="IIW30" s="60"/>
      <c r="IIX30" s="60"/>
      <c r="IIY30" s="60"/>
      <c r="IIZ30" s="60"/>
      <c r="IJA30" s="60"/>
      <c r="IJB30" s="60"/>
      <c r="IJC30" s="60"/>
      <c r="IJD30" s="60"/>
      <c r="IJE30" s="60"/>
      <c r="IJF30" s="60"/>
      <c r="IJG30" s="60"/>
      <c r="IJH30" s="60"/>
      <c r="IJI30" s="60"/>
      <c r="IJJ30" s="60"/>
      <c r="IJK30" s="60"/>
      <c r="IJL30" s="60"/>
      <c r="IJM30" s="60"/>
      <c r="IJN30" s="60"/>
      <c r="IJO30" s="60"/>
      <c r="IJP30" s="60"/>
      <c r="IJQ30" s="60"/>
      <c r="IJR30" s="60"/>
      <c r="IJS30" s="60"/>
      <c r="IJT30" s="60"/>
      <c r="IJU30" s="60"/>
      <c r="IJV30" s="60"/>
      <c r="IJW30" s="60"/>
      <c r="IJX30" s="60"/>
      <c r="IJY30" s="60"/>
      <c r="IJZ30" s="60"/>
      <c r="IKA30" s="60"/>
      <c r="IKB30" s="60"/>
      <c r="IKC30" s="60"/>
      <c r="IKD30" s="60"/>
      <c r="IKE30" s="60"/>
      <c r="IKF30" s="60"/>
      <c r="IKG30" s="60"/>
      <c r="IKH30" s="60"/>
      <c r="IKI30" s="60"/>
      <c r="IKJ30" s="60"/>
      <c r="IKK30" s="60"/>
      <c r="IKL30" s="60"/>
      <c r="IKM30" s="60"/>
      <c r="IKN30" s="60"/>
      <c r="IKO30" s="60"/>
      <c r="IKP30" s="60"/>
      <c r="IKQ30" s="60"/>
      <c r="IKR30" s="60"/>
      <c r="IKS30" s="60"/>
      <c r="IKT30" s="60"/>
      <c r="IKU30" s="60"/>
      <c r="IKV30" s="60"/>
      <c r="IKW30" s="60"/>
      <c r="IKX30" s="60"/>
      <c r="IKY30" s="60"/>
      <c r="IKZ30" s="60"/>
      <c r="ILA30" s="60"/>
      <c r="ILB30" s="60"/>
      <c r="ILC30" s="60"/>
      <c r="ILD30" s="60"/>
      <c r="ILE30" s="60"/>
      <c r="ILF30" s="60"/>
      <c r="ILG30" s="60"/>
      <c r="ILH30" s="60"/>
      <c r="ILI30" s="60"/>
      <c r="ILJ30" s="60"/>
      <c r="ILK30" s="60"/>
      <c r="ILL30" s="60"/>
      <c r="ILM30" s="60"/>
      <c r="ILN30" s="60"/>
      <c r="ILO30" s="60"/>
      <c r="ILP30" s="60"/>
      <c r="ILQ30" s="60"/>
      <c r="ILR30" s="60"/>
      <c r="ILS30" s="60"/>
      <c r="ILT30" s="60"/>
      <c r="ILU30" s="60"/>
      <c r="ILV30" s="60"/>
      <c r="ILW30" s="60"/>
      <c r="ILX30" s="60"/>
      <c r="ILY30" s="60"/>
      <c r="ILZ30" s="60"/>
      <c r="IMA30" s="60"/>
      <c r="IMB30" s="60"/>
      <c r="IMC30" s="60"/>
      <c r="IMD30" s="60"/>
      <c r="IME30" s="60"/>
      <c r="IMF30" s="60"/>
      <c r="IMG30" s="60"/>
      <c r="IMH30" s="60"/>
      <c r="IMI30" s="60"/>
      <c r="IMJ30" s="60"/>
      <c r="IMK30" s="60"/>
      <c r="IML30" s="60"/>
      <c r="IMM30" s="60"/>
      <c r="IMN30" s="60"/>
      <c r="IMO30" s="60"/>
      <c r="IMP30" s="60"/>
      <c r="IMQ30" s="60"/>
      <c r="IMR30" s="60"/>
      <c r="IMS30" s="60"/>
      <c r="IMT30" s="60"/>
      <c r="IMU30" s="60"/>
      <c r="IMV30" s="60"/>
      <c r="IMW30" s="60"/>
      <c r="IMX30" s="60"/>
      <c r="IMY30" s="60"/>
      <c r="IMZ30" s="60"/>
      <c r="INA30" s="60"/>
      <c r="INB30" s="60"/>
      <c r="INC30" s="60"/>
      <c r="IND30" s="60"/>
      <c r="INE30" s="60"/>
      <c r="INF30" s="60"/>
      <c r="ING30" s="60"/>
      <c r="INH30" s="60"/>
      <c r="INI30" s="60"/>
      <c r="INJ30" s="60"/>
      <c r="INK30" s="60"/>
      <c r="INL30" s="60"/>
      <c r="INM30" s="60"/>
      <c r="INN30" s="60"/>
      <c r="INO30" s="60"/>
      <c r="INP30" s="60"/>
      <c r="INQ30" s="60"/>
      <c r="INR30" s="60"/>
      <c r="INS30" s="60"/>
      <c r="INT30" s="60"/>
      <c r="INU30" s="60"/>
      <c r="INV30" s="60"/>
      <c r="INW30" s="60"/>
      <c r="INX30" s="60"/>
      <c r="INY30" s="60"/>
      <c r="INZ30" s="60"/>
      <c r="IOA30" s="60"/>
      <c r="IOB30" s="60"/>
      <c r="IOC30" s="60"/>
      <c r="IOD30" s="60"/>
      <c r="IOE30" s="60"/>
      <c r="IOF30" s="60"/>
      <c r="IOG30" s="60"/>
      <c r="IOH30" s="60"/>
      <c r="IOI30" s="60"/>
      <c r="IOJ30" s="60"/>
      <c r="IOK30" s="60"/>
      <c r="IOL30" s="60"/>
      <c r="IOM30" s="60"/>
      <c r="ION30" s="60"/>
      <c r="IOO30" s="60"/>
      <c r="IOP30" s="60"/>
      <c r="IOQ30" s="60"/>
      <c r="IOR30" s="60"/>
      <c r="IOS30" s="60"/>
      <c r="IOT30" s="60"/>
      <c r="IOU30" s="60"/>
      <c r="IOV30" s="60"/>
      <c r="IOW30" s="60"/>
      <c r="IOX30" s="60"/>
      <c r="IOY30" s="60"/>
      <c r="IOZ30" s="60"/>
      <c r="IPA30" s="60"/>
      <c r="IPB30" s="60"/>
      <c r="IPC30" s="60"/>
      <c r="IPD30" s="60"/>
      <c r="IPE30" s="60"/>
      <c r="IPF30" s="60"/>
      <c r="IPG30" s="60"/>
      <c r="IPH30" s="60"/>
      <c r="IPI30" s="60"/>
      <c r="IPJ30" s="60"/>
      <c r="IPK30" s="60"/>
      <c r="IPL30" s="60"/>
      <c r="IPM30" s="60"/>
      <c r="IPN30" s="60"/>
      <c r="IPO30" s="60"/>
      <c r="IPP30" s="60"/>
      <c r="IPQ30" s="60"/>
      <c r="IPR30" s="60"/>
      <c r="IPS30" s="60"/>
      <c r="IPT30" s="60"/>
      <c r="IPU30" s="60"/>
      <c r="IPV30" s="60"/>
      <c r="IPW30" s="60"/>
      <c r="IPX30" s="60"/>
      <c r="IPY30" s="60"/>
      <c r="IPZ30" s="60"/>
      <c r="IQA30" s="60"/>
      <c r="IQB30" s="60"/>
      <c r="IQC30" s="60"/>
      <c r="IQD30" s="60"/>
      <c r="IQE30" s="60"/>
      <c r="IQF30" s="60"/>
      <c r="IQG30" s="60"/>
      <c r="IQH30" s="60"/>
      <c r="IQI30" s="60"/>
      <c r="IQJ30" s="60"/>
      <c r="IQK30" s="60"/>
      <c r="IQL30" s="60"/>
      <c r="IQM30" s="60"/>
      <c r="IQN30" s="60"/>
      <c r="IQO30" s="60"/>
      <c r="IQP30" s="60"/>
      <c r="IQQ30" s="60"/>
      <c r="IQR30" s="60"/>
      <c r="IQS30" s="60"/>
      <c r="IQT30" s="60"/>
      <c r="IQU30" s="60"/>
      <c r="IQV30" s="60"/>
      <c r="IQW30" s="60"/>
      <c r="IQX30" s="60"/>
      <c r="IQY30" s="60"/>
      <c r="IQZ30" s="60"/>
      <c r="IRA30" s="60"/>
      <c r="IRB30" s="60"/>
      <c r="IRC30" s="60"/>
      <c r="IRD30" s="60"/>
      <c r="IRE30" s="60"/>
      <c r="IRF30" s="60"/>
      <c r="IRG30" s="60"/>
      <c r="IRH30" s="60"/>
      <c r="IRI30" s="60"/>
      <c r="IRJ30" s="60"/>
      <c r="IRK30" s="60"/>
      <c r="IRL30" s="60"/>
      <c r="IRM30" s="60"/>
      <c r="IRN30" s="60"/>
      <c r="IRO30" s="60"/>
      <c r="IRP30" s="60"/>
      <c r="IRQ30" s="60"/>
      <c r="IRR30" s="60"/>
      <c r="IRS30" s="60"/>
      <c r="IRT30" s="60"/>
      <c r="IRU30" s="60"/>
      <c r="IRV30" s="60"/>
      <c r="IRW30" s="60"/>
      <c r="IRX30" s="60"/>
      <c r="IRY30" s="60"/>
      <c r="IRZ30" s="60"/>
      <c r="ISA30" s="60"/>
      <c r="ISB30" s="60"/>
      <c r="ISC30" s="60"/>
      <c r="ISD30" s="60"/>
      <c r="ISE30" s="60"/>
      <c r="ISF30" s="60"/>
      <c r="ISG30" s="60"/>
      <c r="ISH30" s="60"/>
      <c r="ISI30" s="60"/>
      <c r="ISJ30" s="60"/>
      <c r="ISK30" s="60"/>
      <c r="ISL30" s="60"/>
      <c r="ISM30" s="60"/>
      <c r="ISN30" s="60"/>
      <c r="ISO30" s="60"/>
      <c r="ISP30" s="60"/>
      <c r="ISQ30" s="60"/>
      <c r="ISR30" s="60"/>
      <c r="ISS30" s="60"/>
      <c r="IST30" s="60"/>
      <c r="ISU30" s="60"/>
      <c r="ISV30" s="60"/>
      <c r="ISW30" s="60"/>
      <c r="ISX30" s="60"/>
      <c r="ISY30" s="60"/>
      <c r="ISZ30" s="60"/>
      <c r="ITA30" s="60"/>
      <c r="ITB30" s="60"/>
      <c r="ITC30" s="60"/>
      <c r="ITD30" s="60"/>
      <c r="ITE30" s="60"/>
      <c r="ITF30" s="60"/>
      <c r="ITG30" s="60"/>
      <c r="ITH30" s="60"/>
      <c r="ITI30" s="60"/>
      <c r="ITJ30" s="60"/>
      <c r="ITK30" s="60"/>
      <c r="ITL30" s="60"/>
      <c r="ITM30" s="60"/>
      <c r="ITN30" s="60"/>
      <c r="ITO30" s="60"/>
      <c r="ITP30" s="60"/>
      <c r="ITQ30" s="60"/>
      <c r="ITR30" s="60"/>
      <c r="ITS30" s="60"/>
      <c r="ITT30" s="60"/>
      <c r="ITU30" s="60"/>
      <c r="ITV30" s="60"/>
      <c r="ITW30" s="60"/>
      <c r="ITX30" s="60"/>
      <c r="ITY30" s="60"/>
      <c r="ITZ30" s="60"/>
      <c r="IUA30" s="60"/>
      <c r="IUB30" s="60"/>
      <c r="IUC30" s="60"/>
      <c r="IUD30" s="60"/>
      <c r="IUE30" s="60"/>
      <c r="IUF30" s="60"/>
      <c r="IUG30" s="60"/>
      <c r="IUH30" s="60"/>
      <c r="IUI30" s="60"/>
      <c r="IUJ30" s="60"/>
      <c r="IUK30" s="60"/>
      <c r="IUL30" s="60"/>
      <c r="IUM30" s="60"/>
      <c r="IUN30" s="60"/>
      <c r="IUO30" s="60"/>
      <c r="IUP30" s="60"/>
      <c r="IUQ30" s="60"/>
      <c r="IUR30" s="60"/>
      <c r="IUS30" s="60"/>
      <c r="IUT30" s="60"/>
      <c r="IUU30" s="60"/>
      <c r="IUV30" s="60"/>
      <c r="IUW30" s="60"/>
      <c r="IUX30" s="60"/>
      <c r="IUY30" s="60"/>
      <c r="IUZ30" s="60"/>
      <c r="IVA30" s="60"/>
      <c r="IVB30" s="60"/>
      <c r="IVC30" s="60"/>
      <c r="IVD30" s="60"/>
      <c r="IVE30" s="60"/>
      <c r="IVF30" s="60"/>
      <c r="IVG30" s="60"/>
      <c r="IVH30" s="60"/>
      <c r="IVI30" s="60"/>
      <c r="IVJ30" s="60"/>
      <c r="IVK30" s="60"/>
      <c r="IVL30" s="60"/>
      <c r="IVM30" s="60"/>
      <c r="IVN30" s="60"/>
      <c r="IVO30" s="60"/>
      <c r="IVP30" s="60"/>
      <c r="IVQ30" s="60"/>
      <c r="IVR30" s="60"/>
      <c r="IVS30" s="60"/>
      <c r="IVT30" s="60"/>
      <c r="IVU30" s="60"/>
      <c r="IVV30" s="60"/>
      <c r="IVW30" s="60"/>
      <c r="IVX30" s="60"/>
      <c r="IVY30" s="60"/>
      <c r="IVZ30" s="60"/>
      <c r="IWA30" s="60"/>
      <c r="IWB30" s="60"/>
      <c r="IWC30" s="60"/>
      <c r="IWD30" s="60"/>
      <c r="IWE30" s="60"/>
      <c r="IWF30" s="60"/>
      <c r="IWG30" s="60"/>
      <c r="IWH30" s="60"/>
      <c r="IWI30" s="60"/>
      <c r="IWJ30" s="60"/>
      <c r="IWK30" s="60"/>
      <c r="IWL30" s="60"/>
      <c r="IWM30" s="60"/>
      <c r="IWN30" s="60"/>
      <c r="IWO30" s="60"/>
      <c r="IWP30" s="60"/>
      <c r="IWQ30" s="60"/>
      <c r="IWR30" s="60"/>
      <c r="IWS30" s="60"/>
      <c r="IWT30" s="60"/>
      <c r="IWU30" s="60"/>
      <c r="IWV30" s="60"/>
      <c r="IWW30" s="60"/>
      <c r="IWX30" s="60"/>
      <c r="IWY30" s="60"/>
      <c r="IWZ30" s="60"/>
      <c r="IXA30" s="60"/>
      <c r="IXB30" s="60"/>
      <c r="IXC30" s="60"/>
      <c r="IXD30" s="60"/>
      <c r="IXE30" s="60"/>
      <c r="IXF30" s="60"/>
      <c r="IXG30" s="60"/>
      <c r="IXH30" s="60"/>
      <c r="IXI30" s="60"/>
      <c r="IXJ30" s="60"/>
      <c r="IXK30" s="60"/>
      <c r="IXL30" s="60"/>
      <c r="IXM30" s="60"/>
      <c r="IXN30" s="60"/>
      <c r="IXO30" s="60"/>
      <c r="IXP30" s="60"/>
      <c r="IXQ30" s="60"/>
      <c r="IXR30" s="60"/>
      <c r="IXS30" s="60"/>
      <c r="IXT30" s="60"/>
      <c r="IXU30" s="60"/>
      <c r="IXV30" s="60"/>
      <c r="IXW30" s="60"/>
      <c r="IXX30" s="60"/>
      <c r="IXY30" s="60"/>
      <c r="IXZ30" s="60"/>
      <c r="IYA30" s="60"/>
      <c r="IYB30" s="60"/>
      <c r="IYC30" s="60"/>
      <c r="IYD30" s="60"/>
      <c r="IYE30" s="60"/>
      <c r="IYF30" s="60"/>
      <c r="IYG30" s="60"/>
      <c r="IYH30" s="60"/>
      <c r="IYI30" s="60"/>
      <c r="IYJ30" s="60"/>
      <c r="IYK30" s="60"/>
      <c r="IYL30" s="60"/>
      <c r="IYM30" s="60"/>
      <c r="IYN30" s="60"/>
      <c r="IYO30" s="60"/>
      <c r="IYP30" s="60"/>
      <c r="IYQ30" s="60"/>
      <c r="IYR30" s="60"/>
      <c r="IYS30" s="60"/>
      <c r="IYT30" s="60"/>
      <c r="IYU30" s="60"/>
      <c r="IYV30" s="60"/>
      <c r="IYW30" s="60"/>
      <c r="IYX30" s="60"/>
      <c r="IYY30" s="60"/>
      <c r="IYZ30" s="60"/>
      <c r="IZA30" s="60"/>
      <c r="IZB30" s="60"/>
      <c r="IZC30" s="60"/>
      <c r="IZD30" s="60"/>
      <c r="IZE30" s="60"/>
      <c r="IZF30" s="60"/>
      <c r="IZG30" s="60"/>
      <c r="IZH30" s="60"/>
      <c r="IZI30" s="60"/>
      <c r="IZJ30" s="60"/>
      <c r="IZK30" s="60"/>
      <c r="IZL30" s="60"/>
      <c r="IZM30" s="60"/>
      <c r="IZN30" s="60"/>
      <c r="IZO30" s="60"/>
      <c r="IZP30" s="60"/>
      <c r="IZQ30" s="60"/>
      <c r="IZR30" s="60"/>
      <c r="IZS30" s="60"/>
      <c r="IZT30" s="60"/>
      <c r="IZU30" s="60"/>
      <c r="IZV30" s="60"/>
      <c r="IZW30" s="60"/>
      <c r="IZX30" s="60"/>
      <c r="IZY30" s="60"/>
      <c r="IZZ30" s="60"/>
      <c r="JAA30" s="60"/>
      <c r="JAB30" s="60"/>
      <c r="JAC30" s="60"/>
      <c r="JAD30" s="60"/>
      <c r="JAE30" s="60"/>
      <c r="JAF30" s="60"/>
      <c r="JAG30" s="60"/>
      <c r="JAH30" s="60"/>
      <c r="JAI30" s="60"/>
      <c r="JAJ30" s="60"/>
      <c r="JAK30" s="60"/>
      <c r="JAL30" s="60"/>
      <c r="JAM30" s="60"/>
      <c r="JAN30" s="60"/>
      <c r="JAO30" s="60"/>
      <c r="JAP30" s="60"/>
      <c r="JAQ30" s="60"/>
      <c r="JAR30" s="60"/>
      <c r="JAS30" s="60"/>
      <c r="JAT30" s="60"/>
      <c r="JAU30" s="60"/>
      <c r="JAV30" s="60"/>
      <c r="JAW30" s="60"/>
      <c r="JAX30" s="60"/>
      <c r="JAY30" s="60"/>
      <c r="JAZ30" s="60"/>
      <c r="JBA30" s="60"/>
      <c r="JBB30" s="60"/>
      <c r="JBC30" s="60"/>
      <c r="JBD30" s="60"/>
      <c r="JBE30" s="60"/>
      <c r="JBF30" s="60"/>
      <c r="JBG30" s="60"/>
      <c r="JBH30" s="60"/>
      <c r="JBI30" s="60"/>
      <c r="JBJ30" s="60"/>
      <c r="JBK30" s="60"/>
      <c r="JBL30" s="60"/>
      <c r="JBM30" s="60"/>
      <c r="JBN30" s="60"/>
      <c r="JBO30" s="60"/>
      <c r="JBP30" s="60"/>
      <c r="JBQ30" s="60"/>
      <c r="JBR30" s="60"/>
      <c r="JBS30" s="60"/>
      <c r="JBT30" s="60"/>
      <c r="JBU30" s="60"/>
      <c r="JBV30" s="60"/>
      <c r="JBW30" s="60"/>
      <c r="JBX30" s="60"/>
      <c r="JBY30" s="60"/>
      <c r="JBZ30" s="60"/>
      <c r="JCA30" s="60"/>
      <c r="JCB30" s="60"/>
      <c r="JCC30" s="60"/>
      <c r="JCD30" s="60"/>
      <c r="JCE30" s="60"/>
      <c r="JCF30" s="60"/>
      <c r="JCG30" s="60"/>
      <c r="JCH30" s="60"/>
      <c r="JCI30" s="60"/>
      <c r="JCJ30" s="60"/>
      <c r="JCK30" s="60"/>
      <c r="JCL30" s="60"/>
      <c r="JCM30" s="60"/>
      <c r="JCN30" s="60"/>
      <c r="JCO30" s="60"/>
      <c r="JCP30" s="60"/>
      <c r="JCQ30" s="60"/>
      <c r="JCR30" s="60"/>
      <c r="JCS30" s="60"/>
      <c r="JCT30" s="60"/>
      <c r="JCU30" s="60"/>
      <c r="JCV30" s="60"/>
      <c r="JCW30" s="60"/>
      <c r="JCX30" s="60"/>
      <c r="JCY30" s="60"/>
      <c r="JCZ30" s="60"/>
      <c r="JDA30" s="60"/>
      <c r="JDB30" s="60"/>
      <c r="JDC30" s="60"/>
      <c r="JDD30" s="60"/>
      <c r="JDE30" s="60"/>
      <c r="JDF30" s="60"/>
      <c r="JDG30" s="60"/>
      <c r="JDH30" s="60"/>
      <c r="JDI30" s="60"/>
      <c r="JDJ30" s="60"/>
      <c r="JDK30" s="60"/>
      <c r="JDL30" s="60"/>
      <c r="JDM30" s="60"/>
      <c r="JDN30" s="60"/>
      <c r="JDO30" s="60"/>
      <c r="JDP30" s="60"/>
      <c r="JDQ30" s="60"/>
      <c r="JDR30" s="60"/>
      <c r="JDS30" s="60"/>
      <c r="JDT30" s="60"/>
      <c r="JDU30" s="60"/>
      <c r="JDV30" s="60"/>
      <c r="JDW30" s="60"/>
      <c r="JDX30" s="60"/>
      <c r="JDY30" s="60"/>
      <c r="JDZ30" s="60"/>
      <c r="JEA30" s="60"/>
      <c r="JEB30" s="60"/>
      <c r="JEC30" s="60"/>
      <c r="JED30" s="60"/>
      <c r="JEE30" s="60"/>
      <c r="JEF30" s="60"/>
      <c r="JEG30" s="60"/>
      <c r="JEH30" s="60"/>
      <c r="JEI30" s="60"/>
      <c r="JEJ30" s="60"/>
      <c r="JEK30" s="60"/>
      <c r="JEL30" s="60"/>
      <c r="JEM30" s="60"/>
      <c r="JEN30" s="60"/>
      <c r="JEO30" s="60"/>
      <c r="JEP30" s="60"/>
      <c r="JEQ30" s="60"/>
      <c r="JER30" s="60"/>
      <c r="JES30" s="60"/>
      <c r="JET30" s="60"/>
      <c r="JEU30" s="60"/>
      <c r="JEV30" s="60"/>
      <c r="JEW30" s="60"/>
      <c r="JEX30" s="60"/>
      <c r="JEY30" s="60"/>
      <c r="JEZ30" s="60"/>
      <c r="JFA30" s="60"/>
      <c r="JFB30" s="60"/>
      <c r="JFC30" s="60"/>
      <c r="JFD30" s="60"/>
      <c r="JFE30" s="60"/>
      <c r="JFF30" s="60"/>
      <c r="JFG30" s="60"/>
      <c r="JFH30" s="60"/>
      <c r="JFI30" s="60"/>
      <c r="JFJ30" s="60"/>
      <c r="JFK30" s="60"/>
      <c r="JFL30" s="60"/>
      <c r="JFM30" s="60"/>
      <c r="JFN30" s="60"/>
      <c r="JFO30" s="60"/>
      <c r="JFP30" s="60"/>
      <c r="JFQ30" s="60"/>
      <c r="JFR30" s="60"/>
      <c r="JFS30" s="60"/>
      <c r="JFT30" s="60"/>
      <c r="JFU30" s="60"/>
      <c r="JFV30" s="60"/>
      <c r="JFW30" s="60"/>
      <c r="JFX30" s="60"/>
      <c r="JFY30" s="60"/>
      <c r="JFZ30" s="60"/>
      <c r="JGA30" s="60"/>
      <c r="JGB30" s="60"/>
      <c r="JGC30" s="60"/>
      <c r="JGD30" s="60"/>
      <c r="JGE30" s="60"/>
      <c r="JGF30" s="60"/>
      <c r="JGG30" s="60"/>
      <c r="JGH30" s="60"/>
      <c r="JGI30" s="60"/>
      <c r="JGJ30" s="60"/>
      <c r="JGK30" s="60"/>
      <c r="JGL30" s="60"/>
      <c r="JGM30" s="60"/>
      <c r="JGN30" s="60"/>
      <c r="JGO30" s="60"/>
      <c r="JGP30" s="60"/>
      <c r="JGQ30" s="60"/>
      <c r="JGR30" s="60"/>
      <c r="JGS30" s="60"/>
      <c r="JGT30" s="60"/>
      <c r="JGU30" s="60"/>
      <c r="JGV30" s="60"/>
      <c r="JGW30" s="60"/>
      <c r="JGX30" s="60"/>
      <c r="JGY30" s="60"/>
      <c r="JGZ30" s="60"/>
      <c r="JHA30" s="60"/>
      <c r="JHB30" s="60"/>
      <c r="JHC30" s="60"/>
      <c r="JHD30" s="60"/>
      <c r="JHE30" s="60"/>
      <c r="JHF30" s="60"/>
      <c r="JHG30" s="60"/>
      <c r="JHH30" s="60"/>
      <c r="JHI30" s="60"/>
      <c r="JHJ30" s="60"/>
      <c r="JHK30" s="60"/>
      <c r="JHL30" s="60"/>
      <c r="JHM30" s="60"/>
      <c r="JHN30" s="60"/>
      <c r="JHO30" s="60"/>
      <c r="JHP30" s="60"/>
      <c r="JHQ30" s="60"/>
      <c r="JHR30" s="60"/>
      <c r="JHS30" s="60"/>
      <c r="JHT30" s="60"/>
      <c r="JHU30" s="60"/>
      <c r="JHV30" s="60"/>
      <c r="JHW30" s="60"/>
      <c r="JHX30" s="60"/>
      <c r="JHY30" s="60"/>
      <c r="JHZ30" s="60"/>
      <c r="JIA30" s="60"/>
      <c r="JIB30" s="60"/>
      <c r="JIC30" s="60"/>
      <c r="JID30" s="60"/>
      <c r="JIE30" s="60"/>
      <c r="JIF30" s="60"/>
      <c r="JIG30" s="60"/>
      <c r="JIH30" s="60"/>
      <c r="JII30" s="60"/>
      <c r="JIJ30" s="60"/>
      <c r="JIK30" s="60"/>
      <c r="JIL30" s="60"/>
      <c r="JIM30" s="60"/>
      <c r="JIN30" s="60"/>
      <c r="JIO30" s="60"/>
      <c r="JIP30" s="60"/>
      <c r="JIQ30" s="60"/>
      <c r="JIR30" s="60"/>
      <c r="JIS30" s="60"/>
      <c r="JIT30" s="60"/>
      <c r="JIU30" s="60"/>
      <c r="JIV30" s="60"/>
      <c r="JIW30" s="60"/>
      <c r="JIX30" s="60"/>
      <c r="JIY30" s="60"/>
      <c r="JIZ30" s="60"/>
      <c r="JJA30" s="60"/>
      <c r="JJB30" s="60"/>
      <c r="JJC30" s="60"/>
      <c r="JJD30" s="60"/>
      <c r="JJE30" s="60"/>
      <c r="JJF30" s="60"/>
      <c r="JJG30" s="60"/>
      <c r="JJH30" s="60"/>
      <c r="JJI30" s="60"/>
      <c r="JJJ30" s="60"/>
      <c r="JJK30" s="60"/>
      <c r="JJL30" s="60"/>
      <c r="JJM30" s="60"/>
      <c r="JJN30" s="60"/>
      <c r="JJO30" s="60"/>
      <c r="JJP30" s="60"/>
      <c r="JJQ30" s="60"/>
      <c r="JJR30" s="60"/>
      <c r="JJS30" s="60"/>
      <c r="JJT30" s="60"/>
      <c r="JJU30" s="60"/>
      <c r="JJV30" s="60"/>
      <c r="JJW30" s="60"/>
      <c r="JJX30" s="60"/>
      <c r="JJY30" s="60"/>
      <c r="JJZ30" s="60"/>
      <c r="JKA30" s="60"/>
      <c r="JKB30" s="60"/>
      <c r="JKC30" s="60"/>
      <c r="JKD30" s="60"/>
      <c r="JKE30" s="60"/>
      <c r="JKF30" s="60"/>
      <c r="JKG30" s="60"/>
      <c r="JKH30" s="60"/>
      <c r="JKI30" s="60"/>
      <c r="JKJ30" s="60"/>
      <c r="JKK30" s="60"/>
      <c r="JKL30" s="60"/>
      <c r="JKM30" s="60"/>
      <c r="JKN30" s="60"/>
      <c r="JKO30" s="60"/>
      <c r="JKP30" s="60"/>
      <c r="JKQ30" s="60"/>
      <c r="JKR30" s="60"/>
      <c r="JKS30" s="60"/>
      <c r="JKT30" s="60"/>
      <c r="JKU30" s="60"/>
      <c r="JKV30" s="60"/>
      <c r="JKW30" s="60"/>
      <c r="JKX30" s="60"/>
      <c r="JKY30" s="60"/>
      <c r="JKZ30" s="60"/>
      <c r="JLA30" s="60"/>
      <c r="JLB30" s="60"/>
      <c r="JLC30" s="60"/>
      <c r="JLD30" s="60"/>
      <c r="JLE30" s="60"/>
      <c r="JLF30" s="60"/>
      <c r="JLG30" s="60"/>
      <c r="JLH30" s="60"/>
      <c r="JLI30" s="60"/>
      <c r="JLJ30" s="60"/>
      <c r="JLK30" s="60"/>
      <c r="JLL30" s="60"/>
      <c r="JLM30" s="60"/>
      <c r="JLN30" s="60"/>
      <c r="JLO30" s="60"/>
      <c r="JLP30" s="60"/>
      <c r="JLQ30" s="60"/>
      <c r="JLR30" s="60"/>
      <c r="JLS30" s="60"/>
      <c r="JLT30" s="60"/>
      <c r="JLU30" s="60"/>
      <c r="JLV30" s="60"/>
      <c r="JLW30" s="60"/>
      <c r="JLX30" s="60"/>
      <c r="JLY30" s="60"/>
      <c r="JLZ30" s="60"/>
      <c r="JMA30" s="60"/>
      <c r="JMB30" s="60"/>
      <c r="JMC30" s="60"/>
      <c r="JMD30" s="60"/>
      <c r="JME30" s="60"/>
      <c r="JMF30" s="60"/>
      <c r="JMG30" s="60"/>
      <c r="JMH30" s="60"/>
      <c r="JMI30" s="60"/>
      <c r="JMJ30" s="60"/>
      <c r="JMK30" s="60"/>
      <c r="JML30" s="60"/>
      <c r="JMM30" s="60"/>
      <c r="JMN30" s="60"/>
      <c r="JMO30" s="60"/>
      <c r="JMP30" s="60"/>
      <c r="JMQ30" s="60"/>
      <c r="JMR30" s="60"/>
      <c r="JMS30" s="60"/>
      <c r="JMT30" s="60"/>
      <c r="JMU30" s="60"/>
      <c r="JMV30" s="60"/>
      <c r="JMW30" s="60"/>
      <c r="JMX30" s="60"/>
      <c r="JMY30" s="60"/>
      <c r="JMZ30" s="60"/>
      <c r="JNA30" s="60"/>
      <c r="JNB30" s="60"/>
      <c r="JNC30" s="60"/>
      <c r="JND30" s="60"/>
      <c r="JNE30" s="60"/>
      <c r="JNF30" s="60"/>
      <c r="JNG30" s="60"/>
      <c r="JNH30" s="60"/>
      <c r="JNI30" s="60"/>
      <c r="JNJ30" s="60"/>
      <c r="JNK30" s="60"/>
      <c r="JNL30" s="60"/>
      <c r="JNM30" s="60"/>
      <c r="JNN30" s="60"/>
      <c r="JNO30" s="60"/>
      <c r="JNP30" s="60"/>
      <c r="JNQ30" s="60"/>
      <c r="JNR30" s="60"/>
      <c r="JNS30" s="60"/>
      <c r="JNT30" s="60"/>
      <c r="JNU30" s="60"/>
      <c r="JNV30" s="60"/>
      <c r="JNW30" s="60"/>
      <c r="JNX30" s="60"/>
      <c r="JNY30" s="60"/>
      <c r="JNZ30" s="60"/>
      <c r="JOA30" s="60"/>
      <c r="JOB30" s="60"/>
      <c r="JOC30" s="60"/>
      <c r="JOD30" s="60"/>
      <c r="JOE30" s="60"/>
      <c r="JOF30" s="60"/>
      <c r="JOG30" s="60"/>
      <c r="JOH30" s="60"/>
      <c r="JOI30" s="60"/>
      <c r="JOJ30" s="60"/>
      <c r="JOK30" s="60"/>
      <c r="JOL30" s="60"/>
      <c r="JOM30" s="60"/>
      <c r="JON30" s="60"/>
      <c r="JOO30" s="60"/>
      <c r="JOP30" s="60"/>
      <c r="JOQ30" s="60"/>
      <c r="JOR30" s="60"/>
      <c r="JOS30" s="60"/>
      <c r="JOT30" s="60"/>
      <c r="JOU30" s="60"/>
      <c r="JOV30" s="60"/>
      <c r="JOW30" s="60"/>
      <c r="JOX30" s="60"/>
      <c r="JOY30" s="60"/>
      <c r="JOZ30" s="60"/>
      <c r="JPA30" s="60"/>
      <c r="JPB30" s="60"/>
      <c r="JPC30" s="60"/>
      <c r="JPD30" s="60"/>
      <c r="JPE30" s="60"/>
      <c r="JPF30" s="60"/>
      <c r="JPG30" s="60"/>
      <c r="JPH30" s="60"/>
      <c r="JPI30" s="60"/>
      <c r="JPJ30" s="60"/>
      <c r="JPK30" s="60"/>
      <c r="JPL30" s="60"/>
      <c r="JPM30" s="60"/>
      <c r="JPN30" s="60"/>
      <c r="JPO30" s="60"/>
      <c r="JPP30" s="60"/>
      <c r="JPQ30" s="60"/>
      <c r="JPR30" s="60"/>
      <c r="JPS30" s="60"/>
      <c r="JPT30" s="60"/>
      <c r="JPU30" s="60"/>
      <c r="JPV30" s="60"/>
      <c r="JPW30" s="60"/>
      <c r="JPX30" s="60"/>
      <c r="JPY30" s="60"/>
      <c r="JPZ30" s="60"/>
      <c r="JQA30" s="60"/>
      <c r="JQB30" s="60"/>
      <c r="JQC30" s="60"/>
      <c r="JQD30" s="60"/>
      <c r="JQE30" s="60"/>
      <c r="JQF30" s="60"/>
      <c r="JQG30" s="60"/>
      <c r="JQH30" s="60"/>
      <c r="JQI30" s="60"/>
      <c r="JQJ30" s="60"/>
      <c r="JQK30" s="60"/>
      <c r="JQL30" s="60"/>
      <c r="JQM30" s="60"/>
      <c r="JQN30" s="60"/>
      <c r="JQO30" s="60"/>
      <c r="JQP30" s="60"/>
      <c r="JQQ30" s="60"/>
      <c r="JQR30" s="60"/>
      <c r="JQS30" s="60"/>
      <c r="JQT30" s="60"/>
      <c r="JQU30" s="60"/>
      <c r="JQV30" s="60"/>
      <c r="JQW30" s="60"/>
      <c r="JQX30" s="60"/>
      <c r="JQY30" s="60"/>
      <c r="JQZ30" s="60"/>
      <c r="JRA30" s="60"/>
      <c r="JRB30" s="60"/>
      <c r="JRC30" s="60"/>
      <c r="JRD30" s="60"/>
      <c r="JRE30" s="60"/>
      <c r="JRF30" s="60"/>
      <c r="JRG30" s="60"/>
      <c r="JRH30" s="60"/>
      <c r="JRI30" s="60"/>
      <c r="JRJ30" s="60"/>
      <c r="JRK30" s="60"/>
      <c r="JRL30" s="60"/>
      <c r="JRM30" s="60"/>
      <c r="JRN30" s="60"/>
      <c r="JRO30" s="60"/>
      <c r="JRP30" s="60"/>
      <c r="JRQ30" s="60"/>
      <c r="JRR30" s="60"/>
      <c r="JRS30" s="60"/>
      <c r="JRT30" s="60"/>
      <c r="JRU30" s="60"/>
      <c r="JRV30" s="60"/>
      <c r="JRW30" s="60"/>
      <c r="JRX30" s="60"/>
      <c r="JRY30" s="60"/>
      <c r="JRZ30" s="60"/>
      <c r="JSA30" s="60"/>
      <c r="JSB30" s="60"/>
      <c r="JSC30" s="60"/>
      <c r="JSD30" s="60"/>
      <c r="JSE30" s="60"/>
      <c r="JSF30" s="60"/>
      <c r="JSG30" s="60"/>
      <c r="JSH30" s="60"/>
      <c r="JSI30" s="60"/>
      <c r="JSJ30" s="60"/>
      <c r="JSK30" s="60"/>
      <c r="JSL30" s="60"/>
      <c r="JSM30" s="60"/>
      <c r="JSN30" s="60"/>
      <c r="JSO30" s="60"/>
      <c r="JSP30" s="60"/>
      <c r="JSQ30" s="60"/>
      <c r="JSR30" s="60"/>
      <c r="JSS30" s="60"/>
      <c r="JST30" s="60"/>
      <c r="JSU30" s="60"/>
      <c r="JSV30" s="60"/>
      <c r="JSW30" s="60"/>
      <c r="JSX30" s="60"/>
      <c r="JSY30" s="60"/>
      <c r="JSZ30" s="60"/>
      <c r="JTA30" s="60"/>
      <c r="JTB30" s="60"/>
      <c r="JTC30" s="60"/>
      <c r="JTD30" s="60"/>
      <c r="JTE30" s="60"/>
      <c r="JTF30" s="60"/>
      <c r="JTG30" s="60"/>
      <c r="JTH30" s="60"/>
      <c r="JTI30" s="60"/>
      <c r="JTJ30" s="60"/>
      <c r="JTK30" s="60"/>
      <c r="JTL30" s="60"/>
      <c r="JTM30" s="60"/>
      <c r="JTN30" s="60"/>
      <c r="JTO30" s="60"/>
      <c r="JTP30" s="60"/>
      <c r="JTQ30" s="60"/>
      <c r="JTR30" s="60"/>
      <c r="JTS30" s="60"/>
      <c r="JTT30" s="60"/>
      <c r="JTU30" s="60"/>
      <c r="JTV30" s="60"/>
      <c r="JTW30" s="60"/>
      <c r="JTX30" s="60"/>
      <c r="JTY30" s="60"/>
      <c r="JTZ30" s="60"/>
      <c r="JUA30" s="60"/>
      <c r="JUB30" s="60"/>
      <c r="JUC30" s="60"/>
      <c r="JUD30" s="60"/>
      <c r="JUE30" s="60"/>
      <c r="JUF30" s="60"/>
      <c r="JUG30" s="60"/>
      <c r="JUH30" s="60"/>
      <c r="JUI30" s="60"/>
      <c r="JUJ30" s="60"/>
      <c r="JUK30" s="60"/>
      <c r="JUL30" s="60"/>
      <c r="JUM30" s="60"/>
      <c r="JUN30" s="60"/>
      <c r="JUO30" s="60"/>
      <c r="JUP30" s="60"/>
      <c r="JUQ30" s="60"/>
      <c r="JUR30" s="60"/>
      <c r="JUS30" s="60"/>
      <c r="JUT30" s="60"/>
      <c r="JUU30" s="60"/>
      <c r="JUV30" s="60"/>
      <c r="JUW30" s="60"/>
      <c r="JUX30" s="60"/>
      <c r="JUY30" s="60"/>
      <c r="JUZ30" s="60"/>
      <c r="JVA30" s="60"/>
      <c r="JVB30" s="60"/>
      <c r="JVC30" s="60"/>
      <c r="JVD30" s="60"/>
      <c r="JVE30" s="60"/>
      <c r="JVF30" s="60"/>
      <c r="JVG30" s="60"/>
      <c r="JVH30" s="60"/>
      <c r="JVI30" s="60"/>
      <c r="JVJ30" s="60"/>
      <c r="JVK30" s="60"/>
      <c r="JVL30" s="60"/>
      <c r="JVM30" s="60"/>
      <c r="JVN30" s="60"/>
      <c r="JVO30" s="60"/>
      <c r="JVP30" s="60"/>
      <c r="JVQ30" s="60"/>
      <c r="JVR30" s="60"/>
      <c r="JVS30" s="60"/>
      <c r="JVT30" s="60"/>
      <c r="JVU30" s="60"/>
      <c r="JVV30" s="60"/>
      <c r="JVW30" s="60"/>
      <c r="JVX30" s="60"/>
      <c r="JVY30" s="60"/>
      <c r="JVZ30" s="60"/>
      <c r="JWA30" s="60"/>
      <c r="JWB30" s="60"/>
      <c r="JWC30" s="60"/>
      <c r="JWD30" s="60"/>
      <c r="JWE30" s="60"/>
      <c r="JWF30" s="60"/>
      <c r="JWG30" s="60"/>
      <c r="JWH30" s="60"/>
      <c r="JWI30" s="60"/>
      <c r="JWJ30" s="60"/>
      <c r="JWK30" s="60"/>
      <c r="JWL30" s="60"/>
      <c r="JWM30" s="60"/>
      <c r="JWN30" s="60"/>
      <c r="JWO30" s="60"/>
      <c r="JWP30" s="60"/>
      <c r="JWQ30" s="60"/>
      <c r="JWR30" s="60"/>
      <c r="JWS30" s="60"/>
      <c r="JWT30" s="60"/>
      <c r="JWU30" s="60"/>
      <c r="JWV30" s="60"/>
      <c r="JWW30" s="60"/>
      <c r="JWX30" s="60"/>
      <c r="JWY30" s="60"/>
      <c r="JWZ30" s="60"/>
      <c r="JXA30" s="60"/>
      <c r="JXB30" s="60"/>
      <c r="JXC30" s="60"/>
      <c r="JXD30" s="60"/>
      <c r="JXE30" s="60"/>
      <c r="JXF30" s="60"/>
      <c r="JXG30" s="60"/>
      <c r="JXH30" s="60"/>
      <c r="JXI30" s="60"/>
      <c r="JXJ30" s="60"/>
      <c r="JXK30" s="60"/>
      <c r="JXL30" s="60"/>
      <c r="JXM30" s="60"/>
      <c r="JXN30" s="60"/>
      <c r="JXO30" s="60"/>
      <c r="JXP30" s="60"/>
      <c r="JXQ30" s="60"/>
      <c r="JXR30" s="60"/>
      <c r="JXS30" s="60"/>
      <c r="JXT30" s="60"/>
      <c r="JXU30" s="60"/>
      <c r="JXV30" s="60"/>
      <c r="JXW30" s="60"/>
      <c r="JXX30" s="60"/>
      <c r="JXY30" s="60"/>
      <c r="JXZ30" s="60"/>
      <c r="JYA30" s="60"/>
      <c r="JYB30" s="60"/>
      <c r="JYC30" s="60"/>
      <c r="JYD30" s="60"/>
      <c r="JYE30" s="60"/>
      <c r="JYF30" s="60"/>
      <c r="JYG30" s="60"/>
      <c r="JYH30" s="60"/>
      <c r="JYI30" s="60"/>
      <c r="JYJ30" s="60"/>
      <c r="JYK30" s="60"/>
      <c r="JYL30" s="60"/>
      <c r="JYM30" s="60"/>
      <c r="JYN30" s="60"/>
      <c r="JYO30" s="60"/>
      <c r="JYP30" s="60"/>
      <c r="JYQ30" s="60"/>
      <c r="JYR30" s="60"/>
      <c r="JYS30" s="60"/>
      <c r="JYT30" s="60"/>
      <c r="JYU30" s="60"/>
      <c r="JYV30" s="60"/>
      <c r="JYW30" s="60"/>
      <c r="JYX30" s="60"/>
      <c r="JYY30" s="60"/>
      <c r="JYZ30" s="60"/>
      <c r="JZA30" s="60"/>
      <c r="JZB30" s="60"/>
      <c r="JZC30" s="60"/>
      <c r="JZD30" s="60"/>
      <c r="JZE30" s="60"/>
      <c r="JZF30" s="60"/>
      <c r="JZG30" s="60"/>
      <c r="JZH30" s="60"/>
      <c r="JZI30" s="60"/>
      <c r="JZJ30" s="60"/>
      <c r="JZK30" s="60"/>
      <c r="JZL30" s="60"/>
      <c r="JZM30" s="60"/>
      <c r="JZN30" s="60"/>
      <c r="JZO30" s="60"/>
      <c r="JZP30" s="60"/>
      <c r="JZQ30" s="60"/>
      <c r="JZR30" s="60"/>
      <c r="JZS30" s="60"/>
      <c r="JZT30" s="60"/>
      <c r="JZU30" s="60"/>
      <c r="JZV30" s="60"/>
      <c r="JZW30" s="60"/>
      <c r="JZX30" s="60"/>
      <c r="JZY30" s="60"/>
      <c r="JZZ30" s="60"/>
      <c r="KAA30" s="60"/>
      <c r="KAB30" s="60"/>
      <c r="KAC30" s="60"/>
      <c r="KAD30" s="60"/>
      <c r="KAE30" s="60"/>
      <c r="KAF30" s="60"/>
      <c r="KAG30" s="60"/>
      <c r="KAH30" s="60"/>
      <c r="KAI30" s="60"/>
      <c r="KAJ30" s="60"/>
      <c r="KAK30" s="60"/>
      <c r="KAL30" s="60"/>
      <c r="KAM30" s="60"/>
      <c r="KAN30" s="60"/>
      <c r="KAO30" s="60"/>
      <c r="KAP30" s="60"/>
      <c r="KAQ30" s="60"/>
      <c r="KAR30" s="60"/>
      <c r="KAS30" s="60"/>
      <c r="KAT30" s="60"/>
      <c r="KAU30" s="60"/>
      <c r="KAV30" s="60"/>
      <c r="KAW30" s="60"/>
      <c r="KAX30" s="60"/>
      <c r="KAY30" s="60"/>
      <c r="KAZ30" s="60"/>
      <c r="KBA30" s="60"/>
      <c r="KBB30" s="60"/>
      <c r="KBC30" s="60"/>
      <c r="KBD30" s="60"/>
      <c r="KBE30" s="60"/>
      <c r="KBF30" s="60"/>
      <c r="KBG30" s="60"/>
      <c r="KBH30" s="60"/>
      <c r="KBI30" s="60"/>
      <c r="KBJ30" s="60"/>
      <c r="KBK30" s="60"/>
      <c r="KBL30" s="60"/>
      <c r="KBM30" s="60"/>
      <c r="KBN30" s="60"/>
      <c r="KBO30" s="60"/>
      <c r="KBP30" s="60"/>
      <c r="KBQ30" s="60"/>
      <c r="KBR30" s="60"/>
      <c r="KBS30" s="60"/>
      <c r="KBT30" s="60"/>
      <c r="KBU30" s="60"/>
      <c r="KBV30" s="60"/>
      <c r="KBW30" s="60"/>
      <c r="KBX30" s="60"/>
      <c r="KBY30" s="60"/>
      <c r="KBZ30" s="60"/>
      <c r="KCA30" s="60"/>
      <c r="KCB30" s="60"/>
      <c r="KCC30" s="60"/>
      <c r="KCD30" s="60"/>
      <c r="KCE30" s="60"/>
      <c r="KCF30" s="60"/>
      <c r="KCG30" s="60"/>
      <c r="KCH30" s="60"/>
      <c r="KCI30" s="60"/>
      <c r="KCJ30" s="60"/>
      <c r="KCK30" s="60"/>
      <c r="KCL30" s="60"/>
      <c r="KCM30" s="60"/>
      <c r="KCN30" s="60"/>
      <c r="KCO30" s="60"/>
      <c r="KCP30" s="60"/>
      <c r="KCQ30" s="60"/>
      <c r="KCR30" s="60"/>
      <c r="KCS30" s="60"/>
      <c r="KCT30" s="60"/>
      <c r="KCU30" s="60"/>
      <c r="KCV30" s="60"/>
      <c r="KCW30" s="60"/>
      <c r="KCX30" s="60"/>
      <c r="KCY30" s="60"/>
      <c r="KCZ30" s="60"/>
      <c r="KDA30" s="60"/>
      <c r="KDB30" s="60"/>
      <c r="KDC30" s="60"/>
      <c r="KDD30" s="60"/>
      <c r="KDE30" s="60"/>
      <c r="KDF30" s="60"/>
      <c r="KDG30" s="60"/>
      <c r="KDH30" s="60"/>
      <c r="KDI30" s="60"/>
      <c r="KDJ30" s="60"/>
      <c r="KDK30" s="60"/>
      <c r="KDL30" s="60"/>
      <c r="KDM30" s="60"/>
      <c r="KDN30" s="60"/>
      <c r="KDO30" s="60"/>
      <c r="KDP30" s="60"/>
      <c r="KDQ30" s="60"/>
      <c r="KDR30" s="60"/>
      <c r="KDS30" s="60"/>
      <c r="KDT30" s="60"/>
      <c r="KDU30" s="60"/>
      <c r="KDV30" s="60"/>
      <c r="KDW30" s="60"/>
      <c r="KDX30" s="60"/>
      <c r="KDY30" s="60"/>
      <c r="KDZ30" s="60"/>
      <c r="KEA30" s="60"/>
      <c r="KEB30" s="60"/>
      <c r="KEC30" s="60"/>
      <c r="KED30" s="60"/>
      <c r="KEE30" s="60"/>
      <c r="KEF30" s="60"/>
      <c r="KEG30" s="60"/>
      <c r="KEH30" s="60"/>
      <c r="KEI30" s="60"/>
      <c r="KEJ30" s="60"/>
      <c r="KEK30" s="60"/>
      <c r="KEL30" s="60"/>
      <c r="KEM30" s="60"/>
      <c r="KEN30" s="60"/>
      <c r="KEO30" s="60"/>
      <c r="KEP30" s="60"/>
      <c r="KEQ30" s="60"/>
      <c r="KER30" s="60"/>
      <c r="KES30" s="60"/>
      <c r="KET30" s="60"/>
      <c r="KEU30" s="60"/>
      <c r="KEV30" s="60"/>
      <c r="KEW30" s="60"/>
      <c r="KEX30" s="60"/>
      <c r="KEY30" s="60"/>
      <c r="KEZ30" s="60"/>
      <c r="KFA30" s="60"/>
      <c r="KFB30" s="60"/>
      <c r="KFC30" s="60"/>
      <c r="KFD30" s="60"/>
      <c r="KFE30" s="60"/>
      <c r="KFF30" s="60"/>
      <c r="KFG30" s="60"/>
      <c r="KFH30" s="60"/>
      <c r="KFI30" s="60"/>
      <c r="KFJ30" s="60"/>
      <c r="KFK30" s="60"/>
      <c r="KFL30" s="60"/>
      <c r="KFM30" s="60"/>
      <c r="KFN30" s="60"/>
      <c r="KFO30" s="60"/>
      <c r="KFP30" s="60"/>
      <c r="KFQ30" s="60"/>
      <c r="KFR30" s="60"/>
      <c r="KFS30" s="60"/>
      <c r="KFT30" s="60"/>
      <c r="KFU30" s="60"/>
      <c r="KFV30" s="60"/>
      <c r="KFW30" s="60"/>
      <c r="KFX30" s="60"/>
      <c r="KFY30" s="60"/>
      <c r="KFZ30" s="60"/>
      <c r="KGA30" s="60"/>
      <c r="KGB30" s="60"/>
      <c r="KGC30" s="60"/>
      <c r="KGD30" s="60"/>
      <c r="KGE30" s="60"/>
      <c r="KGF30" s="60"/>
      <c r="KGG30" s="60"/>
      <c r="KGH30" s="60"/>
      <c r="KGI30" s="60"/>
      <c r="KGJ30" s="60"/>
      <c r="KGK30" s="60"/>
      <c r="KGL30" s="60"/>
      <c r="KGM30" s="60"/>
      <c r="KGN30" s="60"/>
      <c r="KGO30" s="60"/>
      <c r="KGP30" s="60"/>
      <c r="KGQ30" s="60"/>
      <c r="KGR30" s="60"/>
      <c r="KGS30" s="60"/>
      <c r="KGT30" s="60"/>
      <c r="KGU30" s="60"/>
      <c r="KGV30" s="60"/>
      <c r="KGW30" s="60"/>
      <c r="KGX30" s="60"/>
      <c r="KGY30" s="60"/>
      <c r="KGZ30" s="60"/>
      <c r="KHA30" s="60"/>
      <c r="KHB30" s="60"/>
      <c r="KHC30" s="60"/>
      <c r="KHD30" s="60"/>
      <c r="KHE30" s="60"/>
      <c r="KHF30" s="60"/>
      <c r="KHG30" s="60"/>
      <c r="KHH30" s="60"/>
      <c r="KHI30" s="60"/>
      <c r="KHJ30" s="60"/>
      <c r="KHK30" s="60"/>
      <c r="KHL30" s="60"/>
      <c r="KHM30" s="60"/>
      <c r="KHN30" s="60"/>
      <c r="KHO30" s="60"/>
      <c r="KHP30" s="60"/>
      <c r="KHQ30" s="60"/>
      <c r="KHR30" s="60"/>
      <c r="KHS30" s="60"/>
      <c r="KHT30" s="60"/>
      <c r="KHU30" s="60"/>
      <c r="KHV30" s="60"/>
      <c r="KHW30" s="60"/>
      <c r="KHX30" s="60"/>
      <c r="KHY30" s="60"/>
      <c r="KHZ30" s="60"/>
      <c r="KIA30" s="60"/>
      <c r="KIB30" s="60"/>
      <c r="KIC30" s="60"/>
      <c r="KID30" s="60"/>
      <c r="KIE30" s="60"/>
      <c r="KIF30" s="60"/>
      <c r="KIG30" s="60"/>
      <c r="KIH30" s="60"/>
      <c r="KII30" s="60"/>
      <c r="KIJ30" s="60"/>
      <c r="KIK30" s="60"/>
      <c r="KIL30" s="60"/>
      <c r="KIM30" s="60"/>
      <c r="KIN30" s="60"/>
      <c r="KIO30" s="60"/>
      <c r="KIP30" s="60"/>
      <c r="KIQ30" s="60"/>
      <c r="KIR30" s="60"/>
      <c r="KIS30" s="60"/>
      <c r="KIT30" s="60"/>
      <c r="KIU30" s="60"/>
      <c r="KIV30" s="60"/>
      <c r="KIW30" s="60"/>
      <c r="KIX30" s="60"/>
      <c r="KIY30" s="60"/>
      <c r="KIZ30" s="60"/>
      <c r="KJA30" s="60"/>
      <c r="KJB30" s="60"/>
      <c r="KJC30" s="60"/>
      <c r="KJD30" s="60"/>
      <c r="KJE30" s="60"/>
      <c r="KJF30" s="60"/>
      <c r="KJG30" s="60"/>
      <c r="KJH30" s="60"/>
      <c r="KJI30" s="60"/>
      <c r="KJJ30" s="60"/>
      <c r="KJK30" s="60"/>
      <c r="KJL30" s="60"/>
      <c r="KJM30" s="60"/>
      <c r="KJN30" s="60"/>
      <c r="KJO30" s="60"/>
      <c r="KJP30" s="60"/>
      <c r="KJQ30" s="60"/>
      <c r="KJR30" s="60"/>
      <c r="KJS30" s="60"/>
      <c r="KJT30" s="60"/>
      <c r="KJU30" s="60"/>
      <c r="KJV30" s="60"/>
      <c r="KJW30" s="60"/>
      <c r="KJX30" s="60"/>
      <c r="KJY30" s="60"/>
      <c r="KJZ30" s="60"/>
      <c r="KKA30" s="60"/>
      <c r="KKB30" s="60"/>
      <c r="KKC30" s="60"/>
      <c r="KKD30" s="60"/>
      <c r="KKE30" s="60"/>
      <c r="KKF30" s="60"/>
      <c r="KKG30" s="60"/>
      <c r="KKH30" s="60"/>
      <c r="KKI30" s="60"/>
      <c r="KKJ30" s="60"/>
      <c r="KKK30" s="60"/>
      <c r="KKL30" s="60"/>
      <c r="KKM30" s="60"/>
      <c r="KKN30" s="60"/>
      <c r="KKO30" s="60"/>
      <c r="KKP30" s="60"/>
      <c r="KKQ30" s="60"/>
      <c r="KKR30" s="60"/>
      <c r="KKS30" s="60"/>
      <c r="KKT30" s="60"/>
      <c r="KKU30" s="60"/>
      <c r="KKV30" s="60"/>
      <c r="KKW30" s="60"/>
      <c r="KKX30" s="60"/>
      <c r="KKY30" s="60"/>
      <c r="KKZ30" s="60"/>
      <c r="KLA30" s="60"/>
      <c r="KLB30" s="60"/>
      <c r="KLC30" s="60"/>
      <c r="KLD30" s="60"/>
      <c r="KLE30" s="60"/>
      <c r="KLF30" s="60"/>
      <c r="KLG30" s="60"/>
      <c r="KLH30" s="60"/>
      <c r="KLI30" s="60"/>
      <c r="KLJ30" s="60"/>
      <c r="KLK30" s="60"/>
      <c r="KLL30" s="60"/>
      <c r="KLM30" s="60"/>
      <c r="KLN30" s="60"/>
      <c r="KLO30" s="60"/>
      <c r="KLP30" s="60"/>
      <c r="KLQ30" s="60"/>
      <c r="KLR30" s="60"/>
      <c r="KLS30" s="60"/>
      <c r="KLT30" s="60"/>
      <c r="KLU30" s="60"/>
      <c r="KLV30" s="60"/>
      <c r="KLW30" s="60"/>
      <c r="KLX30" s="60"/>
      <c r="KLY30" s="60"/>
      <c r="KLZ30" s="60"/>
      <c r="KMA30" s="60"/>
      <c r="KMB30" s="60"/>
      <c r="KMC30" s="60"/>
      <c r="KMD30" s="60"/>
      <c r="KME30" s="60"/>
      <c r="KMF30" s="60"/>
      <c r="KMG30" s="60"/>
      <c r="KMH30" s="60"/>
      <c r="KMI30" s="60"/>
      <c r="KMJ30" s="60"/>
      <c r="KMK30" s="60"/>
      <c r="KML30" s="60"/>
      <c r="KMM30" s="60"/>
      <c r="KMN30" s="60"/>
      <c r="KMO30" s="60"/>
      <c r="KMP30" s="60"/>
      <c r="KMQ30" s="60"/>
      <c r="KMR30" s="60"/>
      <c r="KMS30" s="60"/>
      <c r="KMT30" s="60"/>
      <c r="KMU30" s="60"/>
      <c r="KMV30" s="60"/>
      <c r="KMW30" s="60"/>
      <c r="KMX30" s="60"/>
      <c r="KMY30" s="60"/>
      <c r="KMZ30" s="60"/>
      <c r="KNA30" s="60"/>
      <c r="KNB30" s="60"/>
      <c r="KNC30" s="60"/>
      <c r="KND30" s="60"/>
      <c r="KNE30" s="60"/>
      <c r="KNF30" s="60"/>
      <c r="KNG30" s="60"/>
      <c r="KNH30" s="60"/>
      <c r="KNI30" s="60"/>
      <c r="KNJ30" s="60"/>
      <c r="KNK30" s="60"/>
      <c r="KNL30" s="60"/>
      <c r="KNM30" s="60"/>
      <c r="KNN30" s="60"/>
      <c r="KNO30" s="60"/>
      <c r="KNP30" s="60"/>
      <c r="KNQ30" s="60"/>
      <c r="KNR30" s="60"/>
      <c r="KNS30" s="60"/>
      <c r="KNT30" s="60"/>
      <c r="KNU30" s="60"/>
      <c r="KNV30" s="60"/>
      <c r="KNW30" s="60"/>
      <c r="KNX30" s="60"/>
      <c r="KNY30" s="60"/>
      <c r="KNZ30" s="60"/>
      <c r="KOA30" s="60"/>
      <c r="KOB30" s="60"/>
      <c r="KOC30" s="60"/>
      <c r="KOD30" s="60"/>
      <c r="KOE30" s="60"/>
      <c r="KOF30" s="60"/>
      <c r="KOG30" s="60"/>
      <c r="KOH30" s="60"/>
      <c r="KOI30" s="60"/>
      <c r="KOJ30" s="60"/>
      <c r="KOK30" s="60"/>
      <c r="KOL30" s="60"/>
      <c r="KOM30" s="60"/>
      <c r="KON30" s="60"/>
      <c r="KOO30" s="60"/>
      <c r="KOP30" s="60"/>
      <c r="KOQ30" s="60"/>
      <c r="KOR30" s="60"/>
      <c r="KOS30" s="60"/>
      <c r="KOT30" s="60"/>
      <c r="KOU30" s="60"/>
      <c r="KOV30" s="60"/>
      <c r="KOW30" s="60"/>
      <c r="KOX30" s="60"/>
      <c r="KOY30" s="60"/>
      <c r="KOZ30" s="60"/>
      <c r="KPA30" s="60"/>
      <c r="KPB30" s="60"/>
      <c r="KPC30" s="60"/>
      <c r="KPD30" s="60"/>
      <c r="KPE30" s="60"/>
      <c r="KPF30" s="60"/>
      <c r="KPG30" s="60"/>
      <c r="KPH30" s="60"/>
      <c r="KPI30" s="60"/>
      <c r="KPJ30" s="60"/>
      <c r="KPK30" s="60"/>
      <c r="KPL30" s="60"/>
      <c r="KPM30" s="60"/>
      <c r="KPN30" s="60"/>
      <c r="KPO30" s="60"/>
      <c r="KPP30" s="60"/>
      <c r="KPQ30" s="60"/>
      <c r="KPR30" s="60"/>
      <c r="KPS30" s="60"/>
      <c r="KPT30" s="60"/>
      <c r="KPU30" s="60"/>
      <c r="KPV30" s="60"/>
      <c r="KPW30" s="60"/>
      <c r="KPX30" s="60"/>
      <c r="KPY30" s="60"/>
      <c r="KPZ30" s="60"/>
      <c r="KQA30" s="60"/>
      <c r="KQB30" s="60"/>
      <c r="KQC30" s="60"/>
      <c r="KQD30" s="60"/>
      <c r="KQE30" s="60"/>
      <c r="KQF30" s="60"/>
      <c r="KQG30" s="60"/>
      <c r="KQH30" s="60"/>
      <c r="KQI30" s="60"/>
      <c r="KQJ30" s="60"/>
      <c r="KQK30" s="60"/>
      <c r="KQL30" s="60"/>
      <c r="KQM30" s="60"/>
      <c r="KQN30" s="60"/>
      <c r="KQO30" s="60"/>
      <c r="KQP30" s="60"/>
      <c r="KQQ30" s="60"/>
      <c r="KQR30" s="60"/>
      <c r="KQS30" s="60"/>
      <c r="KQT30" s="60"/>
      <c r="KQU30" s="60"/>
      <c r="KQV30" s="60"/>
      <c r="KQW30" s="60"/>
      <c r="KQX30" s="60"/>
      <c r="KQY30" s="60"/>
      <c r="KQZ30" s="60"/>
      <c r="KRA30" s="60"/>
      <c r="KRB30" s="60"/>
      <c r="KRC30" s="60"/>
      <c r="KRD30" s="60"/>
      <c r="KRE30" s="60"/>
      <c r="KRF30" s="60"/>
      <c r="KRG30" s="60"/>
      <c r="KRH30" s="60"/>
      <c r="KRI30" s="60"/>
      <c r="KRJ30" s="60"/>
      <c r="KRK30" s="60"/>
      <c r="KRL30" s="60"/>
      <c r="KRM30" s="60"/>
      <c r="KRN30" s="60"/>
      <c r="KRO30" s="60"/>
      <c r="KRP30" s="60"/>
      <c r="KRQ30" s="60"/>
      <c r="KRR30" s="60"/>
      <c r="KRS30" s="60"/>
      <c r="KRT30" s="60"/>
      <c r="KRU30" s="60"/>
      <c r="KRV30" s="60"/>
      <c r="KRW30" s="60"/>
      <c r="KRX30" s="60"/>
      <c r="KRY30" s="60"/>
      <c r="KRZ30" s="60"/>
      <c r="KSA30" s="60"/>
      <c r="KSB30" s="60"/>
      <c r="KSC30" s="60"/>
      <c r="KSD30" s="60"/>
      <c r="KSE30" s="60"/>
      <c r="KSF30" s="60"/>
      <c r="KSG30" s="60"/>
      <c r="KSH30" s="60"/>
      <c r="KSI30" s="60"/>
      <c r="KSJ30" s="60"/>
      <c r="KSK30" s="60"/>
      <c r="KSL30" s="60"/>
      <c r="KSM30" s="60"/>
      <c r="KSN30" s="60"/>
      <c r="KSO30" s="60"/>
      <c r="KSP30" s="60"/>
      <c r="KSQ30" s="60"/>
      <c r="KSR30" s="60"/>
      <c r="KSS30" s="60"/>
      <c r="KST30" s="60"/>
      <c r="KSU30" s="60"/>
      <c r="KSV30" s="60"/>
      <c r="KSW30" s="60"/>
      <c r="KSX30" s="60"/>
      <c r="KSY30" s="60"/>
      <c r="KSZ30" s="60"/>
      <c r="KTA30" s="60"/>
      <c r="KTB30" s="60"/>
      <c r="KTC30" s="60"/>
      <c r="KTD30" s="60"/>
      <c r="KTE30" s="60"/>
      <c r="KTF30" s="60"/>
      <c r="KTG30" s="60"/>
      <c r="KTH30" s="60"/>
      <c r="KTI30" s="60"/>
      <c r="KTJ30" s="60"/>
      <c r="KTK30" s="60"/>
      <c r="KTL30" s="60"/>
      <c r="KTM30" s="60"/>
      <c r="KTN30" s="60"/>
      <c r="KTO30" s="60"/>
      <c r="KTP30" s="60"/>
      <c r="KTQ30" s="60"/>
      <c r="KTR30" s="60"/>
      <c r="KTS30" s="60"/>
      <c r="KTT30" s="60"/>
      <c r="KTU30" s="60"/>
      <c r="KTV30" s="60"/>
      <c r="KTW30" s="60"/>
      <c r="KTX30" s="60"/>
      <c r="KTY30" s="60"/>
      <c r="KTZ30" s="60"/>
      <c r="KUA30" s="60"/>
      <c r="KUB30" s="60"/>
      <c r="KUC30" s="60"/>
      <c r="KUD30" s="60"/>
      <c r="KUE30" s="60"/>
      <c r="KUF30" s="60"/>
      <c r="KUG30" s="60"/>
      <c r="KUH30" s="60"/>
      <c r="KUI30" s="60"/>
      <c r="KUJ30" s="60"/>
      <c r="KUK30" s="60"/>
      <c r="KUL30" s="60"/>
      <c r="KUM30" s="60"/>
      <c r="KUN30" s="60"/>
      <c r="KUO30" s="60"/>
      <c r="KUP30" s="60"/>
      <c r="KUQ30" s="60"/>
      <c r="KUR30" s="60"/>
      <c r="KUS30" s="60"/>
      <c r="KUT30" s="60"/>
      <c r="KUU30" s="60"/>
      <c r="KUV30" s="60"/>
      <c r="KUW30" s="60"/>
      <c r="KUX30" s="60"/>
      <c r="KUY30" s="60"/>
      <c r="KUZ30" s="60"/>
      <c r="KVA30" s="60"/>
      <c r="KVB30" s="60"/>
      <c r="KVC30" s="60"/>
      <c r="KVD30" s="60"/>
      <c r="KVE30" s="60"/>
      <c r="KVF30" s="60"/>
      <c r="KVG30" s="60"/>
      <c r="KVH30" s="60"/>
      <c r="KVI30" s="60"/>
      <c r="KVJ30" s="60"/>
      <c r="KVK30" s="60"/>
      <c r="KVL30" s="60"/>
      <c r="KVM30" s="60"/>
      <c r="KVN30" s="60"/>
      <c r="KVO30" s="60"/>
      <c r="KVP30" s="60"/>
      <c r="KVQ30" s="60"/>
      <c r="KVR30" s="60"/>
      <c r="KVS30" s="60"/>
      <c r="KVT30" s="60"/>
      <c r="KVU30" s="60"/>
      <c r="KVV30" s="60"/>
      <c r="KVW30" s="60"/>
      <c r="KVX30" s="60"/>
      <c r="KVY30" s="60"/>
      <c r="KVZ30" s="60"/>
      <c r="KWA30" s="60"/>
      <c r="KWB30" s="60"/>
      <c r="KWC30" s="60"/>
      <c r="KWD30" s="60"/>
      <c r="KWE30" s="60"/>
      <c r="KWF30" s="60"/>
      <c r="KWG30" s="60"/>
      <c r="KWH30" s="60"/>
      <c r="KWI30" s="60"/>
      <c r="KWJ30" s="60"/>
      <c r="KWK30" s="60"/>
      <c r="KWL30" s="60"/>
      <c r="KWM30" s="60"/>
      <c r="KWN30" s="60"/>
      <c r="KWO30" s="60"/>
      <c r="KWP30" s="60"/>
      <c r="KWQ30" s="60"/>
      <c r="KWR30" s="60"/>
      <c r="KWS30" s="60"/>
      <c r="KWT30" s="60"/>
      <c r="KWU30" s="60"/>
      <c r="KWV30" s="60"/>
      <c r="KWW30" s="60"/>
      <c r="KWX30" s="60"/>
      <c r="KWY30" s="60"/>
      <c r="KWZ30" s="60"/>
      <c r="KXA30" s="60"/>
      <c r="KXB30" s="60"/>
      <c r="KXC30" s="60"/>
      <c r="KXD30" s="60"/>
      <c r="KXE30" s="60"/>
      <c r="KXF30" s="60"/>
      <c r="KXG30" s="60"/>
      <c r="KXH30" s="60"/>
      <c r="KXI30" s="60"/>
      <c r="KXJ30" s="60"/>
      <c r="KXK30" s="60"/>
      <c r="KXL30" s="60"/>
      <c r="KXM30" s="60"/>
      <c r="KXN30" s="60"/>
      <c r="KXO30" s="60"/>
      <c r="KXP30" s="60"/>
      <c r="KXQ30" s="60"/>
      <c r="KXR30" s="60"/>
      <c r="KXS30" s="60"/>
      <c r="KXT30" s="60"/>
      <c r="KXU30" s="60"/>
      <c r="KXV30" s="60"/>
      <c r="KXW30" s="60"/>
      <c r="KXX30" s="60"/>
      <c r="KXY30" s="60"/>
      <c r="KXZ30" s="60"/>
      <c r="KYA30" s="60"/>
      <c r="KYB30" s="60"/>
      <c r="KYC30" s="60"/>
      <c r="KYD30" s="60"/>
      <c r="KYE30" s="60"/>
      <c r="KYF30" s="60"/>
      <c r="KYG30" s="60"/>
      <c r="KYH30" s="60"/>
      <c r="KYI30" s="60"/>
      <c r="KYJ30" s="60"/>
      <c r="KYK30" s="60"/>
      <c r="KYL30" s="60"/>
      <c r="KYM30" s="60"/>
      <c r="KYN30" s="60"/>
      <c r="KYO30" s="60"/>
      <c r="KYP30" s="60"/>
      <c r="KYQ30" s="60"/>
      <c r="KYR30" s="60"/>
      <c r="KYS30" s="60"/>
      <c r="KYT30" s="60"/>
      <c r="KYU30" s="60"/>
      <c r="KYV30" s="60"/>
      <c r="KYW30" s="60"/>
      <c r="KYX30" s="60"/>
      <c r="KYY30" s="60"/>
      <c r="KYZ30" s="60"/>
      <c r="KZA30" s="60"/>
      <c r="KZB30" s="60"/>
      <c r="KZC30" s="60"/>
      <c r="KZD30" s="60"/>
      <c r="KZE30" s="60"/>
      <c r="KZF30" s="60"/>
      <c r="KZG30" s="60"/>
      <c r="KZH30" s="60"/>
      <c r="KZI30" s="60"/>
      <c r="KZJ30" s="60"/>
      <c r="KZK30" s="60"/>
      <c r="KZL30" s="60"/>
      <c r="KZM30" s="60"/>
      <c r="KZN30" s="60"/>
      <c r="KZO30" s="60"/>
      <c r="KZP30" s="60"/>
      <c r="KZQ30" s="60"/>
      <c r="KZR30" s="60"/>
      <c r="KZS30" s="60"/>
      <c r="KZT30" s="60"/>
      <c r="KZU30" s="60"/>
      <c r="KZV30" s="60"/>
      <c r="KZW30" s="60"/>
      <c r="KZX30" s="60"/>
      <c r="KZY30" s="60"/>
      <c r="KZZ30" s="60"/>
      <c r="LAA30" s="60"/>
      <c r="LAB30" s="60"/>
      <c r="LAC30" s="60"/>
      <c r="LAD30" s="60"/>
      <c r="LAE30" s="60"/>
      <c r="LAF30" s="60"/>
      <c r="LAG30" s="60"/>
      <c r="LAH30" s="60"/>
      <c r="LAI30" s="60"/>
      <c r="LAJ30" s="60"/>
      <c r="LAK30" s="60"/>
      <c r="LAL30" s="60"/>
      <c r="LAM30" s="60"/>
      <c r="LAN30" s="60"/>
      <c r="LAO30" s="60"/>
      <c r="LAP30" s="60"/>
      <c r="LAQ30" s="60"/>
      <c r="LAR30" s="60"/>
      <c r="LAS30" s="60"/>
      <c r="LAT30" s="60"/>
      <c r="LAU30" s="60"/>
      <c r="LAV30" s="60"/>
      <c r="LAW30" s="60"/>
      <c r="LAX30" s="60"/>
      <c r="LAY30" s="60"/>
      <c r="LAZ30" s="60"/>
      <c r="LBA30" s="60"/>
      <c r="LBB30" s="60"/>
      <c r="LBC30" s="60"/>
      <c r="LBD30" s="60"/>
      <c r="LBE30" s="60"/>
      <c r="LBF30" s="60"/>
      <c r="LBG30" s="60"/>
      <c r="LBH30" s="60"/>
      <c r="LBI30" s="60"/>
      <c r="LBJ30" s="60"/>
      <c r="LBK30" s="60"/>
      <c r="LBL30" s="60"/>
      <c r="LBM30" s="60"/>
      <c r="LBN30" s="60"/>
      <c r="LBO30" s="60"/>
      <c r="LBP30" s="60"/>
      <c r="LBQ30" s="60"/>
      <c r="LBR30" s="60"/>
      <c r="LBS30" s="60"/>
      <c r="LBT30" s="60"/>
      <c r="LBU30" s="60"/>
      <c r="LBV30" s="60"/>
      <c r="LBW30" s="60"/>
      <c r="LBX30" s="60"/>
      <c r="LBY30" s="60"/>
      <c r="LBZ30" s="60"/>
      <c r="LCA30" s="60"/>
      <c r="LCB30" s="60"/>
      <c r="LCC30" s="60"/>
      <c r="LCD30" s="60"/>
      <c r="LCE30" s="60"/>
      <c r="LCF30" s="60"/>
      <c r="LCG30" s="60"/>
      <c r="LCH30" s="60"/>
      <c r="LCI30" s="60"/>
      <c r="LCJ30" s="60"/>
      <c r="LCK30" s="60"/>
      <c r="LCL30" s="60"/>
      <c r="LCM30" s="60"/>
      <c r="LCN30" s="60"/>
      <c r="LCO30" s="60"/>
      <c r="LCP30" s="60"/>
      <c r="LCQ30" s="60"/>
      <c r="LCR30" s="60"/>
      <c r="LCS30" s="60"/>
      <c r="LCT30" s="60"/>
      <c r="LCU30" s="60"/>
      <c r="LCV30" s="60"/>
      <c r="LCW30" s="60"/>
      <c r="LCX30" s="60"/>
      <c r="LCY30" s="60"/>
      <c r="LCZ30" s="60"/>
      <c r="LDA30" s="60"/>
      <c r="LDB30" s="60"/>
      <c r="LDC30" s="60"/>
      <c r="LDD30" s="60"/>
      <c r="LDE30" s="60"/>
      <c r="LDF30" s="60"/>
      <c r="LDG30" s="60"/>
      <c r="LDH30" s="60"/>
      <c r="LDI30" s="60"/>
      <c r="LDJ30" s="60"/>
      <c r="LDK30" s="60"/>
      <c r="LDL30" s="60"/>
      <c r="LDM30" s="60"/>
      <c r="LDN30" s="60"/>
      <c r="LDO30" s="60"/>
      <c r="LDP30" s="60"/>
      <c r="LDQ30" s="60"/>
      <c r="LDR30" s="60"/>
      <c r="LDS30" s="60"/>
      <c r="LDT30" s="60"/>
      <c r="LDU30" s="60"/>
      <c r="LDV30" s="60"/>
      <c r="LDW30" s="60"/>
      <c r="LDX30" s="60"/>
      <c r="LDY30" s="60"/>
      <c r="LDZ30" s="60"/>
      <c r="LEA30" s="60"/>
      <c r="LEB30" s="60"/>
      <c r="LEC30" s="60"/>
      <c r="LED30" s="60"/>
      <c r="LEE30" s="60"/>
      <c r="LEF30" s="60"/>
      <c r="LEG30" s="60"/>
      <c r="LEH30" s="60"/>
      <c r="LEI30" s="60"/>
      <c r="LEJ30" s="60"/>
      <c r="LEK30" s="60"/>
      <c r="LEL30" s="60"/>
      <c r="LEM30" s="60"/>
      <c r="LEN30" s="60"/>
      <c r="LEO30" s="60"/>
      <c r="LEP30" s="60"/>
      <c r="LEQ30" s="60"/>
      <c r="LER30" s="60"/>
      <c r="LES30" s="60"/>
      <c r="LET30" s="60"/>
      <c r="LEU30" s="60"/>
      <c r="LEV30" s="60"/>
      <c r="LEW30" s="60"/>
      <c r="LEX30" s="60"/>
      <c r="LEY30" s="60"/>
      <c r="LEZ30" s="60"/>
      <c r="LFA30" s="60"/>
      <c r="LFB30" s="60"/>
      <c r="LFC30" s="60"/>
      <c r="LFD30" s="60"/>
      <c r="LFE30" s="60"/>
      <c r="LFF30" s="60"/>
      <c r="LFG30" s="60"/>
      <c r="LFH30" s="60"/>
      <c r="LFI30" s="60"/>
      <c r="LFJ30" s="60"/>
      <c r="LFK30" s="60"/>
      <c r="LFL30" s="60"/>
      <c r="LFM30" s="60"/>
      <c r="LFN30" s="60"/>
      <c r="LFO30" s="60"/>
      <c r="LFP30" s="60"/>
      <c r="LFQ30" s="60"/>
      <c r="LFR30" s="60"/>
      <c r="LFS30" s="60"/>
      <c r="LFT30" s="60"/>
      <c r="LFU30" s="60"/>
      <c r="LFV30" s="60"/>
      <c r="LFW30" s="60"/>
      <c r="LFX30" s="60"/>
      <c r="LFY30" s="60"/>
      <c r="LFZ30" s="60"/>
      <c r="LGA30" s="60"/>
      <c r="LGB30" s="60"/>
      <c r="LGC30" s="60"/>
      <c r="LGD30" s="60"/>
      <c r="LGE30" s="60"/>
      <c r="LGF30" s="60"/>
      <c r="LGG30" s="60"/>
      <c r="LGH30" s="60"/>
      <c r="LGI30" s="60"/>
      <c r="LGJ30" s="60"/>
      <c r="LGK30" s="60"/>
      <c r="LGL30" s="60"/>
      <c r="LGM30" s="60"/>
      <c r="LGN30" s="60"/>
      <c r="LGO30" s="60"/>
      <c r="LGP30" s="60"/>
      <c r="LGQ30" s="60"/>
      <c r="LGR30" s="60"/>
      <c r="LGS30" s="60"/>
      <c r="LGT30" s="60"/>
      <c r="LGU30" s="60"/>
      <c r="LGV30" s="60"/>
      <c r="LGW30" s="60"/>
      <c r="LGX30" s="60"/>
      <c r="LGY30" s="60"/>
      <c r="LGZ30" s="60"/>
      <c r="LHA30" s="60"/>
      <c r="LHB30" s="60"/>
      <c r="LHC30" s="60"/>
      <c r="LHD30" s="60"/>
      <c r="LHE30" s="60"/>
      <c r="LHF30" s="60"/>
      <c r="LHG30" s="60"/>
      <c r="LHH30" s="60"/>
      <c r="LHI30" s="60"/>
      <c r="LHJ30" s="60"/>
      <c r="LHK30" s="60"/>
      <c r="LHL30" s="60"/>
      <c r="LHM30" s="60"/>
      <c r="LHN30" s="60"/>
      <c r="LHO30" s="60"/>
      <c r="LHP30" s="60"/>
      <c r="LHQ30" s="60"/>
      <c r="LHR30" s="60"/>
      <c r="LHS30" s="60"/>
      <c r="LHT30" s="60"/>
      <c r="LHU30" s="60"/>
      <c r="LHV30" s="60"/>
      <c r="LHW30" s="60"/>
      <c r="LHX30" s="60"/>
      <c r="LHY30" s="60"/>
      <c r="LHZ30" s="60"/>
      <c r="LIA30" s="60"/>
      <c r="LIB30" s="60"/>
      <c r="LIC30" s="60"/>
      <c r="LID30" s="60"/>
      <c r="LIE30" s="60"/>
      <c r="LIF30" s="60"/>
      <c r="LIG30" s="60"/>
      <c r="LIH30" s="60"/>
      <c r="LII30" s="60"/>
      <c r="LIJ30" s="60"/>
      <c r="LIK30" s="60"/>
      <c r="LIL30" s="60"/>
      <c r="LIM30" s="60"/>
      <c r="LIN30" s="60"/>
      <c r="LIO30" s="60"/>
      <c r="LIP30" s="60"/>
      <c r="LIQ30" s="60"/>
      <c r="LIR30" s="60"/>
      <c r="LIS30" s="60"/>
      <c r="LIT30" s="60"/>
      <c r="LIU30" s="60"/>
      <c r="LIV30" s="60"/>
      <c r="LIW30" s="60"/>
      <c r="LIX30" s="60"/>
      <c r="LIY30" s="60"/>
      <c r="LIZ30" s="60"/>
      <c r="LJA30" s="60"/>
      <c r="LJB30" s="60"/>
      <c r="LJC30" s="60"/>
      <c r="LJD30" s="60"/>
      <c r="LJE30" s="60"/>
      <c r="LJF30" s="60"/>
      <c r="LJG30" s="60"/>
      <c r="LJH30" s="60"/>
      <c r="LJI30" s="60"/>
      <c r="LJJ30" s="60"/>
      <c r="LJK30" s="60"/>
      <c r="LJL30" s="60"/>
      <c r="LJM30" s="60"/>
      <c r="LJN30" s="60"/>
      <c r="LJO30" s="60"/>
      <c r="LJP30" s="60"/>
      <c r="LJQ30" s="60"/>
      <c r="LJR30" s="60"/>
      <c r="LJS30" s="60"/>
      <c r="LJT30" s="60"/>
      <c r="LJU30" s="60"/>
      <c r="LJV30" s="60"/>
      <c r="LJW30" s="60"/>
      <c r="LJX30" s="60"/>
      <c r="LJY30" s="60"/>
      <c r="LJZ30" s="60"/>
      <c r="LKA30" s="60"/>
      <c r="LKB30" s="60"/>
      <c r="LKC30" s="60"/>
      <c r="LKD30" s="60"/>
      <c r="LKE30" s="60"/>
      <c r="LKF30" s="60"/>
      <c r="LKG30" s="60"/>
      <c r="LKH30" s="60"/>
      <c r="LKI30" s="60"/>
      <c r="LKJ30" s="60"/>
      <c r="LKK30" s="60"/>
      <c r="LKL30" s="60"/>
      <c r="LKM30" s="60"/>
      <c r="LKN30" s="60"/>
      <c r="LKO30" s="60"/>
      <c r="LKP30" s="60"/>
      <c r="LKQ30" s="60"/>
      <c r="LKR30" s="60"/>
      <c r="LKS30" s="60"/>
      <c r="LKT30" s="60"/>
      <c r="LKU30" s="60"/>
      <c r="LKV30" s="60"/>
      <c r="LKW30" s="60"/>
      <c r="LKX30" s="60"/>
      <c r="LKY30" s="60"/>
      <c r="LKZ30" s="60"/>
      <c r="LLA30" s="60"/>
      <c r="LLB30" s="60"/>
      <c r="LLC30" s="60"/>
      <c r="LLD30" s="60"/>
      <c r="LLE30" s="60"/>
      <c r="LLF30" s="60"/>
      <c r="LLG30" s="60"/>
      <c r="LLH30" s="60"/>
      <c r="LLI30" s="60"/>
      <c r="LLJ30" s="60"/>
      <c r="LLK30" s="60"/>
      <c r="LLL30" s="60"/>
      <c r="LLM30" s="60"/>
      <c r="LLN30" s="60"/>
      <c r="LLO30" s="60"/>
      <c r="LLP30" s="60"/>
      <c r="LLQ30" s="60"/>
      <c r="LLR30" s="60"/>
      <c r="LLS30" s="60"/>
      <c r="LLT30" s="60"/>
      <c r="LLU30" s="60"/>
      <c r="LLV30" s="60"/>
      <c r="LLW30" s="60"/>
      <c r="LLX30" s="60"/>
      <c r="LLY30" s="60"/>
      <c r="LLZ30" s="60"/>
      <c r="LMA30" s="60"/>
      <c r="LMB30" s="60"/>
      <c r="LMC30" s="60"/>
      <c r="LMD30" s="60"/>
      <c r="LME30" s="60"/>
      <c r="LMF30" s="60"/>
      <c r="LMG30" s="60"/>
      <c r="LMH30" s="60"/>
      <c r="LMI30" s="60"/>
      <c r="LMJ30" s="60"/>
      <c r="LMK30" s="60"/>
      <c r="LML30" s="60"/>
      <c r="LMM30" s="60"/>
      <c r="LMN30" s="60"/>
      <c r="LMO30" s="60"/>
      <c r="LMP30" s="60"/>
      <c r="LMQ30" s="60"/>
      <c r="LMR30" s="60"/>
      <c r="LMS30" s="60"/>
      <c r="LMT30" s="60"/>
      <c r="LMU30" s="60"/>
      <c r="LMV30" s="60"/>
      <c r="LMW30" s="60"/>
      <c r="LMX30" s="60"/>
      <c r="LMY30" s="60"/>
      <c r="LMZ30" s="60"/>
      <c r="LNA30" s="60"/>
      <c r="LNB30" s="60"/>
      <c r="LNC30" s="60"/>
      <c r="LND30" s="60"/>
      <c r="LNE30" s="60"/>
      <c r="LNF30" s="60"/>
      <c r="LNG30" s="60"/>
      <c r="LNH30" s="60"/>
      <c r="LNI30" s="60"/>
      <c r="LNJ30" s="60"/>
      <c r="LNK30" s="60"/>
      <c r="LNL30" s="60"/>
      <c r="LNM30" s="60"/>
      <c r="LNN30" s="60"/>
      <c r="LNO30" s="60"/>
      <c r="LNP30" s="60"/>
      <c r="LNQ30" s="60"/>
      <c r="LNR30" s="60"/>
      <c r="LNS30" s="60"/>
      <c r="LNT30" s="60"/>
      <c r="LNU30" s="60"/>
      <c r="LNV30" s="60"/>
      <c r="LNW30" s="60"/>
      <c r="LNX30" s="60"/>
      <c r="LNY30" s="60"/>
      <c r="LNZ30" s="60"/>
      <c r="LOA30" s="60"/>
      <c r="LOB30" s="60"/>
      <c r="LOC30" s="60"/>
      <c r="LOD30" s="60"/>
      <c r="LOE30" s="60"/>
      <c r="LOF30" s="60"/>
      <c r="LOG30" s="60"/>
      <c r="LOH30" s="60"/>
      <c r="LOI30" s="60"/>
      <c r="LOJ30" s="60"/>
      <c r="LOK30" s="60"/>
      <c r="LOL30" s="60"/>
      <c r="LOM30" s="60"/>
      <c r="LON30" s="60"/>
      <c r="LOO30" s="60"/>
      <c r="LOP30" s="60"/>
      <c r="LOQ30" s="60"/>
      <c r="LOR30" s="60"/>
      <c r="LOS30" s="60"/>
      <c r="LOT30" s="60"/>
      <c r="LOU30" s="60"/>
      <c r="LOV30" s="60"/>
      <c r="LOW30" s="60"/>
      <c r="LOX30" s="60"/>
      <c r="LOY30" s="60"/>
      <c r="LOZ30" s="60"/>
      <c r="LPA30" s="60"/>
      <c r="LPB30" s="60"/>
      <c r="LPC30" s="60"/>
      <c r="LPD30" s="60"/>
      <c r="LPE30" s="60"/>
      <c r="LPF30" s="60"/>
      <c r="LPG30" s="60"/>
      <c r="LPH30" s="60"/>
      <c r="LPI30" s="60"/>
      <c r="LPJ30" s="60"/>
      <c r="LPK30" s="60"/>
      <c r="LPL30" s="60"/>
      <c r="LPM30" s="60"/>
      <c r="LPN30" s="60"/>
      <c r="LPO30" s="60"/>
      <c r="LPP30" s="60"/>
      <c r="LPQ30" s="60"/>
      <c r="LPR30" s="60"/>
      <c r="LPS30" s="60"/>
      <c r="LPT30" s="60"/>
      <c r="LPU30" s="60"/>
      <c r="LPV30" s="60"/>
      <c r="LPW30" s="60"/>
      <c r="LPX30" s="60"/>
      <c r="LPY30" s="60"/>
      <c r="LPZ30" s="60"/>
      <c r="LQA30" s="60"/>
      <c r="LQB30" s="60"/>
      <c r="LQC30" s="60"/>
      <c r="LQD30" s="60"/>
      <c r="LQE30" s="60"/>
      <c r="LQF30" s="60"/>
      <c r="LQG30" s="60"/>
      <c r="LQH30" s="60"/>
      <c r="LQI30" s="60"/>
      <c r="LQJ30" s="60"/>
      <c r="LQK30" s="60"/>
      <c r="LQL30" s="60"/>
      <c r="LQM30" s="60"/>
      <c r="LQN30" s="60"/>
      <c r="LQO30" s="60"/>
      <c r="LQP30" s="60"/>
      <c r="LQQ30" s="60"/>
      <c r="LQR30" s="60"/>
      <c r="LQS30" s="60"/>
      <c r="LQT30" s="60"/>
      <c r="LQU30" s="60"/>
      <c r="LQV30" s="60"/>
      <c r="LQW30" s="60"/>
      <c r="LQX30" s="60"/>
      <c r="LQY30" s="60"/>
      <c r="LQZ30" s="60"/>
      <c r="LRA30" s="60"/>
      <c r="LRB30" s="60"/>
      <c r="LRC30" s="60"/>
      <c r="LRD30" s="60"/>
      <c r="LRE30" s="60"/>
      <c r="LRF30" s="60"/>
      <c r="LRG30" s="60"/>
      <c r="LRH30" s="60"/>
      <c r="LRI30" s="60"/>
      <c r="LRJ30" s="60"/>
      <c r="LRK30" s="60"/>
      <c r="LRL30" s="60"/>
      <c r="LRM30" s="60"/>
      <c r="LRN30" s="60"/>
      <c r="LRO30" s="60"/>
      <c r="LRP30" s="60"/>
      <c r="LRQ30" s="60"/>
      <c r="LRR30" s="60"/>
      <c r="LRS30" s="60"/>
      <c r="LRT30" s="60"/>
      <c r="LRU30" s="60"/>
      <c r="LRV30" s="60"/>
      <c r="LRW30" s="60"/>
      <c r="LRX30" s="60"/>
      <c r="LRY30" s="60"/>
      <c r="LRZ30" s="60"/>
      <c r="LSA30" s="60"/>
      <c r="LSB30" s="60"/>
      <c r="LSC30" s="60"/>
      <c r="LSD30" s="60"/>
      <c r="LSE30" s="60"/>
      <c r="LSF30" s="60"/>
      <c r="LSG30" s="60"/>
      <c r="LSH30" s="60"/>
      <c r="LSI30" s="60"/>
      <c r="LSJ30" s="60"/>
      <c r="LSK30" s="60"/>
      <c r="LSL30" s="60"/>
      <c r="LSM30" s="60"/>
      <c r="LSN30" s="60"/>
      <c r="LSO30" s="60"/>
      <c r="LSP30" s="60"/>
      <c r="LSQ30" s="60"/>
      <c r="LSR30" s="60"/>
      <c r="LSS30" s="60"/>
      <c r="LST30" s="60"/>
      <c r="LSU30" s="60"/>
      <c r="LSV30" s="60"/>
      <c r="LSW30" s="60"/>
      <c r="LSX30" s="60"/>
      <c r="LSY30" s="60"/>
      <c r="LSZ30" s="60"/>
      <c r="LTA30" s="60"/>
      <c r="LTB30" s="60"/>
      <c r="LTC30" s="60"/>
      <c r="LTD30" s="60"/>
      <c r="LTE30" s="60"/>
      <c r="LTF30" s="60"/>
      <c r="LTG30" s="60"/>
      <c r="LTH30" s="60"/>
      <c r="LTI30" s="60"/>
      <c r="LTJ30" s="60"/>
      <c r="LTK30" s="60"/>
      <c r="LTL30" s="60"/>
      <c r="LTM30" s="60"/>
      <c r="LTN30" s="60"/>
      <c r="LTO30" s="60"/>
      <c r="LTP30" s="60"/>
      <c r="LTQ30" s="60"/>
      <c r="LTR30" s="60"/>
      <c r="LTS30" s="60"/>
      <c r="LTT30" s="60"/>
      <c r="LTU30" s="60"/>
      <c r="LTV30" s="60"/>
      <c r="LTW30" s="60"/>
      <c r="LTX30" s="60"/>
      <c r="LTY30" s="60"/>
      <c r="LTZ30" s="60"/>
      <c r="LUA30" s="60"/>
      <c r="LUB30" s="60"/>
      <c r="LUC30" s="60"/>
      <c r="LUD30" s="60"/>
      <c r="LUE30" s="60"/>
      <c r="LUF30" s="60"/>
      <c r="LUG30" s="60"/>
      <c r="LUH30" s="60"/>
      <c r="LUI30" s="60"/>
      <c r="LUJ30" s="60"/>
      <c r="LUK30" s="60"/>
      <c r="LUL30" s="60"/>
      <c r="LUM30" s="60"/>
      <c r="LUN30" s="60"/>
      <c r="LUO30" s="60"/>
      <c r="LUP30" s="60"/>
      <c r="LUQ30" s="60"/>
      <c r="LUR30" s="60"/>
      <c r="LUS30" s="60"/>
      <c r="LUT30" s="60"/>
      <c r="LUU30" s="60"/>
      <c r="LUV30" s="60"/>
      <c r="LUW30" s="60"/>
      <c r="LUX30" s="60"/>
      <c r="LUY30" s="60"/>
      <c r="LUZ30" s="60"/>
      <c r="LVA30" s="60"/>
      <c r="LVB30" s="60"/>
      <c r="LVC30" s="60"/>
      <c r="LVD30" s="60"/>
      <c r="LVE30" s="60"/>
      <c r="LVF30" s="60"/>
      <c r="LVG30" s="60"/>
      <c r="LVH30" s="60"/>
      <c r="LVI30" s="60"/>
      <c r="LVJ30" s="60"/>
      <c r="LVK30" s="60"/>
      <c r="LVL30" s="60"/>
      <c r="LVM30" s="60"/>
      <c r="LVN30" s="60"/>
      <c r="LVO30" s="60"/>
      <c r="LVP30" s="60"/>
      <c r="LVQ30" s="60"/>
      <c r="LVR30" s="60"/>
      <c r="LVS30" s="60"/>
      <c r="LVT30" s="60"/>
      <c r="LVU30" s="60"/>
      <c r="LVV30" s="60"/>
      <c r="LVW30" s="60"/>
      <c r="LVX30" s="60"/>
      <c r="LVY30" s="60"/>
      <c r="LVZ30" s="60"/>
      <c r="LWA30" s="60"/>
      <c r="LWB30" s="60"/>
      <c r="LWC30" s="60"/>
      <c r="LWD30" s="60"/>
      <c r="LWE30" s="60"/>
      <c r="LWF30" s="60"/>
      <c r="LWG30" s="60"/>
      <c r="LWH30" s="60"/>
      <c r="LWI30" s="60"/>
      <c r="LWJ30" s="60"/>
      <c r="LWK30" s="60"/>
      <c r="LWL30" s="60"/>
      <c r="LWM30" s="60"/>
      <c r="LWN30" s="60"/>
      <c r="LWO30" s="60"/>
      <c r="LWP30" s="60"/>
      <c r="LWQ30" s="60"/>
      <c r="LWR30" s="60"/>
      <c r="LWS30" s="60"/>
      <c r="LWT30" s="60"/>
      <c r="LWU30" s="60"/>
      <c r="LWV30" s="60"/>
      <c r="LWW30" s="60"/>
      <c r="LWX30" s="60"/>
      <c r="LWY30" s="60"/>
      <c r="LWZ30" s="60"/>
      <c r="LXA30" s="60"/>
      <c r="LXB30" s="60"/>
      <c r="LXC30" s="60"/>
      <c r="LXD30" s="60"/>
      <c r="LXE30" s="60"/>
      <c r="LXF30" s="60"/>
      <c r="LXG30" s="60"/>
      <c r="LXH30" s="60"/>
      <c r="LXI30" s="60"/>
      <c r="LXJ30" s="60"/>
      <c r="LXK30" s="60"/>
      <c r="LXL30" s="60"/>
      <c r="LXM30" s="60"/>
      <c r="LXN30" s="60"/>
      <c r="LXO30" s="60"/>
      <c r="LXP30" s="60"/>
      <c r="LXQ30" s="60"/>
      <c r="LXR30" s="60"/>
      <c r="LXS30" s="60"/>
      <c r="LXT30" s="60"/>
      <c r="LXU30" s="60"/>
      <c r="LXV30" s="60"/>
      <c r="LXW30" s="60"/>
      <c r="LXX30" s="60"/>
      <c r="LXY30" s="60"/>
      <c r="LXZ30" s="60"/>
      <c r="LYA30" s="60"/>
      <c r="LYB30" s="60"/>
      <c r="LYC30" s="60"/>
      <c r="LYD30" s="60"/>
      <c r="LYE30" s="60"/>
      <c r="LYF30" s="60"/>
      <c r="LYG30" s="60"/>
      <c r="LYH30" s="60"/>
      <c r="LYI30" s="60"/>
      <c r="LYJ30" s="60"/>
      <c r="LYK30" s="60"/>
      <c r="LYL30" s="60"/>
      <c r="LYM30" s="60"/>
      <c r="LYN30" s="60"/>
      <c r="LYO30" s="60"/>
      <c r="LYP30" s="60"/>
      <c r="LYQ30" s="60"/>
      <c r="LYR30" s="60"/>
      <c r="LYS30" s="60"/>
      <c r="LYT30" s="60"/>
      <c r="LYU30" s="60"/>
      <c r="LYV30" s="60"/>
      <c r="LYW30" s="60"/>
      <c r="LYX30" s="60"/>
      <c r="LYY30" s="60"/>
      <c r="LYZ30" s="60"/>
      <c r="LZA30" s="60"/>
      <c r="LZB30" s="60"/>
      <c r="LZC30" s="60"/>
      <c r="LZD30" s="60"/>
      <c r="LZE30" s="60"/>
      <c r="LZF30" s="60"/>
      <c r="LZG30" s="60"/>
      <c r="LZH30" s="60"/>
      <c r="LZI30" s="60"/>
      <c r="LZJ30" s="60"/>
      <c r="LZK30" s="60"/>
      <c r="LZL30" s="60"/>
      <c r="LZM30" s="60"/>
      <c r="LZN30" s="60"/>
      <c r="LZO30" s="60"/>
      <c r="LZP30" s="60"/>
      <c r="LZQ30" s="60"/>
      <c r="LZR30" s="60"/>
      <c r="LZS30" s="60"/>
      <c r="LZT30" s="60"/>
      <c r="LZU30" s="60"/>
      <c r="LZV30" s="60"/>
      <c r="LZW30" s="60"/>
      <c r="LZX30" s="60"/>
      <c r="LZY30" s="60"/>
      <c r="LZZ30" s="60"/>
      <c r="MAA30" s="60"/>
      <c r="MAB30" s="60"/>
      <c r="MAC30" s="60"/>
      <c r="MAD30" s="60"/>
      <c r="MAE30" s="60"/>
      <c r="MAF30" s="60"/>
      <c r="MAG30" s="60"/>
      <c r="MAH30" s="60"/>
      <c r="MAI30" s="60"/>
      <c r="MAJ30" s="60"/>
      <c r="MAK30" s="60"/>
      <c r="MAL30" s="60"/>
      <c r="MAM30" s="60"/>
      <c r="MAN30" s="60"/>
      <c r="MAO30" s="60"/>
      <c r="MAP30" s="60"/>
      <c r="MAQ30" s="60"/>
      <c r="MAR30" s="60"/>
      <c r="MAS30" s="60"/>
      <c r="MAT30" s="60"/>
      <c r="MAU30" s="60"/>
      <c r="MAV30" s="60"/>
      <c r="MAW30" s="60"/>
      <c r="MAX30" s="60"/>
      <c r="MAY30" s="60"/>
      <c r="MAZ30" s="60"/>
      <c r="MBA30" s="60"/>
      <c r="MBB30" s="60"/>
      <c r="MBC30" s="60"/>
      <c r="MBD30" s="60"/>
      <c r="MBE30" s="60"/>
      <c r="MBF30" s="60"/>
      <c r="MBG30" s="60"/>
      <c r="MBH30" s="60"/>
      <c r="MBI30" s="60"/>
      <c r="MBJ30" s="60"/>
      <c r="MBK30" s="60"/>
      <c r="MBL30" s="60"/>
      <c r="MBM30" s="60"/>
      <c r="MBN30" s="60"/>
      <c r="MBO30" s="60"/>
      <c r="MBP30" s="60"/>
      <c r="MBQ30" s="60"/>
      <c r="MBR30" s="60"/>
      <c r="MBS30" s="60"/>
      <c r="MBT30" s="60"/>
      <c r="MBU30" s="60"/>
      <c r="MBV30" s="60"/>
      <c r="MBW30" s="60"/>
      <c r="MBX30" s="60"/>
      <c r="MBY30" s="60"/>
      <c r="MBZ30" s="60"/>
      <c r="MCA30" s="60"/>
      <c r="MCB30" s="60"/>
      <c r="MCC30" s="60"/>
      <c r="MCD30" s="60"/>
      <c r="MCE30" s="60"/>
      <c r="MCF30" s="60"/>
      <c r="MCG30" s="60"/>
      <c r="MCH30" s="60"/>
      <c r="MCI30" s="60"/>
      <c r="MCJ30" s="60"/>
      <c r="MCK30" s="60"/>
      <c r="MCL30" s="60"/>
      <c r="MCM30" s="60"/>
      <c r="MCN30" s="60"/>
      <c r="MCO30" s="60"/>
      <c r="MCP30" s="60"/>
      <c r="MCQ30" s="60"/>
      <c r="MCR30" s="60"/>
      <c r="MCS30" s="60"/>
      <c r="MCT30" s="60"/>
      <c r="MCU30" s="60"/>
      <c r="MCV30" s="60"/>
      <c r="MCW30" s="60"/>
      <c r="MCX30" s="60"/>
      <c r="MCY30" s="60"/>
      <c r="MCZ30" s="60"/>
      <c r="MDA30" s="60"/>
      <c r="MDB30" s="60"/>
      <c r="MDC30" s="60"/>
      <c r="MDD30" s="60"/>
      <c r="MDE30" s="60"/>
      <c r="MDF30" s="60"/>
      <c r="MDG30" s="60"/>
      <c r="MDH30" s="60"/>
      <c r="MDI30" s="60"/>
      <c r="MDJ30" s="60"/>
      <c r="MDK30" s="60"/>
      <c r="MDL30" s="60"/>
      <c r="MDM30" s="60"/>
      <c r="MDN30" s="60"/>
      <c r="MDO30" s="60"/>
      <c r="MDP30" s="60"/>
      <c r="MDQ30" s="60"/>
      <c r="MDR30" s="60"/>
      <c r="MDS30" s="60"/>
      <c r="MDT30" s="60"/>
      <c r="MDU30" s="60"/>
      <c r="MDV30" s="60"/>
      <c r="MDW30" s="60"/>
      <c r="MDX30" s="60"/>
      <c r="MDY30" s="60"/>
      <c r="MDZ30" s="60"/>
      <c r="MEA30" s="60"/>
      <c r="MEB30" s="60"/>
      <c r="MEC30" s="60"/>
      <c r="MED30" s="60"/>
      <c r="MEE30" s="60"/>
      <c r="MEF30" s="60"/>
      <c r="MEG30" s="60"/>
      <c r="MEH30" s="60"/>
      <c r="MEI30" s="60"/>
      <c r="MEJ30" s="60"/>
      <c r="MEK30" s="60"/>
      <c r="MEL30" s="60"/>
      <c r="MEM30" s="60"/>
      <c r="MEN30" s="60"/>
      <c r="MEO30" s="60"/>
      <c r="MEP30" s="60"/>
      <c r="MEQ30" s="60"/>
      <c r="MER30" s="60"/>
      <c r="MES30" s="60"/>
      <c r="MET30" s="60"/>
      <c r="MEU30" s="60"/>
      <c r="MEV30" s="60"/>
      <c r="MEW30" s="60"/>
      <c r="MEX30" s="60"/>
      <c r="MEY30" s="60"/>
      <c r="MEZ30" s="60"/>
      <c r="MFA30" s="60"/>
      <c r="MFB30" s="60"/>
      <c r="MFC30" s="60"/>
      <c r="MFD30" s="60"/>
      <c r="MFE30" s="60"/>
      <c r="MFF30" s="60"/>
      <c r="MFG30" s="60"/>
      <c r="MFH30" s="60"/>
      <c r="MFI30" s="60"/>
      <c r="MFJ30" s="60"/>
      <c r="MFK30" s="60"/>
      <c r="MFL30" s="60"/>
      <c r="MFM30" s="60"/>
      <c r="MFN30" s="60"/>
      <c r="MFO30" s="60"/>
      <c r="MFP30" s="60"/>
      <c r="MFQ30" s="60"/>
      <c r="MFR30" s="60"/>
      <c r="MFS30" s="60"/>
      <c r="MFT30" s="60"/>
      <c r="MFU30" s="60"/>
      <c r="MFV30" s="60"/>
      <c r="MFW30" s="60"/>
      <c r="MFX30" s="60"/>
      <c r="MFY30" s="60"/>
      <c r="MFZ30" s="60"/>
      <c r="MGA30" s="60"/>
      <c r="MGB30" s="60"/>
      <c r="MGC30" s="60"/>
      <c r="MGD30" s="60"/>
      <c r="MGE30" s="60"/>
      <c r="MGF30" s="60"/>
      <c r="MGG30" s="60"/>
      <c r="MGH30" s="60"/>
      <c r="MGI30" s="60"/>
      <c r="MGJ30" s="60"/>
      <c r="MGK30" s="60"/>
      <c r="MGL30" s="60"/>
      <c r="MGM30" s="60"/>
      <c r="MGN30" s="60"/>
      <c r="MGO30" s="60"/>
      <c r="MGP30" s="60"/>
      <c r="MGQ30" s="60"/>
      <c r="MGR30" s="60"/>
      <c r="MGS30" s="60"/>
      <c r="MGT30" s="60"/>
      <c r="MGU30" s="60"/>
      <c r="MGV30" s="60"/>
      <c r="MGW30" s="60"/>
      <c r="MGX30" s="60"/>
      <c r="MGY30" s="60"/>
      <c r="MGZ30" s="60"/>
      <c r="MHA30" s="60"/>
      <c r="MHB30" s="60"/>
      <c r="MHC30" s="60"/>
      <c r="MHD30" s="60"/>
      <c r="MHE30" s="60"/>
      <c r="MHF30" s="60"/>
      <c r="MHG30" s="60"/>
      <c r="MHH30" s="60"/>
      <c r="MHI30" s="60"/>
      <c r="MHJ30" s="60"/>
      <c r="MHK30" s="60"/>
      <c r="MHL30" s="60"/>
      <c r="MHM30" s="60"/>
      <c r="MHN30" s="60"/>
      <c r="MHO30" s="60"/>
      <c r="MHP30" s="60"/>
      <c r="MHQ30" s="60"/>
      <c r="MHR30" s="60"/>
      <c r="MHS30" s="60"/>
      <c r="MHT30" s="60"/>
      <c r="MHU30" s="60"/>
      <c r="MHV30" s="60"/>
      <c r="MHW30" s="60"/>
      <c r="MHX30" s="60"/>
      <c r="MHY30" s="60"/>
      <c r="MHZ30" s="60"/>
      <c r="MIA30" s="60"/>
      <c r="MIB30" s="60"/>
      <c r="MIC30" s="60"/>
      <c r="MID30" s="60"/>
      <c r="MIE30" s="60"/>
      <c r="MIF30" s="60"/>
      <c r="MIG30" s="60"/>
      <c r="MIH30" s="60"/>
      <c r="MII30" s="60"/>
      <c r="MIJ30" s="60"/>
      <c r="MIK30" s="60"/>
      <c r="MIL30" s="60"/>
      <c r="MIM30" s="60"/>
      <c r="MIN30" s="60"/>
      <c r="MIO30" s="60"/>
      <c r="MIP30" s="60"/>
      <c r="MIQ30" s="60"/>
      <c r="MIR30" s="60"/>
      <c r="MIS30" s="60"/>
      <c r="MIT30" s="60"/>
      <c r="MIU30" s="60"/>
      <c r="MIV30" s="60"/>
      <c r="MIW30" s="60"/>
      <c r="MIX30" s="60"/>
      <c r="MIY30" s="60"/>
      <c r="MIZ30" s="60"/>
      <c r="MJA30" s="60"/>
      <c r="MJB30" s="60"/>
      <c r="MJC30" s="60"/>
      <c r="MJD30" s="60"/>
      <c r="MJE30" s="60"/>
      <c r="MJF30" s="60"/>
      <c r="MJG30" s="60"/>
      <c r="MJH30" s="60"/>
      <c r="MJI30" s="60"/>
      <c r="MJJ30" s="60"/>
      <c r="MJK30" s="60"/>
      <c r="MJL30" s="60"/>
      <c r="MJM30" s="60"/>
      <c r="MJN30" s="60"/>
      <c r="MJO30" s="60"/>
      <c r="MJP30" s="60"/>
      <c r="MJQ30" s="60"/>
      <c r="MJR30" s="60"/>
      <c r="MJS30" s="60"/>
      <c r="MJT30" s="60"/>
      <c r="MJU30" s="60"/>
      <c r="MJV30" s="60"/>
      <c r="MJW30" s="60"/>
      <c r="MJX30" s="60"/>
      <c r="MJY30" s="60"/>
      <c r="MJZ30" s="60"/>
      <c r="MKA30" s="60"/>
      <c r="MKB30" s="60"/>
      <c r="MKC30" s="60"/>
      <c r="MKD30" s="60"/>
      <c r="MKE30" s="60"/>
      <c r="MKF30" s="60"/>
      <c r="MKG30" s="60"/>
      <c r="MKH30" s="60"/>
      <c r="MKI30" s="60"/>
      <c r="MKJ30" s="60"/>
      <c r="MKK30" s="60"/>
      <c r="MKL30" s="60"/>
      <c r="MKM30" s="60"/>
      <c r="MKN30" s="60"/>
      <c r="MKO30" s="60"/>
      <c r="MKP30" s="60"/>
      <c r="MKQ30" s="60"/>
      <c r="MKR30" s="60"/>
      <c r="MKS30" s="60"/>
      <c r="MKT30" s="60"/>
      <c r="MKU30" s="60"/>
      <c r="MKV30" s="60"/>
      <c r="MKW30" s="60"/>
      <c r="MKX30" s="60"/>
      <c r="MKY30" s="60"/>
      <c r="MKZ30" s="60"/>
      <c r="MLA30" s="60"/>
      <c r="MLB30" s="60"/>
      <c r="MLC30" s="60"/>
      <c r="MLD30" s="60"/>
      <c r="MLE30" s="60"/>
      <c r="MLF30" s="60"/>
      <c r="MLG30" s="60"/>
      <c r="MLH30" s="60"/>
      <c r="MLI30" s="60"/>
      <c r="MLJ30" s="60"/>
      <c r="MLK30" s="60"/>
      <c r="MLL30" s="60"/>
      <c r="MLM30" s="60"/>
      <c r="MLN30" s="60"/>
      <c r="MLO30" s="60"/>
      <c r="MLP30" s="60"/>
      <c r="MLQ30" s="60"/>
      <c r="MLR30" s="60"/>
      <c r="MLS30" s="60"/>
      <c r="MLT30" s="60"/>
      <c r="MLU30" s="60"/>
      <c r="MLV30" s="60"/>
      <c r="MLW30" s="60"/>
      <c r="MLX30" s="60"/>
      <c r="MLY30" s="60"/>
      <c r="MLZ30" s="60"/>
      <c r="MMA30" s="60"/>
      <c r="MMB30" s="60"/>
      <c r="MMC30" s="60"/>
      <c r="MMD30" s="60"/>
      <c r="MME30" s="60"/>
      <c r="MMF30" s="60"/>
      <c r="MMG30" s="60"/>
      <c r="MMH30" s="60"/>
      <c r="MMI30" s="60"/>
      <c r="MMJ30" s="60"/>
      <c r="MMK30" s="60"/>
      <c r="MML30" s="60"/>
      <c r="MMM30" s="60"/>
      <c r="MMN30" s="60"/>
      <c r="MMO30" s="60"/>
      <c r="MMP30" s="60"/>
      <c r="MMQ30" s="60"/>
      <c r="MMR30" s="60"/>
      <c r="MMS30" s="60"/>
      <c r="MMT30" s="60"/>
      <c r="MMU30" s="60"/>
      <c r="MMV30" s="60"/>
      <c r="MMW30" s="60"/>
      <c r="MMX30" s="60"/>
      <c r="MMY30" s="60"/>
      <c r="MMZ30" s="60"/>
      <c r="MNA30" s="60"/>
      <c r="MNB30" s="60"/>
      <c r="MNC30" s="60"/>
      <c r="MND30" s="60"/>
      <c r="MNE30" s="60"/>
      <c r="MNF30" s="60"/>
      <c r="MNG30" s="60"/>
      <c r="MNH30" s="60"/>
      <c r="MNI30" s="60"/>
      <c r="MNJ30" s="60"/>
      <c r="MNK30" s="60"/>
      <c r="MNL30" s="60"/>
      <c r="MNM30" s="60"/>
      <c r="MNN30" s="60"/>
      <c r="MNO30" s="60"/>
      <c r="MNP30" s="60"/>
      <c r="MNQ30" s="60"/>
      <c r="MNR30" s="60"/>
      <c r="MNS30" s="60"/>
      <c r="MNT30" s="60"/>
      <c r="MNU30" s="60"/>
      <c r="MNV30" s="60"/>
      <c r="MNW30" s="60"/>
      <c r="MNX30" s="60"/>
      <c r="MNY30" s="60"/>
      <c r="MNZ30" s="60"/>
      <c r="MOA30" s="60"/>
      <c r="MOB30" s="60"/>
      <c r="MOC30" s="60"/>
      <c r="MOD30" s="60"/>
      <c r="MOE30" s="60"/>
      <c r="MOF30" s="60"/>
      <c r="MOG30" s="60"/>
      <c r="MOH30" s="60"/>
      <c r="MOI30" s="60"/>
      <c r="MOJ30" s="60"/>
      <c r="MOK30" s="60"/>
      <c r="MOL30" s="60"/>
      <c r="MOM30" s="60"/>
      <c r="MON30" s="60"/>
      <c r="MOO30" s="60"/>
      <c r="MOP30" s="60"/>
      <c r="MOQ30" s="60"/>
      <c r="MOR30" s="60"/>
      <c r="MOS30" s="60"/>
      <c r="MOT30" s="60"/>
      <c r="MOU30" s="60"/>
      <c r="MOV30" s="60"/>
      <c r="MOW30" s="60"/>
      <c r="MOX30" s="60"/>
      <c r="MOY30" s="60"/>
      <c r="MOZ30" s="60"/>
      <c r="MPA30" s="60"/>
      <c r="MPB30" s="60"/>
      <c r="MPC30" s="60"/>
      <c r="MPD30" s="60"/>
      <c r="MPE30" s="60"/>
      <c r="MPF30" s="60"/>
      <c r="MPG30" s="60"/>
      <c r="MPH30" s="60"/>
      <c r="MPI30" s="60"/>
      <c r="MPJ30" s="60"/>
      <c r="MPK30" s="60"/>
      <c r="MPL30" s="60"/>
      <c r="MPM30" s="60"/>
      <c r="MPN30" s="60"/>
      <c r="MPO30" s="60"/>
      <c r="MPP30" s="60"/>
      <c r="MPQ30" s="60"/>
      <c r="MPR30" s="60"/>
      <c r="MPS30" s="60"/>
      <c r="MPT30" s="60"/>
      <c r="MPU30" s="60"/>
      <c r="MPV30" s="60"/>
      <c r="MPW30" s="60"/>
      <c r="MPX30" s="60"/>
      <c r="MPY30" s="60"/>
      <c r="MPZ30" s="60"/>
      <c r="MQA30" s="60"/>
      <c r="MQB30" s="60"/>
      <c r="MQC30" s="60"/>
      <c r="MQD30" s="60"/>
      <c r="MQE30" s="60"/>
      <c r="MQF30" s="60"/>
      <c r="MQG30" s="60"/>
      <c r="MQH30" s="60"/>
      <c r="MQI30" s="60"/>
      <c r="MQJ30" s="60"/>
      <c r="MQK30" s="60"/>
      <c r="MQL30" s="60"/>
      <c r="MQM30" s="60"/>
      <c r="MQN30" s="60"/>
      <c r="MQO30" s="60"/>
      <c r="MQP30" s="60"/>
      <c r="MQQ30" s="60"/>
      <c r="MQR30" s="60"/>
      <c r="MQS30" s="60"/>
      <c r="MQT30" s="60"/>
      <c r="MQU30" s="60"/>
      <c r="MQV30" s="60"/>
      <c r="MQW30" s="60"/>
      <c r="MQX30" s="60"/>
      <c r="MQY30" s="60"/>
      <c r="MQZ30" s="60"/>
      <c r="MRA30" s="60"/>
      <c r="MRB30" s="60"/>
      <c r="MRC30" s="60"/>
      <c r="MRD30" s="60"/>
      <c r="MRE30" s="60"/>
      <c r="MRF30" s="60"/>
      <c r="MRG30" s="60"/>
      <c r="MRH30" s="60"/>
      <c r="MRI30" s="60"/>
      <c r="MRJ30" s="60"/>
      <c r="MRK30" s="60"/>
      <c r="MRL30" s="60"/>
      <c r="MRM30" s="60"/>
      <c r="MRN30" s="60"/>
      <c r="MRO30" s="60"/>
      <c r="MRP30" s="60"/>
      <c r="MRQ30" s="60"/>
      <c r="MRR30" s="60"/>
      <c r="MRS30" s="60"/>
      <c r="MRT30" s="60"/>
      <c r="MRU30" s="60"/>
      <c r="MRV30" s="60"/>
      <c r="MRW30" s="60"/>
      <c r="MRX30" s="60"/>
      <c r="MRY30" s="60"/>
      <c r="MRZ30" s="60"/>
      <c r="MSA30" s="60"/>
      <c r="MSB30" s="60"/>
      <c r="MSC30" s="60"/>
      <c r="MSD30" s="60"/>
      <c r="MSE30" s="60"/>
      <c r="MSF30" s="60"/>
      <c r="MSG30" s="60"/>
      <c r="MSH30" s="60"/>
      <c r="MSI30" s="60"/>
      <c r="MSJ30" s="60"/>
      <c r="MSK30" s="60"/>
      <c r="MSL30" s="60"/>
      <c r="MSM30" s="60"/>
      <c r="MSN30" s="60"/>
      <c r="MSO30" s="60"/>
      <c r="MSP30" s="60"/>
      <c r="MSQ30" s="60"/>
      <c r="MSR30" s="60"/>
      <c r="MSS30" s="60"/>
      <c r="MST30" s="60"/>
      <c r="MSU30" s="60"/>
      <c r="MSV30" s="60"/>
      <c r="MSW30" s="60"/>
      <c r="MSX30" s="60"/>
      <c r="MSY30" s="60"/>
      <c r="MSZ30" s="60"/>
      <c r="MTA30" s="60"/>
      <c r="MTB30" s="60"/>
      <c r="MTC30" s="60"/>
      <c r="MTD30" s="60"/>
      <c r="MTE30" s="60"/>
      <c r="MTF30" s="60"/>
      <c r="MTG30" s="60"/>
      <c r="MTH30" s="60"/>
      <c r="MTI30" s="60"/>
      <c r="MTJ30" s="60"/>
      <c r="MTK30" s="60"/>
      <c r="MTL30" s="60"/>
      <c r="MTM30" s="60"/>
      <c r="MTN30" s="60"/>
      <c r="MTO30" s="60"/>
      <c r="MTP30" s="60"/>
      <c r="MTQ30" s="60"/>
      <c r="MTR30" s="60"/>
      <c r="MTS30" s="60"/>
      <c r="MTT30" s="60"/>
      <c r="MTU30" s="60"/>
      <c r="MTV30" s="60"/>
      <c r="MTW30" s="60"/>
      <c r="MTX30" s="60"/>
      <c r="MTY30" s="60"/>
      <c r="MTZ30" s="60"/>
      <c r="MUA30" s="60"/>
      <c r="MUB30" s="60"/>
      <c r="MUC30" s="60"/>
      <c r="MUD30" s="60"/>
      <c r="MUE30" s="60"/>
      <c r="MUF30" s="60"/>
      <c r="MUG30" s="60"/>
      <c r="MUH30" s="60"/>
      <c r="MUI30" s="60"/>
      <c r="MUJ30" s="60"/>
      <c r="MUK30" s="60"/>
      <c r="MUL30" s="60"/>
      <c r="MUM30" s="60"/>
      <c r="MUN30" s="60"/>
      <c r="MUO30" s="60"/>
      <c r="MUP30" s="60"/>
      <c r="MUQ30" s="60"/>
      <c r="MUR30" s="60"/>
      <c r="MUS30" s="60"/>
      <c r="MUT30" s="60"/>
      <c r="MUU30" s="60"/>
      <c r="MUV30" s="60"/>
      <c r="MUW30" s="60"/>
      <c r="MUX30" s="60"/>
      <c r="MUY30" s="60"/>
      <c r="MUZ30" s="60"/>
      <c r="MVA30" s="60"/>
      <c r="MVB30" s="60"/>
      <c r="MVC30" s="60"/>
      <c r="MVD30" s="60"/>
      <c r="MVE30" s="60"/>
      <c r="MVF30" s="60"/>
      <c r="MVG30" s="60"/>
      <c r="MVH30" s="60"/>
      <c r="MVI30" s="60"/>
      <c r="MVJ30" s="60"/>
      <c r="MVK30" s="60"/>
      <c r="MVL30" s="60"/>
      <c r="MVM30" s="60"/>
      <c r="MVN30" s="60"/>
      <c r="MVO30" s="60"/>
      <c r="MVP30" s="60"/>
      <c r="MVQ30" s="60"/>
      <c r="MVR30" s="60"/>
      <c r="MVS30" s="60"/>
      <c r="MVT30" s="60"/>
      <c r="MVU30" s="60"/>
      <c r="MVV30" s="60"/>
      <c r="MVW30" s="60"/>
      <c r="MVX30" s="60"/>
      <c r="MVY30" s="60"/>
      <c r="MVZ30" s="60"/>
      <c r="MWA30" s="60"/>
      <c r="MWB30" s="60"/>
      <c r="MWC30" s="60"/>
      <c r="MWD30" s="60"/>
      <c r="MWE30" s="60"/>
      <c r="MWF30" s="60"/>
      <c r="MWG30" s="60"/>
      <c r="MWH30" s="60"/>
      <c r="MWI30" s="60"/>
      <c r="MWJ30" s="60"/>
      <c r="MWK30" s="60"/>
      <c r="MWL30" s="60"/>
      <c r="MWM30" s="60"/>
      <c r="MWN30" s="60"/>
      <c r="MWO30" s="60"/>
      <c r="MWP30" s="60"/>
      <c r="MWQ30" s="60"/>
      <c r="MWR30" s="60"/>
      <c r="MWS30" s="60"/>
      <c r="MWT30" s="60"/>
      <c r="MWU30" s="60"/>
      <c r="MWV30" s="60"/>
      <c r="MWW30" s="60"/>
      <c r="MWX30" s="60"/>
      <c r="MWY30" s="60"/>
      <c r="MWZ30" s="60"/>
      <c r="MXA30" s="60"/>
      <c r="MXB30" s="60"/>
      <c r="MXC30" s="60"/>
      <c r="MXD30" s="60"/>
      <c r="MXE30" s="60"/>
      <c r="MXF30" s="60"/>
      <c r="MXG30" s="60"/>
      <c r="MXH30" s="60"/>
      <c r="MXI30" s="60"/>
      <c r="MXJ30" s="60"/>
      <c r="MXK30" s="60"/>
      <c r="MXL30" s="60"/>
      <c r="MXM30" s="60"/>
      <c r="MXN30" s="60"/>
      <c r="MXO30" s="60"/>
      <c r="MXP30" s="60"/>
      <c r="MXQ30" s="60"/>
      <c r="MXR30" s="60"/>
      <c r="MXS30" s="60"/>
      <c r="MXT30" s="60"/>
      <c r="MXU30" s="60"/>
      <c r="MXV30" s="60"/>
      <c r="MXW30" s="60"/>
      <c r="MXX30" s="60"/>
      <c r="MXY30" s="60"/>
      <c r="MXZ30" s="60"/>
      <c r="MYA30" s="60"/>
      <c r="MYB30" s="60"/>
      <c r="MYC30" s="60"/>
      <c r="MYD30" s="60"/>
      <c r="MYE30" s="60"/>
      <c r="MYF30" s="60"/>
      <c r="MYG30" s="60"/>
      <c r="MYH30" s="60"/>
      <c r="MYI30" s="60"/>
      <c r="MYJ30" s="60"/>
      <c r="MYK30" s="60"/>
      <c r="MYL30" s="60"/>
      <c r="MYM30" s="60"/>
      <c r="MYN30" s="60"/>
      <c r="MYO30" s="60"/>
      <c r="MYP30" s="60"/>
      <c r="MYQ30" s="60"/>
      <c r="MYR30" s="60"/>
      <c r="MYS30" s="60"/>
      <c r="MYT30" s="60"/>
      <c r="MYU30" s="60"/>
      <c r="MYV30" s="60"/>
      <c r="MYW30" s="60"/>
      <c r="MYX30" s="60"/>
      <c r="MYY30" s="60"/>
      <c r="MYZ30" s="60"/>
      <c r="MZA30" s="60"/>
      <c r="MZB30" s="60"/>
      <c r="MZC30" s="60"/>
      <c r="MZD30" s="60"/>
      <c r="MZE30" s="60"/>
      <c r="MZF30" s="60"/>
      <c r="MZG30" s="60"/>
      <c r="MZH30" s="60"/>
      <c r="MZI30" s="60"/>
      <c r="MZJ30" s="60"/>
      <c r="MZK30" s="60"/>
      <c r="MZL30" s="60"/>
      <c r="MZM30" s="60"/>
      <c r="MZN30" s="60"/>
      <c r="MZO30" s="60"/>
      <c r="MZP30" s="60"/>
      <c r="MZQ30" s="60"/>
      <c r="MZR30" s="60"/>
      <c r="MZS30" s="60"/>
      <c r="MZT30" s="60"/>
      <c r="MZU30" s="60"/>
      <c r="MZV30" s="60"/>
      <c r="MZW30" s="60"/>
      <c r="MZX30" s="60"/>
      <c r="MZY30" s="60"/>
      <c r="MZZ30" s="60"/>
      <c r="NAA30" s="60"/>
      <c r="NAB30" s="60"/>
      <c r="NAC30" s="60"/>
      <c r="NAD30" s="60"/>
      <c r="NAE30" s="60"/>
      <c r="NAF30" s="60"/>
      <c r="NAG30" s="60"/>
      <c r="NAH30" s="60"/>
      <c r="NAI30" s="60"/>
      <c r="NAJ30" s="60"/>
      <c r="NAK30" s="60"/>
      <c r="NAL30" s="60"/>
      <c r="NAM30" s="60"/>
      <c r="NAN30" s="60"/>
      <c r="NAO30" s="60"/>
      <c r="NAP30" s="60"/>
      <c r="NAQ30" s="60"/>
      <c r="NAR30" s="60"/>
      <c r="NAS30" s="60"/>
      <c r="NAT30" s="60"/>
      <c r="NAU30" s="60"/>
      <c r="NAV30" s="60"/>
      <c r="NAW30" s="60"/>
      <c r="NAX30" s="60"/>
      <c r="NAY30" s="60"/>
      <c r="NAZ30" s="60"/>
      <c r="NBA30" s="60"/>
      <c r="NBB30" s="60"/>
      <c r="NBC30" s="60"/>
      <c r="NBD30" s="60"/>
      <c r="NBE30" s="60"/>
      <c r="NBF30" s="60"/>
      <c r="NBG30" s="60"/>
      <c r="NBH30" s="60"/>
      <c r="NBI30" s="60"/>
      <c r="NBJ30" s="60"/>
      <c r="NBK30" s="60"/>
      <c r="NBL30" s="60"/>
      <c r="NBM30" s="60"/>
      <c r="NBN30" s="60"/>
      <c r="NBO30" s="60"/>
      <c r="NBP30" s="60"/>
      <c r="NBQ30" s="60"/>
      <c r="NBR30" s="60"/>
      <c r="NBS30" s="60"/>
      <c r="NBT30" s="60"/>
      <c r="NBU30" s="60"/>
      <c r="NBV30" s="60"/>
      <c r="NBW30" s="60"/>
      <c r="NBX30" s="60"/>
      <c r="NBY30" s="60"/>
      <c r="NBZ30" s="60"/>
      <c r="NCA30" s="60"/>
      <c r="NCB30" s="60"/>
      <c r="NCC30" s="60"/>
      <c r="NCD30" s="60"/>
      <c r="NCE30" s="60"/>
      <c r="NCF30" s="60"/>
      <c r="NCG30" s="60"/>
      <c r="NCH30" s="60"/>
      <c r="NCI30" s="60"/>
      <c r="NCJ30" s="60"/>
      <c r="NCK30" s="60"/>
      <c r="NCL30" s="60"/>
      <c r="NCM30" s="60"/>
      <c r="NCN30" s="60"/>
      <c r="NCO30" s="60"/>
      <c r="NCP30" s="60"/>
      <c r="NCQ30" s="60"/>
      <c r="NCR30" s="60"/>
      <c r="NCS30" s="60"/>
      <c r="NCT30" s="60"/>
      <c r="NCU30" s="60"/>
      <c r="NCV30" s="60"/>
      <c r="NCW30" s="60"/>
      <c r="NCX30" s="60"/>
      <c r="NCY30" s="60"/>
      <c r="NCZ30" s="60"/>
      <c r="NDA30" s="60"/>
      <c r="NDB30" s="60"/>
      <c r="NDC30" s="60"/>
      <c r="NDD30" s="60"/>
      <c r="NDE30" s="60"/>
      <c r="NDF30" s="60"/>
      <c r="NDG30" s="60"/>
      <c r="NDH30" s="60"/>
      <c r="NDI30" s="60"/>
      <c r="NDJ30" s="60"/>
      <c r="NDK30" s="60"/>
      <c r="NDL30" s="60"/>
      <c r="NDM30" s="60"/>
      <c r="NDN30" s="60"/>
      <c r="NDO30" s="60"/>
      <c r="NDP30" s="60"/>
      <c r="NDQ30" s="60"/>
      <c r="NDR30" s="60"/>
      <c r="NDS30" s="60"/>
      <c r="NDT30" s="60"/>
      <c r="NDU30" s="60"/>
      <c r="NDV30" s="60"/>
      <c r="NDW30" s="60"/>
      <c r="NDX30" s="60"/>
      <c r="NDY30" s="60"/>
      <c r="NDZ30" s="60"/>
      <c r="NEA30" s="60"/>
      <c r="NEB30" s="60"/>
      <c r="NEC30" s="60"/>
      <c r="NED30" s="60"/>
      <c r="NEE30" s="60"/>
      <c r="NEF30" s="60"/>
      <c r="NEG30" s="60"/>
      <c r="NEH30" s="60"/>
      <c r="NEI30" s="60"/>
      <c r="NEJ30" s="60"/>
      <c r="NEK30" s="60"/>
      <c r="NEL30" s="60"/>
      <c r="NEM30" s="60"/>
      <c r="NEN30" s="60"/>
      <c r="NEO30" s="60"/>
      <c r="NEP30" s="60"/>
      <c r="NEQ30" s="60"/>
      <c r="NER30" s="60"/>
      <c r="NES30" s="60"/>
      <c r="NET30" s="60"/>
      <c r="NEU30" s="60"/>
      <c r="NEV30" s="60"/>
      <c r="NEW30" s="60"/>
      <c r="NEX30" s="60"/>
      <c r="NEY30" s="60"/>
      <c r="NEZ30" s="60"/>
      <c r="NFA30" s="60"/>
      <c r="NFB30" s="60"/>
      <c r="NFC30" s="60"/>
      <c r="NFD30" s="60"/>
      <c r="NFE30" s="60"/>
      <c r="NFF30" s="60"/>
      <c r="NFG30" s="60"/>
      <c r="NFH30" s="60"/>
      <c r="NFI30" s="60"/>
      <c r="NFJ30" s="60"/>
      <c r="NFK30" s="60"/>
      <c r="NFL30" s="60"/>
      <c r="NFM30" s="60"/>
      <c r="NFN30" s="60"/>
      <c r="NFO30" s="60"/>
      <c r="NFP30" s="60"/>
      <c r="NFQ30" s="60"/>
      <c r="NFR30" s="60"/>
      <c r="NFS30" s="60"/>
      <c r="NFT30" s="60"/>
      <c r="NFU30" s="60"/>
      <c r="NFV30" s="60"/>
      <c r="NFW30" s="60"/>
      <c r="NFX30" s="60"/>
      <c r="NFY30" s="60"/>
      <c r="NFZ30" s="60"/>
      <c r="NGA30" s="60"/>
      <c r="NGB30" s="60"/>
      <c r="NGC30" s="60"/>
      <c r="NGD30" s="60"/>
      <c r="NGE30" s="60"/>
      <c r="NGF30" s="60"/>
      <c r="NGG30" s="60"/>
      <c r="NGH30" s="60"/>
      <c r="NGI30" s="60"/>
      <c r="NGJ30" s="60"/>
      <c r="NGK30" s="60"/>
      <c r="NGL30" s="60"/>
      <c r="NGM30" s="60"/>
      <c r="NGN30" s="60"/>
      <c r="NGO30" s="60"/>
      <c r="NGP30" s="60"/>
      <c r="NGQ30" s="60"/>
      <c r="NGR30" s="60"/>
      <c r="NGS30" s="60"/>
      <c r="NGT30" s="60"/>
      <c r="NGU30" s="60"/>
      <c r="NGV30" s="60"/>
      <c r="NGW30" s="60"/>
      <c r="NGX30" s="60"/>
      <c r="NGY30" s="60"/>
      <c r="NGZ30" s="60"/>
      <c r="NHA30" s="60"/>
      <c r="NHB30" s="60"/>
      <c r="NHC30" s="60"/>
      <c r="NHD30" s="60"/>
      <c r="NHE30" s="60"/>
      <c r="NHF30" s="60"/>
      <c r="NHG30" s="60"/>
      <c r="NHH30" s="60"/>
      <c r="NHI30" s="60"/>
      <c r="NHJ30" s="60"/>
      <c r="NHK30" s="60"/>
      <c r="NHL30" s="60"/>
      <c r="NHM30" s="60"/>
      <c r="NHN30" s="60"/>
      <c r="NHO30" s="60"/>
      <c r="NHP30" s="60"/>
      <c r="NHQ30" s="60"/>
      <c r="NHR30" s="60"/>
      <c r="NHS30" s="60"/>
      <c r="NHT30" s="60"/>
      <c r="NHU30" s="60"/>
      <c r="NHV30" s="60"/>
      <c r="NHW30" s="60"/>
      <c r="NHX30" s="60"/>
      <c r="NHY30" s="60"/>
      <c r="NHZ30" s="60"/>
      <c r="NIA30" s="60"/>
      <c r="NIB30" s="60"/>
      <c r="NIC30" s="60"/>
      <c r="NID30" s="60"/>
      <c r="NIE30" s="60"/>
      <c r="NIF30" s="60"/>
      <c r="NIG30" s="60"/>
      <c r="NIH30" s="60"/>
      <c r="NII30" s="60"/>
      <c r="NIJ30" s="60"/>
      <c r="NIK30" s="60"/>
      <c r="NIL30" s="60"/>
      <c r="NIM30" s="60"/>
      <c r="NIN30" s="60"/>
      <c r="NIO30" s="60"/>
      <c r="NIP30" s="60"/>
      <c r="NIQ30" s="60"/>
      <c r="NIR30" s="60"/>
      <c r="NIS30" s="60"/>
      <c r="NIT30" s="60"/>
      <c r="NIU30" s="60"/>
      <c r="NIV30" s="60"/>
      <c r="NIW30" s="60"/>
      <c r="NIX30" s="60"/>
      <c r="NIY30" s="60"/>
      <c r="NIZ30" s="60"/>
      <c r="NJA30" s="60"/>
      <c r="NJB30" s="60"/>
      <c r="NJC30" s="60"/>
      <c r="NJD30" s="60"/>
      <c r="NJE30" s="60"/>
      <c r="NJF30" s="60"/>
      <c r="NJG30" s="60"/>
      <c r="NJH30" s="60"/>
      <c r="NJI30" s="60"/>
      <c r="NJJ30" s="60"/>
      <c r="NJK30" s="60"/>
      <c r="NJL30" s="60"/>
      <c r="NJM30" s="60"/>
      <c r="NJN30" s="60"/>
      <c r="NJO30" s="60"/>
      <c r="NJP30" s="60"/>
      <c r="NJQ30" s="60"/>
      <c r="NJR30" s="60"/>
      <c r="NJS30" s="60"/>
      <c r="NJT30" s="60"/>
      <c r="NJU30" s="60"/>
      <c r="NJV30" s="60"/>
      <c r="NJW30" s="60"/>
      <c r="NJX30" s="60"/>
      <c r="NJY30" s="60"/>
      <c r="NJZ30" s="60"/>
      <c r="NKA30" s="60"/>
      <c r="NKB30" s="60"/>
      <c r="NKC30" s="60"/>
      <c r="NKD30" s="60"/>
      <c r="NKE30" s="60"/>
      <c r="NKF30" s="60"/>
      <c r="NKG30" s="60"/>
      <c r="NKH30" s="60"/>
      <c r="NKI30" s="60"/>
      <c r="NKJ30" s="60"/>
      <c r="NKK30" s="60"/>
      <c r="NKL30" s="60"/>
      <c r="NKM30" s="60"/>
      <c r="NKN30" s="60"/>
      <c r="NKO30" s="60"/>
      <c r="NKP30" s="60"/>
      <c r="NKQ30" s="60"/>
      <c r="NKR30" s="60"/>
      <c r="NKS30" s="60"/>
      <c r="NKT30" s="60"/>
      <c r="NKU30" s="60"/>
      <c r="NKV30" s="60"/>
      <c r="NKW30" s="60"/>
      <c r="NKX30" s="60"/>
      <c r="NKY30" s="60"/>
      <c r="NKZ30" s="60"/>
      <c r="NLA30" s="60"/>
      <c r="NLB30" s="60"/>
      <c r="NLC30" s="60"/>
      <c r="NLD30" s="60"/>
      <c r="NLE30" s="60"/>
      <c r="NLF30" s="60"/>
      <c r="NLG30" s="60"/>
      <c r="NLH30" s="60"/>
      <c r="NLI30" s="60"/>
      <c r="NLJ30" s="60"/>
      <c r="NLK30" s="60"/>
      <c r="NLL30" s="60"/>
      <c r="NLM30" s="60"/>
      <c r="NLN30" s="60"/>
      <c r="NLO30" s="60"/>
      <c r="NLP30" s="60"/>
      <c r="NLQ30" s="60"/>
      <c r="NLR30" s="60"/>
      <c r="NLS30" s="60"/>
      <c r="NLT30" s="60"/>
      <c r="NLU30" s="60"/>
      <c r="NLV30" s="60"/>
      <c r="NLW30" s="60"/>
      <c r="NLX30" s="60"/>
      <c r="NLY30" s="60"/>
      <c r="NLZ30" s="60"/>
      <c r="NMA30" s="60"/>
      <c r="NMB30" s="60"/>
      <c r="NMC30" s="60"/>
      <c r="NMD30" s="60"/>
      <c r="NME30" s="60"/>
      <c r="NMF30" s="60"/>
      <c r="NMG30" s="60"/>
      <c r="NMH30" s="60"/>
      <c r="NMI30" s="60"/>
      <c r="NMJ30" s="60"/>
      <c r="NMK30" s="60"/>
      <c r="NML30" s="60"/>
      <c r="NMM30" s="60"/>
      <c r="NMN30" s="60"/>
      <c r="NMO30" s="60"/>
      <c r="NMP30" s="60"/>
      <c r="NMQ30" s="60"/>
      <c r="NMR30" s="60"/>
      <c r="NMS30" s="60"/>
      <c r="NMT30" s="60"/>
      <c r="NMU30" s="60"/>
      <c r="NMV30" s="60"/>
      <c r="NMW30" s="60"/>
      <c r="NMX30" s="60"/>
      <c r="NMY30" s="60"/>
      <c r="NMZ30" s="60"/>
      <c r="NNA30" s="60"/>
      <c r="NNB30" s="60"/>
      <c r="NNC30" s="60"/>
      <c r="NND30" s="60"/>
      <c r="NNE30" s="60"/>
      <c r="NNF30" s="60"/>
      <c r="NNG30" s="60"/>
      <c r="NNH30" s="60"/>
      <c r="NNI30" s="60"/>
      <c r="NNJ30" s="60"/>
      <c r="NNK30" s="60"/>
      <c r="NNL30" s="60"/>
      <c r="NNM30" s="60"/>
      <c r="NNN30" s="60"/>
      <c r="NNO30" s="60"/>
      <c r="NNP30" s="60"/>
      <c r="NNQ30" s="60"/>
      <c r="NNR30" s="60"/>
      <c r="NNS30" s="60"/>
      <c r="NNT30" s="60"/>
      <c r="NNU30" s="60"/>
      <c r="NNV30" s="60"/>
      <c r="NNW30" s="60"/>
      <c r="NNX30" s="60"/>
      <c r="NNY30" s="60"/>
      <c r="NNZ30" s="60"/>
      <c r="NOA30" s="60"/>
      <c r="NOB30" s="60"/>
      <c r="NOC30" s="60"/>
      <c r="NOD30" s="60"/>
      <c r="NOE30" s="60"/>
      <c r="NOF30" s="60"/>
      <c r="NOG30" s="60"/>
      <c r="NOH30" s="60"/>
      <c r="NOI30" s="60"/>
      <c r="NOJ30" s="60"/>
      <c r="NOK30" s="60"/>
      <c r="NOL30" s="60"/>
      <c r="NOM30" s="60"/>
      <c r="NON30" s="60"/>
      <c r="NOO30" s="60"/>
      <c r="NOP30" s="60"/>
      <c r="NOQ30" s="60"/>
      <c r="NOR30" s="60"/>
      <c r="NOS30" s="60"/>
      <c r="NOT30" s="60"/>
      <c r="NOU30" s="60"/>
      <c r="NOV30" s="60"/>
      <c r="NOW30" s="60"/>
      <c r="NOX30" s="60"/>
      <c r="NOY30" s="60"/>
      <c r="NOZ30" s="60"/>
      <c r="NPA30" s="60"/>
      <c r="NPB30" s="60"/>
      <c r="NPC30" s="60"/>
      <c r="NPD30" s="60"/>
      <c r="NPE30" s="60"/>
      <c r="NPF30" s="60"/>
      <c r="NPG30" s="60"/>
      <c r="NPH30" s="60"/>
      <c r="NPI30" s="60"/>
      <c r="NPJ30" s="60"/>
      <c r="NPK30" s="60"/>
      <c r="NPL30" s="60"/>
      <c r="NPM30" s="60"/>
      <c r="NPN30" s="60"/>
      <c r="NPO30" s="60"/>
      <c r="NPP30" s="60"/>
      <c r="NPQ30" s="60"/>
      <c r="NPR30" s="60"/>
      <c r="NPS30" s="60"/>
      <c r="NPT30" s="60"/>
      <c r="NPU30" s="60"/>
      <c r="NPV30" s="60"/>
      <c r="NPW30" s="60"/>
      <c r="NPX30" s="60"/>
      <c r="NPY30" s="60"/>
      <c r="NPZ30" s="60"/>
      <c r="NQA30" s="60"/>
      <c r="NQB30" s="60"/>
      <c r="NQC30" s="60"/>
      <c r="NQD30" s="60"/>
      <c r="NQE30" s="60"/>
      <c r="NQF30" s="60"/>
      <c r="NQG30" s="60"/>
      <c r="NQH30" s="60"/>
      <c r="NQI30" s="60"/>
      <c r="NQJ30" s="60"/>
      <c r="NQK30" s="60"/>
      <c r="NQL30" s="60"/>
      <c r="NQM30" s="60"/>
      <c r="NQN30" s="60"/>
      <c r="NQO30" s="60"/>
      <c r="NQP30" s="60"/>
      <c r="NQQ30" s="60"/>
      <c r="NQR30" s="60"/>
      <c r="NQS30" s="60"/>
      <c r="NQT30" s="60"/>
      <c r="NQU30" s="60"/>
      <c r="NQV30" s="60"/>
      <c r="NQW30" s="60"/>
      <c r="NQX30" s="60"/>
      <c r="NQY30" s="60"/>
      <c r="NQZ30" s="60"/>
      <c r="NRA30" s="60"/>
      <c r="NRB30" s="60"/>
      <c r="NRC30" s="60"/>
      <c r="NRD30" s="60"/>
      <c r="NRE30" s="60"/>
      <c r="NRF30" s="60"/>
      <c r="NRG30" s="60"/>
      <c r="NRH30" s="60"/>
      <c r="NRI30" s="60"/>
      <c r="NRJ30" s="60"/>
      <c r="NRK30" s="60"/>
      <c r="NRL30" s="60"/>
      <c r="NRM30" s="60"/>
      <c r="NRN30" s="60"/>
      <c r="NRO30" s="60"/>
      <c r="NRP30" s="60"/>
      <c r="NRQ30" s="60"/>
      <c r="NRR30" s="60"/>
      <c r="NRS30" s="60"/>
      <c r="NRT30" s="60"/>
      <c r="NRU30" s="60"/>
      <c r="NRV30" s="60"/>
      <c r="NRW30" s="60"/>
      <c r="NRX30" s="60"/>
      <c r="NRY30" s="60"/>
      <c r="NRZ30" s="60"/>
      <c r="NSA30" s="60"/>
      <c r="NSB30" s="60"/>
      <c r="NSC30" s="60"/>
      <c r="NSD30" s="60"/>
      <c r="NSE30" s="60"/>
      <c r="NSF30" s="60"/>
      <c r="NSG30" s="60"/>
      <c r="NSH30" s="60"/>
      <c r="NSI30" s="60"/>
      <c r="NSJ30" s="60"/>
      <c r="NSK30" s="60"/>
      <c r="NSL30" s="60"/>
      <c r="NSM30" s="60"/>
      <c r="NSN30" s="60"/>
      <c r="NSO30" s="60"/>
      <c r="NSP30" s="60"/>
      <c r="NSQ30" s="60"/>
      <c r="NSR30" s="60"/>
      <c r="NSS30" s="60"/>
      <c r="NST30" s="60"/>
      <c r="NSU30" s="60"/>
      <c r="NSV30" s="60"/>
      <c r="NSW30" s="60"/>
      <c r="NSX30" s="60"/>
      <c r="NSY30" s="60"/>
      <c r="NSZ30" s="60"/>
      <c r="NTA30" s="60"/>
      <c r="NTB30" s="60"/>
      <c r="NTC30" s="60"/>
      <c r="NTD30" s="60"/>
      <c r="NTE30" s="60"/>
      <c r="NTF30" s="60"/>
      <c r="NTG30" s="60"/>
      <c r="NTH30" s="60"/>
      <c r="NTI30" s="60"/>
      <c r="NTJ30" s="60"/>
      <c r="NTK30" s="60"/>
      <c r="NTL30" s="60"/>
      <c r="NTM30" s="60"/>
      <c r="NTN30" s="60"/>
      <c r="NTO30" s="60"/>
      <c r="NTP30" s="60"/>
      <c r="NTQ30" s="60"/>
      <c r="NTR30" s="60"/>
      <c r="NTS30" s="60"/>
      <c r="NTT30" s="60"/>
      <c r="NTU30" s="60"/>
      <c r="NTV30" s="60"/>
      <c r="NTW30" s="60"/>
      <c r="NTX30" s="60"/>
      <c r="NTY30" s="60"/>
      <c r="NTZ30" s="60"/>
      <c r="NUA30" s="60"/>
      <c r="NUB30" s="60"/>
      <c r="NUC30" s="60"/>
      <c r="NUD30" s="60"/>
      <c r="NUE30" s="60"/>
      <c r="NUF30" s="60"/>
      <c r="NUG30" s="60"/>
      <c r="NUH30" s="60"/>
      <c r="NUI30" s="60"/>
      <c r="NUJ30" s="60"/>
      <c r="NUK30" s="60"/>
      <c r="NUL30" s="60"/>
      <c r="NUM30" s="60"/>
      <c r="NUN30" s="60"/>
      <c r="NUO30" s="60"/>
      <c r="NUP30" s="60"/>
      <c r="NUQ30" s="60"/>
      <c r="NUR30" s="60"/>
      <c r="NUS30" s="60"/>
      <c r="NUT30" s="60"/>
      <c r="NUU30" s="60"/>
      <c r="NUV30" s="60"/>
      <c r="NUW30" s="60"/>
      <c r="NUX30" s="60"/>
      <c r="NUY30" s="60"/>
      <c r="NUZ30" s="60"/>
      <c r="NVA30" s="60"/>
      <c r="NVB30" s="60"/>
      <c r="NVC30" s="60"/>
      <c r="NVD30" s="60"/>
      <c r="NVE30" s="60"/>
      <c r="NVF30" s="60"/>
      <c r="NVG30" s="60"/>
      <c r="NVH30" s="60"/>
      <c r="NVI30" s="60"/>
      <c r="NVJ30" s="60"/>
      <c r="NVK30" s="60"/>
      <c r="NVL30" s="60"/>
      <c r="NVM30" s="60"/>
      <c r="NVN30" s="60"/>
      <c r="NVO30" s="60"/>
      <c r="NVP30" s="60"/>
      <c r="NVQ30" s="60"/>
      <c r="NVR30" s="60"/>
      <c r="NVS30" s="60"/>
      <c r="NVT30" s="60"/>
      <c r="NVU30" s="60"/>
      <c r="NVV30" s="60"/>
      <c r="NVW30" s="60"/>
      <c r="NVX30" s="60"/>
      <c r="NVY30" s="60"/>
      <c r="NVZ30" s="60"/>
      <c r="NWA30" s="60"/>
      <c r="NWB30" s="60"/>
      <c r="NWC30" s="60"/>
      <c r="NWD30" s="60"/>
      <c r="NWE30" s="60"/>
      <c r="NWF30" s="60"/>
      <c r="NWG30" s="60"/>
      <c r="NWH30" s="60"/>
      <c r="NWI30" s="60"/>
      <c r="NWJ30" s="60"/>
      <c r="NWK30" s="60"/>
      <c r="NWL30" s="60"/>
      <c r="NWM30" s="60"/>
      <c r="NWN30" s="60"/>
      <c r="NWO30" s="60"/>
      <c r="NWP30" s="60"/>
      <c r="NWQ30" s="60"/>
      <c r="NWR30" s="60"/>
      <c r="NWS30" s="60"/>
      <c r="NWT30" s="60"/>
      <c r="NWU30" s="60"/>
      <c r="NWV30" s="60"/>
      <c r="NWW30" s="60"/>
      <c r="NWX30" s="60"/>
      <c r="NWY30" s="60"/>
      <c r="NWZ30" s="60"/>
      <c r="NXA30" s="60"/>
      <c r="NXB30" s="60"/>
      <c r="NXC30" s="60"/>
      <c r="NXD30" s="60"/>
      <c r="NXE30" s="60"/>
      <c r="NXF30" s="60"/>
      <c r="NXG30" s="60"/>
      <c r="NXH30" s="60"/>
      <c r="NXI30" s="60"/>
      <c r="NXJ30" s="60"/>
      <c r="NXK30" s="60"/>
      <c r="NXL30" s="60"/>
      <c r="NXM30" s="60"/>
      <c r="NXN30" s="60"/>
      <c r="NXO30" s="60"/>
      <c r="NXP30" s="60"/>
      <c r="NXQ30" s="60"/>
      <c r="NXR30" s="60"/>
      <c r="NXS30" s="60"/>
      <c r="NXT30" s="60"/>
      <c r="NXU30" s="60"/>
      <c r="NXV30" s="60"/>
      <c r="NXW30" s="60"/>
      <c r="NXX30" s="60"/>
      <c r="NXY30" s="60"/>
      <c r="NXZ30" s="60"/>
      <c r="NYA30" s="60"/>
      <c r="NYB30" s="60"/>
      <c r="NYC30" s="60"/>
      <c r="NYD30" s="60"/>
      <c r="NYE30" s="60"/>
      <c r="NYF30" s="60"/>
      <c r="NYG30" s="60"/>
      <c r="NYH30" s="60"/>
      <c r="NYI30" s="60"/>
      <c r="NYJ30" s="60"/>
      <c r="NYK30" s="60"/>
      <c r="NYL30" s="60"/>
      <c r="NYM30" s="60"/>
      <c r="NYN30" s="60"/>
      <c r="NYO30" s="60"/>
      <c r="NYP30" s="60"/>
      <c r="NYQ30" s="60"/>
      <c r="NYR30" s="60"/>
      <c r="NYS30" s="60"/>
      <c r="NYT30" s="60"/>
      <c r="NYU30" s="60"/>
      <c r="NYV30" s="60"/>
      <c r="NYW30" s="60"/>
      <c r="NYX30" s="60"/>
      <c r="NYY30" s="60"/>
      <c r="NYZ30" s="60"/>
      <c r="NZA30" s="60"/>
      <c r="NZB30" s="60"/>
      <c r="NZC30" s="60"/>
      <c r="NZD30" s="60"/>
      <c r="NZE30" s="60"/>
      <c r="NZF30" s="60"/>
      <c r="NZG30" s="60"/>
      <c r="NZH30" s="60"/>
      <c r="NZI30" s="60"/>
      <c r="NZJ30" s="60"/>
      <c r="NZK30" s="60"/>
      <c r="NZL30" s="60"/>
      <c r="NZM30" s="60"/>
      <c r="NZN30" s="60"/>
      <c r="NZO30" s="60"/>
      <c r="NZP30" s="60"/>
      <c r="NZQ30" s="60"/>
      <c r="NZR30" s="60"/>
      <c r="NZS30" s="60"/>
      <c r="NZT30" s="60"/>
      <c r="NZU30" s="60"/>
      <c r="NZV30" s="60"/>
      <c r="NZW30" s="60"/>
      <c r="NZX30" s="60"/>
      <c r="NZY30" s="60"/>
      <c r="NZZ30" s="60"/>
      <c r="OAA30" s="60"/>
      <c r="OAB30" s="60"/>
      <c r="OAC30" s="60"/>
      <c r="OAD30" s="60"/>
      <c r="OAE30" s="60"/>
      <c r="OAF30" s="60"/>
      <c r="OAG30" s="60"/>
      <c r="OAH30" s="60"/>
      <c r="OAI30" s="60"/>
      <c r="OAJ30" s="60"/>
      <c r="OAK30" s="60"/>
      <c r="OAL30" s="60"/>
      <c r="OAM30" s="60"/>
      <c r="OAN30" s="60"/>
      <c r="OAO30" s="60"/>
      <c r="OAP30" s="60"/>
      <c r="OAQ30" s="60"/>
      <c r="OAR30" s="60"/>
      <c r="OAS30" s="60"/>
      <c r="OAT30" s="60"/>
      <c r="OAU30" s="60"/>
      <c r="OAV30" s="60"/>
      <c r="OAW30" s="60"/>
      <c r="OAX30" s="60"/>
      <c r="OAY30" s="60"/>
      <c r="OAZ30" s="60"/>
      <c r="OBA30" s="60"/>
      <c r="OBB30" s="60"/>
      <c r="OBC30" s="60"/>
      <c r="OBD30" s="60"/>
      <c r="OBE30" s="60"/>
      <c r="OBF30" s="60"/>
      <c r="OBG30" s="60"/>
      <c r="OBH30" s="60"/>
      <c r="OBI30" s="60"/>
      <c r="OBJ30" s="60"/>
      <c r="OBK30" s="60"/>
      <c r="OBL30" s="60"/>
      <c r="OBM30" s="60"/>
      <c r="OBN30" s="60"/>
      <c r="OBO30" s="60"/>
      <c r="OBP30" s="60"/>
      <c r="OBQ30" s="60"/>
      <c r="OBR30" s="60"/>
      <c r="OBS30" s="60"/>
      <c r="OBT30" s="60"/>
      <c r="OBU30" s="60"/>
      <c r="OBV30" s="60"/>
      <c r="OBW30" s="60"/>
      <c r="OBX30" s="60"/>
      <c r="OBY30" s="60"/>
      <c r="OBZ30" s="60"/>
      <c r="OCA30" s="60"/>
      <c r="OCB30" s="60"/>
      <c r="OCC30" s="60"/>
      <c r="OCD30" s="60"/>
      <c r="OCE30" s="60"/>
      <c r="OCF30" s="60"/>
      <c r="OCG30" s="60"/>
      <c r="OCH30" s="60"/>
      <c r="OCI30" s="60"/>
      <c r="OCJ30" s="60"/>
      <c r="OCK30" s="60"/>
      <c r="OCL30" s="60"/>
      <c r="OCM30" s="60"/>
      <c r="OCN30" s="60"/>
      <c r="OCO30" s="60"/>
      <c r="OCP30" s="60"/>
      <c r="OCQ30" s="60"/>
      <c r="OCR30" s="60"/>
      <c r="OCS30" s="60"/>
      <c r="OCT30" s="60"/>
      <c r="OCU30" s="60"/>
      <c r="OCV30" s="60"/>
      <c r="OCW30" s="60"/>
      <c r="OCX30" s="60"/>
      <c r="OCY30" s="60"/>
      <c r="OCZ30" s="60"/>
      <c r="ODA30" s="60"/>
      <c r="ODB30" s="60"/>
      <c r="ODC30" s="60"/>
      <c r="ODD30" s="60"/>
      <c r="ODE30" s="60"/>
      <c r="ODF30" s="60"/>
      <c r="ODG30" s="60"/>
      <c r="ODH30" s="60"/>
      <c r="ODI30" s="60"/>
      <c r="ODJ30" s="60"/>
      <c r="ODK30" s="60"/>
      <c r="ODL30" s="60"/>
      <c r="ODM30" s="60"/>
      <c r="ODN30" s="60"/>
      <c r="ODO30" s="60"/>
      <c r="ODP30" s="60"/>
      <c r="ODQ30" s="60"/>
      <c r="ODR30" s="60"/>
      <c r="ODS30" s="60"/>
      <c r="ODT30" s="60"/>
      <c r="ODU30" s="60"/>
      <c r="ODV30" s="60"/>
      <c r="ODW30" s="60"/>
      <c r="ODX30" s="60"/>
      <c r="ODY30" s="60"/>
      <c r="ODZ30" s="60"/>
      <c r="OEA30" s="60"/>
      <c r="OEB30" s="60"/>
      <c r="OEC30" s="60"/>
      <c r="OED30" s="60"/>
      <c r="OEE30" s="60"/>
      <c r="OEF30" s="60"/>
      <c r="OEG30" s="60"/>
      <c r="OEH30" s="60"/>
      <c r="OEI30" s="60"/>
      <c r="OEJ30" s="60"/>
      <c r="OEK30" s="60"/>
      <c r="OEL30" s="60"/>
      <c r="OEM30" s="60"/>
      <c r="OEN30" s="60"/>
      <c r="OEO30" s="60"/>
      <c r="OEP30" s="60"/>
      <c r="OEQ30" s="60"/>
      <c r="OER30" s="60"/>
      <c r="OES30" s="60"/>
      <c r="OET30" s="60"/>
      <c r="OEU30" s="60"/>
      <c r="OEV30" s="60"/>
      <c r="OEW30" s="60"/>
      <c r="OEX30" s="60"/>
      <c r="OEY30" s="60"/>
      <c r="OEZ30" s="60"/>
      <c r="OFA30" s="60"/>
      <c r="OFB30" s="60"/>
      <c r="OFC30" s="60"/>
      <c r="OFD30" s="60"/>
      <c r="OFE30" s="60"/>
      <c r="OFF30" s="60"/>
      <c r="OFG30" s="60"/>
      <c r="OFH30" s="60"/>
      <c r="OFI30" s="60"/>
      <c r="OFJ30" s="60"/>
      <c r="OFK30" s="60"/>
      <c r="OFL30" s="60"/>
      <c r="OFM30" s="60"/>
      <c r="OFN30" s="60"/>
      <c r="OFO30" s="60"/>
      <c r="OFP30" s="60"/>
      <c r="OFQ30" s="60"/>
      <c r="OFR30" s="60"/>
      <c r="OFS30" s="60"/>
      <c r="OFT30" s="60"/>
      <c r="OFU30" s="60"/>
      <c r="OFV30" s="60"/>
      <c r="OFW30" s="60"/>
      <c r="OFX30" s="60"/>
      <c r="OFY30" s="60"/>
      <c r="OFZ30" s="60"/>
      <c r="OGA30" s="60"/>
      <c r="OGB30" s="60"/>
      <c r="OGC30" s="60"/>
      <c r="OGD30" s="60"/>
      <c r="OGE30" s="60"/>
      <c r="OGF30" s="60"/>
      <c r="OGG30" s="60"/>
      <c r="OGH30" s="60"/>
      <c r="OGI30" s="60"/>
      <c r="OGJ30" s="60"/>
      <c r="OGK30" s="60"/>
      <c r="OGL30" s="60"/>
      <c r="OGM30" s="60"/>
      <c r="OGN30" s="60"/>
      <c r="OGO30" s="60"/>
      <c r="OGP30" s="60"/>
      <c r="OGQ30" s="60"/>
      <c r="OGR30" s="60"/>
      <c r="OGS30" s="60"/>
      <c r="OGT30" s="60"/>
      <c r="OGU30" s="60"/>
      <c r="OGV30" s="60"/>
      <c r="OGW30" s="60"/>
      <c r="OGX30" s="60"/>
      <c r="OGY30" s="60"/>
      <c r="OGZ30" s="60"/>
      <c r="OHA30" s="60"/>
      <c r="OHB30" s="60"/>
      <c r="OHC30" s="60"/>
      <c r="OHD30" s="60"/>
      <c r="OHE30" s="60"/>
      <c r="OHF30" s="60"/>
      <c r="OHG30" s="60"/>
      <c r="OHH30" s="60"/>
      <c r="OHI30" s="60"/>
      <c r="OHJ30" s="60"/>
      <c r="OHK30" s="60"/>
      <c r="OHL30" s="60"/>
      <c r="OHM30" s="60"/>
      <c r="OHN30" s="60"/>
      <c r="OHO30" s="60"/>
      <c r="OHP30" s="60"/>
      <c r="OHQ30" s="60"/>
      <c r="OHR30" s="60"/>
      <c r="OHS30" s="60"/>
      <c r="OHT30" s="60"/>
      <c r="OHU30" s="60"/>
      <c r="OHV30" s="60"/>
      <c r="OHW30" s="60"/>
      <c r="OHX30" s="60"/>
      <c r="OHY30" s="60"/>
      <c r="OHZ30" s="60"/>
      <c r="OIA30" s="60"/>
      <c r="OIB30" s="60"/>
      <c r="OIC30" s="60"/>
      <c r="OID30" s="60"/>
      <c r="OIE30" s="60"/>
      <c r="OIF30" s="60"/>
      <c r="OIG30" s="60"/>
      <c r="OIH30" s="60"/>
      <c r="OII30" s="60"/>
      <c r="OIJ30" s="60"/>
      <c r="OIK30" s="60"/>
      <c r="OIL30" s="60"/>
      <c r="OIM30" s="60"/>
      <c r="OIN30" s="60"/>
      <c r="OIO30" s="60"/>
      <c r="OIP30" s="60"/>
      <c r="OIQ30" s="60"/>
      <c r="OIR30" s="60"/>
      <c r="OIS30" s="60"/>
      <c r="OIT30" s="60"/>
      <c r="OIU30" s="60"/>
      <c r="OIV30" s="60"/>
      <c r="OIW30" s="60"/>
      <c r="OIX30" s="60"/>
      <c r="OIY30" s="60"/>
      <c r="OIZ30" s="60"/>
      <c r="OJA30" s="60"/>
      <c r="OJB30" s="60"/>
      <c r="OJC30" s="60"/>
      <c r="OJD30" s="60"/>
      <c r="OJE30" s="60"/>
      <c r="OJF30" s="60"/>
      <c r="OJG30" s="60"/>
      <c r="OJH30" s="60"/>
      <c r="OJI30" s="60"/>
      <c r="OJJ30" s="60"/>
      <c r="OJK30" s="60"/>
      <c r="OJL30" s="60"/>
      <c r="OJM30" s="60"/>
      <c r="OJN30" s="60"/>
      <c r="OJO30" s="60"/>
      <c r="OJP30" s="60"/>
      <c r="OJQ30" s="60"/>
      <c r="OJR30" s="60"/>
      <c r="OJS30" s="60"/>
      <c r="OJT30" s="60"/>
      <c r="OJU30" s="60"/>
      <c r="OJV30" s="60"/>
      <c r="OJW30" s="60"/>
      <c r="OJX30" s="60"/>
      <c r="OJY30" s="60"/>
      <c r="OJZ30" s="60"/>
      <c r="OKA30" s="60"/>
      <c r="OKB30" s="60"/>
      <c r="OKC30" s="60"/>
      <c r="OKD30" s="60"/>
      <c r="OKE30" s="60"/>
      <c r="OKF30" s="60"/>
      <c r="OKG30" s="60"/>
      <c r="OKH30" s="60"/>
      <c r="OKI30" s="60"/>
      <c r="OKJ30" s="60"/>
      <c r="OKK30" s="60"/>
      <c r="OKL30" s="60"/>
      <c r="OKM30" s="60"/>
      <c r="OKN30" s="60"/>
      <c r="OKO30" s="60"/>
      <c r="OKP30" s="60"/>
      <c r="OKQ30" s="60"/>
      <c r="OKR30" s="60"/>
      <c r="OKS30" s="60"/>
      <c r="OKT30" s="60"/>
      <c r="OKU30" s="60"/>
      <c r="OKV30" s="60"/>
      <c r="OKW30" s="60"/>
      <c r="OKX30" s="60"/>
      <c r="OKY30" s="60"/>
      <c r="OKZ30" s="60"/>
      <c r="OLA30" s="60"/>
      <c r="OLB30" s="60"/>
      <c r="OLC30" s="60"/>
      <c r="OLD30" s="60"/>
      <c r="OLE30" s="60"/>
      <c r="OLF30" s="60"/>
      <c r="OLG30" s="60"/>
      <c r="OLH30" s="60"/>
      <c r="OLI30" s="60"/>
      <c r="OLJ30" s="60"/>
      <c r="OLK30" s="60"/>
      <c r="OLL30" s="60"/>
      <c r="OLM30" s="60"/>
      <c r="OLN30" s="60"/>
      <c r="OLO30" s="60"/>
      <c r="OLP30" s="60"/>
      <c r="OLQ30" s="60"/>
      <c r="OLR30" s="60"/>
      <c r="OLS30" s="60"/>
      <c r="OLT30" s="60"/>
      <c r="OLU30" s="60"/>
      <c r="OLV30" s="60"/>
      <c r="OLW30" s="60"/>
      <c r="OLX30" s="60"/>
      <c r="OLY30" s="60"/>
      <c r="OLZ30" s="60"/>
      <c r="OMA30" s="60"/>
      <c r="OMB30" s="60"/>
      <c r="OMC30" s="60"/>
      <c r="OMD30" s="60"/>
      <c r="OME30" s="60"/>
      <c r="OMF30" s="60"/>
      <c r="OMG30" s="60"/>
      <c r="OMH30" s="60"/>
      <c r="OMI30" s="60"/>
      <c r="OMJ30" s="60"/>
      <c r="OMK30" s="60"/>
      <c r="OML30" s="60"/>
      <c r="OMM30" s="60"/>
      <c r="OMN30" s="60"/>
      <c r="OMO30" s="60"/>
      <c r="OMP30" s="60"/>
      <c r="OMQ30" s="60"/>
      <c r="OMR30" s="60"/>
      <c r="OMS30" s="60"/>
      <c r="OMT30" s="60"/>
      <c r="OMU30" s="60"/>
      <c r="OMV30" s="60"/>
      <c r="OMW30" s="60"/>
      <c r="OMX30" s="60"/>
      <c r="OMY30" s="60"/>
      <c r="OMZ30" s="60"/>
      <c r="ONA30" s="60"/>
      <c r="ONB30" s="60"/>
      <c r="ONC30" s="60"/>
      <c r="OND30" s="60"/>
      <c r="ONE30" s="60"/>
      <c r="ONF30" s="60"/>
      <c r="ONG30" s="60"/>
      <c r="ONH30" s="60"/>
      <c r="ONI30" s="60"/>
      <c r="ONJ30" s="60"/>
      <c r="ONK30" s="60"/>
      <c r="ONL30" s="60"/>
      <c r="ONM30" s="60"/>
      <c r="ONN30" s="60"/>
      <c r="ONO30" s="60"/>
      <c r="ONP30" s="60"/>
      <c r="ONQ30" s="60"/>
      <c r="ONR30" s="60"/>
      <c r="ONS30" s="60"/>
      <c r="ONT30" s="60"/>
      <c r="ONU30" s="60"/>
      <c r="ONV30" s="60"/>
      <c r="ONW30" s="60"/>
      <c r="ONX30" s="60"/>
      <c r="ONY30" s="60"/>
      <c r="ONZ30" s="60"/>
      <c r="OOA30" s="60"/>
      <c r="OOB30" s="60"/>
      <c r="OOC30" s="60"/>
      <c r="OOD30" s="60"/>
      <c r="OOE30" s="60"/>
      <c r="OOF30" s="60"/>
      <c r="OOG30" s="60"/>
      <c r="OOH30" s="60"/>
      <c r="OOI30" s="60"/>
      <c r="OOJ30" s="60"/>
      <c r="OOK30" s="60"/>
      <c r="OOL30" s="60"/>
      <c r="OOM30" s="60"/>
      <c r="OON30" s="60"/>
      <c r="OOO30" s="60"/>
      <c r="OOP30" s="60"/>
      <c r="OOQ30" s="60"/>
      <c r="OOR30" s="60"/>
      <c r="OOS30" s="60"/>
      <c r="OOT30" s="60"/>
      <c r="OOU30" s="60"/>
      <c r="OOV30" s="60"/>
      <c r="OOW30" s="60"/>
      <c r="OOX30" s="60"/>
      <c r="OOY30" s="60"/>
      <c r="OOZ30" s="60"/>
      <c r="OPA30" s="60"/>
      <c r="OPB30" s="60"/>
      <c r="OPC30" s="60"/>
      <c r="OPD30" s="60"/>
      <c r="OPE30" s="60"/>
      <c r="OPF30" s="60"/>
      <c r="OPG30" s="60"/>
      <c r="OPH30" s="60"/>
      <c r="OPI30" s="60"/>
      <c r="OPJ30" s="60"/>
      <c r="OPK30" s="60"/>
      <c r="OPL30" s="60"/>
      <c r="OPM30" s="60"/>
      <c r="OPN30" s="60"/>
      <c r="OPO30" s="60"/>
      <c r="OPP30" s="60"/>
      <c r="OPQ30" s="60"/>
      <c r="OPR30" s="60"/>
      <c r="OPS30" s="60"/>
      <c r="OPT30" s="60"/>
      <c r="OPU30" s="60"/>
      <c r="OPV30" s="60"/>
      <c r="OPW30" s="60"/>
      <c r="OPX30" s="60"/>
      <c r="OPY30" s="60"/>
      <c r="OPZ30" s="60"/>
      <c r="OQA30" s="60"/>
      <c r="OQB30" s="60"/>
      <c r="OQC30" s="60"/>
      <c r="OQD30" s="60"/>
      <c r="OQE30" s="60"/>
      <c r="OQF30" s="60"/>
      <c r="OQG30" s="60"/>
      <c r="OQH30" s="60"/>
      <c r="OQI30" s="60"/>
      <c r="OQJ30" s="60"/>
      <c r="OQK30" s="60"/>
      <c r="OQL30" s="60"/>
      <c r="OQM30" s="60"/>
      <c r="OQN30" s="60"/>
      <c r="OQO30" s="60"/>
      <c r="OQP30" s="60"/>
      <c r="OQQ30" s="60"/>
      <c r="OQR30" s="60"/>
      <c r="OQS30" s="60"/>
      <c r="OQT30" s="60"/>
      <c r="OQU30" s="60"/>
      <c r="OQV30" s="60"/>
      <c r="OQW30" s="60"/>
      <c r="OQX30" s="60"/>
      <c r="OQY30" s="60"/>
      <c r="OQZ30" s="60"/>
      <c r="ORA30" s="60"/>
      <c r="ORB30" s="60"/>
      <c r="ORC30" s="60"/>
      <c r="ORD30" s="60"/>
      <c r="ORE30" s="60"/>
      <c r="ORF30" s="60"/>
      <c r="ORG30" s="60"/>
      <c r="ORH30" s="60"/>
      <c r="ORI30" s="60"/>
      <c r="ORJ30" s="60"/>
      <c r="ORK30" s="60"/>
      <c r="ORL30" s="60"/>
      <c r="ORM30" s="60"/>
      <c r="ORN30" s="60"/>
      <c r="ORO30" s="60"/>
      <c r="ORP30" s="60"/>
      <c r="ORQ30" s="60"/>
      <c r="ORR30" s="60"/>
      <c r="ORS30" s="60"/>
      <c r="ORT30" s="60"/>
      <c r="ORU30" s="60"/>
      <c r="ORV30" s="60"/>
      <c r="ORW30" s="60"/>
      <c r="ORX30" s="60"/>
      <c r="ORY30" s="60"/>
      <c r="ORZ30" s="60"/>
      <c r="OSA30" s="60"/>
      <c r="OSB30" s="60"/>
      <c r="OSC30" s="60"/>
      <c r="OSD30" s="60"/>
      <c r="OSE30" s="60"/>
      <c r="OSF30" s="60"/>
      <c r="OSG30" s="60"/>
      <c r="OSH30" s="60"/>
      <c r="OSI30" s="60"/>
      <c r="OSJ30" s="60"/>
      <c r="OSK30" s="60"/>
      <c r="OSL30" s="60"/>
      <c r="OSM30" s="60"/>
      <c r="OSN30" s="60"/>
      <c r="OSO30" s="60"/>
      <c r="OSP30" s="60"/>
      <c r="OSQ30" s="60"/>
      <c r="OSR30" s="60"/>
      <c r="OSS30" s="60"/>
      <c r="OST30" s="60"/>
      <c r="OSU30" s="60"/>
      <c r="OSV30" s="60"/>
      <c r="OSW30" s="60"/>
      <c r="OSX30" s="60"/>
      <c r="OSY30" s="60"/>
      <c r="OSZ30" s="60"/>
      <c r="OTA30" s="60"/>
      <c r="OTB30" s="60"/>
      <c r="OTC30" s="60"/>
      <c r="OTD30" s="60"/>
      <c r="OTE30" s="60"/>
      <c r="OTF30" s="60"/>
      <c r="OTG30" s="60"/>
      <c r="OTH30" s="60"/>
      <c r="OTI30" s="60"/>
      <c r="OTJ30" s="60"/>
      <c r="OTK30" s="60"/>
      <c r="OTL30" s="60"/>
      <c r="OTM30" s="60"/>
      <c r="OTN30" s="60"/>
      <c r="OTO30" s="60"/>
      <c r="OTP30" s="60"/>
      <c r="OTQ30" s="60"/>
      <c r="OTR30" s="60"/>
      <c r="OTS30" s="60"/>
      <c r="OTT30" s="60"/>
      <c r="OTU30" s="60"/>
      <c r="OTV30" s="60"/>
      <c r="OTW30" s="60"/>
      <c r="OTX30" s="60"/>
      <c r="OTY30" s="60"/>
      <c r="OTZ30" s="60"/>
      <c r="OUA30" s="60"/>
      <c r="OUB30" s="60"/>
      <c r="OUC30" s="60"/>
      <c r="OUD30" s="60"/>
      <c r="OUE30" s="60"/>
      <c r="OUF30" s="60"/>
      <c r="OUG30" s="60"/>
      <c r="OUH30" s="60"/>
      <c r="OUI30" s="60"/>
      <c r="OUJ30" s="60"/>
      <c r="OUK30" s="60"/>
      <c r="OUL30" s="60"/>
      <c r="OUM30" s="60"/>
      <c r="OUN30" s="60"/>
      <c r="OUO30" s="60"/>
      <c r="OUP30" s="60"/>
      <c r="OUQ30" s="60"/>
      <c r="OUR30" s="60"/>
      <c r="OUS30" s="60"/>
      <c r="OUT30" s="60"/>
      <c r="OUU30" s="60"/>
      <c r="OUV30" s="60"/>
      <c r="OUW30" s="60"/>
      <c r="OUX30" s="60"/>
      <c r="OUY30" s="60"/>
      <c r="OUZ30" s="60"/>
      <c r="OVA30" s="60"/>
      <c r="OVB30" s="60"/>
      <c r="OVC30" s="60"/>
      <c r="OVD30" s="60"/>
      <c r="OVE30" s="60"/>
      <c r="OVF30" s="60"/>
      <c r="OVG30" s="60"/>
      <c r="OVH30" s="60"/>
      <c r="OVI30" s="60"/>
      <c r="OVJ30" s="60"/>
      <c r="OVK30" s="60"/>
      <c r="OVL30" s="60"/>
      <c r="OVM30" s="60"/>
      <c r="OVN30" s="60"/>
      <c r="OVO30" s="60"/>
      <c r="OVP30" s="60"/>
      <c r="OVQ30" s="60"/>
      <c r="OVR30" s="60"/>
      <c r="OVS30" s="60"/>
      <c r="OVT30" s="60"/>
      <c r="OVU30" s="60"/>
      <c r="OVV30" s="60"/>
      <c r="OVW30" s="60"/>
      <c r="OVX30" s="60"/>
      <c r="OVY30" s="60"/>
      <c r="OVZ30" s="60"/>
      <c r="OWA30" s="60"/>
      <c r="OWB30" s="60"/>
      <c r="OWC30" s="60"/>
      <c r="OWD30" s="60"/>
      <c r="OWE30" s="60"/>
      <c r="OWF30" s="60"/>
      <c r="OWG30" s="60"/>
      <c r="OWH30" s="60"/>
      <c r="OWI30" s="60"/>
      <c r="OWJ30" s="60"/>
      <c r="OWK30" s="60"/>
      <c r="OWL30" s="60"/>
      <c r="OWM30" s="60"/>
      <c r="OWN30" s="60"/>
      <c r="OWO30" s="60"/>
      <c r="OWP30" s="60"/>
      <c r="OWQ30" s="60"/>
      <c r="OWR30" s="60"/>
      <c r="OWS30" s="60"/>
      <c r="OWT30" s="60"/>
      <c r="OWU30" s="60"/>
      <c r="OWV30" s="60"/>
      <c r="OWW30" s="60"/>
      <c r="OWX30" s="60"/>
      <c r="OWY30" s="60"/>
      <c r="OWZ30" s="60"/>
      <c r="OXA30" s="60"/>
      <c r="OXB30" s="60"/>
      <c r="OXC30" s="60"/>
      <c r="OXD30" s="60"/>
      <c r="OXE30" s="60"/>
      <c r="OXF30" s="60"/>
      <c r="OXG30" s="60"/>
      <c r="OXH30" s="60"/>
      <c r="OXI30" s="60"/>
      <c r="OXJ30" s="60"/>
      <c r="OXK30" s="60"/>
      <c r="OXL30" s="60"/>
      <c r="OXM30" s="60"/>
      <c r="OXN30" s="60"/>
      <c r="OXO30" s="60"/>
      <c r="OXP30" s="60"/>
      <c r="OXQ30" s="60"/>
      <c r="OXR30" s="60"/>
      <c r="OXS30" s="60"/>
      <c r="OXT30" s="60"/>
      <c r="OXU30" s="60"/>
      <c r="OXV30" s="60"/>
      <c r="OXW30" s="60"/>
      <c r="OXX30" s="60"/>
      <c r="OXY30" s="60"/>
      <c r="OXZ30" s="60"/>
      <c r="OYA30" s="60"/>
      <c r="OYB30" s="60"/>
      <c r="OYC30" s="60"/>
      <c r="OYD30" s="60"/>
      <c r="OYE30" s="60"/>
      <c r="OYF30" s="60"/>
      <c r="OYG30" s="60"/>
      <c r="OYH30" s="60"/>
      <c r="OYI30" s="60"/>
      <c r="OYJ30" s="60"/>
      <c r="OYK30" s="60"/>
      <c r="OYL30" s="60"/>
      <c r="OYM30" s="60"/>
      <c r="OYN30" s="60"/>
      <c r="OYO30" s="60"/>
      <c r="OYP30" s="60"/>
      <c r="OYQ30" s="60"/>
      <c r="OYR30" s="60"/>
      <c r="OYS30" s="60"/>
      <c r="OYT30" s="60"/>
      <c r="OYU30" s="60"/>
      <c r="OYV30" s="60"/>
      <c r="OYW30" s="60"/>
      <c r="OYX30" s="60"/>
      <c r="OYY30" s="60"/>
      <c r="OYZ30" s="60"/>
      <c r="OZA30" s="60"/>
      <c r="OZB30" s="60"/>
      <c r="OZC30" s="60"/>
      <c r="OZD30" s="60"/>
      <c r="OZE30" s="60"/>
      <c r="OZF30" s="60"/>
      <c r="OZG30" s="60"/>
      <c r="OZH30" s="60"/>
      <c r="OZI30" s="60"/>
      <c r="OZJ30" s="60"/>
      <c r="OZK30" s="60"/>
      <c r="OZL30" s="60"/>
      <c r="OZM30" s="60"/>
      <c r="OZN30" s="60"/>
      <c r="OZO30" s="60"/>
      <c r="OZP30" s="60"/>
      <c r="OZQ30" s="60"/>
      <c r="OZR30" s="60"/>
      <c r="OZS30" s="60"/>
      <c r="OZT30" s="60"/>
      <c r="OZU30" s="60"/>
      <c r="OZV30" s="60"/>
      <c r="OZW30" s="60"/>
      <c r="OZX30" s="60"/>
      <c r="OZY30" s="60"/>
      <c r="OZZ30" s="60"/>
      <c r="PAA30" s="60"/>
      <c r="PAB30" s="60"/>
      <c r="PAC30" s="60"/>
      <c r="PAD30" s="60"/>
      <c r="PAE30" s="60"/>
      <c r="PAF30" s="60"/>
      <c r="PAG30" s="60"/>
      <c r="PAH30" s="60"/>
      <c r="PAI30" s="60"/>
      <c r="PAJ30" s="60"/>
      <c r="PAK30" s="60"/>
      <c r="PAL30" s="60"/>
      <c r="PAM30" s="60"/>
      <c r="PAN30" s="60"/>
      <c r="PAO30" s="60"/>
      <c r="PAP30" s="60"/>
      <c r="PAQ30" s="60"/>
      <c r="PAR30" s="60"/>
      <c r="PAS30" s="60"/>
      <c r="PAT30" s="60"/>
      <c r="PAU30" s="60"/>
      <c r="PAV30" s="60"/>
      <c r="PAW30" s="60"/>
      <c r="PAX30" s="60"/>
      <c r="PAY30" s="60"/>
      <c r="PAZ30" s="60"/>
      <c r="PBA30" s="60"/>
      <c r="PBB30" s="60"/>
      <c r="PBC30" s="60"/>
      <c r="PBD30" s="60"/>
      <c r="PBE30" s="60"/>
      <c r="PBF30" s="60"/>
      <c r="PBG30" s="60"/>
      <c r="PBH30" s="60"/>
      <c r="PBI30" s="60"/>
      <c r="PBJ30" s="60"/>
      <c r="PBK30" s="60"/>
      <c r="PBL30" s="60"/>
      <c r="PBM30" s="60"/>
      <c r="PBN30" s="60"/>
      <c r="PBO30" s="60"/>
      <c r="PBP30" s="60"/>
      <c r="PBQ30" s="60"/>
      <c r="PBR30" s="60"/>
      <c r="PBS30" s="60"/>
      <c r="PBT30" s="60"/>
      <c r="PBU30" s="60"/>
      <c r="PBV30" s="60"/>
      <c r="PBW30" s="60"/>
      <c r="PBX30" s="60"/>
      <c r="PBY30" s="60"/>
      <c r="PBZ30" s="60"/>
      <c r="PCA30" s="60"/>
      <c r="PCB30" s="60"/>
      <c r="PCC30" s="60"/>
      <c r="PCD30" s="60"/>
      <c r="PCE30" s="60"/>
      <c r="PCF30" s="60"/>
      <c r="PCG30" s="60"/>
      <c r="PCH30" s="60"/>
      <c r="PCI30" s="60"/>
      <c r="PCJ30" s="60"/>
      <c r="PCK30" s="60"/>
      <c r="PCL30" s="60"/>
      <c r="PCM30" s="60"/>
      <c r="PCN30" s="60"/>
      <c r="PCO30" s="60"/>
      <c r="PCP30" s="60"/>
      <c r="PCQ30" s="60"/>
      <c r="PCR30" s="60"/>
      <c r="PCS30" s="60"/>
      <c r="PCT30" s="60"/>
      <c r="PCU30" s="60"/>
      <c r="PCV30" s="60"/>
      <c r="PCW30" s="60"/>
      <c r="PCX30" s="60"/>
      <c r="PCY30" s="60"/>
      <c r="PCZ30" s="60"/>
      <c r="PDA30" s="60"/>
      <c r="PDB30" s="60"/>
      <c r="PDC30" s="60"/>
      <c r="PDD30" s="60"/>
      <c r="PDE30" s="60"/>
      <c r="PDF30" s="60"/>
      <c r="PDG30" s="60"/>
      <c r="PDH30" s="60"/>
      <c r="PDI30" s="60"/>
      <c r="PDJ30" s="60"/>
      <c r="PDK30" s="60"/>
      <c r="PDL30" s="60"/>
      <c r="PDM30" s="60"/>
      <c r="PDN30" s="60"/>
      <c r="PDO30" s="60"/>
      <c r="PDP30" s="60"/>
      <c r="PDQ30" s="60"/>
      <c r="PDR30" s="60"/>
      <c r="PDS30" s="60"/>
      <c r="PDT30" s="60"/>
      <c r="PDU30" s="60"/>
      <c r="PDV30" s="60"/>
      <c r="PDW30" s="60"/>
      <c r="PDX30" s="60"/>
      <c r="PDY30" s="60"/>
      <c r="PDZ30" s="60"/>
      <c r="PEA30" s="60"/>
      <c r="PEB30" s="60"/>
      <c r="PEC30" s="60"/>
      <c r="PED30" s="60"/>
      <c r="PEE30" s="60"/>
      <c r="PEF30" s="60"/>
      <c r="PEG30" s="60"/>
      <c r="PEH30" s="60"/>
      <c r="PEI30" s="60"/>
      <c r="PEJ30" s="60"/>
      <c r="PEK30" s="60"/>
      <c r="PEL30" s="60"/>
      <c r="PEM30" s="60"/>
      <c r="PEN30" s="60"/>
      <c r="PEO30" s="60"/>
      <c r="PEP30" s="60"/>
      <c r="PEQ30" s="60"/>
      <c r="PER30" s="60"/>
      <c r="PES30" s="60"/>
      <c r="PET30" s="60"/>
      <c r="PEU30" s="60"/>
      <c r="PEV30" s="60"/>
      <c r="PEW30" s="60"/>
      <c r="PEX30" s="60"/>
      <c r="PEY30" s="60"/>
      <c r="PEZ30" s="60"/>
      <c r="PFA30" s="60"/>
      <c r="PFB30" s="60"/>
      <c r="PFC30" s="60"/>
      <c r="PFD30" s="60"/>
      <c r="PFE30" s="60"/>
      <c r="PFF30" s="60"/>
      <c r="PFG30" s="60"/>
      <c r="PFH30" s="60"/>
      <c r="PFI30" s="60"/>
      <c r="PFJ30" s="60"/>
      <c r="PFK30" s="60"/>
      <c r="PFL30" s="60"/>
      <c r="PFM30" s="60"/>
      <c r="PFN30" s="60"/>
      <c r="PFO30" s="60"/>
      <c r="PFP30" s="60"/>
      <c r="PFQ30" s="60"/>
      <c r="PFR30" s="60"/>
      <c r="PFS30" s="60"/>
      <c r="PFT30" s="60"/>
      <c r="PFU30" s="60"/>
      <c r="PFV30" s="60"/>
      <c r="PFW30" s="60"/>
      <c r="PFX30" s="60"/>
      <c r="PFY30" s="60"/>
      <c r="PFZ30" s="60"/>
      <c r="PGA30" s="60"/>
      <c r="PGB30" s="60"/>
      <c r="PGC30" s="60"/>
      <c r="PGD30" s="60"/>
      <c r="PGE30" s="60"/>
      <c r="PGF30" s="60"/>
      <c r="PGG30" s="60"/>
      <c r="PGH30" s="60"/>
      <c r="PGI30" s="60"/>
      <c r="PGJ30" s="60"/>
      <c r="PGK30" s="60"/>
      <c r="PGL30" s="60"/>
      <c r="PGM30" s="60"/>
      <c r="PGN30" s="60"/>
      <c r="PGO30" s="60"/>
      <c r="PGP30" s="60"/>
      <c r="PGQ30" s="60"/>
      <c r="PGR30" s="60"/>
      <c r="PGS30" s="60"/>
      <c r="PGT30" s="60"/>
      <c r="PGU30" s="60"/>
      <c r="PGV30" s="60"/>
      <c r="PGW30" s="60"/>
      <c r="PGX30" s="60"/>
      <c r="PGY30" s="60"/>
      <c r="PGZ30" s="60"/>
      <c r="PHA30" s="60"/>
      <c r="PHB30" s="60"/>
      <c r="PHC30" s="60"/>
      <c r="PHD30" s="60"/>
      <c r="PHE30" s="60"/>
      <c r="PHF30" s="60"/>
      <c r="PHG30" s="60"/>
      <c r="PHH30" s="60"/>
      <c r="PHI30" s="60"/>
      <c r="PHJ30" s="60"/>
      <c r="PHK30" s="60"/>
      <c r="PHL30" s="60"/>
      <c r="PHM30" s="60"/>
      <c r="PHN30" s="60"/>
      <c r="PHO30" s="60"/>
      <c r="PHP30" s="60"/>
      <c r="PHQ30" s="60"/>
      <c r="PHR30" s="60"/>
      <c r="PHS30" s="60"/>
      <c r="PHT30" s="60"/>
      <c r="PHU30" s="60"/>
      <c r="PHV30" s="60"/>
      <c r="PHW30" s="60"/>
      <c r="PHX30" s="60"/>
      <c r="PHY30" s="60"/>
      <c r="PHZ30" s="60"/>
      <c r="PIA30" s="60"/>
      <c r="PIB30" s="60"/>
      <c r="PIC30" s="60"/>
      <c r="PID30" s="60"/>
      <c r="PIE30" s="60"/>
      <c r="PIF30" s="60"/>
      <c r="PIG30" s="60"/>
      <c r="PIH30" s="60"/>
      <c r="PII30" s="60"/>
      <c r="PIJ30" s="60"/>
      <c r="PIK30" s="60"/>
      <c r="PIL30" s="60"/>
      <c r="PIM30" s="60"/>
      <c r="PIN30" s="60"/>
      <c r="PIO30" s="60"/>
      <c r="PIP30" s="60"/>
      <c r="PIQ30" s="60"/>
      <c r="PIR30" s="60"/>
      <c r="PIS30" s="60"/>
      <c r="PIT30" s="60"/>
      <c r="PIU30" s="60"/>
      <c r="PIV30" s="60"/>
      <c r="PIW30" s="60"/>
      <c r="PIX30" s="60"/>
      <c r="PIY30" s="60"/>
      <c r="PIZ30" s="60"/>
      <c r="PJA30" s="60"/>
      <c r="PJB30" s="60"/>
      <c r="PJC30" s="60"/>
      <c r="PJD30" s="60"/>
      <c r="PJE30" s="60"/>
      <c r="PJF30" s="60"/>
      <c r="PJG30" s="60"/>
      <c r="PJH30" s="60"/>
      <c r="PJI30" s="60"/>
      <c r="PJJ30" s="60"/>
      <c r="PJK30" s="60"/>
      <c r="PJL30" s="60"/>
      <c r="PJM30" s="60"/>
      <c r="PJN30" s="60"/>
      <c r="PJO30" s="60"/>
      <c r="PJP30" s="60"/>
      <c r="PJQ30" s="60"/>
      <c r="PJR30" s="60"/>
      <c r="PJS30" s="60"/>
      <c r="PJT30" s="60"/>
      <c r="PJU30" s="60"/>
      <c r="PJV30" s="60"/>
      <c r="PJW30" s="60"/>
      <c r="PJX30" s="60"/>
      <c r="PJY30" s="60"/>
      <c r="PJZ30" s="60"/>
      <c r="PKA30" s="60"/>
      <c r="PKB30" s="60"/>
      <c r="PKC30" s="60"/>
      <c r="PKD30" s="60"/>
      <c r="PKE30" s="60"/>
      <c r="PKF30" s="60"/>
      <c r="PKG30" s="60"/>
      <c r="PKH30" s="60"/>
      <c r="PKI30" s="60"/>
      <c r="PKJ30" s="60"/>
      <c r="PKK30" s="60"/>
      <c r="PKL30" s="60"/>
      <c r="PKM30" s="60"/>
      <c r="PKN30" s="60"/>
      <c r="PKO30" s="60"/>
      <c r="PKP30" s="60"/>
      <c r="PKQ30" s="60"/>
      <c r="PKR30" s="60"/>
      <c r="PKS30" s="60"/>
      <c r="PKT30" s="60"/>
      <c r="PKU30" s="60"/>
      <c r="PKV30" s="60"/>
      <c r="PKW30" s="60"/>
      <c r="PKX30" s="60"/>
      <c r="PKY30" s="60"/>
      <c r="PKZ30" s="60"/>
      <c r="PLA30" s="60"/>
      <c r="PLB30" s="60"/>
      <c r="PLC30" s="60"/>
      <c r="PLD30" s="60"/>
      <c r="PLE30" s="60"/>
      <c r="PLF30" s="60"/>
      <c r="PLG30" s="60"/>
      <c r="PLH30" s="60"/>
      <c r="PLI30" s="60"/>
      <c r="PLJ30" s="60"/>
      <c r="PLK30" s="60"/>
      <c r="PLL30" s="60"/>
      <c r="PLM30" s="60"/>
      <c r="PLN30" s="60"/>
      <c r="PLO30" s="60"/>
      <c r="PLP30" s="60"/>
      <c r="PLQ30" s="60"/>
      <c r="PLR30" s="60"/>
      <c r="PLS30" s="60"/>
      <c r="PLT30" s="60"/>
      <c r="PLU30" s="60"/>
      <c r="PLV30" s="60"/>
      <c r="PLW30" s="60"/>
      <c r="PLX30" s="60"/>
      <c r="PLY30" s="60"/>
      <c r="PLZ30" s="60"/>
      <c r="PMA30" s="60"/>
      <c r="PMB30" s="60"/>
      <c r="PMC30" s="60"/>
      <c r="PMD30" s="60"/>
      <c r="PME30" s="60"/>
      <c r="PMF30" s="60"/>
      <c r="PMG30" s="60"/>
      <c r="PMH30" s="60"/>
      <c r="PMI30" s="60"/>
      <c r="PMJ30" s="60"/>
      <c r="PMK30" s="60"/>
      <c r="PML30" s="60"/>
      <c r="PMM30" s="60"/>
      <c r="PMN30" s="60"/>
      <c r="PMO30" s="60"/>
      <c r="PMP30" s="60"/>
      <c r="PMQ30" s="60"/>
      <c r="PMR30" s="60"/>
      <c r="PMS30" s="60"/>
      <c r="PMT30" s="60"/>
      <c r="PMU30" s="60"/>
      <c r="PMV30" s="60"/>
      <c r="PMW30" s="60"/>
      <c r="PMX30" s="60"/>
      <c r="PMY30" s="60"/>
      <c r="PMZ30" s="60"/>
      <c r="PNA30" s="60"/>
      <c r="PNB30" s="60"/>
      <c r="PNC30" s="60"/>
      <c r="PND30" s="60"/>
      <c r="PNE30" s="60"/>
      <c r="PNF30" s="60"/>
      <c r="PNG30" s="60"/>
      <c r="PNH30" s="60"/>
      <c r="PNI30" s="60"/>
      <c r="PNJ30" s="60"/>
      <c r="PNK30" s="60"/>
      <c r="PNL30" s="60"/>
      <c r="PNM30" s="60"/>
      <c r="PNN30" s="60"/>
      <c r="PNO30" s="60"/>
      <c r="PNP30" s="60"/>
      <c r="PNQ30" s="60"/>
      <c r="PNR30" s="60"/>
      <c r="PNS30" s="60"/>
      <c r="PNT30" s="60"/>
      <c r="PNU30" s="60"/>
      <c r="PNV30" s="60"/>
      <c r="PNW30" s="60"/>
      <c r="PNX30" s="60"/>
      <c r="PNY30" s="60"/>
      <c r="PNZ30" s="60"/>
      <c r="POA30" s="60"/>
      <c r="POB30" s="60"/>
      <c r="POC30" s="60"/>
      <c r="POD30" s="60"/>
      <c r="POE30" s="60"/>
      <c r="POF30" s="60"/>
      <c r="POG30" s="60"/>
      <c r="POH30" s="60"/>
      <c r="POI30" s="60"/>
      <c r="POJ30" s="60"/>
      <c r="POK30" s="60"/>
      <c r="POL30" s="60"/>
      <c r="POM30" s="60"/>
      <c r="PON30" s="60"/>
      <c r="POO30" s="60"/>
      <c r="POP30" s="60"/>
      <c r="POQ30" s="60"/>
      <c r="POR30" s="60"/>
      <c r="POS30" s="60"/>
      <c r="POT30" s="60"/>
      <c r="POU30" s="60"/>
      <c r="POV30" s="60"/>
      <c r="POW30" s="60"/>
      <c r="POX30" s="60"/>
      <c r="POY30" s="60"/>
      <c r="POZ30" s="60"/>
      <c r="PPA30" s="60"/>
      <c r="PPB30" s="60"/>
      <c r="PPC30" s="60"/>
      <c r="PPD30" s="60"/>
      <c r="PPE30" s="60"/>
      <c r="PPF30" s="60"/>
      <c r="PPG30" s="60"/>
      <c r="PPH30" s="60"/>
      <c r="PPI30" s="60"/>
      <c r="PPJ30" s="60"/>
      <c r="PPK30" s="60"/>
      <c r="PPL30" s="60"/>
      <c r="PPM30" s="60"/>
      <c r="PPN30" s="60"/>
      <c r="PPO30" s="60"/>
      <c r="PPP30" s="60"/>
      <c r="PPQ30" s="60"/>
      <c r="PPR30" s="60"/>
      <c r="PPS30" s="60"/>
      <c r="PPT30" s="60"/>
      <c r="PPU30" s="60"/>
      <c r="PPV30" s="60"/>
      <c r="PPW30" s="60"/>
      <c r="PPX30" s="60"/>
      <c r="PPY30" s="60"/>
      <c r="PPZ30" s="60"/>
      <c r="PQA30" s="60"/>
      <c r="PQB30" s="60"/>
      <c r="PQC30" s="60"/>
      <c r="PQD30" s="60"/>
      <c r="PQE30" s="60"/>
      <c r="PQF30" s="60"/>
      <c r="PQG30" s="60"/>
      <c r="PQH30" s="60"/>
      <c r="PQI30" s="60"/>
      <c r="PQJ30" s="60"/>
      <c r="PQK30" s="60"/>
      <c r="PQL30" s="60"/>
      <c r="PQM30" s="60"/>
      <c r="PQN30" s="60"/>
      <c r="PQO30" s="60"/>
      <c r="PQP30" s="60"/>
      <c r="PQQ30" s="60"/>
      <c r="PQR30" s="60"/>
      <c r="PQS30" s="60"/>
      <c r="PQT30" s="60"/>
      <c r="PQU30" s="60"/>
      <c r="PQV30" s="60"/>
      <c r="PQW30" s="60"/>
      <c r="PQX30" s="60"/>
      <c r="PQY30" s="60"/>
      <c r="PQZ30" s="60"/>
      <c r="PRA30" s="60"/>
      <c r="PRB30" s="60"/>
      <c r="PRC30" s="60"/>
      <c r="PRD30" s="60"/>
      <c r="PRE30" s="60"/>
      <c r="PRF30" s="60"/>
      <c r="PRG30" s="60"/>
      <c r="PRH30" s="60"/>
      <c r="PRI30" s="60"/>
      <c r="PRJ30" s="60"/>
      <c r="PRK30" s="60"/>
      <c r="PRL30" s="60"/>
      <c r="PRM30" s="60"/>
      <c r="PRN30" s="60"/>
      <c r="PRO30" s="60"/>
      <c r="PRP30" s="60"/>
      <c r="PRQ30" s="60"/>
      <c r="PRR30" s="60"/>
      <c r="PRS30" s="60"/>
      <c r="PRT30" s="60"/>
      <c r="PRU30" s="60"/>
      <c r="PRV30" s="60"/>
      <c r="PRW30" s="60"/>
      <c r="PRX30" s="60"/>
      <c r="PRY30" s="60"/>
      <c r="PRZ30" s="60"/>
      <c r="PSA30" s="60"/>
      <c r="PSB30" s="60"/>
      <c r="PSC30" s="60"/>
      <c r="PSD30" s="60"/>
      <c r="PSE30" s="60"/>
      <c r="PSF30" s="60"/>
      <c r="PSG30" s="60"/>
      <c r="PSH30" s="60"/>
      <c r="PSI30" s="60"/>
      <c r="PSJ30" s="60"/>
      <c r="PSK30" s="60"/>
      <c r="PSL30" s="60"/>
      <c r="PSM30" s="60"/>
      <c r="PSN30" s="60"/>
      <c r="PSO30" s="60"/>
      <c r="PSP30" s="60"/>
      <c r="PSQ30" s="60"/>
      <c r="PSR30" s="60"/>
      <c r="PSS30" s="60"/>
      <c r="PST30" s="60"/>
      <c r="PSU30" s="60"/>
      <c r="PSV30" s="60"/>
      <c r="PSW30" s="60"/>
      <c r="PSX30" s="60"/>
      <c r="PSY30" s="60"/>
      <c r="PSZ30" s="60"/>
      <c r="PTA30" s="60"/>
      <c r="PTB30" s="60"/>
      <c r="PTC30" s="60"/>
      <c r="PTD30" s="60"/>
      <c r="PTE30" s="60"/>
      <c r="PTF30" s="60"/>
      <c r="PTG30" s="60"/>
      <c r="PTH30" s="60"/>
      <c r="PTI30" s="60"/>
      <c r="PTJ30" s="60"/>
      <c r="PTK30" s="60"/>
      <c r="PTL30" s="60"/>
      <c r="PTM30" s="60"/>
      <c r="PTN30" s="60"/>
      <c r="PTO30" s="60"/>
      <c r="PTP30" s="60"/>
      <c r="PTQ30" s="60"/>
      <c r="PTR30" s="60"/>
      <c r="PTS30" s="60"/>
      <c r="PTT30" s="60"/>
      <c r="PTU30" s="60"/>
      <c r="PTV30" s="60"/>
      <c r="PTW30" s="60"/>
      <c r="PTX30" s="60"/>
      <c r="PTY30" s="60"/>
      <c r="PTZ30" s="60"/>
      <c r="PUA30" s="60"/>
      <c r="PUB30" s="60"/>
      <c r="PUC30" s="60"/>
      <c r="PUD30" s="60"/>
      <c r="PUE30" s="60"/>
      <c r="PUF30" s="60"/>
      <c r="PUG30" s="60"/>
      <c r="PUH30" s="60"/>
      <c r="PUI30" s="60"/>
      <c r="PUJ30" s="60"/>
      <c r="PUK30" s="60"/>
      <c r="PUL30" s="60"/>
      <c r="PUM30" s="60"/>
      <c r="PUN30" s="60"/>
      <c r="PUO30" s="60"/>
      <c r="PUP30" s="60"/>
      <c r="PUQ30" s="60"/>
      <c r="PUR30" s="60"/>
      <c r="PUS30" s="60"/>
      <c r="PUT30" s="60"/>
      <c r="PUU30" s="60"/>
      <c r="PUV30" s="60"/>
      <c r="PUW30" s="60"/>
      <c r="PUX30" s="60"/>
      <c r="PUY30" s="60"/>
      <c r="PUZ30" s="60"/>
      <c r="PVA30" s="60"/>
      <c r="PVB30" s="60"/>
      <c r="PVC30" s="60"/>
      <c r="PVD30" s="60"/>
      <c r="PVE30" s="60"/>
      <c r="PVF30" s="60"/>
      <c r="PVG30" s="60"/>
      <c r="PVH30" s="60"/>
      <c r="PVI30" s="60"/>
      <c r="PVJ30" s="60"/>
      <c r="PVK30" s="60"/>
      <c r="PVL30" s="60"/>
      <c r="PVM30" s="60"/>
      <c r="PVN30" s="60"/>
      <c r="PVO30" s="60"/>
      <c r="PVP30" s="60"/>
      <c r="PVQ30" s="60"/>
      <c r="PVR30" s="60"/>
      <c r="PVS30" s="60"/>
      <c r="PVT30" s="60"/>
      <c r="PVU30" s="60"/>
      <c r="PVV30" s="60"/>
      <c r="PVW30" s="60"/>
      <c r="PVX30" s="60"/>
      <c r="PVY30" s="60"/>
      <c r="PVZ30" s="60"/>
      <c r="PWA30" s="60"/>
      <c r="PWB30" s="60"/>
      <c r="PWC30" s="60"/>
      <c r="PWD30" s="60"/>
      <c r="PWE30" s="60"/>
      <c r="PWF30" s="60"/>
      <c r="PWG30" s="60"/>
      <c r="PWH30" s="60"/>
      <c r="PWI30" s="60"/>
      <c r="PWJ30" s="60"/>
      <c r="PWK30" s="60"/>
      <c r="PWL30" s="60"/>
      <c r="PWM30" s="60"/>
      <c r="PWN30" s="60"/>
      <c r="PWO30" s="60"/>
      <c r="PWP30" s="60"/>
      <c r="PWQ30" s="60"/>
      <c r="PWR30" s="60"/>
      <c r="PWS30" s="60"/>
      <c r="PWT30" s="60"/>
      <c r="PWU30" s="60"/>
      <c r="PWV30" s="60"/>
      <c r="PWW30" s="60"/>
      <c r="PWX30" s="60"/>
      <c r="PWY30" s="60"/>
      <c r="PWZ30" s="60"/>
      <c r="PXA30" s="60"/>
      <c r="PXB30" s="60"/>
      <c r="PXC30" s="60"/>
      <c r="PXD30" s="60"/>
      <c r="PXE30" s="60"/>
      <c r="PXF30" s="60"/>
      <c r="PXG30" s="60"/>
      <c r="PXH30" s="60"/>
      <c r="PXI30" s="60"/>
      <c r="PXJ30" s="60"/>
      <c r="PXK30" s="60"/>
      <c r="PXL30" s="60"/>
      <c r="PXM30" s="60"/>
      <c r="PXN30" s="60"/>
      <c r="PXO30" s="60"/>
      <c r="PXP30" s="60"/>
      <c r="PXQ30" s="60"/>
      <c r="PXR30" s="60"/>
      <c r="PXS30" s="60"/>
      <c r="PXT30" s="60"/>
      <c r="PXU30" s="60"/>
      <c r="PXV30" s="60"/>
      <c r="PXW30" s="60"/>
      <c r="PXX30" s="60"/>
      <c r="PXY30" s="60"/>
      <c r="PXZ30" s="60"/>
      <c r="PYA30" s="60"/>
      <c r="PYB30" s="60"/>
      <c r="PYC30" s="60"/>
      <c r="PYD30" s="60"/>
      <c r="PYE30" s="60"/>
      <c r="PYF30" s="60"/>
      <c r="PYG30" s="60"/>
      <c r="PYH30" s="60"/>
      <c r="PYI30" s="60"/>
      <c r="PYJ30" s="60"/>
      <c r="PYK30" s="60"/>
      <c r="PYL30" s="60"/>
      <c r="PYM30" s="60"/>
      <c r="PYN30" s="60"/>
      <c r="PYO30" s="60"/>
      <c r="PYP30" s="60"/>
      <c r="PYQ30" s="60"/>
      <c r="PYR30" s="60"/>
      <c r="PYS30" s="60"/>
      <c r="PYT30" s="60"/>
      <c r="PYU30" s="60"/>
      <c r="PYV30" s="60"/>
      <c r="PYW30" s="60"/>
      <c r="PYX30" s="60"/>
      <c r="PYY30" s="60"/>
      <c r="PYZ30" s="60"/>
      <c r="PZA30" s="60"/>
      <c r="PZB30" s="60"/>
      <c r="PZC30" s="60"/>
      <c r="PZD30" s="60"/>
      <c r="PZE30" s="60"/>
      <c r="PZF30" s="60"/>
      <c r="PZG30" s="60"/>
      <c r="PZH30" s="60"/>
      <c r="PZI30" s="60"/>
      <c r="PZJ30" s="60"/>
      <c r="PZK30" s="60"/>
      <c r="PZL30" s="60"/>
      <c r="PZM30" s="60"/>
      <c r="PZN30" s="60"/>
      <c r="PZO30" s="60"/>
      <c r="PZP30" s="60"/>
      <c r="PZQ30" s="60"/>
      <c r="PZR30" s="60"/>
      <c r="PZS30" s="60"/>
      <c r="PZT30" s="60"/>
      <c r="PZU30" s="60"/>
      <c r="PZV30" s="60"/>
      <c r="PZW30" s="60"/>
      <c r="PZX30" s="60"/>
      <c r="PZY30" s="60"/>
      <c r="PZZ30" s="60"/>
      <c r="QAA30" s="60"/>
      <c r="QAB30" s="60"/>
      <c r="QAC30" s="60"/>
      <c r="QAD30" s="60"/>
      <c r="QAE30" s="60"/>
      <c r="QAF30" s="60"/>
      <c r="QAG30" s="60"/>
      <c r="QAH30" s="60"/>
      <c r="QAI30" s="60"/>
      <c r="QAJ30" s="60"/>
      <c r="QAK30" s="60"/>
      <c r="QAL30" s="60"/>
      <c r="QAM30" s="60"/>
      <c r="QAN30" s="60"/>
      <c r="QAO30" s="60"/>
      <c r="QAP30" s="60"/>
      <c r="QAQ30" s="60"/>
      <c r="QAR30" s="60"/>
      <c r="QAS30" s="60"/>
      <c r="QAT30" s="60"/>
      <c r="QAU30" s="60"/>
      <c r="QAV30" s="60"/>
      <c r="QAW30" s="60"/>
      <c r="QAX30" s="60"/>
      <c r="QAY30" s="60"/>
      <c r="QAZ30" s="60"/>
      <c r="QBA30" s="60"/>
      <c r="QBB30" s="60"/>
      <c r="QBC30" s="60"/>
      <c r="QBD30" s="60"/>
      <c r="QBE30" s="60"/>
      <c r="QBF30" s="60"/>
      <c r="QBG30" s="60"/>
      <c r="QBH30" s="60"/>
      <c r="QBI30" s="60"/>
      <c r="QBJ30" s="60"/>
      <c r="QBK30" s="60"/>
      <c r="QBL30" s="60"/>
      <c r="QBM30" s="60"/>
      <c r="QBN30" s="60"/>
      <c r="QBO30" s="60"/>
      <c r="QBP30" s="60"/>
      <c r="QBQ30" s="60"/>
      <c r="QBR30" s="60"/>
      <c r="QBS30" s="60"/>
      <c r="QBT30" s="60"/>
      <c r="QBU30" s="60"/>
      <c r="QBV30" s="60"/>
      <c r="QBW30" s="60"/>
      <c r="QBX30" s="60"/>
      <c r="QBY30" s="60"/>
      <c r="QBZ30" s="60"/>
      <c r="QCA30" s="60"/>
      <c r="QCB30" s="60"/>
      <c r="QCC30" s="60"/>
      <c r="QCD30" s="60"/>
      <c r="QCE30" s="60"/>
      <c r="QCF30" s="60"/>
      <c r="QCG30" s="60"/>
      <c r="QCH30" s="60"/>
      <c r="QCI30" s="60"/>
      <c r="QCJ30" s="60"/>
      <c r="QCK30" s="60"/>
      <c r="QCL30" s="60"/>
      <c r="QCM30" s="60"/>
      <c r="QCN30" s="60"/>
      <c r="QCO30" s="60"/>
      <c r="QCP30" s="60"/>
      <c r="QCQ30" s="60"/>
      <c r="QCR30" s="60"/>
      <c r="QCS30" s="60"/>
      <c r="QCT30" s="60"/>
      <c r="QCU30" s="60"/>
      <c r="QCV30" s="60"/>
      <c r="QCW30" s="60"/>
      <c r="QCX30" s="60"/>
      <c r="QCY30" s="60"/>
      <c r="QCZ30" s="60"/>
      <c r="QDA30" s="60"/>
      <c r="QDB30" s="60"/>
      <c r="QDC30" s="60"/>
      <c r="QDD30" s="60"/>
      <c r="QDE30" s="60"/>
      <c r="QDF30" s="60"/>
      <c r="QDG30" s="60"/>
      <c r="QDH30" s="60"/>
      <c r="QDI30" s="60"/>
      <c r="QDJ30" s="60"/>
      <c r="QDK30" s="60"/>
      <c r="QDL30" s="60"/>
      <c r="QDM30" s="60"/>
      <c r="QDN30" s="60"/>
      <c r="QDO30" s="60"/>
      <c r="QDP30" s="60"/>
      <c r="QDQ30" s="60"/>
      <c r="QDR30" s="60"/>
      <c r="QDS30" s="60"/>
      <c r="QDT30" s="60"/>
      <c r="QDU30" s="60"/>
      <c r="QDV30" s="60"/>
      <c r="QDW30" s="60"/>
      <c r="QDX30" s="60"/>
      <c r="QDY30" s="60"/>
      <c r="QDZ30" s="60"/>
      <c r="QEA30" s="60"/>
      <c r="QEB30" s="60"/>
      <c r="QEC30" s="60"/>
      <c r="QED30" s="60"/>
      <c r="QEE30" s="60"/>
      <c r="QEF30" s="60"/>
      <c r="QEG30" s="60"/>
      <c r="QEH30" s="60"/>
      <c r="QEI30" s="60"/>
      <c r="QEJ30" s="60"/>
      <c r="QEK30" s="60"/>
      <c r="QEL30" s="60"/>
      <c r="QEM30" s="60"/>
      <c r="QEN30" s="60"/>
      <c r="QEO30" s="60"/>
      <c r="QEP30" s="60"/>
      <c r="QEQ30" s="60"/>
      <c r="QER30" s="60"/>
      <c r="QES30" s="60"/>
      <c r="QET30" s="60"/>
      <c r="QEU30" s="60"/>
      <c r="QEV30" s="60"/>
      <c r="QEW30" s="60"/>
      <c r="QEX30" s="60"/>
      <c r="QEY30" s="60"/>
      <c r="QEZ30" s="60"/>
      <c r="QFA30" s="60"/>
      <c r="QFB30" s="60"/>
      <c r="QFC30" s="60"/>
      <c r="QFD30" s="60"/>
      <c r="QFE30" s="60"/>
      <c r="QFF30" s="60"/>
      <c r="QFG30" s="60"/>
      <c r="QFH30" s="60"/>
      <c r="QFI30" s="60"/>
      <c r="QFJ30" s="60"/>
      <c r="QFK30" s="60"/>
      <c r="QFL30" s="60"/>
      <c r="QFM30" s="60"/>
      <c r="QFN30" s="60"/>
      <c r="QFO30" s="60"/>
      <c r="QFP30" s="60"/>
      <c r="QFQ30" s="60"/>
      <c r="QFR30" s="60"/>
      <c r="QFS30" s="60"/>
      <c r="QFT30" s="60"/>
      <c r="QFU30" s="60"/>
      <c r="QFV30" s="60"/>
      <c r="QFW30" s="60"/>
      <c r="QFX30" s="60"/>
      <c r="QFY30" s="60"/>
      <c r="QFZ30" s="60"/>
      <c r="QGA30" s="60"/>
      <c r="QGB30" s="60"/>
      <c r="QGC30" s="60"/>
      <c r="QGD30" s="60"/>
      <c r="QGE30" s="60"/>
      <c r="QGF30" s="60"/>
      <c r="QGG30" s="60"/>
      <c r="QGH30" s="60"/>
      <c r="QGI30" s="60"/>
      <c r="QGJ30" s="60"/>
      <c r="QGK30" s="60"/>
      <c r="QGL30" s="60"/>
      <c r="QGM30" s="60"/>
      <c r="QGN30" s="60"/>
      <c r="QGO30" s="60"/>
      <c r="QGP30" s="60"/>
      <c r="QGQ30" s="60"/>
      <c r="QGR30" s="60"/>
      <c r="QGS30" s="60"/>
      <c r="QGT30" s="60"/>
      <c r="QGU30" s="60"/>
      <c r="QGV30" s="60"/>
      <c r="QGW30" s="60"/>
      <c r="QGX30" s="60"/>
      <c r="QGY30" s="60"/>
      <c r="QGZ30" s="60"/>
      <c r="QHA30" s="60"/>
      <c r="QHB30" s="60"/>
      <c r="QHC30" s="60"/>
      <c r="QHD30" s="60"/>
      <c r="QHE30" s="60"/>
      <c r="QHF30" s="60"/>
      <c r="QHG30" s="60"/>
      <c r="QHH30" s="60"/>
      <c r="QHI30" s="60"/>
      <c r="QHJ30" s="60"/>
      <c r="QHK30" s="60"/>
      <c r="QHL30" s="60"/>
      <c r="QHM30" s="60"/>
      <c r="QHN30" s="60"/>
      <c r="QHO30" s="60"/>
      <c r="QHP30" s="60"/>
      <c r="QHQ30" s="60"/>
      <c r="QHR30" s="60"/>
      <c r="QHS30" s="60"/>
      <c r="QHT30" s="60"/>
      <c r="QHU30" s="60"/>
      <c r="QHV30" s="60"/>
      <c r="QHW30" s="60"/>
      <c r="QHX30" s="60"/>
      <c r="QHY30" s="60"/>
      <c r="QHZ30" s="60"/>
      <c r="QIA30" s="60"/>
      <c r="QIB30" s="60"/>
      <c r="QIC30" s="60"/>
      <c r="QID30" s="60"/>
      <c r="QIE30" s="60"/>
      <c r="QIF30" s="60"/>
      <c r="QIG30" s="60"/>
      <c r="QIH30" s="60"/>
      <c r="QII30" s="60"/>
      <c r="QIJ30" s="60"/>
      <c r="QIK30" s="60"/>
      <c r="QIL30" s="60"/>
      <c r="QIM30" s="60"/>
      <c r="QIN30" s="60"/>
      <c r="QIO30" s="60"/>
      <c r="QIP30" s="60"/>
      <c r="QIQ30" s="60"/>
      <c r="QIR30" s="60"/>
      <c r="QIS30" s="60"/>
      <c r="QIT30" s="60"/>
      <c r="QIU30" s="60"/>
      <c r="QIV30" s="60"/>
      <c r="QIW30" s="60"/>
      <c r="QIX30" s="60"/>
      <c r="QIY30" s="60"/>
      <c r="QIZ30" s="60"/>
      <c r="QJA30" s="60"/>
      <c r="QJB30" s="60"/>
      <c r="QJC30" s="60"/>
      <c r="QJD30" s="60"/>
      <c r="QJE30" s="60"/>
      <c r="QJF30" s="60"/>
      <c r="QJG30" s="60"/>
      <c r="QJH30" s="60"/>
      <c r="QJI30" s="60"/>
      <c r="QJJ30" s="60"/>
      <c r="QJK30" s="60"/>
      <c r="QJL30" s="60"/>
      <c r="QJM30" s="60"/>
      <c r="QJN30" s="60"/>
      <c r="QJO30" s="60"/>
      <c r="QJP30" s="60"/>
      <c r="QJQ30" s="60"/>
      <c r="QJR30" s="60"/>
      <c r="QJS30" s="60"/>
      <c r="QJT30" s="60"/>
      <c r="QJU30" s="60"/>
      <c r="QJV30" s="60"/>
      <c r="QJW30" s="60"/>
      <c r="QJX30" s="60"/>
      <c r="QJY30" s="60"/>
      <c r="QJZ30" s="60"/>
      <c r="QKA30" s="60"/>
      <c r="QKB30" s="60"/>
      <c r="QKC30" s="60"/>
      <c r="QKD30" s="60"/>
      <c r="QKE30" s="60"/>
      <c r="QKF30" s="60"/>
      <c r="QKG30" s="60"/>
      <c r="QKH30" s="60"/>
      <c r="QKI30" s="60"/>
      <c r="QKJ30" s="60"/>
      <c r="QKK30" s="60"/>
      <c r="QKL30" s="60"/>
      <c r="QKM30" s="60"/>
      <c r="QKN30" s="60"/>
      <c r="QKO30" s="60"/>
      <c r="QKP30" s="60"/>
      <c r="QKQ30" s="60"/>
      <c r="QKR30" s="60"/>
      <c r="QKS30" s="60"/>
      <c r="QKT30" s="60"/>
      <c r="QKU30" s="60"/>
      <c r="QKV30" s="60"/>
      <c r="QKW30" s="60"/>
      <c r="QKX30" s="60"/>
      <c r="QKY30" s="60"/>
      <c r="QKZ30" s="60"/>
      <c r="QLA30" s="60"/>
      <c r="QLB30" s="60"/>
      <c r="QLC30" s="60"/>
      <c r="QLD30" s="60"/>
      <c r="QLE30" s="60"/>
      <c r="QLF30" s="60"/>
      <c r="QLG30" s="60"/>
      <c r="QLH30" s="60"/>
      <c r="QLI30" s="60"/>
      <c r="QLJ30" s="60"/>
      <c r="QLK30" s="60"/>
      <c r="QLL30" s="60"/>
      <c r="QLM30" s="60"/>
      <c r="QLN30" s="60"/>
      <c r="QLO30" s="60"/>
      <c r="QLP30" s="60"/>
      <c r="QLQ30" s="60"/>
      <c r="QLR30" s="60"/>
      <c r="QLS30" s="60"/>
      <c r="QLT30" s="60"/>
      <c r="QLU30" s="60"/>
      <c r="QLV30" s="60"/>
      <c r="QLW30" s="60"/>
      <c r="QLX30" s="60"/>
      <c r="QLY30" s="60"/>
      <c r="QLZ30" s="60"/>
      <c r="QMA30" s="60"/>
      <c r="QMB30" s="60"/>
      <c r="QMC30" s="60"/>
      <c r="QMD30" s="60"/>
      <c r="QME30" s="60"/>
      <c r="QMF30" s="60"/>
      <c r="QMG30" s="60"/>
      <c r="QMH30" s="60"/>
      <c r="QMI30" s="60"/>
      <c r="QMJ30" s="60"/>
      <c r="QMK30" s="60"/>
      <c r="QML30" s="60"/>
      <c r="QMM30" s="60"/>
      <c r="QMN30" s="60"/>
      <c r="QMO30" s="60"/>
      <c r="QMP30" s="60"/>
      <c r="QMQ30" s="60"/>
      <c r="QMR30" s="60"/>
      <c r="QMS30" s="60"/>
      <c r="QMT30" s="60"/>
      <c r="QMU30" s="60"/>
      <c r="QMV30" s="60"/>
      <c r="QMW30" s="60"/>
      <c r="QMX30" s="60"/>
      <c r="QMY30" s="60"/>
      <c r="QMZ30" s="60"/>
      <c r="QNA30" s="60"/>
      <c r="QNB30" s="60"/>
      <c r="QNC30" s="60"/>
      <c r="QND30" s="60"/>
      <c r="QNE30" s="60"/>
      <c r="QNF30" s="60"/>
      <c r="QNG30" s="60"/>
      <c r="QNH30" s="60"/>
      <c r="QNI30" s="60"/>
      <c r="QNJ30" s="60"/>
      <c r="QNK30" s="60"/>
      <c r="QNL30" s="60"/>
      <c r="QNM30" s="60"/>
      <c r="QNN30" s="60"/>
      <c r="QNO30" s="60"/>
      <c r="QNP30" s="60"/>
      <c r="QNQ30" s="60"/>
      <c r="QNR30" s="60"/>
      <c r="QNS30" s="60"/>
      <c r="QNT30" s="60"/>
      <c r="QNU30" s="60"/>
      <c r="QNV30" s="60"/>
      <c r="QNW30" s="60"/>
      <c r="QNX30" s="60"/>
      <c r="QNY30" s="60"/>
      <c r="QNZ30" s="60"/>
      <c r="QOA30" s="60"/>
      <c r="QOB30" s="60"/>
      <c r="QOC30" s="60"/>
      <c r="QOD30" s="60"/>
      <c r="QOE30" s="60"/>
      <c r="QOF30" s="60"/>
      <c r="QOG30" s="60"/>
      <c r="QOH30" s="60"/>
      <c r="QOI30" s="60"/>
      <c r="QOJ30" s="60"/>
      <c r="QOK30" s="60"/>
      <c r="QOL30" s="60"/>
      <c r="QOM30" s="60"/>
      <c r="QON30" s="60"/>
      <c r="QOO30" s="60"/>
      <c r="QOP30" s="60"/>
      <c r="QOQ30" s="60"/>
      <c r="QOR30" s="60"/>
      <c r="QOS30" s="60"/>
      <c r="QOT30" s="60"/>
      <c r="QOU30" s="60"/>
      <c r="QOV30" s="60"/>
      <c r="QOW30" s="60"/>
      <c r="QOX30" s="60"/>
      <c r="QOY30" s="60"/>
      <c r="QOZ30" s="60"/>
      <c r="QPA30" s="60"/>
      <c r="QPB30" s="60"/>
      <c r="QPC30" s="60"/>
      <c r="QPD30" s="60"/>
      <c r="QPE30" s="60"/>
      <c r="QPF30" s="60"/>
      <c r="QPG30" s="60"/>
      <c r="QPH30" s="60"/>
      <c r="QPI30" s="60"/>
      <c r="QPJ30" s="60"/>
      <c r="QPK30" s="60"/>
      <c r="QPL30" s="60"/>
      <c r="QPM30" s="60"/>
      <c r="QPN30" s="60"/>
      <c r="QPO30" s="60"/>
      <c r="QPP30" s="60"/>
      <c r="QPQ30" s="60"/>
      <c r="QPR30" s="60"/>
      <c r="QPS30" s="60"/>
      <c r="QPT30" s="60"/>
      <c r="QPU30" s="60"/>
      <c r="QPV30" s="60"/>
      <c r="QPW30" s="60"/>
      <c r="QPX30" s="60"/>
      <c r="QPY30" s="60"/>
      <c r="QPZ30" s="60"/>
      <c r="QQA30" s="60"/>
      <c r="QQB30" s="60"/>
      <c r="QQC30" s="60"/>
      <c r="QQD30" s="60"/>
      <c r="QQE30" s="60"/>
      <c r="QQF30" s="60"/>
      <c r="QQG30" s="60"/>
      <c r="QQH30" s="60"/>
      <c r="QQI30" s="60"/>
      <c r="QQJ30" s="60"/>
      <c r="QQK30" s="60"/>
      <c r="QQL30" s="60"/>
      <c r="QQM30" s="60"/>
      <c r="QQN30" s="60"/>
      <c r="QQO30" s="60"/>
      <c r="QQP30" s="60"/>
      <c r="QQQ30" s="60"/>
      <c r="QQR30" s="60"/>
      <c r="QQS30" s="60"/>
      <c r="QQT30" s="60"/>
      <c r="QQU30" s="60"/>
      <c r="QQV30" s="60"/>
      <c r="QQW30" s="60"/>
      <c r="QQX30" s="60"/>
      <c r="QQY30" s="60"/>
      <c r="QQZ30" s="60"/>
      <c r="QRA30" s="60"/>
      <c r="QRB30" s="60"/>
      <c r="QRC30" s="60"/>
      <c r="QRD30" s="60"/>
      <c r="QRE30" s="60"/>
      <c r="QRF30" s="60"/>
      <c r="QRG30" s="60"/>
      <c r="QRH30" s="60"/>
      <c r="QRI30" s="60"/>
      <c r="QRJ30" s="60"/>
      <c r="QRK30" s="60"/>
      <c r="QRL30" s="60"/>
      <c r="QRM30" s="60"/>
      <c r="QRN30" s="60"/>
      <c r="QRO30" s="60"/>
      <c r="QRP30" s="60"/>
      <c r="QRQ30" s="60"/>
      <c r="QRR30" s="60"/>
      <c r="QRS30" s="60"/>
      <c r="QRT30" s="60"/>
      <c r="QRU30" s="60"/>
      <c r="QRV30" s="60"/>
      <c r="QRW30" s="60"/>
      <c r="QRX30" s="60"/>
      <c r="QRY30" s="60"/>
      <c r="QRZ30" s="60"/>
      <c r="QSA30" s="60"/>
      <c r="QSB30" s="60"/>
      <c r="QSC30" s="60"/>
      <c r="QSD30" s="60"/>
      <c r="QSE30" s="60"/>
      <c r="QSF30" s="60"/>
      <c r="QSG30" s="60"/>
      <c r="QSH30" s="60"/>
      <c r="QSI30" s="60"/>
      <c r="QSJ30" s="60"/>
      <c r="QSK30" s="60"/>
      <c r="QSL30" s="60"/>
      <c r="QSM30" s="60"/>
      <c r="QSN30" s="60"/>
      <c r="QSO30" s="60"/>
      <c r="QSP30" s="60"/>
      <c r="QSQ30" s="60"/>
      <c r="QSR30" s="60"/>
      <c r="QSS30" s="60"/>
      <c r="QST30" s="60"/>
      <c r="QSU30" s="60"/>
      <c r="QSV30" s="60"/>
      <c r="QSW30" s="60"/>
      <c r="QSX30" s="60"/>
      <c r="QSY30" s="60"/>
      <c r="QSZ30" s="60"/>
      <c r="QTA30" s="60"/>
      <c r="QTB30" s="60"/>
      <c r="QTC30" s="60"/>
      <c r="QTD30" s="60"/>
      <c r="QTE30" s="60"/>
      <c r="QTF30" s="60"/>
      <c r="QTG30" s="60"/>
      <c r="QTH30" s="60"/>
      <c r="QTI30" s="60"/>
      <c r="QTJ30" s="60"/>
      <c r="QTK30" s="60"/>
      <c r="QTL30" s="60"/>
      <c r="QTM30" s="60"/>
      <c r="QTN30" s="60"/>
      <c r="QTO30" s="60"/>
      <c r="QTP30" s="60"/>
      <c r="QTQ30" s="60"/>
      <c r="QTR30" s="60"/>
      <c r="QTS30" s="60"/>
      <c r="QTT30" s="60"/>
      <c r="QTU30" s="60"/>
      <c r="QTV30" s="60"/>
      <c r="QTW30" s="60"/>
      <c r="QTX30" s="60"/>
      <c r="QTY30" s="60"/>
      <c r="QTZ30" s="60"/>
      <c r="QUA30" s="60"/>
      <c r="QUB30" s="60"/>
      <c r="QUC30" s="60"/>
      <c r="QUD30" s="60"/>
      <c r="QUE30" s="60"/>
      <c r="QUF30" s="60"/>
      <c r="QUG30" s="60"/>
      <c r="QUH30" s="60"/>
      <c r="QUI30" s="60"/>
      <c r="QUJ30" s="60"/>
      <c r="QUK30" s="60"/>
      <c r="QUL30" s="60"/>
      <c r="QUM30" s="60"/>
      <c r="QUN30" s="60"/>
      <c r="QUO30" s="60"/>
      <c r="QUP30" s="60"/>
      <c r="QUQ30" s="60"/>
      <c r="QUR30" s="60"/>
      <c r="QUS30" s="60"/>
      <c r="QUT30" s="60"/>
      <c r="QUU30" s="60"/>
      <c r="QUV30" s="60"/>
      <c r="QUW30" s="60"/>
      <c r="QUX30" s="60"/>
      <c r="QUY30" s="60"/>
      <c r="QUZ30" s="60"/>
      <c r="QVA30" s="60"/>
      <c r="QVB30" s="60"/>
      <c r="QVC30" s="60"/>
      <c r="QVD30" s="60"/>
      <c r="QVE30" s="60"/>
      <c r="QVF30" s="60"/>
      <c r="QVG30" s="60"/>
      <c r="QVH30" s="60"/>
      <c r="QVI30" s="60"/>
      <c r="QVJ30" s="60"/>
      <c r="QVK30" s="60"/>
      <c r="QVL30" s="60"/>
      <c r="QVM30" s="60"/>
      <c r="QVN30" s="60"/>
      <c r="QVO30" s="60"/>
      <c r="QVP30" s="60"/>
      <c r="QVQ30" s="60"/>
      <c r="QVR30" s="60"/>
      <c r="QVS30" s="60"/>
      <c r="QVT30" s="60"/>
      <c r="QVU30" s="60"/>
      <c r="QVV30" s="60"/>
      <c r="QVW30" s="60"/>
      <c r="QVX30" s="60"/>
      <c r="QVY30" s="60"/>
      <c r="QVZ30" s="60"/>
      <c r="QWA30" s="60"/>
      <c r="QWB30" s="60"/>
      <c r="QWC30" s="60"/>
      <c r="QWD30" s="60"/>
      <c r="QWE30" s="60"/>
      <c r="QWF30" s="60"/>
      <c r="QWG30" s="60"/>
      <c r="QWH30" s="60"/>
      <c r="QWI30" s="60"/>
      <c r="QWJ30" s="60"/>
      <c r="QWK30" s="60"/>
      <c r="QWL30" s="60"/>
      <c r="QWM30" s="60"/>
      <c r="QWN30" s="60"/>
      <c r="QWO30" s="60"/>
      <c r="QWP30" s="60"/>
      <c r="QWQ30" s="60"/>
      <c r="QWR30" s="60"/>
      <c r="QWS30" s="60"/>
      <c r="QWT30" s="60"/>
      <c r="QWU30" s="60"/>
      <c r="QWV30" s="60"/>
      <c r="QWW30" s="60"/>
      <c r="QWX30" s="60"/>
      <c r="QWY30" s="60"/>
      <c r="QWZ30" s="60"/>
      <c r="QXA30" s="60"/>
      <c r="QXB30" s="60"/>
      <c r="QXC30" s="60"/>
      <c r="QXD30" s="60"/>
      <c r="QXE30" s="60"/>
      <c r="QXF30" s="60"/>
      <c r="QXG30" s="60"/>
      <c r="QXH30" s="60"/>
      <c r="QXI30" s="60"/>
      <c r="QXJ30" s="60"/>
      <c r="QXK30" s="60"/>
      <c r="QXL30" s="60"/>
      <c r="QXM30" s="60"/>
      <c r="QXN30" s="60"/>
      <c r="QXO30" s="60"/>
      <c r="QXP30" s="60"/>
      <c r="QXQ30" s="60"/>
      <c r="QXR30" s="60"/>
      <c r="QXS30" s="60"/>
      <c r="QXT30" s="60"/>
      <c r="QXU30" s="60"/>
      <c r="QXV30" s="60"/>
      <c r="QXW30" s="60"/>
      <c r="QXX30" s="60"/>
      <c r="QXY30" s="60"/>
      <c r="QXZ30" s="60"/>
      <c r="QYA30" s="60"/>
      <c r="QYB30" s="60"/>
      <c r="QYC30" s="60"/>
      <c r="QYD30" s="60"/>
      <c r="QYE30" s="60"/>
      <c r="QYF30" s="60"/>
      <c r="QYG30" s="60"/>
      <c r="QYH30" s="60"/>
      <c r="QYI30" s="60"/>
      <c r="QYJ30" s="60"/>
      <c r="QYK30" s="60"/>
      <c r="QYL30" s="60"/>
      <c r="QYM30" s="60"/>
      <c r="QYN30" s="60"/>
      <c r="QYO30" s="60"/>
      <c r="QYP30" s="60"/>
      <c r="QYQ30" s="60"/>
      <c r="QYR30" s="60"/>
      <c r="QYS30" s="60"/>
      <c r="QYT30" s="60"/>
      <c r="QYU30" s="60"/>
      <c r="QYV30" s="60"/>
      <c r="QYW30" s="60"/>
      <c r="QYX30" s="60"/>
      <c r="QYY30" s="60"/>
      <c r="QYZ30" s="60"/>
      <c r="QZA30" s="60"/>
      <c r="QZB30" s="60"/>
      <c r="QZC30" s="60"/>
      <c r="QZD30" s="60"/>
      <c r="QZE30" s="60"/>
      <c r="QZF30" s="60"/>
      <c r="QZG30" s="60"/>
      <c r="QZH30" s="60"/>
      <c r="QZI30" s="60"/>
      <c r="QZJ30" s="60"/>
      <c r="QZK30" s="60"/>
      <c r="QZL30" s="60"/>
      <c r="QZM30" s="60"/>
      <c r="QZN30" s="60"/>
      <c r="QZO30" s="60"/>
      <c r="QZP30" s="60"/>
      <c r="QZQ30" s="60"/>
      <c r="QZR30" s="60"/>
      <c r="QZS30" s="60"/>
      <c r="QZT30" s="60"/>
      <c r="QZU30" s="60"/>
      <c r="QZV30" s="60"/>
      <c r="QZW30" s="60"/>
      <c r="QZX30" s="60"/>
      <c r="QZY30" s="60"/>
      <c r="QZZ30" s="60"/>
      <c r="RAA30" s="60"/>
      <c r="RAB30" s="60"/>
      <c r="RAC30" s="60"/>
      <c r="RAD30" s="60"/>
      <c r="RAE30" s="60"/>
      <c r="RAF30" s="60"/>
      <c r="RAG30" s="60"/>
      <c r="RAH30" s="60"/>
      <c r="RAI30" s="60"/>
      <c r="RAJ30" s="60"/>
      <c r="RAK30" s="60"/>
      <c r="RAL30" s="60"/>
      <c r="RAM30" s="60"/>
      <c r="RAN30" s="60"/>
      <c r="RAO30" s="60"/>
      <c r="RAP30" s="60"/>
      <c r="RAQ30" s="60"/>
      <c r="RAR30" s="60"/>
      <c r="RAS30" s="60"/>
      <c r="RAT30" s="60"/>
      <c r="RAU30" s="60"/>
      <c r="RAV30" s="60"/>
      <c r="RAW30" s="60"/>
      <c r="RAX30" s="60"/>
      <c r="RAY30" s="60"/>
      <c r="RAZ30" s="60"/>
      <c r="RBA30" s="60"/>
      <c r="RBB30" s="60"/>
      <c r="RBC30" s="60"/>
      <c r="RBD30" s="60"/>
      <c r="RBE30" s="60"/>
      <c r="RBF30" s="60"/>
      <c r="RBG30" s="60"/>
      <c r="RBH30" s="60"/>
      <c r="RBI30" s="60"/>
      <c r="RBJ30" s="60"/>
      <c r="RBK30" s="60"/>
      <c r="RBL30" s="60"/>
      <c r="RBM30" s="60"/>
      <c r="RBN30" s="60"/>
      <c r="RBO30" s="60"/>
      <c r="RBP30" s="60"/>
      <c r="RBQ30" s="60"/>
      <c r="RBR30" s="60"/>
      <c r="RBS30" s="60"/>
      <c r="RBT30" s="60"/>
      <c r="RBU30" s="60"/>
      <c r="RBV30" s="60"/>
      <c r="RBW30" s="60"/>
      <c r="RBX30" s="60"/>
      <c r="RBY30" s="60"/>
      <c r="RBZ30" s="60"/>
      <c r="RCA30" s="60"/>
      <c r="RCB30" s="60"/>
      <c r="RCC30" s="60"/>
      <c r="RCD30" s="60"/>
      <c r="RCE30" s="60"/>
      <c r="RCF30" s="60"/>
      <c r="RCG30" s="60"/>
      <c r="RCH30" s="60"/>
      <c r="RCI30" s="60"/>
      <c r="RCJ30" s="60"/>
      <c r="RCK30" s="60"/>
      <c r="RCL30" s="60"/>
      <c r="RCM30" s="60"/>
      <c r="RCN30" s="60"/>
      <c r="RCO30" s="60"/>
      <c r="RCP30" s="60"/>
      <c r="RCQ30" s="60"/>
      <c r="RCR30" s="60"/>
      <c r="RCS30" s="60"/>
      <c r="RCT30" s="60"/>
      <c r="RCU30" s="60"/>
      <c r="RCV30" s="60"/>
      <c r="RCW30" s="60"/>
      <c r="RCX30" s="60"/>
      <c r="RCY30" s="60"/>
      <c r="RCZ30" s="60"/>
      <c r="RDA30" s="60"/>
      <c r="RDB30" s="60"/>
      <c r="RDC30" s="60"/>
      <c r="RDD30" s="60"/>
      <c r="RDE30" s="60"/>
      <c r="RDF30" s="60"/>
      <c r="RDG30" s="60"/>
      <c r="RDH30" s="60"/>
      <c r="RDI30" s="60"/>
      <c r="RDJ30" s="60"/>
      <c r="RDK30" s="60"/>
      <c r="RDL30" s="60"/>
      <c r="RDM30" s="60"/>
      <c r="RDN30" s="60"/>
      <c r="RDO30" s="60"/>
      <c r="RDP30" s="60"/>
      <c r="RDQ30" s="60"/>
      <c r="RDR30" s="60"/>
      <c r="RDS30" s="60"/>
      <c r="RDT30" s="60"/>
      <c r="RDU30" s="60"/>
      <c r="RDV30" s="60"/>
      <c r="RDW30" s="60"/>
      <c r="RDX30" s="60"/>
      <c r="RDY30" s="60"/>
      <c r="RDZ30" s="60"/>
      <c r="REA30" s="60"/>
      <c r="REB30" s="60"/>
      <c r="REC30" s="60"/>
      <c r="RED30" s="60"/>
      <c r="REE30" s="60"/>
      <c r="REF30" s="60"/>
      <c r="REG30" s="60"/>
      <c r="REH30" s="60"/>
      <c r="REI30" s="60"/>
      <c r="REJ30" s="60"/>
      <c r="REK30" s="60"/>
      <c r="REL30" s="60"/>
      <c r="REM30" s="60"/>
      <c r="REN30" s="60"/>
      <c r="REO30" s="60"/>
      <c r="REP30" s="60"/>
      <c r="REQ30" s="60"/>
      <c r="RER30" s="60"/>
      <c r="RES30" s="60"/>
      <c r="RET30" s="60"/>
      <c r="REU30" s="60"/>
      <c r="REV30" s="60"/>
      <c r="REW30" s="60"/>
      <c r="REX30" s="60"/>
      <c r="REY30" s="60"/>
      <c r="REZ30" s="60"/>
      <c r="RFA30" s="60"/>
      <c r="RFB30" s="60"/>
      <c r="RFC30" s="60"/>
      <c r="RFD30" s="60"/>
      <c r="RFE30" s="60"/>
      <c r="RFF30" s="60"/>
      <c r="RFG30" s="60"/>
      <c r="RFH30" s="60"/>
      <c r="RFI30" s="60"/>
      <c r="RFJ30" s="60"/>
      <c r="RFK30" s="60"/>
      <c r="RFL30" s="60"/>
      <c r="RFM30" s="60"/>
      <c r="RFN30" s="60"/>
      <c r="RFO30" s="60"/>
      <c r="RFP30" s="60"/>
      <c r="RFQ30" s="60"/>
      <c r="RFR30" s="60"/>
      <c r="RFS30" s="60"/>
      <c r="RFT30" s="60"/>
      <c r="RFU30" s="60"/>
      <c r="RFV30" s="60"/>
      <c r="RFW30" s="60"/>
      <c r="RFX30" s="60"/>
      <c r="RFY30" s="60"/>
      <c r="RFZ30" s="60"/>
      <c r="RGA30" s="60"/>
      <c r="RGB30" s="60"/>
      <c r="RGC30" s="60"/>
      <c r="RGD30" s="60"/>
      <c r="RGE30" s="60"/>
      <c r="RGF30" s="60"/>
      <c r="RGG30" s="60"/>
      <c r="RGH30" s="60"/>
      <c r="RGI30" s="60"/>
      <c r="RGJ30" s="60"/>
      <c r="RGK30" s="60"/>
      <c r="RGL30" s="60"/>
      <c r="RGM30" s="60"/>
      <c r="RGN30" s="60"/>
      <c r="RGO30" s="60"/>
      <c r="RGP30" s="60"/>
      <c r="RGQ30" s="60"/>
      <c r="RGR30" s="60"/>
      <c r="RGS30" s="60"/>
      <c r="RGT30" s="60"/>
      <c r="RGU30" s="60"/>
      <c r="RGV30" s="60"/>
      <c r="RGW30" s="60"/>
      <c r="RGX30" s="60"/>
      <c r="RGY30" s="60"/>
      <c r="RGZ30" s="60"/>
      <c r="RHA30" s="60"/>
      <c r="RHB30" s="60"/>
      <c r="RHC30" s="60"/>
      <c r="RHD30" s="60"/>
      <c r="RHE30" s="60"/>
      <c r="RHF30" s="60"/>
      <c r="RHG30" s="60"/>
      <c r="RHH30" s="60"/>
      <c r="RHI30" s="60"/>
      <c r="RHJ30" s="60"/>
      <c r="RHK30" s="60"/>
      <c r="RHL30" s="60"/>
      <c r="RHM30" s="60"/>
      <c r="RHN30" s="60"/>
      <c r="RHO30" s="60"/>
      <c r="RHP30" s="60"/>
      <c r="RHQ30" s="60"/>
      <c r="RHR30" s="60"/>
      <c r="RHS30" s="60"/>
      <c r="RHT30" s="60"/>
      <c r="RHU30" s="60"/>
      <c r="RHV30" s="60"/>
      <c r="RHW30" s="60"/>
      <c r="RHX30" s="60"/>
      <c r="RHY30" s="60"/>
      <c r="RHZ30" s="60"/>
      <c r="RIA30" s="60"/>
      <c r="RIB30" s="60"/>
      <c r="RIC30" s="60"/>
      <c r="RID30" s="60"/>
      <c r="RIE30" s="60"/>
      <c r="RIF30" s="60"/>
      <c r="RIG30" s="60"/>
      <c r="RIH30" s="60"/>
      <c r="RII30" s="60"/>
      <c r="RIJ30" s="60"/>
      <c r="RIK30" s="60"/>
      <c r="RIL30" s="60"/>
      <c r="RIM30" s="60"/>
      <c r="RIN30" s="60"/>
      <c r="RIO30" s="60"/>
      <c r="RIP30" s="60"/>
      <c r="RIQ30" s="60"/>
      <c r="RIR30" s="60"/>
      <c r="RIS30" s="60"/>
      <c r="RIT30" s="60"/>
      <c r="RIU30" s="60"/>
      <c r="RIV30" s="60"/>
      <c r="RIW30" s="60"/>
      <c r="RIX30" s="60"/>
      <c r="RIY30" s="60"/>
      <c r="RIZ30" s="60"/>
      <c r="RJA30" s="60"/>
      <c r="RJB30" s="60"/>
      <c r="RJC30" s="60"/>
      <c r="RJD30" s="60"/>
      <c r="RJE30" s="60"/>
      <c r="RJF30" s="60"/>
      <c r="RJG30" s="60"/>
      <c r="RJH30" s="60"/>
      <c r="RJI30" s="60"/>
      <c r="RJJ30" s="60"/>
      <c r="RJK30" s="60"/>
      <c r="RJL30" s="60"/>
      <c r="RJM30" s="60"/>
      <c r="RJN30" s="60"/>
      <c r="RJO30" s="60"/>
      <c r="RJP30" s="60"/>
      <c r="RJQ30" s="60"/>
      <c r="RJR30" s="60"/>
      <c r="RJS30" s="60"/>
      <c r="RJT30" s="60"/>
      <c r="RJU30" s="60"/>
      <c r="RJV30" s="60"/>
      <c r="RJW30" s="60"/>
      <c r="RJX30" s="60"/>
      <c r="RJY30" s="60"/>
      <c r="RJZ30" s="60"/>
      <c r="RKA30" s="60"/>
      <c r="RKB30" s="60"/>
      <c r="RKC30" s="60"/>
      <c r="RKD30" s="60"/>
      <c r="RKE30" s="60"/>
      <c r="RKF30" s="60"/>
      <c r="RKG30" s="60"/>
      <c r="RKH30" s="60"/>
      <c r="RKI30" s="60"/>
      <c r="RKJ30" s="60"/>
      <c r="RKK30" s="60"/>
      <c r="RKL30" s="60"/>
      <c r="RKM30" s="60"/>
      <c r="RKN30" s="60"/>
      <c r="RKO30" s="60"/>
      <c r="RKP30" s="60"/>
      <c r="RKQ30" s="60"/>
      <c r="RKR30" s="60"/>
      <c r="RKS30" s="60"/>
      <c r="RKT30" s="60"/>
      <c r="RKU30" s="60"/>
      <c r="RKV30" s="60"/>
      <c r="RKW30" s="60"/>
      <c r="RKX30" s="60"/>
      <c r="RKY30" s="60"/>
      <c r="RKZ30" s="60"/>
      <c r="RLA30" s="60"/>
      <c r="RLB30" s="60"/>
      <c r="RLC30" s="60"/>
      <c r="RLD30" s="60"/>
      <c r="RLE30" s="60"/>
      <c r="RLF30" s="60"/>
      <c r="RLG30" s="60"/>
      <c r="RLH30" s="60"/>
      <c r="RLI30" s="60"/>
      <c r="RLJ30" s="60"/>
      <c r="RLK30" s="60"/>
      <c r="RLL30" s="60"/>
      <c r="RLM30" s="60"/>
      <c r="RLN30" s="60"/>
      <c r="RLO30" s="60"/>
      <c r="RLP30" s="60"/>
      <c r="RLQ30" s="60"/>
      <c r="RLR30" s="60"/>
      <c r="RLS30" s="60"/>
      <c r="RLT30" s="60"/>
      <c r="RLU30" s="60"/>
      <c r="RLV30" s="60"/>
      <c r="RLW30" s="60"/>
      <c r="RLX30" s="60"/>
      <c r="RLY30" s="60"/>
      <c r="RLZ30" s="60"/>
      <c r="RMA30" s="60"/>
      <c r="RMB30" s="60"/>
      <c r="RMC30" s="60"/>
      <c r="RMD30" s="60"/>
      <c r="RME30" s="60"/>
      <c r="RMF30" s="60"/>
      <c r="RMG30" s="60"/>
      <c r="RMH30" s="60"/>
      <c r="RMI30" s="60"/>
      <c r="RMJ30" s="60"/>
      <c r="RMK30" s="60"/>
      <c r="RML30" s="60"/>
      <c r="RMM30" s="60"/>
      <c r="RMN30" s="60"/>
      <c r="RMO30" s="60"/>
      <c r="RMP30" s="60"/>
      <c r="RMQ30" s="60"/>
      <c r="RMR30" s="60"/>
      <c r="RMS30" s="60"/>
      <c r="RMT30" s="60"/>
      <c r="RMU30" s="60"/>
      <c r="RMV30" s="60"/>
      <c r="RMW30" s="60"/>
      <c r="RMX30" s="60"/>
      <c r="RMY30" s="60"/>
      <c r="RMZ30" s="60"/>
      <c r="RNA30" s="60"/>
      <c r="RNB30" s="60"/>
      <c r="RNC30" s="60"/>
      <c r="RND30" s="60"/>
      <c r="RNE30" s="60"/>
      <c r="RNF30" s="60"/>
      <c r="RNG30" s="60"/>
      <c r="RNH30" s="60"/>
      <c r="RNI30" s="60"/>
      <c r="RNJ30" s="60"/>
      <c r="RNK30" s="60"/>
      <c r="RNL30" s="60"/>
      <c r="RNM30" s="60"/>
      <c r="RNN30" s="60"/>
      <c r="RNO30" s="60"/>
      <c r="RNP30" s="60"/>
      <c r="RNQ30" s="60"/>
      <c r="RNR30" s="60"/>
      <c r="RNS30" s="60"/>
      <c r="RNT30" s="60"/>
      <c r="RNU30" s="60"/>
      <c r="RNV30" s="60"/>
      <c r="RNW30" s="60"/>
      <c r="RNX30" s="60"/>
      <c r="RNY30" s="60"/>
      <c r="RNZ30" s="60"/>
      <c r="ROA30" s="60"/>
      <c r="ROB30" s="60"/>
      <c r="ROC30" s="60"/>
      <c r="ROD30" s="60"/>
      <c r="ROE30" s="60"/>
      <c r="ROF30" s="60"/>
      <c r="ROG30" s="60"/>
      <c r="ROH30" s="60"/>
      <c r="ROI30" s="60"/>
      <c r="ROJ30" s="60"/>
      <c r="ROK30" s="60"/>
      <c r="ROL30" s="60"/>
      <c r="ROM30" s="60"/>
      <c r="RON30" s="60"/>
      <c r="ROO30" s="60"/>
      <c r="ROP30" s="60"/>
      <c r="ROQ30" s="60"/>
      <c r="ROR30" s="60"/>
      <c r="ROS30" s="60"/>
      <c r="ROT30" s="60"/>
      <c r="ROU30" s="60"/>
      <c r="ROV30" s="60"/>
      <c r="ROW30" s="60"/>
      <c r="ROX30" s="60"/>
      <c r="ROY30" s="60"/>
      <c r="ROZ30" s="60"/>
      <c r="RPA30" s="60"/>
      <c r="RPB30" s="60"/>
      <c r="RPC30" s="60"/>
      <c r="RPD30" s="60"/>
      <c r="RPE30" s="60"/>
      <c r="RPF30" s="60"/>
      <c r="RPG30" s="60"/>
      <c r="RPH30" s="60"/>
      <c r="RPI30" s="60"/>
      <c r="RPJ30" s="60"/>
      <c r="RPK30" s="60"/>
      <c r="RPL30" s="60"/>
      <c r="RPM30" s="60"/>
      <c r="RPN30" s="60"/>
      <c r="RPO30" s="60"/>
      <c r="RPP30" s="60"/>
      <c r="RPQ30" s="60"/>
      <c r="RPR30" s="60"/>
      <c r="RPS30" s="60"/>
      <c r="RPT30" s="60"/>
      <c r="RPU30" s="60"/>
      <c r="RPV30" s="60"/>
      <c r="RPW30" s="60"/>
      <c r="RPX30" s="60"/>
      <c r="RPY30" s="60"/>
      <c r="RPZ30" s="60"/>
      <c r="RQA30" s="60"/>
      <c r="RQB30" s="60"/>
      <c r="RQC30" s="60"/>
      <c r="RQD30" s="60"/>
      <c r="RQE30" s="60"/>
      <c r="RQF30" s="60"/>
      <c r="RQG30" s="60"/>
      <c r="RQH30" s="60"/>
      <c r="RQI30" s="60"/>
      <c r="RQJ30" s="60"/>
      <c r="RQK30" s="60"/>
      <c r="RQL30" s="60"/>
      <c r="RQM30" s="60"/>
      <c r="RQN30" s="60"/>
      <c r="RQO30" s="60"/>
      <c r="RQP30" s="60"/>
      <c r="RQQ30" s="60"/>
      <c r="RQR30" s="60"/>
      <c r="RQS30" s="60"/>
      <c r="RQT30" s="60"/>
      <c r="RQU30" s="60"/>
      <c r="RQV30" s="60"/>
      <c r="RQW30" s="60"/>
      <c r="RQX30" s="60"/>
      <c r="RQY30" s="60"/>
      <c r="RQZ30" s="60"/>
      <c r="RRA30" s="60"/>
      <c r="RRB30" s="60"/>
      <c r="RRC30" s="60"/>
      <c r="RRD30" s="60"/>
      <c r="RRE30" s="60"/>
      <c r="RRF30" s="60"/>
      <c r="RRG30" s="60"/>
      <c r="RRH30" s="60"/>
      <c r="RRI30" s="60"/>
      <c r="RRJ30" s="60"/>
      <c r="RRK30" s="60"/>
      <c r="RRL30" s="60"/>
      <c r="RRM30" s="60"/>
      <c r="RRN30" s="60"/>
      <c r="RRO30" s="60"/>
      <c r="RRP30" s="60"/>
      <c r="RRQ30" s="60"/>
      <c r="RRR30" s="60"/>
      <c r="RRS30" s="60"/>
      <c r="RRT30" s="60"/>
      <c r="RRU30" s="60"/>
      <c r="RRV30" s="60"/>
      <c r="RRW30" s="60"/>
      <c r="RRX30" s="60"/>
      <c r="RRY30" s="60"/>
      <c r="RRZ30" s="60"/>
      <c r="RSA30" s="60"/>
      <c r="RSB30" s="60"/>
      <c r="RSC30" s="60"/>
      <c r="RSD30" s="60"/>
      <c r="RSE30" s="60"/>
      <c r="RSF30" s="60"/>
      <c r="RSG30" s="60"/>
      <c r="RSH30" s="60"/>
      <c r="RSI30" s="60"/>
      <c r="RSJ30" s="60"/>
      <c r="RSK30" s="60"/>
      <c r="RSL30" s="60"/>
      <c r="RSM30" s="60"/>
      <c r="RSN30" s="60"/>
      <c r="RSO30" s="60"/>
      <c r="RSP30" s="60"/>
      <c r="RSQ30" s="60"/>
      <c r="RSR30" s="60"/>
      <c r="RSS30" s="60"/>
      <c r="RST30" s="60"/>
      <c r="RSU30" s="60"/>
      <c r="RSV30" s="60"/>
      <c r="RSW30" s="60"/>
      <c r="RSX30" s="60"/>
      <c r="RSY30" s="60"/>
      <c r="RSZ30" s="60"/>
      <c r="RTA30" s="60"/>
      <c r="RTB30" s="60"/>
      <c r="RTC30" s="60"/>
      <c r="RTD30" s="60"/>
      <c r="RTE30" s="60"/>
      <c r="RTF30" s="60"/>
      <c r="RTG30" s="60"/>
      <c r="RTH30" s="60"/>
      <c r="RTI30" s="60"/>
      <c r="RTJ30" s="60"/>
      <c r="RTK30" s="60"/>
      <c r="RTL30" s="60"/>
      <c r="RTM30" s="60"/>
      <c r="RTN30" s="60"/>
      <c r="RTO30" s="60"/>
      <c r="RTP30" s="60"/>
      <c r="RTQ30" s="60"/>
      <c r="RTR30" s="60"/>
      <c r="RTS30" s="60"/>
      <c r="RTT30" s="60"/>
      <c r="RTU30" s="60"/>
      <c r="RTV30" s="60"/>
      <c r="RTW30" s="60"/>
      <c r="RTX30" s="60"/>
      <c r="RTY30" s="60"/>
      <c r="RTZ30" s="60"/>
      <c r="RUA30" s="60"/>
      <c r="RUB30" s="60"/>
      <c r="RUC30" s="60"/>
      <c r="RUD30" s="60"/>
      <c r="RUE30" s="60"/>
      <c r="RUF30" s="60"/>
      <c r="RUG30" s="60"/>
      <c r="RUH30" s="60"/>
      <c r="RUI30" s="60"/>
      <c r="RUJ30" s="60"/>
      <c r="RUK30" s="60"/>
      <c r="RUL30" s="60"/>
      <c r="RUM30" s="60"/>
      <c r="RUN30" s="60"/>
      <c r="RUO30" s="60"/>
      <c r="RUP30" s="60"/>
      <c r="RUQ30" s="60"/>
      <c r="RUR30" s="60"/>
      <c r="RUS30" s="60"/>
      <c r="RUT30" s="60"/>
      <c r="RUU30" s="60"/>
      <c r="RUV30" s="60"/>
      <c r="RUW30" s="60"/>
      <c r="RUX30" s="60"/>
      <c r="RUY30" s="60"/>
      <c r="RUZ30" s="60"/>
      <c r="RVA30" s="60"/>
      <c r="RVB30" s="60"/>
      <c r="RVC30" s="60"/>
      <c r="RVD30" s="60"/>
      <c r="RVE30" s="60"/>
      <c r="RVF30" s="60"/>
      <c r="RVG30" s="60"/>
      <c r="RVH30" s="60"/>
      <c r="RVI30" s="60"/>
      <c r="RVJ30" s="60"/>
      <c r="RVK30" s="60"/>
      <c r="RVL30" s="60"/>
      <c r="RVM30" s="60"/>
      <c r="RVN30" s="60"/>
      <c r="RVO30" s="60"/>
      <c r="RVP30" s="60"/>
      <c r="RVQ30" s="60"/>
      <c r="RVR30" s="60"/>
      <c r="RVS30" s="60"/>
      <c r="RVT30" s="60"/>
      <c r="RVU30" s="60"/>
      <c r="RVV30" s="60"/>
      <c r="RVW30" s="60"/>
      <c r="RVX30" s="60"/>
      <c r="RVY30" s="60"/>
      <c r="RVZ30" s="60"/>
      <c r="RWA30" s="60"/>
      <c r="RWB30" s="60"/>
      <c r="RWC30" s="60"/>
      <c r="RWD30" s="60"/>
      <c r="RWE30" s="60"/>
      <c r="RWF30" s="60"/>
      <c r="RWG30" s="60"/>
      <c r="RWH30" s="60"/>
      <c r="RWI30" s="60"/>
      <c r="RWJ30" s="60"/>
      <c r="RWK30" s="60"/>
      <c r="RWL30" s="60"/>
      <c r="RWM30" s="60"/>
      <c r="RWN30" s="60"/>
      <c r="RWO30" s="60"/>
      <c r="RWP30" s="60"/>
      <c r="RWQ30" s="60"/>
      <c r="RWR30" s="60"/>
      <c r="RWS30" s="60"/>
      <c r="RWT30" s="60"/>
      <c r="RWU30" s="60"/>
      <c r="RWV30" s="60"/>
      <c r="RWW30" s="60"/>
      <c r="RWX30" s="60"/>
      <c r="RWY30" s="60"/>
      <c r="RWZ30" s="60"/>
      <c r="RXA30" s="60"/>
      <c r="RXB30" s="60"/>
      <c r="RXC30" s="60"/>
      <c r="RXD30" s="60"/>
      <c r="RXE30" s="60"/>
      <c r="RXF30" s="60"/>
      <c r="RXG30" s="60"/>
      <c r="RXH30" s="60"/>
      <c r="RXI30" s="60"/>
      <c r="RXJ30" s="60"/>
      <c r="RXK30" s="60"/>
      <c r="RXL30" s="60"/>
      <c r="RXM30" s="60"/>
      <c r="RXN30" s="60"/>
      <c r="RXO30" s="60"/>
      <c r="RXP30" s="60"/>
      <c r="RXQ30" s="60"/>
      <c r="RXR30" s="60"/>
      <c r="RXS30" s="60"/>
      <c r="RXT30" s="60"/>
      <c r="RXU30" s="60"/>
      <c r="RXV30" s="60"/>
      <c r="RXW30" s="60"/>
      <c r="RXX30" s="60"/>
      <c r="RXY30" s="60"/>
      <c r="RXZ30" s="60"/>
      <c r="RYA30" s="60"/>
      <c r="RYB30" s="60"/>
      <c r="RYC30" s="60"/>
      <c r="RYD30" s="60"/>
      <c r="RYE30" s="60"/>
      <c r="RYF30" s="60"/>
      <c r="RYG30" s="60"/>
      <c r="RYH30" s="60"/>
      <c r="RYI30" s="60"/>
      <c r="RYJ30" s="60"/>
      <c r="RYK30" s="60"/>
      <c r="RYL30" s="60"/>
      <c r="RYM30" s="60"/>
      <c r="RYN30" s="60"/>
      <c r="RYO30" s="60"/>
      <c r="RYP30" s="60"/>
      <c r="RYQ30" s="60"/>
      <c r="RYR30" s="60"/>
      <c r="RYS30" s="60"/>
      <c r="RYT30" s="60"/>
      <c r="RYU30" s="60"/>
      <c r="RYV30" s="60"/>
      <c r="RYW30" s="60"/>
      <c r="RYX30" s="60"/>
      <c r="RYY30" s="60"/>
      <c r="RYZ30" s="60"/>
      <c r="RZA30" s="60"/>
      <c r="RZB30" s="60"/>
      <c r="RZC30" s="60"/>
      <c r="RZD30" s="60"/>
      <c r="RZE30" s="60"/>
      <c r="RZF30" s="60"/>
      <c r="RZG30" s="60"/>
      <c r="RZH30" s="60"/>
      <c r="RZI30" s="60"/>
      <c r="RZJ30" s="60"/>
      <c r="RZK30" s="60"/>
      <c r="RZL30" s="60"/>
      <c r="RZM30" s="60"/>
      <c r="RZN30" s="60"/>
      <c r="RZO30" s="60"/>
      <c r="RZP30" s="60"/>
      <c r="RZQ30" s="60"/>
      <c r="RZR30" s="60"/>
      <c r="RZS30" s="60"/>
      <c r="RZT30" s="60"/>
      <c r="RZU30" s="60"/>
      <c r="RZV30" s="60"/>
      <c r="RZW30" s="60"/>
      <c r="RZX30" s="60"/>
      <c r="RZY30" s="60"/>
      <c r="RZZ30" s="60"/>
      <c r="SAA30" s="60"/>
      <c r="SAB30" s="60"/>
      <c r="SAC30" s="60"/>
      <c r="SAD30" s="60"/>
      <c r="SAE30" s="60"/>
      <c r="SAF30" s="60"/>
      <c r="SAG30" s="60"/>
      <c r="SAH30" s="60"/>
      <c r="SAI30" s="60"/>
      <c r="SAJ30" s="60"/>
      <c r="SAK30" s="60"/>
      <c r="SAL30" s="60"/>
      <c r="SAM30" s="60"/>
      <c r="SAN30" s="60"/>
      <c r="SAO30" s="60"/>
      <c r="SAP30" s="60"/>
      <c r="SAQ30" s="60"/>
      <c r="SAR30" s="60"/>
      <c r="SAS30" s="60"/>
      <c r="SAT30" s="60"/>
      <c r="SAU30" s="60"/>
      <c r="SAV30" s="60"/>
      <c r="SAW30" s="60"/>
      <c r="SAX30" s="60"/>
      <c r="SAY30" s="60"/>
      <c r="SAZ30" s="60"/>
      <c r="SBA30" s="60"/>
      <c r="SBB30" s="60"/>
      <c r="SBC30" s="60"/>
      <c r="SBD30" s="60"/>
      <c r="SBE30" s="60"/>
      <c r="SBF30" s="60"/>
      <c r="SBG30" s="60"/>
      <c r="SBH30" s="60"/>
      <c r="SBI30" s="60"/>
      <c r="SBJ30" s="60"/>
      <c r="SBK30" s="60"/>
      <c r="SBL30" s="60"/>
      <c r="SBM30" s="60"/>
      <c r="SBN30" s="60"/>
      <c r="SBO30" s="60"/>
      <c r="SBP30" s="60"/>
      <c r="SBQ30" s="60"/>
      <c r="SBR30" s="60"/>
      <c r="SBS30" s="60"/>
      <c r="SBT30" s="60"/>
      <c r="SBU30" s="60"/>
      <c r="SBV30" s="60"/>
      <c r="SBW30" s="60"/>
      <c r="SBX30" s="60"/>
      <c r="SBY30" s="60"/>
      <c r="SBZ30" s="60"/>
      <c r="SCA30" s="60"/>
      <c r="SCB30" s="60"/>
      <c r="SCC30" s="60"/>
      <c r="SCD30" s="60"/>
      <c r="SCE30" s="60"/>
      <c r="SCF30" s="60"/>
      <c r="SCG30" s="60"/>
      <c r="SCH30" s="60"/>
      <c r="SCI30" s="60"/>
      <c r="SCJ30" s="60"/>
      <c r="SCK30" s="60"/>
      <c r="SCL30" s="60"/>
      <c r="SCM30" s="60"/>
      <c r="SCN30" s="60"/>
      <c r="SCO30" s="60"/>
      <c r="SCP30" s="60"/>
      <c r="SCQ30" s="60"/>
      <c r="SCR30" s="60"/>
      <c r="SCS30" s="60"/>
      <c r="SCT30" s="60"/>
      <c r="SCU30" s="60"/>
      <c r="SCV30" s="60"/>
      <c r="SCW30" s="60"/>
      <c r="SCX30" s="60"/>
      <c r="SCY30" s="60"/>
      <c r="SCZ30" s="60"/>
      <c r="SDA30" s="60"/>
      <c r="SDB30" s="60"/>
      <c r="SDC30" s="60"/>
      <c r="SDD30" s="60"/>
      <c r="SDE30" s="60"/>
      <c r="SDF30" s="60"/>
      <c r="SDG30" s="60"/>
      <c r="SDH30" s="60"/>
      <c r="SDI30" s="60"/>
      <c r="SDJ30" s="60"/>
      <c r="SDK30" s="60"/>
      <c r="SDL30" s="60"/>
      <c r="SDM30" s="60"/>
      <c r="SDN30" s="60"/>
      <c r="SDO30" s="60"/>
      <c r="SDP30" s="60"/>
      <c r="SDQ30" s="60"/>
      <c r="SDR30" s="60"/>
      <c r="SDS30" s="60"/>
      <c r="SDT30" s="60"/>
      <c r="SDU30" s="60"/>
      <c r="SDV30" s="60"/>
      <c r="SDW30" s="60"/>
      <c r="SDX30" s="60"/>
      <c r="SDY30" s="60"/>
      <c r="SDZ30" s="60"/>
      <c r="SEA30" s="60"/>
      <c r="SEB30" s="60"/>
      <c r="SEC30" s="60"/>
      <c r="SED30" s="60"/>
      <c r="SEE30" s="60"/>
      <c r="SEF30" s="60"/>
      <c r="SEG30" s="60"/>
      <c r="SEH30" s="60"/>
      <c r="SEI30" s="60"/>
      <c r="SEJ30" s="60"/>
      <c r="SEK30" s="60"/>
      <c r="SEL30" s="60"/>
      <c r="SEM30" s="60"/>
      <c r="SEN30" s="60"/>
      <c r="SEO30" s="60"/>
      <c r="SEP30" s="60"/>
      <c r="SEQ30" s="60"/>
      <c r="SER30" s="60"/>
      <c r="SES30" s="60"/>
      <c r="SET30" s="60"/>
      <c r="SEU30" s="60"/>
      <c r="SEV30" s="60"/>
      <c r="SEW30" s="60"/>
      <c r="SEX30" s="60"/>
      <c r="SEY30" s="60"/>
      <c r="SEZ30" s="60"/>
      <c r="SFA30" s="60"/>
      <c r="SFB30" s="60"/>
      <c r="SFC30" s="60"/>
      <c r="SFD30" s="60"/>
      <c r="SFE30" s="60"/>
      <c r="SFF30" s="60"/>
      <c r="SFG30" s="60"/>
      <c r="SFH30" s="60"/>
      <c r="SFI30" s="60"/>
      <c r="SFJ30" s="60"/>
      <c r="SFK30" s="60"/>
      <c r="SFL30" s="60"/>
      <c r="SFM30" s="60"/>
      <c r="SFN30" s="60"/>
      <c r="SFO30" s="60"/>
      <c r="SFP30" s="60"/>
      <c r="SFQ30" s="60"/>
      <c r="SFR30" s="60"/>
      <c r="SFS30" s="60"/>
      <c r="SFT30" s="60"/>
      <c r="SFU30" s="60"/>
      <c r="SFV30" s="60"/>
      <c r="SFW30" s="60"/>
      <c r="SFX30" s="60"/>
      <c r="SFY30" s="60"/>
      <c r="SFZ30" s="60"/>
      <c r="SGA30" s="60"/>
      <c r="SGB30" s="60"/>
      <c r="SGC30" s="60"/>
      <c r="SGD30" s="60"/>
      <c r="SGE30" s="60"/>
      <c r="SGF30" s="60"/>
      <c r="SGG30" s="60"/>
      <c r="SGH30" s="60"/>
      <c r="SGI30" s="60"/>
      <c r="SGJ30" s="60"/>
      <c r="SGK30" s="60"/>
      <c r="SGL30" s="60"/>
      <c r="SGM30" s="60"/>
      <c r="SGN30" s="60"/>
      <c r="SGO30" s="60"/>
      <c r="SGP30" s="60"/>
      <c r="SGQ30" s="60"/>
      <c r="SGR30" s="60"/>
      <c r="SGS30" s="60"/>
      <c r="SGT30" s="60"/>
      <c r="SGU30" s="60"/>
      <c r="SGV30" s="60"/>
      <c r="SGW30" s="60"/>
      <c r="SGX30" s="60"/>
      <c r="SGY30" s="60"/>
      <c r="SGZ30" s="60"/>
      <c r="SHA30" s="60"/>
      <c r="SHB30" s="60"/>
      <c r="SHC30" s="60"/>
      <c r="SHD30" s="60"/>
      <c r="SHE30" s="60"/>
      <c r="SHF30" s="60"/>
      <c r="SHG30" s="60"/>
      <c r="SHH30" s="60"/>
      <c r="SHI30" s="60"/>
      <c r="SHJ30" s="60"/>
      <c r="SHK30" s="60"/>
      <c r="SHL30" s="60"/>
      <c r="SHM30" s="60"/>
      <c r="SHN30" s="60"/>
      <c r="SHO30" s="60"/>
      <c r="SHP30" s="60"/>
      <c r="SHQ30" s="60"/>
      <c r="SHR30" s="60"/>
      <c r="SHS30" s="60"/>
      <c r="SHT30" s="60"/>
      <c r="SHU30" s="60"/>
      <c r="SHV30" s="60"/>
      <c r="SHW30" s="60"/>
      <c r="SHX30" s="60"/>
      <c r="SHY30" s="60"/>
      <c r="SHZ30" s="60"/>
      <c r="SIA30" s="60"/>
      <c r="SIB30" s="60"/>
      <c r="SIC30" s="60"/>
      <c r="SID30" s="60"/>
      <c r="SIE30" s="60"/>
      <c r="SIF30" s="60"/>
      <c r="SIG30" s="60"/>
      <c r="SIH30" s="60"/>
      <c r="SII30" s="60"/>
      <c r="SIJ30" s="60"/>
      <c r="SIK30" s="60"/>
      <c r="SIL30" s="60"/>
      <c r="SIM30" s="60"/>
      <c r="SIN30" s="60"/>
      <c r="SIO30" s="60"/>
      <c r="SIP30" s="60"/>
      <c r="SIQ30" s="60"/>
      <c r="SIR30" s="60"/>
      <c r="SIS30" s="60"/>
      <c r="SIT30" s="60"/>
      <c r="SIU30" s="60"/>
      <c r="SIV30" s="60"/>
      <c r="SIW30" s="60"/>
      <c r="SIX30" s="60"/>
      <c r="SIY30" s="60"/>
      <c r="SIZ30" s="60"/>
      <c r="SJA30" s="60"/>
      <c r="SJB30" s="60"/>
      <c r="SJC30" s="60"/>
      <c r="SJD30" s="60"/>
      <c r="SJE30" s="60"/>
      <c r="SJF30" s="60"/>
      <c r="SJG30" s="60"/>
      <c r="SJH30" s="60"/>
      <c r="SJI30" s="60"/>
      <c r="SJJ30" s="60"/>
      <c r="SJK30" s="60"/>
      <c r="SJL30" s="60"/>
      <c r="SJM30" s="60"/>
      <c r="SJN30" s="60"/>
      <c r="SJO30" s="60"/>
      <c r="SJP30" s="60"/>
      <c r="SJQ30" s="60"/>
      <c r="SJR30" s="60"/>
      <c r="SJS30" s="60"/>
      <c r="SJT30" s="60"/>
      <c r="SJU30" s="60"/>
      <c r="SJV30" s="60"/>
      <c r="SJW30" s="60"/>
      <c r="SJX30" s="60"/>
      <c r="SJY30" s="60"/>
      <c r="SJZ30" s="60"/>
      <c r="SKA30" s="60"/>
      <c r="SKB30" s="60"/>
      <c r="SKC30" s="60"/>
      <c r="SKD30" s="60"/>
      <c r="SKE30" s="60"/>
      <c r="SKF30" s="60"/>
      <c r="SKG30" s="60"/>
      <c r="SKH30" s="60"/>
      <c r="SKI30" s="60"/>
      <c r="SKJ30" s="60"/>
      <c r="SKK30" s="60"/>
      <c r="SKL30" s="60"/>
      <c r="SKM30" s="60"/>
      <c r="SKN30" s="60"/>
      <c r="SKO30" s="60"/>
      <c r="SKP30" s="60"/>
      <c r="SKQ30" s="60"/>
      <c r="SKR30" s="60"/>
      <c r="SKS30" s="60"/>
      <c r="SKT30" s="60"/>
      <c r="SKU30" s="60"/>
      <c r="SKV30" s="60"/>
      <c r="SKW30" s="60"/>
      <c r="SKX30" s="60"/>
      <c r="SKY30" s="60"/>
      <c r="SKZ30" s="60"/>
      <c r="SLA30" s="60"/>
      <c r="SLB30" s="60"/>
      <c r="SLC30" s="60"/>
      <c r="SLD30" s="60"/>
      <c r="SLE30" s="60"/>
      <c r="SLF30" s="60"/>
      <c r="SLG30" s="60"/>
      <c r="SLH30" s="60"/>
      <c r="SLI30" s="60"/>
      <c r="SLJ30" s="60"/>
      <c r="SLK30" s="60"/>
      <c r="SLL30" s="60"/>
      <c r="SLM30" s="60"/>
      <c r="SLN30" s="60"/>
      <c r="SLO30" s="60"/>
      <c r="SLP30" s="60"/>
      <c r="SLQ30" s="60"/>
      <c r="SLR30" s="60"/>
      <c r="SLS30" s="60"/>
      <c r="SLT30" s="60"/>
      <c r="SLU30" s="60"/>
      <c r="SLV30" s="60"/>
      <c r="SLW30" s="60"/>
      <c r="SLX30" s="60"/>
      <c r="SLY30" s="60"/>
      <c r="SLZ30" s="60"/>
      <c r="SMA30" s="60"/>
      <c r="SMB30" s="60"/>
      <c r="SMC30" s="60"/>
      <c r="SMD30" s="60"/>
      <c r="SME30" s="60"/>
      <c r="SMF30" s="60"/>
      <c r="SMG30" s="60"/>
      <c r="SMH30" s="60"/>
      <c r="SMI30" s="60"/>
      <c r="SMJ30" s="60"/>
      <c r="SMK30" s="60"/>
      <c r="SML30" s="60"/>
      <c r="SMM30" s="60"/>
      <c r="SMN30" s="60"/>
      <c r="SMO30" s="60"/>
      <c r="SMP30" s="60"/>
      <c r="SMQ30" s="60"/>
      <c r="SMR30" s="60"/>
      <c r="SMS30" s="60"/>
      <c r="SMT30" s="60"/>
      <c r="SMU30" s="60"/>
      <c r="SMV30" s="60"/>
      <c r="SMW30" s="60"/>
      <c r="SMX30" s="60"/>
      <c r="SMY30" s="60"/>
      <c r="SMZ30" s="60"/>
      <c r="SNA30" s="60"/>
      <c r="SNB30" s="60"/>
      <c r="SNC30" s="60"/>
      <c r="SND30" s="60"/>
      <c r="SNE30" s="60"/>
      <c r="SNF30" s="60"/>
      <c r="SNG30" s="60"/>
      <c r="SNH30" s="60"/>
      <c r="SNI30" s="60"/>
      <c r="SNJ30" s="60"/>
      <c r="SNK30" s="60"/>
      <c r="SNL30" s="60"/>
      <c r="SNM30" s="60"/>
      <c r="SNN30" s="60"/>
      <c r="SNO30" s="60"/>
      <c r="SNP30" s="60"/>
      <c r="SNQ30" s="60"/>
      <c r="SNR30" s="60"/>
      <c r="SNS30" s="60"/>
      <c r="SNT30" s="60"/>
      <c r="SNU30" s="60"/>
      <c r="SNV30" s="60"/>
      <c r="SNW30" s="60"/>
      <c r="SNX30" s="60"/>
      <c r="SNY30" s="60"/>
      <c r="SNZ30" s="60"/>
      <c r="SOA30" s="60"/>
      <c r="SOB30" s="60"/>
      <c r="SOC30" s="60"/>
      <c r="SOD30" s="60"/>
      <c r="SOE30" s="60"/>
      <c r="SOF30" s="60"/>
      <c r="SOG30" s="60"/>
      <c r="SOH30" s="60"/>
      <c r="SOI30" s="60"/>
      <c r="SOJ30" s="60"/>
      <c r="SOK30" s="60"/>
      <c r="SOL30" s="60"/>
      <c r="SOM30" s="60"/>
      <c r="SON30" s="60"/>
      <c r="SOO30" s="60"/>
      <c r="SOP30" s="60"/>
      <c r="SOQ30" s="60"/>
      <c r="SOR30" s="60"/>
      <c r="SOS30" s="60"/>
      <c r="SOT30" s="60"/>
      <c r="SOU30" s="60"/>
      <c r="SOV30" s="60"/>
      <c r="SOW30" s="60"/>
      <c r="SOX30" s="60"/>
      <c r="SOY30" s="60"/>
      <c r="SOZ30" s="60"/>
      <c r="SPA30" s="60"/>
      <c r="SPB30" s="60"/>
      <c r="SPC30" s="60"/>
      <c r="SPD30" s="60"/>
      <c r="SPE30" s="60"/>
      <c r="SPF30" s="60"/>
      <c r="SPG30" s="60"/>
      <c r="SPH30" s="60"/>
      <c r="SPI30" s="60"/>
      <c r="SPJ30" s="60"/>
      <c r="SPK30" s="60"/>
      <c r="SPL30" s="60"/>
      <c r="SPM30" s="60"/>
      <c r="SPN30" s="60"/>
      <c r="SPO30" s="60"/>
      <c r="SPP30" s="60"/>
      <c r="SPQ30" s="60"/>
      <c r="SPR30" s="60"/>
      <c r="SPS30" s="60"/>
      <c r="SPT30" s="60"/>
      <c r="SPU30" s="60"/>
      <c r="SPV30" s="60"/>
      <c r="SPW30" s="60"/>
      <c r="SPX30" s="60"/>
      <c r="SPY30" s="60"/>
      <c r="SPZ30" s="60"/>
      <c r="SQA30" s="60"/>
      <c r="SQB30" s="60"/>
      <c r="SQC30" s="60"/>
      <c r="SQD30" s="60"/>
      <c r="SQE30" s="60"/>
      <c r="SQF30" s="60"/>
      <c r="SQG30" s="60"/>
      <c r="SQH30" s="60"/>
      <c r="SQI30" s="60"/>
      <c r="SQJ30" s="60"/>
      <c r="SQK30" s="60"/>
      <c r="SQL30" s="60"/>
      <c r="SQM30" s="60"/>
      <c r="SQN30" s="60"/>
      <c r="SQO30" s="60"/>
      <c r="SQP30" s="60"/>
      <c r="SQQ30" s="60"/>
      <c r="SQR30" s="60"/>
      <c r="SQS30" s="60"/>
      <c r="SQT30" s="60"/>
      <c r="SQU30" s="60"/>
      <c r="SQV30" s="60"/>
      <c r="SQW30" s="60"/>
      <c r="SQX30" s="60"/>
      <c r="SQY30" s="60"/>
      <c r="SQZ30" s="60"/>
      <c r="SRA30" s="60"/>
      <c r="SRB30" s="60"/>
      <c r="SRC30" s="60"/>
      <c r="SRD30" s="60"/>
      <c r="SRE30" s="60"/>
      <c r="SRF30" s="60"/>
      <c r="SRG30" s="60"/>
      <c r="SRH30" s="60"/>
      <c r="SRI30" s="60"/>
      <c r="SRJ30" s="60"/>
      <c r="SRK30" s="60"/>
      <c r="SRL30" s="60"/>
      <c r="SRM30" s="60"/>
      <c r="SRN30" s="60"/>
      <c r="SRO30" s="60"/>
      <c r="SRP30" s="60"/>
      <c r="SRQ30" s="60"/>
      <c r="SRR30" s="60"/>
      <c r="SRS30" s="60"/>
      <c r="SRT30" s="60"/>
      <c r="SRU30" s="60"/>
      <c r="SRV30" s="60"/>
      <c r="SRW30" s="60"/>
      <c r="SRX30" s="60"/>
      <c r="SRY30" s="60"/>
      <c r="SRZ30" s="60"/>
      <c r="SSA30" s="60"/>
      <c r="SSB30" s="60"/>
      <c r="SSC30" s="60"/>
      <c r="SSD30" s="60"/>
      <c r="SSE30" s="60"/>
      <c r="SSF30" s="60"/>
      <c r="SSG30" s="60"/>
      <c r="SSH30" s="60"/>
      <c r="SSI30" s="60"/>
      <c r="SSJ30" s="60"/>
      <c r="SSK30" s="60"/>
      <c r="SSL30" s="60"/>
      <c r="SSM30" s="60"/>
      <c r="SSN30" s="60"/>
      <c r="SSO30" s="60"/>
      <c r="SSP30" s="60"/>
      <c r="SSQ30" s="60"/>
      <c r="SSR30" s="60"/>
      <c r="SSS30" s="60"/>
      <c r="SST30" s="60"/>
      <c r="SSU30" s="60"/>
      <c r="SSV30" s="60"/>
      <c r="SSW30" s="60"/>
      <c r="SSX30" s="60"/>
      <c r="SSY30" s="60"/>
      <c r="SSZ30" s="60"/>
      <c r="STA30" s="60"/>
      <c r="STB30" s="60"/>
      <c r="STC30" s="60"/>
      <c r="STD30" s="60"/>
      <c r="STE30" s="60"/>
      <c r="STF30" s="60"/>
      <c r="STG30" s="60"/>
      <c r="STH30" s="60"/>
      <c r="STI30" s="60"/>
      <c r="STJ30" s="60"/>
      <c r="STK30" s="60"/>
      <c r="STL30" s="60"/>
      <c r="STM30" s="60"/>
      <c r="STN30" s="60"/>
      <c r="STO30" s="60"/>
      <c r="STP30" s="60"/>
      <c r="STQ30" s="60"/>
      <c r="STR30" s="60"/>
      <c r="STS30" s="60"/>
      <c r="STT30" s="60"/>
      <c r="STU30" s="60"/>
      <c r="STV30" s="60"/>
      <c r="STW30" s="60"/>
      <c r="STX30" s="60"/>
      <c r="STY30" s="60"/>
      <c r="STZ30" s="60"/>
      <c r="SUA30" s="60"/>
      <c r="SUB30" s="60"/>
      <c r="SUC30" s="60"/>
      <c r="SUD30" s="60"/>
      <c r="SUE30" s="60"/>
      <c r="SUF30" s="60"/>
      <c r="SUG30" s="60"/>
      <c r="SUH30" s="60"/>
      <c r="SUI30" s="60"/>
      <c r="SUJ30" s="60"/>
      <c r="SUK30" s="60"/>
      <c r="SUL30" s="60"/>
      <c r="SUM30" s="60"/>
      <c r="SUN30" s="60"/>
      <c r="SUO30" s="60"/>
      <c r="SUP30" s="60"/>
      <c r="SUQ30" s="60"/>
      <c r="SUR30" s="60"/>
      <c r="SUS30" s="60"/>
      <c r="SUT30" s="60"/>
      <c r="SUU30" s="60"/>
      <c r="SUV30" s="60"/>
      <c r="SUW30" s="60"/>
      <c r="SUX30" s="60"/>
      <c r="SUY30" s="60"/>
      <c r="SUZ30" s="60"/>
      <c r="SVA30" s="60"/>
      <c r="SVB30" s="60"/>
      <c r="SVC30" s="60"/>
      <c r="SVD30" s="60"/>
      <c r="SVE30" s="60"/>
      <c r="SVF30" s="60"/>
      <c r="SVG30" s="60"/>
      <c r="SVH30" s="60"/>
      <c r="SVI30" s="60"/>
      <c r="SVJ30" s="60"/>
      <c r="SVK30" s="60"/>
      <c r="SVL30" s="60"/>
      <c r="SVM30" s="60"/>
      <c r="SVN30" s="60"/>
      <c r="SVO30" s="60"/>
      <c r="SVP30" s="60"/>
      <c r="SVQ30" s="60"/>
      <c r="SVR30" s="60"/>
      <c r="SVS30" s="60"/>
      <c r="SVT30" s="60"/>
      <c r="SVU30" s="60"/>
      <c r="SVV30" s="60"/>
      <c r="SVW30" s="60"/>
      <c r="SVX30" s="60"/>
      <c r="SVY30" s="60"/>
      <c r="SVZ30" s="60"/>
      <c r="SWA30" s="60"/>
      <c r="SWB30" s="60"/>
      <c r="SWC30" s="60"/>
      <c r="SWD30" s="60"/>
      <c r="SWE30" s="60"/>
      <c r="SWF30" s="60"/>
      <c r="SWG30" s="60"/>
      <c r="SWH30" s="60"/>
      <c r="SWI30" s="60"/>
      <c r="SWJ30" s="60"/>
      <c r="SWK30" s="60"/>
      <c r="SWL30" s="60"/>
      <c r="SWM30" s="60"/>
      <c r="SWN30" s="60"/>
      <c r="SWO30" s="60"/>
      <c r="SWP30" s="60"/>
      <c r="SWQ30" s="60"/>
      <c r="SWR30" s="60"/>
      <c r="SWS30" s="60"/>
      <c r="SWT30" s="60"/>
      <c r="SWU30" s="60"/>
      <c r="SWV30" s="60"/>
      <c r="SWW30" s="60"/>
      <c r="SWX30" s="60"/>
      <c r="SWY30" s="60"/>
      <c r="SWZ30" s="60"/>
      <c r="SXA30" s="60"/>
      <c r="SXB30" s="60"/>
      <c r="SXC30" s="60"/>
      <c r="SXD30" s="60"/>
      <c r="SXE30" s="60"/>
      <c r="SXF30" s="60"/>
      <c r="SXG30" s="60"/>
      <c r="SXH30" s="60"/>
      <c r="SXI30" s="60"/>
      <c r="SXJ30" s="60"/>
      <c r="SXK30" s="60"/>
      <c r="SXL30" s="60"/>
      <c r="SXM30" s="60"/>
      <c r="SXN30" s="60"/>
      <c r="SXO30" s="60"/>
      <c r="SXP30" s="60"/>
      <c r="SXQ30" s="60"/>
      <c r="SXR30" s="60"/>
      <c r="SXS30" s="60"/>
      <c r="SXT30" s="60"/>
      <c r="SXU30" s="60"/>
      <c r="SXV30" s="60"/>
      <c r="SXW30" s="60"/>
      <c r="SXX30" s="60"/>
      <c r="SXY30" s="60"/>
      <c r="SXZ30" s="60"/>
      <c r="SYA30" s="60"/>
      <c r="SYB30" s="60"/>
      <c r="SYC30" s="60"/>
      <c r="SYD30" s="60"/>
      <c r="SYE30" s="60"/>
      <c r="SYF30" s="60"/>
      <c r="SYG30" s="60"/>
      <c r="SYH30" s="60"/>
      <c r="SYI30" s="60"/>
      <c r="SYJ30" s="60"/>
      <c r="SYK30" s="60"/>
      <c r="SYL30" s="60"/>
      <c r="SYM30" s="60"/>
      <c r="SYN30" s="60"/>
      <c r="SYO30" s="60"/>
      <c r="SYP30" s="60"/>
      <c r="SYQ30" s="60"/>
      <c r="SYR30" s="60"/>
      <c r="SYS30" s="60"/>
      <c r="SYT30" s="60"/>
      <c r="SYU30" s="60"/>
      <c r="SYV30" s="60"/>
      <c r="SYW30" s="60"/>
      <c r="SYX30" s="60"/>
      <c r="SYY30" s="60"/>
      <c r="SYZ30" s="60"/>
      <c r="SZA30" s="60"/>
      <c r="SZB30" s="60"/>
      <c r="SZC30" s="60"/>
      <c r="SZD30" s="60"/>
      <c r="SZE30" s="60"/>
      <c r="SZF30" s="60"/>
      <c r="SZG30" s="60"/>
      <c r="SZH30" s="60"/>
      <c r="SZI30" s="60"/>
      <c r="SZJ30" s="60"/>
      <c r="SZK30" s="60"/>
      <c r="SZL30" s="60"/>
      <c r="SZM30" s="60"/>
      <c r="SZN30" s="60"/>
      <c r="SZO30" s="60"/>
      <c r="SZP30" s="60"/>
      <c r="SZQ30" s="60"/>
      <c r="SZR30" s="60"/>
      <c r="SZS30" s="60"/>
      <c r="SZT30" s="60"/>
      <c r="SZU30" s="60"/>
      <c r="SZV30" s="60"/>
      <c r="SZW30" s="60"/>
      <c r="SZX30" s="60"/>
      <c r="SZY30" s="60"/>
      <c r="SZZ30" s="60"/>
      <c r="TAA30" s="60"/>
      <c r="TAB30" s="60"/>
      <c r="TAC30" s="60"/>
      <c r="TAD30" s="60"/>
      <c r="TAE30" s="60"/>
      <c r="TAF30" s="60"/>
      <c r="TAG30" s="60"/>
      <c r="TAH30" s="60"/>
      <c r="TAI30" s="60"/>
      <c r="TAJ30" s="60"/>
      <c r="TAK30" s="60"/>
      <c r="TAL30" s="60"/>
      <c r="TAM30" s="60"/>
      <c r="TAN30" s="60"/>
      <c r="TAO30" s="60"/>
      <c r="TAP30" s="60"/>
      <c r="TAQ30" s="60"/>
      <c r="TAR30" s="60"/>
      <c r="TAS30" s="60"/>
      <c r="TAT30" s="60"/>
      <c r="TAU30" s="60"/>
      <c r="TAV30" s="60"/>
      <c r="TAW30" s="60"/>
      <c r="TAX30" s="60"/>
      <c r="TAY30" s="60"/>
      <c r="TAZ30" s="60"/>
      <c r="TBA30" s="60"/>
      <c r="TBB30" s="60"/>
      <c r="TBC30" s="60"/>
      <c r="TBD30" s="60"/>
      <c r="TBE30" s="60"/>
      <c r="TBF30" s="60"/>
      <c r="TBG30" s="60"/>
      <c r="TBH30" s="60"/>
      <c r="TBI30" s="60"/>
      <c r="TBJ30" s="60"/>
      <c r="TBK30" s="60"/>
      <c r="TBL30" s="60"/>
      <c r="TBM30" s="60"/>
      <c r="TBN30" s="60"/>
      <c r="TBO30" s="60"/>
      <c r="TBP30" s="60"/>
      <c r="TBQ30" s="60"/>
      <c r="TBR30" s="60"/>
      <c r="TBS30" s="60"/>
      <c r="TBT30" s="60"/>
      <c r="TBU30" s="60"/>
      <c r="TBV30" s="60"/>
      <c r="TBW30" s="60"/>
      <c r="TBX30" s="60"/>
      <c r="TBY30" s="60"/>
      <c r="TBZ30" s="60"/>
      <c r="TCA30" s="60"/>
      <c r="TCB30" s="60"/>
      <c r="TCC30" s="60"/>
      <c r="TCD30" s="60"/>
      <c r="TCE30" s="60"/>
      <c r="TCF30" s="60"/>
      <c r="TCG30" s="60"/>
      <c r="TCH30" s="60"/>
      <c r="TCI30" s="60"/>
      <c r="TCJ30" s="60"/>
      <c r="TCK30" s="60"/>
      <c r="TCL30" s="60"/>
      <c r="TCM30" s="60"/>
      <c r="TCN30" s="60"/>
      <c r="TCO30" s="60"/>
      <c r="TCP30" s="60"/>
      <c r="TCQ30" s="60"/>
      <c r="TCR30" s="60"/>
      <c r="TCS30" s="60"/>
      <c r="TCT30" s="60"/>
      <c r="TCU30" s="60"/>
      <c r="TCV30" s="60"/>
      <c r="TCW30" s="60"/>
      <c r="TCX30" s="60"/>
      <c r="TCY30" s="60"/>
      <c r="TCZ30" s="60"/>
      <c r="TDA30" s="60"/>
      <c r="TDB30" s="60"/>
      <c r="TDC30" s="60"/>
      <c r="TDD30" s="60"/>
      <c r="TDE30" s="60"/>
      <c r="TDF30" s="60"/>
      <c r="TDG30" s="60"/>
      <c r="TDH30" s="60"/>
      <c r="TDI30" s="60"/>
      <c r="TDJ30" s="60"/>
      <c r="TDK30" s="60"/>
      <c r="TDL30" s="60"/>
      <c r="TDM30" s="60"/>
      <c r="TDN30" s="60"/>
      <c r="TDO30" s="60"/>
      <c r="TDP30" s="60"/>
      <c r="TDQ30" s="60"/>
      <c r="TDR30" s="60"/>
      <c r="TDS30" s="60"/>
      <c r="TDT30" s="60"/>
      <c r="TDU30" s="60"/>
      <c r="TDV30" s="60"/>
      <c r="TDW30" s="60"/>
      <c r="TDX30" s="60"/>
      <c r="TDY30" s="60"/>
      <c r="TDZ30" s="60"/>
      <c r="TEA30" s="60"/>
      <c r="TEB30" s="60"/>
      <c r="TEC30" s="60"/>
      <c r="TED30" s="60"/>
      <c r="TEE30" s="60"/>
      <c r="TEF30" s="60"/>
      <c r="TEG30" s="60"/>
      <c r="TEH30" s="60"/>
      <c r="TEI30" s="60"/>
      <c r="TEJ30" s="60"/>
      <c r="TEK30" s="60"/>
      <c r="TEL30" s="60"/>
      <c r="TEM30" s="60"/>
      <c r="TEN30" s="60"/>
      <c r="TEO30" s="60"/>
      <c r="TEP30" s="60"/>
      <c r="TEQ30" s="60"/>
      <c r="TER30" s="60"/>
      <c r="TES30" s="60"/>
      <c r="TET30" s="60"/>
      <c r="TEU30" s="60"/>
      <c r="TEV30" s="60"/>
      <c r="TEW30" s="60"/>
      <c r="TEX30" s="60"/>
      <c r="TEY30" s="60"/>
      <c r="TEZ30" s="60"/>
      <c r="TFA30" s="60"/>
      <c r="TFB30" s="60"/>
      <c r="TFC30" s="60"/>
      <c r="TFD30" s="60"/>
      <c r="TFE30" s="60"/>
      <c r="TFF30" s="60"/>
      <c r="TFG30" s="60"/>
      <c r="TFH30" s="60"/>
      <c r="TFI30" s="60"/>
      <c r="TFJ30" s="60"/>
      <c r="TFK30" s="60"/>
      <c r="TFL30" s="60"/>
      <c r="TFM30" s="60"/>
      <c r="TFN30" s="60"/>
      <c r="TFO30" s="60"/>
      <c r="TFP30" s="60"/>
      <c r="TFQ30" s="60"/>
      <c r="TFR30" s="60"/>
      <c r="TFS30" s="60"/>
      <c r="TFT30" s="60"/>
      <c r="TFU30" s="60"/>
      <c r="TFV30" s="60"/>
      <c r="TFW30" s="60"/>
      <c r="TFX30" s="60"/>
      <c r="TFY30" s="60"/>
      <c r="TFZ30" s="60"/>
      <c r="TGA30" s="60"/>
      <c r="TGB30" s="60"/>
      <c r="TGC30" s="60"/>
      <c r="TGD30" s="60"/>
      <c r="TGE30" s="60"/>
      <c r="TGF30" s="60"/>
      <c r="TGG30" s="60"/>
      <c r="TGH30" s="60"/>
      <c r="TGI30" s="60"/>
      <c r="TGJ30" s="60"/>
      <c r="TGK30" s="60"/>
      <c r="TGL30" s="60"/>
      <c r="TGM30" s="60"/>
      <c r="TGN30" s="60"/>
      <c r="TGO30" s="60"/>
      <c r="TGP30" s="60"/>
      <c r="TGQ30" s="60"/>
      <c r="TGR30" s="60"/>
      <c r="TGS30" s="60"/>
      <c r="TGT30" s="60"/>
      <c r="TGU30" s="60"/>
      <c r="TGV30" s="60"/>
      <c r="TGW30" s="60"/>
      <c r="TGX30" s="60"/>
      <c r="TGY30" s="60"/>
      <c r="TGZ30" s="60"/>
      <c r="THA30" s="60"/>
      <c r="THB30" s="60"/>
      <c r="THC30" s="60"/>
      <c r="THD30" s="60"/>
      <c r="THE30" s="60"/>
      <c r="THF30" s="60"/>
      <c r="THG30" s="60"/>
      <c r="THH30" s="60"/>
      <c r="THI30" s="60"/>
      <c r="THJ30" s="60"/>
      <c r="THK30" s="60"/>
      <c r="THL30" s="60"/>
      <c r="THM30" s="60"/>
      <c r="THN30" s="60"/>
      <c r="THO30" s="60"/>
      <c r="THP30" s="60"/>
      <c r="THQ30" s="60"/>
      <c r="THR30" s="60"/>
      <c r="THS30" s="60"/>
      <c r="THT30" s="60"/>
      <c r="THU30" s="60"/>
      <c r="THV30" s="60"/>
      <c r="THW30" s="60"/>
      <c r="THX30" s="60"/>
      <c r="THY30" s="60"/>
      <c r="THZ30" s="60"/>
      <c r="TIA30" s="60"/>
      <c r="TIB30" s="60"/>
      <c r="TIC30" s="60"/>
      <c r="TID30" s="60"/>
      <c r="TIE30" s="60"/>
      <c r="TIF30" s="60"/>
      <c r="TIG30" s="60"/>
      <c r="TIH30" s="60"/>
      <c r="TII30" s="60"/>
      <c r="TIJ30" s="60"/>
      <c r="TIK30" s="60"/>
      <c r="TIL30" s="60"/>
      <c r="TIM30" s="60"/>
      <c r="TIN30" s="60"/>
      <c r="TIO30" s="60"/>
      <c r="TIP30" s="60"/>
      <c r="TIQ30" s="60"/>
      <c r="TIR30" s="60"/>
      <c r="TIS30" s="60"/>
      <c r="TIT30" s="60"/>
      <c r="TIU30" s="60"/>
      <c r="TIV30" s="60"/>
      <c r="TIW30" s="60"/>
      <c r="TIX30" s="60"/>
      <c r="TIY30" s="60"/>
      <c r="TIZ30" s="60"/>
      <c r="TJA30" s="60"/>
      <c r="TJB30" s="60"/>
      <c r="TJC30" s="60"/>
      <c r="TJD30" s="60"/>
      <c r="TJE30" s="60"/>
      <c r="TJF30" s="60"/>
      <c r="TJG30" s="60"/>
      <c r="TJH30" s="60"/>
      <c r="TJI30" s="60"/>
      <c r="TJJ30" s="60"/>
      <c r="TJK30" s="60"/>
      <c r="TJL30" s="60"/>
      <c r="TJM30" s="60"/>
      <c r="TJN30" s="60"/>
      <c r="TJO30" s="60"/>
      <c r="TJP30" s="60"/>
      <c r="TJQ30" s="60"/>
      <c r="TJR30" s="60"/>
      <c r="TJS30" s="60"/>
      <c r="TJT30" s="60"/>
      <c r="TJU30" s="60"/>
      <c r="TJV30" s="60"/>
      <c r="TJW30" s="60"/>
      <c r="TJX30" s="60"/>
      <c r="TJY30" s="60"/>
      <c r="TJZ30" s="60"/>
      <c r="TKA30" s="60"/>
      <c r="TKB30" s="60"/>
      <c r="TKC30" s="60"/>
      <c r="TKD30" s="60"/>
      <c r="TKE30" s="60"/>
      <c r="TKF30" s="60"/>
      <c r="TKG30" s="60"/>
      <c r="TKH30" s="60"/>
      <c r="TKI30" s="60"/>
      <c r="TKJ30" s="60"/>
      <c r="TKK30" s="60"/>
      <c r="TKL30" s="60"/>
      <c r="TKM30" s="60"/>
      <c r="TKN30" s="60"/>
      <c r="TKO30" s="60"/>
      <c r="TKP30" s="60"/>
      <c r="TKQ30" s="60"/>
      <c r="TKR30" s="60"/>
      <c r="TKS30" s="60"/>
      <c r="TKT30" s="60"/>
      <c r="TKU30" s="60"/>
      <c r="TKV30" s="60"/>
      <c r="TKW30" s="60"/>
      <c r="TKX30" s="60"/>
      <c r="TKY30" s="60"/>
      <c r="TKZ30" s="60"/>
      <c r="TLA30" s="60"/>
      <c r="TLB30" s="60"/>
      <c r="TLC30" s="60"/>
      <c r="TLD30" s="60"/>
      <c r="TLE30" s="60"/>
      <c r="TLF30" s="60"/>
      <c r="TLG30" s="60"/>
      <c r="TLH30" s="60"/>
      <c r="TLI30" s="60"/>
      <c r="TLJ30" s="60"/>
      <c r="TLK30" s="60"/>
      <c r="TLL30" s="60"/>
      <c r="TLM30" s="60"/>
      <c r="TLN30" s="60"/>
      <c r="TLO30" s="60"/>
      <c r="TLP30" s="60"/>
      <c r="TLQ30" s="60"/>
      <c r="TLR30" s="60"/>
      <c r="TLS30" s="60"/>
      <c r="TLT30" s="60"/>
      <c r="TLU30" s="60"/>
      <c r="TLV30" s="60"/>
      <c r="TLW30" s="60"/>
      <c r="TLX30" s="60"/>
      <c r="TLY30" s="60"/>
      <c r="TLZ30" s="60"/>
      <c r="TMA30" s="60"/>
      <c r="TMB30" s="60"/>
      <c r="TMC30" s="60"/>
      <c r="TMD30" s="60"/>
      <c r="TME30" s="60"/>
      <c r="TMF30" s="60"/>
      <c r="TMG30" s="60"/>
      <c r="TMH30" s="60"/>
      <c r="TMI30" s="60"/>
      <c r="TMJ30" s="60"/>
      <c r="TMK30" s="60"/>
      <c r="TML30" s="60"/>
      <c r="TMM30" s="60"/>
      <c r="TMN30" s="60"/>
      <c r="TMO30" s="60"/>
      <c r="TMP30" s="60"/>
      <c r="TMQ30" s="60"/>
      <c r="TMR30" s="60"/>
      <c r="TMS30" s="60"/>
      <c r="TMT30" s="60"/>
      <c r="TMU30" s="60"/>
      <c r="TMV30" s="60"/>
      <c r="TMW30" s="60"/>
      <c r="TMX30" s="60"/>
      <c r="TMY30" s="60"/>
      <c r="TMZ30" s="60"/>
      <c r="TNA30" s="60"/>
      <c r="TNB30" s="60"/>
      <c r="TNC30" s="60"/>
      <c r="TND30" s="60"/>
      <c r="TNE30" s="60"/>
      <c r="TNF30" s="60"/>
      <c r="TNG30" s="60"/>
      <c r="TNH30" s="60"/>
      <c r="TNI30" s="60"/>
      <c r="TNJ30" s="60"/>
      <c r="TNK30" s="60"/>
      <c r="TNL30" s="60"/>
      <c r="TNM30" s="60"/>
      <c r="TNN30" s="60"/>
      <c r="TNO30" s="60"/>
      <c r="TNP30" s="60"/>
      <c r="TNQ30" s="60"/>
      <c r="TNR30" s="60"/>
      <c r="TNS30" s="60"/>
      <c r="TNT30" s="60"/>
      <c r="TNU30" s="60"/>
      <c r="TNV30" s="60"/>
      <c r="TNW30" s="60"/>
      <c r="TNX30" s="60"/>
      <c r="TNY30" s="60"/>
      <c r="TNZ30" s="60"/>
      <c r="TOA30" s="60"/>
      <c r="TOB30" s="60"/>
      <c r="TOC30" s="60"/>
      <c r="TOD30" s="60"/>
      <c r="TOE30" s="60"/>
      <c r="TOF30" s="60"/>
      <c r="TOG30" s="60"/>
      <c r="TOH30" s="60"/>
      <c r="TOI30" s="60"/>
      <c r="TOJ30" s="60"/>
      <c r="TOK30" s="60"/>
      <c r="TOL30" s="60"/>
      <c r="TOM30" s="60"/>
      <c r="TON30" s="60"/>
      <c r="TOO30" s="60"/>
      <c r="TOP30" s="60"/>
      <c r="TOQ30" s="60"/>
      <c r="TOR30" s="60"/>
      <c r="TOS30" s="60"/>
      <c r="TOT30" s="60"/>
      <c r="TOU30" s="60"/>
      <c r="TOV30" s="60"/>
      <c r="TOW30" s="60"/>
      <c r="TOX30" s="60"/>
      <c r="TOY30" s="60"/>
      <c r="TOZ30" s="60"/>
      <c r="TPA30" s="60"/>
      <c r="TPB30" s="60"/>
      <c r="TPC30" s="60"/>
      <c r="TPD30" s="60"/>
      <c r="TPE30" s="60"/>
      <c r="TPF30" s="60"/>
      <c r="TPG30" s="60"/>
      <c r="TPH30" s="60"/>
      <c r="TPI30" s="60"/>
      <c r="TPJ30" s="60"/>
      <c r="TPK30" s="60"/>
      <c r="TPL30" s="60"/>
      <c r="TPM30" s="60"/>
      <c r="TPN30" s="60"/>
      <c r="TPO30" s="60"/>
      <c r="TPP30" s="60"/>
      <c r="TPQ30" s="60"/>
      <c r="TPR30" s="60"/>
      <c r="TPS30" s="60"/>
      <c r="TPT30" s="60"/>
      <c r="TPU30" s="60"/>
      <c r="TPV30" s="60"/>
      <c r="TPW30" s="60"/>
      <c r="TPX30" s="60"/>
      <c r="TPY30" s="60"/>
      <c r="TPZ30" s="60"/>
      <c r="TQA30" s="60"/>
      <c r="TQB30" s="60"/>
      <c r="TQC30" s="60"/>
      <c r="TQD30" s="60"/>
      <c r="TQE30" s="60"/>
      <c r="TQF30" s="60"/>
      <c r="TQG30" s="60"/>
      <c r="TQH30" s="60"/>
      <c r="TQI30" s="60"/>
      <c r="TQJ30" s="60"/>
      <c r="TQK30" s="60"/>
      <c r="TQL30" s="60"/>
      <c r="TQM30" s="60"/>
      <c r="TQN30" s="60"/>
      <c r="TQO30" s="60"/>
      <c r="TQP30" s="60"/>
      <c r="TQQ30" s="60"/>
      <c r="TQR30" s="60"/>
      <c r="TQS30" s="60"/>
      <c r="TQT30" s="60"/>
      <c r="TQU30" s="60"/>
      <c r="TQV30" s="60"/>
      <c r="TQW30" s="60"/>
      <c r="TQX30" s="60"/>
      <c r="TQY30" s="60"/>
      <c r="TQZ30" s="60"/>
      <c r="TRA30" s="60"/>
      <c r="TRB30" s="60"/>
      <c r="TRC30" s="60"/>
      <c r="TRD30" s="60"/>
      <c r="TRE30" s="60"/>
      <c r="TRF30" s="60"/>
      <c r="TRG30" s="60"/>
      <c r="TRH30" s="60"/>
      <c r="TRI30" s="60"/>
      <c r="TRJ30" s="60"/>
      <c r="TRK30" s="60"/>
      <c r="TRL30" s="60"/>
      <c r="TRM30" s="60"/>
      <c r="TRN30" s="60"/>
      <c r="TRO30" s="60"/>
      <c r="TRP30" s="60"/>
      <c r="TRQ30" s="60"/>
      <c r="TRR30" s="60"/>
      <c r="TRS30" s="60"/>
      <c r="TRT30" s="60"/>
      <c r="TRU30" s="60"/>
      <c r="TRV30" s="60"/>
      <c r="TRW30" s="60"/>
      <c r="TRX30" s="60"/>
      <c r="TRY30" s="60"/>
      <c r="TRZ30" s="60"/>
      <c r="TSA30" s="60"/>
      <c r="TSB30" s="60"/>
      <c r="TSC30" s="60"/>
      <c r="TSD30" s="60"/>
      <c r="TSE30" s="60"/>
      <c r="TSF30" s="60"/>
      <c r="TSG30" s="60"/>
      <c r="TSH30" s="60"/>
      <c r="TSI30" s="60"/>
      <c r="TSJ30" s="60"/>
      <c r="TSK30" s="60"/>
      <c r="TSL30" s="60"/>
      <c r="TSM30" s="60"/>
      <c r="TSN30" s="60"/>
      <c r="TSO30" s="60"/>
      <c r="TSP30" s="60"/>
      <c r="TSQ30" s="60"/>
      <c r="TSR30" s="60"/>
      <c r="TSS30" s="60"/>
      <c r="TST30" s="60"/>
      <c r="TSU30" s="60"/>
      <c r="TSV30" s="60"/>
      <c r="TSW30" s="60"/>
      <c r="TSX30" s="60"/>
      <c r="TSY30" s="60"/>
      <c r="TSZ30" s="60"/>
      <c r="TTA30" s="60"/>
      <c r="TTB30" s="60"/>
      <c r="TTC30" s="60"/>
      <c r="TTD30" s="60"/>
      <c r="TTE30" s="60"/>
      <c r="TTF30" s="60"/>
      <c r="TTG30" s="60"/>
      <c r="TTH30" s="60"/>
      <c r="TTI30" s="60"/>
      <c r="TTJ30" s="60"/>
      <c r="TTK30" s="60"/>
      <c r="TTL30" s="60"/>
      <c r="TTM30" s="60"/>
      <c r="TTN30" s="60"/>
      <c r="TTO30" s="60"/>
      <c r="TTP30" s="60"/>
      <c r="TTQ30" s="60"/>
      <c r="TTR30" s="60"/>
      <c r="TTS30" s="60"/>
      <c r="TTT30" s="60"/>
      <c r="TTU30" s="60"/>
      <c r="TTV30" s="60"/>
      <c r="TTW30" s="60"/>
      <c r="TTX30" s="60"/>
      <c r="TTY30" s="60"/>
      <c r="TTZ30" s="60"/>
      <c r="TUA30" s="60"/>
      <c r="TUB30" s="60"/>
      <c r="TUC30" s="60"/>
      <c r="TUD30" s="60"/>
      <c r="TUE30" s="60"/>
      <c r="TUF30" s="60"/>
      <c r="TUG30" s="60"/>
      <c r="TUH30" s="60"/>
      <c r="TUI30" s="60"/>
      <c r="TUJ30" s="60"/>
      <c r="TUK30" s="60"/>
      <c r="TUL30" s="60"/>
      <c r="TUM30" s="60"/>
      <c r="TUN30" s="60"/>
      <c r="TUO30" s="60"/>
      <c r="TUP30" s="60"/>
      <c r="TUQ30" s="60"/>
      <c r="TUR30" s="60"/>
      <c r="TUS30" s="60"/>
      <c r="TUT30" s="60"/>
      <c r="TUU30" s="60"/>
      <c r="TUV30" s="60"/>
      <c r="TUW30" s="60"/>
      <c r="TUX30" s="60"/>
      <c r="TUY30" s="60"/>
      <c r="TUZ30" s="60"/>
      <c r="TVA30" s="60"/>
      <c r="TVB30" s="60"/>
      <c r="TVC30" s="60"/>
      <c r="TVD30" s="60"/>
      <c r="TVE30" s="60"/>
      <c r="TVF30" s="60"/>
      <c r="TVG30" s="60"/>
      <c r="TVH30" s="60"/>
      <c r="TVI30" s="60"/>
      <c r="TVJ30" s="60"/>
      <c r="TVK30" s="60"/>
      <c r="TVL30" s="60"/>
      <c r="TVM30" s="60"/>
      <c r="TVN30" s="60"/>
      <c r="TVO30" s="60"/>
      <c r="TVP30" s="60"/>
      <c r="TVQ30" s="60"/>
      <c r="TVR30" s="60"/>
      <c r="TVS30" s="60"/>
      <c r="TVT30" s="60"/>
      <c r="TVU30" s="60"/>
      <c r="TVV30" s="60"/>
      <c r="TVW30" s="60"/>
      <c r="TVX30" s="60"/>
      <c r="TVY30" s="60"/>
      <c r="TVZ30" s="60"/>
      <c r="TWA30" s="60"/>
      <c r="TWB30" s="60"/>
      <c r="TWC30" s="60"/>
      <c r="TWD30" s="60"/>
      <c r="TWE30" s="60"/>
      <c r="TWF30" s="60"/>
      <c r="TWG30" s="60"/>
      <c r="TWH30" s="60"/>
      <c r="TWI30" s="60"/>
      <c r="TWJ30" s="60"/>
      <c r="TWK30" s="60"/>
      <c r="TWL30" s="60"/>
      <c r="TWM30" s="60"/>
      <c r="TWN30" s="60"/>
      <c r="TWO30" s="60"/>
      <c r="TWP30" s="60"/>
      <c r="TWQ30" s="60"/>
      <c r="TWR30" s="60"/>
      <c r="TWS30" s="60"/>
      <c r="TWT30" s="60"/>
      <c r="TWU30" s="60"/>
      <c r="TWV30" s="60"/>
      <c r="TWW30" s="60"/>
      <c r="TWX30" s="60"/>
      <c r="TWY30" s="60"/>
      <c r="TWZ30" s="60"/>
      <c r="TXA30" s="60"/>
      <c r="TXB30" s="60"/>
      <c r="TXC30" s="60"/>
      <c r="TXD30" s="60"/>
      <c r="TXE30" s="60"/>
      <c r="TXF30" s="60"/>
      <c r="TXG30" s="60"/>
      <c r="TXH30" s="60"/>
      <c r="TXI30" s="60"/>
      <c r="TXJ30" s="60"/>
      <c r="TXK30" s="60"/>
      <c r="TXL30" s="60"/>
      <c r="TXM30" s="60"/>
      <c r="TXN30" s="60"/>
      <c r="TXO30" s="60"/>
      <c r="TXP30" s="60"/>
      <c r="TXQ30" s="60"/>
      <c r="TXR30" s="60"/>
      <c r="TXS30" s="60"/>
      <c r="TXT30" s="60"/>
      <c r="TXU30" s="60"/>
      <c r="TXV30" s="60"/>
      <c r="TXW30" s="60"/>
      <c r="TXX30" s="60"/>
      <c r="TXY30" s="60"/>
      <c r="TXZ30" s="60"/>
      <c r="TYA30" s="60"/>
      <c r="TYB30" s="60"/>
      <c r="TYC30" s="60"/>
      <c r="TYD30" s="60"/>
      <c r="TYE30" s="60"/>
      <c r="TYF30" s="60"/>
      <c r="TYG30" s="60"/>
      <c r="TYH30" s="60"/>
      <c r="TYI30" s="60"/>
      <c r="TYJ30" s="60"/>
      <c r="TYK30" s="60"/>
      <c r="TYL30" s="60"/>
      <c r="TYM30" s="60"/>
      <c r="TYN30" s="60"/>
      <c r="TYO30" s="60"/>
      <c r="TYP30" s="60"/>
      <c r="TYQ30" s="60"/>
      <c r="TYR30" s="60"/>
      <c r="TYS30" s="60"/>
      <c r="TYT30" s="60"/>
      <c r="TYU30" s="60"/>
      <c r="TYV30" s="60"/>
      <c r="TYW30" s="60"/>
      <c r="TYX30" s="60"/>
      <c r="TYY30" s="60"/>
      <c r="TYZ30" s="60"/>
      <c r="TZA30" s="60"/>
      <c r="TZB30" s="60"/>
      <c r="TZC30" s="60"/>
      <c r="TZD30" s="60"/>
      <c r="TZE30" s="60"/>
      <c r="TZF30" s="60"/>
      <c r="TZG30" s="60"/>
      <c r="TZH30" s="60"/>
      <c r="TZI30" s="60"/>
      <c r="TZJ30" s="60"/>
      <c r="TZK30" s="60"/>
      <c r="TZL30" s="60"/>
      <c r="TZM30" s="60"/>
      <c r="TZN30" s="60"/>
      <c r="TZO30" s="60"/>
      <c r="TZP30" s="60"/>
      <c r="TZQ30" s="60"/>
      <c r="TZR30" s="60"/>
      <c r="TZS30" s="60"/>
      <c r="TZT30" s="60"/>
      <c r="TZU30" s="60"/>
      <c r="TZV30" s="60"/>
      <c r="TZW30" s="60"/>
      <c r="TZX30" s="60"/>
      <c r="TZY30" s="60"/>
      <c r="TZZ30" s="60"/>
      <c r="UAA30" s="60"/>
      <c r="UAB30" s="60"/>
      <c r="UAC30" s="60"/>
      <c r="UAD30" s="60"/>
      <c r="UAE30" s="60"/>
      <c r="UAF30" s="60"/>
      <c r="UAG30" s="60"/>
      <c r="UAH30" s="60"/>
      <c r="UAI30" s="60"/>
      <c r="UAJ30" s="60"/>
      <c r="UAK30" s="60"/>
      <c r="UAL30" s="60"/>
      <c r="UAM30" s="60"/>
      <c r="UAN30" s="60"/>
      <c r="UAO30" s="60"/>
      <c r="UAP30" s="60"/>
      <c r="UAQ30" s="60"/>
      <c r="UAR30" s="60"/>
      <c r="UAS30" s="60"/>
      <c r="UAT30" s="60"/>
      <c r="UAU30" s="60"/>
      <c r="UAV30" s="60"/>
      <c r="UAW30" s="60"/>
      <c r="UAX30" s="60"/>
      <c r="UAY30" s="60"/>
      <c r="UAZ30" s="60"/>
      <c r="UBA30" s="60"/>
      <c r="UBB30" s="60"/>
      <c r="UBC30" s="60"/>
      <c r="UBD30" s="60"/>
      <c r="UBE30" s="60"/>
      <c r="UBF30" s="60"/>
      <c r="UBG30" s="60"/>
      <c r="UBH30" s="60"/>
      <c r="UBI30" s="60"/>
      <c r="UBJ30" s="60"/>
      <c r="UBK30" s="60"/>
      <c r="UBL30" s="60"/>
      <c r="UBM30" s="60"/>
      <c r="UBN30" s="60"/>
      <c r="UBO30" s="60"/>
      <c r="UBP30" s="60"/>
      <c r="UBQ30" s="60"/>
      <c r="UBR30" s="60"/>
      <c r="UBS30" s="60"/>
      <c r="UBT30" s="60"/>
      <c r="UBU30" s="60"/>
      <c r="UBV30" s="60"/>
      <c r="UBW30" s="60"/>
      <c r="UBX30" s="60"/>
      <c r="UBY30" s="60"/>
      <c r="UBZ30" s="60"/>
      <c r="UCA30" s="60"/>
      <c r="UCB30" s="60"/>
      <c r="UCC30" s="60"/>
      <c r="UCD30" s="60"/>
      <c r="UCE30" s="60"/>
      <c r="UCF30" s="60"/>
      <c r="UCG30" s="60"/>
      <c r="UCH30" s="60"/>
      <c r="UCI30" s="60"/>
      <c r="UCJ30" s="60"/>
      <c r="UCK30" s="60"/>
      <c r="UCL30" s="60"/>
      <c r="UCM30" s="60"/>
      <c r="UCN30" s="60"/>
      <c r="UCO30" s="60"/>
      <c r="UCP30" s="60"/>
      <c r="UCQ30" s="60"/>
      <c r="UCR30" s="60"/>
      <c r="UCS30" s="60"/>
      <c r="UCT30" s="60"/>
      <c r="UCU30" s="60"/>
      <c r="UCV30" s="60"/>
      <c r="UCW30" s="60"/>
      <c r="UCX30" s="60"/>
      <c r="UCY30" s="60"/>
      <c r="UCZ30" s="60"/>
      <c r="UDA30" s="60"/>
      <c r="UDB30" s="60"/>
      <c r="UDC30" s="60"/>
      <c r="UDD30" s="60"/>
      <c r="UDE30" s="60"/>
      <c r="UDF30" s="60"/>
      <c r="UDG30" s="60"/>
      <c r="UDH30" s="60"/>
      <c r="UDI30" s="60"/>
      <c r="UDJ30" s="60"/>
      <c r="UDK30" s="60"/>
      <c r="UDL30" s="60"/>
      <c r="UDM30" s="60"/>
      <c r="UDN30" s="60"/>
      <c r="UDO30" s="60"/>
      <c r="UDP30" s="60"/>
      <c r="UDQ30" s="60"/>
      <c r="UDR30" s="60"/>
      <c r="UDS30" s="60"/>
      <c r="UDT30" s="60"/>
      <c r="UDU30" s="60"/>
      <c r="UDV30" s="60"/>
      <c r="UDW30" s="60"/>
      <c r="UDX30" s="60"/>
      <c r="UDY30" s="60"/>
      <c r="UDZ30" s="60"/>
      <c r="UEA30" s="60"/>
      <c r="UEB30" s="60"/>
      <c r="UEC30" s="60"/>
      <c r="UED30" s="60"/>
      <c r="UEE30" s="60"/>
      <c r="UEF30" s="60"/>
      <c r="UEG30" s="60"/>
      <c r="UEH30" s="60"/>
      <c r="UEI30" s="60"/>
      <c r="UEJ30" s="60"/>
      <c r="UEK30" s="60"/>
      <c r="UEL30" s="60"/>
      <c r="UEM30" s="60"/>
      <c r="UEN30" s="60"/>
      <c r="UEO30" s="60"/>
      <c r="UEP30" s="60"/>
      <c r="UEQ30" s="60"/>
      <c r="UER30" s="60"/>
      <c r="UES30" s="60"/>
      <c r="UET30" s="60"/>
      <c r="UEU30" s="60"/>
      <c r="UEV30" s="60"/>
      <c r="UEW30" s="60"/>
      <c r="UEX30" s="60"/>
      <c r="UEY30" s="60"/>
      <c r="UEZ30" s="60"/>
      <c r="UFA30" s="60"/>
      <c r="UFB30" s="60"/>
      <c r="UFC30" s="60"/>
      <c r="UFD30" s="60"/>
      <c r="UFE30" s="60"/>
      <c r="UFF30" s="60"/>
      <c r="UFG30" s="60"/>
      <c r="UFH30" s="60"/>
      <c r="UFI30" s="60"/>
      <c r="UFJ30" s="60"/>
      <c r="UFK30" s="60"/>
      <c r="UFL30" s="60"/>
      <c r="UFM30" s="60"/>
      <c r="UFN30" s="60"/>
      <c r="UFO30" s="60"/>
      <c r="UFP30" s="60"/>
      <c r="UFQ30" s="60"/>
      <c r="UFR30" s="60"/>
      <c r="UFS30" s="60"/>
      <c r="UFT30" s="60"/>
      <c r="UFU30" s="60"/>
      <c r="UFV30" s="60"/>
      <c r="UFW30" s="60"/>
      <c r="UFX30" s="60"/>
      <c r="UFY30" s="60"/>
      <c r="UFZ30" s="60"/>
      <c r="UGA30" s="60"/>
      <c r="UGB30" s="60"/>
      <c r="UGC30" s="60"/>
      <c r="UGD30" s="60"/>
      <c r="UGE30" s="60"/>
      <c r="UGF30" s="60"/>
      <c r="UGG30" s="60"/>
      <c r="UGH30" s="60"/>
      <c r="UGI30" s="60"/>
      <c r="UGJ30" s="60"/>
      <c r="UGK30" s="60"/>
      <c r="UGL30" s="60"/>
      <c r="UGM30" s="60"/>
      <c r="UGN30" s="60"/>
      <c r="UGO30" s="60"/>
      <c r="UGP30" s="60"/>
      <c r="UGQ30" s="60"/>
      <c r="UGR30" s="60"/>
      <c r="UGS30" s="60"/>
      <c r="UGT30" s="60"/>
      <c r="UGU30" s="60"/>
      <c r="UGV30" s="60"/>
      <c r="UGW30" s="60"/>
      <c r="UGX30" s="60"/>
      <c r="UGY30" s="60"/>
      <c r="UGZ30" s="60"/>
      <c r="UHA30" s="60"/>
      <c r="UHB30" s="60"/>
      <c r="UHC30" s="60"/>
      <c r="UHD30" s="60"/>
      <c r="UHE30" s="60"/>
      <c r="UHF30" s="60"/>
      <c r="UHG30" s="60"/>
      <c r="UHH30" s="60"/>
      <c r="UHI30" s="60"/>
      <c r="UHJ30" s="60"/>
      <c r="UHK30" s="60"/>
      <c r="UHL30" s="60"/>
      <c r="UHM30" s="60"/>
      <c r="UHN30" s="60"/>
      <c r="UHO30" s="60"/>
      <c r="UHP30" s="60"/>
      <c r="UHQ30" s="60"/>
      <c r="UHR30" s="60"/>
      <c r="UHS30" s="60"/>
      <c r="UHT30" s="60"/>
      <c r="UHU30" s="60"/>
      <c r="UHV30" s="60"/>
      <c r="UHW30" s="60"/>
      <c r="UHX30" s="60"/>
      <c r="UHY30" s="60"/>
      <c r="UHZ30" s="60"/>
      <c r="UIA30" s="60"/>
      <c r="UIB30" s="60"/>
      <c r="UIC30" s="60"/>
      <c r="UID30" s="60"/>
      <c r="UIE30" s="60"/>
      <c r="UIF30" s="60"/>
      <c r="UIG30" s="60"/>
      <c r="UIH30" s="60"/>
      <c r="UII30" s="60"/>
      <c r="UIJ30" s="60"/>
      <c r="UIK30" s="60"/>
      <c r="UIL30" s="60"/>
      <c r="UIM30" s="60"/>
      <c r="UIN30" s="60"/>
      <c r="UIO30" s="60"/>
      <c r="UIP30" s="60"/>
      <c r="UIQ30" s="60"/>
      <c r="UIR30" s="60"/>
      <c r="UIS30" s="60"/>
      <c r="UIT30" s="60"/>
      <c r="UIU30" s="60"/>
      <c r="UIV30" s="60"/>
      <c r="UIW30" s="60"/>
      <c r="UIX30" s="60"/>
      <c r="UIY30" s="60"/>
      <c r="UIZ30" s="60"/>
      <c r="UJA30" s="60"/>
      <c r="UJB30" s="60"/>
      <c r="UJC30" s="60"/>
      <c r="UJD30" s="60"/>
      <c r="UJE30" s="60"/>
      <c r="UJF30" s="60"/>
      <c r="UJG30" s="60"/>
      <c r="UJH30" s="60"/>
      <c r="UJI30" s="60"/>
      <c r="UJJ30" s="60"/>
      <c r="UJK30" s="60"/>
      <c r="UJL30" s="60"/>
      <c r="UJM30" s="60"/>
      <c r="UJN30" s="60"/>
      <c r="UJO30" s="60"/>
      <c r="UJP30" s="60"/>
      <c r="UJQ30" s="60"/>
      <c r="UJR30" s="60"/>
      <c r="UJS30" s="60"/>
      <c r="UJT30" s="60"/>
      <c r="UJU30" s="60"/>
      <c r="UJV30" s="60"/>
      <c r="UJW30" s="60"/>
      <c r="UJX30" s="60"/>
      <c r="UJY30" s="60"/>
      <c r="UJZ30" s="60"/>
      <c r="UKA30" s="60"/>
      <c r="UKB30" s="60"/>
      <c r="UKC30" s="60"/>
      <c r="UKD30" s="60"/>
      <c r="UKE30" s="60"/>
      <c r="UKF30" s="60"/>
      <c r="UKG30" s="60"/>
      <c r="UKH30" s="60"/>
      <c r="UKI30" s="60"/>
      <c r="UKJ30" s="60"/>
      <c r="UKK30" s="60"/>
      <c r="UKL30" s="60"/>
      <c r="UKM30" s="60"/>
      <c r="UKN30" s="60"/>
      <c r="UKO30" s="60"/>
      <c r="UKP30" s="60"/>
      <c r="UKQ30" s="60"/>
      <c r="UKR30" s="60"/>
      <c r="UKS30" s="60"/>
      <c r="UKT30" s="60"/>
      <c r="UKU30" s="60"/>
      <c r="UKV30" s="60"/>
      <c r="UKW30" s="60"/>
      <c r="UKX30" s="60"/>
      <c r="UKY30" s="60"/>
      <c r="UKZ30" s="60"/>
      <c r="ULA30" s="60"/>
      <c r="ULB30" s="60"/>
      <c r="ULC30" s="60"/>
      <c r="ULD30" s="60"/>
      <c r="ULE30" s="60"/>
      <c r="ULF30" s="60"/>
      <c r="ULG30" s="60"/>
      <c r="ULH30" s="60"/>
      <c r="ULI30" s="60"/>
      <c r="ULJ30" s="60"/>
      <c r="ULK30" s="60"/>
      <c r="ULL30" s="60"/>
      <c r="ULM30" s="60"/>
      <c r="ULN30" s="60"/>
      <c r="ULO30" s="60"/>
      <c r="ULP30" s="60"/>
      <c r="ULQ30" s="60"/>
      <c r="ULR30" s="60"/>
      <c r="ULS30" s="60"/>
      <c r="ULT30" s="60"/>
      <c r="ULU30" s="60"/>
      <c r="ULV30" s="60"/>
      <c r="ULW30" s="60"/>
      <c r="ULX30" s="60"/>
      <c r="ULY30" s="60"/>
      <c r="ULZ30" s="60"/>
      <c r="UMA30" s="60"/>
      <c r="UMB30" s="60"/>
      <c r="UMC30" s="60"/>
      <c r="UMD30" s="60"/>
      <c r="UME30" s="60"/>
      <c r="UMF30" s="60"/>
      <c r="UMG30" s="60"/>
      <c r="UMH30" s="60"/>
      <c r="UMI30" s="60"/>
      <c r="UMJ30" s="60"/>
      <c r="UMK30" s="60"/>
      <c r="UML30" s="60"/>
      <c r="UMM30" s="60"/>
      <c r="UMN30" s="60"/>
      <c r="UMO30" s="60"/>
      <c r="UMP30" s="60"/>
      <c r="UMQ30" s="60"/>
      <c r="UMR30" s="60"/>
      <c r="UMS30" s="60"/>
      <c r="UMT30" s="60"/>
      <c r="UMU30" s="60"/>
      <c r="UMV30" s="60"/>
      <c r="UMW30" s="60"/>
      <c r="UMX30" s="60"/>
      <c r="UMY30" s="60"/>
      <c r="UMZ30" s="60"/>
      <c r="UNA30" s="60"/>
      <c r="UNB30" s="60"/>
      <c r="UNC30" s="60"/>
      <c r="UND30" s="60"/>
      <c r="UNE30" s="60"/>
      <c r="UNF30" s="60"/>
      <c r="UNG30" s="60"/>
      <c r="UNH30" s="60"/>
      <c r="UNI30" s="60"/>
      <c r="UNJ30" s="60"/>
      <c r="UNK30" s="60"/>
      <c r="UNL30" s="60"/>
      <c r="UNM30" s="60"/>
      <c r="UNN30" s="60"/>
      <c r="UNO30" s="60"/>
      <c r="UNP30" s="60"/>
      <c r="UNQ30" s="60"/>
      <c r="UNR30" s="60"/>
      <c r="UNS30" s="60"/>
      <c r="UNT30" s="60"/>
      <c r="UNU30" s="60"/>
      <c r="UNV30" s="60"/>
      <c r="UNW30" s="60"/>
      <c r="UNX30" s="60"/>
      <c r="UNY30" s="60"/>
      <c r="UNZ30" s="60"/>
      <c r="UOA30" s="60"/>
      <c r="UOB30" s="60"/>
      <c r="UOC30" s="60"/>
      <c r="UOD30" s="60"/>
      <c r="UOE30" s="60"/>
      <c r="UOF30" s="60"/>
      <c r="UOG30" s="60"/>
      <c r="UOH30" s="60"/>
      <c r="UOI30" s="60"/>
      <c r="UOJ30" s="60"/>
      <c r="UOK30" s="60"/>
      <c r="UOL30" s="60"/>
      <c r="UOM30" s="60"/>
      <c r="UON30" s="60"/>
      <c r="UOO30" s="60"/>
      <c r="UOP30" s="60"/>
      <c r="UOQ30" s="60"/>
      <c r="UOR30" s="60"/>
      <c r="UOS30" s="60"/>
      <c r="UOT30" s="60"/>
      <c r="UOU30" s="60"/>
      <c r="UOV30" s="60"/>
      <c r="UOW30" s="60"/>
      <c r="UOX30" s="60"/>
      <c r="UOY30" s="60"/>
      <c r="UOZ30" s="60"/>
      <c r="UPA30" s="60"/>
      <c r="UPB30" s="60"/>
      <c r="UPC30" s="60"/>
      <c r="UPD30" s="60"/>
      <c r="UPE30" s="60"/>
      <c r="UPF30" s="60"/>
      <c r="UPG30" s="60"/>
      <c r="UPH30" s="60"/>
      <c r="UPI30" s="60"/>
      <c r="UPJ30" s="60"/>
      <c r="UPK30" s="60"/>
      <c r="UPL30" s="60"/>
      <c r="UPM30" s="60"/>
      <c r="UPN30" s="60"/>
      <c r="UPO30" s="60"/>
      <c r="UPP30" s="60"/>
      <c r="UPQ30" s="60"/>
      <c r="UPR30" s="60"/>
      <c r="UPS30" s="60"/>
      <c r="UPT30" s="60"/>
      <c r="UPU30" s="60"/>
      <c r="UPV30" s="60"/>
      <c r="UPW30" s="60"/>
      <c r="UPX30" s="60"/>
      <c r="UPY30" s="60"/>
      <c r="UPZ30" s="60"/>
      <c r="UQA30" s="60"/>
      <c r="UQB30" s="60"/>
      <c r="UQC30" s="60"/>
      <c r="UQD30" s="60"/>
      <c r="UQE30" s="60"/>
      <c r="UQF30" s="60"/>
      <c r="UQG30" s="60"/>
      <c r="UQH30" s="60"/>
      <c r="UQI30" s="60"/>
      <c r="UQJ30" s="60"/>
      <c r="UQK30" s="60"/>
      <c r="UQL30" s="60"/>
      <c r="UQM30" s="60"/>
      <c r="UQN30" s="60"/>
      <c r="UQO30" s="60"/>
      <c r="UQP30" s="60"/>
      <c r="UQQ30" s="60"/>
      <c r="UQR30" s="60"/>
      <c r="UQS30" s="60"/>
      <c r="UQT30" s="60"/>
      <c r="UQU30" s="60"/>
      <c r="UQV30" s="60"/>
      <c r="UQW30" s="60"/>
      <c r="UQX30" s="60"/>
      <c r="UQY30" s="60"/>
      <c r="UQZ30" s="60"/>
      <c r="URA30" s="60"/>
      <c r="URB30" s="60"/>
      <c r="URC30" s="60"/>
      <c r="URD30" s="60"/>
      <c r="URE30" s="60"/>
      <c r="URF30" s="60"/>
      <c r="URG30" s="60"/>
      <c r="URH30" s="60"/>
      <c r="URI30" s="60"/>
      <c r="URJ30" s="60"/>
      <c r="URK30" s="60"/>
      <c r="URL30" s="60"/>
      <c r="URM30" s="60"/>
      <c r="URN30" s="60"/>
      <c r="URO30" s="60"/>
      <c r="URP30" s="60"/>
      <c r="URQ30" s="60"/>
      <c r="URR30" s="60"/>
      <c r="URS30" s="60"/>
      <c r="URT30" s="60"/>
      <c r="URU30" s="60"/>
      <c r="URV30" s="60"/>
      <c r="URW30" s="60"/>
      <c r="URX30" s="60"/>
      <c r="URY30" s="60"/>
      <c r="URZ30" s="60"/>
      <c r="USA30" s="60"/>
      <c r="USB30" s="60"/>
      <c r="USC30" s="60"/>
      <c r="USD30" s="60"/>
      <c r="USE30" s="60"/>
      <c r="USF30" s="60"/>
      <c r="USG30" s="60"/>
      <c r="USH30" s="60"/>
      <c r="USI30" s="60"/>
      <c r="USJ30" s="60"/>
      <c r="USK30" s="60"/>
      <c r="USL30" s="60"/>
      <c r="USM30" s="60"/>
      <c r="USN30" s="60"/>
      <c r="USO30" s="60"/>
      <c r="USP30" s="60"/>
      <c r="USQ30" s="60"/>
      <c r="USR30" s="60"/>
      <c r="USS30" s="60"/>
      <c r="UST30" s="60"/>
      <c r="USU30" s="60"/>
      <c r="USV30" s="60"/>
      <c r="USW30" s="60"/>
      <c r="USX30" s="60"/>
      <c r="USY30" s="60"/>
      <c r="USZ30" s="60"/>
      <c r="UTA30" s="60"/>
      <c r="UTB30" s="60"/>
      <c r="UTC30" s="60"/>
      <c r="UTD30" s="60"/>
      <c r="UTE30" s="60"/>
      <c r="UTF30" s="60"/>
      <c r="UTG30" s="60"/>
      <c r="UTH30" s="60"/>
      <c r="UTI30" s="60"/>
      <c r="UTJ30" s="60"/>
      <c r="UTK30" s="60"/>
      <c r="UTL30" s="60"/>
      <c r="UTM30" s="60"/>
      <c r="UTN30" s="60"/>
      <c r="UTO30" s="60"/>
      <c r="UTP30" s="60"/>
      <c r="UTQ30" s="60"/>
      <c r="UTR30" s="60"/>
      <c r="UTS30" s="60"/>
      <c r="UTT30" s="60"/>
      <c r="UTU30" s="60"/>
      <c r="UTV30" s="60"/>
      <c r="UTW30" s="60"/>
      <c r="UTX30" s="60"/>
      <c r="UTY30" s="60"/>
      <c r="UTZ30" s="60"/>
      <c r="UUA30" s="60"/>
      <c r="UUB30" s="60"/>
      <c r="UUC30" s="60"/>
      <c r="UUD30" s="60"/>
      <c r="UUE30" s="60"/>
      <c r="UUF30" s="60"/>
      <c r="UUG30" s="60"/>
      <c r="UUH30" s="60"/>
      <c r="UUI30" s="60"/>
      <c r="UUJ30" s="60"/>
      <c r="UUK30" s="60"/>
      <c r="UUL30" s="60"/>
      <c r="UUM30" s="60"/>
      <c r="UUN30" s="60"/>
      <c r="UUO30" s="60"/>
      <c r="UUP30" s="60"/>
      <c r="UUQ30" s="60"/>
      <c r="UUR30" s="60"/>
      <c r="UUS30" s="60"/>
      <c r="UUT30" s="60"/>
      <c r="UUU30" s="60"/>
      <c r="UUV30" s="60"/>
      <c r="UUW30" s="60"/>
      <c r="UUX30" s="60"/>
      <c r="UUY30" s="60"/>
      <c r="UUZ30" s="60"/>
      <c r="UVA30" s="60"/>
      <c r="UVB30" s="60"/>
      <c r="UVC30" s="60"/>
      <c r="UVD30" s="60"/>
      <c r="UVE30" s="60"/>
      <c r="UVF30" s="60"/>
      <c r="UVG30" s="60"/>
      <c r="UVH30" s="60"/>
      <c r="UVI30" s="60"/>
      <c r="UVJ30" s="60"/>
      <c r="UVK30" s="60"/>
      <c r="UVL30" s="60"/>
      <c r="UVM30" s="60"/>
      <c r="UVN30" s="60"/>
      <c r="UVO30" s="60"/>
      <c r="UVP30" s="60"/>
      <c r="UVQ30" s="60"/>
      <c r="UVR30" s="60"/>
      <c r="UVS30" s="60"/>
      <c r="UVT30" s="60"/>
      <c r="UVU30" s="60"/>
      <c r="UVV30" s="60"/>
      <c r="UVW30" s="60"/>
      <c r="UVX30" s="60"/>
      <c r="UVY30" s="60"/>
      <c r="UVZ30" s="60"/>
      <c r="UWA30" s="60"/>
      <c r="UWB30" s="60"/>
      <c r="UWC30" s="60"/>
      <c r="UWD30" s="60"/>
      <c r="UWE30" s="60"/>
      <c r="UWF30" s="60"/>
      <c r="UWG30" s="60"/>
      <c r="UWH30" s="60"/>
      <c r="UWI30" s="60"/>
      <c r="UWJ30" s="60"/>
      <c r="UWK30" s="60"/>
      <c r="UWL30" s="60"/>
      <c r="UWM30" s="60"/>
      <c r="UWN30" s="60"/>
      <c r="UWO30" s="60"/>
      <c r="UWP30" s="60"/>
      <c r="UWQ30" s="60"/>
      <c r="UWR30" s="60"/>
      <c r="UWS30" s="60"/>
      <c r="UWT30" s="60"/>
      <c r="UWU30" s="60"/>
      <c r="UWV30" s="60"/>
      <c r="UWW30" s="60"/>
      <c r="UWX30" s="60"/>
      <c r="UWY30" s="60"/>
      <c r="UWZ30" s="60"/>
      <c r="UXA30" s="60"/>
      <c r="UXB30" s="60"/>
      <c r="UXC30" s="60"/>
      <c r="UXD30" s="60"/>
      <c r="UXE30" s="60"/>
      <c r="UXF30" s="60"/>
      <c r="UXG30" s="60"/>
      <c r="UXH30" s="60"/>
      <c r="UXI30" s="60"/>
      <c r="UXJ30" s="60"/>
      <c r="UXK30" s="60"/>
      <c r="UXL30" s="60"/>
      <c r="UXM30" s="60"/>
      <c r="UXN30" s="60"/>
      <c r="UXO30" s="60"/>
      <c r="UXP30" s="60"/>
      <c r="UXQ30" s="60"/>
      <c r="UXR30" s="60"/>
      <c r="UXS30" s="60"/>
      <c r="UXT30" s="60"/>
      <c r="UXU30" s="60"/>
      <c r="UXV30" s="60"/>
      <c r="UXW30" s="60"/>
      <c r="UXX30" s="60"/>
      <c r="UXY30" s="60"/>
      <c r="UXZ30" s="60"/>
      <c r="UYA30" s="60"/>
      <c r="UYB30" s="60"/>
      <c r="UYC30" s="60"/>
      <c r="UYD30" s="60"/>
      <c r="UYE30" s="60"/>
      <c r="UYF30" s="60"/>
      <c r="UYG30" s="60"/>
      <c r="UYH30" s="60"/>
      <c r="UYI30" s="60"/>
      <c r="UYJ30" s="60"/>
      <c r="UYK30" s="60"/>
      <c r="UYL30" s="60"/>
      <c r="UYM30" s="60"/>
      <c r="UYN30" s="60"/>
      <c r="UYO30" s="60"/>
      <c r="UYP30" s="60"/>
      <c r="UYQ30" s="60"/>
      <c r="UYR30" s="60"/>
      <c r="UYS30" s="60"/>
      <c r="UYT30" s="60"/>
      <c r="UYU30" s="60"/>
      <c r="UYV30" s="60"/>
      <c r="UYW30" s="60"/>
      <c r="UYX30" s="60"/>
      <c r="UYY30" s="60"/>
      <c r="UYZ30" s="60"/>
      <c r="UZA30" s="60"/>
      <c r="UZB30" s="60"/>
      <c r="UZC30" s="60"/>
      <c r="UZD30" s="60"/>
      <c r="UZE30" s="60"/>
      <c r="UZF30" s="60"/>
      <c r="UZG30" s="60"/>
      <c r="UZH30" s="60"/>
      <c r="UZI30" s="60"/>
      <c r="UZJ30" s="60"/>
      <c r="UZK30" s="60"/>
      <c r="UZL30" s="60"/>
      <c r="UZM30" s="60"/>
      <c r="UZN30" s="60"/>
      <c r="UZO30" s="60"/>
      <c r="UZP30" s="60"/>
      <c r="UZQ30" s="60"/>
      <c r="UZR30" s="60"/>
      <c r="UZS30" s="60"/>
      <c r="UZT30" s="60"/>
      <c r="UZU30" s="60"/>
      <c r="UZV30" s="60"/>
      <c r="UZW30" s="60"/>
      <c r="UZX30" s="60"/>
      <c r="UZY30" s="60"/>
      <c r="UZZ30" s="60"/>
      <c r="VAA30" s="60"/>
      <c r="VAB30" s="60"/>
      <c r="VAC30" s="60"/>
      <c r="VAD30" s="60"/>
      <c r="VAE30" s="60"/>
      <c r="VAF30" s="60"/>
      <c r="VAG30" s="60"/>
      <c r="VAH30" s="60"/>
      <c r="VAI30" s="60"/>
      <c r="VAJ30" s="60"/>
      <c r="VAK30" s="60"/>
      <c r="VAL30" s="60"/>
      <c r="VAM30" s="60"/>
      <c r="VAN30" s="60"/>
      <c r="VAO30" s="60"/>
      <c r="VAP30" s="60"/>
      <c r="VAQ30" s="60"/>
      <c r="VAR30" s="60"/>
      <c r="VAS30" s="60"/>
      <c r="VAT30" s="60"/>
      <c r="VAU30" s="60"/>
      <c r="VAV30" s="60"/>
      <c r="VAW30" s="60"/>
      <c r="VAX30" s="60"/>
      <c r="VAY30" s="60"/>
      <c r="VAZ30" s="60"/>
      <c r="VBA30" s="60"/>
      <c r="VBB30" s="60"/>
      <c r="VBC30" s="60"/>
      <c r="VBD30" s="60"/>
      <c r="VBE30" s="60"/>
      <c r="VBF30" s="60"/>
      <c r="VBG30" s="60"/>
      <c r="VBH30" s="60"/>
      <c r="VBI30" s="60"/>
      <c r="VBJ30" s="60"/>
      <c r="VBK30" s="60"/>
      <c r="VBL30" s="60"/>
      <c r="VBM30" s="60"/>
      <c r="VBN30" s="60"/>
      <c r="VBO30" s="60"/>
      <c r="VBP30" s="60"/>
      <c r="VBQ30" s="60"/>
      <c r="VBR30" s="60"/>
      <c r="VBS30" s="60"/>
      <c r="VBT30" s="60"/>
      <c r="VBU30" s="60"/>
      <c r="VBV30" s="60"/>
      <c r="VBW30" s="60"/>
      <c r="VBX30" s="60"/>
      <c r="VBY30" s="60"/>
      <c r="VBZ30" s="60"/>
      <c r="VCA30" s="60"/>
      <c r="VCB30" s="60"/>
      <c r="VCC30" s="60"/>
      <c r="VCD30" s="60"/>
      <c r="VCE30" s="60"/>
      <c r="VCF30" s="60"/>
      <c r="VCG30" s="60"/>
      <c r="VCH30" s="60"/>
      <c r="VCI30" s="60"/>
      <c r="VCJ30" s="60"/>
      <c r="VCK30" s="60"/>
      <c r="VCL30" s="60"/>
      <c r="VCM30" s="60"/>
      <c r="VCN30" s="60"/>
      <c r="VCO30" s="60"/>
      <c r="VCP30" s="60"/>
      <c r="VCQ30" s="60"/>
      <c r="VCR30" s="60"/>
      <c r="VCS30" s="60"/>
      <c r="VCT30" s="60"/>
      <c r="VCU30" s="60"/>
      <c r="VCV30" s="60"/>
      <c r="VCW30" s="60"/>
      <c r="VCX30" s="60"/>
      <c r="VCY30" s="60"/>
      <c r="VCZ30" s="60"/>
      <c r="VDA30" s="60"/>
      <c r="VDB30" s="60"/>
      <c r="VDC30" s="60"/>
      <c r="VDD30" s="60"/>
      <c r="VDE30" s="60"/>
      <c r="VDF30" s="60"/>
      <c r="VDG30" s="60"/>
      <c r="VDH30" s="60"/>
      <c r="VDI30" s="60"/>
      <c r="VDJ30" s="60"/>
      <c r="VDK30" s="60"/>
      <c r="VDL30" s="60"/>
      <c r="VDM30" s="60"/>
      <c r="VDN30" s="60"/>
      <c r="VDO30" s="60"/>
      <c r="VDP30" s="60"/>
      <c r="VDQ30" s="60"/>
      <c r="VDR30" s="60"/>
      <c r="VDS30" s="60"/>
      <c r="VDT30" s="60"/>
      <c r="VDU30" s="60"/>
      <c r="VDV30" s="60"/>
      <c r="VDW30" s="60"/>
      <c r="VDX30" s="60"/>
      <c r="VDY30" s="60"/>
      <c r="VDZ30" s="60"/>
      <c r="VEA30" s="60"/>
      <c r="VEB30" s="60"/>
      <c r="VEC30" s="60"/>
      <c r="VED30" s="60"/>
      <c r="VEE30" s="60"/>
      <c r="VEF30" s="60"/>
      <c r="VEG30" s="60"/>
      <c r="VEH30" s="60"/>
      <c r="VEI30" s="60"/>
      <c r="VEJ30" s="60"/>
      <c r="VEK30" s="60"/>
      <c r="VEL30" s="60"/>
      <c r="VEM30" s="60"/>
      <c r="VEN30" s="60"/>
      <c r="VEO30" s="60"/>
      <c r="VEP30" s="60"/>
      <c r="VEQ30" s="60"/>
      <c r="VER30" s="60"/>
      <c r="VES30" s="60"/>
      <c r="VET30" s="60"/>
      <c r="VEU30" s="60"/>
      <c r="VEV30" s="60"/>
      <c r="VEW30" s="60"/>
      <c r="VEX30" s="60"/>
      <c r="VEY30" s="60"/>
      <c r="VEZ30" s="60"/>
      <c r="VFA30" s="60"/>
      <c r="VFB30" s="60"/>
      <c r="VFC30" s="60"/>
      <c r="VFD30" s="60"/>
      <c r="VFE30" s="60"/>
      <c r="VFF30" s="60"/>
      <c r="VFG30" s="60"/>
      <c r="VFH30" s="60"/>
      <c r="VFI30" s="60"/>
      <c r="VFJ30" s="60"/>
      <c r="VFK30" s="60"/>
      <c r="VFL30" s="60"/>
      <c r="VFM30" s="60"/>
      <c r="VFN30" s="60"/>
      <c r="VFO30" s="60"/>
      <c r="VFP30" s="60"/>
      <c r="VFQ30" s="60"/>
      <c r="VFR30" s="60"/>
      <c r="VFS30" s="60"/>
      <c r="VFT30" s="60"/>
      <c r="VFU30" s="60"/>
      <c r="VFV30" s="60"/>
      <c r="VFW30" s="60"/>
      <c r="VFX30" s="60"/>
      <c r="VFY30" s="60"/>
      <c r="VFZ30" s="60"/>
      <c r="VGA30" s="60"/>
      <c r="VGB30" s="60"/>
      <c r="VGC30" s="60"/>
      <c r="VGD30" s="60"/>
      <c r="VGE30" s="60"/>
      <c r="VGF30" s="60"/>
      <c r="VGG30" s="60"/>
      <c r="VGH30" s="60"/>
      <c r="VGI30" s="60"/>
      <c r="VGJ30" s="60"/>
      <c r="VGK30" s="60"/>
      <c r="VGL30" s="60"/>
      <c r="VGM30" s="60"/>
      <c r="VGN30" s="60"/>
      <c r="VGO30" s="60"/>
      <c r="VGP30" s="60"/>
      <c r="VGQ30" s="60"/>
      <c r="VGR30" s="60"/>
      <c r="VGS30" s="60"/>
      <c r="VGT30" s="60"/>
      <c r="VGU30" s="60"/>
      <c r="VGV30" s="60"/>
      <c r="VGW30" s="60"/>
      <c r="VGX30" s="60"/>
      <c r="VGY30" s="60"/>
      <c r="VGZ30" s="60"/>
      <c r="VHA30" s="60"/>
      <c r="VHB30" s="60"/>
      <c r="VHC30" s="60"/>
      <c r="VHD30" s="60"/>
      <c r="VHE30" s="60"/>
      <c r="VHF30" s="60"/>
      <c r="VHG30" s="60"/>
      <c r="VHH30" s="60"/>
      <c r="VHI30" s="60"/>
      <c r="VHJ30" s="60"/>
      <c r="VHK30" s="60"/>
      <c r="VHL30" s="60"/>
      <c r="VHM30" s="60"/>
      <c r="VHN30" s="60"/>
      <c r="VHO30" s="60"/>
      <c r="VHP30" s="60"/>
      <c r="VHQ30" s="60"/>
      <c r="VHR30" s="60"/>
      <c r="VHS30" s="60"/>
      <c r="VHT30" s="60"/>
      <c r="VHU30" s="60"/>
      <c r="VHV30" s="60"/>
      <c r="VHW30" s="60"/>
      <c r="VHX30" s="60"/>
      <c r="VHY30" s="60"/>
      <c r="VHZ30" s="60"/>
      <c r="VIA30" s="60"/>
      <c r="VIB30" s="60"/>
      <c r="VIC30" s="60"/>
      <c r="VID30" s="60"/>
      <c r="VIE30" s="60"/>
      <c r="VIF30" s="60"/>
      <c r="VIG30" s="60"/>
      <c r="VIH30" s="60"/>
      <c r="VII30" s="60"/>
      <c r="VIJ30" s="60"/>
      <c r="VIK30" s="60"/>
      <c r="VIL30" s="60"/>
      <c r="VIM30" s="60"/>
      <c r="VIN30" s="60"/>
      <c r="VIO30" s="60"/>
      <c r="VIP30" s="60"/>
      <c r="VIQ30" s="60"/>
      <c r="VIR30" s="60"/>
      <c r="VIS30" s="60"/>
      <c r="VIT30" s="60"/>
      <c r="VIU30" s="60"/>
      <c r="VIV30" s="60"/>
      <c r="VIW30" s="60"/>
      <c r="VIX30" s="60"/>
      <c r="VIY30" s="60"/>
      <c r="VIZ30" s="60"/>
      <c r="VJA30" s="60"/>
      <c r="VJB30" s="60"/>
      <c r="VJC30" s="60"/>
      <c r="VJD30" s="60"/>
      <c r="VJE30" s="60"/>
      <c r="VJF30" s="60"/>
      <c r="VJG30" s="60"/>
      <c r="VJH30" s="60"/>
      <c r="VJI30" s="60"/>
      <c r="VJJ30" s="60"/>
      <c r="VJK30" s="60"/>
      <c r="VJL30" s="60"/>
      <c r="VJM30" s="60"/>
      <c r="VJN30" s="60"/>
      <c r="VJO30" s="60"/>
      <c r="VJP30" s="60"/>
      <c r="VJQ30" s="60"/>
      <c r="VJR30" s="60"/>
      <c r="VJS30" s="60"/>
      <c r="VJT30" s="60"/>
      <c r="VJU30" s="60"/>
      <c r="VJV30" s="60"/>
      <c r="VJW30" s="60"/>
      <c r="VJX30" s="60"/>
      <c r="VJY30" s="60"/>
      <c r="VJZ30" s="60"/>
      <c r="VKA30" s="60"/>
      <c r="VKB30" s="60"/>
      <c r="VKC30" s="60"/>
      <c r="VKD30" s="60"/>
      <c r="VKE30" s="60"/>
      <c r="VKF30" s="60"/>
      <c r="VKG30" s="60"/>
      <c r="VKH30" s="60"/>
      <c r="VKI30" s="60"/>
      <c r="VKJ30" s="60"/>
      <c r="VKK30" s="60"/>
      <c r="VKL30" s="60"/>
      <c r="VKM30" s="60"/>
      <c r="VKN30" s="60"/>
      <c r="VKO30" s="60"/>
      <c r="VKP30" s="60"/>
      <c r="VKQ30" s="60"/>
      <c r="VKR30" s="60"/>
      <c r="VKS30" s="60"/>
      <c r="VKT30" s="60"/>
      <c r="VKU30" s="60"/>
      <c r="VKV30" s="60"/>
      <c r="VKW30" s="60"/>
      <c r="VKX30" s="60"/>
      <c r="VKY30" s="60"/>
      <c r="VKZ30" s="60"/>
      <c r="VLA30" s="60"/>
      <c r="VLB30" s="60"/>
      <c r="VLC30" s="60"/>
      <c r="VLD30" s="60"/>
      <c r="VLE30" s="60"/>
      <c r="VLF30" s="60"/>
      <c r="VLG30" s="60"/>
      <c r="VLH30" s="60"/>
      <c r="VLI30" s="60"/>
      <c r="VLJ30" s="60"/>
      <c r="VLK30" s="60"/>
      <c r="VLL30" s="60"/>
      <c r="VLM30" s="60"/>
      <c r="VLN30" s="60"/>
      <c r="VLO30" s="60"/>
      <c r="VLP30" s="60"/>
      <c r="VLQ30" s="60"/>
      <c r="VLR30" s="60"/>
      <c r="VLS30" s="60"/>
      <c r="VLT30" s="60"/>
      <c r="VLU30" s="60"/>
      <c r="VLV30" s="60"/>
      <c r="VLW30" s="60"/>
      <c r="VLX30" s="60"/>
      <c r="VLY30" s="60"/>
      <c r="VLZ30" s="60"/>
      <c r="VMA30" s="60"/>
      <c r="VMB30" s="60"/>
      <c r="VMC30" s="60"/>
      <c r="VMD30" s="60"/>
      <c r="VME30" s="60"/>
      <c r="VMF30" s="60"/>
      <c r="VMG30" s="60"/>
      <c r="VMH30" s="60"/>
      <c r="VMI30" s="60"/>
      <c r="VMJ30" s="60"/>
      <c r="VMK30" s="60"/>
      <c r="VML30" s="60"/>
      <c r="VMM30" s="60"/>
      <c r="VMN30" s="60"/>
      <c r="VMO30" s="60"/>
      <c r="VMP30" s="60"/>
      <c r="VMQ30" s="60"/>
      <c r="VMR30" s="60"/>
      <c r="VMS30" s="60"/>
      <c r="VMT30" s="60"/>
      <c r="VMU30" s="60"/>
      <c r="VMV30" s="60"/>
      <c r="VMW30" s="60"/>
      <c r="VMX30" s="60"/>
      <c r="VMY30" s="60"/>
      <c r="VMZ30" s="60"/>
      <c r="VNA30" s="60"/>
      <c r="VNB30" s="60"/>
      <c r="VNC30" s="60"/>
      <c r="VND30" s="60"/>
      <c r="VNE30" s="60"/>
      <c r="VNF30" s="60"/>
      <c r="VNG30" s="60"/>
      <c r="VNH30" s="60"/>
      <c r="VNI30" s="60"/>
      <c r="VNJ30" s="60"/>
      <c r="VNK30" s="60"/>
      <c r="VNL30" s="60"/>
      <c r="VNM30" s="60"/>
      <c r="VNN30" s="60"/>
      <c r="VNO30" s="60"/>
      <c r="VNP30" s="60"/>
      <c r="VNQ30" s="60"/>
      <c r="VNR30" s="60"/>
      <c r="VNS30" s="60"/>
      <c r="VNT30" s="60"/>
      <c r="VNU30" s="60"/>
      <c r="VNV30" s="60"/>
      <c r="VNW30" s="60"/>
      <c r="VNX30" s="60"/>
      <c r="VNY30" s="60"/>
      <c r="VNZ30" s="60"/>
      <c r="VOA30" s="60"/>
      <c r="VOB30" s="60"/>
      <c r="VOC30" s="60"/>
      <c r="VOD30" s="60"/>
      <c r="VOE30" s="60"/>
      <c r="VOF30" s="60"/>
      <c r="VOG30" s="60"/>
      <c r="VOH30" s="60"/>
      <c r="VOI30" s="60"/>
      <c r="VOJ30" s="60"/>
      <c r="VOK30" s="60"/>
      <c r="VOL30" s="60"/>
      <c r="VOM30" s="60"/>
      <c r="VON30" s="60"/>
      <c r="VOO30" s="60"/>
      <c r="VOP30" s="60"/>
      <c r="VOQ30" s="60"/>
      <c r="VOR30" s="60"/>
      <c r="VOS30" s="60"/>
      <c r="VOT30" s="60"/>
      <c r="VOU30" s="60"/>
      <c r="VOV30" s="60"/>
      <c r="VOW30" s="60"/>
      <c r="VOX30" s="60"/>
      <c r="VOY30" s="60"/>
      <c r="VOZ30" s="60"/>
      <c r="VPA30" s="60"/>
      <c r="VPB30" s="60"/>
      <c r="VPC30" s="60"/>
      <c r="VPD30" s="60"/>
      <c r="VPE30" s="60"/>
      <c r="VPF30" s="60"/>
      <c r="VPG30" s="60"/>
      <c r="VPH30" s="60"/>
      <c r="VPI30" s="60"/>
      <c r="VPJ30" s="60"/>
      <c r="VPK30" s="60"/>
      <c r="VPL30" s="60"/>
      <c r="VPM30" s="60"/>
      <c r="VPN30" s="60"/>
      <c r="VPO30" s="60"/>
      <c r="VPP30" s="60"/>
      <c r="VPQ30" s="60"/>
      <c r="VPR30" s="60"/>
      <c r="VPS30" s="60"/>
      <c r="VPT30" s="60"/>
      <c r="VPU30" s="60"/>
      <c r="VPV30" s="60"/>
      <c r="VPW30" s="60"/>
      <c r="VPX30" s="60"/>
      <c r="VPY30" s="60"/>
      <c r="VPZ30" s="60"/>
      <c r="VQA30" s="60"/>
      <c r="VQB30" s="60"/>
      <c r="VQC30" s="60"/>
      <c r="VQD30" s="60"/>
      <c r="VQE30" s="60"/>
      <c r="VQF30" s="60"/>
      <c r="VQG30" s="60"/>
      <c r="VQH30" s="60"/>
      <c r="VQI30" s="60"/>
      <c r="VQJ30" s="60"/>
      <c r="VQK30" s="60"/>
      <c r="VQL30" s="60"/>
      <c r="VQM30" s="60"/>
      <c r="VQN30" s="60"/>
      <c r="VQO30" s="60"/>
      <c r="VQP30" s="60"/>
      <c r="VQQ30" s="60"/>
      <c r="VQR30" s="60"/>
      <c r="VQS30" s="60"/>
      <c r="VQT30" s="60"/>
      <c r="VQU30" s="60"/>
      <c r="VQV30" s="60"/>
      <c r="VQW30" s="60"/>
      <c r="VQX30" s="60"/>
      <c r="VQY30" s="60"/>
      <c r="VQZ30" s="60"/>
      <c r="VRA30" s="60"/>
      <c r="VRB30" s="60"/>
      <c r="VRC30" s="60"/>
      <c r="VRD30" s="60"/>
      <c r="VRE30" s="60"/>
      <c r="VRF30" s="60"/>
      <c r="VRG30" s="60"/>
      <c r="VRH30" s="60"/>
      <c r="VRI30" s="60"/>
      <c r="VRJ30" s="60"/>
      <c r="VRK30" s="60"/>
      <c r="VRL30" s="60"/>
      <c r="VRM30" s="60"/>
      <c r="VRN30" s="60"/>
      <c r="VRO30" s="60"/>
      <c r="VRP30" s="60"/>
      <c r="VRQ30" s="60"/>
      <c r="VRR30" s="60"/>
      <c r="VRS30" s="60"/>
      <c r="VRT30" s="60"/>
      <c r="VRU30" s="60"/>
      <c r="VRV30" s="60"/>
      <c r="VRW30" s="60"/>
      <c r="VRX30" s="60"/>
      <c r="VRY30" s="60"/>
      <c r="VRZ30" s="60"/>
      <c r="VSA30" s="60"/>
      <c r="VSB30" s="60"/>
      <c r="VSC30" s="60"/>
      <c r="VSD30" s="60"/>
      <c r="VSE30" s="60"/>
      <c r="VSF30" s="60"/>
      <c r="VSG30" s="60"/>
      <c r="VSH30" s="60"/>
      <c r="VSI30" s="60"/>
      <c r="VSJ30" s="60"/>
      <c r="VSK30" s="60"/>
      <c r="VSL30" s="60"/>
      <c r="VSM30" s="60"/>
      <c r="VSN30" s="60"/>
      <c r="VSO30" s="60"/>
      <c r="VSP30" s="60"/>
      <c r="VSQ30" s="60"/>
      <c r="VSR30" s="60"/>
      <c r="VSS30" s="60"/>
      <c r="VST30" s="60"/>
      <c r="VSU30" s="60"/>
      <c r="VSV30" s="60"/>
      <c r="VSW30" s="60"/>
      <c r="VSX30" s="60"/>
      <c r="VSY30" s="60"/>
      <c r="VSZ30" s="60"/>
      <c r="VTA30" s="60"/>
      <c r="VTB30" s="60"/>
      <c r="VTC30" s="60"/>
      <c r="VTD30" s="60"/>
      <c r="VTE30" s="60"/>
      <c r="VTF30" s="60"/>
      <c r="VTG30" s="60"/>
      <c r="VTH30" s="60"/>
      <c r="VTI30" s="60"/>
      <c r="VTJ30" s="60"/>
      <c r="VTK30" s="60"/>
      <c r="VTL30" s="60"/>
      <c r="VTM30" s="60"/>
      <c r="VTN30" s="60"/>
      <c r="VTO30" s="60"/>
      <c r="VTP30" s="60"/>
      <c r="VTQ30" s="60"/>
      <c r="VTR30" s="60"/>
      <c r="VTS30" s="60"/>
      <c r="VTT30" s="60"/>
      <c r="VTU30" s="60"/>
      <c r="VTV30" s="60"/>
      <c r="VTW30" s="60"/>
      <c r="VTX30" s="60"/>
      <c r="VTY30" s="60"/>
      <c r="VTZ30" s="60"/>
      <c r="VUA30" s="60"/>
      <c r="VUB30" s="60"/>
      <c r="VUC30" s="60"/>
      <c r="VUD30" s="60"/>
      <c r="VUE30" s="60"/>
      <c r="VUF30" s="60"/>
      <c r="VUG30" s="60"/>
      <c r="VUH30" s="60"/>
      <c r="VUI30" s="60"/>
      <c r="VUJ30" s="60"/>
      <c r="VUK30" s="60"/>
      <c r="VUL30" s="60"/>
      <c r="VUM30" s="60"/>
      <c r="VUN30" s="60"/>
      <c r="VUO30" s="60"/>
      <c r="VUP30" s="60"/>
      <c r="VUQ30" s="60"/>
      <c r="VUR30" s="60"/>
      <c r="VUS30" s="60"/>
      <c r="VUT30" s="60"/>
      <c r="VUU30" s="60"/>
      <c r="VUV30" s="60"/>
      <c r="VUW30" s="60"/>
      <c r="VUX30" s="60"/>
      <c r="VUY30" s="60"/>
      <c r="VUZ30" s="60"/>
      <c r="VVA30" s="60"/>
      <c r="VVB30" s="60"/>
      <c r="VVC30" s="60"/>
      <c r="VVD30" s="60"/>
      <c r="VVE30" s="60"/>
      <c r="VVF30" s="60"/>
      <c r="VVG30" s="60"/>
      <c r="VVH30" s="60"/>
      <c r="VVI30" s="60"/>
      <c r="VVJ30" s="60"/>
      <c r="VVK30" s="60"/>
      <c r="VVL30" s="60"/>
      <c r="VVM30" s="60"/>
      <c r="VVN30" s="60"/>
      <c r="VVO30" s="60"/>
      <c r="VVP30" s="60"/>
      <c r="VVQ30" s="60"/>
      <c r="VVR30" s="60"/>
      <c r="VVS30" s="60"/>
      <c r="VVT30" s="60"/>
      <c r="VVU30" s="60"/>
      <c r="VVV30" s="60"/>
      <c r="VVW30" s="60"/>
      <c r="VVX30" s="60"/>
      <c r="VVY30" s="60"/>
      <c r="VVZ30" s="60"/>
      <c r="VWA30" s="60"/>
      <c r="VWB30" s="60"/>
      <c r="VWC30" s="60"/>
      <c r="VWD30" s="60"/>
      <c r="VWE30" s="60"/>
      <c r="VWF30" s="60"/>
      <c r="VWG30" s="60"/>
      <c r="VWH30" s="60"/>
      <c r="VWI30" s="60"/>
      <c r="VWJ30" s="60"/>
      <c r="VWK30" s="60"/>
      <c r="VWL30" s="60"/>
      <c r="VWM30" s="60"/>
      <c r="VWN30" s="60"/>
      <c r="VWO30" s="60"/>
      <c r="VWP30" s="60"/>
      <c r="VWQ30" s="60"/>
      <c r="VWR30" s="60"/>
      <c r="VWS30" s="60"/>
      <c r="VWT30" s="60"/>
      <c r="VWU30" s="60"/>
      <c r="VWV30" s="60"/>
      <c r="VWW30" s="60"/>
      <c r="VWX30" s="60"/>
      <c r="VWY30" s="60"/>
      <c r="VWZ30" s="60"/>
      <c r="VXA30" s="60"/>
      <c r="VXB30" s="60"/>
      <c r="VXC30" s="60"/>
      <c r="VXD30" s="60"/>
      <c r="VXE30" s="60"/>
      <c r="VXF30" s="60"/>
      <c r="VXG30" s="60"/>
      <c r="VXH30" s="60"/>
      <c r="VXI30" s="60"/>
      <c r="VXJ30" s="60"/>
      <c r="VXK30" s="60"/>
      <c r="VXL30" s="60"/>
      <c r="VXM30" s="60"/>
      <c r="VXN30" s="60"/>
      <c r="VXO30" s="60"/>
      <c r="VXP30" s="60"/>
      <c r="VXQ30" s="60"/>
      <c r="VXR30" s="60"/>
      <c r="VXS30" s="60"/>
      <c r="VXT30" s="60"/>
      <c r="VXU30" s="60"/>
      <c r="VXV30" s="60"/>
      <c r="VXW30" s="60"/>
      <c r="VXX30" s="60"/>
      <c r="VXY30" s="60"/>
      <c r="VXZ30" s="60"/>
      <c r="VYA30" s="60"/>
      <c r="VYB30" s="60"/>
      <c r="VYC30" s="60"/>
      <c r="VYD30" s="60"/>
      <c r="VYE30" s="60"/>
      <c r="VYF30" s="60"/>
      <c r="VYG30" s="60"/>
      <c r="VYH30" s="60"/>
      <c r="VYI30" s="60"/>
      <c r="VYJ30" s="60"/>
      <c r="VYK30" s="60"/>
      <c r="VYL30" s="60"/>
      <c r="VYM30" s="60"/>
      <c r="VYN30" s="60"/>
      <c r="VYO30" s="60"/>
      <c r="VYP30" s="60"/>
      <c r="VYQ30" s="60"/>
      <c r="VYR30" s="60"/>
      <c r="VYS30" s="60"/>
      <c r="VYT30" s="60"/>
      <c r="VYU30" s="60"/>
      <c r="VYV30" s="60"/>
      <c r="VYW30" s="60"/>
      <c r="VYX30" s="60"/>
      <c r="VYY30" s="60"/>
      <c r="VYZ30" s="60"/>
      <c r="VZA30" s="60"/>
      <c r="VZB30" s="60"/>
      <c r="VZC30" s="60"/>
      <c r="VZD30" s="60"/>
      <c r="VZE30" s="60"/>
      <c r="VZF30" s="60"/>
      <c r="VZG30" s="60"/>
      <c r="VZH30" s="60"/>
      <c r="VZI30" s="60"/>
      <c r="VZJ30" s="60"/>
      <c r="VZK30" s="60"/>
      <c r="VZL30" s="60"/>
      <c r="VZM30" s="60"/>
      <c r="VZN30" s="60"/>
      <c r="VZO30" s="60"/>
      <c r="VZP30" s="60"/>
      <c r="VZQ30" s="60"/>
      <c r="VZR30" s="60"/>
      <c r="VZS30" s="60"/>
      <c r="VZT30" s="60"/>
      <c r="VZU30" s="60"/>
      <c r="VZV30" s="60"/>
      <c r="VZW30" s="60"/>
      <c r="VZX30" s="60"/>
      <c r="VZY30" s="60"/>
      <c r="VZZ30" s="60"/>
      <c r="WAA30" s="60"/>
      <c r="WAB30" s="60"/>
      <c r="WAC30" s="60"/>
      <c r="WAD30" s="60"/>
      <c r="WAE30" s="60"/>
      <c r="WAF30" s="60"/>
      <c r="WAG30" s="60"/>
      <c r="WAH30" s="60"/>
      <c r="WAI30" s="60"/>
      <c r="WAJ30" s="60"/>
      <c r="WAK30" s="60"/>
      <c r="WAL30" s="60"/>
      <c r="WAM30" s="60"/>
      <c r="WAN30" s="60"/>
      <c r="WAO30" s="60"/>
      <c r="WAP30" s="60"/>
      <c r="WAQ30" s="60"/>
      <c r="WAR30" s="60"/>
      <c r="WAS30" s="60"/>
      <c r="WAT30" s="60"/>
      <c r="WAU30" s="60"/>
      <c r="WAV30" s="60"/>
      <c r="WAW30" s="60"/>
      <c r="WAX30" s="60"/>
      <c r="WAY30" s="60"/>
      <c r="WAZ30" s="60"/>
      <c r="WBA30" s="60"/>
      <c r="WBB30" s="60"/>
      <c r="WBC30" s="60"/>
      <c r="WBD30" s="60"/>
      <c r="WBE30" s="60"/>
      <c r="WBF30" s="60"/>
      <c r="WBG30" s="60"/>
      <c r="WBH30" s="60"/>
      <c r="WBI30" s="60"/>
      <c r="WBJ30" s="60"/>
      <c r="WBK30" s="60"/>
      <c r="WBL30" s="60"/>
      <c r="WBM30" s="60"/>
      <c r="WBN30" s="60"/>
      <c r="WBO30" s="60"/>
      <c r="WBP30" s="60"/>
      <c r="WBQ30" s="60"/>
      <c r="WBR30" s="60"/>
      <c r="WBS30" s="60"/>
      <c r="WBT30" s="60"/>
      <c r="WBU30" s="60"/>
      <c r="WBV30" s="60"/>
      <c r="WBW30" s="60"/>
      <c r="WBX30" s="60"/>
      <c r="WBY30" s="60"/>
      <c r="WBZ30" s="60"/>
      <c r="WCA30" s="60"/>
      <c r="WCB30" s="60"/>
      <c r="WCC30" s="60"/>
      <c r="WCD30" s="60"/>
      <c r="WCE30" s="60"/>
      <c r="WCF30" s="60"/>
      <c r="WCG30" s="60"/>
      <c r="WCH30" s="60"/>
      <c r="WCI30" s="60"/>
      <c r="WCJ30" s="60"/>
      <c r="WCK30" s="60"/>
      <c r="WCL30" s="60"/>
      <c r="WCM30" s="60"/>
      <c r="WCN30" s="60"/>
      <c r="WCO30" s="60"/>
      <c r="WCP30" s="60"/>
      <c r="WCQ30" s="60"/>
      <c r="WCR30" s="60"/>
      <c r="WCS30" s="60"/>
      <c r="WCT30" s="60"/>
      <c r="WCU30" s="60"/>
      <c r="WCV30" s="60"/>
      <c r="WCW30" s="60"/>
      <c r="WCX30" s="60"/>
      <c r="WCY30" s="60"/>
      <c r="WCZ30" s="60"/>
      <c r="WDA30" s="60"/>
      <c r="WDB30" s="60"/>
      <c r="WDC30" s="60"/>
      <c r="WDD30" s="60"/>
      <c r="WDE30" s="60"/>
      <c r="WDF30" s="60"/>
      <c r="WDG30" s="60"/>
      <c r="WDH30" s="60"/>
      <c r="WDI30" s="60"/>
      <c r="WDJ30" s="60"/>
      <c r="WDK30" s="60"/>
      <c r="WDL30" s="60"/>
      <c r="WDM30" s="60"/>
      <c r="WDN30" s="60"/>
      <c r="WDO30" s="60"/>
      <c r="WDP30" s="60"/>
      <c r="WDQ30" s="60"/>
      <c r="WDR30" s="60"/>
      <c r="WDS30" s="60"/>
      <c r="WDT30" s="60"/>
      <c r="WDU30" s="60"/>
      <c r="WDV30" s="60"/>
      <c r="WDW30" s="60"/>
      <c r="WDX30" s="60"/>
      <c r="WDY30" s="60"/>
      <c r="WDZ30" s="60"/>
      <c r="WEA30" s="60"/>
      <c r="WEB30" s="60"/>
      <c r="WEC30" s="60"/>
      <c r="WED30" s="60"/>
      <c r="WEE30" s="60"/>
      <c r="WEF30" s="60"/>
      <c r="WEG30" s="60"/>
      <c r="WEH30" s="60"/>
      <c r="WEI30" s="60"/>
      <c r="WEJ30" s="60"/>
      <c r="WEK30" s="60"/>
      <c r="WEL30" s="60"/>
      <c r="WEM30" s="60"/>
      <c r="WEN30" s="60"/>
      <c r="WEO30" s="60"/>
      <c r="WEP30" s="60"/>
      <c r="WEQ30" s="60"/>
      <c r="WER30" s="60"/>
      <c r="WES30" s="60"/>
      <c r="WET30" s="60"/>
      <c r="WEU30" s="60"/>
      <c r="WEV30" s="60"/>
      <c r="WEW30" s="60"/>
      <c r="WEX30" s="60"/>
      <c r="WEY30" s="60"/>
      <c r="WEZ30" s="60"/>
      <c r="WFA30" s="60"/>
      <c r="WFB30" s="60"/>
      <c r="WFC30" s="60"/>
      <c r="WFD30" s="60"/>
      <c r="WFE30" s="60"/>
      <c r="WFF30" s="60"/>
      <c r="WFG30" s="60"/>
      <c r="WFH30" s="60"/>
      <c r="WFI30" s="60"/>
      <c r="WFJ30" s="60"/>
      <c r="WFK30" s="60"/>
      <c r="WFL30" s="60"/>
      <c r="WFM30" s="60"/>
      <c r="WFN30" s="60"/>
      <c r="WFO30" s="60"/>
      <c r="WFP30" s="60"/>
      <c r="WFQ30" s="60"/>
      <c r="WFR30" s="60"/>
      <c r="WFS30" s="60"/>
      <c r="WFT30" s="60"/>
      <c r="WFU30" s="60"/>
      <c r="WFV30" s="60"/>
      <c r="WFW30" s="60"/>
      <c r="WFX30" s="60"/>
      <c r="WFY30" s="60"/>
      <c r="WFZ30" s="60"/>
      <c r="WGA30" s="60"/>
      <c r="WGB30" s="60"/>
      <c r="WGC30" s="60"/>
      <c r="WGD30" s="60"/>
      <c r="WGE30" s="60"/>
      <c r="WGF30" s="60"/>
      <c r="WGG30" s="60"/>
      <c r="WGH30" s="60"/>
      <c r="WGI30" s="60"/>
      <c r="WGJ30" s="60"/>
      <c r="WGK30" s="60"/>
      <c r="WGL30" s="60"/>
      <c r="WGM30" s="60"/>
      <c r="WGN30" s="60"/>
      <c r="WGO30" s="60"/>
      <c r="WGP30" s="60"/>
      <c r="WGQ30" s="60"/>
      <c r="WGR30" s="60"/>
      <c r="WGS30" s="60"/>
      <c r="WGT30" s="60"/>
      <c r="WGU30" s="60"/>
      <c r="WGV30" s="60"/>
      <c r="WGW30" s="60"/>
      <c r="WGX30" s="60"/>
      <c r="WGY30" s="60"/>
      <c r="WGZ30" s="60"/>
      <c r="WHA30" s="60"/>
      <c r="WHB30" s="60"/>
      <c r="WHC30" s="60"/>
      <c r="WHD30" s="60"/>
      <c r="WHE30" s="60"/>
      <c r="WHF30" s="60"/>
      <c r="WHG30" s="60"/>
      <c r="WHH30" s="60"/>
      <c r="WHI30" s="60"/>
      <c r="WHJ30" s="60"/>
      <c r="WHK30" s="60"/>
      <c r="WHL30" s="60"/>
      <c r="WHM30" s="60"/>
      <c r="WHN30" s="60"/>
      <c r="WHO30" s="60"/>
      <c r="WHP30" s="60"/>
      <c r="WHQ30" s="60"/>
      <c r="WHR30" s="60"/>
      <c r="WHS30" s="60"/>
      <c r="WHT30" s="60"/>
      <c r="WHU30" s="60"/>
      <c r="WHV30" s="60"/>
      <c r="WHW30" s="60"/>
      <c r="WHX30" s="60"/>
      <c r="WHY30" s="60"/>
      <c r="WHZ30" s="60"/>
      <c r="WIA30" s="60"/>
      <c r="WIB30" s="60"/>
      <c r="WIC30" s="60"/>
      <c r="WID30" s="60"/>
      <c r="WIE30" s="60"/>
      <c r="WIF30" s="60"/>
      <c r="WIG30" s="60"/>
      <c r="WIH30" s="60"/>
      <c r="WII30" s="60"/>
      <c r="WIJ30" s="60"/>
      <c r="WIK30" s="60"/>
      <c r="WIL30" s="60"/>
      <c r="WIM30" s="60"/>
      <c r="WIN30" s="60"/>
      <c r="WIO30" s="60"/>
      <c r="WIP30" s="60"/>
      <c r="WIQ30" s="60"/>
      <c r="WIR30" s="60"/>
      <c r="WIS30" s="60"/>
      <c r="WIT30" s="60"/>
      <c r="WIU30" s="60"/>
      <c r="WIV30" s="60"/>
      <c r="WIW30" s="60"/>
      <c r="WIX30" s="60"/>
      <c r="WIY30" s="60"/>
      <c r="WIZ30" s="60"/>
      <c r="WJA30" s="60"/>
      <c r="WJB30" s="60"/>
      <c r="WJC30" s="60"/>
      <c r="WJD30" s="60"/>
      <c r="WJE30" s="60"/>
      <c r="WJF30" s="60"/>
      <c r="WJG30" s="60"/>
      <c r="WJH30" s="60"/>
      <c r="WJI30" s="60"/>
      <c r="WJJ30" s="60"/>
      <c r="WJK30" s="60"/>
      <c r="WJL30" s="60"/>
      <c r="WJM30" s="60"/>
      <c r="WJN30" s="60"/>
      <c r="WJO30" s="60"/>
      <c r="WJP30" s="60"/>
      <c r="WJQ30" s="60"/>
      <c r="WJR30" s="60"/>
      <c r="WJS30" s="60"/>
      <c r="WJT30" s="60"/>
      <c r="WJU30" s="60"/>
      <c r="WJV30" s="60"/>
      <c r="WJW30" s="60"/>
      <c r="WJX30" s="60"/>
      <c r="WJY30" s="60"/>
      <c r="WJZ30" s="60"/>
      <c r="WKA30" s="60"/>
      <c r="WKB30" s="60"/>
      <c r="WKC30" s="60"/>
      <c r="WKD30" s="60"/>
      <c r="WKE30" s="60"/>
      <c r="WKF30" s="60"/>
      <c r="WKG30" s="60"/>
      <c r="WKH30" s="60"/>
      <c r="WKI30" s="60"/>
      <c r="WKJ30" s="60"/>
      <c r="WKK30" s="60"/>
      <c r="WKL30" s="60"/>
      <c r="WKM30" s="60"/>
      <c r="WKN30" s="60"/>
      <c r="WKO30" s="60"/>
      <c r="WKP30" s="60"/>
      <c r="WKQ30" s="60"/>
      <c r="WKR30" s="60"/>
      <c r="WKS30" s="60"/>
      <c r="WKT30" s="60"/>
      <c r="WKU30" s="60"/>
      <c r="WKV30" s="60"/>
      <c r="WKW30" s="60"/>
      <c r="WKX30" s="60"/>
      <c r="WKY30" s="60"/>
      <c r="WKZ30" s="60"/>
      <c r="WLA30" s="60"/>
      <c r="WLB30" s="60"/>
      <c r="WLC30" s="60"/>
      <c r="WLD30" s="60"/>
      <c r="WLE30" s="60"/>
      <c r="WLF30" s="60"/>
      <c r="WLG30" s="60"/>
      <c r="WLH30" s="60"/>
      <c r="WLI30" s="60"/>
      <c r="WLJ30" s="60"/>
      <c r="WLK30" s="60"/>
      <c r="WLL30" s="60"/>
      <c r="WLM30" s="60"/>
      <c r="WLN30" s="60"/>
      <c r="WLO30" s="60"/>
      <c r="WLP30" s="60"/>
      <c r="WLQ30" s="60"/>
      <c r="WLR30" s="60"/>
      <c r="WLS30" s="60"/>
      <c r="WLT30" s="60"/>
      <c r="WLU30" s="60"/>
      <c r="WLV30" s="60"/>
      <c r="WLW30" s="60"/>
      <c r="WLX30" s="60"/>
      <c r="WLY30" s="60"/>
      <c r="WLZ30" s="60"/>
      <c r="WMA30" s="60"/>
      <c r="WMB30" s="60"/>
      <c r="WMC30" s="60"/>
      <c r="WMD30" s="60"/>
      <c r="WME30" s="60"/>
      <c r="WMF30" s="60"/>
      <c r="WMG30" s="60"/>
      <c r="WMH30" s="60"/>
      <c r="WMI30" s="60"/>
      <c r="WMJ30" s="60"/>
      <c r="WMK30" s="60"/>
      <c r="WML30" s="60"/>
      <c r="WMM30" s="60"/>
      <c r="WMN30" s="60"/>
      <c r="WMO30" s="60"/>
      <c r="WMP30" s="60"/>
      <c r="WMQ30" s="60"/>
      <c r="WMR30" s="60"/>
      <c r="WMS30" s="60"/>
      <c r="WMT30" s="60"/>
      <c r="WMU30" s="60"/>
      <c r="WMV30" s="60"/>
      <c r="WMW30" s="60"/>
      <c r="WMX30" s="60"/>
      <c r="WMY30" s="60"/>
      <c r="WMZ30" s="60"/>
      <c r="WNA30" s="60"/>
      <c r="WNB30" s="60"/>
      <c r="WNC30" s="60"/>
      <c r="WND30" s="60"/>
      <c r="WNE30" s="60"/>
      <c r="WNF30" s="60"/>
      <c r="WNG30" s="60"/>
      <c r="WNH30" s="60"/>
      <c r="WNI30" s="60"/>
      <c r="WNJ30" s="60"/>
      <c r="WNK30" s="60"/>
      <c r="WNL30" s="60"/>
      <c r="WNM30" s="60"/>
      <c r="WNN30" s="60"/>
      <c r="WNO30" s="60"/>
      <c r="WNP30" s="60"/>
      <c r="WNQ30" s="60"/>
      <c r="WNR30" s="60"/>
      <c r="WNS30" s="60"/>
      <c r="WNT30" s="60"/>
      <c r="WNU30" s="60"/>
      <c r="WNV30" s="60"/>
      <c r="WNW30" s="60"/>
      <c r="WNX30" s="60"/>
      <c r="WNY30" s="60"/>
      <c r="WNZ30" s="60"/>
      <c r="WOA30" s="60"/>
      <c r="WOB30" s="60"/>
      <c r="WOC30" s="60"/>
      <c r="WOD30" s="60"/>
      <c r="WOE30" s="60"/>
      <c r="WOF30" s="60"/>
      <c r="WOG30" s="60"/>
      <c r="WOH30" s="60"/>
      <c r="WOI30" s="60"/>
      <c r="WOJ30" s="60"/>
      <c r="WOK30" s="60"/>
      <c r="WOL30" s="60"/>
      <c r="WOM30" s="60"/>
      <c r="WON30" s="60"/>
      <c r="WOO30" s="60"/>
      <c r="WOP30" s="60"/>
      <c r="WOQ30" s="60"/>
      <c r="WOR30" s="60"/>
      <c r="WOS30" s="60"/>
      <c r="WOT30" s="60"/>
      <c r="WOU30" s="60"/>
      <c r="WOV30" s="60"/>
      <c r="WOW30" s="60"/>
      <c r="WOX30" s="60"/>
      <c r="WOY30" s="60"/>
      <c r="WOZ30" s="60"/>
      <c r="WPA30" s="60"/>
      <c r="WPB30" s="60"/>
      <c r="WPC30" s="60"/>
      <c r="WPD30" s="60"/>
      <c r="WPE30" s="60"/>
      <c r="WPF30" s="60"/>
      <c r="WPG30" s="60"/>
      <c r="WPH30" s="60"/>
      <c r="WPI30" s="60"/>
      <c r="WPJ30" s="60"/>
      <c r="WPK30" s="60"/>
      <c r="WPL30" s="60"/>
      <c r="WPM30" s="60"/>
      <c r="WPN30" s="60"/>
      <c r="WPO30" s="60"/>
      <c r="WPP30" s="60"/>
      <c r="WPQ30" s="60"/>
      <c r="WPR30" s="60"/>
      <c r="WPS30" s="60"/>
      <c r="WPT30" s="60"/>
      <c r="WPU30" s="60"/>
      <c r="WPV30" s="60"/>
      <c r="WPW30" s="60"/>
      <c r="WPX30" s="60"/>
      <c r="WPY30" s="60"/>
      <c r="WPZ30" s="60"/>
      <c r="WQA30" s="60"/>
      <c r="WQB30" s="60"/>
      <c r="WQC30" s="60"/>
      <c r="WQD30" s="60"/>
      <c r="WQE30" s="60"/>
      <c r="WQF30" s="60"/>
      <c r="WQG30" s="60"/>
      <c r="WQH30" s="60"/>
      <c r="WQI30" s="60"/>
      <c r="WQJ30" s="60"/>
      <c r="WQK30" s="60"/>
      <c r="WQL30" s="60"/>
      <c r="WQM30" s="60"/>
      <c r="WQN30" s="60"/>
      <c r="WQO30" s="60"/>
      <c r="WQP30" s="60"/>
      <c r="WQQ30" s="60"/>
      <c r="WQR30" s="60"/>
      <c r="WQS30" s="60"/>
      <c r="WQT30" s="60"/>
      <c r="WQU30" s="60"/>
      <c r="WQV30" s="60"/>
      <c r="WQW30" s="60"/>
      <c r="WQX30" s="60"/>
      <c r="WQY30" s="60"/>
      <c r="WQZ30" s="60"/>
      <c r="WRA30" s="60"/>
      <c r="WRB30" s="60"/>
      <c r="WRC30" s="60"/>
      <c r="WRD30" s="60"/>
      <c r="WRE30" s="60"/>
      <c r="WRF30" s="60"/>
      <c r="WRG30" s="60"/>
      <c r="WRH30" s="60"/>
      <c r="WRI30" s="60"/>
      <c r="WRJ30" s="60"/>
      <c r="WRK30" s="60"/>
      <c r="WRL30" s="60"/>
      <c r="WRM30" s="60"/>
      <c r="WRN30" s="60"/>
      <c r="WRO30" s="60"/>
      <c r="WRP30" s="60"/>
      <c r="WRQ30" s="60"/>
      <c r="WRR30" s="60"/>
      <c r="WRS30" s="60"/>
      <c r="WRT30" s="60"/>
      <c r="WRU30" s="60"/>
      <c r="WRV30" s="60"/>
      <c r="WRW30" s="60"/>
      <c r="WRX30" s="60"/>
      <c r="WRY30" s="60"/>
      <c r="WRZ30" s="60"/>
      <c r="WSA30" s="60"/>
      <c r="WSB30" s="60"/>
      <c r="WSC30" s="60"/>
      <c r="WSD30" s="60"/>
      <c r="WSE30" s="60"/>
      <c r="WSF30" s="60"/>
      <c r="WSG30" s="60"/>
      <c r="WSH30" s="60"/>
      <c r="WSI30" s="60"/>
      <c r="WSJ30" s="60"/>
      <c r="WSK30" s="60"/>
      <c r="WSL30" s="60"/>
      <c r="WSM30" s="60"/>
      <c r="WSN30" s="60"/>
      <c r="WSO30" s="60"/>
      <c r="WSP30" s="60"/>
      <c r="WSQ30" s="60"/>
      <c r="WSR30" s="60"/>
      <c r="WSS30" s="60"/>
      <c r="WST30" s="60"/>
      <c r="WSU30" s="60"/>
      <c r="WSV30" s="60"/>
      <c r="WSW30" s="60"/>
      <c r="WSX30" s="60"/>
      <c r="WSY30" s="60"/>
      <c r="WSZ30" s="60"/>
      <c r="WTA30" s="60"/>
      <c r="WTB30" s="60"/>
      <c r="WTC30" s="60"/>
      <c r="WTD30" s="60"/>
      <c r="WTE30" s="60"/>
      <c r="WTF30" s="60"/>
      <c r="WTG30" s="60"/>
      <c r="WTH30" s="60"/>
      <c r="WTI30" s="60"/>
      <c r="WTJ30" s="60"/>
      <c r="WTK30" s="60"/>
      <c r="WTL30" s="60"/>
      <c r="WTM30" s="60"/>
      <c r="WTN30" s="60"/>
      <c r="WTO30" s="60"/>
      <c r="WTP30" s="60"/>
      <c r="WTQ30" s="60"/>
      <c r="WTR30" s="60"/>
      <c r="WTS30" s="60"/>
      <c r="WTT30" s="60"/>
      <c r="WTU30" s="60"/>
      <c r="WTV30" s="60"/>
      <c r="WTW30" s="60"/>
      <c r="WTX30" s="60"/>
      <c r="WTY30" s="60"/>
      <c r="WTZ30" s="60"/>
      <c r="WUA30" s="60"/>
      <c r="WUB30" s="60"/>
      <c r="WUC30" s="60"/>
      <c r="WUD30" s="60"/>
      <c r="WUE30" s="60"/>
      <c r="WUF30" s="60"/>
      <c r="WUG30" s="60"/>
      <c r="WUH30" s="60"/>
      <c r="WUI30" s="60"/>
      <c r="WUJ30" s="60"/>
      <c r="WUK30" s="60"/>
      <c r="WUL30" s="60"/>
      <c r="WUM30" s="60"/>
      <c r="WUN30" s="60"/>
      <c r="WUO30" s="60"/>
      <c r="WUP30" s="60"/>
      <c r="WUQ30" s="60"/>
      <c r="WUR30" s="60"/>
      <c r="WUS30" s="60"/>
      <c r="WUT30" s="60"/>
      <c r="WUU30" s="60"/>
      <c r="WUV30" s="60"/>
      <c r="WUW30" s="60"/>
      <c r="WUX30" s="60"/>
      <c r="WUY30" s="60"/>
      <c r="WUZ30" s="60"/>
      <c r="WVA30" s="60"/>
      <c r="WVB30" s="60"/>
      <c r="WVC30" s="60"/>
      <c r="WVD30" s="60"/>
      <c r="WVE30" s="60"/>
      <c r="WVF30" s="60"/>
      <c r="WVG30" s="60"/>
      <c r="WVH30" s="60"/>
      <c r="WVI30" s="60"/>
      <c r="WVJ30" s="60"/>
      <c r="WVK30" s="60"/>
      <c r="WVL30" s="60"/>
      <c r="WVM30" s="60"/>
      <c r="WVN30" s="60"/>
      <c r="WVO30" s="60"/>
      <c r="WVP30" s="60"/>
      <c r="WVQ30" s="60"/>
      <c r="WVR30" s="60"/>
      <c r="WVS30" s="60"/>
      <c r="WVT30" s="60"/>
      <c r="WVU30" s="60"/>
      <c r="WVV30" s="60"/>
      <c r="WVW30" s="60"/>
      <c r="WVX30" s="60"/>
      <c r="WVY30" s="60"/>
      <c r="WVZ30" s="60"/>
      <c r="WWA30" s="60"/>
      <c r="WWB30" s="60"/>
      <c r="WWC30" s="60"/>
      <c r="WWD30" s="60"/>
      <c r="WWE30" s="60"/>
      <c r="WWF30" s="60"/>
      <c r="WWG30" s="60"/>
      <c r="WWH30" s="60"/>
      <c r="WWI30" s="60"/>
      <c r="WWJ30" s="60"/>
      <c r="WWK30" s="60"/>
      <c r="WWL30" s="60"/>
      <c r="WWM30" s="60"/>
      <c r="WWN30" s="60"/>
      <c r="WWO30" s="60"/>
      <c r="WWP30" s="60"/>
      <c r="WWQ30" s="60"/>
      <c r="WWR30" s="60"/>
      <c r="WWS30" s="60"/>
      <c r="WWT30" s="60"/>
      <c r="WWU30" s="60"/>
      <c r="WWV30" s="60"/>
      <c r="WWW30" s="60"/>
      <c r="WWX30" s="60"/>
      <c r="WWY30" s="60"/>
      <c r="WWZ30" s="60"/>
      <c r="WXA30" s="60"/>
      <c r="WXB30" s="60"/>
      <c r="WXC30" s="60"/>
      <c r="WXD30" s="60"/>
      <c r="WXE30" s="60"/>
      <c r="WXF30" s="60"/>
      <c r="WXG30" s="60"/>
      <c r="WXH30" s="60"/>
      <c r="WXI30" s="60"/>
      <c r="WXJ30" s="60"/>
      <c r="WXK30" s="60"/>
      <c r="WXL30" s="60"/>
      <c r="WXM30" s="60"/>
      <c r="WXN30" s="60"/>
      <c r="WXO30" s="60"/>
      <c r="WXP30" s="60"/>
      <c r="WXQ30" s="60"/>
      <c r="WXR30" s="60"/>
      <c r="WXS30" s="60"/>
      <c r="WXT30" s="60"/>
      <c r="WXU30" s="60"/>
      <c r="WXV30" s="60"/>
      <c r="WXW30" s="60"/>
      <c r="WXX30" s="60"/>
      <c r="WXY30" s="60"/>
      <c r="WXZ30" s="60"/>
      <c r="WYA30" s="60"/>
      <c r="WYB30" s="60"/>
      <c r="WYC30" s="60"/>
      <c r="WYD30" s="60"/>
      <c r="WYE30" s="60"/>
      <c r="WYF30" s="60"/>
      <c r="WYG30" s="60"/>
      <c r="WYH30" s="60"/>
      <c r="WYI30" s="60"/>
      <c r="WYJ30" s="60"/>
      <c r="WYK30" s="60"/>
      <c r="WYL30" s="60"/>
      <c r="WYM30" s="60"/>
      <c r="WYN30" s="60"/>
      <c r="WYO30" s="60"/>
      <c r="WYP30" s="60"/>
      <c r="WYQ30" s="60"/>
      <c r="WYR30" s="60"/>
      <c r="WYS30" s="60"/>
      <c r="WYT30" s="60"/>
      <c r="WYU30" s="60"/>
      <c r="WYV30" s="60"/>
      <c r="WYW30" s="60"/>
      <c r="WYX30" s="60"/>
      <c r="WYY30" s="60"/>
      <c r="WYZ30" s="60"/>
      <c r="WZA30" s="60"/>
      <c r="WZB30" s="60"/>
      <c r="WZC30" s="60"/>
      <c r="WZD30" s="60"/>
      <c r="WZE30" s="60"/>
      <c r="WZF30" s="60"/>
      <c r="WZG30" s="60"/>
      <c r="WZH30" s="60"/>
      <c r="WZI30" s="60"/>
      <c r="WZJ30" s="60"/>
      <c r="WZK30" s="60"/>
      <c r="WZL30" s="60"/>
      <c r="WZM30" s="60"/>
      <c r="WZN30" s="60"/>
      <c r="WZO30" s="60"/>
      <c r="WZP30" s="60"/>
      <c r="WZQ30" s="60"/>
      <c r="WZR30" s="60"/>
      <c r="WZS30" s="60"/>
      <c r="WZT30" s="60"/>
      <c r="WZU30" s="60"/>
      <c r="WZV30" s="60"/>
      <c r="WZW30" s="60"/>
      <c r="WZX30" s="60"/>
      <c r="WZY30" s="60"/>
      <c r="WZZ30" s="60"/>
      <c r="XAA30" s="60"/>
      <c r="XAB30" s="60"/>
      <c r="XAC30" s="60"/>
      <c r="XAD30" s="60"/>
      <c r="XAE30" s="60"/>
      <c r="XAF30" s="60"/>
      <c r="XAG30" s="60"/>
      <c r="XAH30" s="60"/>
      <c r="XAI30" s="60"/>
      <c r="XAJ30" s="60"/>
      <c r="XAK30" s="60"/>
      <c r="XAL30" s="60"/>
      <c r="XAM30" s="60"/>
      <c r="XAN30" s="60"/>
      <c r="XAO30" s="60"/>
      <c r="XAP30" s="60"/>
      <c r="XAQ30" s="60"/>
      <c r="XAR30" s="60"/>
      <c r="XAS30" s="60"/>
      <c r="XAT30" s="60"/>
      <c r="XAU30" s="60"/>
      <c r="XAV30" s="60"/>
      <c r="XAW30" s="60"/>
      <c r="XAX30" s="60"/>
      <c r="XAY30" s="60"/>
      <c r="XAZ30" s="60"/>
      <c r="XBA30" s="60"/>
      <c r="XBB30" s="60"/>
      <c r="XBC30" s="60"/>
      <c r="XBD30" s="60"/>
      <c r="XBE30" s="60"/>
      <c r="XBF30" s="60"/>
      <c r="XBG30" s="60"/>
      <c r="XBH30" s="60"/>
      <c r="XBI30" s="60"/>
      <c r="XBJ30" s="60"/>
      <c r="XBK30" s="60"/>
      <c r="XBL30" s="60"/>
      <c r="XBM30" s="60"/>
      <c r="XBN30" s="60"/>
      <c r="XBO30" s="60"/>
      <c r="XBP30" s="60"/>
      <c r="XBQ30" s="60"/>
      <c r="XBR30" s="60"/>
      <c r="XBS30" s="60"/>
      <c r="XBT30" s="60"/>
      <c r="XBU30" s="60"/>
      <c r="XBV30" s="60"/>
      <c r="XBW30" s="60"/>
      <c r="XBX30" s="60"/>
      <c r="XBY30" s="60"/>
      <c r="XBZ30" s="60"/>
      <c r="XCA30" s="60"/>
      <c r="XCB30" s="60"/>
      <c r="XCC30" s="60"/>
      <c r="XCD30" s="60"/>
      <c r="XCE30" s="60"/>
      <c r="XCF30" s="60"/>
      <c r="XCG30" s="60"/>
      <c r="XCH30" s="60"/>
      <c r="XCI30" s="60"/>
      <c r="XCJ30" s="60"/>
      <c r="XCK30" s="60"/>
      <c r="XCL30" s="60"/>
      <c r="XCM30" s="60"/>
      <c r="XCN30" s="60"/>
      <c r="XCO30" s="60"/>
      <c r="XCP30" s="60"/>
      <c r="XCQ30" s="60"/>
      <c r="XCR30" s="60"/>
      <c r="XCS30" s="60"/>
      <c r="XCT30" s="60"/>
      <c r="XCU30" s="60"/>
      <c r="XCV30" s="60"/>
      <c r="XCW30" s="60"/>
      <c r="XCX30" s="60"/>
      <c r="XCY30" s="60"/>
      <c r="XCZ30" s="60"/>
      <c r="XDA30" s="60"/>
      <c r="XDB30" s="60"/>
      <c r="XDC30" s="60"/>
      <c r="XDD30" s="60"/>
      <c r="XDE30" s="60"/>
      <c r="XDF30" s="60"/>
      <c r="XDG30" s="60"/>
      <c r="XDH30" s="60"/>
      <c r="XDI30" s="60"/>
      <c r="XDJ30" s="60"/>
      <c r="XDK30" s="60"/>
      <c r="XDL30" s="60"/>
      <c r="XDM30" s="60"/>
      <c r="XDN30" s="60"/>
      <c r="XDO30" s="60"/>
      <c r="XDP30" s="60"/>
      <c r="XDQ30" s="60"/>
      <c r="XDR30" s="60"/>
      <c r="XDS30" s="60"/>
      <c r="XDT30" s="60"/>
      <c r="XDU30" s="60"/>
      <c r="XDV30" s="60"/>
      <c r="XDW30" s="60"/>
      <c r="XDX30" s="60"/>
      <c r="XDY30" s="60"/>
      <c r="XDZ30" s="60"/>
      <c r="XEA30" s="60"/>
      <c r="XEB30" s="60"/>
      <c r="XEC30" s="60"/>
      <c r="XED30" s="60"/>
      <c r="XEE30" s="60"/>
      <c r="XEF30" s="60"/>
      <c r="XEG30" s="60"/>
      <c r="XEH30" s="60"/>
      <c r="XEI30" s="60"/>
      <c r="XEJ30" s="60"/>
      <c r="XEK30" s="60"/>
      <c r="XEL30" s="60"/>
      <c r="XEM30" s="60"/>
      <c r="XEN30" s="60"/>
      <c r="XEO30" s="60"/>
      <c r="XEP30" s="60"/>
      <c r="XEQ30" s="60"/>
      <c r="XER30" s="60"/>
      <c r="XES30" s="60"/>
      <c r="XET30" s="60"/>
      <c r="XEU30" s="60"/>
      <c r="XEV30" s="60"/>
      <c r="XEW30" s="60"/>
      <c r="XEX30" s="60"/>
      <c r="XEY30" s="60"/>
      <c r="XEZ30" s="60"/>
      <c r="XFA30" s="60"/>
      <c r="XFB30" s="60"/>
      <c r="XFC30" s="60"/>
      <c r="XFD30" s="60"/>
    </row>
    <row r="31" spans="1:16384" s="340" customFormat="1" x14ac:dyDescent="0.2">
      <c r="A31" s="488"/>
      <c r="B31" s="488"/>
      <c r="C31" s="253"/>
      <c r="D31" s="253"/>
      <c r="E31" s="254"/>
      <c r="F31" s="255"/>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256"/>
      <c r="AZ31" s="256"/>
      <c r="BA31" s="256"/>
      <c r="BB31" s="256"/>
      <c r="BC31" s="256"/>
      <c r="BD31" s="256"/>
      <c r="BE31" s="256"/>
      <c r="BF31" s="235"/>
      <c r="BG31" s="236"/>
      <c r="BH31" s="236"/>
      <c r="BI31" s="236"/>
      <c r="BJ31" s="236"/>
      <c r="BK31" s="236"/>
      <c r="BL31" s="234"/>
      <c r="BM31" s="234"/>
      <c r="BN31" s="234"/>
      <c r="BO31" s="234"/>
      <c r="BP31" s="234"/>
      <c r="BQ31" s="234"/>
      <c r="BR31" s="39"/>
      <c r="BS31" s="60"/>
    </row>
    <row r="32" spans="1:16384" s="338" customFormat="1" ht="36" customHeight="1" x14ac:dyDescent="0.2">
      <c r="A32" s="487"/>
      <c r="B32" s="487"/>
      <c r="C32" s="230"/>
      <c r="D32" s="230"/>
      <c r="E32" s="257"/>
      <c r="F32" s="258"/>
      <c r="G32" s="606" t="s">
        <v>131</v>
      </c>
      <c r="H32" s="607"/>
      <c r="I32" s="607"/>
      <c r="J32" s="607"/>
      <c r="K32" s="607"/>
      <c r="L32" s="607"/>
      <c r="M32" s="607"/>
      <c r="N32" s="607"/>
      <c r="O32" s="608"/>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39"/>
      <c r="BS32" s="60"/>
    </row>
    <row r="33" spans="1:71" s="338" customFormat="1" ht="36" customHeight="1" x14ac:dyDescent="0.2">
      <c r="A33" s="487"/>
      <c r="B33" s="487"/>
      <c r="C33" s="230"/>
      <c r="D33" s="230"/>
      <c r="E33" s="257"/>
      <c r="F33" s="258"/>
      <c r="G33" s="606" t="s">
        <v>149</v>
      </c>
      <c r="H33" s="607"/>
      <c r="I33" s="607"/>
      <c r="J33" s="607"/>
      <c r="K33" s="607"/>
      <c r="L33" s="608"/>
      <c r="M33" s="606" t="s">
        <v>148</v>
      </c>
      <c r="N33" s="607"/>
      <c r="O33" s="608"/>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39"/>
      <c r="BS33" s="60"/>
    </row>
    <row r="34" spans="1:71" s="338" customFormat="1" ht="78.75" customHeight="1" x14ac:dyDescent="0.2">
      <c r="A34" s="487"/>
      <c r="B34" s="487"/>
      <c r="C34" s="230"/>
      <c r="D34" s="230"/>
      <c r="E34" s="257"/>
      <c r="F34" s="258"/>
      <c r="G34" s="606" t="s">
        <v>94</v>
      </c>
      <c r="H34" s="607"/>
      <c r="I34" s="608"/>
      <c r="J34" s="609" t="s">
        <v>166</v>
      </c>
      <c r="K34" s="610"/>
      <c r="L34" s="611"/>
      <c r="M34" s="606" t="s">
        <v>94</v>
      </c>
      <c r="N34" s="607"/>
      <c r="O34" s="608"/>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39"/>
      <c r="BS34" s="60"/>
    </row>
    <row r="35" spans="1:71" s="338" customFormat="1" ht="25.5" customHeight="1" x14ac:dyDescent="0.2">
      <c r="A35" s="487"/>
      <c r="B35" s="487"/>
      <c r="C35" s="230"/>
      <c r="D35" s="230"/>
      <c r="E35" s="257"/>
      <c r="F35" s="258"/>
      <c r="G35" s="259"/>
      <c r="H35" s="259"/>
      <c r="I35" s="259"/>
      <c r="J35" s="260"/>
      <c r="K35" s="260"/>
      <c r="L35" s="260"/>
      <c r="M35" s="259"/>
      <c r="N35" s="259"/>
      <c r="O35" s="25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39"/>
      <c r="BS35" s="60"/>
    </row>
    <row r="36" spans="1:71" s="338" customFormat="1" ht="22.5" x14ac:dyDescent="0.2">
      <c r="A36" s="487"/>
      <c r="B36" s="487"/>
      <c r="C36" s="230"/>
      <c r="D36" s="233" t="s">
        <v>208</v>
      </c>
      <c r="E36" s="257"/>
      <c r="F36" s="261"/>
      <c r="G36" s="243" t="s">
        <v>205</v>
      </c>
      <c r="H36" s="370" t="s">
        <v>198</v>
      </c>
      <c r="I36" s="262" t="s">
        <v>197</v>
      </c>
      <c r="J36" s="243" t="s">
        <v>205</v>
      </c>
      <c r="K36" s="262" t="s">
        <v>198</v>
      </c>
      <c r="L36" s="262" t="s">
        <v>197</v>
      </c>
      <c r="M36" s="243" t="s">
        <v>205</v>
      </c>
      <c r="N36" s="262" t="s">
        <v>198</v>
      </c>
      <c r="O36" s="262" t="s">
        <v>197</v>
      </c>
      <c r="P36" s="263"/>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39"/>
      <c r="BS36" s="60"/>
    </row>
    <row r="37" spans="1:71" s="338" customFormat="1" ht="9.75" customHeight="1" x14ac:dyDescent="0.2">
      <c r="A37" s="487"/>
      <c r="B37" s="487"/>
      <c r="C37" s="230"/>
      <c r="D37" s="233"/>
      <c r="E37" s="257"/>
      <c r="F37" s="261"/>
      <c r="G37" s="370" t="s">
        <v>151</v>
      </c>
      <c r="H37" s="595" t="s">
        <v>150</v>
      </c>
      <c r="I37" s="596"/>
      <c r="J37" s="370" t="s">
        <v>151</v>
      </c>
      <c r="K37" s="595" t="s">
        <v>150</v>
      </c>
      <c r="L37" s="596"/>
      <c r="M37" s="370" t="s">
        <v>151</v>
      </c>
      <c r="N37" s="595" t="s">
        <v>150</v>
      </c>
      <c r="O37" s="596"/>
      <c r="P37" s="263"/>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39"/>
      <c r="BS37" s="60"/>
    </row>
    <row r="38" spans="1:71" s="338" customFormat="1" ht="27" customHeight="1" x14ac:dyDescent="0.2">
      <c r="A38" s="487"/>
      <c r="B38" s="487"/>
      <c r="C38" s="230"/>
      <c r="D38" s="264" t="s">
        <v>167</v>
      </c>
      <c r="E38" s="257"/>
      <c r="F38" s="261"/>
      <c r="G38" s="373"/>
      <c r="H38" s="597"/>
      <c r="I38" s="598"/>
      <c r="J38" s="373"/>
      <c r="K38" s="597"/>
      <c r="L38" s="598"/>
      <c r="M38" s="373"/>
      <c r="N38" s="597"/>
      <c r="O38" s="598"/>
      <c r="P38" s="263"/>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row>
    <row r="39" spans="1:71" x14ac:dyDescent="0.2">
      <c r="A39" s="484"/>
      <c r="B39" s="484"/>
      <c r="C39" s="265"/>
      <c r="D39" s="265"/>
      <c r="E39" s="38"/>
      <c r="F39" s="38"/>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row>
  </sheetData>
  <sheetProtection formatCells="0" formatColumns="0" formatRows="0" sort="0" autoFilter="0"/>
  <mergeCells count="138">
    <mergeCell ref="C1:BR1"/>
    <mergeCell ref="BI15:BK16"/>
    <mergeCell ref="BL15:BN16"/>
    <mergeCell ref="BO15:BQ16"/>
    <mergeCell ref="AB15:AD16"/>
    <mergeCell ref="AE15:AG16"/>
    <mergeCell ref="AH15:AJ16"/>
    <mergeCell ref="AK15:AM16"/>
    <mergeCell ref="AN15:AP16"/>
    <mergeCell ref="AQ15:AS16"/>
    <mergeCell ref="AT15:AV16"/>
    <mergeCell ref="BC15:BE16"/>
    <mergeCell ref="BF14:BH16"/>
    <mergeCell ref="BF13:BQ13"/>
    <mergeCell ref="G14:U14"/>
    <mergeCell ref="V14:AJ14"/>
    <mergeCell ref="AK14:BE14"/>
    <mergeCell ref="BI14:BQ14"/>
    <mergeCell ref="E7:L7"/>
    <mergeCell ref="E8:L8"/>
    <mergeCell ref="E9:L9"/>
    <mergeCell ref="E10:L10"/>
    <mergeCell ref="E11:L11"/>
    <mergeCell ref="C5:AG5"/>
    <mergeCell ref="H38:I38"/>
    <mergeCell ref="K38:L38"/>
    <mergeCell ref="N38:O38"/>
    <mergeCell ref="H37:I37"/>
    <mergeCell ref="K37:L37"/>
    <mergeCell ref="N37:O37"/>
    <mergeCell ref="M34:O34"/>
    <mergeCell ref="M33:O33"/>
    <mergeCell ref="G32:O32"/>
    <mergeCell ref="G34:I34"/>
    <mergeCell ref="J34:L34"/>
    <mergeCell ref="G33:L33"/>
    <mergeCell ref="BP21:BQ21"/>
    <mergeCell ref="AR25:AS25"/>
    <mergeCell ref="AU25:AV25"/>
    <mergeCell ref="AX25:AY25"/>
    <mergeCell ref="BD25:BE25"/>
    <mergeCell ref="BG25:BH25"/>
    <mergeCell ref="BJ25:BK25"/>
    <mergeCell ref="BM25:BN25"/>
    <mergeCell ref="BP25:BQ25"/>
    <mergeCell ref="AX21:AY21"/>
    <mergeCell ref="BD21:BE21"/>
    <mergeCell ref="BG21:BH21"/>
    <mergeCell ref="BJ21:BK21"/>
    <mergeCell ref="BM21:BN21"/>
    <mergeCell ref="BM22:BN22"/>
    <mergeCell ref="BP22:BQ22"/>
    <mergeCell ref="BD22:BE22"/>
    <mergeCell ref="BG22:BH22"/>
    <mergeCell ref="BJ22:BK22"/>
    <mergeCell ref="BA21:BB21"/>
    <mergeCell ref="BA22:BB22"/>
    <mergeCell ref="BA25:BB25"/>
    <mergeCell ref="BM26:BN26"/>
    <mergeCell ref="BP26:BQ26"/>
    <mergeCell ref="Q30:R30"/>
    <mergeCell ref="T30:U30"/>
    <mergeCell ref="W30:X30"/>
    <mergeCell ref="Z30:AA30"/>
    <mergeCell ref="AC30:AD30"/>
    <mergeCell ref="AF30:AG30"/>
    <mergeCell ref="AI30:AJ30"/>
    <mergeCell ref="AR30:AS30"/>
    <mergeCell ref="AR26:AS26"/>
    <mergeCell ref="AU26:AV26"/>
    <mergeCell ref="AX26:AY26"/>
    <mergeCell ref="BD26:BE26"/>
    <mergeCell ref="BG26:BH26"/>
    <mergeCell ref="AU30:AV30"/>
    <mergeCell ref="AX30:AY30"/>
    <mergeCell ref="BD30:BE30"/>
    <mergeCell ref="BJ26:BK26"/>
    <mergeCell ref="BA29:BB29"/>
    <mergeCell ref="BA30:BB30"/>
    <mergeCell ref="AU29:AV29"/>
    <mergeCell ref="BA26:BB26"/>
    <mergeCell ref="BD29:BE29"/>
    <mergeCell ref="AZ16:BB16"/>
    <mergeCell ref="AW15:BB15"/>
    <mergeCell ref="AI21:AJ21"/>
    <mergeCell ref="AL21:AM21"/>
    <mergeCell ref="AO21:AP21"/>
    <mergeCell ref="AR21:AS21"/>
    <mergeCell ref="AU21:AV21"/>
    <mergeCell ref="H22:I22"/>
    <mergeCell ref="K22:L22"/>
    <mergeCell ref="N22:O22"/>
    <mergeCell ref="Q22:R22"/>
    <mergeCell ref="T22:U22"/>
    <mergeCell ref="W22:X22"/>
    <mergeCell ref="Z22:AA22"/>
    <mergeCell ref="AC22:AD22"/>
    <mergeCell ref="AF22:AG22"/>
    <mergeCell ref="AX29:AY29"/>
    <mergeCell ref="AC21:AD21"/>
    <mergeCell ref="AF21:AG21"/>
    <mergeCell ref="Y15:AA16"/>
    <mergeCell ref="H21:I21"/>
    <mergeCell ref="K21:L21"/>
    <mergeCell ref="N21:O21"/>
    <mergeCell ref="Q21:R21"/>
    <mergeCell ref="T21:U21"/>
    <mergeCell ref="W21:X21"/>
    <mergeCell ref="Z21:AA21"/>
    <mergeCell ref="AL22:AM22"/>
    <mergeCell ref="AO22:AP22"/>
    <mergeCell ref="AR22:AS22"/>
    <mergeCell ref="AU22:AV22"/>
    <mergeCell ref="AX22:AY22"/>
    <mergeCell ref="E3:H3"/>
    <mergeCell ref="N29:O29"/>
    <mergeCell ref="N30:O30"/>
    <mergeCell ref="AF29:AG29"/>
    <mergeCell ref="AI29:AJ29"/>
    <mergeCell ref="AR29:AS29"/>
    <mergeCell ref="Q29:R29"/>
    <mergeCell ref="T29:U29"/>
    <mergeCell ref="W29:X29"/>
    <mergeCell ref="Z29:AA29"/>
    <mergeCell ref="AC29:AD29"/>
    <mergeCell ref="E12:L12"/>
    <mergeCell ref="G13:AJ13"/>
    <mergeCell ref="AK13:BE13"/>
    <mergeCell ref="D16:F16"/>
    <mergeCell ref="D6:L6"/>
    <mergeCell ref="G15:I16"/>
    <mergeCell ref="J15:L16"/>
    <mergeCell ref="M15:O16"/>
    <mergeCell ref="P15:R16"/>
    <mergeCell ref="S15:U16"/>
    <mergeCell ref="V15:X16"/>
    <mergeCell ref="AI22:AJ22"/>
    <mergeCell ref="AW16:AY16"/>
  </mergeCells>
  <dataValidations count="4">
    <dataValidation allowBlank="1" showInputMessage="1" showErrorMessage="1" sqref="V14 AQ29:AR29 AO24:AO26 AR23 AT23 AI24:AI27 T23:T26 O24:O27 R23:R26 BL25:BM25 Q24:Q27 U24:U27 S24:S26 W24:W27 AA24:AA27 Y24:Y26 AC24:AC27 AG24:AG27 AE24:AE26 AK24:AK26 BR21:BS1048576 P23:P27 X23:X27 Z23:Z27 V23:V27 AD23:AD27 AF23:AF27 AB23:AB27 AJ23:AJ27 AH23:AH27 AP23:AP30 AR27 AL23:AN30 AT27 R27:T27 BR2:BR19 G20:H21 J21:K21 M21:N21 V21:W21 P21:Q21 S21:T21 AE21:AF21 Y21:Z21 AB21:AC21 AN21:AO21 AH21:AI21 AK21:AL21 AW21:AX21 AQ21:AR21 AT21:AU21 BI21:BJ21 BC21:BD21 BF21:BG21 BO21:BP21 BL21:BM21 BC17:BQ19 AK28:AK30 AW25:AX25 M29:N29 AT25:AU25 BI25:BJ25 BC25:BD25 BF25:BG25 BO25:BP25 G24:G36 V29:W29 P29:Q29 S29:T29 AE29:AF29 Y29:Z29 AB29:AC29 M28:AJ28 AH29:AI29 AQ28:BQ28 AW29:AX29 AQ25:AR25 AT29:AU29 H24:H31 BC29:BD29 P31:BE1048576 J37:K37 H36:O36 G39:O1048576 M31:O31 H33:M35 M37:N37 G37:H37 J24:K31 L23:L31 I23:I31 BF29:BQ1048576 M24:M27 N23:N27 G6:AG12 AV27:BQ27 AX16:BB19 D2:E3 AZ29:BA29 J2:AG4 I2:I3 AO28:AO30 G13:G15 J15:AJ15 AK13:AK15 G17:AV19 AW15:AW19 AL15:AV15 BC15:BE15 BI15:BQ15 BS1:BS19 AH2:BQ12 D6:F1048576 C1:C1048576 F2:H2 D4:I4 AV23:BQ23 AQ24:BQ24 I20:BS20 AZ21:BA21 AZ25:BA25"/>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O23 M23 U23 AA23 J23:K23 AQ23 AG23 AU27 AK27 AS23 S23 G23:H23 AC23 Y23 Y27 Q23 AO23 AE23 AS27 AU23 AE27 AK23 AO27 AQ27 AI23 W23">
      <formula1>"Z,M,X,W"</formula1>
    </dataValidation>
    <dataValidation type="textLength" allowBlank="1" showInputMessage="1" showErrorMessage="1" errorTitle="Invalid input!" error="The length of the text should be between 2 and 500 characters!" sqref="AR30 AF30 H22 K22 AR26 T30 N22 Q22 W22 Z22 T22 BA22 AI30 W30 AX30 BA30 H38 K38 N30 Q30 Z30 N38 AC30 AU30 BD30 AC22 BD22 BG22 AF22 AI22 AL22 AO22 AR22 BJ22 BM22 BP22 AU22 AX22 AU26 AX26 BA26 BD26 BG26 BJ26 BM26 BP26">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G22 J22 M22 P22 S22 V22 Y22 AB22 AE22 AH22 AK22 AN22 AQ22 AT22 AW22 AZ22 BC22 BF22 BI22 BL22 BO22 AQ26 M30 P30 S30 V30 Y30 AB30 AE30 AH30 AQ30 AT30 AW30 AZ30 BC30 G38 J38 M38 AT26 AW26 AZ26 BC26 BF26 BI26 BL26 BO26">
      <formula1>"M,O,K,W"</formula1>
    </dataValidation>
  </dataValidations>
  <pageMargins left="0.7" right="0.7" top="0.75" bottom="0.75" header="0.3" footer="0.3"/>
  <pageSetup paperSize="5"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X404"/>
  <sheetViews>
    <sheetView showGridLines="0" topLeftCell="A208" zoomScale="130" zoomScaleNormal="130" workbookViewId="0">
      <pane xSplit="2" topLeftCell="J1" activePane="topRight" state="frozen"/>
      <selection activeCell="A7" sqref="A7"/>
      <selection pane="topRight" activeCell="B233" sqref="B233"/>
    </sheetView>
  </sheetViews>
  <sheetFormatPr baseColWidth="10" defaultColWidth="9.140625" defaultRowHeight="12.75" x14ac:dyDescent="0.2"/>
  <cols>
    <col min="1" max="1" width="8.85546875" style="68" customWidth="1"/>
    <col min="2" max="2" width="95" style="68" bestFit="1" customWidth="1"/>
    <col min="3" max="3" width="13.85546875" style="68" customWidth="1"/>
    <col min="4" max="5" width="12.85546875" style="68" customWidth="1"/>
    <col min="6" max="6" width="14" style="68" customWidth="1"/>
    <col min="7" max="7" width="12.85546875" style="68" customWidth="1"/>
    <col min="8" max="8" width="13.5703125" style="68" customWidth="1"/>
    <col min="9" max="13" width="12.85546875" style="68" customWidth="1"/>
    <col min="14" max="14" width="23.140625" style="68" customWidth="1"/>
    <col min="15" max="19" width="12.85546875" style="68" customWidth="1"/>
    <col min="20" max="23" width="15.85546875" style="68" customWidth="1"/>
    <col min="24" max="16384" width="9.140625" style="68"/>
  </cols>
  <sheetData>
    <row r="1" spans="1:24" ht="18" x14ac:dyDescent="0.2">
      <c r="A1" s="266" t="s">
        <v>3919</v>
      </c>
      <c r="B1" s="67"/>
      <c r="C1" s="67"/>
      <c r="D1" s="67"/>
      <c r="E1" s="67"/>
      <c r="F1" s="67"/>
      <c r="G1" s="67"/>
      <c r="H1" s="67"/>
      <c r="I1" s="67"/>
      <c r="J1" s="67"/>
      <c r="K1" s="67"/>
      <c r="L1" s="67"/>
      <c r="M1" s="67"/>
      <c r="N1" s="67"/>
      <c r="O1" s="67"/>
      <c r="P1" s="67"/>
      <c r="Q1" s="67"/>
      <c r="R1" s="67"/>
      <c r="S1" s="67"/>
      <c r="T1" s="67"/>
      <c r="U1" s="67"/>
      <c r="V1" s="67"/>
      <c r="W1" s="67"/>
    </row>
    <row r="2" spans="1:24" x14ac:dyDescent="0.2">
      <c r="A2" s="67"/>
      <c r="B2" s="67"/>
      <c r="C2" s="67"/>
      <c r="D2" s="67"/>
      <c r="E2" s="67"/>
      <c r="F2" s="67"/>
      <c r="G2" s="67"/>
      <c r="H2" s="67"/>
      <c r="I2" s="67"/>
      <c r="J2" s="67"/>
      <c r="K2" s="67"/>
      <c r="L2" s="67"/>
      <c r="M2" s="67"/>
      <c r="N2" s="67"/>
      <c r="O2" s="67"/>
      <c r="P2" s="67"/>
      <c r="Q2" s="67"/>
      <c r="R2" s="67"/>
      <c r="S2" s="67"/>
      <c r="T2" s="67"/>
      <c r="U2" s="67"/>
      <c r="V2" s="67"/>
      <c r="W2" s="67"/>
    </row>
    <row r="3" spans="1:24" x14ac:dyDescent="0.2">
      <c r="A3" s="67"/>
      <c r="B3" s="67"/>
      <c r="C3" s="67"/>
      <c r="D3" s="67"/>
      <c r="E3" s="67"/>
      <c r="F3" s="67"/>
      <c r="G3" s="67"/>
      <c r="H3" s="67"/>
      <c r="I3" s="67"/>
      <c r="J3" s="67"/>
      <c r="K3" s="67"/>
      <c r="L3" s="67"/>
      <c r="M3" s="67"/>
      <c r="N3" s="67"/>
      <c r="O3" s="67"/>
      <c r="P3" s="67"/>
      <c r="Q3" s="67"/>
      <c r="R3" s="67"/>
      <c r="S3" s="67"/>
      <c r="T3" s="67"/>
      <c r="U3" s="67"/>
      <c r="V3" s="67"/>
      <c r="W3" s="67"/>
    </row>
    <row r="4" spans="1:24" x14ac:dyDescent="0.2">
      <c r="A4" s="292"/>
      <c r="B4" s="292"/>
      <c r="C4" s="292"/>
      <c r="D4" s="292"/>
      <c r="E4" s="292"/>
      <c r="F4" s="292"/>
      <c r="G4" s="292"/>
      <c r="H4" s="292"/>
      <c r="I4" s="292"/>
      <c r="J4" s="292"/>
      <c r="K4" s="292"/>
      <c r="L4" s="292"/>
      <c r="M4" s="292"/>
      <c r="N4" s="292"/>
      <c r="O4" s="292"/>
      <c r="P4" s="292"/>
      <c r="Q4" s="292"/>
      <c r="R4" s="292"/>
      <c r="S4" s="292"/>
      <c r="T4" s="292"/>
      <c r="U4" s="292"/>
      <c r="V4" s="292"/>
      <c r="W4" s="292"/>
    </row>
    <row r="5" spans="1:24" ht="15.75" x14ac:dyDescent="0.2">
      <c r="A5" s="296" t="s">
        <v>4031</v>
      </c>
      <c r="B5" s="292"/>
      <c r="C5" s="292"/>
      <c r="D5" s="292"/>
      <c r="E5" s="292"/>
      <c r="F5" s="292"/>
      <c r="G5" s="292"/>
      <c r="H5" s="292"/>
      <c r="I5" s="292"/>
      <c r="J5" s="292"/>
      <c r="K5" s="292"/>
      <c r="L5" s="292"/>
      <c r="M5" s="292"/>
      <c r="N5" s="292"/>
      <c r="O5" s="292"/>
      <c r="P5" s="292"/>
      <c r="Q5" s="292"/>
      <c r="R5" s="292"/>
      <c r="S5" s="292"/>
      <c r="T5" s="292"/>
      <c r="U5" s="292"/>
      <c r="V5" s="292"/>
      <c r="W5" s="292"/>
    </row>
    <row r="6" spans="1:24" s="267" customFormat="1" ht="10.5" customHeight="1" x14ac:dyDescent="0.25">
      <c r="A6" s="297"/>
      <c r="B6" s="297"/>
      <c r="C6" s="298"/>
      <c r="D6" s="298"/>
      <c r="E6" s="298"/>
      <c r="F6" s="298"/>
      <c r="G6" s="298"/>
      <c r="H6" s="298"/>
      <c r="I6" s="298"/>
      <c r="J6" s="298"/>
      <c r="K6" s="298"/>
      <c r="L6" s="298"/>
      <c r="M6" s="298"/>
      <c r="N6" s="298"/>
      <c r="O6" s="298"/>
      <c r="P6" s="298"/>
      <c r="Q6" s="298"/>
      <c r="R6" s="298"/>
      <c r="S6" s="298"/>
      <c r="T6" s="298"/>
      <c r="U6" s="298"/>
      <c r="V6" s="298"/>
      <c r="W6" s="292"/>
    </row>
    <row r="7" spans="1:24" ht="15" x14ac:dyDescent="0.25">
      <c r="A7" s="268"/>
      <c r="B7" s="268"/>
      <c r="C7" s="85"/>
      <c r="D7" s="85"/>
      <c r="E7" s="85"/>
      <c r="F7" s="85"/>
      <c r="G7" s="85"/>
      <c r="H7" s="85"/>
      <c r="I7" s="85"/>
      <c r="J7" s="85"/>
      <c r="K7" s="85"/>
      <c r="L7" s="85"/>
      <c r="M7" s="85"/>
      <c r="N7" s="85"/>
      <c r="O7" s="85"/>
      <c r="P7" s="85"/>
      <c r="Q7" s="85"/>
      <c r="R7" s="85"/>
      <c r="S7" s="85"/>
      <c r="T7" s="85"/>
      <c r="U7" s="85"/>
      <c r="V7" s="85"/>
      <c r="W7" s="85"/>
      <c r="X7" s="85"/>
    </row>
    <row r="8" spans="1:24" x14ac:dyDescent="0.2">
      <c r="A8" s="217"/>
      <c r="B8" s="217"/>
      <c r="C8" s="645" t="s">
        <v>359</v>
      </c>
      <c r="D8" s="646"/>
      <c r="E8" s="646"/>
      <c r="F8" s="646"/>
      <c r="G8" s="646"/>
      <c r="H8" s="646"/>
      <c r="I8" s="646"/>
      <c r="J8" s="646"/>
      <c r="K8" s="646"/>
      <c r="L8" s="646"/>
      <c r="M8" s="637" t="s">
        <v>154</v>
      </c>
      <c r="N8" s="638"/>
      <c r="O8" s="638"/>
      <c r="P8" s="638"/>
      <c r="Q8" s="638"/>
      <c r="R8" s="638"/>
      <c r="S8" s="639"/>
      <c r="T8" s="637" t="s">
        <v>7062</v>
      </c>
      <c r="U8" s="638"/>
      <c r="V8" s="638"/>
      <c r="W8" s="639"/>
      <c r="X8" s="85"/>
    </row>
    <row r="9" spans="1:24" ht="12.75" customHeight="1" x14ac:dyDescent="0.2">
      <c r="A9" s="228"/>
      <c r="B9" s="228"/>
      <c r="C9" s="634" t="s">
        <v>200</v>
      </c>
      <c r="D9" s="635"/>
      <c r="E9" s="635"/>
      <c r="F9" s="635"/>
      <c r="G9" s="635"/>
      <c r="H9" s="645" t="s">
        <v>201</v>
      </c>
      <c r="I9" s="646"/>
      <c r="J9" s="646"/>
      <c r="K9" s="646"/>
      <c r="L9" s="646"/>
      <c r="M9" s="637" t="s">
        <v>94</v>
      </c>
      <c r="N9" s="638"/>
      <c r="O9" s="638"/>
      <c r="P9" s="638"/>
      <c r="Q9" s="638"/>
      <c r="R9" s="638"/>
      <c r="S9" s="639"/>
      <c r="T9" s="640" t="s">
        <v>7063</v>
      </c>
      <c r="U9" s="637" t="s">
        <v>204</v>
      </c>
      <c r="V9" s="638"/>
      <c r="W9" s="639"/>
      <c r="X9" s="85"/>
    </row>
    <row r="10" spans="1:24" ht="80.25" customHeight="1" x14ac:dyDescent="0.2">
      <c r="A10" s="230"/>
      <c r="B10" s="230"/>
      <c r="C10" s="269" t="s">
        <v>199</v>
      </c>
      <c r="D10" s="269" t="s">
        <v>130</v>
      </c>
      <c r="E10" s="269" t="s">
        <v>7065</v>
      </c>
      <c r="F10" s="269" t="s">
        <v>155</v>
      </c>
      <c r="G10" s="269" t="s">
        <v>156</v>
      </c>
      <c r="H10" s="269" t="s">
        <v>199</v>
      </c>
      <c r="I10" s="269" t="s">
        <v>130</v>
      </c>
      <c r="J10" s="269" t="s">
        <v>7065</v>
      </c>
      <c r="K10" s="269" t="s">
        <v>155</v>
      </c>
      <c r="L10" s="269" t="s">
        <v>156</v>
      </c>
      <c r="M10" s="269" t="s">
        <v>199</v>
      </c>
      <c r="N10" s="269" t="s">
        <v>130</v>
      </c>
      <c r="O10" s="269" t="s">
        <v>7065</v>
      </c>
      <c r="P10" s="269" t="s">
        <v>155</v>
      </c>
      <c r="Q10" s="269" t="s">
        <v>156</v>
      </c>
      <c r="R10" s="269" t="s">
        <v>6680</v>
      </c>
      <c r="S10" s="269" t="s">
        <v>176</v>
      </c>
      <c r="T10" s="641"/>
      <c r="U10" s="269" t="s">
        <v>7065</v>
      </c>
      <c r="V10" s="269" t="s">
        <v>155</v>
      </c>
      <c r="W10" s="269" t="s">
        <v>156</v>
      </c>
      <c r="X10" s="85"/>
    </row>
    <row r="11" spans="1:24" ht="45" x14ac:dyDescent="0.2">
      <c r="A11" s="59"/>
      <c r="B11" s="71" t="s">
        <v>2</v>
      </c>
      <c r="C11" s="270" t="s">
        <v>99</v>
      </c>
      <c r="D11" s="270" t="s">
        <v>101</v>
      </c>
      <c r="E11" s="270" t="s">
        <v>103</v>
      </c>
      <c r="F11" s="270" t="s">
        <v>105</v>
      </c>
      <c r="G11" s="270" t="s">
        <v>107</v>
      </c>
      <c r="H11" s="270" t="s">
        <v>100</v>
      </c>
      <c r="I11" s="270" t="s">
        <v>102</v>
      </c>
      <c r="J11" s="270" t="s">
        <v>104</v>
      </c>
      <c r="K11" s="270" t="s">
        <v>106</v>
      </c>
      <c r="L11" s="270" t="s">
        <v>108</v>
      </c>
      <c r="M11" s="270">
        <v>3</v>
      </c>
      <c r="N11" s="270">
        <v>4</v>
      </c>
      <c r="O11" s="270">
        <v>5</v>
      </c>
      <c r="P11" s="270" t="s">
        <v>210</v>
      </c>
      <c r="Q11" s="270" t="s">
        <v>4038</v>
      </c>
      <c r="R11" s="270" t="s">
        <v>6681</v>
      </c>
      <c r="S11" s="270">
        <v>8</v>
      </c>
      <c r="T11" s="271" t="s">
        <v>203</v>
      </c>
      <c r="U11" s="269">
        <v>5</v>
      </c>
      <c r="V11" s="270" t="s">
        <v>173</v>
      </c>
      <c r="W11" s="270" t="s">
        <v>6683</v>
      </c>
      <c r="X11" s="85"/>
    </row>
    <row r="12" spans="1:24" x14ac:dyDescent="0.2">
      <c r="A12" s="621" t="s">
        <v>0</v>
      </c>
      <c r="B12" s="374" t="s">
        <v>7041</v>
      </c>
      <c r="C12" s="24"/>
      <c r="D12" s="24"/>
      <c r="E12" s="24"/>
      <c r="F12" s="24"/>
      <c r="G12" s="24"/>
      <c r="H12" s="24"/>
      <c r="I12" s="24"/>
      <c r="J12" s="24"/>
      <c r="K12" s="24"/>
      <c r="L12" s="24"/>
      <c r="M12" s="24"/>
      <c r="N12" s="24"/>
      <c r="O12" s="24">
        <v>0</v>
      </c>
      <c r="P12" s="24">
        <v>0</v>
      </c>
      <c r="Q12" s="24">
        <v>0</v>
      </c>
      <c r="R12" s="24"/>
      <c r="S12" s="24">
        <v>0</v>
      </c>
      <c r="T12" s="24"/>
      <c r="U12" s="24"/>
      <c r="V12" s="24"/>
      <c r="W12" s="24"/>
      <c r="X12" s="85"/>
    </row>
    <row r="13" spans="1:24" x14ac:dyDescent="0.2">
      <c r="A13" s="621"/>
      <c r="B13" s="272" t="s">
        <v>51</v>
      </c>
      <c r="C13" s="24"/>
      <c r="D13" s="24"/>
      <c r="E13" s="24"/>
      <c r="F13" s="24"/>
      <c r="G13" s="24"/>
      <c r="H13" s="24"/>
      <c r="I13" s="24"/>
      <c r="J13" s="24"/>
      <c r="K13" s="24"/>
      <c r="L13" s="24"/>
      <c r="M13" s="24"/>
      <c r="N13" s="24"/>
      <c r="O13" s="24">
        <v>0</v>
      </c>
      <c r="P13" s="24">
        <v>0</v>
      </c>
      <c r="Q13" s="24">
        <v>0</v>
      </c>
      <c r="R13" s="24"/>
      <c r="S13" s="24">
        <v>0</v>
      </c>
      <c r="T13" s="24"/>
      <c r="U13" s="24"/>
      <c r="V13" s="24"/>
      <c r="W13" s="24"/>
      <c r="X13" s="85"/>
    </row>
    <row r="14" spans="1:24" x14ac:dyDescent="0.2">
      <c r="A14" s="621"/>
      <c r="B14" s="272" t="s">
        <v>52</v>
      </c>
      <c r="C14" s="24"/>
      <c r="D14" s="24"/>
      <c r="E14" s="24"/>
      <c r="F14" s="24"/>
      <c r="G14" s="24"/>
      <c r="H14" s="24"/>
      <c r="I14" s="24"/>
      <c r="J14" s="24"/>
      <c r="K14" s="24"/>
      <c r="L14" s="24"/>
      <c r="M14" s="24"/>
      <c r="N14" s="24"/>
      <c r="O14" s="24">
        <v>0</v>
      </c>
      <c r="P14" s="24">
        <v>0</v>
      </c>
      <c r="Q14" s="24">
        <v>0</v>
      </c>
      <c r="R14" s="24"/>
      <c r="S14" s="24">
        <v>0</v>
      </c>
      <c r="T14" s="24"/>
      <c r="U14" s="24"/>
      <c r="V14" s="24"/>
      <c r="W14" s="24"/>
      <c r="X14" s="85"/>
    </row>
    <row r="15" spans="1:24" x14ac:dyDescent="0.2">
      <c r="A15" s="621"/>
      <c r="B15" s="272" t="s">
        <v>53</v>
      </c>
      <c r="C15" s="24"/>
      <c r="D15" s="24"/>
      <c r="E15" s="24"/>
      <c r="F15" s="24"/>
      <c r="G15" s="24"/>
      <c r="H15" s="24"/>
      <c r="I15" s="24"/>
      <c r="J15" s="24"/>
      <c r="K15" s="24"/>
      <c r="L15" s="24"/>
      <c r="M15" s="24"/>
      <c r="N15" s="24"/>
      <c r="O15" s="24">
        <v>0</v>
      </c>
      <c r="P15" s="24">
        <v>0</v>
      </c>
      <c r="Q15" s="24">
        <v>0</v>
      </c>
      <c r="R15" s="24"/>
      <c r="S15" s="24">
        <v>0</v>
      </c>
      <c r="T15" s="24"/>
      <c r="U15" s="24"/>
      <c r="V15" s="24"/>
      <c r="W15" s="24"/>
      <c r="X15" s="85"/>
    </row>
    <row r="16" spans="1:24" x14ac:dyDescent="0.2">
      <c r="A16" s="621"/>
      <c r="B16" s="272" t="s">
        <v>54</v>
      </c>
      <c r="C16" s="24"/>
      <c r="D16" s="24"/>
      <c r="E16" s="24"/>
      <c r="F16" s="24"/>
      <c r="G16" s="24"/>
      <c r="H16" s="24"/>
      <c r="I16" s="24"/>
      <c r="J16" s="24"/>
      <c r="K16" s="24"/>
      <c r="L16" s="24"/>
      <c r="M16" s="24"/>
      <c r="N16" s="24"/>
      <c r="O16" s="24">
        <v>0</v>
      </c>
      <c r="P16" s="24">
        <v>0</v>
      </c>
      <c r="Q16" s="24">
        <v>0</v>
      </c>
      <c r="R16" s="24"/>
      <c r="S16" s="24">
        <v>0</v>
      </c>
      <c r="T16" s="24"/>
      <c r="U16" s="24"/>
      <c r="V16" s="24"/>
      <c r="W16" s="24"/>
      <c r="X16" s="85"/>
    </row>
    <row r="17" spans="1:24" x14ac:dyDescent="0.2">
      <c r="A17" s="621"/>
      <c r="B17" s="272" t="s">
        <v>55</v>
      </c>
      <c r="C17" s="24"/>
      <c r="D17" s="24"/>
      <c r="E17" s="24"/>
      <c r="F17" s="24"/>
      <c r="G17" s="24"/>
      <c r="H17" s="24"/>
      <c r="I17" s="24"/>
      <c r="J17" s="24"/>
      <c r="K17" s="24"/>
      <c r="L17" s="24"/>
      <c r="M17" s="24"/>
      <c r="N17" s="24"/>
      <c r="O17" s="24">
        <v>0</v>
      </c>
      <c r="P17" s="24">
        <v>0</v>
      </c>
      <c r="Q17" s="24">
        <v>0</v>
      </c>
      <c r="R17" s="24"/>
      <c r="S17" s="24">
        <v>0</v>
      </c>
      <c r="T17" s="24"/>
      <c r="U17" s="24"/>
      <c r="V17" s="24"/>
      <c r="W17" s="24"/>
      <c r="X17" s="85"/>
    </row>
    <row r="18" spans="1:24" x14ac:dyDescent="0.2">
      <c r="A18" s="621"/>
      <c r="B18" s="272" t="s">
        <v>56</v>
      </c>
      <c r="C18" s="24"/>
      <c r="D18" s="24"/>
      <c r="E18" s="24"/>
      <c r="F18" s="24"/>
      <c r="G18" s="24"/>
      <c r="H18" s="24"/>
      <c r="I18" s="24"/>
      <c r="J18" s="24"/>
      <c r="K18" s="24"/>
      <c r="L18" s="24"/>
      <c r="M18" s="24"/>
      <c r="N18" s="24"/>
      <c r="O18" s="24">
        <v>0</v>
      </c>
      <c r="P18" s="24">
        <v>0</v>
      </c>
      <c r="Q18" s="24">
        <v>0</v>
      </c>
      <c r="R18" s="24"/>
      <c r="S18" s="24">
        <v>0</v>
      </c>
      <c r="T18" s="24"/>
      <c r="U18" s="24"/>
      <c r="V18" s="24"/>
      <c r="W18" s="24"/>
      <c r="X18" s="85"/>
    </row>
    <row r="19" spans="1:24" x14ac:dyDescent="0.2">
      <c r="A19" s="621"/>
      <c r="B19" s="272" t="s">
        <v>57</v>
      </c>
      <c r="C19" s="24"/>
      <c r="D19" s="24"/>
      <c r="E19" s="24"/>
      <c r="F19" s="24"/>
      <c r="G19" s="24"/>
      <c r="H19" s="24"/>
      <c r="I19" s="24"/>
      <c r="J19" s="24"/>
      <c r="K19" s="24"/>
      <c r="L19" s="24"/>
      <c r="M19" s="24"/>
      <c r="N19" s="24"/>
      <c r="O19" s="24">
        <v>0</v>
      </c>
      <c r="P19" s="24">
        <v>0</v>
      </c>
      <c r="Q19" s="24">
        <v>0</v>
      </c>
      <c r="R19" s="24"/>
      <c r="S19" s="24">
        <v>0</v>
      </c>
      <c r="T19" s="24"/>
      <c r="U19" s="24"/>
      <c r="V19" s="24"/>
      <c r="W19" s="24"/>
      <c r="X19" s="85"/>
    </row>
    <row r="20" spans="1:24" x14ac:dyDescent="0.2">
      <c r="A20" s="621"/>
      <c r="B20" s="272" t="s">
        <v>58</v>
      </c>
      <c r="C20" s="24"/>
      <c r="D20" s="24"/>
      <c r="E20" s="24"/>
      <c r="F20" s="24"/>
      <c r="G20" s="24"/>
      <c r="H20" s="24"/>
      <c r="I20" s="24"/>
      <c r="J20" s="24"/>
      <c r="K20" s="24"/>
      <c r="L20" s="24"/>
      <c r="M20" s="24"/>
      <c r="N20" s="24"/>
      <c r="O20" s="24">
        <v>7</v>
      </c>
      <c r="P20" s="24">
        <v>57</v>
      </c>
      <c r="Q20" s="24">
        <v>0</v>
      </c>
      <c r="R20" s="24"/>
      <c r="S20" s="24">
        <v>0</v>
      </c>
      <c r="T20" s="24"/>
      <c r="U20" s="24"/>
      <c r="V20" s="24"/>
      <c r="W20" s="24"/>
      <c r="X20" s="85"/>
    </row>
    <row r="21" spans="1:24" x14ac:dyDescent="0.2">
      <c r="A21" s="621"/>
      <c r="B21" s="272" t="s">
        <v>59</v>
      </c>
      <c r="C21" s="24"/>
      <c r="D21" s="24"/>
      <c r="E21" s="24"/>
      <c r="F21" s="24"/>
      <c r="G21" s="24"/>
      <c r="H21" s="24"/>
      <c r="I21" s="24"/>
      <c r="J21" s="24"/>
      <c r="K21" s="24"/>
      <c r="L21" s="24"/>
      <c r="M21" s="24"/>
      <c r="N21" s="24"/>
      <c r="O21" s="24">
        <v>393</v>
      </c>
      <c r="P21" s="24">
        <v>2390</v>
      </c>
      <c r="Q21" s="24">
        <v>0</v>
      </c>
      <c r="R21" s="24"/>
      <c r="S21" s="24">
        <v>0</v>
      </c>
      <c r="T21" s="24"/>
      <c r="U21" s="24"/>
      <c r="V21" s="24"/>
      <c r="W21" s="24"/>
      <c r="X21" s="85"/>
    </row>
    <row r="22" spans="1:24" x14ac:dyDescent="0.2">
      <c r="A22" s="621"/>
      <c r="B22" s="272" t="s">
        <v>60</v>
      </c>
      <c r="C22" s="24"/>
      <c r="D22" s="24"/>
      <c r="E22" s="24"/>
      <c r="F22" s="24"/>
      <c r="G22" s="24"/>
      <c r="H22" s="24"/>
      <c r="I22" s="24"/>
      <c r="J22" s="24"/>
      <c r="K22" s="24"/>
      <c r="L22" s="24"/>
      <c r="M22" s="24"/>
      <c r="N22" s="24"/>
      <c r="O22" s="24">
        <v>494</v>
      </c>
      <c r="P22" s="24">
        <v>1949</v>
      </c>
      <c r="Q22" s="24">
        <v>0</v>
      </c>
      <c r="R22" s="24"/>
      <c r="S22" s="24">
        <v>0</v>
      </c>
      <c r="T22" s="24"/>
      <c r="U22" s="24"/>
      <c r="V22" s="24"/>
      <c r="W22" s="24"/>
      <c r="X22" s="85"/>
    </row>
    <row r="23" spans="1:24" x14ac:dyDescent="0.2">
      <c r="A23" s="621"/>
      <c r="B23" s="272" t="s">
        <v>61</v>
      </c>
      <c r="C23" s="24"/>
      <c r="D23" s="24"/>
      <c r="E23" s="24"/>
      <c r="F23" s="24"/>
      <c r="G23" s="24"/>
      <c r="H23" s="24"/>
      <c r="I23" s="24"/>
      <c r="J23" s="24"/>
      <c r="K23" s="24"/>
      <c r="L23" s="24"/>
      <c r="M23" s="24"/>
      <c r="N23" s="24"/>
      <c r="O23" s="24">
        <v>367</v>
      </c>
      <c r="P23" s="24">
        <v>784</v>
      </c>
      <c r="Q23" s="24">
        <v>0</v>
      </c>
      <c r="R23" s="24"/>
      <c r="S23" s="24">
        <v>0</v>
      </c>
      <c r="T23" s="24"/>
      <c r="U23" s="24"/>
      <c r="V23" s="24"/>
      <c r="W23" s="24"/>
      <c r="X23" s="85"/>
    </row>
    <row r="24" spans="1:24" x14ac:dyDescent="0.2">
      <c r="A24" s="621"/>
      <c r="B24" s="272" t="s">
        <v>62</v>
      </c>
      <c r="C24" s="24"/>
      <c r="D24" s="24"/>
      <c r="E24" s="24"/>
      <c r="F24" s="24"/>
      <c r="G24" s="24"/>
      <c r="H24" s="24"/>
      <c r="I24" s="24"/>
      <c r="J24" s="24"/>
      <c r="K24" s="24"/>
      <c r="L24" s="24"/>
      <c r="M24" s="24"/>
      <c r="N24" s="24"/>
      <c r="O24" s="24">
        <v>256</v>
      </c>
      <c r="P24" s="24">
        <v>357</v>
      </c>
      <c r="Q24" s="24">
        <v>0</v>
      </c>
      <c r="R24" s="24"/>
      <c r="S24" s="24">
        <v>0</v>
      </c>
      <c r="T24" s="24"/>
      <c r="U24" s="24"/>
      <c r="V24" s="24"/>
      <c r="W24" s="24"/>
      <c r="X24" s="85"/>
    </row>
    <row r="25" spans="1:24" x14ac:dyDescent="0.2">
      <c r="A25" s="621"/>
      <c r="B25" s="272" t="s">
        <v>63</v>
      </c>
      <c r="C25" s="24"/>
      <c r="D25" s="24"/>
      <c r="E25" s="24"/>
      <c r="F25" s="24"/>
      <c r="G25" s="24"/>
      <c r="H25" s="24"/>
      <c r="I25" s="24"/>
      <c r="J25" s="24"/>
      <c r="K25" s="24"/>
      <c r="L25" s="24"/>
      <c r="M25" s="24"/>
      <c r="N25" s="24"/>
      <c r="O25" s="24">
        <v>203</v>
      </c>
      <c r="P25" s="24">
        <v>226</v>
      </c>
      <c r="Q25" s="24">
        <v>0</v>
      </c>
      <c r="R25" s="24"/>
      <c r="S25" s="24">
        <v>0</v>
      </c>
      <c r="T25" s="24"/>
      <c r="U25" s="24"/>
      <c r="V25" s="24"/>
      <c r="W25" s="24"/>
      <c r="X25" s="85"/>
    </row>
    <row r="26" spans="1:24" x14ac:dyDescent="0.2">
      <c r="A26" s="621"/>
      <c r="B26" s="272" t="s">
        <v>64</v>
      </c>
      <c r="C26" s="24"/>
      <c r="D26" s="24"/>
      <c r="E26" s="24"/>
      <c r="F26" s="24"/>
      <c r="G26" s="24"/>
      <c r="H26" s="24"/>
      <c r="I26" s="24"/>
      <c r="J26" s="24"/>
      <c r="K26" s="24"/>
      <c r="L26" s="24"/>
      <c r="M26" s="24"/>
      <c r="N26" s="24"/>
      <c r="O26" s="24">
        <v>129</v>
      </c>
      <c r="P26" s="24">
        <v>145</v>
      </c>
      <c r="Q26" s="24">
        <v>3</v>
      </c>
      <c r="R26" s="24"/>
      <c r="S26" s="24">
        <v>0</v>
      </c>
      <c r="T26" s="24"/>
      <c r="U26" s="24"/>
      <c r="V26" s="24"/>
      <c r="W26" s="24"/>
      <c r="X26" s="85"/>
    </row>
    <row r="27" spans="1:24" x14ac:dyDescent="0.2">
      <c r="A27" s="621"/>
      <c r="B27" s="272" t="s">
        <v>65</v>
      </c>
      <c r="C27" s="24"/>
      <c r="D27" s="24"/>
      <c r="E27" s="24"/>
      <c r="F27" s="24"/>
      <c r="G27" s="24"/>
      <c r="H27" s="24"/>
      <c r="I27" s="24"/>
      <c r="J27" s="24"/>
      <c r="K27" s="24"/>
      <c r="L27" s="24"/>
      <c r="M27" s="24"/>
      <c r="N27" s="24"/>
      <c r="O27" s="24">
        <v>84</v>
      </c>
      <c r="P27" s="24">
        <v>81</v>
      </c>
      <c r="Q27" s="24">
        <v>3</v>
      </c>
      <c r="R27" s="24"/>
      <c r="S27" s="24">
        <v>0</v>
      </c>
      <c r="T27" s="24"/>
      <c r="U27" s="24"/>
      <c r="V27" s="24"/>
      <c r="W27" s="24"/>
      <c r="X27" s="85"/>
    </row>
    <row r="28" spans="1:24" x14ac:dyDescent="0.2">
      <c r="A28" s="621"/>
      <c r="B28" s="272" t="s">
        <v>66</v>
      </c>
      <c r="C28" s="24"/>
      <c r="D28" s="24"/>
      <c r="E28" s="24"/>
      <c r="F28" s="24"/>
      <c r="G28" s="24"/>
      <c r="H28" s="24"/>
      <c r="I28" s="24"/>
      <c r="J28" s="24"/>
      <c r="K28" s="24"/>
      <c r="L28" s="24"/>
      <c r="M28" s="24"/>
      <c r="N28" s="24"/>
      <c r="O28" s="24">
        <v>41</v>
      </c>
      <c r="P28" s="24">
        <v>73</v>
      </c>
      <c r="Q28" s="24">
        <v>6</v>
      </c>
      <c r="R28" s="24"/>
      <c r="S28" s="24">
        <v>0</v>
      </c>
      <c r="T28" s="24"/>
      <c r="U28" s="24"/>
      <c r="V28" s="24"/>
      <c r="W28" s="24"/>
      <c r="X28" s="85"/>
    </row>
    <row r="29" spans="1:24" x14ac:dyDescent="0.2">
      <c r="A29" s="621"/>
      <c r="B29" s="272" t="s">
        <v>67</v>
      </c>
      <c r="C29" s="24"/>
      <c r="D29" s="24"/>
      <c r="E29" s="24"/>
      <c r="F29" s="24"/>
      <c r="G29" s="24"/>
      <c r="H29" s="24"/>
      <c r="I29" s="24"/>
      <c r="J29" s="24"/>
      <c r="K29" s="24"/>
      <c r="L29" s="24"/>
      <c r="M29" s="24"/>
      <c r="N29" s="24"/>
      <c r="O29" s="24">
        <v>37</v>
      </c>
      <c r="P29" s="24">
        <v>48</v>
      </c>
      <c r="Q29" s="24">
        <v>11</v>
      </c>
      <c r="R29" s="24"/>
      <c r="S29" s="24">
        <v>0</v>
      </c>
      <c r="T29" s="24"/>
      <c r="U29" s="24"/>
      <c r="V29" s="24"/>
      <c r="W29" s="24"/>
      <c r="X29" s="85"/>
    </row>
    <row r="30" spans="1:24" x14ac:dyDescent="0.2">
      <c r="A30" s="621"/>
      <c r="B30" s="272" t="s">
        <v>68</v>
      </c>
      <c r="C30" s="24"/>
      <c r="D30" s="24"/>
      <c r="E30" s="24"/>
      <c r="F30" s="24"/>
      <c r="G30" s="24"/>
      <c r="H30" s="24"/>
      <c r="I30" s="24"/>
      <c r="J30" s="24"/>
      <c r="K30" s="24"/>
      <c r="L30" s="24"/>
      <c r="M30" s="24"/>
      <c r="N30" s="24"/>
      <c r="O30" s="24">
        <v>47</v>
      </c>
      <c r="P30" s="24">
        <v>35</v>
      </c>
      <c r="Q30" s="24">
        <v>10</v>
      </c>
      <c r="R30" s="24"/>
      <c r="S30" s="24">
        <v>0</v>
      </c>
      <c r="T30" s="24"/>
      <c r="U30" s="24"/>
      <c r="V30" s="24"/>
      <c r="W30" s="24"/>
      <c r="X30" s="85"/>
    </row>
    <row r="31" spans="1:24" x14ac:dyDescent="0.2">
      <c r="A31" s="621"/>
      <c r="B31" s="272" t="s">
        <v>69</v>
      </c>
      <c r="C31" s="24"/>
      <c r="D31" s="24"/>
      <c r="E31" s="24"/>
      <c r="F31" s="24"/>
      <c r="G31" s="24"/>
      <c r="H31" s="24"/>
      <c r="I31" s="24"/>
      <c r="J31" s="24"/>
      <c r="K31" s="24"/>
      <c r="L31" s="24"/>
      <c r="M31" s="24"/>
      <c r="N31" s="24"/>
      <c r="O31" s="24">
        <v>26</v>
      </c>
      <c r="P31" s="24">
        <v>19</v>
      </c>
      <c r="Q31" s="24">
        <v>9</v>
      </c>
      <c r="R31" s="24"/>
      <c r="S31" s="24">
        <v>0</v>
      </c>
      <c r="T31" s="24"/>
      <c r="U31" s="24"/>
      <c r="V31" s="24"/>
      <c r="W31" s="24"/>
      <c r="X31" s="85"/>
    </row>
    <row r="32" spans="1:24" x14ac:dyDescent="0.2">
      <c r="A32" s="621"/>
      <c r="B32" s="272" t="s">
        <v>70</v>
      </c>
      <c r="C32" s="24"/>
      <c r="D32" s="24"/>
      <c r="E32" s="24"/>
      <c r="F32" s="24"/>
      <c r="G32" s="24"/>
      <c r="H32" s="24"/>
      <c r="I32" s="24"/>
      <c r="J32" s="24"/>
      <c r="K32" s="24"/>
      <c r="L32" s="24"/>
      <c r="M32" s="24"/>
      <c r="N32" s="24"/>
      <c r="O32" s="24">
        <v>29</v>
      </c>
      <c r="P32" s="24">
        <v>20</v>
      </c>
      <c r="Q32" s="24">
        <v>7</v>
      </c>
      <c r="R32" s="24"/>
      <c r="S32" s="24">
        <v>0</v>
      </c>
      <c r="T32" s="24"/>
      <c r="U32" s="24"/>
      <c r="V32" s="24"/>
      <c r="W32" s="24"/>
      <c r="X32" s="85"/>
    </row>
    <row r="33" spans="1:24" x14ac:dyDescent="0.2">
      <c r="A33" s="621"/>
      <c r="B33" s="272" t="s">
        <v>71</v>
      </c>
      <c r="C33" s="24"/>
      <c r="D33" s="24"/>
      <c r="E33" s="24"/>
      <c r="F33" s="24"/>
      <c r="G33" s="24"/>
      <c r="H33" s="24"/>
      <c r="I33" s="24"/>
      <c r="J33" s="24"/>
      <c r="K33" s="24"/>
      <c r="L33" s="24"/>
      <c r="M33" s="24"/>
      <c r="N33" s="24"/>
      <c r="O33" s="24">
        <v>21</v>
      </c>
      <c r="P33" s="24">
        <v>20</v>
      </c>
      <c r="Q33" s="24">
        <v>9</v>
      </c>
      <c r="R33" s="24"/>
      <c r="S33" s="24">
        <v>0</v>
      </c>
      <c r="T33" s="24"/>
      <c r="U33" s="24"/>
      <c r="V33" s="24"/>
      <c r="W33" s="24"/>
      <c r="X33" s="85"/>
    </row>
    <row r="34" spans="1:24" x14ac:dyDescent="0.2">
      <c r="A34" s="621"/>
      <c r="B34" s="272" t="s">
        <v>72</v>
      </c>
      <c r="C34" s="24"/>
      <c r="D34" s="24"/>
      <c r="E34" s="24"/>
      <c r="F34" s="24"/>
      <c r="G34" s="24"/>
      <c r="H34" s="24"/>
      <c r="I34" s="24"/>
      <c r="J34" s="24"/>
      <c r="K34" s="24"/>
      <c r="L34" s="24"/>
      <c r="M34" s="24"/>
      <c r="N34" s="24"/>
      <c r="O34" s="24">
        <v>21</v>
      </c>
      <c r="P34" s="24">
        <v>10</v>
      </c>
      <c r="Q34" s="24">
        <v>10</v>
      </c>
      <c r="R34" s="24"/>
      <c r="S34" s="24">
        <v>0</v>
      </c>
      <c r="T34" s="24"/>
      <c r="U34" s="24"/>
      <c r="V34" s="24"/>
      <c r="W34" s="24"/>
      <c r="X34" s="85"/>
    </row>
    <row r="35" spans="1:24" x14ac:dyDescent="0.2">
      <c r="A35" s="621"/>
      <c r="B35" s="272" t="s">
        <v>73</v>
      </c>
      <c r="C35" s="24"/>
      <c r="D35" s="24"/>
      <c r="E35" s="24"/>
      <c r="F35" s="24"/>
      <c r="G35" s="24"/>
      <c r="H35" s="24"/>
      <c r="I35" s="24"/>
      <c r="J35" s="24"/>
      <c r="K35" s="24"/>
      <c r="L35" s="24"/>
      <c r="M35" s="24"/>
      <c r="N35" s="24"/>
      <c r="O35" s="24">
        <v>14</v>
      </c>
      <c r="P35" s="24">
        <v>11</v>
      </c>
      <c r="Q35" s="24">
        <v>4</v>
      </c>
      <c r="R35" s="24"/>
      <c r="S35" s="24">
        <v>0</v>
      </c>
      <c r="T35" s="24"/>
      <c r="U35" s="24"/>
      <c r="V35" s="24"/>
      <c r="W35" s="24"/>
      <c r="X35" s="85"/>
    </row>
    <row r="36" spans="1:24" x14ac:dyDescent="0.2">
      <c r="A36" s="621"/>
      <c r="B36" s="272" t="s">
        <v>74</v>
      </c>
      <c r="C36" s="24"/>
      <c r="D36" s="24"/>
      <c r="E36" s="24"/>
      <c r="F36" s="24"/>
      <c r="G36" s="24"/>
      <c r="H36" s="24"/>
      <c r="I36" s="24"/>
      <c r="J36" s="24"/>
      <c r="K36" s="24"/>
      <c r="L36" s="24"/>
      <c r="M36" s="24"/>
      <c r="N36" s="24"/>
      <c r="O36" s="24">
        <v>8</v>
      </c>
      <c r="P36" s="24">
        <v>10</v>
      </c>
      <c r="Q36" s="24">
        <v>7</v>
      </c>
      <c r="R36" s="24"/>
      <c r="S36" s="24">
        <v>0</v>
      </c>
      <c r="T36" s="24"/>
      <c r="U36" s="24"/>
      <c r="V36" s="24"/>
      <c r="W36" s="24"/>
      <c r="X36" s="85"/>
    </row>
    <row r="37" spans="1:24" x14ac:dyDescent="0.2">
      <c r="A37" s="621"/>
      <c r="B37" s="272" t="s">
        <v>75</v>
      </c>
      <c r="C37" s="24"/>
      <c r="D37" s="24"/>
      <c r="E37" s="24"/>
      <c r="F37" s="24"/>
      <c r="G37" s="24"/>
      <c r="H37" s="24"/>
      <c r="I37" s="24"/>
      <c r="J37" s="24"/>
      <c r="K37" s="24"/>
      <c r="L37" s="24"/>
      <c r="M37" s="24"/>
      <c r="N37" s="24"/>
      <c r="O37" s="24">
        <v>9</v>
      </c>
      <c r="P37" s="24">
        <v>6</v>
      </c>
      <c r="Q37" s="24">
        <v>4</v>
      </c>
      <c r="R37" s="24"/>
      <c r="S37" s="24">
        <v>0</v>
      </c>
      <c r="T37" s="24"/>
      <c r="U37" s="24"/>
      <c r="V37" s="24"/>
      <c r="W37" s="24"/>
      <c r="X37" s="85"/>
    </row>
    <row r="38" spans="1:24" x14ac:dyDescent="0.2">
      <c r="A38" s="621"/>
      <c r="B38" s="272" t="s">
        <v>76</v>
      </c>
      <c r="C38" s="24"/>
      <c r="D38" s="24"/>
      <c r="E38" s="24"/>
      <c r="F38" s="24"/>
      <c r="G38" s="24"/>
      <c r="H38" s="24"/>
      <c r="I38" s="24"/>
      <c r="J38" s="24"/>
      <c r="K38" s="24"/>
      <c r="L38" s="24"/>
      <c r="M38" s="24"/>
      <c r="N38" s="24"/>
      <c r="O38" s="24">
        <v>13</v>
      </c>
      <c r="P38" s="24">
        <v>5</v>
      </c>
      <c r="Q38" s="24">
        <v>1</v>
      </c>
      <c r="R38" s="24"/>
      <c r="S38" s="24">
        <v>1</v>
      </c>
      <c r="T38" s="24"/>
      <c r="U38" s="24"/>
      <c r="V38" s="24"/>
      <c r="W38" s="24"/>
      <c r="X38" s="85"/>
    </row>
    <row r="39" spans="1:24" x14ac:dyDescent="0.2">
      <c r="A39" s="621"/>
      <c r="B39" s="272" t="s">
        <v>77</v>
      </c>
      <c r="C39" s="24"/>
      <c r="D39" s="24"/>
      <c r="E39" s="24"/>
      <c r="F39" s="24"/>
      <c r="G39" s="24"/>
      <c r="H39" s="24"/>
      <c r="I39" s="24"/>
      <c r="J39" s="24"/>
      <c r="K39" s="24"/>
      <c r="L39" s="24"/>
      <c r="M39" s="24"/>
      <c r="N39" s="24"/>
      <c r="O39" s="24">
        <v>11</v>
      </c>
      <c r="P39" s="24">
        <v>6</v>
      </c>
      <c r="Q39" s="24">
        <v>2</v>
      </c>
      <c r="R39" s="24"/>
      <c r="S39" s="24">
        <v>0</v>
      </c>
      <c r="T39" s="24"/>
      <c r="U39" s="24"/>
      <c r="V39" s="24"/>
      <c r="W39" s="24"/>
      <c r="X39" s="85"/>
    </row>
    <row r="40" spans="1:24" x14ac:dyDescent="0.2">
      <c r="A40" s="621"/>
      <c r="B40" s="272" t="s">
        <v>78</v>
      </c>
      <c r="C40" s="24"/>
      <c r="D40" s="24"/>
      <c r="E40" s="24"/>
      <c r="F40" s="24"/>
      <c r="G40" s="24"/>
      <c r="H40" s="24"/>
      <c r="I40" s="24"/>
      <c r="J40" s="24"/>
      <c r="K40" s="24"/>
      <c r="L40" s="24"/>
      <c r="M40" s="24"/>
      <c r="N40" s="24"/>
      <c r="O40" s="24">
        <v>12</v>
      </c>
      <c r="P40" s="24">
        <v>2</v>
      </c>
      <c r="Q40" s="24">
        <v>3</v>
      </c>
      <c r="R40" s="24"/>
      <c r="S40" s="24">
        <v>0</v>
      </c>
      <c r="T40" s="24"/>
      <c r="U40" s="24"/>
      <c r="V40" s="24"/>
      <c r="W40" s="24"/>
      <c r="X40" s="85"/>
    </row>
    <row r="41" spans="1:24" x14ac:dyDescent="0.2">
      <c r="A41" s="621"/>
      <c r="B41" s="272" t="s">
        <v>79</v>
      </c>
      <c r="C41" s="24"/>
      <c r="D41" s="24"/>
      <c r="E41" s="24"/>
      <c r="F41" s="24"/>
      <c r="G41" s="24"/>
      <c r="H41" s="24"/>
      <c r="I41" s="24"/>
      <c r="J41" s="24"/>
      <c r="K41" s="24"/>
      <c r="L41" s="24"/>
      <c r="M41" s="24"/>
      <c r="N41" s="24"/>
      <c r="O41" s="24">
        <v>6</v>
      </c>
      <c r="P41" s="24">
        <v>1</v>
      </c>
      <c r="Q41" s="24">
        <v>3</v>
      </c>
      <c r="R41" s="24"/>
      <c r="S41" s="24">
        <v>0</v>
      </c>
      <c r="T41" s="24"/>
      <c r="U41" s="24"/>
      <c r="V41" s="24"/>
      <c r="W41" s="24"/>
      <c r="X41" s="85"/>
    </row>
    <row r="42" spans="1:24" x14ac:dyDescent="0.2">
      <c r="A42" s="621"/>
      <c r="B42" s="272" t="s">
        <v>80</v>
      </c>
      <c r="C42" s="24"/>
      <c r="D42" s="24"/>
      <c r="E42" s="24"/>
      <c r="F42" s="24"/>
      <c r="G42" s="24"/>
      <c r="H42" s="24"/>
      <c r="I42" s="24"/>
      <c r="J42" s="24"/>
      <c r="K42" s="24"/>
      <c r="L42" s="24"/>
      <c r="M42" s="24"/>
      <c r="N42" s="24"/>
      <c r="O42" s="24">
        <v>7</v>
      </c>
      <c r="P42" s="24">
        <v>0</v>
      </c>
      <c r="Q42" s="24">
        <v>1</v>
      </c>
      <c r="R42" s="24"/>
      <c r="S42" s="24">
        <v>1</v>
      </c>
      <c r="T42" s="24"/>
      <c r="U42" s="24"/>
      <c r="V42" s="24"/>
      <c r="W42" s="24"/>
      <c r="X42" s="85"/>
    </row>
    <row r="43" spans="1:24" x14ac:dyDescent="0.2">
      <c r="A43" s="621"/>
      <c r="B43" s="272" t="s">
        <v>81</v>
      </c>
      <c r="C43" s="24"/>
      <c r="D43" s="24"/>
      <c r="E43" s="24"/>
      <c r="F43" s="24"/>
      <c r="G43" s="24"/>
      <c r="H43" s="24"/>
      <c r="I43" s="24"/>
      <c r="J43" s="24"/>
      <c r="K43" s="24"/>
      <c r="L43" s="24"/>
      <c r="M43" s="24"/>
      <c r="N43" s="24"/>
      <c r="O43" s="24">
        <v>5</v>
      </c>
      <c r="P43" s="24">
        <v>1</v>
      </c>
      <c r="Q43" s="24">
        <v>2</v>
      </c>
      <c r="R43" s="24"/>
      <c r="S43" s="24">
        <v>1</v>
      </c>
      <c r="T43" s="24"/>
      <c r="U43" s="24"/>
      <c r="V43" s="24"/>
      <c r="W43" s="24"/>
      <c r="X43" s="85"/>
    </row>
    <row r="44" spans="1:24" x14ac:dyDescent="0.2">
      <c r="A44" s="621"/>
      <c r="B44" s="272" t="s">
        <v>82</v>
      </c>
      <c r="C44" s="24"/>
      <c r="D44" s="24"/>
      <c r="E44" s="24"/>
      <c r="F44" s="24"/>
      <c r="G44" s="24"/>
      <c r="H44" s="24"/>
      <c r="I44" s="24"/>
      <c r="J44" s="24"/>
      <c r="K44" s="24"/>
      <c r="L44" s="24"/>
      <c r="M44" s="24"/>
      <c r="N44" s="24"/>
      <c r="O44" s="24">
        <v>3</v>
      </c>
      <c r="P44" s="24">
        <v>2</v>
      </c>
      <c r="Q44" s="24">
        <v>2</v>
      </c>
      <c r="R44" s="24"/>
      <c r="S44" s="24">
        <v>0</v>
      </c>
      <c r="T44" s="24"/>
      <c r="U44" s="24"/>
      <c r="V44" s="24"/>
      <c r="W44" s="24"/>
      <c r="X44" s="85"/>
    </row>
    <row r="45" spans="1:24" x14ac:dyDescent="0.2">
      <c r="A45" s="621"/>
      <c r="B45" s="272" t="s">
        <v>83</v>
      </c>
      <c r="C45" s="24"/>
      <c r="D45" s="24"/>
      <c r="E45" s="24"/>
      <c r="F45" s="24"/>
      <c r="G45" s="24"/>
      <c r="H45" s="24"/>
      <c r="I45" s="24"/>
      <c r="J45" s="24"/>
      <c r="K45" s="24"/>
      <c r="L45" s="24"/>
      <c r="M45" s="24"/>
      <c r="N45" s="24"/>
      <c r="O45" s="24">
        <v>1</v>
      </c>
      <c r="P45" s="24">
        <v>1</v>
      </c>
      <c r="Q45" s="24">
        <v>2</v>
      </c>
      <c r="R45" s="24"/>
      <c r="S45" s="24">
        <v>0</v>
      </c>
      <c r="T45" s="24"/>
      <c r="U45" s="24"/>
      <c r="V45" s="24"/>
      <c r="W45" s="24"/>
      <c r="X45" s="85"/>
    </row>
    <row r="46" spans="1:24" x14ac:dyDescent="0.2">
      <c r="A46" s="621"/>
      <c r="B46" s="272" t="s">
        <v>84</v>
      </c>
      <c r="C46" s="24"/>
      <c r="D46" s="24"/>
      <c r="E46" s="24"/>
      <c r="F46" s="24"/>
      <c r="G46" s="24"/>
      <c r="H46" s="24"/>
      <c r="I46" s="24"/>
      <c r="J46" s="24"/>
      <c r="K46" s="24"/>
      <c r="L46" s="24"/>
      <c r="M46" s="24"/>
      <c r="N46" s="24"/>
      <c r="O46" s="24">
        <v>2</v>
      </c>
      <c r="P46" s="24">
        <v>0</v>
      </c>
      <c r="Q46" s="24">
        <v>2</v>
      </c>
      <c r="R46" s="24"/>
      <c r="S46" s="24">
        <v>0</v>
      </c>
      <c r="T46" s="24"/>
      <c r="U46" s="24"/>
      <c r="V46" s="24"/>
      <c r="W46" s="24"/>
      <c r="X46" s="85"/>
    </row>
    <row r="47" spans="1:24" x14ac:dyDescent="0.2">
      <c r="A47" s="621"/>
      <c r="B47" s="272" t="s">
        <v>85</v>
      </c>
      <c r="C47" s="24"/>
      <c r="D47" s="24"/>
      <c r="E47" s="24"/>
      <c r="F47" s="24"/>
      <c r="G47" s="24"/>
      <c r="H47" s="24"/>
      <c r="I47" s="24"/>
      <c r="J47" s="24"/>
      <c r="K47" s="24"/>
      <c r="L47" s="24"/>
      <c r="M47" s="24"/>
      <c r="N47" s="24"/>
      <c r="O47" s="24">
        <v>4</v>
      </c>
      <c r="P47" s="24">
        <v>1</v>
      </c>
      <c r="Q47" s="24">
        <v>1</v>
      </c>
      <c r="R47" s="24"/>
      <c r="S47" s="24">
        <v>0</v>
      </c>
      <c r="T47" s="24"/>
      <c r="U47" s="24"/>
      <c r="V47" s="24"/>
      <c r="W47" s="24"/>
      <c r="X47" s="85"/>
    </row>
    <row r="48" spans="1:24" x14ac:dyDescent="0.2">
      <c r="A48" s="621"/>
      <c r="B48" s="272" t="s">
        <v>86</v>
      </c>
      <c r="C48" s="24"/>
      <c r="D48" s="24"/>
      <c r="E48" s="24"/>
      <c r="F48" s="24"/>
      <c r="G48" s="24"/>
      <c r="H48" s="24"/>
      <c r="I48" s="24"/>
      <c r="J48" s="24"/>
      <c r="K48" s="24"/>
      <c r="L48" s="24"/>
      <c r="M48" s="24"/>
      <c r="N48" s="24"/>
      <c r="O48" s="24">
        <v>1</v>
      </c>
      <c r="P48" s="24">
        <v>3</v>
      </c>
      <c r="Q48" s="24">
        <v>1</v>
      </c>
      <c r="R48" s="24"/>
      <c r="S48" s="24">
        <v>0</v>
      </c>
      <c r="T48" s="24"/>
      <c r="U48" s="24"/>
      <c r="V48" s="24"/>
      <c r="W48" s="24"/>
      <c r="X48" s="85"/>
    </row>
    <row r="49" spans="1:24" x14ac:dyDescent="0.2">
      <c r="A49" s="621"/>
      <c r="B49" s="272" t="s">
        <v>87</v>
      </c>
      <c r="C49" s="24"/>
      <c r="D49" s="24"/>
      <c r="E49" s="24"/>
      <c r="F49" s="24"/>
      <c r="G49" s="24"/>
      <c r="H49" s="24"/>
      <c r="I49" s="24"/>
      <c r="J49" s="24"/>
      <c r="K49" s="24"/>
      <c r="L49" s="24"/>
      <c r="M49" s="24"/>
      <c r="N49" s="24"/>
      <c r="O49" s="24">
        <v>0</v>
      </c>
      <c r="P49" s="24">
        <v>0</v>
      </c>
      <c r="Q49" s="24">
        <v>2</v>
      </c>
      <c r="R49" s="24"/>
      <c r="S49" s="24">
        <v>1</v>
      </c>
      <c r="T49" s="24"/>
      <c r="U49" s="24"/>
      <c r="V49" s="24"/>
      <c r="W49" s="24"/>
      <c r="X49" s="85"/>
    </row>
    <row r="50" spans="1:24" x14ac:dyDescent="0.2">
      <c r="A50" s="621"/>
      <c r="B50" s="272" t="s">
        <v>88</v>
      </c>
      <c r="C50" s="24"/>
      <c r="D50" s="24"/>
      <c r="E50" s="24"/>
      <c r="F50" s="24"/>
      <c r="G50" s="24"/>
      <c r="H50" s="24"/>
      <c r="I50" s="24"/>
      <c r="J50" s="24"/>
      <c r="K50" s="24"/>
      <c r="L50" s="24"/>
      <c r="M50" s="24"/>
      <c r="N50" s="24"/>
      <c r="O50" s="24">
        <v>3</v>
      </c>
      <c r="P50" s="24">
        <v>0</v>
      </c>
      <c r="Q50" s="24">
        <v>0</v>
      </c>
      <c r="R50" s="24"/>
      <c r="S50" s="24">
        <v>0</v>
      </c>
      <c r="T50" s="24"/>
      <c r="U50" s="24"/>
      <c r="V50" s="24"/>
      <c r="W50" s="24"/>
      <c r="X50" s="85"/>
    </row>
    <row r="51" spans="1:24" x14ac:dyDescent="0.2">
      <c r="A51" s="621"/>
      <c r="B51" s="272" t="s">
        <v>89</v>
      </c>
      <c r="C51" s="24"/>
      <c r="D51" s="24"/>
      <c r="E51" s="24"/>
      <c r="F51" s="24"/>
      <c r="G51" s="24"/>
      <c r="H51" s="24"/>
      <c r="I51" s="24"/>
      <c r="J51" s="24"/>
      <c r="K51" s="24"/>
      <c r="L51" s="24"/>
      <c r="M51" s="24"/>
      <c r="N51" s="24"/>
      <c r="O51" s="24">
        <v>0</v>
      </c>
      <c r="P51" s="24">
        <v>1</v>
      </c>
      <c r="Q51" s="24">
        <v>0</v>
      </c>
      <c r="R51" s="24"/>
      <c r="S51" s="24">
        <v>0</v>
      </c>
      <c r="T51" s="24"/>
      <c r="U51" s="24"/>
      <c r="V51" s="24"/>
      <c r="W51" s="24"/>
      <c r="X51" s="85"/>
    </row>
    <row r="52" spans="1:24" x14ac:dyDescent="0.2">
      <c r="A52" s="621"/>
      <c r="B52" s="272" t="s">
        <v>90</v>
      </c>
      <c r="C52" s="24"/>
      <c r="D52" s="24"/>
      <c r="E52" s="24"/>
      <c r="F52" s="24"/>
      <c r="G52" s="24"/>
      <c r="H52" s="24"/>
      <c r="I52" s="24"/>
      <c r="J52" s="24"/>
      <c r="K52" s="24"/>
      <c r="L52" s="24"/>
      <c r="M52" s="24"/>
      <c r="N52" s="24"/>
      <c r="O52" s="24">
        <v>1</v>
      </c>
      <c r="P52" s="24">
        <v>2</v>
      </c>
      <c r="Q52" s="24">
        <v>0</v>
      </c>
      <c r="R52" s="24"/>
      <c r="S52" s="24">
        <v>0</v>
      </c>
      <c r="T52" s="24"/>
      <c r="U52" s="24"/>
      <c r="V52" s="24"/>
      <c r="W52" s="24"/>
      <c r="X52" s="85"/>
    </row>
    <row r="53" spans="1:24" x14ac:dyDescent="0.2">
      <c r="A53" s="621"/>
      <c r="B53" s="375" t="s">
        <v>7042</v>
      </c>
      <c r="C53" s="24"/>
      <c r="D53" s="24"/>
      <c r="E53" s="24"/>
      <c r="F53" s="24"/>
      <c r="G53" s="24"/>
      <c r="H53" s="24"/>
      <c r="I53" s="24"/>
      <c r="J53" s="24"/>
      <c r="K53" s="24"/>
      <c r="L53" s="24"/>
      <c r="M53" s="24"/>
      <c r="N53" s="24"/>
      <c r="O53" s="24">
        <v>7</v>
      </c>
      <c r="P53" s="24">
        <v>5</v>
      </c>
      <c r="Q53" s="24">
        <v>0</v>
      </c>
      <c r="R53" s="24"/>
      <c r="S53" s="24">
        <v>1</v>
      </c>
      <c r="T53" s="24"/>
      <c r="U53" s="24"/>
      <c r="V53" s="24"/>
      <c r="W53" s="24"/>
      <c r="X53" s="85"/>
    </row>
    <row r="54" spans="1:24" x14ac:dyDescent="0.2">
      <c r="A54" s="621"/>
      <c r="B54" s="375" t="s">
        <v>7043</v>
      </c>
      <c r="C54" s="24"/>
      <c r="D54" s="24"/>
      <c r="E54" s="24"/>
      <c r="F54" s="24"/>
      <c r="G54" s="24"/>
      <c r="H54" s="24"/>
      <c r="I54" s="24"/>
      <c r="J54" s="24"/>
      <c r="K54" s="24"/>
      <c r="L54" s="24"/>
      <c r="M54" s="24"/>
      <c r="N54" s="24"/>
      <c r="O54" s="24">
        <v>1</v>
      </c>
      <c r="P54" s="24">
        <v>0</v>
      </c>
      <c r="Q54" s="24">
        <v>0</v>
      </c>
      <c r="R54" s="24"/>
      <c r="S54" s="24">
        <v>0</v>
      </c>
      <c r="T54" s="24"/>
      <c r="U54" s="24"/>
      <c r="V54" s="24"/>
      <c r="W54" s="24"/>
      <c r="X54" s="85"/>
    </row>
    <row r="55" spans="1:24" x14ac:dyDescent="0.2">
      <c r="A55" s="621"/>
      <c r="B55" s="375" t="s">
        <v>7044</v>
      </c>
      <c r="C55" s="24"/>
      <c r="D55" s="24"/>
      <c r="E55" s="24"/>
      <c r="F55" s="24"/>
      <c r="G55" s="24"/>
      <c r="H55" s="24"/>
      <c r="I55" s="24"/>
      <c r="J55" s="24"/>
      <c r="K55" s="24"/>
      <c r="L55" s="24"/>
      <c r="M55" s="24"/>
      <c r="N55" s="24"/>
      <c r="O55" s="24">
        <v>0</v>
      </c>
      <c r="P55" s="24">
        <v>0</v>
      </c>
      <c r="Q55" s="24">
        <v>0</v>
      </c>
      <c r="R55" s="24"/>
      <c r="S55" s="24">
        <v>1</v>
      </c>
      <c r="T55" s="24"/>
      <c r="U55" s="24"/>
      <c r="V55" s="24"/>
      <c r="W55" s="24"/>
      <c r="X55" s="85"/>
    </row>
    <row r="56" spans="1:24" x14ac:dyDescent="0.2">
      <c r="A56" s="621"/>
      <c r="B56" s="375" t="s">
        <v>7045</v>
      </c>
      <c r="C56" s="24"/>
      <c r="D56" s="24"/>
      <c r="E56" s="24"/>
      <c r="F56" s="24"/>
      <c r="G56" s="24"/>
      <c r="H56" s="24"/>
      <c r="I56" s="24"/>
      <c r="J56" s="24"/>
      <c r="K56" s="24"/>
      <c r="L56" s="24"/>
      <c r="M56" s="24"/>
      <c r="N56" s="24"/>
      <c r="O56" s="24">
        <v>0</v>
      </c>
      <c r="P56" s="24">
        <v>0</v>
      </c>
      <c r="Q56" s="24">
        <v>0</v>
      </c>
      <c r="R56" s="24"/>
      <c r="S56" s="24">
        <v>0</v>
      </c>
      <c r="T56" s="24"/>
      <c r="U56" s="24"/>
      <c r="V56" s="24"/>
      <c r="W56" s="24"/>
      <c r="X56" s="85"/>
    </row>
    <row r="57" spans="1:24" x14ac:dyDescent="0.2">
      <c r="A57" s="621"/>
      <c r="B57" s="375" t="s">
        <v>7046</v>
      </c>
      <c r="C57" s="24"/>
      <c r="D57" s="24"/>
      <c r="E57" s="24"/>
      <c r="F57" s="24"/>
      <c r="G57" s="24"/>
      <c r="H57" s="24"/>
      <c r="I57" s="24"/>
      <c r="J57" s="24"/>
      <c r="K57" s="24"/>
      <c r="L57" s="24"/>
      <c r="M57" s="24"/>
      <c r="N57" s="24"/>
      <c r="O57" s="24">
        <v>347</v>
      </c>
      <c r="P57" s="24">
        <v>1672</v>
      </c>
      <c r="Q57" s="24">
        <v>77</v>
      </c>
      <c r="R57" s="24"/>
      <c r="S57" s="24">
        <v>4</v>
      </c>
      <c r="T57" s="24"/>
      <c r="U57" s="24"/>
      <c r="V57" s="24"/>
      <c r="W57" s="24"/>
      <c r="X57" s="85"/>
    </row>
    <row r="58" spans="1:24" x14ac:dyDescent="0.2">
      <c r="A58" s="621" t="s">
        <v>1</v>
      </c>
      <c r="B58" s="375" t="s">
        <v>7041</v>
      </c>
      <c r="C58" s="24"/>
      <c r="D58" s="24"/>
      <c r="E58" s="24"/>
      <c r="F58" s="24"/>
      <c r="G58" s="24"/>
      <c r="H58" s="24"/>
      <c r="I58" s="24"/>
      <c r="J58" s="24"/>
      <c r="K58" s="24"/>
      <c r="L58" s="24"/>
      <c r="M58" s="24"/>
      <c r="N58" s="24"/>
      <c r="O58" s="24">
        <v>0</v>
      </c>
      <c r="P58" s="24">
        <v>0</v>
      </c>
      <c r="Q58" s="24">
        <v>0</v>
      </c>
      <c r="R58" s="24"/>
      <c r="S58" s="24">
        <v>0</v>
      </c>
      <c r="T58" s="24"/>
      <c r="U58" s="24"/>
      <c r="V58" s="24"/>
      <c r="W58" s="24"/>
      <c r="X58" s="85"/>
    </row>
    <row r="59" spans="1:24" x14ac:dyDescent="0.2">
      <c r="A59" s="621"/>
      <c r="B59" s="272" t="s">
        <v>51</v>
      </c>
      <c r="C59" s="24"/>
      <c r="D59" s="24"/>
      <c r="E59" s="24"/>
      <c r="F59" s="24"/>
      <c r="G59" s="24"/>
      <c r="H59" s="24"/>
      <c r="I59" s="24"/>
      <c r="J59" s="24"/>
      <c r="K59" s="24"/>
      <c r="L59" s="24"/>
      <c r="M59" s="24"/>
      <c r="N59" s="24"/>
      <c r="O59" s="24">
        <v>0</v>
      </c>
      <c r="P59" s="24">
        <v>0</v>
      </c>
      <c r="Q59" s="24">
        <v>0</v>
      </c>
      <c r="R59" s="24"/>
      <c r="S59" s="24">
        <v>0</v>
      </c>
      <c r="T59" s="24"/>
      <c r="U59" s="24"/>
      <c r="V59" s="24"/>
      <c r="W59" s="24"/>
      <c r="X59" s="85"/>
    </row>
    <row r="60" spans="1:24" x14ac:dyDescent="0.2">
      <c r="A60" s="621"/>
      <c r="B60" s="272" t="s">
        <v>52</v>
      </c>
      <c r="C60" s="24"/>
      <c r="D60" s="24"/>
      <c r="E60" s="24"/>
      <c r="F60" s="24"/>
      <c r="G60" s="24"/>
      <c r="H60" s="24"/>
      <c r="I60" s="24"/>
      <c r="J60" s="24"/>
      <c r="K60" s="24"/>
      <c r="L60" s="24"/>
      <c r="M60" s="24"/>
      <c r="N60" s="24"/>
      <c r="O60" s="24">
        <v>0</v>
      </c>
      <c r="P60" s="24">
        <v>0</v>
      </c>
      <c r="Q60" s="24">
        <v>0</v>
      </c>
      <c r="R60" s="24"/>
      <c r="S60" s="24">
        <v>0</v>
      </c>
      <c r="T60" s="24"/>
      <c r="U60" s="24"/>
      <c r="V60" s="24"/>
      <c r="W60" s="24"/>
      <c r="X60" s="85"/>
    </row>
    <row r="61" spans="1:24" x14ac:dyDescent="0.2">
      <c r="A61" s="621"/>
      <c r="B61" s="272" t="s">
        <v>53</v>
      </c>
      <c r="C61" s="24"/>
      <c r="D61" s="24"/>
      <c r="E61" s="24"/>
      <c r="F61" s="24"/>
      <c r="G61" s="24"/>
      <c r="H61" s="24"/>
      <c r="I61" s="24"/>
      <c r="J61" s="24"/>
      <c r="K61" s="24"/>
      <c r="L61" s="24"/>
      <c r="M61" s="24"/>
      <c r="N61" s="24"/>
      <c r="O61" s="24">
        <v>0</v>
      </c>
      <c r="P61" s="24">
        <v>0</v>
      </c>
      <c r="Q61" s="24">
        <v>0</v>
      </c>
      <c r="R61" s="24"/>
      <c r="S61" s="24">
        <v>0</v>
      </c>
      <c r="T61" s="24"/>
      <c r="U61" s="24"/>
      <c r="V61" s="24"/>
      <c r="W61" s="24"/>
      <c r="X61" s="85"/>
    </row>
    <row r="62" spans="1:24" x14ac:dyDescent="0.2">
      <c r="A62" s="621"/>
      <c r="B62" s="272" t="s">
        <v>54</v>
      </c>
      <c r="C62" s="24"/>
      <c r="D62" s="24"/>
      <c r="E62" s="24"/>
      <c r="F62" s="24"/>
      <c r="G62" s="24"/>
      <c r="H62" s="24"/>
      <c r="I62" s="24"/>
      <c r="J62" s="24"/>
      <c r="K62" s="24"/>
      <c r="L62" s="24"/>
      <c r="M62" s="24"/>
      <c r="N62" s="24"/>
      <c r="O62" s="24">
        <v>0</v>
      </c>
      <c r="P62" s="24">
        <v>0</v>
      </c>
      <c r="Q62" s="24">
        <v>0</v>
      </c>
      <c r="R62" s="24"/>
      <c r="S62" s="24">
        <v>0</v>
      </c>
      <c r="T62" s="24"/>
      <c r="U62" s="24"/>
      <c r="V62" s="24"/>
      <c r="W62" s="24"/>
      <c r="X62" s="85"/>
    </row>
    <row r="63" spans="1:24" x14ac:dyDescent="0.2">
      <c r="A63" s="621"/>
      <c r="B63" s="272" t="s">
        <v>55</v>
      </c>
      <c r="C63" s="24"/>
      <c r="D63" s="24"/>
      <c r="E63" s="24"/>
      <c r="F63" s="24"/>
      <c r="G63" s="24"/>
      <c r="H63" s="24"/>
      <c r="I63" s="24"/>
      <c r="J63" s="24"/>
      <c r="K63" s="24"/>
      <c r="L63" s="24"/>
      <c r="M63" s="24"/>
      <c r="N63" s="24"/>
      <c r="O63" s="24">
        <v>0</v>
      </c>
      <c r="P63" s="24">
        <v>0</v>
      </c>
      <c r="Q63" s="24">
        <v>0</v>
      </c>
      <c r="R63" s="24"/>
      <c r="S63" s="24">
        <v>0</v>
      </c>
      <c r="T63" s="24"/>
      <c r="U63" s="24"/>
      <c r="V63" s="24"/>
      <c r="W63" s="24"/>
      <c r="X63" s="85"/>
    </row>
    <row r="64" spans="1:24" x14ac:dyDescent="0.2">
      <c r="A64" s="621"/>
      <c r="B64" s="272" t="s">
        <v>56</v>
      </c>
      <c r="C64" s="24"/>
      <c r="D64" s="24"/>
      <c r="E64" s="24"/>
      <c r="F64" s="24"/>
      <c r="G64" s="24"/>
      <c r="H64" s="24"/>
      <c r="I64" s="24"/>
      <c r="J64" s="24"/>
      <c r="K64" s="24"/>
      <c r="L64" s="24"/>
      <c r="M64" s="24"/>
      <c r="N64" s="24"/>
      <c r="O64" s="24">
        <v>0</v>
      </c>
      <c r="P64" s="24">
        <v>0</v>
      </c>
      <c r="Q64" s="24">
        <v>0</v>
      </c>
      <c r="R64" s="24"/>
      <c r="S64" s="24">
        <v>0</v>
      </c>
      <c r="T64" s="24"/>
      <c r="U64" s="24"/>
      <c r="V64" s="24"/>
      <c r="W64" s="24"/>
      <c r="X64" s="85"/>
    </row>
    <row r="65" spans="1:24" x14ac:dyDescent="0.2">
      <c r="A65" s="621"/>
      <c r="B65" s="272" t="s">
        <v>57</v>
      </c>
      <c r="C65" s="24"/>
      <c r="D65" s="24"/>
      <c r="E65" s="24"/>
      <c r="F65" s="24"/>
      <c r="G65" s="24"/>
      <c r="H65" s="24"/>
      <c r="I65" s="24"/>
      <c r="J65" s="24"/>
      <c r="K65" s="24"/>
      <c r="L65" s="24"/>
      <c r="M65" s="24"/>
      <c r="N65" s="24"/>
      <c r="O65" s="24">
        <v>0</v>
      </c>
      <c r="P65" s="24">
        <v>0</v>
      </c>
      <c r="Q65" s="24">
        <v>0</v>
      </c>
      <c r="R65" s="24"/>
      <c r="S65" s="24">
        <v>0</v>
      </c>
      <c r="T65" s="24"/>
      <c r="U65" s="24"/>
      <c r="V65" s="24"/>
      <c r="W65" s="24"/>
      <c r="X65" s="85"/>
    </row>
    <row r="66" spans="1:24" x14ac:dyDescent="0.2">
      <c r="A66" s="621"/>
      <c r="B66" s="272" t="s">
        <v>58</v>
      </c>
      <c r="C66" s="24"/>
      <c r="D66" s="24"/>
      <c r="E66" s="24"/>
      <c r="F66" s="24"/>
      <c r="G66" s="24"/>
      <c r="H66" s="24"/>
      <c r="I66" s="24"/>
      <c r="J66" s="24"/>
      <c r="K66" s="24"/>
      <c r="L66" s="24"/>
      <c r="M66" s="24"/>
      <c r="N66" s="24"/>
      <c r="O66" s="24">
        <v>13</v>
      </c>
      <c r="P66" s="24">
        <v>86</v>
      </c>
      <c r="Q66" s="24">
        <v>0</v>
      </c>
      <c r="R66" s="24"/>
      <c r="S66" s="24">
        <v>0</v>
      </c>
      <c r="T66" s="24"/>
      <c r="U66" s="24"/>
      <c r="V66" s="24"/>
      <c r="W66" s="24"/>
      <c r="X66" s="85"/>
    </row>
    <row r="67" spans="1:24" x14ac:dyDescent="0.2">
      <c r="A67" s="621"/>
      <c r="B67" s="272" t="s">
        <v>59</v>
      </c>
      <c r="C67" s="24"/>
      <c r="D67" s="24"/>
      <c r="E67" s="24"/>
      <c r="F67" s="24"/>
      <c r="G67" s="24"/>
      <c r="H67" s="24"/>
      <c r="I67" s="24"/>
      <c r="J67" s="24"/>
      <c r="K67" s="24"/>
      <c r="L67" s="24"/>
      <c r="M67" s="24"/>
      <c r="N67" s="24"/>
      <c r="O67" s="24">
        <v>437</v>
      </c>
      <c r="P67" s="24">
        <v>2334</v>
      </c>
      <c r="Q67" s="24">
        <v>0</v>
      </c>
      <c r="R67" s="24"/>
      <c r="S67" s="24">
        <v>0</v>
      </c>
      <c r="T67" s="24"/>
      <c r="U67" s="24"/>
      <c r="V67" s="24"/>
      <c r="W67" s="24"/>
      <c r="X67" s="85"/>
    </row>
    <row r="68" spans="1:24" x14ac:dyDescent="0.2">
      <c r="A68" s="621"/>
      <c r="B68" s="272" t="s">
        <v>60</v>
      </c>
      <c r="C68" s="24"/>
      <c r="D68" s="24"/>
      <c r="E68" s="24"/>
      <c r="F68" s="24"/>
      <c r="G68" s="24"/>
      <c r="H68" s="24"/>
      <c r="I68" s="24"/>
      <c r="J68" s="24"/>
      <c r="K68" s="24"/>
      <c r="L68" s="24"/>
      <c r="M68" s="24"/>
      <c r="N68" s="24"/>
      <c r="O68" s="24">
        <v>606</v>
      </c>
      <c r="P68" s="24">
        <v>1891</v>
      </c>
      <c r="Q68" s="24">
        <v>0</v>
      </c>
      <c r="R68" s="24"/>
      <c r="S68" s="24">
        <v>0</v>
      </c>
      <c r="T68" s="24"/>
      <c r="U68" s="24"/>
      <c r="V68" s="24"/>
      <c r="W68" s="24"/>
      <c r="X68" s="85"/>
    </row>
    <row r="69" spans="1:24" x14ac:dyDescent="0.2">
      <c r="A69" s="621"/>
      <c r="B69" s="272" t="s">
        <v>61</v>
      </c>
      <c r="C69" s="24"/>
      <c r="D69" s="24"/>
      <c r="E69" s="24"/>
      <c r="F69" s="24"/>
      <c r="G69" s="24"/>
      <c r="H69" s="24"/>
      <c r="I69" s="24"/>
      <c r="J69" s="24"/>
      <c r="K69" s="24"/>
      <c r="L69" s="24"/>
      <c r="M69" s="24"/>
      <c r="N69" s="24"/>
      <c r="O69" s="24">
        <v>432</v>
      </c>
      <c r="P69" s="24">
        <v>679</v>
      </c>
      <c r="Q69" s="24">
        <v>0</v>
      </c>
      <c r="R69" s="24"/>
      <c r="S69" s="24">
        <v>0</v>
      </c>
      <c r="T69" s="24"/>
      <c r="U69" s="24"/>
      <c r="V69" s="24"/>
      <c r="W69" s="24"/>
      <c r="X69" s="85"/>
    </row>
    <row r="70" spans="1:24" x14ac:dyDescent="0.2">
      <c r="A70" s="621"/>
      <c r="B70" s="272" t="s">
        <v>62</v>
      </c>
      <c r="C70" s="24"/>
      <c r="D70" s="24"/>
      <c r="E70" s="24"/>
      <c r="F70" s="24"/>
      <c r="G70" s="24"/>
      <c r="H70" s="24"/>
      <c r="I70" s="24"/>
      <c r="J70" s="24"/>
      <c r="K70" s="24"/>
      <c r="L70" s="24"/>
      <c r="M70" s="24"/>
      <c r="N70" s="24"/>
      <c r="O70" s="24">
        <v>267</v>
      </c>
      <c r="P70" s="24">
        <v>250</v>
      </c>
      <c r="Q70" s="24">
        <v>0</v>
      </c>
      <c r="R70" s="24"/>
      <c r="S70" s="24">
        <v>0</v>
      </c>
      <c r="T70" s="24"/>
      <c r="U70" s="24"/>
      <c r="V70" s="24"/>
      <c r="W70" s="24"/>
      <c r="X70" s="85"/>
    </row>
    <row r="71" spans="1:24" x14ac:dyDescent="0.2">
      <c r="A71" s="621"/>
      <c r="B71" s="272" t="s">
        <v>63</v>
      </c>
      <c r="C71" s="24"/>
      <c r="D71" s="24"/>
      <c r="E71" s="24"/>
      <c r="F71" s="24"/>
      <c r="G71" s="24"/>
      <c r="H71" s="24"/>
      <c r="I71" s="24"/>
      <c r="J71" s="24"/>
      <c r="K71" s="24"/>
      <c r="L71" s="24"/>
      <c r="M71" s="24"/>
      <c r="N71" s="24"/>
      <c r="O71" s="24">
        <v>191</v>
      </c>
      <c r="P71" s="24">
        <v>171</v>
      </c>
      <c r="Q71" s="24">
        <v>0</v>
      </c>
      <c r="R71" s="24"/>
      <c r="S71" s="24">
        <v>0</v>
      </c>
      <c r="T71" s="24"/>
      <c r="U71" s="24"/>
      <c r="V71" s="24"/>
      <c r="W71" s="24"/>
      <c r="X71" s="85"/>
    </row>
    <row r="72" spans="1:24" x14ac:dyDescent="0.2">
      <c r="A72" s="621"/>
      <c r="B72" s="272" t="s">
        <v>64</v>
      </c>
      <c r="C72" s="24"/>
      <c r="D72" s="24"/>
      <c r="E72" s="24"/>
      <c r="F72" s="24"/>
      <c r="G72" s="24"/>
      <c r="H72" s="24"/>
      <c r="I72" s="24"/>
      <c r="J72" s="24"/>
      <c r="K72" s="24"/>
      <c r="L72" s="24"/>
      <c r="M72" s="24"/>
      <c r="N72" s="24"/>
      <c r="O72" s="24">
        <v>112</v>
      </c>
      <c r="P72" s="24">
        <v>117</v>
      </c>
      <c r="Q72" s="24">
        <v>2</v>
      </c>
      <c r="R72" s="24"/>
      <c r="S72" s="24">
        <v>0</v>
      </c>
      <c r="T72" s="24"/>
      <c r="U72" s="24"/>
      <c r="V72" s="24"/>
      <c r="W72" s="24"/>
      <c r="X72" s="85"/>
    </row>
    <row r="73" spans="1:24" x14ac:dyDescent="0.2">
      <c r="A73" s="621"/>
      <c r="B73" s="272" t="s">
        <v>65</v>
      </c>
      <c r="C73" s="24"/>
      <c r="D73" s="24"/>
      <c r="E73" s="24"/>
      <c r="F73" s="24"/>
      <c r="G73" s="24"/>
      <c r="H73" s="24"/>
      <c r="I73" s="24"/>
      <c r="J73" s="24"/>
      <c r="K73" s="24"/>
      <c r="L73" s="24"/>
      <c r="M73" s="24"/>
      <c r="N73" s="24"/>
      <c r="O73" s="24">
        <v>84</v>
      </c>
      <c r="P73" s="24">
        <v>76</v>
      </c>
      <c r="Q73" s="24">
        <v>3</v>
      </c>
      <c r="R73" s="24"/>
      <c r="S73" s="24">
        <v>0</v>
      </c>
      <c r="T73" s="24"/>
      <c r="U73" s="24"/>
      <c r="V73" s="24"/>
      <c r="W73" s="24"/>
      <c r="X73" s="85"/>
    </row>
    <row r="74" spans="1:24" x14ac:dyDescent="0.2">
      <c r="A74" s="621"/>
      <c r="B74" s="272" t="s">
        <v>66</v>
      </c>
      <c r="C74" s="24"/>
      <c r="D74" s="24"/>
      <c r="E74" s="24"/>
      <c r="F74" s="24"/>
      <c r="G74" s="24"/>
      <c r="H74" s="24"/>
      <c r="I74" s="24"/>
      <c r="J74" s="24"/>
      <c r="K74" s="24"/>
      <c r="L74" s="24"/>
      <c r="M74" s="24"/>
      <c r="N74" s="24"/>
      <c r="O74" s="24">
        <v>75</v>
      </c>
      <c r="P74" s="24">
        <v>35</v>
      </c>
      <c r="Q74" s="24">
        <v>6</v>
      </c>
      <c r="R74" s="24"/>
      <c r="S74" s="24">
        <v>0</v>
      </c>
      <c r="T74" s="24"/>
      <c r="U74" s="24"/>
      <c r="V74" s="24"/>
      <c r="W74" s="24"/>
      <c r="X74" s="85"/>
    </row>
    <row r="75" spans="1:24" x14ac:dyDescent="0.2">
      <c r="A75" s="621"/>
      <c r="B75" s="272" t="s">
        <v>67</v>
      </c>
      <c r="C75" s="24"/>
      <c r="D75" s="24"/>
      <c r="E75" s="24"/>
      <c r="F75" s="24"/>
      <c r="G75" s="24"/>
      <c r="H75" s="24"/>
      <c r="I75" s="24"/>
      <c r="J75" s="24"/>
      <c r="K75" s="24"/>
      <c r="L75" s="24"/>
      <c r="M75" s="24"/>
      <c r="N75" s="24"/>
      <c r="O75" s="24">
        <v>45</v>
      </c>
      <c r="P75" s="24">
        <v>25</v>
      </c>
      <c r="Q75" s="24">
        <v>12</v>
      </c>
      <c r="R75" s="24"/>
      <c r="S75" s="24">
        <v>0</v>
      </c>
      <c r="T75" s="24"/>
      <c r="U75" s="24"/>
      <c r="V75" s="24"/>
      <c r="W75" s="24"/>
      <c r="X75" s="85"/>
    </row>
    <row r="76" spans="1:24" x14ac:dyDescent="0.2">
      <c r="A76" s="621"/>
      <c r="B76" s="272" t="s">
        <v>68</v>
      </c>
      <c r="C76" s="24"/>
      <c r="D76" s="24"/>
      <c r="E76" s="24"/>
      <c r="F76" s="24"/>
      <c r="G76" s="24"/>
      <c r="H76" s="24"/>
      <c r="I76" s="24"/>
      <c r="J76" s="24"/>
      <c r="K76" s="24"/>
      <c r="L76" s="24"/>
      <c r="M76" s="24"/>
      <c r="N76" s="24"/>
      <c r="O76" s="24">
        <v>44</v>
      </c>
      <c r="P76" s="24">
        <v>21</v>
      </c>
      <c r="Q76" s="24">
        <v>7</v>
      </c>
      <c r="R76" s="24"/>
      <c r="S76" s="24">
        <v>0</v>
      </c>
      <c r="T76" s="24"/>
      <c r="U76" s="24"/>
      <c r="V76" s="24"/>
      <c r="W76" s="24"/>
      <c r="X76" s="85"/>
    </row>
    <row r="77" spans="1:24" x14ac:dyDescent="0.2">
      <c r="A77" s="621"/>
      <c r="B77" s="272" t="s">
        <v>69</v>
      </c>
      <c r="C77" s="24"/>
      <c r="D77" s="24"/>
      <c r="E77" s="24"/>
      <c r="F77" s="24"/>
      <c r="G77" s="24"/>
      <c r="H77" s="24"/>
      <c r="I77" s="24"/>
      <c r="J77" s="24"/>
      <c r="K77" s="24"/>
      <c r="L77" s="24"/>
      <c r="M77" s="24"/>
      <c r="N77" s="24"/>
      <c r="O77" s="24">
        <v>43</v>
      </c>
      <c r="P77" s="24">
        <v>14</v>
      </c>
      <c r="Q77" s="24">
        <v>15</v>
      </c>
      <c r="R77" s="24"/>
      <c r="S77" s="24">
        <v>0</v>
      </c>
      <c r="T77" s="24"/>
      <c r="U77" s="24"/>
      <c r="V77" s="24"/>
      <c r="W77" s="24"/>
      <c r="X77" s="85"/>
    </row>
    <row r="78" spans="1:24" x14ac:dyDescent="0.2">
      <c r="A78" s="621"/>
      <c r="B78" s="272" t="s">
        <v>70</v>
      </c>
      <c r="C78" s="24"/>
      <c r="D78" s="24"/>
      <c r="E78" s="24"/>
      <c r="F78" s="24"/>
      <c r="G78" s="24"/>
      <c r="H78" s="24"/>
      <c r="I78" s="24"/>
      <c r="J78" s="24"/>
      <c r="K78" s="24"/>
      <c r="L78" s="24"/>
      <c r="M78" s="24"/>
      <c r="N78" s="24"/>
      <c r="O78" s="24">
        <v>28</v>
      </c>
      <c r="P78" s="24">
        <v>20</v>
      </c>
      <c r="Q78" s="24">
        <v>7</v>
      </c>
      <c r="R78" s="24"/>
      <c r="S78" s="24">
        <v>0</v>
      </c>
      <c r="T78" s="24"/>
      <c r="U78" s="24"/>
      <c r="V78" s="24"/>
      <c r="W78" s="24"/>
      <c r="X78" s="85"/>
    </row>
    <row r="79" spans="1:24" x14ac:dyDescent="0.2">
      <c r="A79" s="621"/>
      <c r="B79" s="272" t="s">
        <v>71</v>
      </c>
      <c r="C79" s="24"/>
      <c r="D79" s="24"/>
      <c r="E79" s="24"/>
      <c r="F79" s="24"/>
      <c r="G79" s="24"/>
      <c r="H79" s="24"/>
      <c r="I79" s="24"/>
      <c r="J79" s="24"/>
      <c r="K79" s="24"/>
      <c r="L79" s="24"/>
      <c r="M79" s="24"/>
      <c r="N79" s="24"/>
      <c r="O79" s="24">
        <v>21</v>
      </c>
      <c r="P79" s="24">
        <v>17</v>
      </c>
      <c r="Q79" s="24">
        <v>5</v>
      </c>
      <c r="R79" s="24"/>
      <c r="S79" s="24">
        <v>0</v>
      </c>
      <c r="T79" s="24"/>
      <c r="U79" s="24"/>
      <c r="V79" s="24"/>
      <c r="W79" s="24"/>
      <c r="X79" s="85"/>
    </row>
    <row r="80" spans="1:24" x14ac:dyDescent="0.2">
      <c r="A80" s="621"/>
      <c r="B80" s="272" t="s">
        <v>72</v>
      </c>
      <c r="C80" s="24"/>
      <c r="D80" s="24"/>
      <c r="E80" s="24"/>
      <c r="F80" s="24"/>
      <c r="G80" s="24"/>
      <c r="H80" s="24"/>
      <c r="I80" s="24"/>
      <c r="J80" s="24"/>
      <c r="K80" s="24"/>
      <c r="L80" s="24"/>
      <c r="M80" s="24"/>
      <c r="N80" s="24"/>
      <c r="O80" s="24">
        <v>27</v>
      </c>
      <c r="P80" s="24">
        <v>2</v>
      </c>
      <c r="Q80" s="24">
        <v>5</v>
      </c>
      <c r="R80" s="24"/>
      <c r="S80" s="24">
        <v>0</v>
      </c>
      <c r="T80" s="24"/>
      <c r="U80" s="24"/>
      <c r="V80" s="24"/>
      <c r="W80" s="24"/>
      <c r="X80" s="85"/>
    </row>
    <row r="81" spans="1:24" x14ac:dyDescent="0.2">
      <c r="A81" s="621"/>
      <c r="B81" s="272" t="s">
        <v>73</v>
      </c>
      <c r="C81" s="24"/>
      <c r="D81" s="24"/>
      <c r="E81" s="24"/>
      <c r="F81" s="24"/>
      <c r="G81" s="24"/>
      <c r="H81" s="24"/>
      <c r="I81" s="24"/>
      <c r="J81" s="24"/>
      <c r="K81" s="24"/>
      <c r="L81" s="24"/>
      <c r="M81" s="24"/>
      <c r="N81" s="24"/>
      <c r="O81" s="24">
        <v>21</v>
      </c>
      <c r="P81" s="24">
        <v>13</v>
      </c>
      <c r="Q81" s="24">
        <v>5</v>
      </c>
      <c r="R81" s="24"/>
      <c r="S81" s="24">
        <v>1</v>
      </c>
      <c r="T81" s="24"/>
      <c r="U81" s="24"/>
      <c r="V81" s="24"/>
      <c r="W81" s="24"/>
      <c r="X81" s="85"/>
    </row>
    <row r="82" spans="1:24" x14ac:dyDescent="0.2">
      <c r="A82" s="621"/>
      <c r="B82" s="272" t="s">
        <v>74</v>
      </c>
      <c r="C82" s="24"/>
      <c r="D82" s="24"/>
      <c r="E82" s="24"/>
      <c r="F82" s="24"/>
      <c r="G82" s="24"/>
      <c r="H82" s="24"/>
      <c r="I82" s="24"/>
      <c r="J82" s="24"/>
      <c r="K82" s="24"/>
      <c r="L82" s="24"/>
      <c r="M82" s="24"/>
      <c r="N82" s="24"/>
      <c r="O82" s="24">
        <v>28</v>
      </c>
      <c r="P82" s="24">
        <v>14</v>
      </c>
      <c r="Q82" s="24">
        <v>10</v>
      </c>
      <c r="R82" s="24"/>
      <c r="S82" s="24">
        <v>0</v>
      </c>
      <c r="T82" s="24"/>
      <c r="U82" s="24"/>
      <c r="V82" s="24"/>
      <c r="W82" s="24"/>
      <c r="X82" s="85"/>
    </row>
    <row r="83" spans="1:24" x14ac:dyDescent="0.2">
      <c r="A83" s="621"/>
      <c r="B83" s="272" t="s">
        <v>75</v>
      </c>
      <c r="C83" s="24"/>
      <c r="D83" s="24"/>
      <c r="E83" s="24"/>
      <c r="F83" s="24"/>
      <c r="G83" s="24"/>
      <c r="H83" s="24"/>
      <c r="I83" s="24"/>
      <c r="J83" s="24"/>
      <c r="K83" s="24"/>
      <c r="L83" s="24"/>
      <c r="M83" s="24"/>
      <c r="N83" s="24"/>
      <c r="O83" s="24">
        <v>14</v>
      </c>
      <c r="P83" s="24">
        <v>8</v>
      </c>
      <c r="Q83" s="24">
        <v>6</v>
      </c>
      <c r="R83" s="24"/>
      <c r="S83" s="24">
        <v>0</v>
      </c>
      <c r="T83" s="24"/>
      <c r="U83" s="24"/>
      <c r="V83" s="24"/>
      <c r="W83" s="24"/>
      <c r="X83" s="85"/>
    </row>
    <row r="84" spans="1:24" x14ac:dyDescent="0.2">
      <c r="A84" s="621"/>
      <c r="B84" s="272" t="s">
        <v>76</v>
      </c>
      <c r="C84" s="24"/>
      <c r="D84" s="24"/>
      <c r="E84" s="24"/>
      <c r="F84" s="24"/>
      <c r="G84" s="24"/>
      <c r="H84" s="24"/>
      <c r="I84" s="24"/>
      <c r="J84" s="24"/>
      <c r="K84" s="24"/>
      <c r="L84" s="24"/>
      <c r="M84" s="24"/>
      <c r="N84" s="24"/>
      <c r="O84" s="24">
        <v>13</v>
      </c>
      <c r="P84" s="24">
        <v>8</v>
      </c>
      <c r="Q84" s="24">
        <v>4</v>
      </c>
      <c r="R84" s="24"/>
      <c r="S84" s="24">
        <v>0</v>
      </c>
      <c r="T84" s="24"/>
      <c r="U84" s="24"/>
      <c r="V84" s="24"/>
      <c r="W84" s="24"/>
      <c r="X84" s="85"/>
    </row>
    <row r="85" spans="1:24" x14ac:dyDescent="0.2">
      <c r="A85" s="621"/>
      <c r="B85" s="272" t="s">
        <v>77</v>
      </c>
      <c r="C85" s="24"/>
      <c r="D85" s="24"/>
      <c r="E85" s="24"/>
      <c r="F85" s="24"/>
      <c r="G85" s="24"/>
      <c r="H85" s="24"/>
      <c r="I85" s="24"/>
      <c r="J85" s="24"/>
      <c r="K85" s="24"/>
      <c r="L85" s="24"/>
      <c r="M85" s="24"/>
      <c r="N85" s="24"/>
      <c r="O85" s="24">
        <v>8</v>
      </c>
      <c r="P85" s="24">
        <v>6</v>
      </c>
      <c r="Q85" s="24">
        <v>2</v>
      </c>
      <c r="R85" s="24"/>
      <c r="S85" s="24">
        <v>0</v>
      </c>
      <c r="T85" s="24"/>
      <c r="U85" s="24"/>
      <c r="V85" s="24"/>
      <c r="W85" s="24"/>
      <c r="X85" s="85"/>
    </row>
    <row r="86" spans="1:24" x14ac:dyDescent="0.2">
      <c r="A86" s="621"/>
      <c r="B86" s="272" t="s">
        <v>78</v>
      </c>
      <c r="C86" s="24"/>
      <c r="D86" s="24"/>
      <c r="E86" s="24"/>
      <c r="F86" s="24"/>
      <c r="G86" s="24"/>
      <c r="H86" s="24"/>
      <c r="I86" s="24"/>
      <c r="J86" s="24"/>
      <c r="K86" s="24"/>
      <c r="L86" s="24"/>
      <c r="M86" s="24"/>
      <c r="N86" s="24"/>
      <c r="O86" s="24">
        <v>12</v>
      </c>
      <c r="P86" s="24">
        <v>7</v>
      </c>
      <c r="Q86" s="24">
        <v>0</v>
      </c>
      <c r="R86" s="24"/>
      <c r="S86" s="24">
        <v>0</v>
      </c>
      <c r="T86" s="24"/>
      <c r="U86" s="24"/>
      <c r="V86" s="24"/>
      <c r="W86" s="24"/>
      <c r="X86" s="85"/>
    </row>
    <row r="87" spans="1:24" x14ac:dyDescent="0.2">
      <c r="A87" s="621"/>
      <c r="B87" s="272" t="s">
        <v>79</v>
      </c>
      <c r="C87" s="24"/>
      <c r="D87" s="24"/>
      <c r="E87" s="24"/>
      <c r="F87" s="24"/>
      <c r="G87" s="24"/>
      <c r="H87" s="24"/>
      <c r="I87" s="24"/>
      <c r="J87" s="24"/>
      <c r="K87" s="24"/>
      <c r="L87" s="24"/>
      <c r="M87" s="24"/>
      <c r="N87" s="24"/>
      <c r="O87" s="24">
        <v>7</v>
      </c>
      <c r="P87" s="24">
        <v>5</v>
      </c>
      <c r="Q87" s="24">
        <v>4</v>
      </c>
      <c r="R87" s="24"/>
      <c r="S87" s="24">
        <v>0</v>
      </c>
      <c r="T87" s="24"/>
      <c r="U87" s="24"/>
      <c r="V87" s="24"/>
      <c r="W87" s="24"/>
      <c r="X87" s="85"/>
    </row>
    <row r="88" spans="1:24" x14ac:dyDescent="0.2">
      <c r="A88" s="621"/>
      <c r="B88" s="272" t="s">
        <v>80</v>
      </c>
      <c r="C88" s="24"/>
      <c r="D88" s="24"/>
      <c r="E88" s="24"/>
      <c r="F88" s="24"/>
      <c r="G88" s="24"/>
      <c r="H88" s="24"/>
      <c r="I88" s="24"/>
      <c r="J88" s="24"/>
      <c r="K88" s="24"/>
      <c r="L88" s="24"/>
      <c r="M88" s="24"/>
      <c r="N88" s="24"/>
      <c r="O88" s="24">
        <v>6</v>
      </c>
      <c r="P88" s="24">
        <v>4</v>
      </c>
      <c r="Q88" s="24">
        <v>1</v>
      </c>
      <c r="R88" s="24"/>
      <c r="S88" s="24">
        <v>0</v>
      </c>
      <c r="T88" s="24"/>
      <c r="U88" s="24"/>
      <c r="V88" s="24"/>
      <c r="W88" s="24"/>
      <c r="X88" s="85"/>
    </row>
    <row r="89" spans="1:24" x14ac:dyDescent="0.2">
      <c r="A89" s="621"/>
      <c r="B89" s="272" t="s">
        <v>81</v>
      </c>
      <c r="C89" s="24"/>
      <c r="D89" s="24"/>
      <c r="E89" s="24"/>
      <c r="F89" s="24"/>
      <c r="G89" s="24"/>
      <c r="H89" s="24"/>
      <c r="I89" s="24"/>
      <c r="J89" s="24"/>
      <c r="K89" s="24"/>
      <c r="L89" s="24"/>
      <c r="M89" s="24"/>
      <c r="N89" s="24"/>
      <c r="O89" s="24">
        <v>4</v>
      </c>
      <c r="P89" s="24">
        <v>4</v>
      </c>
      <c r="Q89" s="24">
        <v>1</v>
      </c>
      <c r="R89" s="24"/>
      <c r="S89" s="24">
        <v>0</v>
      </c>
      <c r="T89" s="24"/>
      <c r="U89" s="24"/>
      <c r="V89" s="24"/>
      <c r="W89" s="24"/>
      <c r="X89" s="85"/>
    </row>
    <row r="90" spans="1:24" x14ac:dyDescent="0.2">
      <c r="A90" s="621"/>
      <c r="B90" s="272" t="s">
        <v>82</v>
      </c>
      <c r="C90" s="24"/>
      <c r="D90" s="24"/>
      <c r="E90" s="24"/>
      <c r="F90" s="24"/>
      <c r="G90" s="24"/>
      <c r="H90" s="24"/>
      <c r="I90" s="24"/>
      <c r="J90" s="24"/>
      <c r="K90" s="24"/>
      <c r="L90" s="24"/>
      <c r="M90" s="24"/>
      <c r="N90" s="24"/>
      <c r="O90" s="24">
        <v>11</v>
      </c>
      <c r="P90" s="24">
        <v>4</v>
      </c>
      <c r="Q90" s="24">
        <v>2</v>
      </c>
      <c r="R90" s="24"/>
      <c r="S90" s="24">
        <v>0</v>
      </c>
      <c r="T90" s="24"/>
      <c r="U90" s="24"/>
      <c r="V90" s="24"/>
      <c r="W90" s="24"/>
      <c r="X90" s="85"/>
    </row>
    <row r="91" spans="1:24" x14ac:dyDescent="0.2">
      <c r="A91" s="621"/>
      <c r="B91" s="272" t="s">
        <v>83</v>
      </c>
      <c r="C91" s="24"/>
      <c r="D91" s="24"/>
      <c r="E91" s="24"/>
      <c r="F91" s="24"/>
      <c r="G91" s="24"/>
      <c r="H91" s="24"/>
      <c r="I91" s="24"/>
      <c r="J91" s="24"/>
      <c r="K91" s="24"/>
      <c r="L91" s="24"/>
      <c r="M91" s="24"/>
      <c r="N91" s="24"/>
      <c r="O91" s="24">
        <v>7</v>
      </c>
      <c r="P91" s="24">
        <v>5</v>
      </c>
      <c r="Q91" s="24">
        <v>0</v>
      </c>
      <c r="R91" s="24"/>
      <c r="S91" s="24">
        <v>1</v>
      </c>
      <c r="T91" s="24"/>
      <c r="U91" s="24"/>
      <c r="V91" s="24"/>
      <c r="W91" s="24"/>
      <c r="X91" s="85"/>
    </row>
    <row r="92" spans="1:24" x14ac:dyDescent="0.2">
      <c r="A92" s="621"/>
      <c r="B92" s="272" t="s">
        <v>84</v>
      </c>
      <c r="C92" s="24"/>
      <c r="D92" s="24"/>
      <c r="E92" s="24"/>
      <c r="F92" s="24"/>
      <c r="G92" s="24"/>
      <c r="H92" s="24"/>
      <c r="I92" s="24"/>
      <c r="J92" s="24"/>
      <c r="K92" s="24"/>
      <c r="L92" s="24"/>
      <c r="M92" s="24"/>
      <c r="N92" s="24"/>
      <c r="O92" s="24">
        <v>3</v>
      </c>
      <c r="P92" s="24">
        <v>3</v>
      </c>
      <c r="Q92" s="24">
        <v>0</v>
      </c>
      <c r="R92" s="24"/>
      <c r="S92" s="24">
        <v>0</v>
      </c>
      <c r="T92" s="24"/>
      <c r="U92" s="24"/>
      <c r="V92" s="24"/>
      <c r="W92" s="24"/>
      <c r="X92" s="85"/>
    </row>
    <row r="93" spans="1:24" x14ac:dyDescent="0.2">
      <c r="A93" s="621"/>
      <c r="B93" s="272" t="s">
        <v>85</v>
      </c>
      <c r="C93" s="24"/>
      <c r="D93" s="24"/>
      <c r="E93" s="24"/>
      <c r="F93" s="24"/>
      <c r="G93" s="24"/>
      <c r="H93" s="24"/>
      <c r="I93" s="24"/>
      <c r="J93" s="24"/>
      <c r="K93" s="24"/>
      <c r="L93" s="24"/>
      <c r="M93" s="24"/>
      <c r="N93" s="24"/>
      <c r="O93" s="24">
        <v>1</v>
      </c>
      <c r="P93" s="24">
        <v>2</v>
      </c>
      <c r="Q93" s="24">
        <v>2</v>
      </c>
      <c r="R93" s="24"/>
      <c r="S93" s="24">
        <v>1</v>
      </c>
      <c r="T93" s="24"/>
      <c r="U93" s="24"/>
      <c r="V93" s="24"/>
      <c r="W93" s="24"/>
      <c r="X93" s="85"/>
    </row>
    <row r="94" spans="1:24" x14ac:dyDescent="0.2">
      <c r="A94" s="621"/>
      <c r="B94" s="272" t="s">
        <v>86</v>
      </c>
      <c r="C94" s="24"/>
      <c r="D94" s="24"/>
      <c r="E94" s="24"/>
      <c r="F94" s="24"/>
      <c r="G94" s="24"/>
      <c r="H94" s="24"/>
      <c r="I94" s="24"/>
      <c r="J94" s="24"/>
      <c r="K94" s="24"/>
      <c r="L94" s="24"/>
      <c r="M94" s="24"/>
      <c r="N94" s="24"/>
      <c r="O94" s="24">
        <v>1</v>
      </c>
      <c r="P94" s="24">
        <v>1</v>
      </c>
      <c r="Q94" s="24">
        <v>2</v>
      </c>
      <c r="R94" s="24"/>
      <c r="S94" s="24">
        <v>0</v>
      </c>
      <c r="T94" s="24"/>
      <c r="U94" s="24"/>
      <c r="V94" s="24"/>
      <c r="W94" s="24"/>
      <c r="X94" s="85"/>
    </row>
    <row r="95" spans="1:24" x14ac:dyDescent="0.2">
      <c r="A95" s="621"/>
      <c r="B95" s="272" t="s">
        <v>87</v>
      </c>
      <c r="C95" s="24"/>
      <c r="D95" s="24"/>
      <c r="E95" s="24"/>
      <c r="F95" s="24"/>
      <c r="G95" s="24"/>
      <c r="H95" s="24"/>
      <c r="I95" s="24"/>
      <c r="J95" s="24"/>
      <c r="K95" s="24"/>
      <c r="L95" s="24"/>
      <c r="M95" s="24"/>
      <c r="N95" s="24"/>
      <c r="O95" s="24">
        <v>0</v>
      </c>
      <c r="P95" s="24">
        <v>1</v>
      </c>
      <c r="Q95" s="24">
        <v>2</v>
      </c>
      <c r="R95" s="24"/>
      <c r="S95" s="24">
        <v>0</v>
      </c>
      <c r="T95" s="24"/>
      <c r="U95" s="24"/>
      <c r="V95" s="24"/>
      <c r="W95" s="24"/>
      <c r="X95" s="85"/>
    </row>
    <row r="96" spans="1:24" x14ac:dyDescent="0.2">
      <c r="A96" s="621"/>
      <c r="B96" s="272" t="s">
        <v>88</v>
      </c>
      <c r="C96" s="24"/>
      <c r="D96" s="24"/>
      <c r="E96" s="24"/>
      <c r="F96" s="24"/>
      <c r="G96" s="24"/>
      <c r="H96" s="24"/>
      <c r="I96" s="24"/>
      <c r="J96" s="24"/>
      <c r="K96" s="24"/>
      <c r="L96" s="24"/>
      <c r="M96" s="24"/>
      <c r="N96" s="24"/>
      <c r="O96" s="24">
        <v>0</v>
      </c>
      <c r="P96" s="24">
        <v>1</v>
      </c>
      <c r="Q96" s="24">
        <v>0</v>
      </c>
      <c r="R96" s="24"/>
      <c r="S96" s="24">
        <v>1</v>
      </c>
      <c r="T96" s="24"/>
      <c r="U96" s="24"/>
      <c r="V96" s="24"/>
      <c r="W96" s="24"/>
      <c r="X96" s="85"/>
    </row>
    <row r="97" spans="1:24" x14ac:dyDescent="0.2">
      <c r="A97" s="621"/>
      <c r="B97" s="272" t="s">
        <v>89</v>
      </c>
      <c r="C97" s="24"/>
      <c r="D97" s="24"/>
      <c r="E97" s="24"/>
      <c r="F97" s="24"/>
      <c r="G97" s="24"/>
      <c r="H97" s="24"/>
      <c r="I97" s="24"/>
      <c r="J97" s="24"/>
      <c r="K97" s="24"/>
      <c r="L97" s="24"/>
      <c r="M97" s="24"/>
      <c r="N97" s="24"/>
      <c r="O97" s="24">
        <v>1</v>
      </c>
      <c r="P97" s="24">
        <v>1</v>
      </c>
      <c r="Q97" s="24">
        <v>0</v>
      </c>
      <c r="R97" s="24"/>
      <c r="S97" s="24">
        <v>1</v>
      </c>
      <c r="T97" s="24"/>
      <c r="U97" s="24"/>
      <c r="V97" s="24"/>
      <c r="W97" s="24"/>
      <c r="X97" s="85"/>
    </row>
    <row r="98" spans="1:24" x14ac:dyDescent="0.2">
      <c r="A98" s="621"/>
      <c r="B98" s="272" t="s">
        <v>90</v>
      </c>
      <c r="C98" s="24"/>
      <c r="D98" s="24"/>
      <c r="E98" s="24"/>
      <c r="F98" s="24"/>
      <c r="G98" s="24"/>
      <c r="H98" s="24"/>
      <c r="I98" s="24"/>
      <c r="J98" s="24"/>
      <c r="K98" s="24"/>
      <c r="L98" s="24"/>
      <c r="M98" s="24"/>
      <c r="N98" s="24"/>
      <c r="O98" s="24">
        <v>0</v>
      </c>
      <c r="P98" s="24">
        <v>0</v>
      </c>
      <c r="Q98" s="24">
        <v>0</v>
      </c>
      <c r="R98" s="24"/>
      <c r="S98" s="24">
        <v>0</v>
      </c>
      <c r="T98" s="24"/>
      <c r="U98" s="24"/>
      <c r="V98" s="24"/>
      <c r="W98" s="24"/>
      <c r="X98" s="85"/>
    </row>
    <row r="99" spans="1:24" x14ac:dyDescent="0.2">
      <c r="A99" s="621"/>
      <c r="B99" s="375" t="s">
        <v>7042</v>
      </c>
      <c r="C99" s="24"/>
      <c r="D99" s="24"/>
      <c r="E99" s="24"/>
      <c r="F99" s="24"/>
      <c r="G99" s="24"/>
      <c r="H99" s="24"/>
      <c r="I99" s="24"/>
      <c r="J99" s="24"/>
      <c r="K99" s="24"/>
      <c r="L99" s="24"/>
      <c r="M99" s="24"/>
      <c r="N99" s="24"/>
      <c r="O99" s="24">
        <v>6</v>
      </c>
      <c r="P99" s="24">
        <v>2</v>
      </c>
      <c r="Q99" s="24">
        <v>0</v>
      </c>
      <c r="R99" s="24"/>
      <c r="S99" s="24">
        <v>1</v>
      </c>
      <c r="T99" s="24"/>
      <c r="U99" s="24"/>
      <c r="V99" s="24"/>
      <c r="W99" s="24"/>
      <c r="X99" s="85"/>
    </row>
    <row r="100" spans="1:24" x14ac:dyDescent="0.2">
      <c r="A100" s="621"/>
      <c r="B100" s="375" t="s">
        <v>7043</v>
      </c>
      <c r="C100" s="24"/>
      <c r="D100" s="24"/>
      <c r="E100" s="24"/>
      <c r="F100" s="24"/>
      <c r="G100" s="24"/>
      <c r="H100" s="24"/>
      <c r="I100" s="24"/>
      <c r="J100" s="24"/>
      <c r="K100" s="24"/>
      <c r="L100" s="24"/>
      <c r="M100" s="24"/>
      <c r="N100" s="24"/>
      <c r="O100" s="24">
        <v>0</v>
      </c>
      <c r="P100" s="24">
        <v>1</v>
      </c>
      <c r="Q100" s="24">
        <v>2</v>
      </c>
      <c r="R100" s="24"/>
      <c r="S100" s="24">
        <v>0</v>
      </c>
      <c r="T100" s="24"/>
      <c r="U100" s="24"/>
      <c r="V100" s="24"/>
      <c r="W100" s="24"/>
      <c r="X100" s="85"/>
    </row>
    <row r="101" spans="1:24" x14ac:dyDescent="0.2">
      <c r="A101" s="621"/>
      <c r="B101" s="375" t="s">
        <v>7044</v>
      </c>
      <c r="C101" s="24"/>
      <c r="D101" s="24"/>
      <c r="E101" s="24"/>
      <c r="F101" s="24"/>
      <c r="G101" s="24"/>
      <c r="H101" s="24"/>
      <c r="I101" s="24"/>
      <c r="J101" s="24"/>
      <c r="K101" s="24"/>
      <c r="L101" s="24"/>
      <c r="M101" s="24"/>
      <c r="N101" s="24"/>
      <c r="O101" s="24">
        <v>0</v>
      </c>
      <c r="P101" s="24">
        <v>0</v>
      </c>
      <c r="Q101" s="24">
        <v>0</v>
      </c>
      <c r="R101" s="24"/>
      <c r="S101" s="24">
        <v>0</v>
      </c>
      <c r="T101" s="24"/>
      <c r="U101" s="24"/>
      <c r="V101" s="24"/>
      <c r="W101" s="24"/>
      <c r="X101" s="85"/>
    </row>
    <row r="102" spans="1:24" x14ac:dyDescent="0.2">
      <c r="A102" s="621"/>
      <c r="B102" s="375" t="s">
        <v>7045</v>
      </c>
      <c r="C102" s="24"/>
      <c r="D102" s="24"/>
      <c r="E102" s="24"/>
      <c r="F102" s="24"/>
      <c r="G102" s="24"/>
      <c r="H102" s="24"/>
      <c r="I102" s="24"/>
      <c r="J102" s="24"/>
      <c r="K102" s="24"/>
      <c r="L102" s="24"/>
      <c r="M102" s="24"/>
      <c r="N102" s="24"/>
      <c r="O102" s="24">
        <v>0</v>
      </c>
      <c r="P102" s="24">
        <v>0</v>
      </c>
      <c r="Q102" s="24">
        <v>0</v>
      </c>
      <c r="R102" s="24"/>
      <c r="S102" s="24">
        <v>0</v>
      </c>
      <c r="T102" s="24"/>
      <c r="U102" s="24"/>
      <c r="V102" s="24"/>
      <c r="W102" s="24"/>
      <c r="X102" s="85"/>
    </row>
    <row r="103" spans="1:24" x14ac:dyDescent="0.2">
      <c r="A103" s="621"/>
      <c r="B103" s="375" t="s">
        <v>7046</v>
      </c>
      <c r="C103" s="24"/>
      <c r="D103" s="24"/>
      <c r="E103" s="24"/>
      <c r="F103" s="24"/>
      <c r="G103" s="24"/>
      <c r="H103" s="24"/>
      <c r="I103" s="24"/>
      <c r="J103" s="24"/>
      <c r="K103" s="24"/>
      <c r="L103" s="24"/>
      <c r="M103" s="24"/>
      <c r="N103" s="24"/>
      <c r="O103" s="24">
        <v>581</v>
      </c>
      <c r="P103" s="24">
        <v>2317</v>
      </c>
      <c r="Q103" s="24">
        <v>100</v>
      </c>
      <c r="R103" s="24"/>
      <c r="S103" s="24">
        <v>2</v>
      </c>
      <c r="T103" s="24"/>
      <c r="U103" s="24"/>
      <c r="V103" s="24"/>
      <c r="W103" s="24"/>
      <c r="X103" s="85"/>
    </row>
    <row r="104" spans="1:24" x14ac:dyDescent="0.2">
      <c r="A104" s="292"/>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row>
    <row r="105" spans="1:24" hidden="1" x14ac:dyDescent="0.2">
      <c r="A105" s="292"/>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row>
    <row r="106" spans="1:24" ht="15.75" x14ac:dyDescent="0.2">
      <c r="A106" s="296" t="s">
        <v>152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row>
    <row r="107" spans="1:24" ht="15.75" x14ac:dyDescent="0.2">
      <c r="A107" s="296"/>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row>
    <row r="108" spans="1:24" x14ac:dyDescent="0.2">
      <c r="A108" s="76"/>
      <c r="B108" s="76"/>
      <c r="C108" s="76"/>
      <c r="D108" s="76"/>
      <c r="E108" s="76"/>
      <c r="F108" s="76"/>
      <c r="G108" s="76"/>
      <c r="H108" s="76"/>
      <c r="I108" s="76"/>
      <c r="J108" s="76"/>
      <c r="K108" s="76"/>
      <c r="L108" s="76"/>
      <c r="M108" s="292"/>
      <c r="N108" s="292"/>
      <c r="O108" s="292"/>
      <c r="P108" s="292"/>
      <c r="Q108" s="292"/>
      <c r="R108" s="292"/>
      <c r="S108" s="292"/>
      <c r="T108" s="292"/>
      <c r="U108" s="292"/>
      <c r="V108" s="292"/>
      <c r="W108" s="292"/>
    </row>
    <row r="109" spans="1:24" x14ac:dyDescent="0.2">
      <c r="A109" s="63"/>
      <c r="B109" s="63"/>
      <c r="C109" s="637" t="s">
        <v>154</v>
      </c>
      <c r="D109" s="638"/>
      <c r="E109" s="638"/>
      <c r="F109" s="638"/>
      <c r="G109" s="639"/>
      <c r="H109" s="637" t="s">
        <v>7062</v>
      </c>
      <c r="I109" s="638"/>
      <c r="J109" s="638"/>
      <c r="K109" s="639"/>
      <c r="L109" s="38"/>
      <c r="M109" s="292"/>
      <c r="N109" s="292"/>
      <c r="O109" s="292"/>
      <c r="P109" s="292"/>
      <c r="Q109" s="292"/>
      <c r="R109" s="292"/>
      <c r="S109" s="292"/>
      <c r="T109" s="292"/>
      <c r="U109" s="292"/>
      <c r="V109" s="292"/>
      <c r="W109" s="292"/>
    </row>
    <row r="110" spans="1:24" ht="32.450000000000003" customHeight="1" x14ac:dyDescent="0.2">
      <c r="A110" s="63"/>
      <c r="B110" s="63"/>
      <c r="C110" s="637" t="s">
        <v>94</v>
      </c>
      <c r="D110" s="638"/>
      <c r="E110" s="638"/>
      <c r="F110" s="638"/>
      <c r="G110" s="639"/>
      <c r="H110" s="640" t="s">
        <v>7063</v>
      </c>
      <c r="I110" s="642" t="s">
        <v>204</v>
      </c>
      <c r="J110" s="643"/>
      <c r="K110" s="644"/>
      <c r="L110" s="38"/>
      <c r="M110" s="292"/>
      <c r="N110" s="292"/>
      <c r="O110" s="292"/>
      <c r="P110" s="292"/>
      <c r="Q110" s="292"/>
      <c r="R110" s="292"/>
      <c r="S110" s="292"/>
      <c r="T110" s="292"/>
      <c r="U110" s="292"/>
      <c r="V110" s="292"/>
      <c r="W110" s="292"/>
    </row>
    <row r="111" spans="1:24" ht="73.5" customHeight="1" x14ac:dyDescent="0.2">
      <c r="A111" s="232"/>
      <c r="B111" s="232"/>
      <c r="C111" s="327" t="s">
        <v>7065</v>
      </c>
      <c r="D111" s="273" t="s">
        <v>155</v>
      </c>
      <c r="E111" s="327" t="s">
        <v>156</v>
      </c>
      <c r="F111" s="327" t="s">
        <v>6680</v>
      </c>
      <c r="G111" s="327" t="s">
        <v>176</v>
      </c>
      <c r="H111" s="641"/>
      <c r="I111" s="274" t="s">
        <v>7065</v>
      </c>
      <c r="J111" s="274" t="s">
        <v>155</v>
      </c>
      <c r="K111" s="274" t="s">
        <v>156</v>
      </c>
      <c r="L111" s="39"/>
      <c r="M111" s="292"/>
      <c r="N111" s="292"/>
      <c r="O111" s="292"/>
      <c r="P111" s="292"/>
      <c r="Q111" s="292"/>
      <c r="R111" s="292"/>
      <c r="S111" s="292"/>
      <c r="T111" s="292"/>
      <c r="U111" s="292"/>
      <c r="V111" s="292"/>
      <c r="W111" s="292"/>
    </row>
    <row r="112" spans="1:24" ht="45" x14ac:dyDescent="0.2">
      <c r="A112" s="232"/>
      <c r="B112" s="233" t="s">
        <v>2</v>
      </c>
      <c r="C112" s="270">
        <v>5</v>
      </c>
      <c r="D112" s="270" t="s">
        <v>210</v>
      </c>
      <c r="E112" s="275" t="s">
        <v>174</v>
      </c>
      <c r="F112" s="275" t="s">
        <v>6681</v>
      </c>
      <c r="G112" s="275">
        <v>8</v>
      </c>
      <c r="H112" s="276" t="s">
        <v>203</v>
      </c>
      <c r="I112" s="277">
        <v>5</v>
      </c>
      <c r="J112" s="277" t="s">
        <v>173</v>
      </c>
      <c r="K112" s="277" t="s">
        <v>6683</v>
      </c>
      <c r="L112" s="39"/>
      <c r="M112" s="292"/>
      <c r="N112" s="292"/>
      <c r="O112" s="292"/>
      <c r="P112" s="292"/>
      <c r="Q112" s="292"/>
      <c r="R112" s="292"/>
      <c r="S112" s="292"/>
      <c r="T112" s="292"/>
      <c r="U112" s="292"/>
      <c r="V112" s="292"/>
      <c r="W112" s="292"/>
    </row>
    <row r="113" spans="1:23" x14ac:dyDescent="0.2">
      <c r="A113" s="621" t="s">
        <v>0</v>
      </c>
      <c r="B113" s="375" t="s">
        <v>7041</v>
      </c>
      <c r="C113" s="24"/>
      <c r="D113" s="24"/>
      <c r="E113" s="24"/>
      <c r="F113" s="24"/>
      <c r="G113" s="24"/>
      <c r="H113" s="24"/>
      <c r="I113" s="24"/>
      <c r="J113" s="24"/>
      <c r="K113" s="24"/>
      <c r="L113" s="38"/>
      <c r="M113" s="292"/>
      <c r="N113" s="292"/>
      <c r="O113" s="292"/>
      <c r="P113" s="292"/>
      <c r="Q113" s="292"/>
      <c r="R113" s="292"/>
      <c r="S113" s="292"/>
      <c r="T113" s="292"/>
      <c r="U113" s="292"/>
      <c r="V113" s="292"/>
      <c r="W113" s="292"/>
    </row>
    <row r="114" spans="1:23" x14ac:dyDescent="0.2">
      <c r="A114" s="621"/>
      <c r="B114" s="272" t="s">
        <v>51</v>
      </c>
      <c r="C114" s="24"/>
      <c r="D114" s="24"/>
      <c r="E114" s="24"/>
      <c r="F114" s="24"/>
      <c r="G114" s="24"/>
      <c r="H114" s="24"/>
      <c r="I114" s="24"/>
      <c r="J114" s="24"/>
      <c r="K114" s="24"/>
      <c r="L114" s="38"/>
      <c r="M114" s="292"/>
      <c r="N114" s="292"/>
      <c r="O114" s="292"/>
      <c r="P114" s="292"/>
      <c r="Q114" s="292"/>
      <c r="R114" s="292"/>
      <c r="S114" s="292"/>
      <c r="T114" s="292"/>
      <c r="U114" s="292"/>
      <c r="V114" s="292"/>
      <c r="W114" s="292"/>
    </row>
    <row r="115" spans="1:23" x14ac:dyDescent="0.2">
      <c r="A115" s="621"/>
      <c r="B115" s="272" t="s">
        <v>52</v>
      </c>
      <c r="C115" s="24"/>
      <c r="D115" s="24"/>
      <c r="E115" s="24"/>
      <c r="F115" s="24"/>
      <c r="G115" s="24"/>
      <c r="H115" s="24"/>
      <c r="I115" s="24"/>
      <c r="J115" s="24"/>
      <c r="K115" s="24"/>
      <c r="L115" s="38"/>
      <c r="M115" s="292"/>
      <c r="N115" s="292"/>
      <c r="O115" s="292"/>
      <c r="P115" s="292"/>
      <c r="Q115" s="292"/>
      <c r="R115" s="292"/>
      <c r="S115" s="292"/>
      <c r="T115" s="292"/>
      <c r="U115" s="292"/>
      <c r="V115" s="292"/>
      <c r="W115" s="292"/>
    </row>
    <row r="116" spans="1:23" x14ac:dyDescent="0.2">
      <c r="A116" s="621"/>
      <c r="B116" s="272" t="s">
        <v>53</v>
      </c>
      <c r="C116" s="24"/>
      <c r="D116" s="24"/>
      <c r="E116" s="24"/>
      <c r="F116" s="24"/>
      <c r="G116" s="24"/>
      <c r="H116" s="24"/>
      <c r="I116" s="24"/>
      <c r="J116" s="24"/>
      <c r="K116" s="24"/>
      <c r="L116" s="38"/>
      <c r="M116" s="292"/>
      <c r="N116" s="292"/>
      <c r="O116" s="292"/>
      <c r="P116" s="292"/>
      <c r="Q116" s="292"/>
      <c r="R116" s="292"/>
      <c r="S116" s="292"/>
      <c r="T116" s="292"/>
      <c r="U116" s="292"/>
      <c r="V116" s="292"/>
      <c r="W116" s="292"/>
    </row>
    <row r="117" spans="1:23" x14ac:dyDescent="0.2">
      <c r="A117" s="621"/>
      <c r="B117" s="272" t="s">
        <v>54</v>
      </c>
      <c r="C117" s="24"/>
      <c r="D117" s="24"/>
      <c r="E117" s="24"/>
      <c r="F117" s="24"/>
      <c r="G117" s="24"/>
      <c r="H117" s="24"/>
      <c r="I117" s="24"/>
      <c r="J117" s="24"/>
      <c r="K117" s="24"/>
      <c r="L117" s="38"/>
      <c r="M117" s="292"/>
      <c r="N117" s="292"/>
      <c r="O117" s="292"/>
      <c r="P117" s="292"/>
      <c r="Q117" s="292"/>
      <c r="R117" s="292"/>
      <c r="S117" s="292"/>
      <c r="T117" s="292"/>
      <c r="U117" s="292"/>
      <c r="V117" s="292"/>
      <c r="W117" s="292"/>
    </row>
    <row r="118" spans="1:23" x14ac:dyDescent="0.2">
      <c r="A118" s="621"/>
      <c r="B118" s="272" t="s">
        <v>55</v>
      </c>
      <c r="C118" s="24"/>
      <c r="D118" s="24"/>
      <c r="E118" s="24"/>
      <c r="F118" s="24"/>
      <c r="G118" s="24"/>
      <c r="H118" s="24"/>
      <c r="I118" s="24"/>
      <c r="J118" s="24"/>
      <c r="K118" s="24"/>
      <c r="L118" s="38"/>
      <c r="M118" s="292"/>
      <c r="N118" s="292"/>
      <c r="O118" s="292"/>
      <c r="P118" s="292"/>
      <c r="Q118" s="292"/>
      <c r="R118" s="292"/>
      <c r="S118" s="292"/>
      <c r="T118" s="292"/>
      <c r="U118" s="292"/>
      <c r="V118" s="292"/>
      <c r="W118" s="292"/>
    </row>
    <row r="119" spans="1:23" x14ac:dyDescent="0.2">
      <c r="A119" s="621"/>
      <c r="B119" s="272" t="s">
        <v>56</v>
      </c>
      <c r="C119" s="24"/>
      <c r="D119" s="24"/>
      <c r="E119" s="24"/>
      <c r="F119" s="24"/>
      <c r="G119" s="24"/>
      <c r="H119" s="24"/>
      <c r="I119" s="24"/>
      <c r="J119" s="24"/>
      <c r="K119" s="24"/>
      <c r="L119" s="38"/>
      <c r="M119" s="292"/>
      <c r="N119" s="292"/>
      <c r="O119" s="292"/>
      <c r="P119" s="292"/>
      <c r="Q119" s="292"/>
      <c r="R119" s="292"/>
      <c r="S119" s="292"/>
      <c r="T119" s="292"/>
      <c r="U119" s="292"/>
      <c r="V119" s="292"/>
      <c r="W119" s="292"/>
    </row>
    <row r="120" spans="1:23" x14ac:dyDescent="0.2">
      <c r="A120" s="621"/>
      <c r="B120" s="272" t="s">
        <v>57</v>
      </c>
      <c r="C120" s="24"/>
      <c r="D120" s="24"/>
      <c r="E120" s="24"/>
      <c r="F120" s="24"/>
      <c r="G120" s="24"/>
      <c r="H120" s="24"/>
      <c r="I120" s="24"/>
      <c r="J120" s="24"/>
      <c r="K120" s="24"/>
      <c r="L120" s="38"/>
      <c r="M120" s="292"/>
      <c r="N120" s="292"/>
      <c r="O120" s="292"/>
      <c r="P120" s="292"/>
      <c r="Q120" s="292"/>
      <c r="R120" s="292"/>
      <c r="S120" s="292"/>
      <c r="T120" s="292"/>
      <c r="U120" s="292"/>
      <c r="V120" s="292"/>
      <c r="W120" s="292"/>
    </row>
    <row r="121" spans="1:23" x14ac:dyDescent="0.2">
      <c r="A121" s="621"/>
      <c r="B121" s="272" t="s">
        <v>58</v>
      </c>
      <c r="C121" s="24"/>
      <c r="D121" s="24"/>
      <c r="E121" s="24"/>
      <c r="F121" s="24"/>
      <c r="G121" s="24"/>
      <c r="H121" s="24"/>
      <c r="I121" s="24"/>
      <c r="J121" s="24"/>
      <c r="K121" s="24"/>
      <c r="L121" s="38"/>
      <c r="M121" s="292"/>
      <c r="N121" s="292"/>
      <c r="O121" s="292"/>
      <c r="P121" s="292"/>
      <c r="Q121" s="292"/>
      <c r="R121" s="292"/>
      <c r="S121" s="292"/>
      <c r="T121" s="292"/>
      <c r="U121" s="292"/>
      <c r="V121" s="292"/>
      <c r="W121" s="292"/>
    </row>
    <row r="122" spans="1:23" x14ac:dyDescent="0.2">
      <c r="A122" s="621"/>
      <c r="B122" s="272" t="s">
        <v>59</v>
      </c>
      <c r="C122" s="24"/>
      <c r="D122" s="24"/>
      <c r="E122" s="24"/>
      <c r="F122" s="24"/>
      <c r="G122" s="24"/>
      <c r="H122" s="24"/>
      <c r="I122" s="24"/>
      <c r="J122" s="24"/>
      <c r="K122" s="24"/>
      <c r="L122" s="38"/>
      <c r="M122" s="292"/>
      <c r="N122" s="292"/>
      <c r="O122" s="292"/>
      <c r="P122" s="292"/>
      <c r="Q122" s="292"/>
      <c r="R122" s="292"/>
      <c r="S122" s="292"/>
      <c r="T122" s="292"/>
      <c r="U122" s="292"/>
      <c r="V122" s="292"/>
      <c r="W122" s="292"/>
    </row>
    <row r="123" spans="1:23" x14ac:dyDescent="0.2">
      <c r="A123" s="621"/>
      <c r="B123" s="272" t="s">
        <v>60</v>
      </c>
      <c r="C123" s="24"/>
      <c r="D123" s="24"/>
      <c r="E123" s="24"/>
      <c r="F123" s="24"/>
      <c r="G123" s="24"/>
      <c r="H123" s="24"/>
      <c r="I123" s="24"/>
      <c r="J123" s="24"/>
      <c r="K123" s="24"/>
      <c r="L123" s="38"/>
      <c r="M123" s="292"/>
      <c r="N123" s="292"/>
      <c r="O123" s="292"/>
      <c r="P123" s="292"/>
      <c r="Q123" s="292"/>
      <c r="R123" s="292"/>
      <c r="S123" s="292"/>
      <c r="T123" s="292"/>
      <c r="U123" s="292"/>
      <c r="V123" s="292"/>
      <c r="W123" s="292"/>
    </row>
    <row r="124" spans="1:23" x14ac:dyDescent="0.2">
      <c r="A124" s="621"/>
      <c r="B124" s="272" t="s">
        <v>61</v>
      </c>
      <c r="C124" s="24"/>
      <c r="D124" s="24"/>
      <c r="E124" s="24"/>
      <c r="F124" s="24"/>
      <c r="G124" s="24"/>
      <c r="H124" s="24"/>
      <c r="I124" s="24"/>
      <c r="J124" s="24"/>
      <c r="K124" s="24"/>
      <c r="L124" s="38"/>
      <c r="M124" s="292"/>
      <c r="N124" s="292"/>
      <c r="O124" s="292"/>
      <c r="P124" s="292"/>
      <c r="Q124" s="292"/>
      <c r="R124" s="292"/>
      <c r="S124" s="292"/>
      <c r="T124" s="292"/>
      <c r="U124" s="292"/>
      <c r="V124" s="292"/>
      <c r="W124" s="292"/>
    </row>
    <row r="125" spans="1:23" x14ac:dyDescent="0.2">
      <c r="A125" s="621"/>
      <c r="B125" s="272" t="s">
        <v>62</v>
      </c>
      <c r="C125" s="24"/>
      <c r="D125" s="24"/>
      <c r="E125" s="24"/>
      <c r="F125" s="24"/>
      <c r="G125" s="24"/>
      <c r="H125" s="24"/>
      <c r="I125" s="24"/>
      <c r="J125" s="24"/>
      <c r="K125" s="24"/>
      <c r="L125" s="38"/>
      <c r="M125" s="292"/>
      <c r="N125" s="292"/>
      <c r="O125" s="292"/>
      <c r="P125" s="292"/>
      <c r="Q125" s="292"/>
      <c r="R125" s="292"/>
      <c r="S125" s="292"/>
      <c r="T125" s="292"/>
      <c r="U125" s="292"/>
      <c r="V125" s="292"/>
      <c r="W125" s="292"/>
    </row>
    <row r="126" spans="1:23" x14ac:dyDescent="0.2">
      <c r="A126" s="621"/>
      <c r="B126" s="272" t="s">
        <v>63</v>
      </c>
      <c r="C126" s="24"/>
      <c r="D126" s="24"/>
      <c r="E126" s="24"/>
      <c r="F126" s="24"/>
      <c r="G126" s="24"/>
      <c r="H126" s="24"/>
      <c r="I126" s="24"/>
      <c r="J126" s="24"/>
      <c r="K126" s="24"/>
      <c r="L126" s="38"/>
      <c r="M126" s="292"/>
      <c r="N126" s="292"/>
      <c r="O126" s="292"/>
      <c r="P126" s="292"/>
      <c r="Q126" s="292"/>
      <c r="R126" s="292"/>
      <c r="S126" s="292"/>
      <c r="T126" s="292"/>
      <c r="U126" s="292"/>
      <c r="V126" s="292"/>
      <c r="W126" s="292"/>
    </row>
    <row r="127" spans="1:23" x14ac:dyDescent="0.2">
      <c r="A127" s="621"/>
      <c r="B127" s="272" t="s">
        <v>64</v>
      </c>
      <c r="C127" s="24"/>
      <c r="D127" s="24"/>
      <c r="E127" s="24"/>
      <c r="F127" s="24"/>
      <c r="G127" s="24"/>
      <c r="H127" s="24"/>
      <c r="I127" s="24"/>
      <c r="J127" s="24"/>
      <c r="K127" s="24"/>
      <c r="L127" s="38"/>
      <c r="M127" s="292"/>
      <c r="N127" s="292"/>
      <c r="O127" s="292"/>
      <c r="P127" s="292"/>
      <c r="Q127" s="292"/>
      <c r="R127" s="292"/>
      <c r="S127" s="292"/>
      <c r="T127" s="292"/>
      <c r="U127" s="292"/>
      <c r="V127" s="292"/>
      <c r="W127" s="292"/>
    </row>
    <row r="128" spans="1:23" x14ac:dyDescent="0.2">
      <c r="A128" s="621"/>
      <c r="B128" s="272" t="s">
        <v>65</v>
      </c>
      <c r="C128" s="24"/>
      <c r="D128" s="24"/>
      <c r="E128" s="24"/>
      <c r="F128" s="24"/>
      <c r="G128" s="24"/>
      <c r="H128" s="24"/>
      <c r="I128" s="24"/>
      <c r="J128" s="24"/>
      <c r="K128" s="24"/>
      <c r="L128" s="38"/>
      <c r="M128" s="292"/>
      <c r="N128" s="292"/>
      <c r="O128" s="292"/>
      <c r="P128" s="292"/>
      <c r="Q128" s="292"/>
      <c r="R128" s="292"/>
      <c r="S128" s="292"/>
      <c r="T128" s="292"/>
      <c r="U128" s="292"/>
      <c r="V128" s="292"/>
      <c r="W128" s="292"/>
    </row>
    <row r="129" spans="1:23" x14ac:dyDescent="0.2">
      <c r="A129" s="621"/>
      <c r="B129" s="272" t="s">
        <v>66</v>
      </c>
      <c r="C129" s="24"/>
      <c r="D129" s="24"/>
      <c r="E129" s="24"/>
      <c r="F129" s="24"/>
      <c r="G129" s="24"/>
      <c r="H129" s="24"/>
      <c r="I129" s="24"/>
      <c r="J129" s="24"/>
      <c r="K129" s="24"/>
      <c r="L129" s="38"/>
      <c r="M129" s="292"/>
      <c r="N129" s="292"/>
      <c r="O129" s="292"/>
      <c r="P129" s="292"/>
      <c r="Q129" s="292"/>
      <c r="R129" s="292"/>
      <c r="S129" s="292"/>
      <c r="T129" s="292"/>
      <c r="U129" s="292"/>
      <c r="V129" s="292"/>
      <c r="W129" s="292"/>
    </row>
    <row r="130" spans="1:23" x14ac:dyDescent="0.2">
      <c r="A130" s="621"/>
      <c r="B130" s="272" t="s">
        <v>67</v>
      </c>
      <c r="C130" s="24"/>
      <c r="D130" s="24"/>
      <c r="E130" s="24"/>
      <c r="F130" s="24"/>
      <c r="G130" s="24"/>
      <c r="H130" s="24"/>
      <c r="I130" s="24"/>
      <c r="J130" s="24"/>
      <c r="K130" s="24"/>
      <c r="L130" s="38"/>
      <c r="M130" s="292"/>
      <c r="N130" s="292"/>
      <c r="O130" s="292"/>
      <c r="P130" s="292"/>
      <c r="Q130" s="292"/>
      <c r="R130" s="292"/>
      <c r="S130" s="292"/>
      <c r="T130" s="292"/>
      <c r="U130" s="292"/>
      <c r="V130" s="292"/>
      <c r="W130" s="292"/>
    </row>
    <row r="131" spans="1:23" x14ac:dyDescent="0.2">
      <c r="A131" s="621"/>
      <c r="B131" s="272" t="s">
        <v>68</v>
      </c>
      <c r="C131" s="24"/>
      <c r="D131" s="24"/>
      <c r="E131" s="24"/>
      <c r="F131" s="24"/>
      <c r="G131" s="24"/>
      <c r="H131" s="24"/>
      <c r="I131" s="24"/>
      <c r="J131" s="24"/>
      <c r="K131" s="24"/>
      <c r="L131" s="38"/>
      <c r="M131" s="292"/>
      <c r="N131" s="292"/>
      <c r="O131" s="292"/>
      <c r="P131" s="292"/>
      <c r="Q131" s="292"/>
      <c r="R131" s="292"/>
      <c r="S131" s="292"/>
      <c r="T131" s="292"/>
      <c r="U131" s="292"/>
      <c r="V131" s="292"/>
      <c r="W131" s="292"/>
    </row>
    <row r="132" spans="1:23" x14ac:dyDescent="0.2">
      <c r="A132" s="621"/>
      <c r="B132" s="272" t="s">
        <v>69</v>
      </c>
      <c r="C132" s="24"/>
      <c r="D132" s="24"/>
      <c r="E132" s="24"/>
      <c r="F132" s="24"/>
      <c r="G132" s="24"/>
      <c r="H132" s="24"/>
      <c r="I132" s="24"/>
      <c r="J132" s="24"/>
      <c r="K132" s="24"/>
      <c r="L132" s="38"/>
      <c r="M132" s="292"/>
      <c r="N132" s="292"/>
      <c r="O132" s="292"/>
      <c r="P132" s="292"/>
      <c r="Q132" s="292"/>
      <c r="R132" s="292"/>
      <c r="S132" s="292"/>
      <c r="T132" s="292"/>
      <c r="U132" s="292"/>
      <c r="V132" s="292"/>
      <c r="W132" s="292"/>
    </row>
    <row r="133" spans="1:23" x14ac:dyDescent="0.2">
      <c r="A133" s="621"/>
      <c r="B133" s="272" t="s">
        <v>70</v>
      </c>
      <c r="C133" s="24"/>
      <c r="D133" s="24"/>
      <c r="E133" s="24"/>
      <c r="F133" s="24"/>
      <c r="G133" s="24"/>
      <c r="H133" s="24"/>
      <c r="I133" s="24"/>
      <c r="J133" s="24"/>
      <c r="K133" s="24"/>
      <c r="L133" s="38"/>
      <c r="M133" s="292"/>
      <c r="N133" s="292"/>
      <c r="O133" s="292"/>
      <c r="P133" s="292"/>
      <c r="Q133" s="292"/>
      <c r="R133" s="292"/>
      <c r="S133" s="292"/>
      <c r="T133" s="292"/>
      <c r="U133" s="292"/>
      <c r="V133" s="292"/>
      <c r="W133" s="292"/>
    </row>
    <row r="134" spans="1:23" x14ac:dyDescent="0.2">
      <c r="A134" s="621"/>
      <c r="B134" s="272" t="s">
        <v>71</v>
      </c>
      <c r="C134" s="24"/>
      <c r="D134" s="24"/>
      <c r="E134" s="24"/>
      <c r="F134" s="24"/>
      <c r="G134" s="24"/>
      <c r="H134" s="24"/>
      <c r="I134" s="24"/>
      <c r="J134" s="24"/>
      <c r="K134" s="24"/>
      <c r="L134" s="38"/>
      <c r="M134" s="292"/>
      <c r="N134" s="292"/>
      <c r="O134" s="292"/>
      <c r="P134" s="292"/>
      <c r="Q134" s="292"/>
      <c r="R134" s="292"/>
      <c r="S134" s="292"/>
      <c r="T134" s="292"/>
      <c r="U134" s="292"/>
      <c r="V134" s="292"/>
      <c r="W134" s="292"/>
    </row>
    <row r="135" spans="1:23" x14ac:dyDescent="0.2">
      <c r="A135" s="621"/>
      <c r="B135" s="272" t="s">
        <v>72</v>
      </c>
      <c r="C135" s="24"/>
      <c r="D135" s="24"/>
      <c r="E135" s="24"/>
      <c r="F135" s="24"/>
      <c r="G135" s="24"/>
      <c r="H135" s="24"/>
      <c r="I135" s="24"/>
      <c r="J135" s="24"/>
      <c r="K135" s="24"/>
      <c r="L135" s="38"/>
      <c r="M135" s="292"/>
      <c r="N135" s="292"/>
      <c r="O135" s="292"/>
      <c r="P135" s="292"/>
      <c r="Q135" s="292"/>
      <c r="R135" s="292"/>
      <c r="S135" s="292"/>
      <c r="T135" s="292"/>
      <c r="U135" s="292"/>
      <c r="V135" s="292"/>
      <c r="W135" s="292"/>
    </row>
    <row r="136" spans="1:23" x14ac:dyDescent="0.2">
      <c r="A136" s="621"/>
      <c r="B136" s="272" t="s">
        <v>73</v>
      </c>
      <c r="C136" s="24"/>
      <c r="D136" s="24"/>
      <c r="E136" s="24"/>
      <c r="F136" s="24"/>
      <c r="G136" s="24"/>
      <c r="H136" s="24"/>
      <c r="I136" s="24"/>
      <c r="J136" s="24"/>
      <c r="K136" s="24"/>
      <c r="L136" s="38"/>
      <c r="M136" s="292"/>
      <c r="N136" s="292"/>
      <c r="O136" s="292"/>
      <c r="P136" s="292"/>
      <c r="Q136" s="292"/>
      <c r="R136" s="292"/>
      <c r="S136" s="292"/>
      <c r="T136" s="292"/>
      <c r="U136" s="292"/>
      <c r="V136" s="292"/>
      <c r="W136" s="292"/>
    </row>
    <row r="137" spans="1:23" x14ac:dyDescent="0.2">
      <c r="A137" s="621"/>
      <c r="B137" s="272" t="s">
        <v>74</v>
      </c>
      <c r="C137" s="24"/>
      <c r="D137" s="24"/>
      <c r="E137" s="24"/>
      <c r="F137" s="24"/>
      <c r="G137" s="24"/>
      <c r="H137" s="24"/>
      <c r="I137" s="24"/>
      <c r="J137" s="24"/>
      <c r="K137" s="24"/>
      <c r="L137" s="38"/>
      <c r="M137" s="292"/>
      <c r="N137" s="292"/>
      <c r="O137" s="292"/>
      <c r="P137" s="292"/>
      <c r="Q137" s="292"/>
      <c r="R137" s="292"/>
      <c r="S137" s="292"/>
      <c r="T137" s="292"/>
      <c r="U137" s="292"/>
      <c r="V137" s="292"/>
      <c r="W137" s="292"/>
    </row>
    <row r="138" spans="1:23" x14ac:dyDescent="0.2">
      <c r="A138" s="621"/>
      <c r="B138" s="272" t="s">
        <v>75</v>
      </c>
      <c r="C138" s="24"/>
      <c r="D138" s="24"/>
      <c r="E138" s="24"/>
      <c r="F138" s="24"/>
      <c r="G138" s="24"/>
      <c r="H138" s="24"/>
      <c r="I138" s="24"/>
      <c r="J138" s="24"/>
      <c r="K138" s="24"/>
      <c r="L138" s="38"/>
      <c r="M138" s="292"/>
      <c r="N138" s="292"/>
      <c r="O138" s="292"/>
      <c r="P138" s="292"/>
      <c r="Q138" s="292"/>
      <c r="R138" s="292"/>
      <c r="S138" s="292"/>
      <c r="T138" s="292"/>
      <c r="U138" s="292"/>
      <c r="V138" s="292"/>
      <c r="W138" s="292"/>
    </row>
    <row r="139" spans="1:23" x14ac:dyDescent="0.2">
      <c r="A139" s="621"/>
      <c r="B139" s="272" t="s">
        <v>76</v>
      </c>
      <c r="C139" s="24"/>
      <c r="D139" s="24"/>
      <c r="E139" s="24"/>
      <c r="F139" s="24"/>
      <c r="G139" s="24"/>
      <c r="H139" s="24"/>
      <c r="I139" s="24"/>
      <c r="J139" s="24"/>
      <c r="K139" s="24"/>
      <c r="L139" s="38"/>
      <c r="M139" s="292"/>
      <c r="N139" s="292"/>
      <c r="O139" s="292"/>
      <c r="P139" s="292"/>
      <c r="Q139" s="292"/>
      <c r="R139" s="292"/>
      <c r="S139" s="292"/>
      <c r="T139" s="292"/>
      <c r="U139" s="292"/>
      <c r="V139" s="292"/>
      <c r="W139" s="292"/>
    </row>
    <row r="140" spans="1:23" x14ac:dyDescent="0.2">
      <c r="A140" s="621"/>
      <c r="B140" s="272" t="s">
        <v>77</v>
      </c>
      <c r="C140" s="24"/>
      <c r="D140" s="24"/>
      <c r="E140" s="24"/>
      <c r="F140" s="24"/>
      <c r="G140" s="24"/>
      <c r="H140" s="24"/>
      <c r="I140" s="24"/>
      <c r="J140" s="24"/>
      <c r="K140" s="24"/>
      <c r="L140" s="38"/>
      <c r="M140" s="292"/>
      <c r="N140" s="292"/>
      <c r="O140" s="292"/>
      <c r="P140" s="292"/>
      <c r="Q140" s="292"/>
      <c r="R140" s="292"/>
      <c r="S140" s="292"/>
      <c r="T140" s="292"/>
      <c r="U140" s="292"/>
      <c r="V140" s="292"/>
      <c r="W140" s="292"/>
    </row>
    <row r="141" spans="1:23" x14ac:dyDescent="0.2">
      <c r="A141" s="621"/>
      <c r="B141" s="272" t="s">
        <v>78</v>
      </c>
      <c r="C141" s="24"/>
      <c r="D141" s="24"/>
      <c r="E141" s="24"/>
      <c r="F141" s="24"/>
      <c r="G141" s="24"/>
      <c r="H141" s="24"/>
      <c r="I141" s="24"/>
      <c r="J141" s="24"/>
      <c r="K141" s="24"/>
      <c r="L141" s="38"/>
      <c r="M141" s="292"/>
      <c r="N141" s="292"/>
      <c r="O141" s="292"/>
      <c r="P141" s="292"/>
      <c r="Q141" s="292"/>
      <c r="R141" s="292"/>
      <c r="S141" s="292"/>
      <c r="T141" s="292"/>
      <c r="U141" s="292"/>
      <c r="V141" s="292"/>
      <c r="W141" s="292"/>
    </row>
    <row r="142" spans="1:23" x14ac:dyDescent="0.2">
      <c r="A142" s="621"/>
      <c r="B142" s="272" t="s">
        <v>79</v>
      </c>
      <c r="C142" s="24"/>
      <c r="D142" s="24"/>
      <c r="E142" s="24"/>
      <c r="F142" s="24"/>
      <c r="G142" s="24"/>
      <c r="H142" s="24"/>
      <c r="I142" s="24"/>
      <c r="J142" s="24"/>
      <c r="K142" s="24"/>
      <c r="L142" s="38"/>
      <c r="M142" s="292"/>
      <c r="N142" s="292"/>
      <c r="O142" s="292"/>
      <c r="P142" s="292"/>
      <c r="Q142" s="292"/>
      <c r="R142" s="292"/>
      <c r="S142" s="292"/>
      <c r="T142" s="292"/>
      <c r="U142" s="292"/>
      <c r="V142" s="292"/>
      <c r="W142" s="292"/>
    </row>
    <row r="143" spans="1:23" x14ac:dyDescent="0.2">
      <c r="A143" s="621"/>
      <c r="B143" s="272" t="s">
        <v>80</v>
      </c>
      <c r="C143" s="24"/>
      <c r="D143" s="24"/>
      <c r="E143" s="24"/>
      <c r="F143" s="24"/>
      <c r="G143" s="24"/>
      <c r="H143" s="24"/>
      <c r="I143" s="24"/>
      <c r="J143" s="24"/>
      <c r="K143" s="24"/>
      <c r="L143" s="38"/>
      <c r="M143" s="292"/>
      <c r="N143" s="292"/>
      <c r="O143" s="292"/>
      <c r="P143" s="292"/>
      <c r="Q143" s="292"/>
      <c r="R143" s="292"/>
      <c r="S143" s="292"/>
      <c r="T143" s="292"/>
      <c r="U143" s="292"/>
      <c r="V143" s="292"/>
      <c r="W143" s="292"/>
    </row>
    <row r="144" spans="1:23" x14ac:dyDescent="0.2">
      <c r="A144" s="621"/>
      <c r="B144" s="272" t="s">
        <v>81</v>
      </c>
      <c r="C144" s="24"/>
      <c r="D144" s="24"/>
      <c r="E144" s="24"/>
      <c r="F144" s="24"/>
      <c r="G144" s="24"/>
      <c r="H144" s="24"/>
      <c r="I144" s="24"/>
      <c r="J144" s="24"/>
      <c r="K144" s="24"/>
      <c r="L144" s="38"/>
      <c r="M144" s="292"/>
      <c r="N144" s="292"/>
      <c r="O144" s="292"/>
      <c r="P144" s="292"/>
      <c r="Q144" s="292"/>
      <c r="R144" s="292"/>
      <c r="S144" s="292"/>
      <c r="T144" s="292"/>
      <c r="U144" s="292"/>
      <c r="V144" s="292"/>
      <c r="W144" s="292"/>
    </row>
    <row r="145" spans="1:23" x14ac:dyDescent="0.2">
      <c r="A145" s="621"/>
      <c r="B145" s="272" t="s">
        <v>82</v>
      </c>
      <c r="C145" s="24"/>
      <c r="D145" s="24"/>
      <c r="E145" s="24"/>
      <c r="F145" s="24"/>
      <c r="G145" s="24"/>
      <c r="H145" s="24"/>
      <c r="I145" s="24"/>
      <c r="J145" s="24"/>
      <c r="K145" s="24"/>
      <c r="L145" s="38"/>
      <c r="M145" s="292"/>
      <c r="N145" s="292"/>
      <c r="O145" s="292"/>
      <c r="P145" s="292"/>
      <c r="Q145" s="292"/>
      <c r="R145" s="292"/>
      <c r="S145" s="292"/>
      <c r="T145" s="292"/>
      <c r="U145" s="292"/>
      <c r="V145" s="292"/>
      <c r="W145" s="292"/>
    </row>
    <row r="146" spans="1:23" x14ac:dyDescent="0.2">
      <c r="A146" s="621"/>
      <c r="B146" s="272" t="s">
        <v>83</v>
      </c>
      <c r="C146" s="24"/>
      <c r="D146" s="24"/>
      <c r="E146" s="24"/>
      <c r="F146" s="24"/>
      <c r="G146" s="24"/>
      <c r="H146" s="24"/>
      <c r="I146" s="24"/>
      <c r="J146" s="24"/>
      <c r="K146" s="24"/>
      <c r="L146" s="38"/>
      <c r="M146" s="292"/>
      <c r="N146" s="292"/>
      <c r="O146" s="292"/>
      <c r="P146" s="292"/>
      <c r="Q146" s="292"/>
      <c r="R146" s="292"/>
      <c r="S146" s="292"/>
      <c r="T146" s="292"/>
      <c r="U146" s="292"/>
      <c r="V146" s="292"/>
      <c r="W146" s="292"/>
    </row>
    <row r="147" spans="1:23" x14ac:dyDescent="0.2">
      <c r="A147" s="621"/>
      <c r="B147" s="272" t="s">
        <v>84</v>
      </c>
      <c r="C147" s="24"/>
      <c r="D147" s="24"/>
      <c r="E147" s="24"/>
      <c r="F147" s="24"/>
      <c r="G147" s="24"/>
      <c r="H147" s="24"/>
      <c r="I147" s="24"/>
      <c r="J147" s="24"/>
      <c r="K147" s="24"/>
      <c r="L147" s="38"/>
      <c r="M147" s="292"/>
      <c r="N147" s="292"/>
      <c r="O147" s="292"/>
      <c r="P147" s="292"/>
      <c r="Q147" s="292"/>
      <c r="R147" s="292"/>
      <c r="S147" s="292"/>
      <c r="T147" s="292"/>
      <c r="U147" s="292"/>
      <c r="V147" s="292"/>
      <c r="W147" s="292"/>
    </row>
    <row r="148" spans="1:23" x14ac:dyDescent="0.2">
      <c r="A148" s="621"/>
      <c r="B148" s="272" t="s">
        <v>85</v>
      </c>
      <c r="C148" s="24"/>
      <c r="D148" s="24"/>
      <c r="E148" s="24"/>
      <c r="F148" s="24"/>
      <c r="G148" s="24"/>
      <c r="H148" s="24"/>
      <c r="I148" s="24"/>
      <c r="J148" s="24"/>
      <c r="K148" s="24"/>
      <c r="L148" s="38"/>
      <c r="M148" s="292"/>
      <c r="N148" s="292"/>
      <c r="O148" s="292"/>
      <c r="P148" s="292"/>
      <c r="Q148" s="292"/>
      <c r="R148" s="292"/>
      <c r="S148" s="292"/>
      <c r="T148" s="292"/>
      <c r="U148" s="292"/>
      <c r="V148" s="292"/>
      <c r="W148" s="292"/>
    </row>
    <row r="149" spans="1:23" x14ac:dyDescent="0.2">
      <c r="A149" s="621"/>
      <c r="B149" s="272" t="s">
        <v>86</v>
      </c>
      <c r="C149" s="24"/>
      <c r="D149" s="24"/>
      <c r="E149" s="24"/>
      <c r="F149" s="24"/>
      <c r="G149" s="24"/>
      <c r="H149" s="24"/>
      <c r="I149" s="24"/>
      <c r="J149" s="24"/>
      <c r="K149" s="24"/>
      <c r="L149" s="38"/>
      <c r="M149" s="292"/>
      <c r="N149" s="292"/>
      <c r="O149" s="292"/>
      <c r="P149" s="292"/>
      <c r="Q149" s="292"/>
      <c r="R149" s="292"/>
      <c r="S149" s="292"/>
      <c r="T149" s="292"/>
      <c r="U149" s="292"/>
      <c r="V149" s="292"/>
      <c r="W149" s="292"/>
    </row>
    <row r="150" spans="1:23" x14ac:dyDescent="0.2">
      <c r="A150" s="621"/>
      <c r="B150" s="272" t="s">
        <v>87</v>
      </c>
      <c r="C150" s="24"/>
      <c r="D150" s="24"/>
      <c r="E150" s="24"/>
      <c r="F150" s="24"/>
      <c r="G150" s="24"/>
      <c r="H150" s="24"/>
      <c r="I150" s="24"/>
      <c r="J150" s="24"/>
      <c r="K150" s="24"/>
      <c r="L150" s="38"/>
      <c r="M150" s="292"/>
      <c r="N150" s="292"/>
      <c r="O150" s="292"/>
      <c r="P150" s="292"/>
      <c r="Q150" s="292"/>
      <c r="R150" s="292"/>
      <c r="S150" s="292"/>
      <c r="T150" s="292"/>
      <c r="U150" s="292"/>
      <c r="V150" s="292"/>
      <c r="W150" s="292"/>
    </row>
    <row r="151" spans="1:23" x14ac:dyDescent="0.2">
      <c r="A151" s="621"/>
      <c r="B151" s="272" t="s">
        <v>88</v>
      </c>
      <c r="C151" s="24"/>
      <c r="D151" s="24"/>
      <c r="E151" s="24"/>
      <c r="F151" s="24"/>
      <c r="G151" s="24"/>
      <c r="H151" s="24"/>
      <c r="I151" s="24"/>
      <c r="J151" s="24"/>
      <c r="K151" s="24"/>
      <c r="L151" s="38"/>
      <c r="M151" s="292"/>
      <c r="N151" s="292"/>
      <c r="O151" s="292"/>
      <c r="P151" s="292"/>
      <c r="Q151" s="292"/>
      <c r="R151" s="292"/>
      <c r="S151" s="292"/>
      <c r="T151" s="292"/>
      <c r="U151" s="292"/>
      <c r="V151" s="292"/>
      <c r="W151" s="292"/>
    </row>
    <row r="152" spans="1:23" x14ac:dyDescent="0.2">
      <c r="A152" s="621"/>
      <c r="B152" s="272" t="s">
        <v>89</v>
      </c>
      <c r="C152" s="24"/>
      <c r="D152" s="24"/>
      <c r="E152" s="24"/>
      <c r="F152" s="24"/>
      <c r="G152" s="24"/>
      <c r="H152" s="24"/>
      <c r="I152" s="24"/>
      <c r="J152" s="24"/>
      <c r="K152" s="24"/>
      <c r="L152" s="38"/>
      <c r="M152" s="292"/>
      <c r="N152" s="292"/>
      <c r="O152" s="292"/>
      <c r="P152" s="292"/>
      <c r="Q152" s="292"/>
      <c r="R152" s="292"/>
      <c r="S152" s="292"/>
      <c r="T152" s="292"/>
      <c r="U152" s="292"/>
      <c r="V152" s="292"/>
      <c r="W152" s="292"/>
    </row>
    <row r="153" spans="1:23" x14ac:dyDescent="0.2">
      <c r="A153" s="621"/>
      <c r="B153" s="272" t="s">
        <v>90</v>
      </c>
      <c r="C153" s="24"/>
      <c r="D153" s="24"/>
      <c r="E153" s="24"/>
      <c r="F153" s="24"/>
      <c r="G153" s="24"/>
      <c r="H153" s="24"/>
      <c r="I153" s="24"/>
      <c r="J153" s="24"/>
      <c r="K153" s="24"/>
      <c r="L153" s="38"/>
      <c r="M153" s="292"/>
      <c r="N153" s="292"/>
      <c r="O153" s="292"/>
      <c r="P153" s="292"/>
      <c r="Q153" s="292"/>
      <c r="R153" s="292"/>
      <c r="S153" s="292"/>
      <c r="T153" s="292"/>
      <c r="U153" s="292"/>
      <c r="V153" s="292"/>
      <c r="W153" s="292"/>
    </row>
    <row r="154" spans="1:23" x14ac:dyDescent="0.2">
      <c r="A154" s="621"/>
      <c r="B154" s="375" t="s">
        <v>7042</v>
      </c>
      <c r="C154" s="24"/>
      <c r="D154" s="24"/>
      <c r="E154" s="24"/>
      <c r="F154" s="24"/>
      <c r="G154" s="24"/>
      <c r="H154" s="24"/>
      <c r="I154" s="24"/>
      <c r="J154" s="24"/>
      <c r="K154" s="24"/>
      <c r="L154" s="38"/>
      <c r="M154" s="292"/>
      <c r="N154" s="292"/>
      <c r="O154" s="292"/>
      <c r="P154" s="292"/>
      <c r="Q154" s="292"/>
      <c r="R154" s="292"/>
      <c r="S154" s="292"/>
      <c r="T154" s="292"/>
      <c r="U154" s="292"/>
      <c r="V154" s="292"/>
      <c r="W154" s="292"/>
    </row>
    <row r="155" spans="1:23" x14ac:dyDescent="0.2">
      <c r="A155" s="621"/>
      <c r="B155" s="375" t="s">
        <v>7043</v>
      </c>
      <c r="C155" s="24"/>
      <c r="D155" s="24"/>
      <c r="E155" s="24"/>
      <c r="F155" s="24"/>
      <c r="G155" s="24"/>
      <c r="H155" s="24"/>
      <c r="I155" s="24"/>
      <c r="J155" s="24"/>
      <c r="K155" s="24"/>
      <c r="L155" s="38"/>
      <c r="M155" s="292"/>
      <c r="N155" s="292"/>
      <c r="O155" s="292"/>
      <c r="P155" s="292"/>
      <c r="Q155" s="292"/>
      <c r="R155" s="292"/>
      <c r="S155" s="292"/>
      <c r="T155" s="292"/>
      <c r="U155" s="292"/>
      <c r="V155" s="292"/>
      <c r="W155" s="292"/>
    </row>
    <row r="156" spans="1:23" x14ac:dyDescent="0.2">
      <c r="A156" s="621"/>
      <c r="B156" s="375" t="s">
        <v>7044</v>
      </c>
      <c r="C156" s="24"/>
      <c r="D156" s="24"/>
      <c r="E156" s="24"/>
      <c r="F156" s="24"/>
      <c r="G156" s="24"/>
      <c r="H156" s="24"/>
      <c r="I156" s="24"/>
      <c r="J156" s="24"/>
      <c r="K156" s="24"/>
      <c r="L156" s="38"/>
      <c r="M156" s="292"/>
      <c r="N156" s="292"/>
      <c r="O156" s="292"/>
      <c r="P156" s="292"/>
      <c r="Q156" s="292"/>
      <c r="R156" s="292"/>
      <c r="S156" s="292"/>
      <c r="T156" s="292"/>
      <c r="U156" s="292"/>
      <c r="V156" s="292"/>
      <c r="W156" s="292"/>
    </row>
    <row r="157" spans="1:23" x14ac:dyDescent="0.2">
      <c r="A157" s="621"/>
      <c r="B157" s="375" t="s">
        <v>7045</v>
      </c>
      <c r="C157" s="24"/>
      <c r="D157" s="24"/>
      <c r="E157" s="24"/>
      <c r="F157" s="24"/>
      <c r="G157" s="24"/>
      <c r="H157" s="24"/>
      <c r="I157" s="24"/>
      <c r="J157" s="24"/>
      <c r="K157" s="24"/>
      <c r="L157" s="38"/>
      <c r="M157" s="292"/>
      <c r="N157" s="292"/>
      <c r="O157" s="292"/>
      <c r="P157" s="292"/>
      <c r="Q157" s="292"/>
      <c r="R157" s="292"/>
      <c r="S157" s="292"/>
      <c r="T157" s="292"/>
      <c r="U157" s="292"/>
      <c r="V157" s="292"/>
      <c r="W157" s="292"/>
    </row>
    <row r="158" spans="1:23" x14ac:dyDescent="0.2">
      <c r="A158" s="621"/>
      <c r="B158" s="375" t="s">
        <v>7046</v>
      </c>
      <c r="C158" s="24"/>
      <c r="D158" s="24"/>
      <c r="E158" s="24"/>
      <c r="F158" s="24"/>
      <c r="G158" s="24"/>
      <c r="H158" s="24"/>
      <c r="I158" s="24"/>
      <c r="J158" s="24"/>
      <c r="K158" s="24"/>
      <c r="L158" s="38"/>
      <c r="M158" s="292"/>
      <c r="N158" s="292"/>
      <c r="O158" s="292"/>
      <c r="P158" s="292"/>
      <c r="Q158" s="292"/>
      <c r="R158" s="292"/>
      <c r="S158" s="292"/>
      <c r="T158" s="292"/>
      <c r="U158" s="292"/>
      <c r="V158" s="292"/>
      <c r="W158" s="292"/>
    </row>
    <row r="159" spans="1:23" x14ac:dyDescent="0.2">
      <c r="A159" s="619" t="s">
        <v>1</v>
      </c>
      <c r="B159" s="375" t="s">
        <v>7041</v>
      </c>
      <c r="C159" s="24"/>
      <c r="D159" s="24"/>
      <c r="E159" s="24"/>
      <c r="F159" s="24"/>
      <c r="G159" s="24"/>
      <c r="H159" s="24"/>
      <c r="I159" s="24"/>
      <c r="J159" s="24"/>
      <c r="K159" s="24"/>
      <c r="L159" s="38"/>
      <c r="M159" s="292"/>
      <c r="N159" s="292"/>
      <c r="O159" s="292"/>
      <c r="P159" s="292"/>
      <c r="Q159" s="292"/>
      <c r="R159" s="292"/>
      <c r="S159" s="292"/>
      <c r="T159" s="292"/>
      <c r="U159" s="292"/>
      <c r="V159" s="292"/>
      <c r="W159" s="292"/>
    </row>
    <row r="160" spans="1:23" x14ac:dyDescent="0.2">
      <c r="A160" s="619"/>
      <c r="B160" s="272" t="s">
        <v>51</v>
      </c>
      <c r="C160" s="24"/>
      <c r="D160" s="24"/>
      <c r="E160" s="24"/>
      <c r="F160" s="24"/>
      <c r="G160" s="24"/>
      <c r="H160" s="24"/>
      <c r="I160" s="24"/>
      <c r="J160" s="24"/>
      <c r="K160" s="24"/>
      <c r="L160" s="38"/>
      <c r="M160" s="292"/>
      <c r="N160" s="292"/>
      <c r="O160" s="292"/>
      <c r="P160" s="292"/>
      <c r="Q160" s="292"/>
      <c r="R160" s="292"/>
      <c r="S160" s="292"/>
      <c r="T160" s="292"/>
      <c r="U160" s="292"/>
      <c r="V160" s="292"/>
      <c r="W160" s="292"/>
    </row>
    <row r="161" spans="1:23" x14ac:dyDescent="0.2">
      <c r="A161" s="619"/>
      <c r="B161" s="272" t="s">
        <v>52</v>
      </c>
      <c r="C161" s="24"/>
      <c r="D161" s="24"/>
      <c r="E161" s="24"/>
      <c r="F161" s="24"/>
      <c r="G161" s="24"/>
      <c r="H161" s="24"/>
      <c r="I161" s="24"/>
      <c r="J161" s="24"/>
      <c r="K161" s="24"/>
      <c r="L161" s="38"/>
      <c r="M161" s="292"/>
      <c r="N161" s="292"/>
      <c r="O161" s="292"/>
      <c r="P161" s="292"/>
      <c r="Q161" s="292"/>
      <c r="R161" s="292"/>
      <c r="S161" s="292"/>
      <c r="T161" s="292"/>
      <c r="U161" s="292"/>
      <c r="V161" s="292"/>
      <c r="W161" s="292"/>
    </row>
    <row r="162" spans="1:23" x14ac:dyDescent="0.2">
      <c r="A162" s="619"/>
      <c r="B162" s="272" t="s">
        <v>53</v>
      </c>
      <c r="C162" s="24"/>
      <c r="D162" s="24"/>
      <c r="E162" s="24"/>
      <c r="F162" s="24"/>
      <c r="G162" s="24"/>
      <c r="H162" s="24"/>
      <c r="I162" s="24"/>
      <c r="J162" s="24"/>
      <c r="K162" s="24"/>
      <c r="L162" s="38"/>
      <c r="M162" s="292"/>
      <c r="N162" s="292"/>
      <c r="O162" s="292"/>
      <c r="P162" s="292"/>
      <c r="Q162" s="292"/>
      <c r="R162" s="292"/>
      <c r="S162" s="292"/>
      <c r="T162" s="292"/>
      <c r="U162" s="292"/>
      <c r="V162" s="292"/>
      <c r="W162" s="292"/>
    </row>
    <row r="163" spans="1:23" x14ac:dyDescent="0.2">
      <c r="A163" s="619"/>
      <c r="B163" s="272" t="s">
        <v>54</v>
      </c>
      <c r="C163" s="24"/>
      <c r="D163" s="24"/>
      <c r="E163" s="24"/>
      <c r="F163" s="24"/>
      <c r="G163" s="24"/>
      <c r="H163" s="24"/>
      <c r="I163" s="24"/>
      <c r="J163" s="24"/>
      <c r="K163" s="24"/>
      <c r="L163" s="38"/>
      <c r="M163" s="292"/>
      <c r="N163" s="292"/>
      <c r="O163" s="292"/>
      <c r="P163" s="292"/>
      <c r="Q163" s="292"/>
      <c r="R163" s="292"/>
      <c r="S163" s="292"/>
      <c r="T163" s="292"/>
      <c r="U163" s="292"/>
      <c r="V163" s="292"/>
      <c r="W163" s="292"/>
    </row>
    <row r="164" spans="1:23" x14ac:dyDescent="0.2">
      <c r="A164" s="619"/>
      <c r="B164" s="272" t="s">
        <v>55</v>
      </c>
      <c r="C164" s="24"/>
      <c r="D164" s="24"/>
      <c r="E164" s="24"/>
      <c r="F164" s="24"/>
      <c r="G164" s="24"/>
      <c r="H164" s="24"/>
      <c r="I164" s="24"/>
      <c r="J164" s="24"/>
      <c r="K164" s="24"/>
      <c r="L164" s="38"/>
      <c r="M164" s="292"/>
      <c r="N164" s="292"/>
      <c r="O164" s="292"/>
      <c r="P164" s="292"/>
      <c r="Q164" s="292"/>
      <c r="R164" s="292"/>
      <c r="S164" s="292"/>
      <c r="T164" s="292"/>
      <c r="U164" s="292"/>
      <c r="V164" s="292"/>
      <c r="W164" s="292"/>
    </row>
    <row r="165" spans="1:23" x14ac:dyDescent="0.2">
      <c r="A165" s="619"/>
      <c r="B165" s="272" t="s">
        <v>56</v>
      </c>
      <c r="C165" s="24"/>
      <c r="D165" s="24"/>
      <c r="E165" s="24"/>
      <c r="F165" s="24"/>
      <c r="G165" s="24"/>
      <c r="H165" s="24"/>
      <c r="I165" s="24"/>
      <c r="J165" s="24"/>
      <c r="K165" s="24"/>
      <c r="L165" s="38"/>
      <c r="M165" s="292"/>
      <c r="N165" s="292"/>
      <c r="O165" s="292"/>
      <c r="P165" s="292"/>
      <c r="Q165" s="292"/>
      <c r="R165" s="292"/>
      <c r="S165" s="292"/>
      <c r="T165" s="292"/>
      <c r="U165" s="292"/>
      <c r="V165" s="292"/>
      <c r="W165" s="292"/>
    </row>
    <row r="166" spans="1:23" x14ac:dyDescent="0.2">
      <c r="A166" s="619"/>
      <c r="B166" s="272" t="s">
        <v>57</v>
      </c>
      <c r="C166" s="24"/>
      <c r="D166" s="24"/>
      <c r="E166" s="24"/>
      <c r="F166" s="24"/>
      <c r="G166" s="24"/>
      <c r="H166" s="24"/>
      <c r="I166" s="24"/>
      <c r="J166" s="24"/>
      <c r="K166" s="24"/>
      <c r="L166" s="38"/>
      <c r="M166" s="292"/>
      <c r="N166" s="292"/>
      <c r="O166" s="292"/>
      <c r="P166" s="292"/>
      <c r="Q166" s="292"/>
      <c r="R166" s="292"/>
      <c r="S166" s="292"/>
      <c r="T166" s="292"/>
      <c r="U166" s="292"/>
      <c r="V166" s="292"/>
      <c r="W166" s="292"/>
    </row>
    <row r="167" spans="1:23" x14ac:dyDescent="0.2">
      <c r="A167" s="619"/>
      <c r="B167" s="272" t="s">
        <v>58</v>
      </c>
      <c r="C167" s="24"/>
      <c r="D167" s="24"/>
      <c r="E167" s="24"/>
      <c r="F167" s="24"/>
      <c r="G167" s="24"/>
      <c r="H167" s="24"/>
      <c r="I167" s="24"/>
      <c r="J167" s="24"/>
      <c r="K167" s="24"/>
      <c r="L167" s="38"/>
      <c r="M167" s="292"/>
      <c r="N167" s="292"/>
      <c r="O167" s="292"/>
      <c r="P167" s="292"/>
      <c r="Q167" s="292"/>
      <c r="R167" s="292"/>
      <c r="S167" s="292"/>
      <c r="T167" s="292"/>
      <c r="U167" s="292"/>
      <c r="V167" s="292"/>
      <c r="W167" s="292"/>
    </row>
    <row r="168" spans="1:23" x14ac:dyDescent="0.2">
      <c r="A168" s="619"/>
      <c r="B168" s="272" t="s">
        <v>59</v>
      </c>
      <c r="C168" s="24"/>
      <c r="D168" s="24"/>
      <c r="E168" s="24"/>
      <c r="F168" s="24"/>
      <c r="G168" s="24"/>
      <c r="H168" s="24"/>
      <c r="I168" s="24"/>
      <c r="J168" s="24"/>
      <c r="K168" s="24"/>
      <c r="L168" s="38"/>
      <c r="M168" s="292"/>
      <c r="N168" s="292"/>
      <c r="O168" s="292"/>
      <c r="P168" s="292"/>
      <c r="Q168" s="292"/>
      <c r="R168" s="292"/>
      <c r="S168" s="292"/>
      <c r="T168" s="292"/>
      <c r="U168" s="292"/>
      <c r="V168" s="292"/>
      <c r="W168" s="292"/>
    </row>
    <row r="169" spans="1:23" x14ac:dyDescent="0.2">
      <c r="A169" s="619"/>
      <c r="B169" s="272" t="s">
        <v>60</v>
      </c>
      <c r="C169" s="24"/>
      <c r="D169" s="24"/>
      <c r="E169" s="24"/>
      <c r="F169" s="24"/>
      <c r="G169" s="24"/>
      <c r="H169" s="24"/>
      <c r="I169" s="24"/>
      <c r="J169" s="24"/>
      <c r="K169" s="24"/>
      <c r="L169" s="38"/>
      <c r="M169" s="292"/>
      <c r="N169" s="292"/>
      <c r="O169" s="292"/>
      <c r="P169" s="292"/>
      <c r="Q169" s="292"/>
      <c r="R169" s="292"/>
      <c r="S169" s="292"/>
      <c r="T169" s="292"/>
      <c r="U169" s="292"/>
      <c r="V169" s="292"/>
      <c r="W169" s="292"/>
    </row>
    <row r="170" spans="1:23" x14ac:dyDescent="0.2">
      <c r="A170" s="619"/>
      <c r="B170" s="272" t="s">
        <v>61</v>
      </c>
      <c r="C170" s="24"/>
      <c r="D170" s="24"/>
      <c r="E170" s="24"/>
      <c r="F170" s="24"/>
      <c r="G170" s="24"/>
      <c r="H170" s="24"/>
      <c r="I170" s="24"/>
      <c r="J170" s="24"/>
      <c r="K170" s="24"/>
      <c r="L170" s="38"/>
      <c r="M170" s="292"/>
      <c r="N170" s="292"/>
      <c r="O170" s="292"/>
      <c r="P170" s="292"/>
      <c r="Q170" s="292"/>
      <c r="R170" s="292"/>
      <c r="S170" s="292"/>
      <c r="T170" s="292"/>
      <c r="U170" s="292"/>
      <c r="V170" s="292"/>
      <c r="W170" s="292"/>
    </row>
    <row r="171" spans="1:23" x14ac:dyDescent="0.2">
      <c r="A171" s="619"/>
      <c r="B171" s="272" t="s">
        <v>62</v>
      </c>
      <c r="C171" s="24"/>
      <c r="D171" s="24"/>
      <c r="E171" s="24"/>
      <c r="F171" s="24"/>
      <c r="G171" s="24"/>
      <c r="H171" s="24"/>
      <c r="I171" s="24"/>
      <c r="J171" s="24"/>
      <c r="K171" s="24"/>
      <c r="L171" s="38"/>
      <c r="M171" s="292"/>
      <c r="N171" s="292"/>
      <c r="O171" s="292"/>
      <c r="P171" s="292"/>
      <c r="Q171" s="292"/>
      <c r="R171" s="292"/>
      <c r="S171" s="292"/>
      <c r="T171" s="292"/>
      <c r="U171" s="292"/>
      <c r="V171" s="292"/>
      <c r="W171" s="292"/>
    </row>
    <row r="172" spans="1:23" x14ac:dyDescent="0.2">
      <c r="A172" s="619"/>
      <c r="B172" s="272" t="s">
        <v>63</v>
      </c>
      <c r="C172" s="24"/>
      <c r="D172" s="24"/>
      <c r="E172" s="24"/>
      <c r="F172" s="24"/>
      <c r="G172" s="24"/>
      <c r="H172" s="24"/>
      <c r="I172" s="24"/>
      <c r="J172" s="24"/>
      <c r="K172" s="24"/>
      <c r="L172" s="38"/>
      <c r="M172" s="292"/>
      <c r="N172" s="292"/>
      <c r="O172" s="292"/>
      <c r="P172" s="292"/>
      <c r="Q172" s="292"/>
      <c r="R172" s="292"/>
      <c r="S172" s="292"/>
      <c r="T172" s="292"/>
      <c r="U172" s="292"/>
      <c r="V172" s="292"/>
      <c r="W172" s="292"/>
    </row>
    <row r="173" spans="1:23" x14ac:dyDescent="0.2">
      <c r="A173" s="619"/>
      <c r="B173" s="272" t="s">
        <v>64</v>
      </c>
      <c r="C173" s="24"/>
      <c r="D173" s="24"/>
      <c r="E173" s="24"/>
      <c r="F173" s="24"/>
      <c r="G173" s="24"/>
      <c r="H173" s="24"/>
      <c r="I173" s="24"/>
      <c r="J173" s="24"/>
      <c r="K173" s="24"/>
      <c r="L173" s="38"/>
      <c r="M173" s="292"/>
      <c r="N173" s="292"/>
      <c r="O173" s="292"/>
      <c r="P173" s="292"/>
      <c r="Q173" s="292"/>
      <c r="R173" s="292"/>
      <c r="S173" s="292"/>
      <c r="T173" s="292"/>
      <c r="U173" s="292"/>
      <c r="V173" s="292"/>
      <c r="W173" s="292"/>
    </row>
    <row r="174" spans="1:23" x14ac:dyDescent="0.2">
      <c r="A174" s="619"/>
      <c r="B174" s="272" t="s">
        <v>65</v>
      </c>
      <c r="C174" s="24"/>
      <c r="D174" s="24"/>
      <c r="E174" s="24"/>
      <c r="F174" s="24"/>
      <c r="G174" s="24"/>
      <c r="H174" s="24"/>
      <c r="I174" s="24"/>
      <c r="J174" s="24"/>
      <c r="K174" s="24"/>
      <c r="L174" s="38"/>
      <c r="M174" s="292"/>
      <c r="N174" s="292"/>
      <c r="O174" s="292"/>
      <c r="P174" s="292"/>
      <c r="Q174" s="292"/>
      <c r="R174" s="292"/>
      <c r="S174" s="292"/>
      <c r="T174" s="292"/>
      <c r="U174" s="292"/>
      <c r="V174" s="292"/>
      <c r="W174" s="292"/>
    </row>
    <row r="175" spans="1:23" x14ac:dyDescent="0.2">
      <c r="A175" s="619"/>
      <c r="B175" s="272" t="s">
        <v>66</v>
      </c>
      <c r="C175" s="24"/>
      <c r="D175" s="24"/>
      <c r="E175" s="24"/>
      <c r="F175" s="24"/>
      <c r="G175" s="24"/>
      <c r="H175" s="24"/>
      <c r="I175" s="24"/>
      <c r="J175" s="24"/>
      <c r="K175" s="24"/>
      <c r="L175" s="38"/>
      <c r="M175" s="292"/>
      <c r="N175" s="292"/>
      <c r="O175" s="292"/>
      <c r="P175" s="292"/>
      <c r="Q175" s="292"/>
      <c r="R175" s="292"/>
      <c r="S175" s="292"/>
      <c r="T175" s="292"/>
      <c r="U175" s="292"/>
      <c r="V175" s="292"/>
      <c r="W175" s="292"/>
    </row>
    <row r="176" spans="1:23" x14ac:dyDescent="0.2">
      <c r="A176" s="619"/>
      <c r="B176" s="272" t="s">
        <v>67</v>
      </c>
      <c r="C176" s="24"/>
      <c r="D176" s="24"/>
      <c r="E176" s="24"/>
      <c r="F176" s="24"/>
      <c r="G176" s="24"/>
      <c r="H176" s="24"/>
      <c r="I176" s="24"/>
      <c r="J176" s="24"/>
      <c r="K176" s="24"/>
      <c r="L176" s="38"/>
      <c r="M176" s="292"/>
      <c r="N176" s="292"/>
      <c r="O176" s="292"/>
      <c r="P176" s="292"/>
      <c r="Q176" s="292"/>
      <c r="R176" s="292"/>
      <c r="S176" s="292"/>
      <c r="T176" s="292"/>
      <c r="U176" s="292"/>
      <c r="V176" s="292"/>
      <c r="W176" s="292"/>
    </row>
    <row r="177" spans="1:23" x14ac:dyDescent="0.2">
      <c r="A177" s="619"/>
      <c r="B177" s="272" t="s">
        <v>68</v>
      </c>
      <c r="C177" s="24"/>
      <c r="D177" s="24"/>
      <c r="E177" s="24"/>
      <c r="F177" s="24"/>
      <c r="G177" s="24"/>
      <c r="H177" s="24"/>
      <c r="I177" s="24"/>
      <c r="J177" s="24"/>
      <c r="K177" s="24"/>
      <c r="L177" s="38"/>
      <c r="M177" s="292"/>
      <c r="N177" s="292"/>
      <c r="O177" s="292"/>
      <c r="P177" s="292"/>
      <c r="Q177" s="292"/>
      <c r="R177" s="292"/>
      <c r="S177" s="292"/>
      <c r="T177" s="292"/>
      <c r="U177" s="292"/>
      <c r="V177" s="292"/>
      <c r="W177" s="292"/>
    </row>
    <row r="178" spans="1:23" x14ac:dyDescent="0.2">
      <c r="A178" s="619"/>
      <c r="B178" s="272" t="s">
        <v>69</v>
      </c>
      <c r="C178" s="24"/>
      <c r="D178" s="24"/>
      <c r="E178" s="24"/>
      <c r="F178" s="24"/>
      <c r="G178" s="24"/>
      <c r="H178" s="24"/>
      <c r="I178" s="24"/>
      <c r="J178" s="24"/>
      <c r="K178" s="24"/>
      <c r="L178" s="38"/>
      <c r="M178" s="292"/>
      <c r="N178" s="292"/>
      <c r="O178" s="292"/>
      <c r="P178" s="292"/>
      <c r="Q178" s="292"/>
      <c r="R178" s="292"/>
      <c r="S178" s="292"/>
      <c r="T178" s="292"/>
      <c r="U178" s="292"/>
      <c r="V178" s="292"/>
      <c r="W178" s="292"/>
    </row>
    <row r="179" spans="1:23" x14ac:dyDescent="0.2">
      <c r="A179" s="619"/>
      <c r="B179" s="272" t="s">
        <v>70</v>
      </c>
      <c r="C179" s="24"/>
      <c r="D179" s="24"/>
      <c r="E179" s="24"/>
      <c r="F179" s="24"/>
      <c r="G179" s="24"/>
      <c r="H179" s="24"/>
      <c r="I179" s="24"/>
      <c r="J179" s="24"/>
      <c r="K179" s="24"/>
      <c r="L179" s="38"/>
      <c r="M179" s="292"/>
      <c r="N179" s="292"/>
      <c r="O179" s="292"/>
      <c r="P179" s="292"/>
      <c r="Q179" s="292"/>
      <c r="R179" s="292"/>
      <c r="S179" s="292"/>
      <c r="T179" s="292"/>
      <c r="U179" s="292"/>
      <c r="V179" s="292"/>
      <c r="W179" s="292"/>
    </row>
    <row r="180" spans="1:23" x14ac:dyDescent="0.2">
      <c r="A180" s="619"/>
      <c r="B180" s="272" t="s">
        <v>71</v>
      </c>
      <c r="C180" s="24"/>
      <c r="D180" s="24"/>
      <c r="E180" s="24"/>
      <c r="F180" s="24"/>
      <c r="G180" s="24"/>
      <c r="H180" s="24"/>
      <c r="I180" s="24"/>
      <c r="J180" s="24"/>
      <c r="K180" s="24"/>
      <c r="L180" s="38"/>
      <c r="M180" s="292"/>
      <c r="N180" s="292"/>
      <c r="O180" s="292"/>
      <c r="P180" s="292"/>
      <c r="Q180" s="292"/>
      <c r="R180" s="292"/>
      <c r="S180" s="292"/>
      <c r="T180" s="292"/>
      <c r="U180" s="292"/>
      <c r="V180" s="292"/>
      <c r="W180" s="292"/>
    </row>
    <row r="181" spans="1:23" x14ac:dyDescent="0.2">
      <c r="A181" s="619"/>
      <c r="B181" s="272" t="s">
        <v>72</v>
      </c>
      <c r="C181" s="24"/>
      <c r="D181" s="24"/>
      <c r="E181" s="24"/>
      <c r="F181" s="24"/>
      <c r="G181" s="24"/>
      <c r="H181" s="24"/>
      <c r="I181" s="24"/>
      <c r="J181" s="24"/>
      <c r="K181" s="24"/>
      <c r="L181" s="38"/>
      <c r="M181" s="292"/>
      <c r="N181" s="292"/>
      <c r="O181" s="292"/>
      <c r="P181" s="292"/>
      <c r="Q181" s="292"/>
      <c r="R181" s="292"/>
      <c r="S181" s="292"/>
      <c r="T181" s="292"/>
      <c r="U181" s="292"/>
      <c r="V181" s="292"/>
      <c r="W181" s="292"/>
    </row>
    <row r="182" spans="1:23" x14ac:dyDescent="0.2">
      <c r="A182" s="619"/>
      <c r="B182" s="272" t="s">
        <v>73</v>
      </c>
      <c r="C182" s="24"/>
      <c r="D182" s="24"/>
      <c r="E182" s="24"/>
      <c r="F182" s="24"/>
      <c r="G182" s="24"/>
      <c r="H182" s="24"/>
      <c r="I182" s="24"/>
      <c r="J182" s="24"/>
      <c r="K182" s="24"/>
      <c r="L182" s="38"/>
      <c r="M182" s="292"/>
      <c r="N182" s="292"/>
      <c r="O182" s="292"/>
      <c r="P182" s="292"/>
      <c r="Q182" s="292"/>
      <c r="R182" s="292"/>
      <c r="S182" s="292"/>
      <c r="T182" s="292"/>
      <c r="U182" s="292"/>
      <c r="V182" s="292"/>
      <c r="W182" s="292"/>
    </row>
    <row r="183" spans="1:23" x14ac:dyDescent="0.2">
      <c r="A183" s="619"/>
      <c r="B183" s="272" t="s">
        <v>74</v>
      </c>
      <c r="C183" s="24"/>
      <c r="D183" s="24"/>
      <c r="E183" s="24"/>
      <c r="F183" s="24"/>
      <c r="G183" s="24"/>
      <c r="H183" s="24"/>
      <c r="I183" s="24"/>
      <c r="J183" s="24"/>
      <c r="K183" s="24"/>
      <c r="L183" s="38"/>
      <c r="M183" s="292"/>
      <c r="N183" s="292"/>
      <c r="O183" s="292"/>
      <c r="P183" s="292"/>
      <c r="Q183" s="292"/>
      <c r="R183" s="292"/>
      <c r="S183" s="292"/>
      <c r="T183" s="292"/>
      <c r="U183" s="292"/>
      <c r="V183" s="292"/>
      <c r="W183" s="292"/>
    </row>
    <row r="184" spans="1:23" x14ac:dyDescent="0.2">
      <c r="A184" s="619"/>
      <c r="B184" s="272" t="s">
        <v>75</v>
      </c>
      <c r="C184" s="24"/>
      <c r="D184" s="24"/>
      <c r="E184" s="24"/>
      <c r="F184" s="24"/>
      <c r="G184" s="24"/>
      <c r="H184" s="24"/>
      <c r="I184" s="24"/>
      <c r="J184" s="24"/>
      <c r="K184" s="24"/>
      <c r="L184" s="38"/>
      <c r="M184" s="292"/>
      <c r="N184" s="292"/>
      <c r="O184" s="292"/>
      <c r="P184" s="292"/>
      <c r="Q184" s="292"/>
      <c r="R184" s="292"/>
      <c r="S184" s="292"/>
      <c r="T184" s="292"/>
      <c r="U184" s="292"/>
      <c r="V184" s="292"/>
      <c r="W184" s="292"/>
    </row>
    <row r="185" spans="1:23" x14ac:dyDescent="0.2">
      <c r="A185" s="619"/>
      <c r="B185" s="272" t="s">
        <v>76</v>
      </c>
      <c r="C185" s="24"/>
      <c r="D185" s="24"/>
      <c r="E185" s="24"/>
      <c r="F185" s="24"/>
      <c r="G185" s="24"/>
      <c r="H185" s="24"/>
      <c r="I185" s="24"/>
      <c r="J185" s="24"/>
      <c r="K185" s="24"/>
      <c r="L185" s="38"/>
      <c r="M185" s="292"/>
      <c r="N185" s="292"/>
      <c r="O185" s="292"/>
      <c r="P185" s="292"/>
      <c r="Q185" s="292"/>
      <c r="R185" s="292"/>
      <c r="S185" s="292"/>
      <c r="T185" s="292"/>
      <c r="U185" s="292"/>
      <c r="V185" s="292"/>
      <c r="W185" s="292"/>
    </row>
    <row r="186" spans="1:23" x14ac:dyDescent="0.2">
      <c r="A186" s="619"/>
      <c r="B186" s="272" t="s">
        <v>77</v>
      </c>
      <c r="C186" s="24"/>
      <c r="D186" s="24"/>
      <c r="E186" s="24"/>
      <c r="F186" s="24"/>
      <c r="G186" s="24"/>
      <c r="H186" s="24"/>
      <c r="I186" s="24"/>
      <c r="J186" s="24"/>
      <c r="K186" s="24"/>
      <c r="L186" s="38"/>
      <c r="M186" s="292"/>
      <c r="N186" s="292"/>
      <c r="O186" s="292"/>
      <c r="P186" s="292"/>
      <c r="Q186" s="292"/>
      <c r="R186" s="292"/>
      <c r="S186" s="292"/>
      <c r="T186" s="292"/>
      <c r="U186" s="292"/>
      <c r="V186" s="292"/>
      <c r="W186" s="292"/>
    </row>
    <row r="187" spans="1:23" x14ac:dyDescent="0.2">
      <c r="A187" s="619"/>
      <c r="B187" s="272" t="s">
        <v>78</v>
      </c>
      <c r="C187" s="24"/>
      <c r="D187" s="24"/>
      <c r="E187" s="24"/>
      <c r="F187" s="24"/>
      <c r="G187" s="24"/>
      <c r="H187" s="24"/>
      <c r="I187" s="24"/>
      <c r="J187" s="24"/>
      <c r="K187" s="24"/>
      <c r="L187" s="38"/>
      <c r="M187" s="292"/>
      <c r="N187" s="292"/>
      <c r="O187" s="292"/>
      <c r="P187" s="292"/>
      <c r="Q187" s="292"/>
      <c r="R187" s="292"/>
      <c r="S187" s="292"/>
      <c r="T187" s="292"/>
      <c r="U187" s="292"/>
      <c r="V187" s="292"/>
      <c r="W187" s="292"/>
    </row>
    <row r="188" spans="1:23" x14ac:dyDescent="0.2">
      <c r="A188" s="619"/>
      <c r="B188" s="272" t="s">
        <v>79</v>
      </c>
      <c r="C188" s="24"/>
      <c r="D188" s="24"/>
      <c r="E188" s="24"/>
      <c r="F188" s="24"/>
      <c r="G188" s="24"/>
      <c r="H188" s="24"/>
      <c r="I188" s="24"/>
      <c r="J188" s="24"/>
      <c r="K188" s="24"/>
      <c r="L188" s="38"/>
      <c r="M188" s="292"/>
      <c r="N188" s="292"/>
      <c r="O188" s="292"/>
      <c r="P188" s="292"/>
      <c r="Q188" s="292"/>
      <c r="R188" s="292"/>
      <c r="S188" s="292"/>
      <c r="T188" s="292"/>
      <c r="U188" s="292"/>
      <c r="V188" s="292"/>
      <c r="W188" s="292"/>
    </row>
    <row r="189" spans="1:23" x14ac:dyDescent="0.2">
      <c r="A189" s="619"/>
      <c r="B189" s="272" t="s">
        <v>80</v>
      </c>
      <c r="C189" s="24"/>
      <c r="D189" s="24"/>
      <c r="E189" s="24"/>
      <c r="F189" s="24"/>
      <c r="G189" s="24"/>
      <c r="H189" s="24"/>
      <c r="I189" s="24"/>
      <c r="J189" s="24"/>
      <c r="K189" s="24"/>
      <c r="L189" s="38"/>
      <c r="M189" s="292"/>
      <c r="N189" s="292"/>
      <c r="O189" s="292"/>
      <c r="P189" s="292"/>
      <c r="Q189" s="292"/>
      <c r="R189" s="292"/>
      <c r="S189" s="292"/>
      <c r="T189" s="292"/>
      <c r="U189" s="292"/>
      <c r="V189" s="292"/>
      <c r="W189" s="292"/>
    </row>
    <row r="190" spans="1:23" x14ac:dyDescent="0.2">
      <c r="A190" s="619"/>
      <c r="B190" s="272" t="s">
        <v>81</v>
      </c>
      <c r="C190" s="24"/>
      <c r="D190" s="24"/>
      <c r="E190" s="24"/>
      <c r="F190" s="24"/>
      <c r="G190" s="24"/>
      <c r="H190" s="24"/>
      <c r="I190" s="24"/>
      <c r="J190" s="24"/>
      <c r="K190" s="24"/>
      <c r="L190" s="38"/>
      <c r="M190" s="292"/>
      <c r="N190" s="292"/>
      <c r="O190" s="292"/>
      <c r="P190" s="292"/>
      <c r="Q190" s="292"/>
      <c r="R190" s="292"/>
      <c r="S190" s="292"/>
      <c r="T190" s="292"/>
      <c r="U190" s="292"/>
      <c r="V190" s="292"/>
      <c r="W190" s="292"/>
    </row>
    <row r="191" spans="1:23" x14ac:dyDescent="0.2">
      <c r="A191" s="619"/>
      <c r="B191" s="272" t="s">
        <v>82</v>
      </c>
      <c r="C191" s="24"/>
      <c r="D191" s="24"/>
      <c r="E191" s="24"/>
      <c r="F191" s="24"/>
      <c r="G191" s="24"/>
      <c r="H191" s="24"/>
      <c r="I191" s="24"/>
      <c r="J191" s="24"/>
      <c r="K191" s="24"/>
      <c r="L191" s="38"/>
      <c r="M191" s="292"/>
      <c r="N191" s="292"/>
      <c r="O191" s="292"/>
      <c r="P191" s="292"/>
      <c r="Q191" s="292"/>
      <c r="R191" s="292"/>
      <c r="S191" s="292"/>
      <c r="T191" s="292"/>
      <c r="U191" s="292"/>
      <c r="V191" s="292"/>
      <c r="W191" s="292"/>
    </row>
    <row r="192" spans="1:23" x14ac:dyDescent="0.2">
      <c r="A192" s="619"/>
      <c r="B192" s="272" t="s">
        <v>83</v>
      </c>
      <c r="C192" s="24"/>
      <c r="D192" s="24"/>
      <c r="E192" s="24"/>
      <c r="F192" s="24"/>
      <c r="G192" s="24"/>
      <c r="H192" s="24"/>
      <c r="I192" s="24"/>
      <c r="J192" s="24"/>
      <c r="K192" s="24"/>
      <c r="L192" s="38"/>
      <c r="M192" s="292"/>
      <c r="N192" s="292"/>
      <c r="O192" s="292"/>
      <c r="P192" s="292"/>
      <c r="Q192" s="292"/>
      <c r="R192" s="292"/>
      <c r="S192" s="292"/>
      <c r="T192" s="292"/>
      <c r="U192" s="292"/>
      <c r="V192" s="292"/>
      <c r="W192" s="292"/>
    </row>
    <row r="193" spans="1:23" x14ac:dyDescent="0.2">
      <c r="A193" s="619"/>
      <c r="B193" s="272" t="s">
        <v>84</v>
      </c>
      <c r="C193" s="24"/>
      <c r="D193" s="24"/>
      <c r="E193" s="24"/>
      <c r="F193" s="24"/>
      <c r="G193" s="24"/>
      <c r="H193" s="24"/>
      <c r="I193" s="24"/>
      <c r="J193" s="24"/>
      <c r="K193" s="24"/>
      <c r="L193" s="38"/>
      <c r="M193" s="292"/>
      <c r="N193" s="292"/>
      <c r="O193" s="292"/>
      <c r="P193" s="292"/>
      <c r="Q193" s="292"/>
      <c r="R193" s="292"/>
      <c r="S193" s="292"/>
      <c r="T193" s="292"/>
      <c r="U193" s="292"/>
      <c r="V193" s="292"/>
      <c r="W193" s="292"/>
    </row>
    <row r="194" spans="1:23" x14ac:dyDescent="0.2">
      <c r="A194" s="619"/>
      <c r="B194" s="272" t="s">
        <v>85</v>
      </c>
      <c r="C194" s="24"/>
      <c r="D194" s="24"/>
      <c r="E194" s="24"/>
      <c r="F194" s="24"/>
      <c r="G194" s="24"/>
      <c r="H194" s="24"/>
      <c r="I194" s="24"/>
      <c r="J194" s="24"/>
      <c r="K194" s="24"/>
      <c r="L194" s="38"/>
      <c r="M194" s="292"/>
      <c r="N194" s="292"/>
      <c r="O194" s="292"/>
      <c r="P194" s="292"/>
      <c r="Q194" s="292"/>
      <c r="R194" s="292"/>
      <c r="S194" s="292"/>
      <c r="T194" s="292"/>
      <c r="U194" s="292"/>
      <c r="V194" s="292"/>
      <c r="W194" s="292"/>
    </row>
    <row r="195" spans="1:23" x14ac:dyDescent="0.2">
      <c r="A195" s="619"/>
      <c r="B195" s="272" t="s">
        <v>86</v>
      </c>
      <c r="C195" s="24"/>
      <c r="D195" s="24"/>
      <c r="E195" s="24"/>
      <c r="F195" s="24"/>
      <c r="G195" s="24"/>
      <c r="H195" s="24"/>
      <c r="I195" s="24"/>
      <c r="J195" s="24"/>
      <c r="K195" s="24"/>
      <c r="L195" s="38"/>
      <c r="M195" s="292"/>
      <c r="N195" s="292"/>
      <c r="O195" s="292"/>
      <c r="P195" s="292"/>
      <c r="Q195" s="292"/>
      <c r="R195" s="292"/>
      <c r="S195" s="292"/>
      <c r="T195" s="292"/>
      <c r="U195" s="292"/>
      <c r="V195" s="292"/>
      <c r="W195" s="292"/>
    </row>
    <row r="196" spans="1:23" x14ac:dyDescent="0.2">
      <c r="A196" s="619"/>
      <c r="B196" s="272" t="s">
        <v>87</v>
      </c>
      <c r="C196" s="24"/>
      <c r="D196" s="24"/>
      <c r="E196" s="24"/>
      <c r="F196" s="24"/>
      <c r="G196" s="24"/>
      <c r="H196" s="24"/>
      <c r="I196" s="24"/>
      <c r="J196" s="24"/>
      <c r="K196" s="24"/>
      <c r="L196" s="38"/>
      <c r="M196" s="292"/>
      <c r="N196" s="292"/>
      <c r="O196" s="292"/>
      <c r="P196" s="292"/>
      <c r="Q196" s="292"/>
      <c r="R196" s="292"/>
      <c r="S196" s="292"/>
      <c r="T196" s="292"/>
      <c r="U196" s="292"/>
      <c r="V196" s="292"/>
      <c r="W196" s="292"/>
    </row>
    <row r="197" spans="1:23" x14ac:dyDescent="0.2">
      <c r="A197" s="619"/>
      <c r="B197" s="272" t="s">
        <v>88</v>
      </c>
      <c r="C197" s="24"/>
      <c r="D197" s="24"/>
      <c r="E197" s="24"/>
      <c r="F197" s="24"/>
      <c r="G197" s="24"/>
      <c r="H197" s="24"/>
      <c r="I197" s="24"/>
      <c r="J197" s="24"/>
      <c r="K197" s="24"/>
      <c r="L197" s="38"/>
      <c r="M197" s="292"/>
      <c r="N197" s="292"/>
      <c r="O197" s="292"/>
      <c r="P197" s="292"/>
      <c r="Q197" s="292"/>
      <c r="R197" s="292"/>
      <c r="S197" s="292"/>
      <c r="T197" s="292"/>
      <c r="U197" s="292"/>
      <c r="V197" s="292"/>
      <c r="W197" s="292"/>
    </row>
    <row r="198" spans="1:23" x14ac:dyDescent="0.2">
      <c r="A198" s="619"/>
      <c r="B198" s="272" t="s">
        <v>89</v>
      </c>
      <c r="C198" s="24"/>
      <c r="D198" s="24"/>
      <c r="E198" s="24"/>
      <c r="F198" s="24"/>
      <c r="G198" s="24"/>
      <c r="H198" s="24"/>
      <c r="I198" s="24"/>
      <c r="J198" s="24"/>
      <c r="K198" s="24"/>
      <c r="L198" s="38"/>
      <c r="M198" s="292"/>
      <c r="N198" s="292"/>
      <c r="O198" s="292"/>
      <c r="P198" s="292"/>
      <c r="Q198" s="292"/>
      <c r="R198" s="292"/>
      <c r="S198" s="292"/>
      <c r="T198" s="292"/>
      <c r="U198" s="292"/>
      <c r="V198" s="292"/>
      <c r="W198" s="292"/>
    </row>
    <row r="199" spans="1:23" x14ac:dyDescent="0.2">
      <c r="A199" s="619"/>
      <c r="B199" s="272" t="s">
        <v>90</v>
      </c>
      <c r="C199" s="24"/>
      <c r="D199" s="24"/>
      <c r="E199" s="24"/>
      <c r="F199" s="24"/>
      <c r="G199" s="24"/>
      <c r="H199" s="24"/>
      <c r="I199" s="24"/>
      <c r="J199" s="24"/>
      <c r="K199" s="24"/>
      <c r="L199" s="38"/>
      <c r="M199" s="292"/>
      <c r="N199" s="292"/>
      <c r="O199" s="292"/>
      <c r="P199" s="292"/>
      <c r="Q199" s="292"/>
      <c r="R199" s="292"/>
      <c r="S199" s="292"/>
      <c r="T199" s="292"/>
      <c r="U199" s="292"/>
      <c r="V199" s="292"/>
      <c r="W199" s="292"/>
    </row>
    <row r="200" spans="1:23" x14ac:dyDescent="0.2">
      <c r="A200" s="619"/>
      <c r="B200" s="375" t="s">
        <v>7042</v>
      </c>
      <c r="C200" s="24"/>
      <c r="D200" s="24"/>
      <c r="E200" s="24"/>
      <c r="F200" s="24"/>
      <c r="G200" s="24"/>
      <c r="H200" s="24"/>
      <c r="I200" s="24"/>
      <c r="J200" s="24"/>
      <c r="K200" s="24"/>
      <c r="L200" s="38"/>
      <c r="M200" s="292"/>
      <c r="N200" s="292"/>
      <c r="O200" s="292"/>
      <c r="P200" s="292"/>
      <c r="Q200" s="292"/>
      <c r="R200" s="292"/>
      <c r="S200" s="292"/>
      <c r="T200" s="292"/>
      <c r="U200" s="292"/>
      <c r="V200" s="292"/>
      <c r="W200" s="292"/>
    </row>
    <row r="201" spans="1:23" x14ac:dyDescent="0.2">
      <c r="A201" s="619"/>
      <c r="B201" s="375" t="s">
        <v>7043</v>
      </c>
      <c r="C201" s="24"/>
      <c r="D201" s="24"/>
      <c r="E201" s="24"/>
      <c r="F201" s="24"/>
      <c r="G201" s="24"/>
      <c r="H201" s="24"/>
      <c r="I201" s="24"/>
      <c r="J201" s="24"/>
      <c r="K201" s="24"/>
      <c r="L201" s="38"/>
      <c r="M201" s="292"/>
      <c r="N201" s="292"/>
      <c r="O201" s="292"/>
      <c r="P201" s="292"/>
      <c r="Q201" s="292"/>
      <c r="R201" s="292"/>
      <c r="S201" s="292"/>
      <c r="T201" s="292"/>
      <c r="U201" s="292"/>
      <c r="V201" s="292"/>
      <c r="W201" s="292"/>
    </row>
    <row r="202" spans="1:23" x14ac:dyDescent="0.2">
      <c r="A202" s="619"/>
      <c r="B202" s="375" t="s">
        <v>7044</v>
      </c>
      <c r="C202" s="24"/>
      <c r="D202" s="24"/>
      <c r="E202" s="24"/>
      <c r="F202" s="24"/>
      <c r="G202" s="24"/>
      <c r="H202" s="24"/>
      <c r="I202" s="24"/>
      <c r="J202" s="24"/>
      <c r="K202" s="24"/>
      <c r="L202" s="38"/>
      <c r="M202" s="292"/>
      <c r="N202" s="292"/>
      <c r="O202" s="292"/>
      <c r="P202" s="292"/>
      <c r="Q202" s="292"/>
      <c r="R202" s="292"/>
      <c r="S202" s="292"/>
      <c r="T202" s="292"/>
      <c r="U202" s="292"/>
      <c r="V202" s="292"/>
      <c r="W202" s="292"/>
    </row>
    <row r="203" spans="1:23" x14ac:dyDescent="0.2">
      <c r="A203" s="619"/>
      <c r="B203" s="375" t="s">
        <v>7045</v>
      </c>
      <c r="C203" s="24"/>
      <c r="D203" s="24"/>
      <c r="E203" s="24"/>
      <c r="F203" s="24"/>
      <c r="G203" s="24"/>
      <c r="H203" s="24"/>
      <c r="I203" s="24"/>
      <c r="J203" s="24"/>
      <c r="K203" s="24"/>
      <c r="L203" s="38"/>
      <c r="M203" s="292"/>
      <c r="N203" s="292"/>
      <c r="O203" s="292"/>
      <c r="P203" s="292"/>
      <c r="Q203" s="292"/>
      <c r="R203" s="292"/>
      <c r="S203" s="292"/>
      <c r="T203" s="292"/>
      <c r="U203" s="292"/>
      <c r="V203" s="292"/>
      <c r="W203" s="292"/>
    </row>
    <row r="204" spans="1:23" x14ac:dyDescent="0.2">
      <c r="A204" s="621"/>
      <c r="B204" s="375" t="s">
        <v>7046</v>
      </c>
      <c r="C204" s="24"/>
      <c r="D204" s="24"/>
      <c r="E204" s="24"/>
      <c r="F204" s="24"/>
      <c r="G204" s="24"/>
      <c r="H204" s="24"/>
      <c r="I204" s="24"/>
      <c r="J204" s="24"/>
      <c r="K204" s="24"/>
      <c r="L204" s="38"/>
      <c r="M204" s="292"/>
      <c r="N204" s="292"/>
      <c r="O204" s="292"/>
      <c r="P204" s="292"/>
      <c r="Q204" s="292"/>
      <c r="R204" s="292"/>
      <c r="S204" s="292"/>
      <c r="T204" s="292"/>
      <c r="U204" s="292"/>
      <c r="V204" s="292"/>
      <c r="W204" s="292"/>
    </row>
    <row r="205" spans="1:23" x14ac:dyDescent="0.2">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row>
    <row r="206" spans="1:23" ht="15.75" x14ac:dyDescent="0.25">
      <c r="A206" s="293" t="s">
        <v>4035</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row>
    <row r="207" spans="1:23" ht="15.75" x14ac:dyDescent="0.25">
      <c r="A207" s="293"/>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row>
    <row r="208" spans="1:23" s="267" customFormat="1" x14ac:dyDescent="0.2">
      <c r="A208" s="38"/>
      <c r="B208" s="38"/>
      <c r="C208" s="38"/>
      <c r="D208" s="38"/>
      <c r="E208" s="38"/>
      <c r="F208" s="38"/>
      <c r="G208" s="38"/>
      <c r="H208" s="38"/>
      <c r="I208" s="38"/>
      <c r="J208" s="38"/>
      <c r="K208" s="38"/>
      <c r="L208" s="38"/>
      <c r="M208" s="38"/>
      <c r="N208" s="38"/>
      <c r="O208" s="38"/>
      <c r="P208" s="76"/>
      <c r="Q208" s="292"/>
      <c r="R208" s="292"/>
      <c r="S208" s="292"/>
      <c r="T208" s="292"/>
      <c r="U208" s="292"/>
      <c r="V208" s="292"/>
      <c r="W208" s="292"/>
    </row>
    <row r="209" spans="1:23" x14ac:dyDescent="0.2">
      <c r="A209" s="38"/>
      <c r="B209" s="38"/>
      <c r="C209" s="634" t="s">
        <v>154</v>
      </c>
      <c r="D209" s="635"/>
      <c r="E209" s="635"/>
      <c r="F209" s="635"/>
      <c r="G209" s="635"/>
      <c r="H209" s="635"/>
      <c r="I209" s="635"/>
      <c r="J209" s="635"/>
      <c r="K209" s="625" t="s">
        <v>154</v>
      </c>
      <c r="L209" s="626"/>
      <c r="M209" s="626"/>
      <c r="N209" s="626"/>
      <c r="O209" s="636"/>
      <c r="P209" s="76"/>
      <c r="Q209" s="292"/>
      <c r="R209" s="292"/>
      <c r="S209" s="292"/>
      <c r="T209" s="292"/>
      <c r="U209" s="292"/>
      <c r="V209" s="292"/>
      <c r="W209" s="292"/>
    </row>
    <row r="210" spans="1:23" x14ac:dyDescent="0.2">
      <c r="A210" s="38"/>
      <c r="B210" s="38"/>
      <c r="C210" s="627" t="s">
        <v>200</v>
      </c>
      <c r="D210" s="628"/>
      <c r="E210" s="628"/>
      <c r="F210" s="629" t="s">
        <v>201</v>
      </c>
      <c r="G210" s="630"/>
      <c r="H210" s="630"/>
      <c r="I210" s="630"/>
      <c r="J210" s="630"/>
      <c r="K210" s="631" t="s">
        <v>94</v>
      </c>
      <c r="L210" s="632"/>
      <c r="M210" s="632"/>
      <c r="N210" s="632"/>
      <c r="O210" s="633"/>
      <c r="P210" s="76"/>
      <c r="Q210" s="292"/>
      <c r="R210" s="292"/>
      <c r="S210" s="292"/>
      <c r="T210" s="292"/>
      <c r="U210" s="292"/>
      <c r="V210" s="292"/>
      <c r="W210" s="292"/>
    </row>
    <row r="211" spans="1:23" ht="45" x14ac:dyDescent="0.2">
      <c r="A211" s="233"/>
      <c r="B211" s="233"/>
      <c r="C211" s="269" t="s">
        <v>7065</v>
      </c>
      <c r="D211" s="269" t="s">
        <v>155</v>
      </c>
      <c r="E211" s="269" t="s">
        <v>156</v>
      </c>
      <c r="F211" s="269" t="s">
        <v>199</v>
      </c>
      <c r="G211" s="269" t="s">
        <v>130</v>
      </c>
      <c r="H211" s="269" t="s">
        <v>7065</v>
      </c>
      <c r="I211" s="269" t="s">
        <v>155</v>
      </c>
      <c r="J211" s="269" t="s">
        <v>156</v>
      </c>
      <c r="K211" s="278" t="s">
        <v>7065</v>
      </c>
      <c r="L211" s="278" t="s">
        <v>155</v>
      </c>
      <c r="M211" s="625" t="s">
        <v>156</v>
      </c>
      <c r="N211" s="626"/>
      <c r="O211" s="278" t="s">
        <v>158</v>
      </c>
      <c r="P211" s="76"/>
      <c r="Q211" s="292"/>
      <c r="R211" s="292"/>
      <c r="S211" s="292"/>
      <c r="T211" s="292"/>
      <c r="U211" s="292"/>
      <c r="V211" s="292"/>
      <c r="W211" s="292"/>
    </row>
    <row r="212" spans="1:23" ht="22.5" x14ac:dyDescent="0.2">
      <c r="A212" s="233"/>
      <c r="B212" s="233"/>
      <c r="C212" s="100"/>
      <c r="D212" s="100"/>
      <c r="E212" s="279"/>
      <c r="F212" s="280"/>
      <c r="G212" s="100"/>
      <c r="H212" s="281"/>
      <c r="I212" s="281"/>
      <c r="J212" s="100"/>
      <c r="K212" s="282"/>
      <c r="L212" s="282"/>
      <c r="M212" s="99" t="s">
        <v>94</v>
      </c>
      <c r="N212" s="283" t="s">
        <v>147</v>
      </c>
      <c r="O212" s="284"/>
      <c r="P212" s="76"/>
      <c r="Q212" s="292"/>
      <c r="R212" s="292"/>
      <c r="S212" s="292"/>
      <c r="T212" s="292"/>
      <c r="U212" s="292"/>
      <c r="V212" s="292"/>
      <c r="W212" s="292"/>
    </row>
    <row r="213" spans="1:23" ht="45" x14ac:dyDescent="0.2">
      <c r="A213" s="39"/>
      <c r="B213" s="233" t="s">
        <v>2</v>
      </c>
      <c r="C213" s="285" t="s">
        <v>103</v>
      </c>
      <c r="D213" s="285" t="s">
        <v>105</v>
      </c>
      <c r="E213" s="275" t="s">
        <v>107</v>
      </c>
      <c r="F213" s="275" t="s">
        <v>100</v>
      </c>
      <c r="G213" s="275" t="s">
        <v>102</v>
      </c>
      <c r="H213" s="275" t="s">
        <v>104</v>
      </c>
      <c r="I213" s="275" t="s">
        <v>106</v>
      </c>
      <c r="J213" s="275" t="s">
        <v>108</v>
      </c>
      <c r="K213" s="277">
        <v>5</v>
      </c>
      <c r="L213" s="277" t="s">
        <v>210</v>
      </c>
      <c r="M213" s="277" t="s">
        <v>174</v>
      </c>
      <c r="N213" s="277" t="s">
        <v>175</v>
      </c>
      <c r="O213" s="286">
        <v>8</v>
      </c>
      <c r="P213" s="76"/>
      <c r="Q213" s="292"/>
      <c r="R213" s="292"/>
      <c r="S213" s="292"/>
      <c r="T213" s="292"/>
      <c r="U213" s="292"/>
      <c r="V213" s="292"/>
      <c r="W213" s="292"/>
    </row>
    <row r="214" spans="1:23" x14ac:dyDescent="0.2">
      <c r="A214" s="39"/>
      <c r="B214" s="233"/>
      <c r="C214" s="238"/>
      <c r="D214" s="238"/>
      <c r="E214" s="234"/>
      <c r="F214" s="234"/>
      <c r="G214" s="234"/>
      <c r="H214" s="234"/>
      <c r="I214" s="234"/>
      <c r="J214" s="234"/>
      <c r="K214" s="234"/>
      <c r="L214" s="234"/>
      <c r="M214" s="234"/>
      <c r="N214" s="234"/>
      <c r="O214" s="238"/>
      <c r="P214" s="76"/>
      <c r="Q214" s="292"/>
      <c r="R214" s="292"/>
      <c r="S214" s="292"/>
      <c r="T214" s="292"/>
      <c r="U214" s="292"/>
      <c r="V214" s="292"/>
      <c r="W214" s="292"/>
    </row>
    <row r="215" spans="1:23" ht="15.75" x14ac:dyDescent="0.25">
      <c r="A215" s="65" t="s">
        <v>4121</v>
      </c>
      <c r="B215" s="233"/>
      <c r="C215" s="238"/>
      <c r="D215" s="238"/>
      <c r="E215" s="234"/>
      <c r="F215" s="234"/>
      <c r="G215" s="234"/>
      <c r="H215" s="234"/>
      <c r="I215" s="234"/>
      <c r="J215" s="234"/>
      <c r="K215" s="234"/>
      <c r="L215" s="234"/>
      <c r="M215" s="234"/>
      <c r="N215" s="234"/>
      <c r="O215" s="238"/>
      <c r="P215" s="76"/>
      <c r="Q215" s="292"/>
      <c r="R215" s="292"/>
      <c r="S215" s="292"/>
      <c r="T215" s="292"/>
      <c r="U215" s="292"/>
      <c r="V215" s="292"/>
      <c r="W215" s="292"/>
    </row>
    <row r="216" spans="1:23" x14ac:dyDescent="0.2">
      <c r="A216" s="39"/>
      <c r="B216" s="233"/>
      <c r="C216" s="238"/>
      <c r="D216" s="238"/>
      <c r="E216" s="234"/>
      <c r="F216" s="234"/>
      <c r="G216" s="234"/>
      <c r="H216" s="234"/>
      <c r="I216" s="234"/>
      <c r="J216" s="234"/>
      <c r="K216" s="234"/>
      <c r="L216" s="234"/>
      <c r="M216" s="234"/>
      <c r="N216" s="234"/>
      <c r="O216" s="238"/>
      <c r="P216" s="76"/>
      <c r="Q216" s="292"/>
      <c r="R216" s="292"/>
      <c r="S216" s="292"/>
      <c r="T216" s="292"/>
      <c r="U216" s="292"/>
      <c r="V216" s="292"/>
      <c r="W216" s="292"/>
    </row>
    <row r="217" spans="1:23" x14ac:dyDescent="0.2">
      <c r="A217" s="621" t="s">
        <v>0</v>
      </c>
      <c r="B217" s="356" t="s">
        <v>4062</v>
      </c>
      <c r="C217" s="24"/>
      <c r="D217" s="24"/>
      <c r="E217" s="24"/>
      <c r="F217" s="24"/>
      <c r="G217" s="24"/>
      <c r="H217" s="24"/>
      <c r="I217" s="24"/>
      <c r="J217" s="24"/>
      <c r="K217" s="24"/>
      <c r="L217" s="24"/>
      <c r="M217" s="24"/>
      <c r="N217" s="24"/>
      <c r="O217" s="24"/>
      <c r="P217" s="76"/>
      <c r="Q217" s="292"/>
      <c r="R217" s="292"/>
      <c r="S217" s="292"/>
      <c r="T217" s="292"/>
      <c r="U217" s="292"/>
      <c r="V217" s="292"/>
      <c r="W217" s="292"/>
    </row>
    <row r="218" spans="1:23" x14ac:dyDescent="0.2">
      <c r="A218" s="621"/>
      <c r="B218" s="356" t="s">
        <v>4063</v>
      </c>
      <c r="C218" s="24"/>
      <c r="D218" s="24"/>
      <c r="E218" s="24"/>
      <c r="F218" s="24"/>
      <c r="G218" s="24"/>
      <c r="H218" s="24"/>
      <c r="I218" s="24"/>
      <c r="J218" s="24"/>
      <c r="K218" s="24"/>
      <c r="L218" s="24"/>
      <c r="M218" s="24"/>
      <c r="N218" s="24"/>
      <c r="O218" s="24"/>
      <c r="P218" s="76"/>
      <c r="Q218" s="292"/>
      <c r="R218" s="292"/>
      <c r="S218" s="292"/>
      <c r="T218" s="292"/>
      <c r="U218" s="292"/>
      <c r="V218" s="292"/>
      <c r="W218" s="292"/>
    </row>
    <row r="219" spans="1:23" x14ac:dyDescent="0.2">
      <c r="A219" s="621"/>
      <c r="B219" s="356" t="s">
        <v>4064</v>
      </c>
      <c r="C219" s="24"/>
      <c r="D219" s="24"/>
      <c r="E219" s="24"/>
      <c r="F219" s="24"/>
      <c r="G219" s="24"/>
      <c r="H219" s="24"/>
      <c r="I219" s="24"/>
      <c r="J219" s="24"/>
      <c r="K219" s="24"/>
      <c r="L219" s="24"/>
      <c r="M219" s="24"/>
      <c r="N219" s="24"/>
      <c r="O219" s="24"/>
      <c r="P219" s="76"/>
      <c r="Q219" s="292"/>
      <c r="R219" s="292"/>
      <c r="S219" s="292"/>
      <c r="T219" s="292"/>
      <c r="U219" s="292"/>
      <c r="V219" s="292"/>
      <c r="W219" s="292"/>
    </row>
    <row r="220" spans="1:23" x14ac:dyDescent="0.2">
      <c r="A220" s="621"/>
      <c r="B220" s="356" t="s">
        <v>4065</v>
      </c>
      <c r="C220" s="24"/>
      <c r="D220" s="24"/>
      <c r="E220" s="24"/>
      <c r="F220" s="24"/>
      <c r="G220" s="24"/>
      <c r="H220" s="24"/>
      <c r="I220" s="24"/>
      <c r="J220" s="24"/>
      <c r="K220" s="24"/>
      <c r="L220" s="24"/>
      <c r="M220" s="24"/>
      <c r="N220" s="24"/>
      <c r="O220" s="24"/>
      <c r="P220" s="76"/>
      <c r="Q220" s="292"/>
      <c r="R220" s="292"/>
      <c r="S220" s="292"/>
      <c r="T220" s="292"/>
      <c r="U220" s="292"/>
      <c r="V220" s="292"/>
      <c r="W220" s="292"/>
    </row>
    <row r="221" spans="1:23" x14ac:dyDescent="0.2">
      <c r="A221" s="621"/>
      <c r="B221" s="356" t="s">
        <v>4066</v>
      </c>
      <c r="C221" s="24"/>
      <c r="D221" s="24"/>
      <c r="E221" s="24"/>
      <c r="F221" s="24"/>
      <c r="G221" s="24"/>
      <c r="H221" s="24"/>
      <c r="I221" s="24"/>
      <c r="J221" s="24"/>
      <c r="K221" s="24"/>
      <c r="L221" s="24"/>
      <c r="M221" s="24"/>
      <c r="N221" s="24"/>
      <c r="O221" s="24"/>
      <c r="P221" s="76"/>
      <c r="Q221" s="292"/>
      <c r="R221" s="292"/>
      <c r="S221" s="292"/>
      <c r="T221" s="292"/>
      <c r="U221" s="292"/>
      <c r="V221" s="292"/>
      <c r="W221" s="292"/>
    </row>
    <row r="222" spans="1:23" x14ac:dyDescent="0.2">
      <c r="A222" s="621"/>
      <c r="B222" s="356" t="s">
        <v>4067</v>
      </c>
      <c r="C222" s="24"/>
      <c r="D222" s="24"/>
      <c r="E222" s="24"/>
      <c r="F222" s="24"/>
      <c r="G222" s="24"/>
      <c r="H222" s="24"/>
      <c r="I222" s="24"/>
      <c r="J222" s="24"/>
      <c r="K222" s="24">
        <v>234</v>
      </c>
      <c r="L222" s="24">
        <v>726</v>
      </c>
      <c r="M222" s="24">
        <v>9</v>
      </c>
      <c r="N222" s="24"/>
      <c r="O222" s="24">
        <v>1</v>
      </c>
      <c r="P222" s="76"/>
      <c r="Q222" s="292"/>
      <c r="R222" s="292"/>
      <c r="S222" s="292"/>
      <c r="T222" s="292"/>
      <c r="U222" s="292"/>
      <c r="V222" s="292"/>
      <c r="W222" s="292"/>
    </row>
    <row r="223" spans="1:23" x14ac:dyDescent="0.2">
      <c r="A223" s="621"/>
      <c r="B223" s="356" t="s">
        <v>4068</v>
      </c>
      <c r="C223" s="24"/>
      <c r="D223" s="24"/>
      <c r="E223" s="24"/>
      <c r="F223" s="24"/>
      <c r="G223" s="24"/>
      <c r="H223" s="24"/>
      <c r="I223" s="24"/>
      <c r="J223" s="24"/>
      <c r="K223" s="24"/>
      <c r="L223" s="24"/>
      <c r="M223" s="24"/>
      <c r="N223" s="24"/>
      <c r="O223" s="24"/>
      <c r="P223" s="76"/>
      <c r="Q223" s="292"/>
      <c r="R223" s="292"/>
      <c r="S223" s="292"/>
      <c r="T223" s="292"/>
      <c r="U223" s="292"/>
      <c r="V223" s="292"/>
      <c r="W223" s="292"/>
    </row>
    <row r="224" spans="1:23" x14ac:dyDescent="0.2">
      <c r="A224" s="621"/>
      <c r="B224" s="356" t="s">
        <v>4069</v>
      </c>
      <c r="C224" s="24"/>
      <c r="D224" s="24"/>
      <c r="E224" s="24"/>
      <c r="F224" s="24"/>
      <c r="G224" s="24"/>
      <c r="H224" s="24"/>
      <c r="I224" s="24"/>
      <c r="J224" s="24"/>
      <c r="K224" s="24"/>
      <c r="L224" s="24"/>
      <c r="M224" s="24"/>
      <c r="N224" s="24"/>
      <c r="O224" s="24"/>
      <c r="P224" s="76"/>
      <c r="Q224" s="292"/>
      <c r="R224" s="292"/>
      <c r="S224" s="292"/>
      <c r="T224" s="292"/>
      <c r="U224" s="292"/>
      <c r="V224" s="292"/>
      <c r="W224" s="292"/>
    </row>
    <row r="225" spans="1:23" x14ac:dyDescent="0.2">
      <c r="A225" s="621"/>
      <c r="B225" s="356" t="s">
        <v>4070</v>
      </c>
      <c r="C225" s="24"/>
      <c r="D225" s="24"/>
      <c r="E225" s="24"/>
      <c r="F225" s="24"/>
      <c r="G225" s="24"/>
      <c r="H225" s="24"/>
      <c r="I225" s="24"/>
      <c r="J225" s="24"/>
      <c r="K225" s="24">
        <v>36</v>
      </c>
      <c r="L225" s="24">
        <v>155</v>
      </c>
      <c r="M225" s="24">
        <v>0</v>
      </c>
      <c r="N225" s="24"/>
      <c r="O225" s="24"/>
      <c r="P225" s="76"/>
      <c r="Q225" s="292"/>
      <c r="R225" s="292"/>
      <c r="S225" s="292"/>
      <c r="T225" s="292"/>
      <c r="U225" s="292"/>
      <c r="V225" s="292"/>
      <c r="W225" s="292"/>
    </row>
    <row r="226" spans="1:23" x14ac:dyDescent="0.2">
      <c r="A226" s="621"/>
      <c r="B226" s="356" t="s">
        <v>4071</v>
      </c>
      <c r="C226" s="24"/>
      <c r="D226" s="24"/>
      <c r="E226" s="24"/>
      <c r="F226" s="24"/>
      <c r="G226" s="24"/>
      <c r="H226" s="24"/>
      <c r="I226" s="24"/>
      <c r="J226" s="24"/>
      <c r="K226" s="24">
        <v>6</v>
      </c>
      <c r="L226" s="24">
        <v>1167</v>
      </c>
      <c r="M226" s="24">
        <v>0</v>
      </c>
      <c r="N226" s="24"/>
      <c r="O226" s="24"/>
      <c r="P226" s="76"/>
      <c r="Q226" s="292"/>
      <c r="R226" s="292"/>
      <c r="S226" s="292"/>
      <c r="T226" s="292"/>
      <c r="U226" s="292"/>
      <c r="V226" s="292"/>
      <c r="W226" s="292"/>
    </row>
    <row r="227" spans="1:23" x14ac:dyDescent="0.2">
      <c r="A227" s="621"/>
      <c r="B227" s="356" t="s">
        <v>4072</v>
      </c>
      <c r="C227" s="24"/>
      <c r="D227" s="24"/>
      <c r="E227" s="24"/>
      <c r="F227" s="24"/>
      <c r="G227" s="24"/>
      <c r="H227" s="24"/>
      <c r="I227" s="24"/>
      <c r="J227" s="24"/>
      <c r="K227" s="24"/>
      <c r="L227" s="24"/>
      <c r="M227" s="24"/>
      <c r="N227" s="24"/>
      <c r="O227" s="24"/>
      <c r="P227" s="76"/>
      <c r="Q227" s="292"/>
      <c r="R227" s="292"/>
      <c r="S227" s="292"/>
      <c r="T227" s="292"/>
      <c r="U227" s="292"/>
      <c r="V227" s="292"/>
      <c r="W227" s="292"/>
    </row>
    <row r="228" spans="1:23" x14ac:dyDescent="0.2">
      <c r="A228" s="621"/>
      <c r="B228" s="356" t="s">
        <v>4073</v>
      </c>
      <c r="C228" s="24"/>
      <c r="D228" s="24"/>
      <c r="E228" s="24"/>
      <c r="F228" s="24"/>
      <c r="G228" s="24"/>
      <c r="H228" s="24"/>
      <c r="I228" s="24"/>
      <c r="J228" s="24"/>
      <c r="K228" s="24"/>
      <c r="L228" s="24"/>
      <c r="M228" s="24"/>
      <c r="N228" s="24"/>
      <c r="O228" s="24"/>
      <c r="P228" s="76"/>
      <c r="Q228" s="292"/>
      <c r="R228" s="292"/>
      <c r="S228" s="292"/>
      <c r="T228" s="292"/>
      <c r="U228" s="292"/>
      <c r="V228" s="292"/>
      <c r="W228" s="292"/>
    </row>
    <row r="229" spans="1:23" x14ac:dyDescent="0.2">
      <c r="A229" s="624"/>
      <c r="B229" s="356" t="s">
        <v>4074</v>
      </c>
      <c r="C229" s="24"/>
      <c r="D229" s="24"/>
      <c r="E229" s="24"/>
      <c r="F229" s="24"/>
      <c r="G229" s="24"/>
      <c r="H229" s="24"/>
      <c r="I229" s="24"/>
      <c r="J229" s="24"/>
      <c r="K229" s="24"/>
      <c r="L229" s="24"/>
      <c r="M229" s="24"/>
      <c r="N229" s="24"/>
      <c r="O229" s="24"/>
      <c r="P229" s="76"/>
      <c r="Q229" s="292"/>
      <c r="R229" s="292"/>
      <c r="S229" s="292"/>
      <c r="T229" s="292"/>
      <c r="U229" s="292"/>
      <c r="V229" s="292"/>
      <c r="W229" s="292"/>
    </row>
    <row r="230" spans="1:23" x14ac:dyDescent="0.2">
      <c r="A230" s="624"/>
      <c r="B230" s="356" t="s">
        <v>4075</v>
      </c>
      <c r="C230" s="24"/>
      <c r="D230" s="24"/>
      <c r="E230" s="24"/>
      <c r="F230" s="24"/>
      <c r="G230" s="24"/>
      <c r="H230" s="24"/>
      <c r="I230" s="24"/>
      <c r="J230" s="24"/>
      <c r="K230" s="24"/>
      <c r="L230" s="24"/>
      <c r="M230" s="24"/>
      <c r="N230" s="24"/>
      <c r="O230" s="24"/>
      <c r="P230" s="76"/>
      <c r="Q230" s="292"/>
      <c r="R230" s="292"/>
      <c r="S230" s="292"/>
      <c r="T230" s="292"/>
      <c r="U230" s="292"/>
      <c r="V230" s="292"/>
      <c r="W230" s="292"/>
    </row>
    <row r="231" spans="1:23" x14ac:dyDescent="0.2">
      <c r="A231" s="624"/>
      <c r="B231" s="356" t="s">
        <v>4076</v>
      </c>
      <c r="C231" s="24"/>
      <c r="D231" s="24"/>
      <c r="E231" s="24"/>
      <c r="F231" s="24"/>
      <c r="G231" s="24"/>
      <c r="H231" s="24"/>
      <c r="I231" s="24"/>
      <c r="J231" s="24"/>
      <c r="K231" s="24">
        <v>0</v>
      </c>
      <c r="L231" s="24">
        <v>449</v>
      </c>
      <c r="M231" s="24">
        <v>10</v>
      </c>
      <c r="N231" s="24"/>
      <c r="O231" s="24">
        <v>1</v>
      </c>
      <c r="P231" s="76"/>
      <c r="Q231" s="292"/>
      <c r="R231" s="292"/>
      <c r="S231" s="292"/>
      <c r="T231" s="292"/>
      <c r="U231" s="292"/>
      <c r="V231" s="292"/>
      <c r="W231" s="292"/>
    </row>
    <row r="232" spans="1:23" x14ac:dyDescent="0.2">
      <c r="A232" s="624"/>
      <c r="B232" s="356" t="s">
        <v>4077</v>
      </c>
      <c r="C232" s="24"/>
      <c r="D232" s="24"/>
      <c r="E232" s="24"/>
      <c r="F232" s="24"/>
      <c r="G232" s="24"/>
      <c r="H232" s="24"/>
      <c r="I232" s="24"/>
      <c r="J232" s="24"/>
      <c r="K232" s="24">
        <v>3</v>
      </c>
      <c r="L232" s="24">
        <v>111</v>
      </c>
      <c r="M232" s="24">
        <v>1</v>
      </c>
      <c r="N232" s="24"/>
      <c r="O232" s="24"/>
      <c r="P232" s="76"/>
      <c r="Q232" s="292"/>
      <c r="R232" s="292"/>
      <c r="S232" s="292"/>
      <c r="T232" s="292"/>
      <c r="U232" s="292"/>
      <c r="V232" s="292"/>
      <c r="W232" s="292"/>
    </row>
    <row r="233" spans="1:23" x14ac:dyDescent="0.2">
      <c r="A233" s="624"/>
      <c r="B233" s="356" t="s">
        <v>4078</v>
      </c>
      <c r="C233" s="24"/>
      <c r="D233" s="24"/>
      <c r="E233" s="24"/>
      <c r="F233" s="24"/>
      <c r="G233" s="24"/>
      <c r="H233" s="24"/>
      <c r="I233" s="24"/>
      <c r="J233" s="24"/>
      <c r="K233" s="24"/>
      <c r="L233" s="24"/>
      <c r="M233" s="24"/>
      <c r="N233" s="24"/>
      <c r="O233" s="24"/>
      <c r="P233" s="76"/>
      <c r="Q233" s="292"/>
      <c r="R233" s="292"/>
      <c r="S233" s="292"/>
      <c r="T233" s="292"/>
      <c r="U233" s="292"/>
      <c r="V233" s="292"/>
      <c r="W233" s="292"/>
    </row>
    <row r="234" spans="1:23" x14ac:dyDescent="0.2">
      <c r="A234" s="624"/>
      <c r="B234" s="356" t="s">
        <v>4079</v>
      </c>
      <c r="C234" s="24"/>
      <c r="D234" s="24"/>
      <c r="E234" s="24"/>
      <c r="F234" s="24"/>
      <c r="G234" s="24"/>
      <c r="H234" s="24"/>
      <c r="I234" s="24"/>
      <c r="J234" s="24"/>
      <c r="K234" s="24"/>
      <c r="L234" s="24"/>
      <c r="M234" s="24"/>
      <c r="N234" s="24"/>
      <c r="O234" s="24"/>
      <c r="P234" s="76"/>
      <c r="Q234" s="292"/>
      <c r="R234" s="292"/>
      <c r="S234" s="292"/>
      <c r="T234" s="292"/>
      <c r="U234" s="292"/>
      <c r="V234" s="292"/>
      <c r="W234" s="292"/>
    </row>
    <row r="235" spans="1:23" x14ac:dyDescent="0.2">
      <c r="A235" s="624"/>
      <c r="B235" s="356" t="s">
        <v>4080</v>
      </c>
      <c r="C235" s="24"/>
      <c r="D235" s="24"/>
      <c r="E235" s="24"/>
      <c r="F235" s="24"/>
      <c r="G235" s="24"/>
      <c r="H235" s="24"/>
      <c r="I235" s="24"/>
      <c r="J235" s="24"/>
      <c r="K235" s="24">
        <v>531</v>
      </c>
      <c r="L235" s="24">
        <v>1225</v>
      </c>
      <c r="M235" s="24">
        <v>73</v>
      </c>
      <c r="N235" s="24"/>
      <c r="O235" s="24">
        <v>1</v>
      </c>
      <c r="P235" s="76"/>
      <c r="Q235" s="292"/>
      <c r="R235" s="292"/>
      <c r="S235" s="292"/>
      <c r="T235" s="292"/>
      <c r="U235" s="292"/>
      <c r="V235" s="292"/>
      <c r="W235" s="292"/>
    </row>
    <row r="236" spans="1:23" x14ac:dyDescent="0.2">
      <c r="A236" s="624"/>
      <c r="B236" s="356" t="s">
        <v>4081</v>
      </c>
      <c r="C236" s="24"/>
      <c r="D236" s="24"/>
      <c r="E236" s="24"/>
      <c r="F236" s="24"/>
      <c r="G236" s="24"/>
      <c r="H236" s="24"/>
      <c r="I236" s="24"/>
      <c r="J236" s="24"/>
      <c r="K236" s="24"/>
      <c r="L236" s="24"/>
      <c r="M236" s="24"/>
      <c r="N236" s="24"/>
      <c r="O236" s="24"/>
      <c r="P236" s="76"/>
      <c r="Q236" s="292"/>
      <c r="R236" s="292"/>
      <c r="S236" s="292"/>
      <c r="T236" s="292"/>
      <c r="U236" s="292"/>
      <c r="V236" s="292"/>
      <c r="W236" s="292"/>
    </row>
    <row r="237" spans="1:23" x14ac:dyDescent="0.2">
      <c r="A237" s="624"/>
      <c r="B237" s="356" t="s">
        <v>4082</v>
      </c>
      <c r="C237" s="24"/>
      <c r="D237" s="24"/>
      <c r="E237" s="24"/>
      <c r="F237" s="24"/>
      <c r="G237" s="24"/>
      <c r="H237" s="24"/>
      <c r="I237" s="24"/>
      <c r="J237" s="24"/>
      <c r="K237" s="24">
        <v>0</v>
      </c>
      <c r="L237" s="24">
        <v>111</v>
      </c>
      <c r="M237" s="24">
        <v>4</v>
      </c>
      <c r="N237" s="24"/>
      <c r="O237" s="24"/>
      <c r="P237" s="76"/>
      <c r="Q237" s="292"/>
      <c r="R237" s="292"/>
      <c r="S237" s="292"/>
      <c r="T237" s="292"/>
      <c r="U237" s="292"/>
      <c r="V237" s="292"/>
      <c r="W237" s="292"/>
    </row>
    <row r="238" spans="1:23" x14ac:dyDescent="0.2">
      <c r="A238" s="624"/>
      <c r="B238" s="356" t="s">
        <v>4083</v>
      </c>
      <c r="C238" s="24"/>
      <c r="D238" s="24"/>
      <c r="E238" s="24"/>
      <c r="F238" s="24"/>
      <c r="G238" s="24"/>
      <c r="H238" s="24"/>
      <c r="I238" s="24"/>
      <c r="J238" s="24"/>
      <c r="K238" s="24"/>
      <c r="L238" s="24"/>
      <c r="M238" s="24"/>
      <c r="N238" s="24"/>
      <c r="O238" s="24"/>
      <c r="P238" s="76"/>
      <c r="Q238" s="292"/>
      <c r="R238" s="292"/>
      <c r="S238" s="292"/>
      <c r="T238" s="292"/>
      <c r="U238" s="292"/>
      <c r="V238" s="292"/>
      <c r="W238" s="292"/>
    </row>
    <row r="239" spans="1:23" x14ac:dyDescent="0.2">
      <c r="A239" s="624"/>
      <c r="B239" s="356" t="s">
        <v>4084</v>
      </c>
      <c r="C239" s="24"/>
      <c r="D239" s="24"/>
      <c r="E239" s="24"/>
      <c r="F239" s="24"/>
      <c r="G239" s="24"/>
      <c r="H239" s="24"/>
      <c r="I239" s="24"/>
      <c r="J239" s="24"/>
      <c r="K239" s="24"/>
      <c r="L239" s="24"/>
      <c r="M239" s="24"/>
      <c r="N239" s="24"/>
      <c r="O239" s="24"/>
      <c r="P239" s="76"/>
      <c r="Q239" s="292"/>
      <c r="R239" s="292"/>
      <c r="S239" s="292"/>
      <c r="T239" s="292"/>
      <c r="U239" s="292"/>
      <c r="V239" s="292"/>
      <c r="W239" s="292"/>
    </row>
    <row r="240" spans="1:23" x14ac:dyDescent="0.2">
      <c r="A240" s="624"/>
      <c r="B240" s="356" t="s">
        <v>4085</v>
      </c>
      <c r="C240" s="24"/>
      <c r="D240" s="24"/>
      <c r="E240" s="24"/>
      <c r="F240" s="24"/>
      <c r="G240" s="24"/>
      <c r="H240" s="24"/>
      <c r="I240" s="24"/>
      <c r="J240" s="24"/>
      <c r="K240" s="24"/>
      <c r="L240" s="24"/>
      <c r="M240" s="24"/>
      <c r="N240" s="24"/>
      <c r="O240" s="24"/>
      <c r="P240" s="76"/>
      <c r="Q240" s="292"/>
      <c r="R240" s="292"/>
      <c r="S240" s="292"/>
      <c r="T240" s="292"/>
      <c r="U240" s="292"/>
      <c r="V240" s="292"/>
      <c r="W240" s="292"/>
    </row>
    <row r="241" spans="1:23" x14ac:dyDescent="0.2">
      <c r="A241" s="624"/>
      <c r="B241" s="356" t="s">
        <v>4086</v>
      </c>
      <c r="C241" s="24"/>
      <c r="D241" s="24"/>
      <c r="E241" s="24"/>
      <c r="F241" s="24"/>
      <c r="G241" s="24"/>
      <c r="H241" s="24"/>
      <c r="I241" s="24"/>
      <c r="J241" s="24"/>
      <c r="K241" s="24">
        <v>10</v>
      </c>
      <c r="L241" s="24">
        <v>76</v>
      </c>
      <c r="M241" s="24">
        <v>4</v>
      </c>
      <c r="N241" s="24"/>
      <c r="O241" s="24"/>
      <c r="P241" s="76"/>
      <c r="Q241" s="292"/>
      <c r="R241" s="292"/>
      <c r="S241" s="292"/>
      <c r="T241" s="292"/>
      <c r="U241" s="292"/>
      <c r="V241" s="292"/>
      <c r="W241" s="292"/>
    </row>
    <row r="242" spans="1:23" x14ac:dyDescent="0.2">
      <c r="A242" s="624"/>
      <c r="B242" s="356" t="s">
        <v>4087</v>
      </c>
      <c r="C242" s="24"/>
      <c r="D242" s="24"/>
      <c r="E242" s="24"/>
      <c r="F242" s="24"/>
      <c r="G242" s="24"/>
      <c r="H242" s="24"/>
      <c r="I242" s="24"/>
      <c r="J242" s="24"/>
      <c r="K242" s="24">
        <v>144</v>
      </c>
      <c r="L242" s="24">
        <v>129</v>
      </c>
      <c r="M242" s="24">
        <v>11</v>
      </c>
      <c r="N242" s="24"/>
      <c r="O242" s="24">
        <v>6</v>
      </c>
      <c r="P242" s="76"/>
      <c r="Q242" s="292"/>
      <c r="R242" s="292"/>
      <c r="S242" s="292"/>
      <c r="T242" s="292"/>
      <c r="U242" s="292"/>
      <c r="V242" s="292"/>
      <c r="W242" s="292"/>
    </row>
    <row r="243" spans="1:23" x14ac:dyDescent="0.2">
      <c r="A243" s="624"/>
      <c r="B243" s="356" t="s">
        <v>4088</v>
      </c>
      <c r="C243" s="24"/>
      <c r="D243" s="24"/>
      <c r="E243" s="24"/>
      <c r="F243" s="24"/>
      <c r="G243" s="24"/>
      <c r="H243" s="24"/>
      <c r="I243" s="24"/>
      <c r="J243" s="24"/>
      <c r="K243" s="24">
        <v>27</v>
      </c>
      <c r="L243" s="24">
        <v>274</v>
      </c>
      <c r="M243" s="24">
        <v>0</v>
      </c>
      <c r="N243" s="24"/>
      <c r="O243" s="24"/>
      <c r="P243" s="76"/>
      <c r="Q243" s="292"/>
      <c r="R243" s="292"/>
      <c r="S243" s="292"/>
      <c r="T243" s="292"/>
      <c r="U243" s="292"/>
      <c r="V243" s="292"/>
      <c r="W243" s="292"/>
    </row>
    <row r="244" spans="1:23" x14ac:dyDescent="0.2">
      <c r="A244" s="624"/>
      <c r="B244" s="356" t="s">
        <v>4089</v>
      </c>
      <c r="C244" s="24"/>
      <c r="D244" s="24"/>
      <c r="E244" s="24"/>
      <c r="F244" s="24"/>
      <c r="G244" s="24"/>
      <c r="H244" s="24"/>
      <c r="I244" s="24"/>
      <c r="J244" s="24"/>
      <c r="K244" s="24">
        <v>0</v>
      </c>
      <c r="L244" s="24">
        <v>94</v>
      </c>
      <c r="M244" s="24">
        <v>3</v>
      </c>
      <c r="N244" s="24"/>
      <c r="O244" s="24"/>
      <c r="P244" s="76"/>
      <c r="Q244" s="292"/>
      <c r="R244" s="292"/>
      <c r="S244" s="292"/>
      <c r="T244" s="292"/>
      <c r="U244" s="292"/>
      <c r="V244" s="292"/>
      <c r="W244" s="292"/>
    </row>
    <row r="245" spans="1:23" x14ac:dyDescent="0.2">
      <c r="A245" s="624"/>
      <c r="B245" s="356" t="s">
        <v>4090</v>
      </c>
      <c r="C245" s="24"/>
      <c r="D245" s="24"/>
      <c r="E245" s="24"/>
      <c r="F245" s="24"/>
      <c r="G245" s="24"/>
      <c r="H245" s="24"/>
      <c r="I245" s="24"/>
      <c r="J245" s="24"/>
      <c r="K245" s="24"/>
      <c r="L245" s="24"/>
      <c r="M245" s="24"/>
      <c r="N245" s="24"/>
      <c r="O245" s="24"/>
      <c r="P245" s="76"/>
      <c r="Q245" s="292"/>
      <c r="R245" s="292"/>
      <c r="S245" s="292"/>
      <c r="T245" s="292"/>
      <c r="U245" s="292"/>
      <c r="V245" s="292"/>
      <c r="W245" s="292"/>
    </row>
    <row r="246" spans="1:23" x14ac:dyDescent="0.2">
      <c r="A246" s="624"/>
      <c r="B246" s="356" t="s">
        <v>4091</v>
      </c>
      <c r="C246" s="24"/>
      <c r="D246" s="24"/>
      <c r="E246" s="24"/>
      <c r="F246" s="24"/>
      <c r="G246" s="24"/>
      <c r="H246" s="24"/>
      <c r="I246" s="24"/>
      <c r="J246" s="24"/>
      <c r="K246" s="24"/>
      <c r="L246" s="24"/>
      <c r="M246" s="24"/>
      <c r="N246" s="24"/>
      <c r="O246" s="24"/>
      <c r="P246" s="76"/>
      <c r="Q246" s="292"/>
      <c r="R246" s="292"/>
      <c r="S246" s="292"/>
      <c r="T246" s="292"/>
      <c r="U246" s="292"/>
      <c r="V246" s="292"/>
      <c r="W246" s="292"/>
    </row>
    <row r="247" spans="1:23" x14ac:dyDescent="0.2">
      <c r="A247" s="624"/>
      <c r="B247" s="356" t="s">
        <v>4092</v>
      </c>
      <c r="C247" s="24"/>
      <c r="D247" s="24"/>
      <c r="E247" s="24"/>
      <c r="F247" s="24"/>
      <c r="G247" s="24"/>
      <c r="H247" s="24"/>
      <c r="I247" s="24"/>
      <c r="J247" s="24"/>
      <c r="K247" s="24">
        <v>948</v>
      </c>
      <c r="L247" s="24">
        <v>1038</v>
      </c>
      <c r="M247" s="24">
        <v>10</v>
      </c>
      <c r="N247" s="24"/>
      <c r="O247" s="24"/>
      <c r="P247" s="76"/>
      <c r="Q247" s="292"/>
      <c r="R247" s="292"/>
      <c r="S247" s="292"/>
      <c r="T247" s="292"/>
      <c r="U247" s="292"/>
      <c r="V247" s="292"/>
      <c r="W247" s="292"/>
    </row>
    <row r="248" spans="1:23" x14ac:dyDescent="0.2">
      <c r="A248" s="624"/>
      <c r="B248" s="356" t="s">
        <v>4093</v>
      </c>
      <c r="C248" s="24"/>
      <c r="D248" s="24"/>
      <c r="E248" s="24"/>
      <c r="F248" s="24"/>
      <c r="G248" s="24"/>
      <c r="H248" s="24"/>
      <c r="I248" s="24"/>
      <c r="J248" s="24"/>
      <c r="K248" s="24"/>
      <c r="L248" s="24"/>
      <c r="M248" s="24"/>
      <c r="N248" s="24"/>
      <c r="O248" s="24"/>
      <c r="P248" s="76"/>
      <c r="Q248" s="292"/>
      <c r="R248" s="292"/>
      <c r="S248" s="292"/>
      <c r="T248" s="292"/>
      <c r="U248" s="292"/>
      <c r="V248" s="292"/>
      <c r="W248" s="292"/>
    </row>
    <row r="249" spans="1:23" x14ac:dyDescent="0.2">
      <c r="A249" s="624"/>
      <c r="B249" s="356" t="s">
        <v>4094</v>
      </c>
      <c r="C249" s="24"/>
      <c r="D249" s="24"/>
      <c r="E249" s="24"/>
      <c r="F249" s="24"/>
      <c r="G249" s="24"/>
      <c r="H249" s="24"/>
      <c r="I249" s="24"/>
      <c r="J249" s="24"/>
      <c r="K249" s="24"/>
      <c r="L249" s="24"/>
      <c r="M249" s="24"/>
      <c r="N249" s="24"/>
      <c r="O249" s="24"/>
      <c r="P249" s="76"/>
      <c r="Q249" s="292"/>
      <c r="R249" s="292"/>
      <c r="S249" s="292"/>
      <c r="T249" s="292"/>
      <c r="U249" s="292"/>
      <c r="V249" s="292"/>
      <c r="W249" s="292"/>
    </row>
    <row r="250" spans="1:23" x14ac:dyDescent="0.2">
      <c r="A250" s="624"/>
      <c r="B250" s="356" t="s">
        <v>4095</v>
      </c>
      <c r="C250" s="24"/>
      <c r="D250" s="24"/>
      <c r="E250" s="24"/>
      <c r="F250" s="24"/>
      <c r="G250" s="24"/>
      <c r="H250" s="24"/>
      <c r="I250" s="24"/>
      <c r="J250" s="24"/>
      <c r="K250" s="24">
        <v>258</v>
      </c>
      <c r="L250" s="24">
        <v>785</v>
      </c>
      <c r="M250" s="24">
        <v>9</v>
      </c>
      <c r="N250" s="24"/>
      <c r="O250" s="24">
        <v>1</v>
      </c>
      <c r="P250" s="76"/>
      <c r="Q250" s="292"/>
      <c r="R250" s="292"/>
      <c r="S250" s="292"/>
      <c r="T250" s="292"/>
      <c r="U250" s="292"/>
      <c r="V250" s="292"/>
      <c r="W250" s="292"/>
    </row>
    <row r="251" spans="1:23" x14ac:dyDescent="0.2">
      <c r="A251" s="624"/>
      <c r="B251" s="356" t="s">
        <v>4096</v>
      </c>
      <c r="C251" s="24"/>
      <c r="D251" s="24"/>
      <c r="E251" s="24"/>
      <c r="F251" s="24"/>
      <c r="G251" s="24"/>
      <c r="H251" s="24"/>
      <c r="I251" s="24"/>
      <c r="J251" s="24"/>
      <c r="K251" s="24">
        <v>125</v>
      </c>
      <c r="L251" s="24">
        <v>336</v>
      </c>
      <c r="M251" s="24">
        <v>8</v>
      </c>
      <c r="N251" s="24"/>
      <c r="O251" s="24"/>
      <c r="P251" s="76"/>
      <c r="Q251" s="292"/>
      <c r="R251" s="292"/>
      <c r="S251" s="292"/>
      <c r="T251" s="292"/>
      <c r="U251" s="292"/>
      <c r="V251" s="292"/>
      <c r="W251" s="292"/>
    </row>
    <row r="252" spans="1:23" x14ac:dyDescent="0.2">
      <c r="A252" s="624"/>
      <c r="B252" s="356" t="s">
        <v>4097</v>
      </c>
      <c r="C252" s="24"/>
      <c r="D252" s="24"/>
      <c r="E252" s="24"/>
      <c r="F252" s="24"/>
      <c r="G252" s="24"/>
      <c r="H252" s="24"/>
      <c r="I252" s="24"/>
      <c r="J252" s="24"/>
      <c r="K252" s="24">
        <v>0</v>
      </c>
      <c r="L252" s="24">
        <v>316</v>
      </c>
      <c r="M252" s="24">
        <v>1</v>
      </c>
      <c r="N252" s="24"/>
      <c r="O252" s="24"/>
      <c r="P252" s="76"/>
      <c r="Q252" s="292"/>
      <c r="R252" s="292"/>
      <c r="S252" s="292"/>
      <c r="T252" s="292"/>
      <c r="U252" s="292"/>
      <c r="V252" s="292"/>
      <c r="W252" s="292"/>
    </row>
    <row r="253" spans="1:23" x14ac:dyDescent="0.2">
      <c r="A253" s="624"/>
      <c r="B253" s="356" t="s">
        <v>4098</v>
      </c>
      <c r="C253" s="24"/>
      <c r="D253" s="24"/>
      <c r="E253" s="24"/>
      <c r="F253" s="24"/>
      <c r="G253" s="24"/>
      <c r="H253" s="24"/>
      <c r="I253" s="24"/>
      <c r="J253" s="24"/>
      <c r="K253" s="24"/>
      <c r="L253" s="24"/>
      <c r="M253" s="24"/>
      <c r="N253" s="24"/>
      <c r="O253" s="24"/>
      <c r="P253" s="76"/>
      <c r="Q253" s="292"/>
      <c r="R253" s="292"/>
      <c r="S253" s="292"/>
      <c r="T253" s="292"/>
      <c r="U253" s="292"/>
      <c r="V253" s="292"/>
      <c r="W253" s="292"/>
    </row>
    <row r="254" spans="1:23" x14ac:dyDescent="0.2">
      <c r="A254" s="624"/>
      <c r="B254" s="356" t="s">
        <v>4099</v>
      </c>
      <c r="C254" s="24"/>
      <c r="D254" s="24"/>
      <c r="E254" s="24"/>
      <c r="F254" s="24"/>
      <c r="G254" s="24"/>
      <c r="H254" s="24"/>
      <c r="I254" s="24"/>
      <c r="J254" s="24"/>
      <c r="K254" s="24"/>
      <c r="L254" s="24"/>
      <c r="M254" s="24"/>
      <c r="N254" s="24"/>
      <c r="O254" s="24"/>
      <c r="P254" s="76"/>
      <c r="Q254" s="292"/>
      <c r="R254" s="292"/>
      <c r="S254" s="292"/>
      <c r="T254" s="292"/>
      <c r="U254" s="292"/>
      <c r="V254" s="292"/>
      <c r="W254" s="292"/>
    </row>
    <row r="255" spans="1:23" x14ac:dyDescent="0.2">
      <c r="A255" s="624"/>
      <c r="B255" s="356" t="s">
        <v>4100</v>
      </c>
      <c r="C255" s="24"/>
      <c r="D255" s="24"/>
      <c r="E255" s="24"/>
      <c r="F255" s="24"/>
      <c r="G255" s="24"/>
      <c r="H255" s="24"/>
      <c r="I255" s="24"/>
      <c r="J255" s="24"/>
      <c r="K255" s="24"/>
      <c r="L255" s="24"/>
      <c r="M255" s="24"/>
      <c r="N255" s="24"/>
      <c r="O255" s="24"/>
      <c r="P255" s="76"/>
      <c r="Q255" s="292"/>
      <c r="R255" s="292"/>
      <c r="S255" s="292"/>
      <c r="T255" s="292"/>
      <c r="U255" s="292"/>
      <c r="V255" s="292"/>
      <c r="W255" s="292"/>
    </row>
    <row r="256" spans="1:23" x14ac:dyDescent="0.2">
      <c r="A256" s="624"/>
      <c r="B256" s="356" t="s">
        <v>4101</v>
      </c>
      <c r="C256" s="24"/>
      <c r="D256" s="24"/>
      <c r="E256" s="24"/>
      <c r="F256" s="24"/>
      <c r="G256" s="24"/>
      <c r="H256" s="24"/>
      <c r="I256" s="24"/>
      <c r="J256" s="24"/>
      <c r="K256" s="24">
        <v>74</v>
      </c>
      <c r="L256" s="24">
        <v>387</v>
      </c>
      <c r="M256" s="24">
        <v>10</v>
      </c>
      <c r="N256" s="24"/>
      <c r="O256" s="24"/>
      <c r="P256" s="76"/>
      <c r="Q256" s="292"/>
      <c r="R256" s="292"/>
      <c r="S256" s="292"/>
      <c r="T256" s="292"/>
      <c r="U256" s="292"/>
      <c r="V256" s="292"/>
      <c r="W256" s="292"/>
    </row>
    <row r="257" spans="1:23" x14ac:dyDescent="0.2">
      <c r="A257" s="624"/>
      <c r="B257" s="356" t="s">
        <v>4102</v>
      </c>
      <c r="C257" s="24"/>
      <c r="D257" s="24"/>
      <c r="E257" s="24"/>
      <c r="F257" s="24"/>
      <c r="G257" s="24"/>
      <c r="H257" s="24"/>
      <c r="I257" s="24"/>
      <c r="J257" s="24"/>
      <c r="K257" s="24">
        <v>24</v>
      </c>
      <c r="L257" s="24">
        <v>8</v>
      </c>
      <c r="M257" s="24">
        <v>0</v>
      </c>
      <c r="N257" s="24"/>
      <c r="O257" s="24"/>
      <c r="P257" s="76"/>
      <c r="Q257" s="292"/>
      <c r="R257" s="292"/>
      <c r="S257" s="292"/>
      <c r="T257" s="292"/>
      <c r="U257" s="292"/>
      <c r="V257" s="292"/>
      <c r="W257" s="292"/>
    </row>
    <row r="258" spans="1:23" x14ac:dyDescent="0.2">
      <c r="A258" s="624"/>
      <c r="B258" s="356" t="s">
        <v>4103</v>
      </c>
      <c r="C258" s="24"/>
      <c r="D258" s="24"/>
      <c r="E258" s="24"/>
      <c r="F258" s="24"/>
      <c r="G258" s="24"/>
      <c r="H258" s="24"/>
      <c r="I258" s="24"/>
      <c r="J258" s="24"/>
      <c r="K258" s="24"/>
      <c r="L258" s="24"/>
      <c r="M258" s="24"/>
      <c r="N258" s="24"/>
      <c r="O258" s="24"/>
      <c r="P258" s="76"/>
      <c r="Q258" s="292"/>
      <c r="R258" s="292"/>
      <c r="S258" s="292"/>
      <c r="T258" s="292"/>
      <c r="U258" s="292"/>
      <c r="V258" s="292"/>
      <c r="W258" s="292"/>
    </row>
    <row r="259" spans="1:23" x14ac:dyDescent="0.2">
      <c r="A259" s="624"/>
      <c r="B259" s="356" t="s">
        <v>4104</v>
      </c>
      <c r="C259" s="24"/>
      <c r="D259" s="24"/>
      <c r="E259" s="24"/>
      <c r="F259" s="24"/>
      <c r="G259" s="24"/>
      <c r="H259" s="24"/>
      <c r="I259" s="24"/>
      <c r="J259" s="24"/>
      <c r="K259" s="24"/>
      <c r="L259" s="24"/>
      <c r="M259" s="24"/>
      <c r="N259" s="24"/>
      <c r="O259" s="24"/>
      <c r="P259" s="76"/>
      <c r="Q259" s="292"/>
      <c r="R259" s="292"/>
      <c r="S259" s="292"/>
      <c r="T259" s="292"/>
      <c r="U259" s="292"/>
      <c r="V259" s="292"/>
      <c r="W259" s="292"/>
    </row>
    <row r="260" spans="1:23" x14ac:dyDescent="0.2">
      <c r="A260" s="624"/>
      <c r="B260" s="356" t="s">
        <v>4105</v>
      </c>
      <c r="C260" s="24"/>
      <c r="D260" s="24"/>
      <c r="E260" s="24"/>
      <c r="F260" s="24"/>
      <c r="G260" s="24"/>
      <c r="H260" s="24"/>
      <c r="I260" s="24"/>
      <c r="J260" s="24"/>
      <c r="K260" s="24"/>
      <c r="L260" s="24"/>
      <c r="M260" s="24"/>
      <c r="N260" s="24"/>
      <c r="O260" s="24"/>
      <c r="P260" s="76"/>
      <c r="Q260" s="292"/>
      <c r="R260" s="292"/>
      <c r="S260" s="292"/>
      <c r="T260" s="292"/>
      <c r="U260" s="292"/>
      <c r="V260" s="292"/>
      <c r="W260" s="292"/>
    </row>
    <row r="261" spans="1:23" x14ac:dyDescent="0.2">
      <c r="A261" s="624"/>
      <c r="B261" s="356" t="s">
        <v>4106</v>
      </c>
      <c r="C261" s="24"/>
      <c r="D261" s="24"/>
      <c r="E261" s="24"/>
      <c r="F261" s="24"/>
      <c r="G261" s="24"/>
      <c r="H261" s="24"/>
      <c r="I261" s="24"/>
      <c r="J261" s="24"/>
      <c r="K261" s="24"/>
      <c r="L261" s="24"/>
      <c r="M261" s="24"/>
      <c r="N261" s="24"/>
      <c r="O261" s="24"/>
      <c r="P261" s="76"/>
      <c r="Q261" s="292"/>
      <c r="R261" s="292"/>
      <c r="S261" s="292"/>
      <c r="T261" s="292"/>
      <c r="U261" s="292"/>
      <c r="V261" s="292"/>
      <c r="W261" s="292"/>
    </row>
    <row r="262" spans="1:23" x14ac:dyDescent="0.2">
      <c r="A262" s="624"/>
      <c r="B262" s="356" t="s">
        <v>4107</v>
      </c>
      <c r="C262" s="24"/>
      <c r="D262" s="24"/>
      <c r="E262" s="24"/>
      <c r="F262" s="24"/>
      <c r="G262" s="24"/>
      <c r="H262" s="24"/>
      <c r="I262" s="24"/>
      <c r="J262" s="24"/>
      <c r="K262" s="24"/>
      <c r="L262" s="24"/>
      <c r="M262" s="24"/>
      <c r="N262" s="24"/>
      <c r="O262" s="24"/>
      <c r="P262" s="76"/>
      <c r="Q262" s="292"/>
      <c r="R262" s="292"/>
      <c r="S262" s="292"/>
      <c r="T262" s="292"/>
      <c r="U262" s="292"/>
      <c r="V262" s="292"/>
      <c r="W262" s="292"/>
    </row>
    <row r="263" spans="1:23" x14ac:dyDescent="0.2">
      <c r="A263" s="624"/>
      <c r="B263" s="356" t="s">
        <v>4108</v>
      </c>
      <c r="C263" s="24"/>
      <c r="D263" s="24"/>
      <c r="E263" s="24"/>
      <c r="F263" s="24"/>
      <c r="G263" s="24"/>
      <c r="H263" s="24"/>
      <c r="I263" s="24"/>
      <c r="J263" s="24"/>
      <c r="K263" s="24">
        <v>0</v>
      </c>
      <c r="L263" s="24">
        <v>179</v>
      </c>
      <c r="M263" s="24">
        <v>26</v>
      </c>
      <c r="N263" s="24"/>
      <c r="O263" s="24"/>
      <c r="P263" s="76"/>
      <c r="Q263" s="292"/>
      <c r="R263" s="292"/>
      <c r="S263" s="292"/>
      <c r="T263" s="292"/>
      <c r="U263" s="292"/>
      <c r="V263" s="292"/>
      <c r="W263" s="292"/>
    </row>
    <row r="264" spans="1:23" x14ac:dyDescent="0.2">
      <c r="A264" s="621"/>
      <c r="B264" s="356" t="s">
        <v>4109</v>
      </c>
      <c r="C264" s="24"/>
      <c r="D264" s="24"/>
      <c r="E264" s="24"/>
      <c r="F264" s="24"/>
      <c r="G264" s="24"/>
      <c r="H264" s="24"/>
      <c r="I264" s="24"/>
      <c r="J264" s="24"/>
      <c r="K264" s="24">
        <v>9</v>
      </c>
      <c r="L264" s="24">
        <v>46</v>
      </c>
      <c r="M264" s="24">
        <v>0</v>
      </c>
      <c r="N264" s="24"/>
      <c r="O264" s="24"/>
      <c r="P264" s="76"/>
      <c r="Q264" s="292"/>
      <c r="R264" s="292"/>
      <c r="S264" s="292"/>
      <c r="T264" s="292"/>
      <c r="U264" s="292"/>
      <c r="V264" s="292"/>
      <c r="W264" s="292"/>
    </row>
    <row r="265" spans="1:23" x14ac:dyDescent="0.2">
      <c r="A265" s="621"/>
      <c r="B265" s="356" t="s">
        <v>4110</v>
      </c>
      <c r="C265" s="24"/>
      <c r="D265" s="24"/>
      <c r="E265" s="24"/>
      <c r="F265" s="24"/>
      <c r="G265" s="24"/>
      <c r="H265" s="24"/>
      <c r="I265" s="24"/>
      <c r="J265" s="24"/>
      <c r="K265" s="24"/>
      <c r="L265" s="24"/>
      <c r="M265" s="24"/>
      <c r="N265" s="24"/>
      <c r="O265" s="24"/>
      <c r="P265" s="76"/>
      <c r="Q265" s="292"/>
      <c r="R265" s="292"/>
      <c r="S265" s="292"/>
      <c r="T265" s="292"/>
      <c r="U265" s="292"/>
      <c r="V265" s="292"/>
      <c r="W265" s="292"/>
    </row>
    <row r="266" spans="1:23" x14ac:dyDescent="0.2">
      <c r="A266" s="621"/>
      <c r="B266" s="356" t="s">
        <v>4111</v>
      </c>
      <c r="C266" s="24"/>
      <c r="D266" s="24"/>
      <c r="E266" s="24"/>
      <c r="F266" s="24"/>
      <c r="G266" s="24"/>
      <c r="H266" s="24"/>
      <c r="I266" s="24"/>
      <c r="J266" s="24"/>
      <c r="K266" s="24"/>
      <c r="L266" s="24"/>
      <c r="M266" s="24"/>
      <c r="N266" s="24"/>
      <c r="O266" s="24"/>
      <c r="P266" s="76"/>
      <c r="Q266" s="292"/>
      <c r="R266" s="292"/>
      <c r="S266" s="292"/>
      <c r="T266" s="292"/>
      <c r="U266" s="292"/>
      <c r="V266" s="292"/>
      <c r="W266" s="292"/>
    </row>
    <row r="267" spans="1:23" x14ac:dyDescent="0.2">
      <c r="A267" s="621"/>
      <c r="B267" s="356" t="s">
        <v>4112</v>
      </c>
      <c r="C267" s="24"/>
      <c r="D267" s="24"/>
      <c r="E267" s="24"/>
      <c r="F267" s="24"/>
      <c r="G267" s="24"/>
      <c r="H267" s="24"/>
      <c r="I267" s="24"/>
      <c r="J267" s="24"/>
      <c r="K267" s="24"/>
      <c r="L267" s="24"/>
      <c r="M267" s="24"/>
      <c r="N267" s="24"/>
      <c r="O267" s="24"/>
      <c r="P267" s="76"/>
      <c r="Q267" s="292"/>
      <c r="R267" s="292"/>
      <c r="S267" s="292"/>
      <c r="T267" s="292"/>
      <c r="U267" s="292"/>
      <c r="V267" s="292"/>
      <c r="W267" s="292"/>
    </row>
    <row r="268" spans="1:23" x14ac:dyDescent="0.2">
      <c r="A268" s="621"/>
      <c r="B268" s="356" t="s">
        <v>4113</v>
      </c>
      <c r="C268" s="24"/>
      <c r="D268" s="24"/>
      <c r="E268" s="24"/>
      <c r="F268" s="24"/>
      <c r="G268" s="24"/>
      <c r="H268" s="24"/>
      <c r="I268" s="24"/>
      <c r="J268" s="24"/>
      <c r="K268" s="24">
        <v>85</v>
      </c>
      <c r="L268" s="24">
        <v>146</v>
      </c>
      <c r="M268" s="24">
        <v>0</v>
      </c>
      <c r="N268" s="24"/>
      <c r="O268" s="24"/>
      <c r="P268" s="76"/>
      <c r="Q268" s="292"/>
      <c r="R268" s="292"/>
      <c r="S268" s="292"/>
      <c r="T268" s="292"/>
      <c r="U268" s="292"/>
      <c r="V268" s="292"/>
      <c r="W268" s="292"/>
    </row>
    <row r="269" spans="1:23" x14ac:dyDescent="0.2">
      <c r="A269" s="621"/>
      <c r="B269" s="356" t="s">
        <v>4114</v>
      </c>
      <c r="C269" s="24"/>
      <c r="D269" s="24"/>
      <c r="E269" s="24"/>
      <c r="F269" s="24"/>
      <c r="G269" s="24"/>
      <c r="H269" s="24"/>
      <c r="I269" s="24"/>
      <c r="J269" s="24"/>
      <c r="K269" s="24">
        <v>55</v>
      </c>
      <c r="L269" s="24">
        <v>15</v>
      </c>
      <c r="M269" s="24">
        <v>0</v>
      </c>
      <c r="N269" s="24"/>
      <c r="O269" s="24"/>
      <c r="P269" s="76"/>
      <c r="Q269" s="292"/>
      <c r="R269" s="292"/>
      <c r="S269" s="292"/>
      <c r="T269" s="292"/>
      <c r="U269" s="292"/>
      <c r="V269" s="292"/>
      <c r="W269" s="292"/>
    </row>
    <row r="270" spans="1:23" x14ac:dyDescent="0.2">
      <c r="A270" s="621"/>
      <c r="B270" s="356" t="s">
        <v>4115</v>
      </c>
      <c r="C270" s="24"/>
      <c r="D270" s="24"/>
      <c r="E270" s="24"/>
      <c r="F270" s="24"/>
      <c r="G270" s="24"/>
      <c r="H270" s="24"/>
      <c r="I270" s="24"/>
      <c r="J270" s="24"/>
      <c r="K270" s="24"/>
      <c r="L270" s="24"/>
      <c r="M270" s="24"/>
      <c r="N270" s="24"/>
      <c r="O270" s="24"/>
      <c r="P270" s="76"/>
      <c r="Q270" s="292"/>
      <c r="R270" s="292"/>
      <c r="S270" s="292"/>
      <c r="T270" s="292"/>
      <c r="U270" s="292"/>
      <c r="V270" s="292"/>
      <c r="W270" s="292"/>
    </row>
    <row r="271" spans="1:23" x14ac:dyDescent="0.2">
      <c r="A271" s="621"/>
      <c r="B271" s="356" t="s">
        <v>4116</v>
      </c>
      <c r="C271" s="24"/>
      <c r="D271" s="24"/>
      <c r="E271" s="24"/>
      <c r="F271" s="24"/>
      <c r="G271" s="24"/>
      <c r="H271" s="24"/>
      <c r="I271" s="24"/>
      <c r="J271" s="24"/>
      <c r="K271" s="24"/>
      <c r="L271" s="24"/>
      <c r="M271" s="24"/>
      <c r="N271" s="24"/>
      <c r="O271" s="24"/>
      <c r="P271" s="76"/>
      <c r="Q271" s="292"/>
      <c r="R271" s="292"/>
      <c r="S271" s="292"/>
      <c r="T271" s="292"/>
      <c r="U271" s="292"/>
      <c r="V271" s="292"/>
      <c r="W271" s="292"/>
    </row>
    <row r="272" spans="1:23" x14ac:dyDescent="0.2">
      <c r="A272" s="621"/>
      <c r="B272" s="356" t="s">
        <v>4117</v>
      </c>
      <c r="C272" s="24"/>
      <c r="D272" s="24"/>
      <c r="E272" s="24"/>
      <c r="F272" s="24"/>
      <c r="G272" s="24"/>
      <c r="H272" s="24"/>
      <c r="I272" s="24"/>
      <c r="J272" s="24"/>
      <c r="K272" s="24"/>
      <c r="L272" s="24"/>
      <c r="M272" s="24"/>
      <c r="N272" s="24"/>
      <c r="O272" s="24"/>
      <c r="P272" s="76"/>
      <c r="Q272" s="292"/>
      <c r="R272" s="292"/>
      <c r="S272" s="292"/>
      <c r="T272" s="292"/>
      <c r="U272" s="292"/>
      <c r="V272" s="292"/>
      <c r="W272" s="292"/>
    </row>
    <row r="273" spans="1:23" x14ac:dyDescent="0.2">
      <c r="A273" s="621"/>
      <c r="B273" s="357" t="s">
        <v>4118</v>
      </c>
      <c r="C273" s="24"/>
      <c r="D273" s="24"/>
      <c r="E273" s="24"/>
      <c r="F273" s="24"/>
      <c r="G273" s="24"/>
      <c r="H273" s="24"/>
      <c r="I273" s="24"/>
      <c r="J273" s="24"/>
      <c r="K273" s="24"/>
      <c r="L273" s="24"/>
      <c r="M273" s="24"/>
      <c r="N273" s="24"/>
      <c r="O273" s="24"/>
      <c r="P273" s="76"/>
      <c r="Q273" s="292"/>
      <c r="R273" s="292"/>
      <c r="S273" s="292"/>
      <c r="T273" s="292"/>
      <c r="U273" s="292"/>
      <c r="V273" s="292"/>
      <c r="W273" s="292"/>
    </row>
    <row r="274" spans="1:23" x14ac:dyDescent="0.2">
      <c r="A274" s="621"/>
      <c r="B274" s="358" t="s">
        <v>4119</v>
      </c>
      <c r="C274" s="24"/>
      <c r="D274" s="24"/>
      <c r="E274" s="24"/>
      <c r="F274" s="24"/>
      <c r="G274" s="24"/>
      <c r="H274" s="24"/>
      <c r="I274" s="24"/>
      <c r="J274" s="24"/>
      <c r="K274" s="24"/>
      <c r="L274" s="24"/>
      <c r="M274" s="24"/>
      <c r="N274" s="24"/>
      <c r="O274" s="24"/>
      <c r="P274" s="76"/>
      <c r="Q274" s="292"/>
      <c r="R274" s="292"/>
      <c r="S274" s="292"/>
      <c r="T274" s="292"/>
      <c r="U274" s="292"/>
      <c r="V274" s="292"/>
      <c r="W274" s="292"/>
    </row>
    <row r="275" spans="1:23" x14ac:dyDescent="0.2">
      <c r="A275" s="621" t="s">
        <v>1</v>
      </c>
      <c r="B275" s="356" t="s">
        <v>4062</v>
      </c>
      <c r="C275" s="24"/>
      <c r="D275" s="24"/>
      <c r="E275" s="24"/>
      <c r="F275" s="24"/>
      <c r="G275" s="24"/>
      <c r="H275" s="24"/>
      <c r="I275" s="24"/>
      <c r="J275" s="24"/>
      <c r="K275" s="24"/>
      <c r="L275" s="24"/>
      <c r="M275" s="24"/>
      <c r="N275" s="24"/>
      <c r="O275" s="24"/>
      <c r="P275" s="76"/>
      <c r="Q275" s="292"/>
      <c r="R275" s="292"/>
      <c r="S275" s="292"/>
      <c r="T275" s="292"/>
      <c r="U275" s="292"/>
      <c r="V275" s="292"/>
      <c r="W275" s="292"/>
    </row>
    <row r="276" spans="1:23" x14ac:dyDescent="0.2">
      <c r="A276" s="621"/>
      <c r="B276" s="356" t="s">
        <v>4063</v>
      </c>
      <c r="C276" s="24"/>
      <c r="D276" s="24"/>
      <c r="E276" s="24"/>
      <c r="F276" s="24"/>
      <c r="G276" s="24"/>
      <c r="H276" s="24"/>
      <c r="I276" s="24"/>
      <c r="J276" s="24"/>
      <c r="K276" s="24"/>
      <c r="L276" s="24"/>
      <c r="M276" s="24"/>
      <c r="N276" s="24"/>
      <c r="O276" s="24"/>
      <c r="P276" s="76"/>
      <c r="Q276" s="292"/>
      <c r="R276" s="292"/>
      <c r="S276" s="292"/>
      <c r="T276" s="292"/>
      <c r="U276" s="292"/>
      <c r="V276" s="292"/>
      <c r="W276" s="292"/>
    </row>
    <row r="277" spans="1:23" x14ac:dyDescent="0.2">
      <c r="A277" s="621"/>
      <c r="B277" s="356" t="s">
        <v>4064</v>
      </c>
      <c r="C277" s="24"/>
      <c r="D277" s="24"/>
      <c r="E277" s="24"/>
      <c r="F277" s="24"/>
      <c r="G277" s="24"/>
      <c r="H277" s="24"/>
      <c r="I277" s="24"/>
      <c r="J277" s="24"/>
      <c r="K277" s="24"/>
      <c r="L277" s="24"/>
      <c r="M277" s="24"/>
      <c r="N277" s="24"/>
      <c r="O277" s="24"/>
      <c r="P277" s="76"/>
      <c r="Q277" s="292"/>
      <c r="R277" s="292"/>
      <c r="S277" s="292"/>
      <c r="T277" s="292"/>
      <c r="U277" s="292"/>
      <c r="V277" s="292"/>
      <c r="W277" s="292"/>
    </row>
    <row r="278" spans="1:23" x14ac:dyDescent="0.2">
      <c r="A278" s="621"/>
      <c r="B278" s="356" t="s">
        <v>4065</v>
      </c>
      <c r="C278" s="24"/>
      <c r="D278" s="24"/>
      <c r="E278" s="24"/>
      <c r="F278" s="24"/>
      <c r="G278" s="24"/>
      <c r="H278" s="24"/>
      <c r="I278" s="24"/>
      <c r="J278" s="24"/>
      <c r="K278" s="24"/>
      <c r="L278" s="24"/>
      <c r="M278" s="24"/>
      <c r="N278" s="24"/>
      <c r="O278" s="24"/>
      <c r="P278" s="76"/>
      <c r="Q278" s="292"/>
      <c r="R278" s="292"/>
      <c r="S278" s="292"/>
      <c r="T278" s="292"/>
      <c r="U278" s="292"/>
      <c r="V278" s="292"/>
      <c r="W278" s="292"/>
    </row>
    <row r="279" spans="1:23" x14ac:dyDescent="0.2">
      <c r="A279" s="621"/>
      <c r="B279" s="356" t="s">
        <v>4066</v>
      </c>
      <c r="C279" s="24"/>
      <c r="D279" s="24"/>
      <c r="E279" s="24"/>
      <c r="F279" s="24"/>
      <c r="G279" s="24"/>
      <c r="H279" s="24"/>
      <c r="I279" s="24"/>
      <c r="J279" s="24"/>
      <c r="K279" s="24"/>
      <c r="L279" s="24"/>
      <c r="M279" s="24"/>
      <c r="N279" s="24"/>
      <c r="O279" s="24"/>
      <c r="P279" s="76"/>
      <c r="Q279" s="292"/>
      <c r="R279" s="292"/>
      <c r="S279" s="292"/>
      <c r="T279" s="292"/>
      <c r="U279" s="292"/>
      <c r="V279" s="292"/>
      <c r="W279" s="292"/>
    </row>
    <row r="280" spans="1:23" x14ac:dyDescent="0.2">
      <c r="A280" s="624"/>
      <c r="B280" s="356" t="s">
        <v>4067</v>
      </c>
      <c r="C280" s="24"/>
      <c r="D280" s="24"/>
      <c r="E280" s="24"/>
      <c r="F280" s="24"/>
      <c r="G280" s="24"/>
      <c r="H280" s="24"/>
      <c r="I280" s="24"/>
      <c r="J280" s="24"/>
      <c r="K280" s="24">
        <v>587</v>
      </c>
      <c r="L280" s="24">
        <v>1077</v>
      </c>
      <c r="M280" s="24">
        <v>21</v>
      </c>
      <c r="N280" s="24"/>
      <c r="O280" s="24">
        <v>1</v>
      </c>
      <c r="P280" s="76"/>
      <c r="Q280" s="292"/>
      <c r="R280" s="292"/>
      <c r="S280" s="292"/>
      <c r="T280" s="292"/>
      <c r="U280" s="292"/>
      <c r="V280" s="292"/>
      <c r="W280" s="292"/>
    </row>
    <row r="281" spans="1:23" x14ac:dyDescent="0.2">
      <c r="A281" s="624"/>
      <c r="B281" s="356" t="s">
        <v>4068</v>
      </c>
      <c r="C281" s="24"/>
      <c r="D281" s="24"/>
      <c r="E281" s="24"/>
      <c r="F281" s="24"/>
      <c r="G281" s="24"/>
      <c r="H281" s="24"/>
      <c r="I281" s="24"/>
      <c r="J281" s="24"/>
      <c r="K281" s="24"/>
      <c r="L281" s="24"/>
      <c r="M281" s="24"/>
      <c r="N281" s="24"/>
      <c r="O281" s="24"/>
      <c r="P281" s="76"/>
      <c r="Q281" s="292"/>
      <c r="R281" s="292"/>
      <c r="S281" s="292"/>
      <c r="T281" s="292"/>
      <c r="U281" s="292"/>
      <c r="V281" s="292"/>
      <c r="W281" s="292"/>
    </row>
    <row r="282" spans="1:23" x14ac:dyDescent="0.2">
      <c r="A282" s="624"/>
      <c r="B282" s="356" t="s">
        <v>4069</v>
      </c>
      <c r="C282" s="24"/>
      <c r="D282" s="24"/>
      <c r="E282" s="24"/>
      <c r="F282" s="24"/>
      <c r="G282" s="24"/>
      <c r="H282" s="24"/>
      <c r="I282" s="24"/>
      <c r="J282" s="24"/>
      <c r="K282" s="24"/>
      <c r="L282" s="24"/>
      <c r="M282" s="24"/>
      <c r="N282" s="24"/>
      <c r="O282" s="24"/>
      <c r="P282" s="76"/>
      <c r="Q282" s="292"/>
      <c r="R282" s="292"/>
      <c r="S282" s="292"/>
      <c r="T282" s="292"/>
      <c r="U282" s="292"/>
      <c r="V282" s="292"/>
      <c r="W282" s="292"/>
    </row>
    <row r="283" spans="1:23" x14ac:dyDescent="0.2">
      <c r="A283" s="624"/>
      <c r="B283" s="356" t="s">
        <v>4070</v>
      </c>
      <c r="C283" s="24"/>
      <c r="D283" s="24"/>
      <c r="E283" s="24"/>
      <c r="F283" s="24"/>
      <c r="G283" s="24"/>
      <c r="H283" s="24"/>
      <c r="I283" s="24"/>
      <c r="J283" s="24"/>
      <c r="K283" s="24">
        <v>66</v>
      </c>
      <c r="L283" s="24">
        <v>226</v>
      </c>
      <c r="M283" s="24">
        <v>0</v>
      </c>
      <c r="N283" s="24"/>
      <c r="O283" s="24"/>
      <c r="P283" s="76"/>
      <c r="Q283" s="292"/>
      <c r="R283" s="292"/>
      <c r="S283" s="292"/>
      <c r="T283" s="292"/>
      <c r="U283" s="292"/>
      <c r="V283" s="292"/>
      <c r="W283" s="292"/>
    </row>
    <row r="284" spans="1:23" x14ac:dyDescent="0.2">
      <c r="A284" s="624"/>
      <c r="B284" s="356" t="s">
        <v>4071</v>
      </c>
      <c r="C284" s="24"/>
      <c r="D284" s="24"/>
      <c r="E284" s="24"/>
      <c r="F284" s="24"/>
      <c r="G284" s="24"/>
      <c r="H284" s="24"/>
      <c r="I284" s="24"/>
      <c r="J284" s="24"/>
      <c r="K284" s="24">
        <v>7</v>
      </c>
      <c r="L284" s="24">
        <v>1560</v>
      </c>
      <c r="M284" s="24">
        <v>0</v>
      </c>
      <c r="N284" s="24"/>
      <c r="O284" s="24"/>
      <c r="P284" s="76"/>
      <c r="Q284" s="292"/>
      <c r="R284" s="292"/>
      <c r="S284" s="292"/>
      <c r="T284" s="292"/>
      <c r="U284" s="292"/>
      <c r="V284" s="292"/>
      <c r="W284" s="292"/>
    </row>
    <row r="285" spans="1:23" x14ac:dyDescent="0.2">
      <c r="A285" s="624"/>
      <c r="B285" s="356" t="s">
        <v>4072</v>
      </c>
      <c r="C285" s="24"/>
      <c r="D285" s="24"/>
      <c r="E285" s="24"/>
      <c r="F285" s="24"/>
      <c r="G285" s="24"/>
      <c r="H285" s="24"/>
      <c r="I285" s="24"/>
      <c r="J285" s="24"/>
      <c r="K285" s="24">
        <v>84</v>
      </c>
      <c r="L285" s="24">
        <v>295</v>
      </c>
      <c r="M285" s="24">
        <v>0</v>
      </c>
      <c r="N285" s="24"/>
      <c r="O285" s="24"/>
      <c r="P285" s="76"/>
      <c r="Q285" s="292"/>
      <c r="R285" s="292"/>
      <c r="S285" s="292"/>
      <c r="T285" s="292"/>
      <c r="U285" s="292"/>
      <c r="V285" s="292"/>
      <c r="W285" s="292"/>
    </row>
    <row r="286" spans="1:23" x14ac:dyDescent="0.2">
      <c r="A286" s="624"/>
      <c r="B286" s="356" t="s">
        <v>4073</v>
      </c>
      <c r="C286" s="24"/>
      <c r="D286" s="24"/>
      <c r="E286" s="24"/>
      <c r="F286" s="24"/>
      <c r="G286" s="24"/>
      <c r="H286" s="24"/>
      <c r="I286" s="24"/>
      <c r="J286" s="24"/>
      <c r="K286" s="24"/>
      <c r="L286" s="24"/>
      <c r="M286" s="24"/>
      <c r="N286" s="24"/>
      <c r="O286" s="24"/>
      <c r="P286" s="76"/>
      <c r="Q286" s="292"/>
      <c r="R286" s="292"/>
      <c r="S286" s="292"/>
      <c r="T286" s="292"/>
      <c r="U286" s="292"/>
      <c r="V286" s="292"/>
      <c r="W286" s="292"/>
    </row>
    <row r="287" spans="1:23" x14ac:dyDescent="0.2">
      <c r="A287" s="624"/>
      <c r="B287" s="356" t="s">
        <v>4074</v>
      </c>
      <c r="C287" s="24"/>
      <c r="D287" s="24"/>
      <c r="E287" s="24"/>
      <c r="F287" s="24"/>
      <c r="G287" s="24"/>
      <c r="H287" s="24"/>
      <c r="I287" s="24"/>
      <c r="J287" s="24"/>
      <c r="K287" s="24"/>
      <c r="L287" s="24"/>
      <c r="M287" s="24"/>
      <c r="N287" s="24"/>
      <c r="O287" s="24"/>
      <c r="P287" s="76"/>
      <c r="Q287" s="292"/>
      <c r="R287" s="292"/>
      <c r="S287" s="292"/>
      <c r="T287" s="292"/>
      <c r="U287" s="292"/>
      <c r="V287" s="292"/>
      <c r="W287" s="292"/>
    </row>
    <row r="288" spans="1:23" x14ac:dyDescent="0.2">
      <c r="A288" s="624"/>
      <c r="B288" s="356" t="s">
        <v>4075</v>
      </c>
      <c r="C288" s="24"/>
      <c r="D288" s="24"/>
      <c r="E288" s="24"/>
      <c r="F288" s="24"/>
      <c r="G288" s="24"/>
      <c r="H288" s="24"/>
      <c r="I288" s="24"/>
      <c r="J288" s="24"/>
      <c r="K288" s="24"/>
      <c r="L288" s="24"/>
      <c r="M288" s="24"/>
      <c r="N288" s="24"/>
      <c r="O288" s="24"/>
      <c r="P288" s="76"/>
      <c r="Q288" s="292"/>
      <c r="R288" s="292"/>
      <c r="S288" s="292"/>
      <c r="T288" s="292"/>
      <c r="U288" s="292"/>
      <c r="V288" s="292"/>
      <c r="W288" s="292"/>
    </row>
    <row r="289" spans="1:23" x14ac:dyDescent="0.2">
      <c r="A289" s="624"/>
      <c r="B289" s="356" t="s">
        <v>4076</v>
      </c>
      <c r="C289" s="24"/>
      <c r="D289" s="24"/>
      <c r="E289" s="24"/>
      <c r="F289" s="24"/>
      <c r="G289" s="24"/>
      <c r="H289" s="24"/>
      <c r="I289" s="24"/>
      <c r="J289" s="24"/>
      <c r="K289" s="24">
        <v>0</v>
      </c>
      <c r="L289" s="24">
        <v>549</v>
      </c>
      <c r="M289" s="24">
        <v>54</v>
      </c>
      <c r="N289" s="24"/>
      <c r="O289" s="24">
        <v>3</v>
      </c>
      <c r="P289" s="76"/>
      <c r="Q289" s="292"/>
      <c r="R289" s="292"/>
      <c r="S289" s="292"/>
      <c r="T289" s="292"/>
      <c r="U289" s="292"/>
      <c r="V289" s="292"/>
      <c r="W289" s="292"/>
    </row>
    <row r="290" spans="1:23" x14ac:dyDescent="0.2">
      <c r="A290" s="624"/>
      <c r="B290" s="356" t="s">
        <v>4077</v>
      </c>
      <c r="C290" s="24"/>
      <c r="D290" s="24"/>
      <c r="E290" s="24"/>
      <c r="F290" s="24"/>
      <c r="G290" s="24"/>
      <c r="H290" s="24"/>
      <c r="I290" s="24"/>
      <c r="J290" s="24"/>
      <c r="K290" s="24">
        <v>16</v>
      </c>
      <c r="L290" s="24">
        <v>193</v>
      </c>
      <c r="M290" s="24">
        <v>1</v>
      </c>
      <c r="N290" s="24"/>
      <c r="O290" s="24"/>
      <c r="P290" s="76"/>
      <c r="Q290" s="292"/>
      <c r="R290" s="292"/>
      <c r="S290" s="292"/>
      <c r="T290" s="292"/>
      <c r="U290" s="292"/>
      <c r="V290" s="292"/>
      <c r="W290" s="292"/>
    </row>
    <row r="291" spans="1:23" x14ac:dyDescent="0.2">
      <c r="A291" s="624"/>
      <c r="B291" s="356" t="s">
        <v>4078</v>
      </c>
      <c r="C291" s="24"/>
      <c r="D291" s="24"/>
      <c r="E291" s="24"/>
      <c r="F291" s="24"/>
      <c r="G291" s="24"/>
      <c r="H291" s="24"/>
      <c r="I291" s="24"/>
      <c r="J291" s="24"/>
      <c r="K291" s="24"/>
      <c r="L291" s="24"/>
      <c r="M291" s="24"/>
      <c r="N291" s="24"/>
      <c r="O291" s="24"/>
      <c r="P291" s="76"/>
      <c r="Q291" s="292"/>
      <c r="R291" s="292"/>
      <c r="S291" s="292"/>
      <c r="T291" s="292"/>
      <c r="U291" s="292"/>
      <c r="V291" s="292"/>
      <c r="W291" s="292"/>
    </row>
    <row r="292" spans="1:23" x14ac:dyDescent="0.2">
      <c r="A292" s="624"/>
      <c r="B292" s="356" t="s">
        <v>4079</v>
      </c>
      <c r="C292" s="24"/>
      <c r="D292" s="24"/>
      <c r="E292" s="24"/>
      <c r="F292" s="24"/>
      <c r="G292" s="24"/>
      <c r="H292" s="24"/>
      <c r="I292" s="24"/>
      <c r="J292" s="24"/>
      <c r="K292" s="24"/>
      <c r="L292" s="24"/>
      <c r="M292" s="24"/>
      <c r="N292" s="24"/>
      <c r="O292" s="24"/>
      <c r="P292" s="76"/>
      <c r="Q292" s="292"/>
      <c r="R292" s="292"/>
      <c r="S292" s="292"/>
      <c r="T292" s="292"/>
      <c r="U292" s="292"/>
      <c r="V292" s="292"/>
      <c r="W292" s="292"/>
    </row>
    <row r="293" spans="1:23" x14ac:dyDescent="0.2">
      <c r="A293" s="624"/>
      <c r="B293" s="356" t="s">
        <v>4080</v>
      </c>
      <c r="C293" s="24"/>
      <c r="D293" s="24"/>
      <c r="E293" s="24"/>
      <c r="F293" s="24"/>
      <c r="G293" s="24"/>
      <c r="H293" s="24"/>
      <c r="I293" s="24"/>
      <c r="J293" s="24"/>
      <c r="K293" s="24">
        <v>1270</v>
      </c>
      <c r="L293" s="24">
        <v>1434</v>
      </c>
      <c r="M293" s="24">
        <v>61</v>
      </c>
      <c r="N293" s="24"/>
      <c r="O293" s="24">
        <v>1</v>
      </c>
      <c r="P293" s="76"/>
      <c r="Q293" s="292"/>
      <c r="R293" s="292"/>
      <c r="S293" s="292"/>
      <c r="T293" s="292"/>
      <c r="U293" s="292"/>
      <c r="V293" s="292"/>
      <c r="W293" s="292"/>
    </row>
    <row r="294" spans="1:23" x14ac:dyDescent="0.2">
      <c r="A294" s="624"/>
      <c r="B294" s="356" t="s">
        <v>4081</v>
      </c>
      <c r="C294" s="24"/>
      <c r="D294" s="24"/>
      <c r="E294" s="24"/>
      <c r="F294" s="24"/>
      <c r="G294" s="24"/>
      <c r="H294" s="24"/>
      <c r="I294" s="24"/>
      <c r="J294" s="24"/>
      <c r="K294" s="24"/>
      <c r="L294" s="24"/>
      <c r="M294" s="24"/>
      <c r="N294" s="24"/>
      <c r="O294" s="24"/>
      <c r="P294" s="76"/>
      <c r="Q294" s="292"/>
      <c r="R294" s="292"/>
      <c r="S294" s="292"/>
      <c r="T294" s="292"/>
      <c r="U294" s="292"/>
      <c r="V294" s="292"/>
      <c r="W294" s="292"/>
    </row>
    <row r="295" spans="1:23" x14ac:dyDescent="0.2">
      <c r="A295" s="624"/>
      <c r="B295" s="356" t="s">
        <v>4082</v>
      </c>
      <c r="C295" s="24"/>
      <c r="D295" s="24"/>
      <c r="E295" s="24"/>
      <c r="F295" s="24"/>
      <c r="G295" s="24"/>
      <c r="H295" s="24"/>
      <c r="I295" s="24"/>
      <c r="J295" s="24"/>
      <c r="K295" s="24">
        <v>0</v>
      </c>
      <c r="L295" s="24">
        <v>137</v>
      </c>
      <c r="M295" s="24">
        <v>14</v>
      </c>
      <c r="N295" s="24"/>
      <c r="O295" s="24"/>
      <c r="P295" s="76"/>
      <c r="Q295" s="292"/>
      <c r="R295" s="292"/>
      <c r="S295" s="292"/>
      <c r="T295" s="292"/>
      <c r="U295" s="292"/>
      <c r="V295" s="292"/>
      <c r="W295" s="292"/>
    </row>
    <row r="296" spans="1:23" x14ac:dyDescent="0.2">
      <c r="A296" s="624"/>
      <c r="B296" s="356" t="s">
        <v>4083</v>
      </c>
      <c r="C296" s="24"/>
      <c r="D296" s="24"/>
      <c r="E296" s="24"/>
      <c r="F296" s="24"/>
      <c r="G296" s="24"/>
      <c r="H296" s="24"/>
      <c r="I296" s="24"/>
      <c r="J296" s="24"/>
      <c r="K296" s="24"/>
      <c r="L296" s="24"/>
      <c r="M296" s="24"/>
      <c r="N296" s="24"/>
      <c r="O296" s="24"/>
      <c r="P296" s="76"/>
      <c r="Q296" s="292"/>
      <c r="R296" s="292"/>
      <c r="S296" s="292"/>
      <c r="T296" s="292"/>
      <c r="U296" s="292"/>
      <c r="V296" s="292"/>
      <c r="W296" s="292"/>
    </row>
    <row r="297" spans="1:23" x14ac:dyDescent="0.2">
      <c r="A297" s="624"/>
      <c r="B297" s="356" t="s">
        <v>4084</v>
      </c>
      <c r="C297" s="24"/>
      <c r="D297" s="24"/>
      <c r="E297" s="24"/>
      <c r="F297" s="24"/>
      <c r="G297" s="24"/>
      <c r="H297" s="24"/>
      <c r="I297" s="24"/>
      <c r="J297" s="24"/>
      <c r="K297" s="24"/>
      <c r="L297" s="24"/>
      <c r="M297" s="24"/>
      <c r="N297" s="24"/>
      <c r="O297" s="24"/>
      <c r="P297" s="76"/>
      <c r="Q297" s="292"/>
      <c r="R297" s="292"/>
      <c r="S297" s="292"/>
      <c r="T297" s="292"/>
      <c r="U297" s="292"/>
      <c r="V297" s="292"/>
      <c r="W297" s="292"/>
    </row>
    <row r="298" spans="1:23" x14ac:dyDescent="0.2">
      <c r="A298" s="624"/>
      <c r="B298" s="356" t="s">
        <v>4085</v>
      </c>
      <c r="C298" s="24"/>
      <c r="D298" s="24"/>
      <c r="E298" s="24"/>
      <c r="F298" s="24"/>
      <c r="G298" s="24"/>
      <c r="H298" s="24"/>
      <c r="I298" s="24"/>
      <c r="J298" s="24"/>
      <c r="K298" s="24"/>
      <c r="L298" s="24"/>
      <c r="M298" s="24"/>
      <c r="N298" s="24"/>
      <c r="O298" s="24"/>
      <c r="P298" s="76"/>
      <c r="Q298" s="292"/>
      <c r="R298" s="292"/>
      <c r="S298" s="292"/>
      <c r="T298" s="292"/>
      <c r="U298" s="292"/>
      <c r="V298" s="292"/>
      <c r="W298" s="292"/>
    </row>
    <row r="299" spans="1:23" x14ac:dyDescent="0.2">
      <c r="A299" s="624"/>
      <c r="B299" s="356" t="s">
        <v>4086</v>
      </c>
      <c r="C299" s="24"/>
      <c r="D299" s="24"/>
      <c r="E299" s="24"/>
      <c r="F299" s="24"/>
      <c r="G299" s="24"/>
      <c r="H299" s="24"/>
      <c r="I299" s="24"/>
      <c r="J299" s="24"/>
      <c r="K299" s="24">
        <v>16</v>
      </c>
      <c r="L299" s="24">
        <v>119</v>
      </c>
      <c r="M299" s="24">
        <v>5</v>
      </c>
      <c r="N299" s="24"/>
      <c r="O299" s="24"/>
      <c r="P299" s="76"/>
      <c r="Q299" s="292"/>
      <c r="R299" s="292"/>
      <c r="S299" s="292"/>
      <c r="T299" s="292"/>
      <c r="U299" s="292"/>
      <c r="V299" s="292"/>
      <c r="W299" s="292"/>
    </row>
    <row r="300" spans="1:23" x14ac:dyDescent="0.2">
      <c r="A300" s="624"/>
      <c r="B300" s="356" t="s">
        <v>4087</v>
      </c>
      <c r="C300" s="24"/>
      <c r="D300" s="24"/>
      <c r="E300" s="24"/>
      <c r="F300" s="24"/>
      <c r="G300" s="24"/>
      <c r="H300" s="24"/>
      <c r="I300" s="24"/>
      <c r="J300" s="24"/>
      <c r="K300" s="24">
        <v>172</v>
      </c>
      <c r="L300" s="24">
        <v>137</v>
      </c>
      <c r="M300" s="24">
        <v>5</v>
      </c>
      <c r="N300" s="24"/>
      <c r="O300" s="24">
        <v>3</v>
      </c>
      <c r="P300" s="76"/>
      <c r="Q300" s="292"/>
      <c r="R300" s="292"/>
      <c r="S300" s="292"/>
      <c r="T300" s="292"/>
      <c r="U300" s="292"/>
      <c r="V300" s="292"/>
      <c r="W300" s="292"/>
    </row>
    <row r="301" spans="1:23" x14ac:dyDescent="0.2">
      <c r="A301" s="624"/>
      <c r="B301" s="356" t="s">
        <v>4088</v>
      </c>
      <c r="C301" s="24"/>
      <c r="D301" s="24"/>
      <c r="E301" s="24"/>
      <c r="F301" s="24"/>
      <c r="G301" s="24"/>
      <c r="H301" s="24"/>
      <c r="I301" s="24"/>
      <c r="J301" s="24"/>
      <c r="K301" s="24">
        <v>13</v>
      </c>
      <c r="L301" s="24">
        <v>174</v>
      </c>
      <c r="M301" s="24">
        <v>0</v>
      </c>
      <c r="N301" s="24"/>
      <c r="O301" s="24"/>
      <c r="P301" s="76"/>
      <c r="Q301" s="292"/>
      <c r="R301" s="292"/>
      <c r="S301" s="292"/>
      <c r="T301" s="292"/>
      <c r="U301" s="292"/>
      <c r="V301" s="292"/>
      <c r="W301" s="292"/>
    </row>
    <row r="302" spans="1:23" x14ac:dyDescent="0.2">
      <c r="A302" s="624"/>
      <c r="B302" s="356" t="s">
        <v>4089</v>
      </c>
      <c r="C302" s="24"/>
      <c r="D302" s="24"/>
      <c r="E302" s="24"/>
      <c r="F302" s="24"/>
      <c r="G302" s="24"/>
      <c r="H302" s="24"/>
      <c r="I302" s="24"/>
      <c r="J302" s="24"/>
      <c r="K302" s="24">
        <v>0</v>
      </c>
      <c r="L302" s="24">
        <v>53</v>
      </c>
      <c r="M302" s="24">
        <v>3</v>
      </c>
      <c r="N302" s="24"/>
      <c r="O302" s="24"/>
      <c r="P302" s="76"/>
      <c r="Q302" s="292"/>
      <c r="R302" s="292"/>
      <c r="S302" s="292"/>
      <c r="T302" s="292"/>
      <c r="U302" s="292"/>
      <c r="V302" s="292"/>
      <c r="W302" s="292"/>
    </row>
    <row r="303" spans="1:23" x14ac:dyDescent="0.2">
      <c r="A303" s="624"/>
      <c r="B303" s="356" t="s">
        <v>4090</v>
      </c>
      <c r="C303" s="24"/>
      <c r="D303" s="24"/>
      <c r="E303" s="24"/>
      <c r="F303" s="24"/>
      <c r="G303" s="24"/>
      <c r="H303" s="24"/>
      <c r="I303" s="24"/>
      <c r="J303" s="24"/>
      <c r="K303" s="24"/>
      <c r="L303" s="24"/>
      <c r="M303" s="24"/>
      <c r="N303" s="24"/>
      <c r="O303" s="24"/>
      <c r="P303" s="76"/>
      <c r="Q303" s="292"/>
      <c r="R303" s="292"/>
      <c r="S303" s="292"/>
      <c r="T303" s="292"/>
      <c r="U303" s="292"/>
      <c r="V303" s="292"/>
      <c r="W303" s="292"/>
    </row>
    <row r="304" spans="1:23" x14ac:dyDescent="0.2">
      <c r="A304" s="624"/>
      <c r="B304" s="356" t="s">
        <v>4091</v>
      </c>
      <c r="C304" s="24"/>
      <c r="D304" s="24"/>
      <c r="E304" s="24"/>
      <c r="F304" s="24"/>
      <c r="G304" s="24"/>
      <c r="H304" s="24"/>
      <c r="I304" s="24"/>
      <c r="J304" s="24"/>
      <c r="K304" s="24"/>
      <c r="L304" s="24"/>
      <c r="M304" s="24"/>
      <c r="N304" s="24"/>
      <c r="O304" s="24"/>
      <c r="P304" s="76"/>
      <c r="Q304" s="292"/>
      <c r="R304" s="292"/>
      <c r="S304" s="292"/>
      <c r="T304" s="292"/>
      <c r="U304" s="292"/>
      <c r="V304" s="292"/>
      <c r="W304" s="292"/>
    </row>
    <row r="305" spans="1:23" x14ac:dyDescent="0.2">
      <c r="A305" s="624"/>
      <c r="B305" s="356" t="s">
        <v>4092</v>
      </c>
      <c r="C305" s="24"/>
      <c r="D305" s="24"/>
      <c r="E305" s="24"/>
      <c r="F305" s="24"/>
      <c r="G305" s="24"/>
      <c r="H305" s="24"/>
      <c r="I305" s="24"/>
      <c r="J305" s="24"/>
      <c r="K305" s="24">
        <v>264</v>
      </c>
      <c r="L305" s="24">
        <v>261</v>
      </c>
      <c r="M305" s="24">
        <v>3</v>
      </c>
      <c r="N305" s="24"/>
      <c r="O305" s="24"/>
      <c r="P305" s="76"/>
      <c r="Q305" s="292"/>
      <c r="R305" s="292"/>
      <c r="S305" s="292"/>
      <c r="T305" s="292"/>
      <c r="U305" s="292"/>
      <c r="V305" s="292"/>
      <c r="W305" s="292"/>
    </row>
    <row r="306" spans="1:23" x14ac:dyDescent="0.2">
      <c r="A306" s="624"/>
      <c r="B306" s="356" t="s">
        <v>4093</v>
      </c>
      <c r="C306" s="24"/>
      <c r="D306" s="24"/>
      <c r="E306" s="24"/>
      <c r="F306" s="24"/>
      <c r="G306" s="24"/>
      <c r="H306" s="24"/>
      <c r="I306" s="24"/>
      <c r="J306" s="24"/>
      <c r="K306" s="24"/>
      <c r="L306" s="24"/>
      <c r="M306" s="24"/>
      <c r="N306" s="24"/>
      <c r="O306" s="24"/>
      <c r="P306" s="76"/>
      <c r="Q306" s="292"/>
      <c r="R306" s="292"/>
      <c r="S306" s="292"/>
      <c r="T306" s="292"/>
      <c r="U306" s="292"/>
      <c r="V306" s="292"/>
      <c r="W306" s="292"/>
    </row>
    <row r="307" spans="1:23" x14ac:dyDescent="0.2">
      <c r="A307" s="624"/>
      <c r="B307" s="356" t="s">
        <v>4094</v>
      </c>
      <c r="C307" s="24"/>
      <c r="D307" s="24"/>
      <c r="E307" s="24"/>
      <c r="F307" s="24"/>
      <c r="G307" s="24"/>
      <c r="H307" s="24"/>
      <c r="I307" s="24"/>
      <c r="J307" s="24"/>
      <c r="K307" s="24"/>
      <c r="L307" s="24"/>
      <c r="M307" s="24"/>
      <c r="N307" s="24"/>
      <c r="O307" s="24"/>
      <c r="P307" s="76"/>
      <c r="Q307" s="292"/>
      <c r="R307" s="292"/>
      <c r="S307" s="292"/>
      <c r="T307" s="292"/>
      <c r="U307" s="292"/>
      <c r="V307" s="292"/>
      <c r="W307" s="292"/>
    </row>
    <row r="308" spans="1:23" x14ac:dyDescent="0.2">
      <c r="A308" s="624"/>
      <c r="B308" s="356" t="s">
        <v>4095</v>
      </c>
      <c r="C308" s="24"/>
      <c r="D308" s="24"/>
      <c r="E308" s="24"/>
      <c r="F308" s="24"/>
      <c r="G308" s="24"/>
      <c r="H308" s="24"/>
      <c r="I308" s="24"/>
      <c r="J308" s="24"/>
      <c r="K308" s="24">
        <v>59</v>
      </c>
      <c r="L308" s="24">
        <v>318</v>
      </c>
      <c r="M308" s="24">
        <v>4</v>
      </c>
      <c r="N308" s="24"/>
      <c r="O308" s="24"/>
      <c r="P308" s="76"/>
      <c r="Q308" s="292"/>
      <c r="R308" s="292"/>
      <c r="S308" s="292"/>
      <c r="T308" s="292"/>
      <c r="U308" s="292"/>
      <c r="V308" s="292"/>
      <c r="W308" s="292"/>
    </row>
    <row r="309" spans="1:23" x14ac:dyDescent="0.2">
      <c r="A309" s="624"/>
      <c r="B309" s="356" t="s">
        <v>4096</v>
      </c>
      <c r="C309" s="24"/>
      <c r="D309" s="24"/>
      <c r="E309" s="24"/>
      <c r="F309" s="24"/>
      <c r="G309" s="24"/>
      <c r="H309" s="24"/>
      <c r="I309" s="24"/>
      <c r="J309" s="24"/>
      <c r="K309" s="24">
        <v>156</v>
      </c>
      <c r="L309" s="24">
        <v>335</v>
      </c>
      <c r="M309" s="24">
        <v>3</v>
      </c>
      <c r="N309" s="24"/>
      <c r="O309" s="24"/>
      <c r="P309" s="76"/>
      <c r="Q309" s="292"/>
      <c r="R309" s="292"/>
      <c r="S309" s="292"/>
      <c r="T309" s="292"/>
      <c r="U309" s="292"/>
      <c r="V309" s="292"/>
      <c r="W309" s="292"/>
    </row>
    <row r="310" spans="1:23" x14ac:dyDescent="0.2">
      <c r="A310" s="624"/>
      <c r="B310" s="356" t="s">
        <v>4097</v>
      </c>
      <c r="C310" s="24"/>
      <c r="D310" s="24"/>
      <c r="E310" s="24"/>
      <c r="F310" s="24"/>
      <c r="G310" s="24"/>
      <c r="H310" s="24"/>
      <c r="I310" s="24"/>
      <c r="J310" s="24"/>
      <c r="K310" s="24">
        <v>0</v>
      </c>
      <c r="L310" s="24">
        <v>169</v>
      </c>
      <c r="M310" s="24">
        <v>4</v>
      </c>
      <c r="N310" s="24"/>
      <c r="O310" s="24"/>
      <c r="P310" s="76"/>
      <c r="Q310" s="292"/>
      <c r="R310" s="292"/>
      <c r="S310" s="292"/>
      <c r="T310" s="292"/>
      <c r="U310" s="292"/>
      <c r="V310" s="292"/>
      <c r="W310" s="292"/>
    </row>
    <row r="311" spans="1:23" x14ac:dyDescent="0.2">
      <c r="A311" s="624"/>
      <c r="B311" s="356" t="s">
        <v>4098</v>
      </c>
      <c r="C311" s="24"/>
      <c r="D311" s="24"/>
      <c r="E311" s="24"/>
      <c r="F311" s="24"/>
      <c r="G311" s="24"/>
      <c r="H311" s="24"/>
      <c r="I311" s="24"/>
      <c r="J311" s="24"/>
      <c r="K311" s="24"/>
      <c r="L311" s="24"/>
      <c r="M311" s="24"/>
      <c r="N311" s="24"/>
      <c r="O311" s="24"/>
      <c r="P311" s="76"/>
      <c r="Q311" s="292"/>
      <c r="R311" s="292"/>
      <c r="S311" s="292"/>
      <c r="T311" s="292"/>
      <c r="U311" s="292"/>
      <c r="V311" s="292"/>
      <c r="W311" s="292"/>
    </row>
    <row r="312" spans="1:23" x14ac:dyDescent="0.2">
      <c r="A312" s="624"/>
      <c r="B312" s="356" t="s">
        <v>4099</v>
      </c>
      <c r="C312" s="24"/>
      <c r="D312" s="24"/>
      <c r="E312" s="24"/>
      <c r="F312" s="24"/>
      <c r="G312" s="24"/>
      <c r="H312" s="24"/>
      <c r="I312" s="24"/>
      <c r="J312" s="24"/>
      <c r="K312" s="24"/>
      <c r="L312" s="24"/>
      <c r="M312" s="24"/>
      <c r="N312" s="24"/>
      <c r="O312" s="24"/>
      <c r="P312" s="76"/>
      <c r="Q312" s="292"/>
      <c r="R312" s="292"/>
      <c r="S312" s="292"/>
      <c r="T312" s="292"/>
      <c r="U312" s="292"/>
      <c r="V312" s="292"/>
      <c r="W312" s="292"/>
    </row>
    <row r="313" spans="1:23" x14ac:dyDescent="0.2">
      <c r="A313" s="624"/>
      <c r="B313" s="356" t="s">
        <v>4100</v>
      </c>
      <c r="C313" s="24"/>
      <c r="D313" s="24"/>
      <c r="E313" s="24"/>
      <c r="F313" s="24"/>
      <c r="G313" s="24"/>
      <c r="H313" s="24"/>
      <c r="I313" s="24"/>
      <c r="J313" s="24"/>
      <c r="K313" s="24"/>
      <c r="L313" s="24"/>
      <c r="M313" s="24"/>
      <c r="N313" s="24"/>
      <c r="O313" s="24"/>
      <c r="P313" s="76"/>
      <c r="Q313" s="292"/>
      <c r="R313" s="292"/>
      <c r="S313" s="292"/>
      <c r="T313" s="292"/>
      <c r="U313" s="292"/>
      <c r="V313" s="292"/>
      <c r="W313" s="292"/>
    </row>
    <row r="314" spans="1:23" x14ac:dyDescent="0.2">
      <c r="A314" s="624"/>
      <c r="B314" s="356" t="s">
        <v>4101</v>
      </c>
      <c r="C314" s="24"/>
      <c r="D314" s="24"/>
      <c r="E314" s="24"/>
      <c r="F314" s="24"/>
      <c r="G314" s="24"/>
      <c r="H314" s="24"/>
      <c r="I314" s="24"/>
      <c r="J314" s="24"/>
      <c r="K314" s="24">
        <v>66</v>
      </c>
      <c r="L314" s="24">
        <v>292</v>
      </c>
      <c r="M314" s="24">
        <v>1</v>
      </c>
      <c r="N314" s="24"/>
      <c r="O314" s="24"/>
      <c r="P314" s="76"/>
      <c r="Q314" s="292"/>
      <c r="R314" s="292"/>
      <c r="S314" s="292"/>
      <c r="T314" s="292"/>
      <c r="U314" s="292"/>
      <c r="V314" s="292"/>
      <c r="W314" s="292"/>
    </row>
    <row r="315" spans="1:23" x14ac:dyDescent="0.2">
      <c r="A315" s="621"/>
      <c r="B315" s="356" t="s">
        <v>4102</v>
      </c>
      <c r="C315" s="24"/>
      <c r="D315" s="24"/>
      <c r="E315" s="24"/>
      <c r="F315" s="24"/>
      <c r="G315" s="24"/>
      <c r="H315" s="24"/>
      <c r="I315" s="24"/>
      <c r="J315" s="24"/>
      <c r="K315" s="24"/>
      <c r="L315" s="24"/>
      <c r="M315" s="24"/>
      <c r="N315" s="24"/>
      <c r="O315" s="24"/>
      <c r="P315" s="76"/>
      <c r="Q315" s="292"/>
      <c r="R315" s="292"/>
      <c r="S315" s="292"/>
      <c r="T315" s="292"/>
      <c r="U315" s="292"/>
      <c r="V315" s="292"/>
      <c r="W315" s="292"/>
    </row>
    <row r="316" spans="1:23" x14ac:dyDescent="0.2">
      <c r="A316" s="621"/>
      <c r="B316" s="356" t="s">
        <v>4103</v>
      </c>
      <c r="C316" s="24"/>
      <c r="D316" s="24"/>
      <c r="E316" s="24"/>
      <c r="F316" s="24"/>
      <c r="G316" s="24"/>
      <c r="H316" s="24"/>
      <c r="I316" s="24"/>
      <c r="J316" s="24"/>
      <c r="K316" s="24"/>
      <c r="L316" s="24"/>
      <c r="M316" s="24"/>
      <c r="N316" s="24"/>
      <c r="O316" s="24"/>
      <c r="P316" s="76"/>
      <c r="Q316" s="292"/>
      <c r="R316" s="292"/>
      <c r="S316" s="292"/>
      <c r="T316" s="292"/>
      <c r="U316" s="292"/>
      <c r="V316" s="292"/>
      <c r="W316" s="292"/>
    </row>
    <row r="317" spans="1:23" x14ac:dyDescent="0.2">
      <c r="A317" s="621"/>
      <c r="B317" s="356" t="s">
        <v>4104</v>
      </c>
      <c r="C317" s="24"/>
      <c r="D317" s="24"/>
      <c r="E317" s="24"/>
      <c r="F317" s="24"/>
      <c r="G317" s="24"/>
      <c r="H317" s="24"/>
      <c r="I317" s="24"/>
      <c r="J317" s="24"/>
      <c r="K317" s="24">
        <v>46</v>
      </c>
      <c r="L317" s="24">
        <v>27</v>
      </c>
      <c r="M317" s="24">
        <v>0</v>
      </c>
      <c r="N317" s="24"/>
      <c r="O317" s="24"/>
      <c r="P317" s="76"/>
      <c r="Q317" s="292"/>
      <c r="R317" s="292"/>
      <c r="S317" s="292"/>
      <c r="T317" s="292"/>
      <c r="U317" s="292"/>
      <c r="V317" s="292"/>
      <c r="W317" s="292"/>
    </row>
    <row r="318" spans="1:23" x14ac:dyDescent="0.2">
      <c r="A318" s="621"/>
      <c r="B318" s="356" t="s">
        <v>4105</v>
      </c>
      <c r="C318" s="24"/>
      <c r="D318" s="24"/>
      <c r="E318" s="24"/>
      <c r="F318" s="24"/>
      <c r="G318" s="24"/>
      <c r="H318" s="24"/>
      <c r="I318" s="24"/>
      <c r="J318" s="24"/>
      <c r="K318" s="24"/>
      <c r="L318" s="24"/>
      <c r="M318" s="24"/>
      <c r="N318" s="24"/>
      <c r="O318" s="24"/>
      <c r="P318" s="76"/>
      <c r="Q318" s="292"/>
      <c r="R318" s="292"/>
      <c r="S318" s="292"/>
      <c r="T318" s="292"/>
      <c r="U318" s="292"/>
      <c r="V318" s="292"/>
      <c r="W318" s="292"/>
    </row>
    <row r="319" spans="1:23" x14ac:dyDescent="0.2">
      <c r="A319" s="621"/>
      <c r="B319" s="356" t="s">
        <v>4106</v>
      </c>
      <c r="C319" s="24"/>
      <c r="D319" s="24"/>
      <c r="E319" s="24"/>
      <c r="F319" s="24"/>
      <c r="G319" s="24"/>
      <c r="H319" s="24"/>
      <c r="I319" s="24"/>
      <c r="J319" s="24"/>
      <c r="K319" s="24"/>
      <c r="L319" s="24"/>
      <c r="M319" s="24"/>
      <c r="N319" s="24"/>
      <c r="O319" s="24"/>
      <c r="P319" s="76"/>
      <c r="Q319" s="292"/>
      <c r="R319" s="292"/>
      <c r="S319" s="292"/>
      <c r="T319" s="292"/>
      <c r="U319" s="292"/>
      <c r="V319" s="292"/>
      <c r="W319" s="292"/>
    </row>
    <row r="320" spans="1:23" x14ac:dyDescent="0.2">
      <c r="A320" s="621"/>
      <c r="B320" s="356" t="s">
        <v>4107</v>
      </c>
      <c r="C320" s="24"/>
      <c r="D320" s="24"/>
      <c r="E320" s="24"/>
      <c r="F320" s="24"/>
      <c r="G320" s="24"/>
      <c r="H320" s="24"/>
      <c r="I320" s="24"/>
      <c r="J320" s="24"/>
      <c r="K320" s="24"/>
      <c r="L320" s="24"/>
      <c r="M320" s="24"/>
      <c r="N320" s="24"/>
      <c r="O320" s="24"/>
      <c r="P320" s="76"/>
      <c r="Q320" s="292"/>
      <c r="R320" s="292"/>
      <c r="S320" s="292"/>
      <c r="T320" s="292"/>
      <c r="U320" s="292"/>
      <c r="V320" s="292"/>
      <c r="W320" s="292"/>
    </row>
    <row r="321" spans="1:23" x14ac:dyDescent="0.2">
      <c r="A321" s="621"/>
      <c r="B321" s="356" t="s">
        <v>4108</v>
      </c>
      <c r="C321" s="24"/>
      <c r="D321" s="24"/>
      <c r="E321" s="24"/>
      <c r="F321" s="24"/>
      <c r="G321" s="24"/>
      <c r="H321" s="24"/>
      <c r="I321" s="24"/>
      <c r="J321" s="24"/>
      <c r="K321" s="24">
        <v>0</v>
      </c>
      <c r="L321" s="24">
        <v>376</v>
      </c>
      <c r="M321" s="24">
        <v>26</v>
      </c>
      <c r="N321" s="24"/>
      <c r="O321" s="24"/>
      <c r="P321" s="76"/>
      <c r="Q321" s="292"/>
      <c r="R321" s="292"/>
      <c r="S321" s="292"/>
      <c r="T321" s="292"/>
      <c r="U321" s="292"/>
      <c r="V321" s="292"/>
      <c r="W321" s="292"/>
    </row>
    <row r="322" spans="1:23" x14ac:dyDescent="0.2">
      <c r="A322" s="621"/>
      <c r="B322" s="356" t="s">
        <v>4109</v>
      </c>
      <c r="C322" s="24"/>
      <c r="D322" s="24"/>
      <c r="E322" s="24"/>
      <c r="F322" s="24"/>
      <c r="G322" s="24"/>
      <c r="H322" s="24"/>
      <c r="I322" s="24"/>
      <c r="J322" s="24"/>
      <c r="K322" s="24">
        <v>58</v>
      </c>
      <c r="L322" s="24">
        <v>196</v>
      </c>
      <c r="M322" s="24">
        <v>0</v>
      </c>
      <c r="N322" s="24"/>
      <c r="O322" s="24"/>
      <c r="P322" s="76"/>
      <c r="Q322" s="292"/>
      <c r="R322" s="292"/>
      <c r="S322" s="292"/>
      <c r="T322" s="292"/>
      <c r="U322" s="292"/>
      <c r="V322" s="292"/>
      <c r="W322" s="292"/>
    </row>
    <row r="323" spans="1:23" x14ac:dyDescent="0.2">
      <c r="A323" s="621"/>
      <c r="B323" s="356" t="s">
        <v>4110</v>
      </c>
      <c r="C323" s="24"/>
      <c r="D323" s="24"/>
      <c r="E323" s="24"/>
      <c r="F323" s="24"/>
      <c r="G323" s="24"/>
      <c r="H323" s="24"/>
      <c r="I323" s="24"/>
      <c r="J323" s="24"/>
      <c r="K323" s="24"/>
      <c r="L323" s="24"/>
      <c r="M323" s="24"/>
      <c r="N323" s="24"/>
      <c r="O323" s="24"/>
      <c r="P323" s="76"/>
      <c r="Q323" s="292"/>
      <c r="R323" s="292"/>
      <c r="S323" s="292"/>
      <c r="T323" s="292"/>
      <c r="U323" s="292"/>
      <c r="V323" s="292"/>
      <c r="W323" s="292"/>
    </row>
    <row r="324" spans="1:23" x14ac:dyDescent="0.2">
      <c r="A324" s="621"/>
      <c r="B324" s="356" t="s">
        <v>4111</v>
      </c>
      <c r="C324" s="24"/>
      <c r="D324" s="24"/>
      <c r="E324" s="24"/>
      <c r="F324" s="24"/>
      <c r="G324" s="24"/>
      <c r="H324" s="24"/>
      <c r="I324" s="24"/>
      <c r="J324" s="24"/>
      <c r="K324" s="24"/>
      <c r="L324" s="24"/>
      <c r="M324" s="24"/>
      <c r="N324" s="24"/>
      <c r="O324" s="24"/>
      <c r="P324" s="76"/>
      <c r="Q324" s="292"/>
      <c r="R324" s="292"/>
      <c r="S324" s="292"/>
      <c r="T324" s="292"/>
      <c r="U324" s="292"/>
      <c r="V324" s="292"/>
      <c r="W324" s="292"/>
    </row>
    <row r="325" spans="1:23" x14ac:dyDescent="0.2">
      <c r="A325" s="621"/>
      <c r="B325" s="356" t="s">
        <v>4112</v>
      </c>
      <c r="C325" s="24"/>
      <c r="D325" s="24"/>
      <c r="E325" s="24"/>
      <c r="F325" s="24"/>
      <c r="G325" s="24"/>
      <c r="H325" s="24"/>
      <c r="I325" s="24"/>
      <c r="J325" s="24"/>
      <c r="K325" s="24"/>
      <c r="L325" s="24"/>
      <c r="M325" s="24"/>
      <c r="N325" s="24"/>
      <c r="O325" s="24"/>
      <c r="P325" s="76"/>
      <c r="Q325" s="292"/>
      <c r="R325" s="292"/>
      <c r="S325" s="292"/>
      <c r="T325" s="292"/>
      <c r="U325" s="292"/>
      <c r="V325" s="292"/>
      <c r="W325" s="292"/>
    </row>
    <row r="326" spans="1:23" x14ac:dyDescent="0.2">
      <c r="A326" s="621"/>
      <c r="B326" s="356" t="s">
        <v>4113</v>
      </c>
      <c r="C326" s="24"/>
      <c r="D326" s="24"/>
      <c r="E326" s="24"/>
      <c r="F326" s="24"/>
      <c r="G326" s="24"/>
      <c r="H326" s="24"/>
      <c r="I326" s="24"/>
      <c r="J326" s="24"/>
      <c r="K326" s="24">
        <v>149</v>
      </c>
      <c r="L326" s="24">
        <v>189</v>
      </c>
      <c r="M326" s="24">
        <v>0</v>
      </c>
      <c r="N326" s="24"/>
      <c r="O326" s="24"/>
      <c r="P326" s="76"/>
      <c r="Q326" s="292"/>
      <c r="R326" s="292"/>
      <c r="S326" s="292"/>
      <c r="T326" s="292"/>
      <c r="U326" s="292"/>
      <c r="V326" s="292"/>
      <c r="W326" s="292"/>
    </row>
    <row r="327" spans="1:23" x14ac:dyDescent="0.2">
      <c r="A327" s="621"/>
      <c r="B327" s="356" t="s">
        <v>4114</v>
      </c>
      <c r="C327" s="24"/>
      <c r="D327" s="24"/>
      <c r="E327" s="24"/>
      <c r="F327" s="24"/>
      <c r="G327" s="24"/>
      <c r="H327" s="24"/>
      <c r="I327" s="24"/>
      <c r="J327" s="24"/>
      <c r="K327" s="24">
        <v>120</v>
      </c>
      <c r="L327" s="24">
        <v>28</v>
      </c>
      <c r="M327" s="24">
        <v>0</v>
      </c>
      <c r="N327" s="24"/>
      <c r="O327" s="24"/>
      <c r="P327" s="76"/>
      <c r="Q327" s="292"/>
      <c r="R327" s="292"/>
      <c r="S327" s="292"/>
      <c r="T327" s="292"/>
      <c r="U327" s="292"/>
      <c r="V327" s="292"/>
      <c r="W327" s="292"/>
    </row>
    <row r="328" spans="1:23" x14ac:dyDescent="0.2">
      <c r="A328" s="621"/>
      <c r="B328" s="356" t="s">
        <v>4115</v>
      </c>
      <c r="C328" s="24"/>
      <c r="D328" s="24"/>
      <c r="E328" s="24"/>
      <c r="F328" s="24"/>
      <c r="G328" s="24"/>
      <c r="H328" s="24"/>
      <c r="I328" s="24"/>
      <c r="J328" s="24"/>
      <c r="K328" s="24"/>
      <c r="L328" s="24"/>
      <c r="M328" s="24"/>
      <c r="N328" s="24"/>
      <c r="O328" s="24"/>
      <c r="P328" s="76"/>
      <c r="Q328" s="292"/>
      <c r="R328" s="292"/>
      <c r="S328" s="292"/>
      <c r="T328" s="292"/>
      <c r="U328" s="292"/>
      <c r="V328" s="292"/>
      <c r="W328" s="292"/>
    </row>
    <row r="329" spans="1:23" x14ac:dyDescent="0.2">
      <c r="A329" s="621"/>
      <c r="B329" s="356" t="s">
        <v>4116</v>
      </c>
      <c r="C329" s="24"/>
      <c r="D329" s="24"/>
      <c r="E329" s="24"/>
      <c r="F329" s="24"/>
      <c r="G329" s="24"/>
      <c r="H329" s="24"/>
      <c r="I329" s="24"/>
      <c r="J329" s="24"/>
      <c r="K329" s="24"/>
      <c r="L329" s="24"/>
      <c r="M329" s="24"/>
      <c r="N329" s="24"/>
      <c r="O329" s="24"/>
      <c r="P329" s="76"/>
      <c r="Q329" s="292"/>
      <c r="R329" s="292"/>
      <c r="S329" s="292"/>
      <c r="T329" s="292"/>
      <c r="U329" s="292"/>
      <c r="V329" s="292"/>
      <c r="W329" s="292"/>
    </row>
    <row r="330" spans="1:23" x14ac:dyDescent="0.2">
      <c r="A330" s="621"/>
      <c r="B330" s="356" t="s">
        <v>4117</v>
      </c>
      <c r="C330" s="24"/>
      <c r="D330" s="24"/>
      <c r="E330" s="24"/>
      <c r="F330" s="24"/>
      <c r="G330" s="24"/>
      <c r="H330" s="24"/>
      <c r="I330" s="24"/>
      <c r="J330" s="24"/>
      <c r="K330" s="24"/>
      <c r="L330" s="24"/>
      <c r="M330" s="24"/>
      <c r="N330" s="24"/>
      <c r="O330" s="24"/>
      <c r="P330" s="76"/>
      <c r="Q330" s="292"/>
      <c r="R330" s="292"/>
      <c r="S330" s="292"/>
      <c r="T330" s="292"/>
      <c r="U330" s="292"/>
      <c r="V330" s="292"/>
      <c r="W330" s="292"/>
    </row>
    <row r="331" spans="1:23" x14ac:dyDescent="0.2">
      <c r="A331" s="621"/>
      <c r="B331" s="357" t="s">
        <v>4118</v>
      </c>
      <c r="C331" s="24"/>
      <c r="D331" s="24"/>
      <c r="E331" s="24"/>
      <c r="F331" s="24"/>
      <c r="G331" s="24"/>
      <c r="H331" s="24"/>
      <c r="I331" s="24"/>
      <c r="J331" s="24"/>
      <c r="K331" s="24"/>
      <c r="L331" s="24"/>
      <c r="M331" s="24"/>
      <c r="N331" s="24"/>
      <c r="O331" s="24"/>
      <c r="P331" s="76"/>
      <c r="Q331" s="292"/>
      <c r="R331" s="292"/>
      <c r="S331" s="292"/>
      <c r="T331" s="292"/>
      <c r="U331" s="292"/>
      <c r="V331" s="292"/>
      <c r="W331" s="292"/>
    </row>
    <row r="332" spans="1:23" x14ac:dyDescent="0.2">
      <c r="A332" s="621"/>
      <c r="B332" s="358" t="s">
        <v>4119</v>
      </c>
      <c r="C332" s="24"/>
      <c r="D332" s="24"/>
      <c r="E332" s="24"/>
      <c r="F332" s="24"/>
      <c r="G332" s="24"/>
      <c r="H332" s="24"/>
      <c r="I332" s="24"/>
      <c r="J332" s="24"/>
      <c r="K332" s="24"/>
      <c r="L332" s="24"/>
      <c r="M332" s="24"/>
      <c r="N332" s="24"/>
      <c r="O332" s="24"/>
      <c r="P332" s="76"/>
      <c r="Q332" s="292"/>
      <c r="R332" s="292"/>
      <c r="S332" s="292"/>
      <c r="T332" s="292"/>
      <c r="U332" s="292"/>
      <c r="V332" s="292"/>
      <c r="W332" s="292"/>
    </row>
    <row r="333" spans="1:23" x14ac:dyDescent="0.2">
      <c r="A333" s="63"/>
      <c r="B333" s="63"/>
      <c r="C333" s="287"/>
      <c r="D333" s="287"/>
      <c r="E333" s="287"/>
      <c r="F333" s="287"/>
      <c r="G333" s="287"/>
      <c r="H333" s="287"/>
      <c r="I333" s="287"/>
      <c r="J333" s="38"/>
      <c r="K333" s="287"/>
      <c r="L333" s="287"/>
      <c r="M333" s="38"/>
      <c r="N333" s="287"/>
      <c r="O333" s="287"/>
      <c r="P333" s="76"/>
      <c r="Q333" s="292"/>
      <c r="R333" s="292"/>
      <c r="S333" s="292"/>
      <c r="T333" s="292"/>
      <c r="U333" s="292"/>
      <c r="V333" s="292"/>
      <c r="W333" s="292"/>
    </row>
    <row r="334" spans="1:23" ht="15.75" x14ac:dyDescent="0.25">
      <c r="A334" s="65" t="s">
        <v>4120</v>
      </c>
      <c r="B334" s="63"/>
      <c r="C334" s="287"/>
      <c r="D334" s="287"/>
      <c r="E334" s="287"/>
      <c r="F334" s="287"/>
      <c r="G334" s="287"/>
      <c r="H334" s="287"/>
      <c r="I334" s="287"/>
      <c r="J334" s="38"/>
      <c r="K334" s="287"/>
      <c r="L334" s="287"/>
      <c r="M334" s="38"/>
      <c r="N334" s="287"/>
      <c r="O334" s="287"/>
      <c r="P334" s="76"/>
      <c r="Q334" s="292"/>
      <c r="R334" s="292"/>
      <c r="S334" s="292"/>
      <c r="T334" s="292"/>
      <c r="U334" s="292"/>
      <c r="V334" s="292"/>
      <c r="W334" s="292"/>
    </row>
    <row r="335" spans="1:23" x14ac:dyDescent="0.2">
      <c r="A335" s="38"/>
      <c r="B335" s="38"/>
      <c r="C335" s="38"/>
      <c r="D335" s="38"/>
      <c r="E335" s="38"/>
      <c r="F335" s="38"/>
      <c r="G335" s="38"/>
      <c r="H335" s="38"/>
      <c r="I335" s="38"/>
      <c r="J335" s="38"/>
      <c r="K335" s="38"/>
      <c r="L335" s="38"/>
      <c r="M335" s="38"/>
      <c r="N335" s="38"/>
      <c r="O335" s="38"/>
      <c r="P335" s="76"/>
      <c r="Q335" s="292"/>
      <c r="R335" s="292"/>
      <c r="S335" s="292"/>
      <c r="T335" s="292"/>
      <c r="U335" s="292"/>
      <c r="V335" s="292"/>
      <c r="W335" s="292"/>
    </row>
    <row r="336" spans="1:23" x14ac:dyDescent="0.2">
      <c r="A336" s="619" t="s">
        <v>0</v>
      </c>
      <c r="B336" s="356" t="s">
        <v>4050</v>
      </c>
      <c r="C336" s="25" t="str">
        <f>IF(COUNTIF(C217:C221,"")&gt;0,"",SUM(C217:C221))</f>
        <v/>
      </c>
      <c r="D336" s="25" t="str">
        <f t="shared" ref="D336:O336" si="0">IF(COUNTIF(D217:D221,"")&gt;0,"",SUM(D217:D221))</f>
        <v/>
      </c>
      <c r="E336" s="25" t="str">
        <f t="shared" si="0"/>
        <v/>
      </c>
      <c r="F336" s="25" t="str">
        <f t="shared" si="0"/>
        <v/>
      </c>
      <c r="G336" s="25" t="str">
        <f t="shared" si="0"/>
        <v/>
      </c>
      <c r="H336" s="25" t="str">
        <f t="shared" si="0"/>
        <v/>
      </c>
      <c r="I336" s="25" t="str">
        <f t="shared" si="0"/>
        <v/>
      </c>
      <c r="J336" s="25" t="str">
        <f t="shared" si="0"/>
        <v/>
      </c>
      <c r="K336" s="25" t="str">
        <f t="shared" si="0"/>
        <v/>
      </c>
      <c r="L336" s="25" t="str">
        <f t="shared" si="0"/>
        <v/>
      </c>
      <c r="M336" s="25" t="str">
        <f t="shared" si="0"/>
        <v/>
      </c>
      <c r="N336" s="25" t="str">
        <f t="shared" si="0"/>
        <v/>
      </c>
      <c r="O336" s="25" t="str">
        <f t="shared" si="0"/>
        <v/>
      </c>
      <c r="P336" s="76"/>
      <c r="Q336" s="292"/>
      <c r="R336" s="292"/>
      <c r="S336" s="292"/>
      <c r="T336" s="292"/>
      <c r="U336" s="292"/>
      <c r="V336" s="292"/>
      <c r="W336" s="292"/>
    </row>
    <row r="337" spans="1:23" x14ac:dyDescent="0.2">
      <c r="A337" s="619"/>
      <c r="B337" s="356" t="s">
        <v>4051</v>
      </c>
      <c r="C337" s="25" t="str">
        <f>IF(COUNTIF(C222:C223,"")&gt;0,"",SUM(C222:C223))</f>
        <v/>
      </c>
      <c r="D337" s="25" t="str">
        <f t="shared" ref="D337:N337" si="1">IF(COUNTIF(D222:D223,"")&gt;0,"",SUM(D222:D223))</f>
        <v/>
      </c>
      <c r="E337" s="25" t="str">
        <f t="shared" si="1"/>
        <v/>
      </c>
      <c r="F337" s="25" t="str">
        <f t="shared" si="1"/>
        <v/>
      </c>
      <c r="G337" s="25" t="str">
        <f t="shared" si="1"/>
        <v/>
      </c>
      <c r="H337" s="25" t="str">
        <f t="shared" si="1"/>
        <v/>
      </c>
      <c r="I337" s="25" t="str">
        <f t="shared" si="1"/>
        <v/>
      </c>
      <c r="J337" s="25" t="str">
        <f t="shared" si="1"/>
        <v/>
      </c>
      <c r="K337" s="25">
        <v>234</v>
      </c>
      <c r="L337" s="25">
        <v>726</v>
      </c>
      <c r="M337" s="25">
        <v>9</v>
      </c>
      <c r="N337" s="25" t="str">
        <f t="shared" si="1"/>
        <v/>
      </c>
      <c r="O337" s="25">
        <v>1</v>
      </c>
      <c r="P337" s="76"/>
      <c r="Q337" s="292"/>
      <c r="R337" s="292"/>
      <c r="S337" s="292"/>
      <c r="T337" s="292"/>
      <c r="U337" s="292"/>
      <c r="V337" s="292"/>
      <c r="W337" s="292"/>
    </row>
    <row r="338" spans="1:23" x14ac:dyDescent="0.2">
      <c r="A338" s="619"/>
      <c r="B338" s="356" t="s">
        <v>4052</v>
      </c>
      <c r="C338" s="25" t="str">
        <f>IF(COUNTIF(C224:C229,"")&gt;0,"",SUM(C224:C229))</f>
        <v/>
      </c>
      <c r="D338" s="25" t="str">
        <f t="shared" ref="D338:N338" si="2">IF(COUNTIF(D224:D229,"")&gt;0,"",SUM(D224:D229))</f>
        <v/>
      </c>
      <c r="E338" s="25" t="str">
        <f t="shared" si="2"/>
        <v/>
      </c>
      <c r="F338" s="25" t="str">
        <f t="shared" si="2"/>
        <v/>
      </c>
      <c r="G338" s="25" t="str">
        <f t="shared" si="2"/>
        <v/>
      </c>
      <c r="H338" s="25" t="str">
        <f t="shared" si="2"/>
        <v/>
      </c>
      <c r="I338" s="25" t="str">
        <f t="shared" si="2"/>
        <v/>
      </c>
      <c r="J338" s="25" t="str">
        <f t="shared" si="2"/>
        <v/>
      </c>
      <c r="K338" s="25">
        <v>83</v>
      </c>
      <c r="L338" s="25">
        <v>1492</v>
      </c>
      <c r="M338" s="25">
        <v>3</v>
      </c>
      <c r="N338" s="25" t="str">
        <f t="shared" si="2"/>
        <v/>
      </c>
      <c r="O338" s="25">
        <v>0</v>
      </c>
      <c r="P338" s="76"/>
      <c r="Q338" s="292"/>
      <c r="R338" s="292"/>
      <c r="S338" s="292"/>
      <c r="T338" s="292"/>
      <c r="U338" s="292"/>
      <c r="V338" s="292"/>
      <c r="W338" s="292"/>
    </row>
    <row r="339" spans="1:23" x14ac:dyDescent="0.2">
      <c r="A339" s="619"/>
      <c r="B339" s="356" t="s">
        <v>4053</v>
      </c>
      <c r="C339" s="25" t="str">
        <f>IF(COUNTIF(C230:C234,"")&gt;0,"",SUM(C230:C234))</f>
        <v/>
      </c>
      <c r="D339" s="25" t="str">
        <f t="shared" ref="D339:N339" si="3">IF(COUNTIF(D230:D234,"")&gt;0,"",SUM(D230:D234))</f>
        <v/>
      </c>
      <c r="E339" s="25" t="str">
        <f t="shared" si="3"/>
        <v/>
      </c>
      <c r="F339" s="25" t="str">
        <f t="shared" si="3"/>
        <v/>
      </c>
      <c r="G339" s="25" t="str">
        <f t="shared" si="3"/>
        <v/>
      </c>
      <c r="H339" s="25" t="str">
        <f t="shared" si="3"/>
        <v/>
      </c>
      <c r="I339" s="25" t="str">
        <f t="shared" si="3"/>
        <v/>
      </c>
      <c r="J339" s="25" t="str">
        <f t="shared" si="3"/>
        <v/>
      </c>
      <c r="K339" s="25">
        <v>3</v>
      </c>
      <c r="L339" s="25">
        <v>560</v>
      </c>
      <c r="M339" s="25">
        <v>11</v>
      </c>
      <c r="N339" s="25" t="str">
        <f t="shared" si="3"/>
        <v/>
      </c>
      <c r="O339" s="25">
        <v>1</v>
      </c>
      <c r="P339" s="76"/>
      <c r="Q339" s="292"/>
      <c r="R339" s="292"/>
      <c r="S339" s="292"/>
      <c r="T339" s="292"/>
      <c r="U339" s="292"/>
      <c r="V339" s="292"/>
      <c r="W339" s="292"/>
    </row>
    <row r="340" spans="1:23" x14ac:dyDescent="0.2">
      <c r="A340" s="619"/>
      <c r="B340" s="356" t="s">
        <v>4054</v>
      </c>
      <c r="C340" s="25" t="str">
        <f>IF(COUNTIF(C235:C239,"")&gt;0,"",SUM(C235:C239))</f>
        <v/>
      </c>
      <c r="D340" s="25" t="str">
        <f t="shared" ref="D340:N340" si="4">IF(COUNTIF(D235:D239,"")&gt;0,"",SUM(D235:D239))</f>
        <v/>
      </c>
      <c r="E340" s="25" t="str">
        <f t="shared" si="4"/>
        <v/>
      </c>
      <c r="F340" s="25" t="str">
        <f t="shared" si="4"/>
        <v/>
      </c>
      <c r="G340" s="25" t="str">
        <f t="shared" si="4"/>
        <v/>
      </c>
      <c r="H340" s="25" t="str">
        <f t="shared" si="4"/>
        <v/>
      </c>
      <c r="I340" s="25" t="str">
        <f t="shared" si="4"/>
        <v/>
      </c>
      <c r="J340" s="25" t="str">
        <f t="shared" si="4"/>
        <v/>
      </c>
      <c r="K340" s="25">
        <v>531</v>
      </c>
      <c r="L340" s="25">
        <v>1336</v>
      </c>
      <c r="M340" s="25">
        <v>77</v>
      </c>
      <c r="N340" s="25" t="str">
        <f t="shared" si="4"/>
        <v/>
      </c>
      <c r="O340" s="25">
        <v>1</v>
      </c>
      <c r="P340" s="76"/>
      <c r="Q340" s="292"/>
      <c r="R340" s="292"/>
      <c r="S340" s="292"/>
      <c r="T340" s="292"/>
      <c r="U340" s="292"/>
      <c r="V340" s="292"/>
      <c r="W340" s="292"/>
    </row>
    <row r="341" spans="1:23" x14ac:dyDescent="0.2">
      <c r="A341" s="619"/>
      <c r="B341" s="356" t="s">
        <v>4055</v>
      </c>
      <c r="C341" s="25" t="str">
        <f>IF(COUNTIF(C240:C246,"")&gt;0,"",SUM(C240:C246))</f>
        <v/>
      </c>
      <c r="D341" s="25" t="str">
        <f t="shared" ref="D341:N341" si="5">IF(COUNTIF(D240:D246,"")&gt;0,"",SUM(D240:D246))</f>
        <v/>
      </c>
      <c r="E341" s="25" t="str">
        <f t="shared" si="5"/>
        <v/>
      </c>
      <c r="F341" s="25" t="str">
        <f t="shared" si="5"/>
        <v/>
      </c>
      <c r="G341" s="25" t="str">
        <f t="shared" si="5"/>
        <v/>
      </c>
      <c r="H341" s="25" t="str">
        <f t="shared" si="5"/>
        <v/>
      </c>
      <c r="I341" s="25" t="str">
        <f t="shared" si="5"/>
        <v/>
      </c>
      <c r="J341" s="25" t="str">
        <f t="shared" si="5"/>
        <v/>
      </c>
      <c r="K341" s="25">
        <v>181</v>
      </c>
      <c r="L341" s="25">
        <v>573</v>
      </c>
      <c r="M341" s="25">
        <v>18</v>
      </c>
      <c r="N341" s="25" t="str">
        <f t="shared" si="5"/>
        <v/>
      </c>
      <c r="O341" s="25">
        <v>6</v>
      </c>
      <c r="P341" s="76"/>
      <c r="Q341" s="292"/>
      <c r="R341" s="292"/>
      <c r="S341" s="292"/>
      <c r="T341" s="292"/>
      <c r="U341" s="292"/>
      <c r="V341" s="292"/>
      <c r="W341" s="292"/>
    </row>
    <row r="342" spans="1:23" x14ac:dyDescent="0.2">
      <c r="A342" s="619"/>
      <c r="B342" s="356" t="s">
        <v>4056</v>
      </c>
      <c r="C342" s="25" t="str">
        <f>IF(COUNTIF(C247:C248,"")&gt;0,"",SUM(C247:C248))</f>
        <v/>
      </c>
      <c r="D342" s="25" t="str">
        <f t="shared" ref="D342:N342" si="6">IF(COUNTIF(D247:D248,"")&gt;0,"",SUM(D247:D248))</f>
        <v/>
      </c>
      <c r="E342" s="25" t="str">
        <f t="shared" si="6"/>
        <v/>
      </c>
      <c r="F342" s="25" t="str">
        <f t="shared" si="6"/>
        <v/>
      </c>
      <c r="G342" s="25" t="str">
        <f t="shared" si="6"/>
        <v/>
      </c>
      <c r="H342" s="25" t="str">
        <f t="shared" si="6"/>
        <v/>
      </c>
      <c r="I342" s="25" t="str">
        <f t="shared" si="6"/>
        <v/>
      </c>
      <c r="J342" s="25" t="str">
        <f t="shared" si="6"/>
        <v/>
      </c>
      <c r="K342" s="25">
        <v>948</v>
      </c>
      <c r="L342" s="25">
        <v>1038</v>
      </c>
      <c r="M342" s="25">
        <v>10</v>
      </c>
      <c r="N342" s="25" t="str">
        <f t="shared" si="6"/>
        <v/>
      </c>
      <c r="O342" s="25">
        <v>0</v>
      </c>
      <c r="P342" s="76"/>
      <c r="Q342" s="292"/>
      <c r="R342" s="292"/>
      <c r="S342" s="292"/>
      <c r="T342" s="292"/>
      <c r="U342" s="292"/>
      <c r="V342" s="292"/>
      <c r="W342" s="292"/>
    </row>
    <row r="343" spans="1:23" x14ac:dyDescent="0.2">
      <c r="A343" s="620"/>
      <c r="B343" s="356" t="s">
        <v>4057</v>
      </c>
      <c r="C343" s="25" t="str">
        <f>IF(COUNTIF(C249:C254,"")&gt;0,"",SUM(C249:C254))</f>
        <v/>
      </c>
      <c r="D343" s="25" t="str">
        <f t="shared" ref="D343:N343" si="7">IF(COUNTIF(D249:D254,"")&gt;0,"",SUM(D249:D254))</f>
        <v/>
      </c>
      <c r="E343" s="25" t="str">
        <f t="shared" si="7"/>
        <v/>
      </c>
      <c r="F343" s="25" t="str">
        <f t="shared" si="7"/>
        <v/>
      </c>
      <c r="G343" s="25" t="str">
        <f t="shared" si="7"/>
        <v/>
      </c>
      <c r="H343" s="25" t="str">
        <f t="shared" si="7"/>
        <v/>
      </c>
      <c r="I343" s="25" t="str">
        <f t="shared" si="7"/>
        <v/>
      </c>
      <c r="J343" s="25" t="str">
        <f t="shared" si="7"/>
        <v/>
      </c>
      <c r="K343" s="25">
        <v>383</v>
      </c>
      <c r="L343" s="25">
        <v>1437</v>
      </c>
      <c r="M343" s="25">
        <v>18</v>
      </c>
      <c r="N343" s="25" t="str">
        <f t="shared" si="7"/>
        <v/>
      </c>
      <c r="O343" s="25">
        <v>1</v>
      </c>
      <c r="P343" s="76"/>
      <c r="Q343" s="292"/>
      <c r="R343" s="292"/>
      <c r="S343" s="292"/>
      <c r="T343" s="292"/>
      <c r="U343" s="292"/>
      <c r="V343" s="292"/>
      <c r="W343" s="292"/>
    </row>
    <row r="344" spans="1:23" x14ac:dyDescent="0.2">
      <c r="A344" s="620"/>
      <c r="B344" s="356" t="s">
        <v>4058</v>
      </c>
      <c r="C344" s="25" t="str">
        <f>IF(COUNTIF(C255:C261,"")&gt;0,"",SUM(C255:C261))</f>
        <v/>
      </c>
      <c r="D344" s="25" t="str">
        <f t="shared" ref="D344:N344" si="8">IF(COUNTIF(D255:D261,"")&gt;0,"",SUM(D255:D261))</f>
        <v/>
      </c>
      <c r="E344" s="25" t="str">
        <f t="shared" si="8"/>
        <v/>
      </c>
      <c r="F344" s="25" t="str">
        <f t="shared" si="8"/>
        <v/>
      </c>
      <c r="G344" s="25" t="str">
        <f t="shared" si="8"/>
        <v/>
      </c>
      <c r="H344" s="25" t="str">
        <f t="shared" si="8"/>
        <v/>
      </c>
      <c r="I344" s="25" t="str">
        <f t="shared" si="8"/>
        <v/>
      </c>
      <c r="J344" s="25" t="str">
        <f t="shared" si="8"/>
        <v/>
      </c>
      <c r="K344" s="25">
        <v>98</v>
      </c>
      <c r="L344" s="25">
        <v>395</v>
      </c>
      <c r="M344" s="25">
        <v>10</v>
      </c>
      <c r="N344" s="25" t="str">
        <f t="shared" si="8"/>
        <v/>
      </c>
      <c r="O344" s="25">
        <v>0</v>
      </c>
      <c r="P344" s="76"/>
      <c r="Q344" s="292"/>
      <c r="R344" s="292"/>
      <c r="S344" s="292"/>
      <c r="T344" s="292"/>
      <c r="U344" s="292"/>
      <c r="V344" s="292"/>
      <c r="W344" s="292"/>
    </row>
    <row r="345" spans="1:23" x14ac:dyDescent="0.2">
      <c r="A345" s="620"/>
      <c r="B345" s="356" t="s">
        <v>4059</v>
      </c>
      <c r="C345" s="25" t="str">
        <f>IF(COUNTIF(C262:C266,"")&gt;0,"",SUM(C262:C266))</f>
        <v/>
      </c>
      <c r="D345" s="25" t="str">
        <f t="shared" ref="D345:N345" si="9">IF(COUNTIF(D262:D266,"")&gt;0,"",SUM(D262:D266))</f>
        <v/>
      </c>
      <c r="E345" s="25" t="str">
        <f t="shared" si="9"/>
        <v/>
      </c>
      <c r="F345" s="25" t="str">
        <f t="shared" si="9"/>
        <v/>
      </c>
      <c r="G345" s="25" t="str">
        <f t="shared" si="9"/>
        <v/>
      </c>
      <c r="H345" s="25" t="str">
        <f t="shared" si="9"/>
        <v/>
      </c>
      <c r="I345" s="25" t="str">
        <f t="shared" si="9"/>
        <v/>
      </c>
      <c r="J345" s="25" t="str">
        <f t="shared" si="9"/>
        <v/>
      </c>
      <c r="K345" s="25">
        <v>9</v>
      </c>
      <c r="L345" s="25">
        <v>225</v>
      </c>
      <c r="M345" s="25">
        <v>26</v>
      </c>
      <c r="N345" s="25" t="str">
        <f t="shared" si="9"/>
        <v/>
      </c>
      <c r="O345" s="25">
        <v>0</v>
      </c>
      <c r="P345" s="76"/>
      <c r="Q345" s="292"/>
      <c r="R345" s="292"/>
      <c r="S345" s="292"/>
      <c r="T345" s="292"/>
      <c r="U345" s="292"/>
      <c r="V345" s="292"/>
      <c r="W345" s="292"/>
    </row>
    <row r="346" spans="1:23" x14ac:dyDescent="0.2">
      <c r="A346" s="619"/>
      <c r="B346" s="356" t="s">
        <v>4060</v>
      </c>
      <c r="C346" s="25" t="str">
        <f>IF(COUNTIF(C267:C273,"")&gt;0,"",SUM(C267:C273))</f>
        <v/>
      </c>
      <c r="D346" s="25" t="str">
        <f t="shared" ref="D346:N346" si="10">IF(COUNTIF(D267:D273,"")&gt;0,"",SUM(D267:D273))</f>
        <v/>
      </c>
      <c r="E346" s="25" t="str">
        <f t="shared" si="10"/>
        <v/>
      </c>
      <c r="F346" s="25" t="str">
        <f t="shared" si="10"/>
        <v/>
      </c>
      <c r="G346" s="25" t="str">
        <f t="shared" si="10"/>
        <v/>
      </c>
      <c r="H346" s="25" t="str">
        <f t="shared" si="10"/>
        <v/>
      </c>
      <c r="I346" s="25" t="str">
        <f t="shared" si="10"/>
        <v/>
      </c>
      <c r="J346" s="25" t="str">
        <f t="shared" si="10"/>
        <v/>
      </c>
      <c r="K346" s="25">
        <v>140</v>
      </c>
      <c r="L346" s="25">
        <v>161</v>
      </c>
      <c r="M346" s="25">
        <v>0</v>
      </c>
      <c r="N346" s="25" t="str">
        <f t="shared" si="10"/>
        <v/>
      </c>
      <c r="O346" s="25">
        <v>0</v>
      </c>
      <c r="P346" s="76"/>
      <c r="Q346" s="292"/>
      <c r="R346" s="292"/>
      <c r="S346" s="292"/>
      <c r="T346" s="292"/>
      <c r="U346" s="292"/>
      <c r="V346" s="292"/>
      <c r="W346" s="292"/>
    </row>
    <row r="347" spans="1:23" x14ac:dyDescent="0.2">
      <c r="A347" s="619"/>
      <c r="B347" s="357" t="s">
        <v>4061</v>
      </c>
      <c r="C347" s="25" t="str">
        <f>IF(COUNTIF(C274,"")&gt;0,"",SUM(C274))</f>
        <v/>
      </c>
      <c r="D347" s="25" t="str">
        <f t="shared" ref="D347:O347" si="11">IF(COUNTIF(D274,"")&gt;0,"",SUM(D274))</f>
        <v/>
      </c>
      <c r="E347" s="25" t="str">
        <f t="shared" si="11"/>
        <v/>
      </c>
      <c r="F347" s="25" t="str">
        <f t="shared" si="11"/>
        <v/>
      </c>
      <c r="G347" s="25" t="str">
        <f t="shared" si="11"/>
        <v/>
      </c>
      <c r="H347" s="25" t="str">
        <f t="shared" si="11"/>
        <v/>
      </c>
      <c r="I347" s="25" t="str">
        <f t="shared" si="11"/>
        <v/>
      </c>
      <c r="J347" s="25" t="str">
        <f t="shared" si="11"/>
        <v/>
      </c>
      <c r="K347" s="25" t="str">
        <f t="shared" si="11"/>
        <v/>
      </c>
      <c r="L347" s="25" t="str">
        <f t="shared" si="11"/>
        <v/>
      </c>
      <c r="M347" s="25" t="str">
        <f t="shared" si="11"/>
        <v/>
      </c>
      <c r="N347" s="25" t="str">
        <f t="shared" si="11"/>
        <v/>
      </c>
      <c r="O347" s="25" t="str">
        <f t="shared" si="11"/>
        <v/>
      </c>
      <c r="P347" s="76"/>
      <c r="Q347" s="292"/>
      <c r="R347" s="292"/>
      <c r="S347" s="292"/>
      <c r="T347" s="292"/>
      <c r="U347" s="292"/>
      <c r="V347" s="292"/>
      <c r="W347" s="292"/>
    </row>
    <row r="348" spans="1:23" x14ac:dyDescent="0.2">
      <c r="A348" s="619" t="s">
        <v>1</v>
      </c>
      <c r="B348" s="356" t="s">
        <v>4050</v>
      </c>
      <c r="C348" s="25" t="str">
        <f>IF(COUNTIF(C275:C279,"")&gt;0,"",SUM(C275:C279))</f>
        <v/>
      </c>
      <c r="D348" s="25" t="str">
        <f t="shared" ref="D348:O348" si="12">IF(COUNTIF(D275:D279,"")&gt;0,"",SUM(D275:D279))</f>
        <v/>
      </c>
      <c r="E348" s="25" t="str">
        <f t="shared" si="12"/>
        <v/>
      </c>
      <c r="F348" s="25" t="str">
        <f t="shared" si="12"/>
        <v/>
      </c>
      <c r="G348" s="25" t="str">
        <f t="shared" si="12"/>
        <v/>
      </c>
      <c r="H348" s="25" t="str">
        <f t="shared" si="12"/>
        <v/>
      </c>
      <c r="I348" s="25" t="str">
        <f t="shared" si="12"/>
        <v/>
      </c>
      <c r="J348" s="25" t="str">
        <f t="shared" si="12"/>
        <v/>
      </c>
      <c r="K348" s="25" t="str">
        <f t="shared" si="12"/>
        <v/>
      </c>
      <c r="L348" s="25" t="str">
        <f t="shared" si="12"/>
        <v/>
      </c>
      <c r="M348" s="25" t="str">
        <f t="shared" si="12"/>
        <v/>
      </c>
      <c r="N348" s="25" t="str">
        <f t="shared" si="12"/>
        <v/>
      </c>
      <c r="O348" s="25" t="str">
        <f t="shared" si="12"/>
        <v/>
      </c>
      <c r="P348" s="76"/>
      <c r="Q348" s="292"/>
      <c r="R348" s="292"/>
      <c r="S348" s="292"/>
      <c r="T348" s="292"/>
      <c r="U348" s="292"/>
      <c r="V348" s="292"/>
      <c r="W348" s="292"/>
    </row>
    <row r="349" spans="1:23" x14ac:dyDescent="0.2">
      <c r="A349" s="619"/>
      <c r="B349" s="356" t="s">
        <v>4051</v>
      </c>
      <c r="C349" s="25" t="str">
        <f>IF(COUNTIF(C280:C281,"")&gt;0,"",SUM(C280:C281))</f>
        <v/>
      </c>
      <c r="D349" s="25" t="str">
        <f t="shared" ref="D349:N349" si="13">IF(COUNTIF(D280:D281,"")&gt;0,"",SUM(D280:D281))</f>
        <v/>
      </c>
      <c r="E349" s="25" t="str">
        <f t="shared" si="13"/>
        <v/>
      </c>
      <c r="F349" s="25" t="str">
        <f t="shared" si="13"/>
        <v/>
      </c>
      <c r="G349" s="25" t="str">
        <f t="shared" si="13"/>
        <v/>
      </c>
      <c r="H349" s="25" t="str">
        <f t="shared" si="13"/>
        <v/>
      </c>
      <c r="I349" s="25" t="str">
        <f t="shared" si="13"/>
        <v/>
      </c>
      <c r="J349" s="25" t="str">
        <f t="shared" si="13"/>
        <v/>
      </c>
      <c r="K349" s="25">
        <v>587</v>
      </c>
      <c r="L349" s="25">
        <v>1077</v>
      </c>
      <c r="M349" s="25">
        <v>21</v>
      </c>
      <c r="N349" s="25" t="str">
        <f t="shared" si="13"/>
        <v/>
      </c>
      <c r="O349" s="25">
        <v>1</v>
      </c>
      <c r="P349" s="76"/>
      <c r="Q349" s="292"/>
      <c r="R349" s="292"/>
      <c r="S349" s="292"/>
      <c r="T349" s="292"/>
      <c r="U349" s="292"/>
      <c r="V349" s="292"/>
      <c r="W349" s="292"/>
    </row>
    <row r="350" spans="1:23" x14ac:dyDescent="0.2">
      <c r="A350" s="619"/>
      <c r="B350" s="356" t="s">
        <v>4052</v>
      </c>
      <c r="C350" s="25" t="str">
        <f>IF(COUNTIF(C282:C287,"")&gt;0,"",SUM(C282:C287))</f>
        <v/>
      </c>
      <c r="D350" s="25" t="str">
        <f t="shared" ref="D350:N350" si="14">IF(COUNTIF(D282:D287,"")&gt;0,"",SUM(D282:D287))</f>
        <v/>
      </c>
      <c r="E350" s="25" t="str">
        <f t="shared" si="14"/>
        <v/>
      </c>
      <c r="F350" s="25" t="str">
        <f t="shared" si="14"/>
        <v/>
      </c>
      <c r="G350" s="25" t="str">
        <f t="shared" si="14"/>
        <v/>
      </c>
      <c r="H350" s="25" t="str">
        <f t="shared" si="14"/>
        <v/>
      </c>
      <c r="I350" s="25" t="str">
        <f t="shared" si="14"/>
        <v/>
      </c>
      <c r="J350" s="25" t="str">
        <f t="shared" si="14"/>
        <v/>
      </c>
      <c r="K350" s="25">
        <v>157</v>
      </c>
      <c r="L350" s="25">
        <v>2081</v>
      </c>
      <c r="M350" s="25">
        <v>0</v>
      </c>
      <c r="N350" s="25" t="str">
        <f t="shared" si="14"/>
        <v/>
      </c>
      <c r="O350" s="25">
        <v>0</v>
      </c>
      <c r="P350" s="76"/>
      <c r="Q350" s="292"/>
      <c r="R350" s="292"/>
      <c r="S350" s="292"/>
      <c r="T350" s="292"/>
      <c r="U350" s="292"/>
      <c r="V350" s="292"/>
      <c r="W350" s="292"/>
    </row>
    <row r="351" spans="1:23" x14ac:dyDescent="0.2">
      <c r="A351" s="619"/>
      <c r="B351" s="356" t="s">
        <v>4053</v>
      </c>
      <c r="C351" s="25" t="str">
        <f>IF(COUNTIF(C288:C292,"")&gt;0,"",SUM(C288:C292))</f>
        <v/>
      </c>
      <c r="D351" s="25" t="str">
        <f t="shared" ref="D351:N351" si="15">IF(COUNTIF(D288:D292,"")&gt;0,"",SUM(D288:D292))</f>
        <v/>
      </c>
      <c r="E351" s="25" t="str">
        <f t="shared" si="15"/>
        <v/>
      </c>
      <c r="F351" s="25" t="str">
        <f t="shared" si="15"/>
        <v/>
      </c>
      <c r="G351" s="25" t="str">
        <f t="shared" si="15"/>
        <v/>
      </c>
      <c r="H351" s="25" t="str">
        <f t="shared" si="15"/>
        <v/>
      </c>
      <c r="I351" s="25" t="str">
        <f t="shared" si="15"/>
        <v/>
      </c>
      <c r="J351" s="25" t="str">
        <f t="shared" si="15"/>
        <v/>
      </c>
      <c r="K351" s="25">
        <v>16</v>
      </c>
      <c r="L351" s="25">
        <v>742</v>
      </c>
      <c r="M351" s="25">
        <v>55</v>
      </c>
      <c r="N351" s="25" t="str">
        <f t="shared" si="15"/>
        <v/>
      </c>
      <c r="O351" s="25">
        <v>3</v>
      </c>
      <c r="P351" s="76"/>
      <c r="Q351" s="292"/>
      <c r="R351" s="292"/>
      <c r="S351" s="292"/>
      <c r="T351" s="292"/>
      <c r="U351" s="292"/>
      <c r="V351" s="292"/>
      <c r="W351" s="292"/>
    </row>
    <row r="352" spans="1:23" x14ac:dyDescent="0.2">
      <c r="A352" s="619"/>
      <c r="B352" s="356" t="s">
        <v>4054</v>
      </c>
      <c r="C352" s="25" t="str">
        <f>IF(COUNTIF(C293:C297,"")&gt;0,"",SUM(C293:C297))</f>
        <v/>
      </c>
      <c r="D352" s="25" t="str">
        <f t="shared" ref="D352:N352" si="16">IF(COUNTIF(D293:D297,"")&gt;0,"",SUM(D293:D297))</f>
        <v/>
      </c>
      <c r="E352" s="25" t="str">
        <f t="shared" si="16"/>
        <v/>
      </c>
      <c r="F352" s="25" t="str">
        <f t="shared" si="16"/>
        <v/>
      </c>
      <c r="G352" s="25" t="str">
        <f t="shared" si="16"/>
        <v/>
      </c>
      <c r="H352" s="25" t="str">
        <f t="shared" si="16"/>
        <v/>
      </c>
      <c r="I352" s="25" t="str">
        <f t="shared" si="16"/>
        <v/>
      </c>
      <c r="J352" s="25" t="str">
        <f t="shared" si="16"/>
        <v/>
      </c>
      <c r="K352" s="25">
        <v>1270</v>
      </c>
      <c r="L352" s="25">
        <v>1571</v>
      </c>
      <c r="M352" s="25">
        <v>75</v>
      </c>
      <c r="N352" s="25" t="str">
        <f t="shared" si="16"/>
        <v/>
      </c>
      <c r="O352" s="25">
        <v>1</v>
      </c>
      <c r="P352" s="76"/>
      <c r="Q352" s="292"/>
      <c r="R352" s="292"/>
      <c r="S352" s="292"/>
      <c r="T352" s="292"/>
      <c r="U352" s="292"/>
      <c r="V352" s="292"/>
      <c r="W352" s="292"/>
    </row>
    <row r="353" spans="1:23" x14ac:dyDescent="0.2">
      <c r="A353" s="619"/>
      <c r="B353" s="356" t="s">
        <v>4055</v>
      </c>
      <c r="C353" s="25" t="str">
        <f>IF(COUNTIF(C298:C304,"")&gt;0,"",SUM(C298:C304))</f>
        <v/>
      </c>
      <c r="D353" s="25" t="str">
        <f t="shared" ref="D353:N353" si="17">IF(COUNTIF(D298:D304,"")&gt;0,"",SUM(D298:D304))</f>
        <v/>
      </c>
      <c r="E353" s="25" t="str">
        <f t="shared" si="17"/>
        <v/>
      </c>
      <c r="F353" s="25" t="str">
        <f t="shared" si="17"/>
        <v/>
      </c>
      <c r="G353" s="25" t="str">
        <f t="shared" si="17"/>
        <v/>
      </c>
      <c r="H353" s="25" t="str">
        <f t="shared" si="17"/>
        <v/>
      </c>
      <c r="I353" s="25" t="str">
        <f t="shared" si="17"/>
        <v/>
      </c>
      <c r="J353" s="25" t="str">
        <f t="shared" si="17"/>
        <v/>
      </c>
      <c r="K353" s="25">
        <v>201</v>
      </c>
      <c r="L353" s="25">
        <v>483</v>
      </c>
      <c r="M353" s="25">
        <v>13</v>
      </c>
      <c r="N353" s="25" t="str">
        <f t="shared" si="17"/>
        <v/>
      </c>
      <c r="O353" s="25">
        <v>3</v>
      </c>
      <c r="P353" s="76"/>
      <c r="Q353" s="292"/>
      <c r="R353" s="292"/>
      <c r="S353" s="292"/>
      <c r="T353" s="292"/>
      <c r="U353" s="292"/>
      <c r="V353" s="292"/>
      <c r="W353" s="292"/>
    </row>
    <row r="354" spans="1:23" x14ac:dyDescent="0.2">
      <c r="A354" s="620"/>
      <c r="B354" s="356" t="s">
        <v>4056</v>
      </c>
      <c r="C354" s="25" t="str">
        <f>IF(COUNTIF(C305:C306,"")&gt;0,"",SUM(C305:C306))</f>
        <v/>
      </c>
      <c r="D354" s="25" t="str">
        <f t="shared" ref="D354:N354" si="18">IF(COUNTIF(D305:D306,"")&gt;0,"",SUM(D305:D306))</f>
        <v/>
      </c>
      <c r="E354" s="25" t="str">
        <f t="shared" si="18"/>
        <v/>
      </c>
      <c r="F354" s="25" t="str">
        <f t="shared" si="18"/>
        <v/>
      </c>
      <c r="G354" s="25" t="str">
        <f t="shared" si="18"/>
        <v/>
      </c>
      <c r="H354" s="25" t="str">
        <f t="shared" si="18"/>
        <v/>
      </c>
      <c r="I354" s="25" t="str">
        <f t="shared" si="18"/>
        <v/>
      </c>
      <c r="J354" s="25" t="str">
        <f t="shared" si="18"/>
        <v/>
      </c>
      <c r="K354" s="25">
        <v>264</v>
      </c>
      <c r="L354" s="25">
        <v>261</v>
      </c>
      <c r="M354" s="25">
        <v>3</v>
      </c>
      <c r="N354" s="25" t="str">
        <f t="shared" si="18"/>
        <v/>
      </c>
      <c r="O354" s="25">
        <v>0</v>
      </c>
      <c r="P354" s="76"/>
      <c r="Q354" s="292"/>
      <c r="R354" s="292"/>
      <c r="S354" s="292"/>
      <c r="T354" s="292"/>
      <c r="U354" s="292"/>
      <c r="V354" s="292"/>
      <c r="W354" s="292"/>
    </row>
    <row r="355" spans="1:23" x14ac:dyDescent="0.2">
      <c r="A355" s="620"/>
      <c r="B355" s="356" t="s">
        <v>4057</v>
      </c>
      <c r="C355" s="25" t="str">
        <f>IF(COUNTIF(C307:C312,"")&gt;0,"",SUM(C307:C312))</f>
        <v/>
      </c>
      <c r="D355" s="25" t="str">
        <f t="shared" ref="D355:N355" si="19">IF(COUNTIF(D307:D312,"")&gt;0,"",SUM(D307:D312))</f>
        <v/>
      </c>
      <c r="E355" s="25" t="str">
        <f t="shared" si="19"/>
        <v/>
      </c>
      <c r="F355" s="25" t="str">
        <f t="shared" si="19"/>
        <v/>
      </c>
      <c r="G355" s="25" t="str">
        <f t="shared" si="19"/>
        <v/>
      </c>
      <c r="H355" s="25" t="str">
        <f t="shared" si="19"/>
        <v/>
      </c>
      <c r="I355" s="25" t="str">
        <f t="shared" si="19"/>
        <v/>
      </c>
      <c r="J355" s="25" t="str">
        <f t="shared" si="19"/>
        <v/>
      </c>
      <c r="K355" s="25">
        <v>215</v>
      </c>
      <c r="L355" s="25">
        <v>822</v>
      </c>
      <c r="M355" s="25">
        <v>11</v>
      </c>
      <c r="N355" s="25" t="str">
        <f t="shared" si="19"/>
        <v/>
      </c>
      <c r="O355" s="25">
        <v>0</v>
      </c>
      <c r="P355" s="76"/>
      <c r="Q355" s="292"/>
      <c r="R355" s="292"/>
      <c r="S355" s="292"/>
      <c r="T355" s="292"/>
      <c r="U355" s="292"/>
      <c r="V355" s="292"/>
      <c r="W355" s="292"/>
    </row>
    <row r="356" spans="1:23" x14ac:dyDescent="0.2">
      <c r="A356" s="620"/>
      <c r="B356" s="356" t="s">
        <v>4058</v>
      </c>
      <c r="C356" s="25" t="str">
        <f>IF(COUNTIF(C313:C319,"")&gt;0,"",SUM(C313:C319))</f>
        <v/>
      </c>
      <c r="D356" s="25" t="str">
        <f t="shared" ref="D356:N356" si="20">IF(COUNTIF(D313:D319,"")&gt;0,"",SUM(D313:D319))</f>
        <v/>
      </c>
      <c r="E356" s="25" t="str">
        <f t="shared" si="20"/>
        <v/>
      </c>
      <c r="F356" s="25" t="str">
        <f t="shared" si="20"/>
        <v/>
      </c>
      <c r="G356" s="25" t="str">
        <f t="shared" si="20"/>
        <v/>
      </c>
      <c r="H356" s="25" t="str">
        <f t="shared" si="20"/>
        <v/>
      </c>
      <c r="I356" s="25" t="str">
        <f t="shared" si="20"/>
        <v/>
      </c>
      <c r="J356" s="25" t="str">
        <f t="shared" si="20"/>
        <v/>
      </c>
      <c r="K356" s="25">
        <v>112</v>
      </c>
      <c r="L356" s="25">
        <v>319</v>
      </c>
      <c r="M356" s="25">
        <v>1</v>
      </c>
      <c r="N356" s="25" t="str">
        <f t="shared" si="20"/>
        <v/>
      </c>
      <c r="O356" s="25">
        <v>0</v>
      </c>
      <c r="P356" s="76"/>
      <c r="Q356" s="292"/>
      <c r="R356" s="292"/>
      <c r="S356" s="292"/>
      <c r="T356" s="292"/>
      <c r="U356" s="292"/>
      <c r="V356" s="292"/>
      <c r="W356" s="292"/>
    </row>
    <row r="357" spans="1:23" x14ac:dyDescent="0.2">
      <c r="A357" s="619"/>
      <c r="B357" s="356" t="s">
        <v>4059</v>
      </c>
      <c r="C357" s="25" t="str">
        <f>IF(COUNTIF(C320:C324,"")&gt;0,"",SUM(C320:C324))</f>
        <v/>
      </c>
      <c r="D357" s="25" t="str">
        <f t="shared" ref="D357:N357" si="21">IF(COUNTIF(D320:D324,"")&gt;0,"",SUM(D320:D324))</f>
        <v/>
      </c>
      <c r="E357" s="25" t="str">
        <f t="shared" si="21"/>
        <v/>
      </c>
      <c r="F357" s="25" t="str">
        <f t="shared" si="21"/>
        <v/>
      </c>
      <c r="G357" s="25" t="str">
        <f t="shared" si="21"/>
        <v/>
      </c>
      <c r="H357" s="25" t="str">
        <f t="shared" si="21"/>
        <v/>
      </c>
      <c r="I357" s="25" t="str">
        <f t="shared" si="21"/>
        <v/>
      </c>
      <c r="J357" s="25" t="str">
        <f t="shared" si="21"/>
        <v/>
      </c>
      <c r="K357" s="25">
        <v>58</v>
      </c>
      <c r="L357" s="25">
        <v>572</v>
      </c>
      <c r="M357" s="25">
        <v>26</v>
      </c>
      <c r="N357" s="25" t="str">
        <f t="shared" si="21"/>
        <v/>
      </c>
      <c r="O357" s="25">
        <v>0</v>
      </c>
      <c r="P357" s="76"/>
      <c r="Q357" s="292"/>
      <c r="R357" s="292"/>
      <c r="S357" s="292"/>
      <c r="T357" s="292"/>
      <c r="U357" s="292"/>
      <c r="V357" s="292"/>
      <c r="W357" s="292"/>
    </row>
    <row r="358" spans="1:23" x14ac:dyDescent="0.2">
      <c r="A358" s="619"/>
      <c r="B358" s="356" t="s">
        <v>4060</v>
      </c>
      <c r="C358" s="25" t="str">
        <f>IF(COUNTIF(C325:C331,"")&gt;0,"",SUM(C325:C331))</f>
        <v/>
      </c>
      <c r="D358" s="25" t="str">
        <f t="shared" ref="D358:N358" si="22">IF(COUNTIF(D325:D331,"")&gt;0,"",SUM(D325:D331))</f>
        <v/>
      </c>
      <c r="E358" s="25" t="str">
        <f t="shared" si="22"/>
        <v/>
      </c>
      <c r="F358" s="25" t="str">
        <f t="shared" si="22"/>
        <v/>
      </c>
      <c r="G358" s="25" t="str">
        <f t="shared" si="22"/>
        <v/>
      </c>
      <c r="H358" s="25" t="str">
        <f t="shared" si="22"/>
        <v/>
      </c>
      <c r="I358" s="25" t="str">
        <f t="shared" si="22"/>
        <v/>
      </c>
      <c r="J358" s="25" t="str">
        <f t="shared" si="22"/>
        <v/>
      </c>
      <c r="K358" s="25">
        <v>269</v>
      </c>
      <c r="L358" s="25">
        <v>217</v>
      </c>
      <c r="M358" s="25">
        <v>0</v>
      </c>
      <c r="N358" s="25" t="str">
        <f t="shared" si="22"/>
        <v/>
      </c>
      <c r="O358" s="25">
        <v>0</v>
      </c>
      <c r="P358" s="76"/>
      <c r="Q358" s="292"/>
      <c r="R358" s="292"/>
      <c r="S358" s="292"/>
      <c r="T358" s="292"/>
      <c r="U358" s="292"/>
      <c r="V358" s="292"/>
      <c r="W358" s="292"/>
    </row>
    <row r="359" spans="1:23" x14ac:dyDescent="0.2">
      <c r="A359" s="619"/>
      <c r="B359" s="357" t="s">
        <v>4061</v>
      </c>
      <c r="C359" s="25" t="str">
        <f>IF(COUNTIF(C332,"")&gt;0,"",SUM(C332))</f>
        <v/>
      </c>
      <c r="D359" s="25" t="str">
        <f t="shared" ref="D359:O359" si="23">IF(COUNTIF(D332,"")&gt;0,"",SUM(D332))</f>
        <v/>
      </c>
      <c r="E359" s="25" t="str">
        <f t="shared" si="23"/>
        <v/>
      </c>
      <c r="F359" s="25" t="str">
        <f t="shared" si="23"/>
        <v/>
      </c>
      <c r="G359" s="25" t="str">
        <f t="shared" si="23"/>
        <v/>
      </c>
      <c r="H359" s="25" t="str">
        <f t="shared" si="23"/>
        <v/>
      </c>
      <c r="I359" s="25" t="str">
        <f t="shared" si="23"/>
        <v/>
      </c>
      <c r="J359" s="25" t="str">
        <f t="shared" si="23"/>
        <v/>
      </c>
      <c r="K359" s="25" t="str">
        <f t="shared" si="23"/>
        <v/>
      </c>
      <c r="L359" s="25" t="str">
        <f t="shared" si="23"/>
        <v/>
      </c>
      <c r="M359" s="25" t="str">
        <f t="shared" si="23"/>
        <v/>
      </c>
      <c r="N359" s="25" t="str">
        <f t="shared" si="23"/>
        <v/>
      </c>
      <c r="O359" s="25" t="str">
        <f t="shared" si="23"/>
        <v/>
      </c>
      <c r="P359" s="76"/>
      <c r="Q359" s="292"/>
      <c r="R359" s="292"/>
      <c r="S359" s="292"/>
      <c r="T359" s="292"/>
      <c r="U359" s="292"/>
      <c r="V359" s="292"/>
      <c r="W359" s="292"/>
    </row>
    <row r="360" spans="1:23" x14ac:dyDescent="0.2">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row>
    <row r="361" spans="1:23" ht="15.75" x14ac:dyDescent="0.25">
      <c r="A361" s="293" t="s">
        <v>4032</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row>
    <row r="362" spans="1:23" s="267" customFormat="1" x14ac:dyDescent="0.2">
      <c r="A362" s="295"/>
      <c r="B362" s="294"/>
      <c r="C362" s="294"/>
      <c r="D362" s="294"/>
      <c r="E362" s="294"/>
      <c r="F362" s="292"/>
      <c r="G362" s="292"/>
      <c r="H362" s="292"/>
      <c r="I362" s="292"/>
      <c r="J362" s="292"/>
      <c r="K362" s="292"/>
      <c r="L362" s="292"/>
      <c r="M362" s="292"/>
      <c r="N362" s="292"/>
      <c r="O362" s="292"/>
      <c r="P362" s="292"/>
      <c r="Q362" s="292"/>
      <c r="R362" s="292"/>
      <c r="S362" s="292"/>
      <c r="T362" s="292"/>
      <c r="U362" s="292"/>
      <c r="V362" s="292"/>
      <c r="W362" s="292"/>
    </row>
    <row r="363" spans="1:23" s="267" customFormat="1" x14ac:dyDescent="0.2">
      <c r="A363" s="63"/>
      <c r="B363" s="38"/>
      <c r="C363" s="38"/>
      <c r="D363" s="38"/>
      <c r="E363" s="38"/>
      <c r="F363" s="76"/>
      <c r="G363" s="292"/>
      <c r="H363" s="292"/>
      <c r="I363" s="292"/>
      <c r="J363" s="292"/>
      <c r="K363" s="292"/>
      <c r="L363" s="292"/>
      <c r="M363" s="292"/>
      <c r="N363" s="292"/>
      <c r="O363" s="292"/>
      <c r="P363" s="292"/>
      <c r="Q363" s="292"/>
      <c r="R363" s="292"/>
      <c r="S363" s="292"/>
      <c r="T363" s="292"/>
      <c r="U363" s="292"/>
      <c r="V363" s="292"/>
      <c r="W363" s="292"/>
    </row>
    <row r="364" spans="1:23" x14ac:dyDescent="0.2">
      <c r="A364" s="39"/>
      <c r="B364" s="39"/>
      <c r="C364" s="621" t="s">
        <v>131</v>
      </c>
      <c r="D364" s="621"/>
      <c r="E364" s="621"/>
      <c r="F364" s="76"/>
      <c r="G364" s="292"/>
      <c r="H364" s="292"/>
      <c r="I364" s="292"/>
      <c r="J364" s="292"/>
      <c r="K364" s="292"/>
      <c r="L364" s="292"/>
      <c r="M364" s="292"/>
      <c r="N364" s="292"/>
      <c r="O364" s="292"/>
      <c r="P364" s="292"/>
      <c r="Q364" s="292"/>
      <c r="R364" s="292"/>
      <c r="S364" s="292"/>
      <c r="T364" s="292"/>
      <c r="U364" s="292"/>
      <c r="V364" s="292"/>
      <c r="W364" s="292"/>
    </row>
    <row r="365" spans="1:23" ht="33.75" x14ac:dyDescent="0.2">
      <c r="A365" s="39"/>
      <c r="B365" s="39"/>
      <c r="C365" s="622" t="s">
        <v>149</v>
      </c>
      <c r="D365" s="623"/>
      <c r="E365" s="288" t="s">
        <v>148</v>
      </c>
      <c r="F365" s="76"/>
      <c r="G365" s="292"/>
      <c r="H365" s="292"/>
      <c r="I365" s="292"/>
      <c r="J365" s="292"/>
      <c r="K365" s="292"/>
      <c r="L365" s="292"/>
      <c r="M365" s="292"/>
      <c r="N365" s="292"/>
      <c r="O365" s="292"/>
      <c r="P365" s="292"/>
      <c r="Q365" s="292"/>
      <c r="R365" s="292"/>
      <c r="S365" s="292"/>
      <c r="T365" s="292"/>
      <c r="U365" s="292"/>
      <c r="V365" s="292"/>
      <c r="W365" s="292"/>
    </row>
    <row r="366" spans="1:23" ht="90" x14ac:dyDescent="0.2">
      <c r="A366" s="39"/>
      <c r="B366" s="39"/>
      <c r="C366" s="289" t="s">
        <v>94</v>
      </c>
      <c r="D366" s="290" t="s">
        <v>6896</v>
      </c>
      <c r="E366" s="288" t="s">
        <v>94</v>
      </c>
      <c r="F366" s="76"/>
      <c r="G366" s="292"/>
      <c r="H366" s="292"/>
      <c r="I366" s="292"/>
      <c r="J366" s="292"/>
      <c r="K366" s="292"/>
      <c r="L366" s="292"/>
      <c r="M366" s="292"/>
      <c r="N366" s="292"/>
      <c r="O366" s="292"/>
      <c r="P366" s="292"/>
      <c r="Q366" s="292"/>
      <c r="R366" s="292"/>
      <c r="S366" s="292"/>
      <c r="T366" s="292"/>
      <c r="U366" s="292"/>
      <c r="V366" s="292"/>
      <c r="W366" s="292"/>
    </row>
    <row r="367" spans="1:23" x14ac:dyDescent="0.2">
      <c r="A367" s="617" t="s">
        <v>0</v>
      </c>
      <c r="B367" s="376" t="s">
        <v>7047</v>
      </c>
      <c r="C367" s="24"/>
      <c r="D367" s="76"/>
      <c r="E367" s="24"/>
      <c r="F367" s="76"/>
      <c r="G367" s="292"/>
      <c r="H367" s="292"/>
      <c r="I367" s="292"/>
      <c r="J367" s="292"/>
      <c r="K367" s="292"/>
      <c r="L367" s="292"/>
      <c r="M367" s="292"/>
      <c r="N367" s="292"/>
      <c r="O367" s="292"/>
      <c r="P367" s="292"/>
      <c r="Q367" s="292"/>
      <c r="R367" s="292"/>
      <c r="S367" s="292"/>
      <c r="T367" s="292"/>
      <c r="U367" s="292"/>
      <c r="V367" s="292"/>
      <c r="W367" s="292"/>
    </row>
    <row r="368" spans="1:23" x14ac:dyDescent="0.2">
      <c r="A368" s="617"/>
      <c r="B368" s="291" t="s">
        <v>114</v>
      </c>
      <c r="C368" s="24"/>
      <c r="D368" s="76"/>
      <c r="E368" s="24"/>
      <c r="F368" s="76"/>
      <c r="G368" s="292"/>
      <c r="H368" s="292"/>
      <c r="I368" s="292"/>
      <c r="J368" s="292"/>
      <c r="K368" s="292"/>
      <c r="L368" s="292"/>
      <c r="M368" s="292"/>
      <c r="N368" s="292"/>
      <c r="O368" s="292"/>
      <c r="P368" s="292"/>
      <c r="Q368" s="292"/>
      <c r="R368" s="292"/>
      <c r="S368" s="292"/>
      <c r="T368" s="292"/>
      <c r="U368" s="292"/>
      <c r="V368" s="292"/>
      <c r="W368" s="292"/>
    </row>
    <row r="369" spans="1:23" x14ac:dyDescent="0.2">
      <c r="A369" s="617"/>
      <c r="B369" s="291" t="s">
        <v>109</v>
      </c>
      <c r="C369" s="24"/>
      <c r="D369" s="76"/>
      <c r="E369" s="24"/>
      <c r="F369" s="76"/>
      <c r="G369" s="292"/>
      <c r="H369" s="292"/>
      <c r="I369" s="292"/>
      <c r="J369" s="292"/>
      <c r="K369" s="292"/>
      <c r="L369" s="292"/>
      <c r="M369" s="292"/>
      <c r="N369" s="292"/>
      <c r="O369" s="292"/>
      <c r="P369" s="292"/>
      <c r="Q369" s="292"/>
      <c r="R369" s="292"/>
      <c r="S369" s="292"/>
      <c r="T369" s="292"/>
      <c r="U369" s="292"/>
      <c r="V369" s="292"/>
      <c r="W369" s="292"/>
    </row>
    <row r="370" spans="1:23" x14ac:dyDescent="0.2">
      <c r="A370" s="617"/>
      <c r="B370" s="291" t="s">
        <v>110</v>
      </c>
      <c r="C370" s="24"/>
      <c r="D370" s="76"/>
      <c r="E370" s="24"/>
      <c r="F370" s="76"/>
      <c r="G370" s="292"/>
      <c r="H370" s="292"/>
      <c r="I370" s="292"/>
      <c r="J370" s="292"/>
      <c r="K370" s="292"/>
      <c r="L370" s="292"/>
      <c r="M370" s="292"/>
      <c r="N370" s="292"/>
      <c r="O370" s="292"/>
      <c r="P370" s="292"/>
      <c r="Q370" s="292"/>
      <c r="R370" s="292"/>
      <c r="S370" s="292"/>
      <c r="T370" s="292"/>
      <c r="U370" s="292"/>
      <c r="V370" s="292"/>
      <c r="W370" s="292"/>
    </row>
    <row r="371" spans="1:23" x14ac:dyDescent="0.2">
      <c r="A371" s="617"/>
      <c r="B371" s="291" t="s">
        <v>111</v>
      </c>
      <c r="C371" s="24"/>
      <c r="D371" s="76"/>
      <c r="E371" s="24"/>
      <c r="F371" s="76"/>
      <c r="G371" s="292"/>
      <c r="H371" s="292"/>
      <c r="I371" s="292"/>
      <c r="J371" s="292"/>
      <c r="K371" s="292"/>
      <c r="L371" s="292"/>
      <c r="M371" s="292"/>
      <c r="N371" s="292"/>
      <c r="O371" s="292"/>
      <c r="P371" s="292"/>
      <c r="Q371" s="292"/>
      <c r="R371" s="292"/>
      <c r="S371" s="292"/>
      <c r="T371" s="292"/>
      <c r="U371" s="292"/>
      <c r="V371" s="292"/>
      <c r="W371" s="292"/>
    </row>
    <row r="372" spans="1:23" x14ac:dyDescent="0.2">
      <c r="A372" s="617"/>
      <c r="B372" s="291" t="s">
        <v>112</v>
      </c>
      <c r="C372" s="24"/>
      <c r="D372" s="76"/>
      <c r="E372" s="24"/>
      <c r="F372" s="76"/>
      <c r="G372" s="292"/>
      <c r="H372" s="292"/>
      <c r="I372" s="292"/>
      <c r="J372" s="292"/>
      <c r="K372" s="292"/>
      <c r="L372" s="292"/>
      <c r="M372" s="292"/>
      <c r="N372" s="292"/>
      <c r="O372" s="292"/>
      <c r="P372" s="292"/>
      <c r="Q372" s="292"/>
      <c r="R372" s="292"/>
      <c r="S372" s="292"/>
      <c r="T372" s="292"/>
      <c r="U372" s="292"/>
      <c r="V372" s="292"/>
      <c r="W372" s="292"/>
    </row>
    <row r="373" spans="1:23" x14ac:dyDescent="0.2">
      <c r="A373" s="617"/>
      <c r="B373" s="291" t="s">
        <v>113</v>
      </c>
      <c r="C373" s="24"/>
      <c r="D373" s="76"/>
      <c r="E373" s="24"/>
      <c r="F373" s="76"/>
      <c r="G373" s="292"/>
      <c r="H373" s="292"/>
      <c r="I373" s="292"/>
      <c r="J373" s="292"/>
      <c r="K373" s="292"/>
      <c r="L373" s="292"/>
      <c r="M373" s="292"/>
      <c r="N373" s="292"/>
      <c r="O373" s="292"/>
      <c r="P373" s="292"/>
      <c r="Q373" s="292"/>
      <c r="R373" s="292"/>
      <c r="S373" s="292"/>
      <c r="T373" s="292"/>
      <c r="U373" s="292"/>
      <c r="V373" s="292"/>
      <c r="W373" s="292"/>
    </row>
    <row r="374" spans="1:23" x14ac:dyDescent="0.2">
      <c r="A374" s="617"/>
      <c r="B374" s="291" t="s">
        <v>51</v>
      </c>
      <c r="C374" s="24"/>
      <c r="D374" s="76"/>
      <c r="E374" s="24"/>
      <c r="F374" s="76"/>
      <c r="G374" s="292"/>
      <c r="H374" s="292"/>
      <c r="I374" s="292"/>
      <c r="J374" s="292"/>
      <c r="K374" s="292"/>
      <c r="L374" s="292"/>
      <c r="M374" s="292"/>
      <c r="N374" s="292"/>
      <c r="O374" s="292"/>
      <c r="P374" s="292"/>
      <c r="Q374" s="292"/>
      <c r="R374" s="292"/>
      <c r="S374" s="292"/>
      <c r="T374" s="292"/>
      <c r="U374" s="292"/>
      <c r="V374" s="292"/>
      <c r="W374" s="292"/>
    </row>
    <row r="375" spans="1:23" x14ac:dyDescent="0.2">
      <c r="A375" s="617"/>
      <c r="B375" s="291" t="s">
        <v>52</v>
      </c>
      <c r="C375" s="24"/>
      <c r="D375" s="76"/>
      <c r="E375" s="24"/>
      <c r="F375" s="76"/>
      <c r="G375" s="292"/>
      <c r="H375" s="292"/>
      <c r="I375" s="292"/>
      <c r="J375" s="292"/>
      <c r="K375" s="292"/>
      <c r="L375" s="292"/>
      <c r="M375" s="292"/>
      <c r="N375" s="292"/>
      <c r="O375" s="292"/>
      <c r="P375" s="292"/>
      <c r="Q375" s="292"/>
      <c r="R375" s="292"/>
      <c r="S375" s="292"/>
      <c r="T375" s="292"/>
      <c r="U375" s="292"/>
      <c r="V375" s="292"/>
      <c r="W375" s="292"/>
    </row>
    <row r="376" spans="1:23" x14ac:dyDescent="0.2">
      <c r="A376" s="617"/>
      <c r="B376" s="291" t="s">
        <v>53</v>
      </c>
      <c r="C376" s="24"/>
      <c r="D376" s="76"/>
      <c r="E376" s="24"/>
      <c r="F376" s="76"/>
      <c r="G376" s="292"/>
      <c r="H376" s="292"/>
      <c r="I376" s="292"/>
      <c r="J376" s="292"/>
      <c r="K376" s="292"/>
      <c r="L376" s="292"/>
      <c r="M376" s="292"/>
      <c r="N376" s="292"/>
      <c r="O376" s="292"/>
      <c r="P376" s="292"/>
      <c r="Q376" s="292"/>
      <c r="R376" s="292"/>
      <c r="S376" s="292"/>
      <c r="T376" s="292"/>
      <c r="U376" s="292"/>
      <c r="V376" s="292"/>
      <c r="W376" s="292"/>
    </row>
    <row r="377" spans="1:23" x14ac:dyDescent="0.2">
      <c r="A377" s="617"/>
      <c r="B377" s="291" t="s">
        <v>54</v>
      </c>
      <c r="C377" s="24"/>
      <c r="D377" s="76"/>
      <c r="E377" s="24"/>
      <c r="F377" s="76"/>
      <c r="G377" s="292"/>
      <c r="H377" s="292"/>
      <c r="I377" s="292"/>
      <c r="J377" s="292"/>
      <c r="K377" s="292"/>
      <c r="L377" s="292"/>
      <c r="M377" s="292"/>
      <c r="N377" s="292"/>
      <c r="O377" s="292"/>
      <c r="P377" s="292"/>
      <c r="Q377" s="292"/>
      <c r="R377" s="292"/>
      <c r="S377" s="292"/>
      <c r="T377" s="292"/>
      <c r="U377" s="292"/>
      <c r="V377" s="292"/>
      <c r="W377" s="292"/>
    </row>
    <row r="378" spans="1:23" x14ac:dyDescent="0.2">
      <c r="A378" s="617"/>
      <c r="B378" s="291" t="s">
        <v>55</v>
      </c>
      <c r="C378" s="24"/>
      <c r="D378" s="76"/>
      <c r="E378" s="24"/>
      <c r="F378" s="76"/>
      <c r="G378" s="292"/>
      <c r="H378" s="292"/>
      <c r="I378" s="292"/>
      <c r="J378" s="292"/>
      <c r="K378" s="292"/>
      <c r="L378" s="292"/>
      <c r="M378" s="292"/>
      <c r="N378" s="292"/>
      <c r="O378" s="292"/>
      <c r="P378" s="292"/>
      <c r="Q378" s="292"/>
      <c r="R378" s="292"/>
      <c r="S378" s="292"/>
      <c r="T378" s="292"/>
      <c r="U378" s="292"/>
      <c r="V378" s="292"/>
      <c r="W378" s="292"/>
    </row>
    <row r="379" spans="1:23" x14ac:dyDescent="0.2">
      <c r="A379" s="617"/>
      <c r="B379" s="291" t="s">
        <v>56</v>
      </c>
      <c r="C379" s="24"/>
      <c r="D379" s="76"/>
      <c r="E379" s="24"/>
      <c r="F379" s="76"/>
      <c r="G379" s="292"/>
      <c r="H379" s="292"/>
      <c r="I379" s="292"/>
      <c r="J379" s="292"/>
      <c r="K379" s="292"/>
      <c r="L379" s="292"/>
      <c r="M379" s="292"/>
      <c r="N379" s="292"/>
      <c r="O379" s="292"/>
      <c r="P379" s="292"/>
      <c r="Q379" s="292"/>
      <c r="R379" s="292"/>
      <c r="S379" s="292"/>
      <c r="T379" s="292"/>
      <c r="U379" s="292"/>
      <c r="V379" s="292"/>
      <c r="W379" s="292"/>
    </row>
    <row r="380" spans="1:23" x14ac:dyDescent="0.2">
      <c r="A380" s="617"/>
      <c r="B380" s="291" t="s">
        <v>57</v>
      </c>
      <c r="C380" s="24"/>
      <c r="D380" s="76"/>
      <c r="E380" s="24"/>
      <c r="F380" s="76"/>
      <c r="G380" s="292"/>
      <c r="H380" s="292"/>
      <c r="I380" s="292"/>
      <c r="J380" s="292"/>
      <c r="K380" s="292"/>
      <c r="L380" s="292"/>
      <c r="M380" s="292"/>
      <c r="N380" s="292"/>
      <c r="O380" s="292"/>
      <c r="P380" s="292"/>
      <c r="Q380" s="292"/>
      <c r="R380" s="292"/>
      <c r="S380" s="292"/>
      <c r="T380" s="292"/>
      <c r="U380" s="292"/>
      <c r="V380" s="292"/>
      <c r="W380" s="292"/>
    </row>
    <row r="381" spans="1:23" x14ac:dyDescent="0.2">
      <c r="A381" s="617"/>
      <c r="B381" s="291" t="s">
        <v>58</v>
      </c>
      <c r="C381" s="24"/>
      <c r="D381" s="76"/>
      <c r="E381" s="24"/>
      <c r="F381" s="76"/>
      <c r="G381" s="292"/>
      <c r="H381" s="292"/>
      <c r="I381" s="292"/>
      <c r="J381" s="292"/>
      <c r="K381" s="292"/>
      <c r="L381" s="292"/>
      <c r="M381" s="292"/>
      <c r="N381" s="292"/>
      <c r="O381" s="292"/>
      <c r="P381" s="292"/>
      <c r="Q381" s="292"/>
      <c r="R381" s="292"/>
      <c r="S381" s="292"/>
      <c r="T381" s="292"/>
      <c r="U381" s="292"/>
      <c r="V381" s="292"/>
      <c r="W381" s="292"/>
    </row>
    <row r="382" spans="1:23" x14ac:dyDescent="0.2">
      <c r="A382" s="617"/>
      <c r="B382" s="291" t="s">
        <v>59</v>
      </c>
      <c r="C382" s="24"/>
      <c r="D382" s="76"/>
      <c r="E382" s="24"/>
      <c r="F382" s="76"/>
      <c r="G382" s="292"/>
      <c r="H382" s="292"/>
      <c r="I382" s="292"/>
      <c r="J382" s="292"/>
      <c r="K382" s="292"/>
      <c r="L382" s="292"/>
      <c r="M382" s="292"/>
      <c r="N382" s="292"/>
      <c r="O382" s="292"/>
      <c r="P382" s="292"/>
      <c r="Q382" s="292"/>
      <c r="R382" s="292"/>
      <c r="S382" s="292"/>
      <c r="T382" s="292"/>
      <c r="U382" s="292"/>
      <c r="V382" s="292"/>
      <c r="W382" s="292"/>
    </row>
    <row r="383" spans="1:23" x14ac:dyDescent="0.2">
      <c r="A383" s="617"/>
      <c r="B383" s="377" t="s">
        <v>7048</v>
      </c>
      <c r="C383" s="24"/>
      <c r="D383" s="76"/>
      <c r="E383" s="24"/>
      <c r="F383" s="76"/>
      <c r="G383" s="292"/>
      <c r="H383" s="292"/>
      <c r="I383" s="292"/>
      <c r="J383" s="292"/>
      <c r="K383" s="292"/>
      <c r="L383" s="292"/>
      <c r="M383" s="292"/>
      <c r="N383" s="292"/>
      <c r="O383" s="292"/>
      <c r="P383" s="292"/>
      <c r="Q383" s="292"/>
      <c r="R383" s="292"/>
      <c r="S383" s="292"/>
      <c r="T383" s="292"/>
      <c r="U383" s="292"/>
      <c r="V383" s="292"/>
      <c r="W383" s="292"/>
    </row>
    <row r="384" spans="1:23" x14ac:dyDescent="0.2">
      <c r="A384" s="617"/>
      <c r="B384" s="377" t="s">
        <v>7046</v>
      </c>
      <c r="C384" s="24"/>
      <c r="D384" s="76"/>
      <c r="E384" s="24"/>
      <c r="F384" s="76"/>
      <c r="G384" s="292"/>
      <c r="H384" s="292"/>
      <c r="I384" s="292"/>
      <c r="J384" s="292"/>
      <c r="K384" s="292"/>
      <c r="L384" s="292"/>
      <c r="M384" s="292"/>
      <c r="N384" s="292"/>
      <c r="O384" s="292"/>
      <c r="P384" s="292"/>
      <c r="Q384" s="292"/>
      <c r="R384" s="292"/>
      <c r="S384" s="292"/>
      <c r="T384" s="292"/>
      <c r="U384" s="292"/>
      <c r="V384" s="292"/>
      <c r="W384" s="292"/>
    </row>
    <row r="385" spans="1:23" x14ac:dyDescent="0.2">
      <c r="A385" s="329"/>
      <c r="B385" s="95" t="s">
        <v>6895</v>
      </c>
      <c r="C385" s="76"/>
      <c r="D385" s="24"/>
      <c r="E385" s="76"/>
      <c r="F385" s="76"/>
      <c r="G385" s="292"/>
      <c r="H385" s="292"/>
      <c r="I385" s="292"/>
      <c r="J385" s="292"/>
      <c r="K385" s="292"/>
      <c r="L385" s="292"/>
      <c r="M385" s="292"/>
      <c r="N385" s="292"/>
      <c r="O385" s="292"/>
      <c r="P385" s="292"/>
      <c r="Q385" s="292"/>
      <c r="R385" s="292"/>
      <c r="S385" s="292"/>
      <c r="T385" s="292"/>
      <c r="U385" s="292"/>
      <c r="V385" s="292"/>
      <c r="W385" s="292"/>
    </row>
    <row r="386" spans="1:23" x14ac:dyDescent="0.2">
      <c r="A386" s="618" t="s">
        <v>1</v>
      </c>
      <c r="B386" s="377" t="s">
        <v>7047</v>
      </c>
      <c r="C386" s="24"/>
      <c r="D386" s="76"/>
      <c r="E386" s="24"/>
      <c r="F386" s="76"/>
      <c r="G386" s="292"/>
      <c r="H386" s="292"/>
      <c r="I386" s="292"/>
      <c r="J386" s="292"/>
      <c r="K386" s="292"/>
      <c r="L386" s="292"/>
      <c r="M386" s="292"/>
      <c r="N386" s="292"/>
      <c r="O386" s="292"/>
      <c r="P386" s="292"/>
      <c r="Q386" s="292"/>
      <c r="R386" s="292"/>
      <c r="S386" s="292"/>
      <c r="T386" s="292"/>
      <c r="U386" s="292"/>
      <c r="V386" s="292"/>
      <c r="W386" s="292"/>
    </row>
    <row r="387" spans="1:23" x14ac:dyDescent="0.2">
      <c r="A387" s="618"/>
      <c r="B387" s="291" t="s">
        <v>114</v>
      </c>
      <c r="C387" s="24"/>
      <c r="D387" s="76"/>
      <c r="E387" s="24"/>
      <c r="F387" s="76"/>
      <c r="G387" s="292"/>
      <c r="H387" s="292"/>
      <c r="I387" s="292"/>
      <c r="J387" s="292"/>
      <c r="K387" s="292"/>
      <c r="L387" s="292"/>
      <c r="M387" s="292"/>
      <c r="N387" s="292"/>
      <c r="O387" s="292"/>
      <c r="P387" s="292"/>
      <c r="Q387" s="292"/>
      <c r="R387" s="292"/>
      <c r="S387" s="292"/>
      <c r="T387" s="292"/>
      <c r="U387" s="292"/>
      <c r="V387" s="292"/>
      <c r="W387" s="292"/>
    </row>
    <row r="388" spans="1:23" x14ac:dyDescent="0.2">
      <c r="A388" s="618"/>
      <c r="B388" s="291" t="s">
        <v>109</v>
      </c>
      <c r="C388" s="24"/>
      <c r="D388" s="76"/>
      <c r="E388" s="24"/>
      <c r="F388" s="76"/>
      <c r="G388" s="292"/>
      <c r="H388" s="292"/>
      <c r="I388" s="292"/>
      <c r="J388" s="292"/>
      <c r="K388" s="292"/>
      <c r="L388" s="292"/>
      <c r="M388" s="292"/>
      <c r="N388" s="292"/>
      <c r="O388" s="292"/>
      <c r="P388" s="292"/>
      <c r="Q388" s="292"/>
      <c r="R388" s="292"/>
      <c r="S388" s="292"/>
      <c r="T388" s="292"/>
      <c r="U388" s="292"/>
      <c r="V388" s="292"/>
      <c r="W388" s="292"/>
    </row>
    <row r="389" spans="1:23" x14ac:dyDescent="0.2">
      <c r="A389" s="618"/>
      <c r="B389" s="291" t="s">
        <v>110</v>
      </c>
      <c r="C389" s="24"/>
      <c r="D389" s="76"/>
      <c r="E389" s="24"/>
      <c r="F389" s="76"/>
      <c r="G389" s="292"/>
      <c r="H389" s="292"/>
      <c r="I389" s="292"/>
      <c r="J389" s="292"/>
      <c r="K389" s="292"/>
      <c r="L389" s="292"/>
      <c r="M389" s="292"/>
      <c r="N389" s="292"/>
      <c r="O389" s="292"/>
      <c r="P389" s="292"/>
      <c r="Q389" s="292"/>
      <c r="R389" s="292"/>
      <c r="S389" s="292"/>
      <c r="T389" s="292"/>
      <c r="U389" s="292"/>
      <c r="V389" s="292"/>
      <c r="W389" s="292"/>
    </row>
    <row r="390" spans="1:23" x14ac:dyDescent="0.2">
      <c r="A390" s="618"/>
      <c r="B390" s="291" t="s">
        <v>111</v>
      </c>
      <c r="C390" s="24"/>
      <c r="D390" s="76"/>
      <c r="E390" s="24"/>
      <c r="F390" s="76"/>
      <c r="G390" s="292"/>
      <c r="H390" s="292"/>
      <c r="I390" s="292"/>
      <c r="J390" s="292"/>
      <c r="K390" s="292"/>
      <c r="L390" s="292"/>
      <c r="M390" s="292"/>
      <c r="N390" s="292"/>
      <c r="O390" s="292"/>
      <c r="P390" s="292"/>
      <c r="Q390" s="292"/>
      <c r="R390" s="292"/>
      <c r="S390" s="292"/>
      <c r="T390" s="292"/>
      <c r="U390" s="292"/>
      <c r="V390" s="292"/>
      <c r="W390" s="292"/>
    </row>
    <row r="391" spans="1:23" x14ac:dyDescent="0.2">
      <c r="A391" s="618"/>
      <c r="B391" s="291" t="s">
        <v>112</v>
      </c>
      <c r="C391" s="24"/>
      <c r="D391" s="76"/>
      <c r="E391" s="24"/>
      <c r="F391" s="76"/>
      <c r="G391" s="292"/>
      <c r="H391" s="292"/>
      <c r="I391" s="292"/>
      <c r="J391" s="292"/>
      <c r="K391" s="292"/>
      <c r="L391" s="292"/>
      <c r="M391" s="292"/>
      <c r="N391" s="292"/>
      <c r="O391" s="292"/>
      <c r="P391" s="292"/>
      <c r="Q391" s="292"/>
      <c r="R391" s="292"/>
      <c r="S391" s="292"/>
      <c r="T391" s="292"/>
      <c r="U391" s="292"/>
      <c r="V391" s="292"/>
      <c r="W391" s="292"/>
    </row>
    <row r="392" spans="1:23" x14ac:dyDescent="0.2">
      <c r="A392" s="618"/>
      <c r="B392" s="291" t="s">
        <v>113</v>
      </c>
      <c r="C392" s="24"/>
      <c r="D392" s="76"/>
      <c r="E392" s="24"/>
      <c r="F392" s="76"/>
      <c r="G392" s="292"/>
      <c r="H392" s="292"/>
      <c r="I392" s="292"/>
      <c r="J392" s="292"/>
      <c r="K392" s="292"/>
      <c r="L392" s="292"/>
      <c r="M392" s="292"/>
      <c r="N392" s="292"/>
      <c r="O392" s="292"/>
      <c r="P392" s="292"/>
      <c r="Q392" s="292"/>
      <c r="R392" s="292"/>
      <c r="S392" s="292"/>
      <c r="T392" s="292"/>
      <c r="U392" s="292"/>
      <c r="V392" s="292"/>
      <c r="W392" s="292"/>
    </row>
    <row r="393" spans="1:23" x14ac:dyDescent="0.2">
      <c r="A393" s="618"/>
      <c r="B393" s="291" t="s">
        <v>51</v>
      </c>
      <c r="C393" s="24"/>
      <c r="D393" s="76"/>
      <c r="E393" s="24"/>
      <c r="F393" s="76"/>
      <c r="G393" s="292"/>
      <c r="H393" s="292"/>
      <c r="I393" s="292"/>
      <c r="J393" s="292"/>
      <c r="K393" s="292"/>
      <c r="L393" s="292"/>
      <c r="M393" s="292"/>
      <c r="N393" s="292"/>
      <c r="O393" s="292"/>
      <c r="P393" s="292"/>
      <c r="Q393" s="292"/>
      <c r="R393" s="292"/>
      <c r="S393" s="292"/>
      <c r="T393" s="292"/>
      <c r="U393" s="292"/>
      <c r="V393" s="292"/>
      <c r="W393" s="292"/>
    </row>
    <row r="394" spans="1:23" x14ac:dyDescent="0.2">
      <c r="A394" s="618"/>
      <c r="B394" s="291" t="s">
        <v>52</v>
      </c>
      <c r="C394" s="24"/>
      <c r="D394" s="76"/>
      <c r="E394" s="24"/>
      <c r="F394" s="76"/>
      <c r="G394" s="292"/>
      <c r="H394" s="292"/>
      <c r="I394" s="292"/>
      <c r="J394" s="292"/>
      <c r="K394" s="292"/>
      <c r="L394" s="292"/>
      <c r="M394" s="292"/>
      <c r="N394" s="292"/>
      <c r="O394" s="292"/>
      <c r="P394" s="292"/>
      <c r="Q394" s="292"/>
      <c r="R394" s="292"/>
      <c r="S394" s="292"/>
      <c r="T394" s="292"/>
      <c r="U394" s="292"/>
      <c r="V394" s="292"/>
      <c r="W394" s="292"/>
    </row>
    <row r="395" spans="1:23" x14ac:dyDescent="0.2">
      <c r="A395" s="618"/>
      <c r="B395" s="291" t="s">
        <v>53</v>
      </c>
      <c r="C395" s="24"/>
      <c r="D395" s="76"/>
      <c r="E395" s="24"/>
      <c r="F395" s="76"/>
      <c r="G395" s="292"/>
      <c r="H395" s="292"/>
      <c r="I395" s="292"/>
      <c r="J395" s="292"/>
      <c r="K395" s="292"/>
      <c r="L395" s="292"/>
      <c r="M395" s="292"/>
      <c r="N395" s="292"/>
      <c r="O395" s="292"/>
      <c r="P395" s="292"/>
      <c r="Q395" s="292"/>
      <c r="R395" s="292"/>
      <c r="S395" s="292"/>
      <c r="T395" s="292"/>
      <c r="U395" s="292"/>
      <c r="V395" s="292"/>
      <c r="W395" s="292"/>
    </row>
    <row r="396" spans="1:23" x14ac:dyDescent="0.2">
      <c r="A396" s="618"/>
      <c r="B396" s="291" t="s">
        <v>54</v>
      </c>
      <c r="C396" s="24"/>
      <c r="D396" s="76"/>
      <c r="E396" s="24"/>
      <c r="F396" s="76"/>
      <c r="G396" s="292"/>
      <c r="H396" s="292"/>
      <c r="I396" s="292"/>
      <c r="J396" s="292"/>
      <c r="K396" s="292"/>
      <c r="L396" s="292"/>
      <c r="M396" s="292"/>
      <c r="N396" s="292"/>
      <c r="O396" s="292"/>
      <c r="P396" s="292"/>
      <c r="Q396" s="292"/>
      <c r="R396" s="292"/>
      <c r="S396" s="292"/>
      <c r="T396" s="292"/>
      <c r="U396" s="292"/>
      <c r="V396" s="292"/>
      <c r="W396" s="292"/>
    </row>
    <row r="397" spans="1:23" x14ac:dyDescent="0.2">
      <c r="A397" s="618"/>
      <c r="B397" s="291" t="s">
        <v>55</v>
      </c>
      <c r="C397" s="24"/>
      <c r="D397" s="76"/>
      <c r="E397" s="24"/>
      <c r="F397" s="76"/>
      <c r="G397" s="292"/>
      <c r="H397" s="292"/>
      <c r="I397" s="292"/>
      <c r="J397" s="292"/>
      <c r="K397" s="292"/>
      <c r="L397" s="292"/>
      <c r="M397" s="292"/>
      <c r="N397" s="292"/>
      <c r="O397" s="292"/>
      <c r="P397" s="292"/>
      <c r="Q397" s="292"/>
      <c r="R397" s="292"/>
      <c r="S397" s="292"/>
      <c r="T397" s="292"/>
      <c r="U397" s="292"/>
      <c r="V397" s="292"/>
      <c r="W397" s="292"/>
    </row>
    <row r="398" spans="1:23" x14ac:dyDescent="0.2">
      <c r="A398" s="618"/>
      <c r="B398" s="291" t="s">
        <v>56</v>
      </c>
      <c r="C398" s="24"/>
      <c r="D398" s="76"/>
      <c r="E398" s="24"/>
      <c r="F398" s="76"/>
      <c r="G398" s="292"/>
      <c r="H398" s="292"/>
      <c r="I398" s="292"/>
      <c r="J398" s="292"/>
      <c r="K398" s="292"/>
      <c r="L398" s="292"/>
      <c r="M398" s="292"/>
      <c r="N398" s="292"/>
      <c r="O398" s="292"/>
      <c r="P398" s="292"/>
      <c r="Q398" s="292"/>
      <c r="R398" s="292"/>
      <c r="S398" s="292"/>
      <c r="T398" s="292"/>
      <c r="U398" s="292"/>
      <c r="V398" s="292"/>
      <c r="W398" s="292"/>
    </row>
    <row r="399" spans="1:23" x14ac:dyDescent="0.2">
      <c r="A399" s="618"/>
      <c r="B399" s="291" t="s">
        <v>57</v>
      </c>
      <c r="C399" s="24"/>
      <c r="D399" s="76"/>
      <c r="E399" s="24"/>
      <c r="F399" s="76"/>
      <c r="G399" s="292"/>
      <c r="H399" s="292"/>
      <c r="I399" s="292"/>
      <c r="J399" s="292"/>
      <c r="K399" s="292"/>
      <c r="L399" s="292"/>
      <c r="M399" s="292"/>
      <c r="N399" s="292"/>
      <c r="O399" s="292"/>
      <c r="P399" s="292"/>
      <c r="Q399" s="292"/>
      <c r="R399" s="292"/>
      <c r="S399" s="292"/>
      <c r="T399" s="292"/>
      <c r="U399" s="292"/>
      <c r="V399" s="292"/>
      <c r="W399" s="292"/>
    </row>
    <row r="400" spans="1:23" x14ac:dyDescent="0.2">
      <c r="A400" s="618"/>
      <c r="B400" s="291" t="s">
        <v>58</v>
      </c>
      <c r="C400" s="24"/>
      <c r="D400" s="76"/>
      <c r="E400" s="24"/>
      <c r="F400" s="76"/>
      <c r="G400" s="292"/>
      <c r="H400" s="292"/>
      <c r="I400" s="292"/>
      <c r="J400" s="292"/>
      <c r="K400" s="292"/>
      <c r="L400" s="292"/>
      <c r="M400" s="292"/>
      <c r="N400" s="292"/>
      <c r="O400" s="292"/>
      <c r="P400" s="292"/>
      <c r="Q400" s="292"/>
      <c r="R400" s="292"/>
      <c r="S400" s="292"/>
      <c r="T400" s="292"/>
      <c r="U400" s="292"/>
      <c r="V400" s="292"/>
      <c r="W400" s="292"/>
    </row>
    <row r="401" spans="1:23" x14ac:dyDescent="0.2">
      <c r="A401" s="618"/>
      <c r="B401" s="291" t="s">
        <v>59</v>
      </c>
      <c r="C401" s="24"/>
      <c r="D401" s="76"/>
      <c r="E401" s="24"/>
      <c r="F401" s="76"/>
      <c r="G401" s="292"/>
      <c r="H401" s="292"/>
      <c r="I401" s="292"/>
      <c r="J401" s="292"/>
      <c r="K401" s="292"/>
      <c r="L401" s="292"/>
      <c r="M401" s="292"/>
      <c r="N401" s="292"/>
      <c r="O401" s="292"/>
      <c r="P401" s="292"/>
      <c r="Q401" s="292"/>
      <c r="R401" s="292"/>
      <c r="S401" s="292"/>
      <c r="T401" s="292"/>
      <c r="U401" s="292"/>
      <c r="V401" s="292"/>
      <c r="W401" s="292"/>
    </row>
    <row r="402" spans="1:23" x14ac:dyDescent="0.2">
      <c r="A402" s="618"/>
      <c r="B402" s="377" t="s">
        <v>7048</v>
      </c>
      <c r="C402" s="24"/>
      <c r="D402" s="76"/>
      <c r="E402" s="24"/>
      <c r="F402" s="76"/>
      <c r="G402" s="292"/>
      <c r="H402" s="292"/>
      <c r="I402" s="292"/>
      <c r="J402" s="292"/>
      <c r="K402" s="292"/>
      <c r="L402" s="292"/>
      <c r="M402" s="292"/>
      <c r="N402" s="292"/>
      <c r="O402" s="292"/>
      <c r="P402" s="292"/>
      <c r="Q402" s="292"/>
      <c r="R402" s="292"/>
      <c r="S402" s="292"/>
      <c r="T402" s="292"/>
      <c r="U402" s="292"/>
      <c r="V402" s="292"/>
      <c r="W402" s="292"/>
    </row>
    <row r="403" spans="1:23" x14ac:dyDescent="0.2">
      <c r="A403" s="618"/>
      <c r="B403" s="377" t="s">
        <v>7046</v>
      </c>
      <c r="C403" s="24"/>
      <c r="D403" s="76"/>
      <c r="E403" s="24"/>
      <c r="F403" s="76"/>
      <c r="G403" s="292"/>
      <c r="H403" s="292"/>
      <c r="I403" s="292"/>
      <c r="J403" s="292"/>
      <c r="K403" s="292"/>
      <c r="L403" s="292"/>
      <c r="M403" s="292"/>
      <c r="N403" s="292"/>
      <c r="O403" s="292"/>
      <c r="P403" s="292"/>
      <c r="Q403" s="292"/>
      <c r="R403" s="292"/>
      <c r="S403" s="292"/>
      <c r="T403" s="292"/>
      <c r="U403" s="292"/>
      <c r="V403" s="292"/>
      <c r="W403" s="292"/>
    </row>
    <row r="404" spans="1:23" x14ac:dyDescent="0.2">
      <c r="A404" s="332"/>
      <c r="B404" s="95" t="s">
        <v>6895</v>
      </c>
      <c r="C404" s="76"/>
      <c r="D404" s="24"/>
      <c r="E404" s="76"/>
      <c r="F404" s="76"/>
      <c r="G404" s="292"/>
      <c r="H404" s="292"/>
      <c r="I404" s="292"/>
      <c r="J404" s="292"/>
      <c r="K404" s="292"/>
      <c r="L404" s="292"/>
      <c r="M404" s="292"/>
      <c r="N404" s="292"/>
      <c r="O404" s="292"/>
      <c r="P404" s="292"/>
      <c r="Q404" s="292"/>
      <c r="R404" s="292"/>
      <c r="S404" s="292"/>
      <c r="T404" s="292"/>
      <c r="U404" s="292"/>
      <c r="V404" s="292"/>
      <c r="W404" s="292"/>
    </row>
  </sheetData>
  <mergeCells count="31">
    <mergeCell ref="M8:S8"/>
    <mergeCell ref="M9:S9"/>
    <mergeCell ref="T8:W8"/>
    <mergeCell ref="U9:W9"/>
    <mergeCell ref="T9:T10"/>
    <mergeCell ref="C8:L8"/>
    <mergeCell ref="C9:G9"/>
    <mergeCell ref="H9:L9"/>
    <mergeCell ref="A113:A158"/>
    <mergeCell ref="A159:A204"/>
    <mergeCell ref="C209:J209"/>
    <mergeCell ref="K209:O209"/>
    <mergeCell ref="A12:A57"/>
    <mergeCell ref="A58:A103"/>
    <mergeCell ref="C109:G109"/>
    <mergeCell ref="C110:G110"/>
    <mergeCell ref="H110:H111"/>
    <mergeCell ref="H109:K109"/>
    <mergeCell ref="I110:K110"/>
    <mergeCell ref="A217:A274"/>
    <mergeCell ref="A275:A332"/>
    <mergeCell ref="M211:N211"/>
    <mergeCell ref="C210:E210"/>
    <mergeCell ref="F210:J210"/>
    <mergeCell ref="K210:O210"/>
    <mergeCell ref="A367:A384"/>
    <mergeCell ref="A386:A403"/>
    <mergeCell ref="A336:A347"/>
    <mergeCell ref="A348:A359"/>
    <mergeCell ref="C364:E364"/>
    <mergeCell ref="C365:D365"/>
  </mergeCells>
  <dataValidations count="2">
    <dataValidation type="decimal" operator="greaterThanOrEqual" allowBlank="1" showInputMessage="1" showErrorMessage="1" errorTitle="Invalid input!" error="Please enter a positive numeric value!" sqref="C336:O359 C217:O332 C113:K204 C12:W103 C367:E404">
      <formula1>0</formula1>
    </dataValidation>
    <dataValidation allowBlank="1" showInputMessage="1" showErrorMessage="1" sqref="H9 T11 H112 D111 A106:A107 F210 O211:O216 A361 A206:A207 X7:X103 I111:K112 D10:L11 C211:M216 N212:N216 U10:W11 L208:O208 D208:J208 K208:K209 C208:C210 C333:O335 L109:L204 B102:B103 B203:B204 D6:L7 C6:C11 M6:M11 C362:E366 E111:G112 C109:C111 C112:D112 A362:B404 N6:V6 N7:W7 N10:S11 A5:A103 B6:B52 B56:B98 A109:A204 B109:B153 B157:B199 A208:B359"/>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EW199"/>
  <sheetViews>
    <sheetView showGridLines="0" topLeftCell="AM139" zoomScale="80" zoomScaleNormal="80" workbookViewId="0">
      <selection activeCell="BU125" sqref="BU125"/>
    </sheetView>
  </sheetViews>
  <sheetFormatPr baseColWidth="10" defaultColWidth="9.140625" defaultRowHeight="12.75" x14ac:dyDescent="0.2"/>
  <cols>
    <col min="1" max="1" width="27.7109375" style="66" hidden="1" customWidth="1"/>
    <col min="2" max="2" width="19.5703125" style="66" hidden="1" customWidth="1"/>
    <col min="3" max="3" width="2.42578125" style="66" customWidth="1"/>
    <col min="4" max="4" width="17.85546875" style="443" customWidth="1"/>
    <col min="5" max="5" width="19.42578125" style="444" customWidth="1"/>
    <col min="6" max="6" width="4.42578125" style="442" hidden="1" customWidth="1"/>
    <col min="7" max="7" width="7" style="442" hidden="1" customWidth="1"/>
    <col min="8" max="8" width="7.85546875" style="442" hidden="1" customWidth="1"/>
    <col min="9" max="9" width="3.140625" style="442" hidden="1" customWidth="1"/>
    <col min="10" max="25" width="2.28515625" style="442" hidden="1" customWidth="1"/>
    <col min="26" max="26" width="18.42578125" style="442" hidden="1" customWidth="1"/>
    <col min="27" max="27" width="12.7109375" style="66" customWidth="1"/>
    <col min="28" max="28" width="2.7109375" style="66" customWidth="1"/>
    <col min="29" max="29" width="5.7109375" style="66" customWidth="1"/>
    <col min="30" max="30" width="12.7109375" style="66" customWidth="1"/>
    <col min="31" max="31" width="2.7109375" style="66" customWidth="1"/>
    <col min="32" max="32" width="5.7109375" style="66" customWidth="1"/>
    <col min="33" max="33" width="12.7109375" style="66" customWidth="1"/>
    <col min="34" max="34" width="2.7109375" style="66" customWidth="1"/>
    <col min="35" max="35" width="5.7109375" style="66" customWidth="1"/>
    <col min="36" max="36" width="12.7109375" style="66" customWidth="1"/>
    <col min="37" max="37" width="2.7109375" style="66" customWidth="1"/>
    <col min="38" max="38" width="5.7109375" style="66" customWidth="1"/>
    <col min="39" max="39" width="12.7109375" style="66" customWidth="1"/>
    <col min="40" max="40" width="2.7109375" style="66" customWidth="1"/>
    <col min="41" max="41" width="5.7109375" style="66" customWidth="1"/>
    <col min="42" max="42" width="12.7109375" style="66" customWidth="1"/>
    <col min="43" max="43" width="2.7109375" style="66" customWidth="1"/>
    <col min="44" max="44" width="5.7109375" style="66" customWidth="1"/>
    <col min="45" max="45" width="12.7109375" style="66" customWidth="1"/>
    <col min="46" max="46" width="2.7109375" style="66" customWidth="1"/>
    <col min="47" max="47" width="5.7109375" style="66" customWidth="1"/>
    <col min="48" max="48" width="12.7109375" style="66" customWidth="1"/>
    <col min="49" max="49" width="2.7109375" style="66" customWidth="1"/>
    <col min="50" max="50" width="5.7109375" style="66" customWidth="1"/>
    <col min="51" max="51" width="12.7109375" style="66" customWidth="1"/>
    <col min="52" max="52" width="2.7109375" style="66" customWidth="1"/>
    <col min="53" max="53" width="5.7109375" style="66" customWidth="1"/>
    <col min="54" max="54" width="12.7109375" style="66" customWidth="1"/>
    <col min="55" max="55" width="2.7109375" style="66" customWidth="1"/>
    <col min="56" max="56" width="5.7109375" style="66" customWidth="1"/>
    <col min="57" max="57" width="12.7109375" style="66" customWidth="1"/>
    <col min="58" max="58" width="2.7109375" style="66" customWidth="1"/>
    <col min="59" max="59" width="5.7109375" style="66" customWidth="1"/>
    <col min="60" max="60" width="12.7109375" style="66" customWidth="1"/>
    <col min="61" max="61" width="2.7109375" style="66" customWidth="1"/>
    <col min="62" max="62" width="5.7109375" style="66" customWidth="1"/>
    <col min="63" max="63" width="12.7109375" style="66" customWidth="1"/>
    <col min="64" max="64" width="2.7109375" style="66" customWidth="1"/>
    <col min="65" max="65" width="5.7109375" style="66" customWidth="1"/>
    <col min="66" max="66" width="9.7109375" style="66" customWidth="1"/>
    <col min="67" max="67" width="2.7109375" style="66" customWidth="1"/>
    <col min="68" max="68" width="5.7109375" style="66" customWidth="1"/>
    <col min="69" max="69" width="10.5703125" style="66" customWidth="1"/>
    <col min="70" max="70" width="2.7109375" style="66" customWidth="1"/>
    <col min="71" max="71" width="5.7109375" style="66" customWidth="1"/>
    <col min="72" max="72" width="12.7109375" style="66" customWidth="1"/>
    <col min="73" max="73" width="5.140625" style="66" customWidth="1"/>
    <col min="74" max="74" width="5.7109375" style="66" customWidth="1"/>
    <col min="75" max="75" width="12.7109375" style="66" customWidth="1"/>
    <col min="76" max="76" width="2.7109375" style="66" customWidth="1"/>
    <col min="77" max="77" width="5.7109375" style="66" customWidth="1"/>
    <col min="78" max="78" width="8" style="66" customWidth="1"/>
    <col min="79" max="79" width="2.7109375" style="66" customWidth="1"/>
    <col min="80" max="80" width="5.7109375" style="66" customWidth="1"/>
    <col min="81" max="81" width="12.7109375" style="66" customWidth="1"/>
    <col min="82" max="82" width="2.7109375" style="66" customWidth="1"/>
    <col min="83" max="83" width="5.7109375" style="66" customWidth="1"/>
    <col min="84" max="84" width="10.140625" style="66" customWidth="1"/>
    <col min="85" max="85" width="2.7109375" style="66" customWidth="1"/>
    <col min="86" max="86" width="5.7109375" style="66" customWidth="1"/>
    <col min="87" max="87" width="12.140625" style="66" customWidth="1"/>
    <col min="88" max="88" width="2.7109375" style="66" customWidth="1"/>
    <col min="89" max="89" width="5.7109375" style="66" customWidth="1"/>
    <col min="90" max="16384" width="9.140625" style="66"/>
  </cols>
  <sheetData>
    <row r="1" spans="1:89" s="396" customFormat="1" ht="11.25" customHeight="1" x14ac:dyDescent="0.25">
      <c r="A1" s="394" t="s">
        <v>221</v>
      </c>
      <c r="B1" s="30" t="s">
        <v>363</v>
      </c>
      <c r="C1" s="65"/>
      <c r="D1" s="65"/>
      <c r="E1" s="39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row>
    <row r="2" spans="1:89" s="398" customFormat="1" ht="11.25" customHeight="1" x14ac:dyDescent="0.25">
      <c r="A2" s="394" t="s">
        <v>236</v>
      </c>
      <c r="B2" s="30" t="str">
        <f>IF(VAL_Metadata!$H10&lt;&gt;"", YEAR(VAL_Metadata!$H$10),"")</f>
        <v/>
      </c>
      <c r="C2" s="65"/>
      <c r="D2" s="32" t="s">
        <v>153</v>
      </c>
      <c r="E2" s="397"/>
      <c r="F2" s="34"/>
      <c r="G2" s="34"/>
      <c r="H2" s="34"/>
      <c r="I2" s="34"/>
      <c r="J2" s="34"/>
      <c r="K2" s="34"/>
      <c r="L2" s="34"/>
      <c r="M2" s="34"/>
      <c r="N2" s="34"/>
      <c r="O2" s="34"/>
      <c r="P2" s="34"/>
      <c r="Q2" s="34"/>
      <c r="R2" s="34"/>
      <c r="S2" s="34"/>
      <c r="T2" s="34"/>
      <c r="U2" s="34"/>
      <c r="V2" s="34"/>
      <c r="W2" s="34"/>
      <c r="X2" s="34"/>
      <c r="Y2" s="34"/>
      <c r="Z2" s="34"/>
      <c r="AA2" s="36"/>
      <c r="AB2" s="36"/>
      <c r="AC2" s="36"/>
      <c r="AD2" s="36"/>
      <c r="AE2" s="36"/>
      <c r="AF2" s="36"/>
      <c r="AG2" s="36"/>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row>
    <row r="3" spans="1:89" s="398" customFormat="1" ht="11.25" customHeight="1" x14ac:dyDescent="0.25">
      <c r="A3" s="394" t="s">
        <v>228</v>
      </c>
      <c r="B3" s="30" t="s">
        <v>364</v>
      </c>
      <c r="C3" s="65"/>
      <c r="D3" s="34"/>
      <c r="E3" s="397"/>
      <c r="F3" s="399"/>
      <c r="G3" s="399"/>
      <c r="H3" s="399"/>
      <c r="I3" s="399"/>
      <c r="J3" s="399"/>
      <c r="K3" s="399"/>
      <c r="L3" s="399"/>
      <c r="M3" s="399"/>
      <c r="N3" s="399"/>
      <c r="O3" s="399"/>
      <c r="P3" s="399"/>
      <c r="Q3" s="400"/>
      <c r="R3" s="400"/>
      <c r="S3" s="401"/>
      <c r="T3" s="401"/>
      <c r="U3" s="401"/>
      <c r="V3" s="401"/>
      <c r="W3" s="401"/>
      <c r="X3" s="401"/>
      <c r="Y3" s="401"/>
      <c r="Z3" s="401"/>
      <c r="AA3" s="36"/>
      <c r="AB3" s="36"/>
      <c r="AC3" s="36"/>
      <c r="AD3" s="36"/>
      <c r="AE3" s="36"/>
      <c r="AF3" s="36"/>
      <c r="AG3" s="36"/>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row>
    <row r="4" spans="1:89" s="396" customFormat="1" ht="11.25" customHeight="1" x14ac:dyDescent="0.25">
      <c r="A4" s="394" t="s">
        <v>225</v>
      </c>
      <c r="B4" s="30" t="str">
        <f>VAL_Metadata!B2</f>
        <v>_X</v>
      </c>
      <c r="C4" s="65"/>
      <c r="D4" s="35" t="s">
        <v>129</v>
      </c>
      <c r="E4" s="670" t="str">
        <f>VLOOKUP(VAL_Metadata!$H$5,VAL_Drop_Down_Lists!$A$3:$C$222,3,FALSE)</f>
        <v>Please select a country</v>
      </c>
      <c r="F4" s="671"/>
      <c r="G4" s="671"/>
      <c r="H4" s="671"/>
      <c r="I4" s="671"/>
      <c r="J4" s="671"/>
      <c r="K4" s="671"/>
      <c r="L4" s="671"/>
      <c r="M4" s="671"/>
      <c r="N4" s="671"/>
      <c r="O4" s="671"/>
      <c r="P4" s="671"/>
      <c r="Q4" s="671"/>
      <c r="R4" s="671"/>
      <c r="S4" s="671"/>
      <c r="T4" s="671"/>
      <c r="U4" s="671"/>
      <c r="V4" s="671"/>
      <c r="W4" s="671"/>
      <c r="X4" s="671"/>
      <c r="Y4" s="671"/>
      <c r="Z4" s="671"/>
      <c r="AA4" s="672"/>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row>
    <row r="5" spans="1:89" s="398" customFormat="1" ht="11.25" customHeight="1" x14ac:dyDescent="0.2">
      <c r="A5" s="402" t="s">
        <v>7026</v>
      </c>
      <c r="B5" s="368" t="s">
        <v>7029</v>
      </c>
      <c r="C5" s="399"/>
      <c r="D5" s="35" t="s">
        <v>3937</v>
      </c>
      <c r="E5" s="670" t="str">
        <f>IF(VAL_Metadata!H10&lt;&gt;"", YEAR(VAL_Metadata!H10),"")</f>
        <v/>
      </c>
      <c r="F5" s="671"/>
      <c r="G5" s="671"/>
      <c r="H5" s="671"/>
      <c r="I5" s="671"/>
      <c r="J5" s="671"/>
      <c r="K5" s="671"/>
      <c r="L5" s="671"/>
      <c r="M5" s="671"/>
      <c r="N5" s="671"/>
      <c r="O5" s="671"/>
      <c r="P5" s="671"/>
      <c r="Q5" s="671"/>
      <c r="R5" s="671"/>
      <c r="S5" s="671"/>
      <c r="T5" s="671"/>
      <c r="U5" s="671"/>
      <c r="V5" s="671"/>
      <c r="W5" s="671"/>
      <c r="X5" s="671"/>
      <c r="Y5" s="671"/>
      <c r="Z5" s="671"/>
      <c r="AA5" s="672"/>
      <c r="AB5" s="37" t="str">
        <f>IF(COUNTBLANK(VAL_Metadata!H10)=1,"Please enter the school year end in VAL_Metadata (cell H10).","")</f>
        <v>Please enter the school year end in VAL_Metadata (cell H10).</v>
      </c>
      <c r="AC5" s="36"/>
      <c r="AD5" s="36"/>
      <c r="AE5" s="36"/>
      <c r="AF5" s="36"/>
      <c r="AG5" s="36"/>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row>
    <row r="6" spans="1:89" s="398" customFormat="1" ht="11.25" customHeight="1" x14ac:dyDescent="0.2">
      <c r="A6" s="394" t="s">
        <v>246</v>
      </c>
      <c r="B6" s="30" t="s">
        <v>6</v>
      </c>
      <c r="C6" s="399"/>
      <c r="D6" s="399"/>
      <c r="E6" s="403"/>
      <c r="F6" s="399"/>
      <c r="G6" s="399"/>
      <c r="H6" s="399"/>
      <c r="I6" s="399"/>
      <c r="J6" s="399"/>
      <c r="K6" s="399"/>
      <c r="L6" s="399"/>
      <c r="M6" s="399"/>
      <c r="N6" s="399"/>
      <c r="O6" s="399"/>
      <c r="P6" s="399"/>
      <c r="Q6" s="399"/>
      <c r="R6" s="399"/>
      <c r="S6" s="399"/>
      <c r="T6" s="399"/>
      <c r="U6" s="399"/>
      <c r="V6" s="399"/>
      <c r="W6" s="399"/>
      <c r="X6" s="399"/>
      <c r="Y6" s="399"/>
      <c r="Z6" s="399"/>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row>
    <row r="7" spans="1:89" s="398" customFormat="1" ht="11.25" customHeight="1" x14ac:dyDescent="0.2">
      <c r="A7" s="402" t="s">
        <v>6999</v>
      </c>
      <c r="B7" s="359" t="s">
        <v>6</v>
      </c>
      <c r="C7" s="399"/>
      <c r="D7" s="399"/>
      <c r="E7" s="403"/>
      <c r="F7" s="399"/>
      <c r="G7" s="399"/>
      <c r="H7" s="399"/>
      <c r="I7" s="399"/>
      <c r="J7" s="399"/>
      <c r="K7" s="399"/>
      <c r="L7" s="399"/>
      <c r="M7" s="399"/>
      <c r="N7" s="399"/>
      <c r="O7" s="399"/>
      <c r="P7" s="399"/>
      <c r="Q7" s="399"/>
      <c r="R7" s="399"/>
      <c r="S7" s="399"/>
      <c r="T7" s="399"/>
      <c r="U7" s="399"/>
      <c r="V7" s="399"/>
      <c r="W7" s="399"/>
      <c r="X7" s="399"/>
      <c r="Y7" s="399"/>
      <c r="Z7" s="399"/>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row>
    <row r="8" spans="1:89" s="398" customFormat="1" ht="11.25" customHeight="1" x14ac:dyDescent="0.2">
      <c r="A8" s="394" t="s">
        <v>247</v>
      </c>
      <c r="B8" s="359" t="s">
        <v>7025</v>
      </c>
      <c r="C8" s="399"/>
      <c r="D8" s="399"/>
      <c r="E8" s="403"/>
      <c r="F8" s="399"/>
      <c r="G8" s="399"/>
      <c r="H8" s="399"/>
      <c r="I8" s="399"/>
      <c r="J8" s="399"/>
      <c r="K8" s="399"/>
      <c r="L8" s="399"/>
      <c r="M8" s="399"/>
      <c r="N8" s="399"/>
      <c r="O8" s="399"/>
      <c r="P8" s="399"/>
      <c r="Q8" s="399"/>
      <c r="R8" s="399"/>
      <c r="S8" s="399"/>
      <c r="T8" s="399"/>
      <c r="U8" s="399"/>
      <c r="V8" s="399"/>
      <c r="W8" s="399"/>
      <c r="X8" s="399"/>
      <c r="Y8" s="399"/>
      <c r="Z8" s="399"/>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c r="CF8" s="401"/>
      <c r="CG8" s="401"/>
      <c r="CH8" s="401"/>
      <c r="CI8" s="401"/>
      <c r="CJ8" s="401"/>
      <c r="CK8" s="401"/>
    </row>
    <row r="9" spans="1:89" s="398" customFormat="1" ht="11.25" customHeight="1" x14ac:dyDescent="0.2">
      <c r="A9" s="394" t="s">
        <v>244</v>
      </c>
      <c r="B9" s="30">
        <v>0</v>
      </c>
      <c r="C9" s="399"/>
      <c r="D9" s="399"/>
      <c r="E9" s="403"/>
      <c r="F9" s="399"/>
      <c r="G9" s="399"/>
      <c r="H9" s="399"/>
      <c r="I9" s="399"/>
      <c r="J9" s="399"/>
      <c r="K9" s="399"/>
      <c r="L9" s="399"/>
      <c r="M9" s="399"/>
      <c r="N9" s="399"/>
      <c r="O9" s="399"/>
      <c r="P9" s="399"/>
      <c r="Q9" s="399"/>
      <c r="R9" s="399"/>
      <c r="S9" s="399"/>
      <c r="T9" s="399"/>
      <c r="U9" s="399"/>
      <c r="V9" s="399"/>
      <c r="W9" s="399"/>
      <c r="X9" s="399"/>
      <c r="Y9" s="399"/>
      <c r="Z9" s="399"/>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401"/>
      <c r="CJ9" s="401"/>
      <c r="CK9" s="401"/>
    </row>
    <row r="10" spans="1:89" s="398" customFormat="1" ht="11.25" customHeight="1" x14ac:dyDescent="0.2">
      <c r="A10" s="394" t="s">
        <v>242</v>
      </c>
      <c r="B10" s="30">
        <v>0</v>
      </c>
      <c r="C10" s="399"/>
      <c r="D10" s="399"/>
      <c r="E10" s="403"/>
      <c r="F10" s="399"/>
      <c r="G10" s="399"/>
      <c r="H10" s="399"/>
      <c r="I10" s="399"/>
      <c r="J10" s="399"/>
      <c r="K10" s="399"/>
      <c r="L10" s="399"/>
      <c r="M10" s="399"/>
      <c r="N10" s="399"/>
      <c r="O10" s="399"/>
      <c r="P10" s="399"/>
      <c r="Q10" s="399"/>
      <c r="R10" s="399"/>
      <c r="S10" s="399"/>
      <c r="T10" s="399"/>
      <c r="U10" s="399"/>
      <c r="V10" s="399"/>
      <c r="W10" s="399"/>
      <c r="X10" s="399"/>
      <c r="Y10" s="399"/>
      <c r="Z10" s="399"/>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row>
    <row r="11" spans="1:89" s="398" customFormat="1" ht="11.25" customHeight="1" x14ac:dyDescent="0.25">
      <c r="A11" s="394" t="s">
        <v>240</v>
      </c>
      <c r="B11" s="368" t="str">
        <f>VAL_Metadata!$B$3</f>
        <v>_X</v>
      </c>
      <c r="C11" s="65"/>
      <c r="D11" s="399"/>
      <c r="E11" s="403"/>
      <c r="F11" s="399"/>
      <c r="G11" s="399"/>
      <c r="H11" s="399"/>
      <c r="I11" s="399"/>
      <c r="J11" s="399"/>
      <c r="K11" s="399"/>
      <c r="L11" s="399"/>
      <c r="M11" s="399"/>
      <c r="N11" s="399"/>
      <c r="O11" s="399"/>
      <c r="P11" s="399"/>
      <c r="Q11" s="399"/>
      <c r="R11" s="399"/>
      <c r="S11" s="399"/>
      <c r="T11" s="399"/>
      <c r="U11" s="399"/>
      <c r="V11" s="399"/>
      <c r="W11" s="399"/>
      <c r="X11" s="399"/>
      <c r="Y11" s="399"/>
      <c r="Z11" s="399"/>
      <c r="AA11" s="648" t="s">
        <v>359</v>
      </c>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50"/>
      <c r="BE11" s="648" t="s">
        <v>154</v>
      </c>
      <c r="BF11" s="649"/>
      <c r="BG11" s="649"/>
      <c r="BH11" s="649"/>
      <c r="BI11" s="649"/>
      <c r="BJ11" s="649"/>
      <c r="BK11" s="649"/>
      <c r="BL11" s="649"/>
      <c r="BM11" s="649"/>
      <c r="BN11" s="649"/>
      <c r="BO11" s="649"/>
      <c r="BP11" s="649"/>
      <c r="BQ11" s="649"/>
      <c r="BR11" s="649"/>
      <c r="BS11" s="649"/>
      <c r="BT11" s="649"/>
      <c r="BU11" s="649"/>
      <c r="BV11" s="649"/>
      <c r="BW11" s="649"/>
      <c r="BX11" s="649"/>
      <c r="BY11" s="650"/>
      <c r="BZ11" s="658" t="s">
        <v>7062</v>
      </c>
      <c r="CA11" s="659"/>
      <c r="CB11" s="659"/>
      <c r="CC11" s="649"/>
      <c r="CD11" s="649"/>
      <c r="CE11" s="649"/>
      <c r="CF11" s="649"/>
      <c r="CG11" s="649"/>
      <c r="CH11" s="649"/>
      <c r="CI11" s="649"/>
      <c r="CJ11" s="649"/>
      <c r="CK11" s="650"/>
    </row>
    <row r="12" spans="1:89" s="398" customFormat="1" ht="11.25" customHeight="1" x14ac:dyDescent="0.25">
      <c r="A12" s="394" t="s">
        <v>399</v>
      </c>
      <c r="B12" s="30" t="s">
        <v>6</v>
      </c>
      <c r="C12" s="65"/>
      <c r="D12" s="399"/>
      <c r="E12" s="403"/>
      <c r="F12" s="399"/>
      <c r="G12" s="399"/>
      <c r="H12" s="404"/>
      <c r="I12" s="404"/>
      <c r="J12" s="404"/>
      <c r="K12" s="404"/>
      <c r="L12" s="404"/>
      <c r="M12" s="404"/>
      <c r="N12" s="404"/>
      <c r="O12" s="404"/>
      <c r="P12" s="404"/>
      <c r="Q12" s="404"/>
      <c r="R12" s="404"/>
      <c r="S12" s="404"/>
      <c r="T12" s="404"/>
      <c r="U12" s="404"/>
      <c r="V12" s="404"/>
      <c r="W12" s="404"/>
      <c r="X12" s="404"/>
      <c r="Y12" s="404"/>
      <c r="Z12" s="404"/>
      <c r="AA12" s="667" t="s">
        <v>3926</v>
      </c>
      <c r="AB12" s="660"/>
      <c r="AC12" s="660"/>
      <c r="AD12" s="660"/>
      <c r="AE12" s="660"/>
      <c r="AF12" s="660"/>
      <c r="AG12" s="660"/>
      <c r="AH12" s="660"/>
      <c r="AI12" s="660"/>
      <c r="AJ12" s="660"/>
      <c r="AK12" s="660"/>
      <c r="AL12" s="660"/>
      <c r="AM12" s="660"/>
      <c r="AN12" s="660"/>
      <c r="AO12" s="668"/>
      <c r="AP12" s="648" t="s">
        <v>3927</v>
      </c>
      <c r="AQ12" s="649"/>
      <c r="AR12" s="649"/>
      <c r="AS12" s="649"/>
      <c r="AT12" s="649"/>
      <c r="AU12" s="649"/>
      <c r="AV12" s="649"/>
      <c r="AW12" s="649"/>
      <c r="AX12" s="649"/>
      <c r="AY12" s="649"/>
      <c r="AZ12" s="649"/>
      <c r="BA12" s="649"/>
      <c r="BB12" s="649"/>
      <c r="BC12" s="649"/>
      <c r="BD12" s="649"/>
      <c r="BE12" s="648" t="s">
        <v>94</v>
      </c>
      <c r="BF12" s="649"/>
      <c r="BG12" s="649"/>
      <c r="BH12" s="649"/>
      <c r="BI12" s="649"/>
      <c r="BJ12" s="649"/>
      <c r="BK12" s="649"/>
      <c r="BL12" s="649"/>
      <c r="BM12" s="649"/>
      <c r="BN12" s="649"/>
      <c r="BO12" s="649"/>
      <c r="BP12" s="649"/>
      <c r="BQ12" s="649"/>
      <c r="BR12" s="649"/>
      <c r="BS12" s="649"/>
      <c r="BT12" s="649"/>
      <c r="BU12" s="649"/>
      <c r="BV12" s="649"/>
      <c r="BW12" s="649"/>
      <c r="BX12" s="649"/>
      <c r="BY12" s="638"/>
      <c r="BZ12" s="667" t="s">
        <v>7063</v>
      </c>
      <c r="CA12" s="643"/>
      <c r="CB12" s="644"/>
      <c r="CC12" s="643" t="s">
        <v>358</v>
      </c>
      <c r="CD12" s="660"/>
      <c r="CE12" s="660"/>
      <c r="CF12" s="660"/>
      <c r="CG12" s="660"/>
      <c r="CH12" s="660"/>
      <c r="CI12" s="661"/>
      <c r="CJ12" s="661"/>
      <c r="CK12" s="662"/>
    </row>
    <row r="13" spans="1:89" s="398" customFormat="1" ht="46.5" customHeight="1" x14ac:dyDescent="0.25">
      <c r="A13" s="402" t="s">
        <v>7003</v>
      </c>
      <c r="B13" s="40" t="str">
        <f>VAL_Metadata!B4</f>
        <v/>
      </c>
      <c r="C13" s="65"/>
      <c r="D13" s="399"/>
      <c r="E13" s="403"/>
      <c r="F13" s="399"/>
      <c r="G13" s="399"/>
      <c r="H13" s="404"/>
      <c r="I13" s="404"/>
      <c r="J13" s="404"/>
      <c r="K13" s="404"/>
      <c r="L13" s="404"/>
      <c r="M13" s="404"/>
      <c r="N13" s="404"/>
      <c r="O13" s="404"/>
      <c r="P13" s="404"/>
      <c r="Q13" s="404"/>
      <c r="R13" s="404"/>
      <c r="S13" s="404"/>
      <c r="T13" s="404"/>
      <c r="U13" s="404"/>
      <c r="V13" s="404"/>
      <c r="W13" s="404"/>
      <c r="X13" s="404"/>
      <c r="Y13" s="404"/>
      <c r="Z13" s="404"/>
      <c r="AA13" s="647" t="s">
        <v>199</v>
      </c>
      <c r="AB13" s="647"/>
      <c r="AC13" s="647"/>
      <c r="AD13" s="647" t="s">
        <v>130</v>
      </c>
      <c r="AE13" s="647"/>
      <c r="AF13" s="647"/>
      <c r="AG13" s="647" t="s">
        <v>7065</v>
      </c>
      <c r="AH13" s="647"/>
      <c r="AI13" s="647"/>
      <c r="AJ13" s="647" t="s">
        <v>155</v>
      </c>
      <c r="AK13" s="647"/>
      <c r="AL13" s="647"/>
      <c r="AM13" s="647" t="s">
        <v>156</v>
      </c>
      <c r="AN13" s="647"/>
      <c r="AO13" s="647"/>
      <c r="AP13" s="647" t="s">
        <v>199</v>
      </c>
      <c r="AQ13" s="647"/>
      <c r="AR13" s="647"/>
      <c r="AS13" s="647" t="s">
        <v>130</v>
      </c>
      <c r="AT13" s="647"/>
      <c r="AU13" s="647"/>
      <c r="AV13" s="647" t="s">
        <v>7065</v>
      </c>
      <c r="AW13" s="647"/>
      <c r="AX13" s="647"/>
      <c r="AY13" s="647" t="s">
        <v>155</v>
      </c>
      <c r="AZ13" s="647"/>
      <c r="BA13" s="647"/>
      <c r="BB13" s="647" t="s">
        <v>156</v>
      </c>
      <c r="BC13" s="647"/>
      <c r="BD13" s="647"/>
      <c r="BE13" s="647" t="s">
        <v>199</v>
      </c>
      <c r="BF13" s="647"/>
      <c r="BG13" s="647"/>
      <c r="BH13" s="647" t="s">
        <v>130</v>
      </c>
      <c r="BI13" s="647"/>
      <c r="BJ13" s="647"/>
      <c r="BK13" s="647" t="s">
        <v>7065</v>
      </c>
      <c r="BL13" s="647"/>
      <c r="BM13" s="647"/>
      <c r="BN13" s="647" t="s">
        <v>155</v>
      </c>
      <c r="BO13" s="647"/>
      <c r="BP13" s="647"/>
      <c r="BQ13" s="647" t="s">
        <v>156</v>
      </c>
      <c r="BR13" s="647"/>
      <c r="BS13" s="647"/>
      <c r="BT13" s="647" t="s">
        <v>6682</v>
      </c>
      <c r="BU13" s="647"/>
      <c r="BV13" s="647"/>
      <c r="BW13" s="647" t="s">
        <v>176</v>
      </c>
      <c r="BX13" s="647"/>
      <c r="BY13" s="642"/>
      <c r="BZ13" s="667"/>
      <c r="CA13" s="643"/>
      <c r="CB13" s="644"/>
      <c r="CC13" s="644" t="s">
        <v>7065</v>
      </c>
      <c r="CD13" s="647"/>
      <c r="CE13" s="647"/>
      <c r="CF13" s="647" t="s">
        <v>155</v>
      </c>
      <c r="CG13" s="647"/>
      <c r="CH13" s="642"/>
      <c r="CI13" s="647" t="s">
        <v>156</v>
      </c>
      <c r="CJ13" s="647"/>
      <c r="CK13" s="647"/>
    </row>
    <row r="14" spans="1:89" s="398" customFormat="1" ht="11.25" customHeight="1" x14ac:dyDescent="0.25">
      <c r="A14" s="402" t="s">
        <v>7004</v>
      </c>
      <c r="B14" s="40" t="str">
        <f>VAL_Metadata!B5</f>
        <v/>
      </c>
      <c r="C14" s="65"/>
      <c r="D14" s="653" t="s">
        <v>2</v>
      </c>
      <c r="E14" s="653"/>
      <c r="F14" s="653"/>
      <c r="G14" s="653"/>
      <c r="H14" s="653"/>
      <c r="I14" s="653"/>
      <c r="J14" s="653"/>
      <c r="K14" s="653"/>
      <c r="L14" s="653"/>
      <c r="M14" s="653"/>
      <c r="N14" s="653"/>
      <c r="O14" s="653"/>
      <c r="P14" s="653"/>
      <c r="Q14" s="653"/>
      <c r="R14" s="653"/>
      <c r="S14" s="653"/>
      <c r="T14" s="653"/>
      <c r="U14" s="653"/>
      <c r="V14" s="653"/>
      <c r="W14" s="653"/>
      <c r="X14" s="653"/>
      <c r="Y14" s="653"/>
      <c r="Z14" s="654"/>
      <c r="AA14" s="651">
        <v>34</v>
      </c>
      <c r="AB14" s="651"/>
      <c r="AC14" s="651"/>
      <c r="AD14" s="651">
        <v>44</v>
      </c>
      <c r="AE14" s="651"/>
      <c r="AF14" s="651"/>
      <c r="AG14" s="651">
        <v>54</v>
      </c>
      <c r="AH14" s="651"/>
      <c r="AI14" s="651"/>
      <c r="AJ14" s="651">
        <v>64</v>
      </c>
      <c r="AK14" s="651"/>
      <c r="AL14" s="651"/>
      <c r="AM14" s="651">
        <v>74</v>
      </c>
      <c r="AN14" s="651"/>
      <c r="AO14" s="651"/>
      <c r="AP14" s="651">
        <v>35</v>
      </c>
      <c r="AQ14" s="651"/>
      <c r="AR14" s="651"/>
      <c r="AS14" s="651">
        <v>45</v>
      </c>
      <c r="AT14" s="651"/>
      <c r="AU14" s="651"/>
      <c r="AV14" s="651">
        <v>55</v>
      </c>
      <c r="AW14" s="651"/>
      <c r="AX14" s="651"/>
      <c r="AY14" s="651">
        <v>65</v>
      </c>
      <c r="AZ14" s="651"/>
      <c r="BA14" s="651"/>
      <c r="BB14" s="651">
        <v>75</v>
      </c>
      <c r="BC14" s="651"/>
      <c r="BD14" s="651"/>
      <c r="BE14" s="651">
        <v>3</v>
      </c>
      <c r="BF14" s="651"/>
      <c r="BG14" s="651"/>
      <c r="BH14" s="651">
        <v>4</v>
      </c>
      <c r="BI14" s="651"/>
      <c r="BJ14" s="651"/>
      <c r="BK14" s="651">
        <v>5</v>
      </c>
      <c r="BL14" s="651"/>
      <c r="BM14" s="651"/>
      <c r="BN14" s="651" t="s">
        <v>3922</v>
      </c>
      <c r="BO14" s="651"/>
      <c r="BP14" s="651"/>
      <c r="BQ14" s="651" t="s">
        <v>3925</v>
      </c>
      <c r="BR14" s="651"/>
      <c r="BS14" s="651"/>
      <c r="BT14" s="651" t="s">
        <v>6681</v>
      </c>
      <c r="BU14" s="651"/>
      <c r="BV14" s="651"/>
      <c r="BW14" s="651">
        <v>8</v>
      </c>
      <c r="BX14" s="651"/>
      <c r="BY14" s="663"/>
      <c r="BZ14" s="669" t="s">
        <v>203</v>
      </c>
      <c r="CA14" s="647"/>
      <c r="CB14" s="647"/>
      <c r="CC14" s="644">
        <v>5</v>
      </c>
      <c r="CD14" s="647"/>
      <c r="CE14" s="647"/>
      <c r="CF14" s="651" t="s">
        <v>3922</v>
      </c>
      <c r="CG14" s="651"/>
      <c r="CH14" s="663"/>
      <c r="CI14" s="664" t="s">
        <v>3924</v>
      </c>
      <c r="CJ14" s="665"/>
      <c r="CK14" s="666"/>
    </row>
    <row r="15" spans="1:89" s="408" customFormat="1" ht="11.25" hidden="1" customHeight="1" x14ac:dyDescent="0.25">
      <c r="A15" s="394" t="s">
        <v>234</v>
      </c>
      <c r="B15" s="40" t="str">
        <f>VAL_Metadata!B6</f>
        <v/>
      </c>
      <c r="C15" s="65"/>
      <c r="D15" s="405"/>
      <c r="E15" s="406"/>
      <c r="F15" s="41"/>
      <c r="G15" s="41"/>
      <c r="H15" s="41"/>
      <c r="I15" s="41"/>
      <c r="J15" s="41"/>
      <c r="K15" s="41"/>
      <c r="L15" s="41"/>
      <c r="M15" s="41"/>
      <c r="N15" s="41"/>
      <c r="O15" s="41"/>
      <c r="P15" s="41"/>
      <c r="Q15" s="41"/>
      <c r="R15" s="41"/>
      <c r="S15" s="41"/>
      <c r="T15" s="41"/>
      <c r="U15" s="41"/>
      <c r="V15" s="41"/>
      <c r="W15" s="41"/>
      <c r="X15" s="41"/>
      <c r="Y15" s="41"/>
      <c r="Z15" s="407" t="s">
        <v>7000</v>
      </c>
      <c r="AA15" s="652" t="s">
        <v>7006</v>
      </c>
      <c r="AB15" s="652"/>
      <c r="AC15" s="652"/>
      <c r="AD15" s="652" t="s">
        <v>7007</v>
      </c>
      <c r="AE15" s="652"/>
      <c r="AF15" s="652"/>
      <c r="AG15" s="652" t="s">
        <v>7008</v>
      </c>
      <c r="AH15" s="652"/>
      <c r="AI15" s="652"/>
      <c r="AJ15" s="652" t="s">
        <v>7009</v>
      </c>
      <c r="AK15" s="652"/>
      <c r="AL15" s="652"/>
      <c r="AM15" s="652" t="s">
        <v>7010</v>
      </c>
      <c r="AN15" s="652"/>
      <c r="AO15" s="652"/>
      <c r="AP15" s="652" t="s">
        <v>7011</v>
      </c>
      <c r="AQ15" s="652"/>
      <c r="AR15" s="652"/>
      <c r="AS15" s="652" t="s">
        <v>7012</v>
      </c>
      <c r="AT15" s="652"/>
      <c r="AU15" s="652"/>
      <c r="AV15" s="652" t="s">
        <v>7013</v>
      </c>
      <c r="AW15" s="652"/>
      <c r="AX15" s="652"/>
      <c r="AY15" s="652" t="s">
        <v>7014</v>
      </c>
      <c r="AZ15" s="652"/>
      <c r="BA15" s="652"/>
      <c r="BB15" s="652" t="s">
        <v>7015</v>
      </c>
      <c r="BC15" s="652"/>
      <c r="BD15" s="652"/>
      <c r="BE15" s="652" t="s">
        <v>7016</v>
      </c>
      <c r="BF15" s="652"/>
      <c r="BG15" s="652"/>
      <c r="BH15" s="652" t="s">
        <v>7017</v>
      </c>
      <c r="BI15" s="652"/>
      <c r="BJ15" s="652"/>
      <c r="BK15" s="652" t="s">
        <v>7018</v>
      </c>
      <c r="BL15" s="652"/>
      <c r="BM15" s="652"/>
      <c r="BN15" s="655" t="s">
        <v>7058</v>
      </c>
      <c r="BO15" s="655"/>
      <c r="BP15" s="655"/>
      <c r="BQ15" s="655" t="s">
        <v>7059</v>
      </c>
      <c r="BR15" s="655"/>
      <c r="BS15" s="655"/>
      <c r="BT15" s="652" t="s">
        <v>7019</v>
      </c>
      <c r="BU15" s="652"/>
      <c r="BV15" s="652"/>
      <c r="BW15" s="652" t="s">
        <v>7020</v>
      </c>
      <c r="BX15" s="652"/>
      <c r="BY15" s="652"/>
      <c r="BZ15" s="652" t="s">
        <v>7027</v>
      </c>
      <c r="CA15" s="652"/>
      <c r="CB15" s="652"/>
      <c r="CC15" s="652" t="s">
        <v>7018</v>
      </c>
      <c r="CD15" s="652"/>
      <c r="CE15" s="652"/>
      <c r="CF15" s="655" t="s">
        <v>7058</v>
      </c>
      <c r="CG15" s="655"/>
      <c r="CH15" s="655"/>
      <c r="CI15" s="655" t="s">
        <v>7059</v>
      </c>
      <c r="CJ15" s="655"/>
      <c r="CK15" s="655"/>
    </row>
    <row r="16" spans="1:89" s="409" customFormat="1" ht="11.25" hidden="1" customHeight="1" x14ac:dyDescent="0.25">
      <c r="A16" s="394" t="s">
        <v>238</v>
      </c>
      <c r="B16" s="40" t="str">
        <f>VAL_Metadata!B7</f>
        <v/>
      </c>
      <c r="C16" s="65"/>
      <c r="D16" s="405"/>
      <c r="E16" s="406"/>
      <c r="F16" s="41"/>
      <c r="G16" s="41"/>
      <c r="H16" s="41"/>
      <c r="I16" s="41"/>
      <c r="J16" s="41"/>
      <c r="K16" s="41"/>
      <c r="L16" s="41"/>
      <c r="M16" s="41"/>
      <c r="N16" s="41"/>
      <c r="O16" s="41"/>
      <c r="P16" s="41"/>
      <c r="Q16" s="41"/>
      <c r="R16" s="41"/>
      <c r="S16" s="41"/>
      <c r="T16" s="41"/>
      <c r="U16" s="41"/>
      <c r="V16" s="41"/>
      <c r="W16" s="41"/>
      <c r="X16" s="41"/>
      <c r="Y16" s="41"/>
      <c r="Z16" s="43" t="s">
        <v>98</v>
      </c>
      <c r="AA16" s="656" t="s">
        <v>212</v>
      </c>
      <c r="AB16" s="656"/>
      <c r="AC16" s="656"/>
      <c r="AD16" s="656" t="s">
        <v>212</v>
      </c>
      <c r="AE16" s="656"/>
      <c r="AF16" s="656"/>
      <c r="AG16" s="656" t="s">
        <v>212</v>
      </c>
      <c r="AH16" s="656"/>
      <c r="AI16" s="656"/>
      <c r="AJ16" s="656" t="s">
        <v>212</v>
      </c>
      <c r="AK16" s="656"/>
      <c r="AL16" s="656"/>
      <c r="AM16" s="656" t="s">
        <v>212</v>
      </c>
      <c r="AN16" s="656"/>
      <c r="AO16" s="656"/>
      <c r="AP16" s="656" t="s">
        <v>212</v>
      </c>
      <c r="AQ16" s="656"/>
      <c r="AR16" s="656"/>
      <c r="AS16" s="656" t="s">
        <v>212</v>
      </c>
      <c r="AT16" s="656"/>
      <c r="AU16" s="656"/>
      <c r="AV16" s="656" t="s">
        <v>212</v>
      </c>
      <c r="AW16" s="656"/>
      <c r="AX16" s="656"/>
      <c r="AY16" s="656" t="s">
        <v>212</v>
      </c>
      <c r="AZ16" s="656"/>
      <c r="BA16" s="656"/>
      <c r="BB16" s="656" t="s">
        <v>212</v>
      </c>
      <c r="BC16" s="656"/>
      <c r="BD16" s="656"/>
      <c r="BE16" s="656" t="s">
        <v>211</v>
      </c>
      <c r="BF16" s="656"/>
      <c r="BG16" s="656"/>
      <c r="BH16" s="656" t="s">
        <v>211</v>
      </c>
      <c r="BI16" s="656"/>
      <c r="BJ16" s="656"/>
      <c r="BK16" s="656" t="s">
        <v>211</v>
      </c>
      <c r="BL16" s="656"/>
      <c r="BM16" s="656"/>
      <c r="BN16" s="656" t="s">
        <v>211</v>
      </c>
      <c r="BO16" s="656"/>
      <c r="BP16" s="656"/>
      <c r="BQ16" s="656" t="s">
        <v>211</v>
      </c>
      <c r="BR16" s="656"/>
      <c r="BS16" s="656"/>
      <c r="BT16" s="656" t="s">
        <v>211</v>
      </c>
      <c r="BU16" s="656"/>
      <c r="BV16" s="656"/>
      <c r="BW16" s="656" t="s">
        <v>211</v>
      </c>
      <c r="BX16" s="656"/>
      <c r="BY16" s="656"/>
      <c r="BZ16" s="656" t="s">
        <v>213</v>
      </c>
      <c r="CA16" s="656"/>
      <c r="CB16" s="656"/>
      <c r="CC16" s="656" t="s">
        <v>213</v>
      </c>
      <c r="CD16" s="656"/>
      <c r="CE16" s="656"/>
      <c r="CF16" s="656" t="s">
        <v>213</v>
      </c>
      <c r="CG16" s="656"/>
      <c r="CH16" s="656"/>
      <c r="CI16" s="656" t="s">
        <v>213</v>
      </c>
      <c r="CJ16" s="656"/>
      <c r="CK16" s="656"/>
    </row>
    <row r="17" spans="1:153" s="412" customFormat="1" ht="11.25" hidden="1" customHeight="1" x14ac:dyDescent="0.25">
      <c r="A17" s="410" t="s">
        <v>7057</v>
      </c>
      <c r="B17" s="411" t="s">
        <v>7005</v>
      </c>
      <c r="C17" s="65"/>
      <c r="D17" s="405"/>
      <c r="E17" s="406"/>
      <c r="F17" s="41"/>
      <c r="G17" s="41"/>
      <c r="H17" s="41"/>
      <c r="I17" s="41"/>
      <c r="J17" s="41"/>
      <c r="K17" s="41"/>
      <c r="L17" s="41"/>
      <c r="M17" s="41"/>
      <c r="N17" s="41"/>
      <c r="O17" s="41"/>
      <c r="P17" s="41"/>
      <c r="Q17" s="41"/>
      <c r="R17" s="41"/>
      <c r="S17" s="41"/>
      <c r="T17" s="41"/>
      <c r="U17" s="41"/>
      <c r="V17" s="41"/>
      <c r="W17" s="41"/>
      <c r="X17" s="41"/>
      <c r="Y17" s="41"/>
      <c r="Z17" s="42"/>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656"/>
      <c r="BO17" s="656"/>
      <c r="BP17" s="656"/>
      <c r="BQ17" s="656"/>
      <c r="BR17" s="656"/>
      <c r="BS17" s="656"/>
      <c r="BT17" s="656"/>
      <c r="BU17" s="656"/>
      <c r="BV17" s="656"/>
      <c r="BW17" s="656"/>
      <c r="BX17" s="656"/>
      <c r="BY17" s="656"/>
      <c r="BZ17" s="656"/>
      <c r="CA17" s="656"/>
      <c r="CB17" s="656"/>
      <c r="CC17" s="656"/>
      <c r="CD17" s="656"/>
      <c r="CE17" s="656"/>
      <c r="CF17" s="656"/>
      <c r="CG17" s="656"/>
      <c r="CH17" s="656"/>
      <c r="CI17" s="656"/>
      <c r="CJ17" s="656"/>
      <c r="CK17" s="656"/>
    </row>
    <row r="18" spans="1:153" s="48" customFormat="1" ht="11.25" hidden="1" customHeight="1" x14ac:dyDescent="0.25">
      <c r="A18" s="413" t="s">
        <v>7002</v>
      </c>
      <c r="B18" s="414" t="s">
        <v>7060</v>
      </c>
      <c r="C18" s="65"/>
      <c r="D18" s="405"/>
      <c r="E18" s="406"/>
      <c r="F18" s="41"/>
      <c r="G18" s="41"/>
      <c r="H18" s="41"/>
      <c r="I18" s="41"/>
      <c r="J18" s="41"/>
      <c r="K18" s="41"/>
      <c r="L18" s="41"/>
      <c r="M18" s="41"/>
      <c r="N18" s="41"/>
      <c r="O18" s="41"/>
      <c r="P18" s="41"/>
      <c r="Q18" s="41"/>
      <c r="R18" s="41"/>
      <c r="S18" s="41"/>
      <c r="T18" s="41"/>
      <c r="U18" s="41"/>
      <c r="V18" s="41"/>
      <c r="W18" s="41"/>
      <c r="X18" s="41"/>
      <c r="Y18" s="41"/>
      <c r="Z18" s="407"/>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656"/>
      <c r="BO18" s="656"/>
      <c r="BP18" s="656"/>
      <c r="BQ18" s="656"/>
      <c r="BR18" s="656"/>
      <c r="BS18" s="656"/>
      <c r="BT18" s="656"/>
      <c r="BU18" s="656"/>
      <c r="BV18" s="656"/>
      <c r="BW18" s="656"/>
      <c r="BX18" s="656"/>
      <c r="BY18" s="656"/>
      <c r="BZ18" s="656"/>
      <c r="CA18" s="656"/>
      <c r="CB18" s="656"/>
      <c r="CC18" s="656"/>
      <c r="CD18" s="656"/>
      <c r="CE18" s="656"/>
      <c r="CF18" s="656"/>
      <c r="CG18" s="656"/>
      <c r="CH18" s="656"/>
      <c r="CI18" s="656"/>
      <c r="CJ18" s="656"/>
      <c r="CK18" s="656"/>
    </row>
    <row r="19" spans="1:153" s="48" customFormat="1" ht="11.25" hidden="1" customHeight="1" x14ac:dyDescent="0.25">
      <c r="A19" s="415" t="s">
        <v>121</v>
      </c>
      <c r="B19" s="382" t="s">
        <v>6</v>
      </c>
      <c r="C19" s="65"/>
      <c r="D19" s="405"/>
      <c r="E19" s="406"/>
      <c r="F19" s="41"/>
      <c r="G19" s="41"/>
      <c r="H19" s="41"/>
      <c r="I19" s="41"/>
      <c r="J19" s="41"/>
      <c r="K19" s="41"/>
      <c r="L19" s="41"/>
      <c r="M19" s="41"/>
      <c r="N19" s="41"/>
      <c r="O19" s="41"/>
      <c r="P19" s="41"/>
      <c r="Q19" s="41"/>
      <c r="R19" s="41"/>
      <c r="S19" s="41"/>
      <c r="T19" s="41"/>
      <c r="U19" s="41"/>
      <c r="V19" s="41"/>
      <c r="W19" s="41"/>
      <c r="X19" s="41"/>
      <c r="Y19" s="41"/>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row>
    <row r="20" spans="1:153" s="48" customFormat="1" ht="11.25" hidden="1" customHeight="1" x14ac:dyDescent="0.25">
      <c r="A20" s="415" t="s">
        <v>365</v>
      </c>
      <c r="B20" s="382" t="s">
        <v>4024</v>
      </c>
      <c r="C20" s="65"/>
      <c r="D20" s="405"/>
      <c r="E20" s="406"/>
      <c r="F20" s="41"/>
      <c r="G20" s="41"/>
      <c r="H20" s="41"/>
      <c r="I20" s="41"/>
      <c r="J20" s="41"/>
      <c r="K20" s="41"/>
      <c r="L20" s="41"/>
      <c r="M20" s="41"/>
      <c r="N20" s="41"/>
      <c r="O20" s="41"/>
      <c r="P20" s="41"/>
      <c r="Q20" s="41"/>
      <c r="R20" s="41"/>
      <c r="S20" s="41"/>
      <c r="T20" s="41"/>
      <c r="U20" s="41"/>
      <c r="V20" s="41"/>
      <c r="W20" s="41"/>
      <c r="X20" s="41"/>
      <c r="Y20" s="41"/>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row>
    <row r="21" spans="1:153" s="48" customFormat="1" ht="15.75" hidden="1" x14ac:dyDescent="0.25">
      <c r="C21" s="65"/>
      <c r="D21" s="405"/>
      <c r="E21" s="406"/>
      <c r="F21" s="41"/>
      <c r="G21" s="41"/>
      <c r="H21" s="41"/>
      <c r="I21" s="41"/>
      <c r="J21" s="41"/>
      <c r="K21" s="41"/>
      <c r="L21" s="41"/>
      <c r="M21" s="41"/>
      <c r="N21" s="41"/>
      <c r="O21" s="41"/>
      <c r="P21" s="41"/>
      <c r="Q21" s="41"/>
      <c r="R21" s="41"/>
      <c r="S21" s="41"/>
      <c r="T21" s="41"/>
      <c r="U21" s="41"/>
      <c r="V21" s="41"/>
      <c r="W21" s="41"/>
      <c r="X21" s="41"/>
      <c r="Y21" s="41"/>
      <c r="Z21" s="42"/>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57"/>
      <c r="BQ21" s="657"/>
      <c r="BR21" s="657"/>
      <c r="BS21" s="657"/>
      <c r="BT21" s="657"/>
      <c r="BU21" s="657"/>
      <c r="BV21" s="657"/>
      <c r="BW21" s="657"/>
      <c r="BX21" s="657"/>
      <c r="BY21" s="657"/>
      <c r="BZ21" s="657"/>
      <c r="CA21" s="657"/>
      <c r="CB21" s="657"/>
      <c r="CC21" s="657"/>
      <c r="CD21" s="657"/>
      <c r="CE21" s="657"/>
      <c r="CF21" s="657"/>
      <c r="CG21" s="657"/>
      <c r="CH21" s="657"/>
      <c r="CI21" s="657"/>
      <c r="CJ21" s="657"/>
      <c r="CK21" s="657"/>
    </row>
    <row r="22" spans="1:153" s="48" customFormat="1" ht="15.75" hidden="1" x14ac:dyDescent="0.25">
      <c r="C22" s="65"/>
      <c r="D22" s="405"/>
      <c r="E22" s="406"/>
      <c r="F22" s="41"/>
      <c r="G22" s="41"/>
      <c r="H22" s="41"/>
      <c r="I22" s="41"/>
      <c r="J22" s="41"/>
      <c r="K22" s="41"/>
      <c r="L22" s="41"/>
      <c r="M22" s="41"/>
      <c r="N22" s="41"/>
      <c r="O22" s="41"/>
      <c r="P22" s="41"/>
      <c r="Q22" s="41"/>
      <c r="R22" s="41"/>
      <c r="S22" s="41"/>
      <c r="T22" s="41"/>
      <c r="U22" s="41"/>
      <c r="V22" s="41"/>
      <c r="W22" s="41"/>
      <c r="X22" s="41"/>
      <c r="Y22" s="41"/>
      <c r="Z22" s="42"/>
      <c r="AA22" s="657"/>
      <c r="AB22" s="657"/>
      <c r="AC22" s="657"/>
      <c r="AD22" s="657"/>
      <c r="AE22" s="657"/>
      <c r="AF22" s="657"/>
      <c r="AG22" s="657"/>
      <c r="AH22" s="657"/>
      <c r="AI22" s="657"/>
      <c r="AJ22" s="657"/>
      <c r="AK22" s="657"/>
      <c r="AL22" s="657"/>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57"/>
      <c r="BQ22" s="657"/>
      <c r="BR22" s="657"/>
      <c r="BS22" s="657"/>
      <c r="BT22" s="657"/>
      <c r="BU22" s="657"/>
      <c r="BV22" s="657"/>
      <c r="BW22" s="657"/>
      <c r="BX22" s="657"/>
      <c r="BY22" s="657"/>
      <c r="BZ22" s="657"/>
      <c r="CA22" s="657"/>
      <c r="CB22" s="657"/>
      <c r="CC22" s="657"/>
      <c r="CD22" s="657"/>
      <c r="CE22" s="657"/>
      <c r="CF22" s="657"/>
      <c r="CG22" s="657"/>
      <c r="CH22" s="657"/>
      <c r="CI22" s="657"/>
      <c r="CJ22" s="657"/>
      <c r="CK22" s="657"/>
    </row>
    <row r="23" spans="1:153" s="48" customFormat="1" ht="22.5" hidden="1" customHeight="1" x14ac:dyDescent="0.25">
      <c r="C23" s="65"/>
      <c r="D23" s="405"/>
      <c r="E23" s="406"/>
      <c r="F23" s="41"/>
      <c r="G23" s="41"/>
      <c r="H23" s="41"/>
      <c r="I23" s="41"/>
      <c r="J23" s="41"/>
      <c r="K23" s="41"/>
      <c r="L23" s="41"/>
      <c r="M23" s="41"/>
      <c r="N23" s="41"/>
      <c r="O23" s="41"/>
      <c r="P23" s="41"/>
      <c r="Q23" s="41"/>
      <c r="R23" s="41"/>
      <c r="S23" s="41"/>
      <c r="T23" s="41"/>
      <c r="U23" s="41"/>
      <c r="V23" s="41"/>
      <c r="W23" s="41"/>
      <c r="X23" s="41"/>
      <c r="Y23" s="41"/>
      <c r="Z23" s="42"/>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57"/>
      <c r="BQ23" s="657"/>
      <c r="BR23" s="657"/>
      <c r="BS23" s="657"/>
      <c r="BT23" s="657"/>
      <c r="BU23" s="657"/>
      <c r="BV23" s="657"/>
      <c r="BW23" s="657"/>
      <c r="BX23" s="657"/>
      <c r="BY23" s="657"/>
      <c r="BZ23" s="657"/>
      <c r="CA23" s="657"/>
      <c r="CB23" s="657"/>
      <c r="CC23" s="657"/>
      <c r="CD23" s="657"/>
      <c r="CE23" s="657"/>
      <c r="CF23" s="657"/>
      <c r="CG23" s="657"/>
      <c r="CH23" s="657"/>
      <c r="CI23" s="657"/>
      <c r="CJ23" s="657"/>
      <c r="CK23" s="657"/>
    </row>
    <row r="24" spans="1:153" s="48" customFormat="1" ht="15.75" hidden="1" x14ac:dyDescent="0.25">
      <c r="C24" s="65"/>
      <c r="D24" s="405"/>
      <c r="E24" s="406"/>
      <c r="F24" s="41"/>
      <c r="G24" s="41"/>
      <c r="H24" s="41"/>
      <c r="I24" s="41"/>
      <c r="J24" s="41"/>
      <c r="K24" s="41"/>
      <c r="L24" s="41"/>
      <c r="M24" s="41"/>
      <c r="N24" s="41"/>
      <c r="O24" s="41"/>
      <c r="P24" s="41"/>
      <c r="Q24" s="41"/>
      <c r="R24" s="41"/>
      <c r="S24" s="41"/>
      <c r="T24" s="41"/>
      <c r="U24" s="41"/>
      <c r="V24" s="41"/>
      <c r="W24" s="41"/>
      <c r="X24" s="41"/>
      <c r="Y24" s="41"/>
      <c r="Z24" s="42"/>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row>
    <row r="25" spans="1:153" s="48" customFormat="1" ht="15.75" hidden="1" x14ac:dyDescent="0.25">
      <c r="C25" s="65"/>
      <c r="D25" s="405"/>
      <c r="E25" s="406"/>
      <c r="F25" s="41"/>
      <c r="G25" s="41"/>
      <c r="H25" s="41"/>
      <c r="I25" s="41"/>
      <c r="J25" s="41"/>
      <c r="K25" s="41"/>
      <c r="L25" s="41"/>
      <c r="M25" s="41"/>
      <c r="N25" s="41"/>
      <c r="O25" s="41"/>
      <c r="P25" s="41"/>
      <c r="Q25" s="41"/>
      <c r="R25" s="41"/>
      <c r="S25" s="41"/>
      <c r="T25" s="41"/>
      <c r="U25" s="41"/>
      <c r="V25" s="41"/>
      <c r="W25" s="41"/>
      <c r="X25" s="41"/>
      <c r="Y25" s="41"/>
      <c r="Z25" s="42"/>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row>
    <row r="26" spans="1:153" s="48" customFormat="1" ht="15.75" hidden="1" x14ac:dyDescent="0.25">
      <c r="C26" s="65"/>
      <c r="D26" s="405"/>
      <c r="E26" s="406"/>
      <c r="F26" s="41"/>
      <c r="G26" s="41"/>
      <c r="H26" s="41"/>
      <c r="I26" s="41"/>
      <c r="J26" s="41"/>
      <c r="K26" s="41"/>
      <c r="L26" s="41"/>
      <c r="M26" s="41"/>
      <c r="N26" s="41"/>
      <c r="O26" s="41"/>
      <c r="P26" s="41"/>
      <c r="Q26" s="41"/>
      <c r="R26" s="41"/>
      <c r="S26" s="41"/>
      <c r="T26" s="41"/>
      <c r="U26" s="41"/>
      <c r="V26" s="41"/>
      <c r="W26" s="41"/>
      <c r="X26" s="41"/>
      <c r="Y26" s="41"/>
      <c r="Z26" s="42"/>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row>
    <row r="27" spans="1:153" s="48" customFormat="1" ht="15.75" hidden="1" x14ac:dyDescent="0.25">
      <c r="C27" s="65"/>
      <c r="D27" s="405"/>
      <c r="E27" s="406"/>
      <c r="F27" s="41"/>
      <c r="G27" s="41"/>
      <c r="H27" s="41"/>
      <c r="I27" s="41"/>
      <c r="J27" s="41"/>
      <c r="K27" s="41"/>
      <c r="L27" s="41"/>
      <c r="M27" s="41"/>
      <c r="N27" s="41"/>
      <c r="O27" s="41"/>
      <c r="P27" s="41"/>
      <c r="Q27" s="41"/>
      <c r="R27" s="41"/>
      <c r="S27" s="41"/>
      <c r="T27" s="41"/>
      <c r="U27" s="41"/>
      <c r="V27" s="41"/>
      <c r="W27" s="41"/>
      <c r="X27" s="41"/>
      <c r="Y27" s="41"/>
      <c r="Z27" s="42"/>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row>
    <row r="28" spans="1:153" s="48" customFormat="1" ht="15.75" hidden="1" x14ac:dyDescent="0.25">
      <c r="C28" s="65"/>
      <c r="D28" s="405"/>
      <c r="E28" s="406"/>
      <c r="F28" s="41"/>
      <c r="G28" s="41"/>
      <c r="H28" s="41"/>
      <c r="I28" s="41"/>
      <c r="J28" s="41"/>
      <c r="K28" s="41"/>
      <c r="L28" s="41"/>
      <c r="M28" s="41"/>
      <c r="N28" s="41"/>
      <c r="O28" s="41"/>
      <c r="P28" s="41"/>
      <c r="Q28" s="41"/>
      <c r="R28" s="41"/>
      <c r="S28" s="41"/>
      <c r="T28" s="41"/>
      <c r="U28" s="41"/>
      <c r="V28" s="41"/>
      <c r="W28" s="41"/>
      <c r="X28" s="41"/>
      <c r="Y28" s="41"/>
      <c r="Z28" s="42"/>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row>
    <row r="29" spans="1:153" s="48" customFormat="1" ht="15.75" hidden="1" x14ac:dyDescent="0.25">
      <c r="C29" s="65"/>
      <c r="D29" s="405"/>
      <c r="E29" s="406"/>
      <c r="F29" s="41"/>
      <c r="G29" s="41"/>
      <c r="H29" s="41"/>
      <c r="I29" s="41"/>
      <c r="J29" s="41"/>
      <c r="K29" s="41"/>
      <c r="L29" s="41"/>
      <c r="M29" s="41"/>
      <c r="N29" s="41"/>
      <c r="O29" s="41"/>
      <c r="P29" s="41"/>
      <c r="Q29" s="41"/>
      <c r="R29" s="41"/>
      <c r="S29" s="41"/>
      <c r="T29" s="41"/>
      <c r="U29" s="41"/>
      <c r="V29" s="41"/>
      <c r="W29" s="41"/>
      <c r="X29" s="41"/>
      <c r="Y29" s="41"/>
      <c r="Z29" s="42"/>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row>
    <row r="30" spans="1:153" s="48" customFormat="1" ht="15.75" hidden="1" customHeight="1" x14ac:dyDescent="0.25">
      <c r="C30" s="65"/>
      <c r="D30" s="416"/>
      <c r="E30" s="417"/>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2"/>
      <c r="BC30" s="53"/>
      <c r="BD30" s="53"/>
      <c r="BE30" s="52"/>
      <c r="BF30" s="53"/>
      <c r="BG30" s="53"/>
      <c r="BH30" s="52"/>
      <c r="BI30" s="53"/>
      <c r="BJ30" s="53"/>
      <c r="BK30" s="52"/>
      <c r="BL30" s="53"/>
      <c r="BM30" s="53"/>
      <c r="BN30" s="52"/>
      <c r="BO30" s="53"/>
      <c r="BP30" s="53"/>
      <c r="BQ30" s="52"/>
      <c r="BR30" s="53"/>
      <c r="BS30" s="53"/>
      <c r="BT30" s="52"/>
      <c r="BU30" s="53"/>
      <c r="BV30" s="53"/>
      <c r="BW30" s="52"/>
      <c r="BX30" s="53"/>
      <c r="BY30" s="53"/>
      <c r="BZ30" s="52"/>
      <c r="CA30" s="53"/>
      <c r="CB30" s="53"/>
      <c r="CC30" s="52"/>
      <c r="CD30" s="53"/>
      <c r="CE30" s="53"/>
      <c r="CF30" s="52"/>
      <c r="CG30" s="53"/>
      <c r="CH30" s="53"/>
      <c r="CI30" s="52"/>
      <c r="CJ30" s="53"/>
      <c r="CK30" s="53"/>
    </row>
    <row r="31" spans="1:153" s="48" customFormat="1" ht="15" customHeight="1" x14ac:dyDescent="0.25">
      <c r="C31" s="65"/>
      <c r="D31" s="647" t="s">
        <v>0</v>
      </c>
      <c r="E31" s="375" t="s">
        <v>7041</v>
      </c>
      <c r="F31" s="361" t="s">
        <v>4</v>
      </c>
      <c r="G31" s="361" t="s">
        <v>402</v>
      </c>
      <c r="H31" s="361" t="s">
        <v>6</v>
      </c>
      <c r="I31" s="361"/>
      <c r="J31" s="419"/>
      <c r="K31" s="419"/>
      <c r="L31" s="419"/>
      <c r="M31" s="419"/>
      <c r="N31" s="419"/>
      <c r="O31" s="419"/>
      <c r="P31" s="419"/>
      <c r="Q31" s="419"/>
      <c r="R31" s="419"/>
      <c r="S31" s="419"/>
      <c r="T31" s="419"/>
      <c r="U31" s="419"/>
      <c r="V31" s="419"/>
      <c r="W31" s="419"/>
      <c r="X31" s="419"/>
      <c r="Y31" s="419"/>
      <c r="Z31" s="54"/>
      <c r="AA31" s="26" t="str">
        <f>IF(COUNTBLANK('VAL_Fill in area'!C12)=1,"",'VAL_Fill in area'!C12)</f>
        <v/>
      </c>
      <c r="AB31" s="10" t="str">
        <f>IF(TYPE(VAL_Codes!G$22)=2,VAL_Codes!G$22,"")</f>
        <v/>
      </c>
      <c r="AC31" s="11" t="str">
        <f>IF(TYPE(VAL_Codes!H$22)=2,VAL_Codes!H$22,"")</f>
        <v/>
      </c>
      <c r="AD31" s="26" t="str">
        <f>IF(COUNTBLANK('VAL_Fill in area'!D12)=1,"",'VAL_Fill in area'!D12)</f>
        <v/>
      </c>
      <c r="AE31" s="10" t="str">
        <f>IF(TYPE(VAL_Codes!J$22)=2,VAL_Codes!J$22,"")</f>
        <v/>
      </c>
      <c r="AF31" s="11" t="str">
        <f>IF(TYPE(VAL_Codes!K$22)=2,VAL_Codes!K$22,"")</f>
        <v/>
      </c>
      <c r="AG31" s="26" t="str">
        <f>IF(COUNTBLANK('VAL_Fill in area'!E12)=1,"",'VAL_Fill in area'!E12)</f>
        <v/>
      </c>
      <c r="AH31" s="10" t="str">
        <f>IF(TYPE(VAL_Codes!M$22)=2,VAL_Codes!M$22,"")</f>
        <v/>
      </c>
      <c r="AI31" s="11" t="str">
        <f>IF(TYPE(VAL_Codes!N$22)=2,VAL_Codes!N$22,"")</f>
        <v/>
      </c>
      <c r="AJ31" s="26" t="str">
        <f>IF(COUNTBLANK('VAL_Fill in area'!F12)=1,"",'VAL_Fill in area'!F12)</f>
        <v/>
      </c>
      <c r="AK31" s="10" t="str">
        <f>IF(TYPE(VAL_Codes!P$22)=2,VAL_Codes!P$22,"")</f>
        <v/>
      </c>
      <c r="AL31" s="11" t="str">
        <f>IF(TYPE(VAL_Codes!Q$22)=2,VAL_Codes!Q$22,"")</f>
        <v/>
      </c>
      <c r="AM31" s="26" t="str">
        <f>IF(COUNTBLANK('VAL_Fill in area'!G12)=1,"",'VAL_Fill in area'!G12)</f>
        <v/>
      </c>
      <c r="AN31" s="10" t="str">
        <f>IF(TYPE(VAL_Codes!S$22)=2,VAL_Codes!S$22,"")</f>
        <v/>
      </c>
      <c r="AO31" s="11" t="str">
        <f>IF(TYPE(VAL_Codes!T$22)=2,VAL_Codes!T$22,"")</f>
        <v/>
      </c>
      <c r="AP31" s="26" t="str">
        <f>IF(COUNTBLANK('VAL_Fill in area'!H12)=1,"",'VAL_Fill in area'!H12)</f>
        <v/>
      </c>
      <c r="AQ31" s="10" t="str">
        <f>IF(TYPE(VAL_Codes!V$22)=2,VAL_Codes!V$22,"")</f>
        <v/>
      </c>
      <c r="AR31" s="11" t="str">
        <f>IF(TYPE(VAL_Codes!W$22)=2,VAL_Codes!W$22,"")</f>
        <v/>
      </c>
      <c r="AS31" s="26" t="str">
        <f>IF(COUNTBLANK('VAL_Fill in area'!I12)=1,"",'VAL_Fill in area'!I12)</f>
        <v/>
      </c>
      <c r="AT31" s="10" t="str">
        <f>IF(TYPE(VAL_Codes!Y$22)=2,VAL_Codes!Y$22,"")</f>
        <v/>
      </c>
      <c r="AU31" s="11" t="str">
        <f>IF(TYPE(VAL_Codes!Z$22)=2,VAL_Codes!Z$22,"")</f>
        <v/>
      </c>
      <c r="AV31" s="26" t="str">
        <f>IF(COUNTBLANK('VAL_Fill in area'!J12)=1,"",'VAL_Fill in area'!J12)</f>
        <v/>
      </c>
      <c r="AW31" s="10" t="str">
        <f>IF(TYPE(VAL_Codes!AB$22)=2,VAL_Codes!AB$22,"")</f>
        <v/>
      </c>
      <c r="AX31" s="11" t="str">
        <f>IF(TYPE(VAL_Codes!AC$22)=2,VAL_Codes!AC$22,"")</f>
        <v/>
      </c>
      <c r="AY31" s="26" t="str">
        <f>IF(COUNTBLANK('VAL_Fill in area'!K12)=1,"",'VAL_Fill in area'!K12)</f>
        <v/>
      </c>
      <c r="AZ31" s="10" t="str">
        <f>IF(TYPE(VAL_Codes!AE$22)=2,VAL_Codes!AE$22,"")</f>
        <v/>
      </c>
      <c r="BA31" s="11" t="str">
        <f>IF(TYPE(VAL_Codes!AF$22)=2,VAL_Codes!AF$22,"")</f>
        <v/>
      </c>
      <c r="BB31" s="26" t="str">
        <f>IF(COUNTBLANK('VAL_Fill in area'!L12)=1,"",'VAL_Fill in area'!L12)</f>
        <v/>
      </c>
      <c r="BC31" s="10" t="str">
        <f>IF(TYPE(VAL_Codes!AH$22)=2,VAL_Codes!AH$22,"")</f>
        <v/>
      </c>
      <c r="BD31" s="11" t="str">
        <f>IF(TYPE(VAL_Codes!AI$22)=2,VAL_Codes!AI$22,"")</f>
        <v/>
      </c>
      <c r="BE31" s="26" t="str">
        <f>IF(COUNTBLANK('VAL_Fill in area'!M12)=1,"",'VAL_Fill in area'!M12)</f>
        <v/>
      </c>
      <c r="BF31" s="10" t="str">
        <f>IF(TYPE(VAL_Codes!AK$22)=2,VAL_Codes!AK$22,"")</f>
        <v/>
      </c>
      <c r="BG31" s="11" t="str">
        <f>IF(TYPE(VAL_Codes!AL$22)=2,VAL_Codes!AL$22,"")</f>
        <v/>
      </c>
      <c r="BH31" s="26" t="str">
        <f>IF(COUNTBLANK('VAL_Fill in area'!N12)=1,"",'VAL_Fill in area'!N12)</f>
        <v/>
      </c>
      <c r="BI31" s="10" t="str">
        <f>IF(TYPE(VAL_Codes!AN$22)=2,VAL_Codes!AN$22,"")</f>
        <v/>
      </c>
      <c r="BJ31" s="11" t="str">
        <f>IF(TYPE(VAL_Codes!AO$22)=2,VAL_Codes!AO$22,"")</f>
        <v/>
      </c>
      <c r="BK31" s="26"/>
      <c r="BL31" s="10" t="s">
        <v>4</v>
      </c>
      <c r="BM31" s="11" t="str">
        <f>IF(TYPE(VAL_Codes!AR$22)=2,VAL_Codes!AR$22,"")</f>
        <v/>
      </c>
      <c r="BN31" s="26"/>
      <c r="BO31" s="10" t="s">
        <v>4</v>
      </c>
      <c r="BP31" s="11" t="str">
        <f>IF(TYPE(VAL_Codes!AU$22)=2,VAL_Codes!AU$22,"")</f>
        <v/>
      </c>
      <c r="BQ31" s="26"/>
      <c r="BR31" s="10" t="s">
        <v>4</v>
      </c>
      <c r="BS31" s="11" t="str">
        <f>IF(TYPE(VAL_Codes!AX$22)=2,VAL_Codes!AX$22,"")</f>
        <v/>
      </c>
      <c r="BT31" s="26" t="str">
        <f>IF(COUNTBLANK('VAL_Fill in area'!R12)=1,"",'VAL_Fill in area'!R12)</f>
        <v/>
      </c>
      <c r="BU31" s="10" t="s">
        <v>7033</v>
      </c>
      <c r="BV31" s="11" t="str">
        <f>IF(TYPE(VAL_Codes!BA$22)=2,VAL_Codes!BA$22,"")</f>
        <v/>
      </c>
      <c r="BW31" s="26"/>
      <c r="BX31" s="10" t="s">
        <v>4</v>
      </c>
      <c r="BY31" s="11" t="str">
        <f>IF(TYPE(VAL_Codes!BD$22)=2,VAL_Codes!BD$22,"")</f>
        <v/>
      </c>
      <c r="BZ31" s="26" t="str">
        <f>IF(COUNTBLANK('VAL_Fill in area'!T12)=1,"",'VAL_Fill in area'!T12)</f>
        <v/>
      </c>
      <c r="CA31" s="10" t="str">
        <f>IF(TYPE(VAL_Codes!BF$22)=2,VAL_Codes!BF$22,"")</f>
        <v/>
      </c>
      <c r="CB31" s="11" t="str">
        <f>IF(TYPE(VAL_Codes!BG$22)=2,VAL_Codes!BG$22,"")</f>
        <v/>
      </c>
      <c r="CC31" s="26" t="str">
        <f>IF(COUNTBLANK('VAL_Fill in area'!U12)=1,"",'VAL_Fill in area'!U12)</f>
        <v/>
      </c>
      <c r="CD31" s="10" t="str">
        <f>IF(TYPE(VAL_Codes!BI$22)=2,VAL_Codes!BI$22,"")</f>
        <v/>
      </c>
      <c r="CE31" s="11" t="str">
        <f>IF(TYPE(VAL_Codes!BJ$22)=2,VAL_Codes!BJ$22,"")</f>
        <v/>
      </c>
      <c r="CF31" s="26" t="str">
        <f>IF(COUNTBLANK('VAL_Fill in area'!V12)=1,"",'VAL_Fill in area'!V12)</f>
        <v/>
      </c>
      <c r="CG31" s="10" t="str">
        <f>IF(TYPE(VAL_Codes!BL$22)=2,VAL_Codes!BL$22,"")</f>
        <v/>
      </c>
      <c r="CH31" s="11" t="str">
        <f>IF(TYPE(VAL_Codes!BM$22)=2,VAL_Codes!BM$22,"")</f>
        <v/>
      </c>
      <c r="CI31" s="26" t="str">
        <f>IF(COUNTBLANK('VAL_Fill in area'!W12)=1,"",'VAL_Fill in area'!W12)</f>
        <v/>
      </c>
      <c r="CJ31" s="10" t="str">
        <f>IF(TYPE(VAL_Codes!BO$22)=2,VAL_Codes!BO$22,"")</f>
        <v/>
      </c>
      <c r="CK31" s="11" t="str">
        <f>IF(TYPE(VAL_Codes!BP$22)=2,VAL_Codes!BP$22,"")</f>
        <v/>
      </c>
      <c r="CL31" s="420"/>
      <c r="CO31" s="420"/>
      <c r="CR31" s="420"/>
      <c r="CU31" s="420"/>
      <c r="CX31" s="420"/>
      <c r="DA31" s="420"/>
      <c r="DD31" s="420"/>
      <c r="DG31" s="420"/>
      <c r="DJ31" s="420"/>
      <c r="DM31" s="420"/>
      <c r="DP31" s="420"/>
      <c r="DS31" s="420"/>
      <c r="DV31" s="420"/>
      <c r="DY31" s="420"/>
      <c r="EB31" s="420"/>
      <c r="EE31" s="420"/>
      <c r="EH31" s="420"/>
      <c r="EK31" s="420"/>
      <c r="EN31" s="420"/>
      <c r="EQ31" s="420"/>
      <c r="ET31" s="420"/>
      <c r="EW31" s="420"/>
    </row>
    <row r="32" spans="1:153" s="48" customFormat="1" ht="15" customHeight="1" x14ac:dyDescent="0.25">
      <c r="C32" s="65"/>
      <c r="D32" s="647"/>
      <c r="E32" s="421" t="s">
        <v>51</v>
      </c>
      <c r="F32" s="361" t="s">
        <v>4</v>
      </c>
      <c r="G32" s="361" t="s">
        <v>50</v>
      </c>
      <c r="H32" s="361" t="s">
        <v>6</v>
      </c>
      <c r="I32" s="361"/>
      <c r="J32" s="419"/>
      <c r="K32" s="419"/>
      <c r="L32" s="419"/>
      <c r="M32" s="419"/>
      <c r="N32" s="419"/>
      <c r="O32" s="419"/>
      <c r="P32" s="419"/>
      <c r="Q32" s="419"/>
      <c r="R32" s="419"/>
      <c r="S32" s="419"/>
      <c r="T32" s="419"/>
      <c r="U32" s="419"/>
      <c r="V32" s="419"/>
      <c r="W32" s="419"/>
      <c r="X32" s="419"/>
      <c r="Y32" s="419"/>
      <c r="Z32" s="54"/>
      <c r="AA32" s="26" t="str">
        <f>IF(COUNTBLANK('VAL_Fill in area'!C13)=1,"",'VAL_Fill in area'!C13)</f>
        <v/>
      </c>
      <c r="AB32" s="10" t="str">
        <f>IF(TYPE(VAL_Codes!G$22)=2,VAL_Codes!G$22,"")</f>
        <v/>
      </c>
      <c r="AC32" s="11" t="str">
        <f>IF(TYPE(VAL_Codes!H$22)=2,VAL_Codes!H$22,"")</f>
        <v/>
      </c>
      <c r="AD32" s="26" t="str">
        <f>IF(COUNTBLANK('VAL_Fill in area'!D13)=1,"",'VAL_Fill in area'!D13)</f>
        <v/>
      </c>
      <c r="AE32" s="10" t="str">
        <f>IF(TYPE(VAL_Codes!J$22)=2,VAL_Codes!J$22,"")</f>
        <v/>
      </c>
      <c r="AF32" s="11" t="str">
        <f>IF(TYPE(VAL_Codes!K$22)=2,VAL_Codes!K$22,"")</f>
        <v/>
      </c>
      <c r="AG32" s="26" t="str">
        <f>IF(COUNTBLANK('VAL_Fill in area'!E13)=1,"",'VAL_Fill in area'!E13)</f>
        <v/>
      </c>
      <c r="AH32" s="10" t="str">
        <f>IF(TYPE(VAL_Codes!M$22)=2,VAL_Codes!M$22,"")</f>
        <v/>
      </c>
      <c r="AI32" s="11" t="str">
        <f>IF(TYPE(VAL_Codes!N$22)=2,VAL_Codes!N$22,"")</f>
        <v/>
      </c>
      <c r="AJ32" s="26" t="str">
        <f>IF(COUNTBLANK('VAL_Fill in area'!F13)=1,"",'VAL_Fill in area'!F13)</f>
        <v/>
      </c>
      <c r="AK32" s="10" t="str">
        <f>IF(TYPE(VAL_Codes!P$22)=2,VAL_Codes!P$22,"")</f>
        <v/>
      </c>
      <c r="AL32" s="11" t="str">
        <f>IF(TYPE(VAL_Codes!Q$22)=2,VAL_Codes!Q$22,"")</f>
        <v/>
      </c>
      <c r="AM32" s="26" t="str">
        <f>IF(COUNTBLANK('VAL_Fill in area'!G13)=1,"",'VAL_Fill in area'!G13)</f>
        <v/>
      </c>
      <c r="AN32" s="10" t="str">
        <f>IF(TYPE(VAL_Codes!S$22)=2,VAL_Codes!S$22,"")</f>
        <v/>
      </c>
      <c r="AO32" s="11" t="str">
        <f>IF(TYPE(VAL_Codes!T$22)=2,VAL_Codes!T$22,"")</f>
        <v/>
      </c>
      <c r="AP32" s="26" t="str">
        <f>IF(COUNTBLANK('VAL_Fill in area'!H13)=1,"",'VAL_Fill in area'!H13)</f>
        <v/>
      </c>
      <c r="AQ32" s="10" t="str">
        <f>IF(TYPE(VAL_Codes!V$22)=2,VAL_Codes!V$22,"")</f>
        <v/>
      </c>
      <c r="AR32" s="11" t="str">
        <f>IF(TYPE(VAL_Codes!W$22)=2,VAL_Codes!W$22,"")</f>
        <v/>
      </c>
      <c r="AS32" s="26" t="str">
        <f>IF(COUNTBLANK('VAL_Fill in area'!I13)=1,"",'VAL_Fill in area'!I13)</f>
        <v/>
      </c>
      <c r="AT32" s="10" t="str">
        <f>IF(TYPE(VAL_Codes!Y$22)=2,VAL_Codes!Y$22,"")</f>
        <v/>
      </c>
      <c r="AU32" s="11" t="str">
        <f>IF(TYPE(VAL_Codes!Z$22)=2,VAL_Codes!Z$22,"")</f>
        <v/>
      </c>
      <c r="AV32" s="26" t="str">
        <f>IF(COUNTBLANK('VAL_Fill in area'!J13)=1,"",'VAL_Fill in area'!J13)</f>
        <v/>
      </c>
      <c r="AW32" s="10" t="str">
        <f>IF(TYPE(VAL_Codes!AB$22)=2,VAL_Codes!AB$22,"")</f>
        <v/>
      </c>
      <c r="AX32" s="11" t="str">
        <f>IF(TYPE(VAL_Codes!AC$22)=2,VAL_Codes!AC$22,"")</f>
        <v/>
      </c>
      <c r="AY32" s="26" t="str">
        <f>IF(COUNTBLANK('VAL_Fill in area'!K13)=1,"",'VAL_Fill in area'!K13)</f>
        <v/>
      </c>
      <c r="AZ32" s="10" t="str">
        <f>IF(TYPE(VAL_Codes!AE$22)=2,VAL_Codes!AE$22,"")</f>
        <v/>
      </c>
      <c r="BA32" s="11" t="str">
        <f>IF(TYPE(VAL_Codes!AF$22)=2,VAL_Codes!AF$22,"")</f>
        <v/>
      </c>
      <c r="BB32" s="26" t="str">
        <f>IF(COUNTBLANK('VAL_Fill in area'!L13)=1,"",'VAL_Fill in area'!L13)</f>
        <v/>
      </c>
      <c r="BC32" s="10" t="str">
        <f>IF(TYPE(VAL_Codes!AH$22)=2,VAL_Codes!AH$22,"")</f>
        <v/>
      </c>
      <c r="BD32" s="11" t="str">
        <f>IF(TYPE(VAL_Codes!AI$22)=2,VAL_Codes!AI$22,"")</f>
        <v/>
      </c>
      <c r="BE32" s="26" t="str">
        <f>IF(COUNTBLANK('VAL_Fill in area'!M13)=1,"",'VAL_Fill in area'!M13)</f>
        <v/>
      </c>
      <c r="BF32" s="10" t="str">
        <f>IF(TYPE(VAL_Codes!AK$22)=2,VAL_Codes!AK$22,"")</f>
        <v/>
      </c>
      <c r="BG32" s="11" t="str">
        <f>IF(TYPE(VAL_Codes!AL$22)=2,VAL_Codes!AL$22,"")</f>
        <v/>
      </c>
      <c r="BH32" s="26" t="str">
        <f>IF(COUNTBLANK('VAL_Fill in area'!N13)=1,"",'VAL_Fill in area'!N13)</f>
        <v/>
      </c>
      <c r="BI32" s="10" t="str">
        <f>IF(TYPE(VAL_Codes!AN$22)=2,VAL_Codes!AN$22,"")</f>
        <v/>
      </c>
      <c r="BJ32" s="11" t="str">
        <f>IF(TYPE(VAL_Codes!AO$22)=2,VAL_Codes!AO$22,"")</f>
        <v/>
      </c>
      <c r="BK32" s="26"/>
      <c r="BL32" s="10" t="s">
        <v>4</v>
      </c>
      <c r="BM32" s="11" t="str">
        <f>IF(TYPE(VAL_Codes!AR$22)=2,VAL_Codes!AR$22,"")</f>
        <v/>
      </c>
      <c r="BN32" s="26"/>
      <c r="BO32" s="10" t="s">
        <v>4</v>
      </c>
      <c r="BP32" s="11" t="str">
        <f>IF(TYPE(VAL_Codes!AU$22)=2,VAL_Codes!AU$22,"")</f>
        <v/>
      </c>
      <c r="BQ32" s="26"/>
      <c r="BR32" s="10" t="s">
        <v>4</v>
      </c>
      <c r="BS32" s="11" t="str">
        <f>IF(TYPE(VAL_Codes!AX$22)=2,VAL_Codes!AX$22,"")</f>
        <v/>
      </c>
      <c r="BT32" s="26" t="str">
        <f>IF(COUNTBLANK('VAL_Fill in area'!R13)=1,"",'VAL_Fill in area'!R13)</f>
        <v/>
      </c>
      <c r="BU32" s="10" t="s">
        <v>7033</v>
      </c>
      <c r="BV32" s="11" t="str">
        <f>IF(TYPE(VAL_Codes!BA$22)=2,VAL_Codes!BA$22,"")</f>
        <v/>
      </c>
      <c r="BW32" s="26"/>
      <c r="BX32" s="10" t="s">
        <v>4</v>
      </c>
      <c r="BY32" s="11" t="str">
        <f>IF(TYPE(VAL_Codes!BD$22)=2,VAL_Codes!BD$22,"")</f>
        <v/>
      </c>
      <c r="BZ32" s="26" t="str">
        <f>IF(COUNTBLANK('VAL_Fill in area'!T13)=1,"",'VAL_Fill in area'!T13)</f>
        <v/>
      </c>
      <c r="CA32" s="10" t="str">
        <f>IF(TYPE(VAL_Codes!BF$22)=2,VAL_Codes!BF$22,"")</f>
        <v/>
      </c>
      <c r="CB32" s="11" t="str">
        <f>IF(TYPE(VAL_Codes!BG$22)=2,VAL_Codes!BG$22,"")</f>
        <v/>
      </c>
      <c r="CC32" s="26" t="str">
        <f>IF(COUNTBLANK('VAL_Fill in area'!U13)=1,"",'VAL_Fill in area'!U13)</f>
        <v/>
      </c>
      <c r="CD32" s="10" t="str">
        <f>IF(TYPE(VAL_Codes!BI$22)=2,VAL_Codes!BI$22,"")</f>
        <v/>
      </c>
      <c r="CE32" s="11" t="str">
        <f>IF(TYPE(VAL_Codes!BJ$22)=2,VAL_Codes!BJ$22,"")</f>
        <v/>
      </c>
      <c r="CF32" s="26" t="str">
        <f>IF(COUNTBLANK('VAL_Fill in area'!V13)=1,"",'VAL_Fill in area'!V13)</f>
        <v/>
      </c>
      <c r="CG32" s="10" t="str">
        <f>IF(TYPE(VAL_Codes!BL$22)=2,VAL_Codes!BL$22,"")</f>
        <v/>
      </c>
      <c r="CH32" s="11" t="str">
        <f>IF(TYPE(VAL_Codes!BM$22)=2,VAL_Codes!BM$22,"")</f>
        <v/>
      </c>
      <c r="CI32" s="26" t="str">
        <f>IF(COUNTBLANK('VAL_Fill in area'!W13)=1,"",'VAL_Fill in area'!W13)</f>
        <v/>
      </c>
      <c r="CJ32" s="10" t="str">
        <f>IF(TYPE(VAL_Codes!BO$22)=2,VAL_Codes!BO$22,"")</f>
        <v/>
      </c>
      <c r="CK32" s="11" t="str">
        <f>IF(TYPE(VAL_Codes!BP$22)=2,VAL_Codes!BP$22,"")</f>
        <v/>
      </c>
      <c r="CL32" s="420"/>
      <c r="CO32" s="420"/>
      <c r="CR32" s="420"/>
      <c r="CU32" s="420"/>
      <c r="CX32" s="420"/>
      <c r="DA32" s="420"/>
      <c r="DD32" s="420"/>
      <c r="DG32" s="420"/>
      <c r="DJ32" s="420"/>
      <c r="DM32" s="420"/>
      <c r="DP32" s="420"/>
      <c r="DS32" s="420"/>
      <c r="DV32" s="420"/>
      <c r="DY32" s="420"/>
      <c r="EB32" s="420"/>
      <c r="EE32" s="420"/>
      <c r="EH32" s="420"/>
      <c r="EK32" s="420"/>
      <c r="EN32" s="420"/>
      <c r="EQ32" s="420"/>
      <c r="ET32" s="420"/>
      <c r="EW32" s="420"/>
    </row>
    <row r="33" spans="1:153" s="48" customFormat="1" ht="15" customHeight="1" x14ac:dyDescent="0.25">
      <c r="C33" s="65"/>
      <c r="D33" s="647"/>
      <c r="E33" s="421" t="s">
        <v>52</v>
      </c>
      <c r="F33" s="361" t="s">
        <v>4</v>
      </c>
      <c r="G33" s="361" t="s">
        <v>7</v>
      </c>
      <c r="H33" s="361" t="s">
        <v>6</v>
      </c>
      <c r="I33" s="361"/>
      <c r="J33" s="419"/>
      <c r="K33" s="419"/>
      <c r="L33" s="419"/>
      <c r="M33" s="419"/>
      <c r="N33" s="419"/>
      <c r="O33" s="419"/>
      <c r="P33" s="419"/>
      <c r="Q33" s="419"/>
      <c r="R33" s="419"/>
      <c r="S33" s="419"/>
      <c r="T33" s="419"/>
      <c r="U33" s="419"/>
      <c r="V33" s="419"/>
      <c r="W33" s="419"/>
      <c r="X33" s="419"/>
      <c r="Y33" s="419"/>
      <c r="Z33" s="54"/>
      <c r="AA33" s="26" t="str">
        <f>IF(COUNTBLANK('VAL_Fill in area'!C14)=1,"",'VAL_Fill in area'!C14)</f>
        <v/>
      </c>
      <c r="AB33" s="10" t="str">
        <f>IF(TYPE(VAL_Codes!G$22)=2,VAL_Codes!G$22,"")</f>
        <v/>
      </c>
      <c r="AC33" s="11" t="str">
        <f>IF(TYPE(VAL_Codes!H$22)=2,VAL_Codes!H$22,"")</f>
        <v/>
      </c>
      <c r="AD33" s="26" t="str">
        <f>IF(COUNTBLANK('VAL_Fill in area'!D14)=1,"",'VAL_Fill in area'!D14)</f>
        <v/>
      </c>
      <c r="AE33" s="10" t="str">
        <f>IF(TYPE(VAL_Codes!J$22)=2,VAL_Codes!J$22,"")</f>
        <v/>
      </c>
      <c r="AF33" s="11" t="str">
        <f>IF(TYPE(VAL_Codes!K$22)=2,VAL_Codes!K$22,"")</f>
        <v/>
      </c>
      <c r="AG33" s="26" t="str">
        <f>IF(COUNTBLANK('VAL_Fill in area'!E14)=1,"",'VAL_Fill in area'!E14)</f>
        <v/>
      </c>
      <c r="AH33" s="10" t="str">
        <f>IF(TYPE(VAL_Codes!M$22)=2,VAL_Codes!M$22,"")</f>
        <v/>
      </c>
      <c r="AI33" s="11" t="str">
        <f>IF(TYPE(VAL_Codes!N$22)=2,VAL_Codes!N$22,"")</f>
        <v/>
      </c>
      <c r="AJ33" s="26" t="str">
        <f>IF(COUNTBLANK('VAL_Fill in area'!F14)=1,"",'VAL_Fill in area'!F14)</f>
        <v/>
      </c>
      <c r="AK33" s="10" t="str">
        <f>IF(TYPE(VAL_Codes!P$22)=2,VAL_Codes!P$22,"")</f>
        <v/>
      </c>
      <c r="AL33" s="11" t="str">
        <f>IF(TYPE(VAL_Codes!Q$22)=2,VAL_Codes!Q$22,"")</f>
        <v/>
      </c>
      <c r="AM33" s="26" t="str">
        <f>IF(COUNTBLANK('VAL_Fill in area'!G14)=1,"",'VAL_Fill in area'!G14)</f>
        <v/>
      </c>
      <c r="AN33" s="10" t="str">
        <f>IF(TYPE(VAL_Codes!S$22)=2,VAL_Codes!S$22,"")</f>
        <v/>
      </c>
      <c r="AO33" s="11" t="str">
        <f>IF(TYPE(VAL_Codes!T$22)=2,VAL_Codes!T$22,"")</f>
        <v/>
      </c>
      <c r="AP33" s="26" t="str">
        <f>IF(COUNTBLANK('VAL_Fill in area'!H14)=1,"",'VAL_Fill in area'!H14)</f>
        <v/>
      </c>
      <c r="AQ33" s="10" t="str">
        <f>IF(TYPE(VAL_Codes!V$22)=2,VAL_Codes!V$22,"")</f>
        <v/>
      </c>
      <c r="AR33" s="11" t="str">
        <f>IF(TYPE(VAL_Codes!W$22)=2,VAL_Codes!W$22,"")</f>
        <v/>
      </c>
      <c r="AS33" s="26" t="str">
        <f>IF(COUNTBLANK('VAL_Fill in area'!I14)=1,"",'VAL_Fill in area'!I14)</f>
        <v/>
      </c>
      <c r="AT33" s="10" t="str">
        <f>IF(TYPE(VAL_Codes!Y$22)=2,VAL_Codes!Y$22,"")</f>
        <v/>
      </c>
      <c r="AU33" s="11" t="str">
        <f>IF(TYPE(VAL_Codes!Z$22)=2,VAL_Codes!Z$22,"")</f>
        <v/>
      </c>
      <c r="AV33" s="26" t="str">
        <f>IF(COUNTBLANK('VAL_Fill in area'!J14)=1,"",'VAL_Fill in area'!J14)</f>
        <v/>
      </c>
      <c r="AW33" s="10" t="str">
        <f>IF(TYPE(VAL_Codes!AB$22)=2,VAL_Codes!AB$22,"")</f>
        <v/>
      </c>
      <c r="AX33" s="11" t="str">
        <f>IF(TYPE(VAL_Codes!AC$22)=2,VAL_Codes!AC$22,"")</f>
        <v/>
      </c>
      <c r="AY33" s="26" t="str">
        <f>IF(COUNTBLANK('VAL_Fill in area'!K14)=1,"",'VAL_Fill in area'!K14)</f>
        <v/>
      </c>
      <c r="AZ33" s="10" t="str">
        <f>IF(TYPE(VAL_Codes!AE$22)=2,VAL_Codes!AE$22,"")</f>
        <v/>
      </c>
      <c r="BA33" s="11" t="str">
        <f>IF(TYPE(VAL_Codes!AF$22)=2,VAL_Codes!AF$22,"")</f>
        <v/>
      </c>
      <c r="BB33" s="26" t="str">
        <f>IF(COUNTBLANK('VAL_Fill in area'!L14)=1,"",'VAL_Fill in area'!L14)</f>
        <v/>
      </c>
      <c r="BC33" s="10" t="str">
        <f>IF(TYPE(VAL_Codes!AH$22)=2,VAL_Codes!AH$22,"")</f>
        <v/>
      </c>
      <c r="BD33" s="11" t="str">
        <f>IF(TYPE(VAL_Codes!AI$22)=2,VAL_Codes!AI$22,"")</f>
        <v/>
      </c>
      <c r="BE33" s="26" t="str">
        <f>IF(COUNTBLANK('VAL_Fill in area'!M14)=1,"",'VAL_Fill in area'!M14)</f>
        <v/>
      </c>
      <c r="BF33" s="10" t="str">
        <f>IF(TYPE(VAL_Codes!AK$22)=2,VAL_Codes!AK$22,"")</f>
        <v/>
      </c>
      <c r="BG33" s="11" t="str">
        <f>IF(TYPE(VAL_Codes!AL$22)=2,VAL_Codes!AL$22,"")</f>
        <v/>
      </c>
      <c r="BH33" s="26" t="str">
        <f>IF(COUNTBLANK('VAL_Fill in area'!N14)=1,"",'VAL_Fill in area'!N14)</f>
        <v/>
      </c>
      <c r="BI33" s="10" t="str">
        <f>IF(TYPE(VAL_Codes!AN$22)=2,VAL_Codes!AN$22,"")</f>
        <v/>
      </c>
      <c r="BJ33" s="11" t="str">
        <f>IF(TYPE(VAL_Codes!AO$22)=2,VAL_Codes!AO$22,"")</f>
        <v/>
      </c>
      <c r="BK33" s="26"/>
      <c r="BL33" s="10" t="s">
        <v>4</v>
      </c>
      <c r="BM33" s="11" t="str">
        <f>IF(TYPE(VAL_Codes!AR$22)=2,VAL_Codes!AR$22,"")</f>
        <v/>
      </c>
      <c r="BN33" s="26"/>
      <c r="BO33" s="10" t="s">
        <v>4</v>
      </c>
      <c r="BP33" s="11" t="str">
        <f>IF(TYPE(VAL_Codes!AU$22)=2,VAL_Codes!AU$22,"")</f>
        <v/>
      </c>
      <c r="BQ33" s="26"/>
      <c r="BR33" s="10" t="s">
        <v>4</v>
      </c>
      <c r="BS33" s="11" t="str">
        <f>IF(TYPE(VAL_Codes!AX$22)=2,VAL_Codes!AX$22,"")</f>
        <v/>
      </c>
      <c r="BT33" s="26" t="str">
        <f>IF(COUNTBLANK('VAL_Fill in area'!R14)=1,"",'VAL_Fill in area'!R14)</f>
        <v/>
      </c>
      <c r="BU33" s="10" t="s">
        <v>7033</v>
      </c>
      <c r="BV33" s="11" t="str">
        <f>IF(TYPE(VAL_Codes!BA$22)=2,VAL_Codes!BA$22,"")</f>
        <v/>
      </c>
      <c r="BW33" s="26"/>
      <c r="BX33" s="10" t="s">
        <v>4</v>
      </c>
      <c r="BY33" s="11" t="str">
        <f>IF(TYPE(VAL_Codes!BD$22)=2,VAL_Codes!BD$22,"")</f>
        <v/>
      </c>
      <c r="BZ33" s="26" t="str">
        <f>IF(COUNTBLANK('VAL_Fill in area'!T14)=1,"",'VAL_Fill in area'!T14)</f>
        <v/>
      </c>
      <c r="CA33" s="10" t="str">
        <f>IF(TYPE(VAL_Codes!BF$22)=2,VAL_Codes!BF$22,"")</f>
        <v/>
      </c>
      <c r="CB33" s="11" t="str">
        <f>IF(TYPE(VAL_Codes!BG$22)=2,VAL_Codes!BG$22,"")</f>
        <v/>
      </c>
      <c r="CC33" s="26" t="str">
        <f>IF(COUNTBLANK('VAL_Fill in area'!U14)=1,"",'VAL_Fill in area'!U14)</f>
        <v/>
      </c>
      <c r="CD33" s="10" t="str">
        <f>IF(TYPE(VAL_Codes!BI$22)=2,VAL_Codes!BI$22,"")</f>
        <v/>
      </c>
      <c r="CE33" s="11" t="str">
        <f>IF(TYPE(VAL_Codes!BJ$22)=2,VAL_Codes!BJ$22,"")</f>
        <v/>
      </c>
      <c r="CF33" s="26" t="str">
        <f>IF(COUNTBLANK('VAL_Fill in area'!V14)=1,"",'VAL_Fill in area'!V14)</f>
        <v/>
      </c>
      <c r="CG33" s="10" t="str">
        <f>IF(TYPE(VAL_Codes!BL$22)=2,VAL_Codes!BL$22,"")</f>
        <v/>
      </c>
      <c r="CH33" s="11" t="str">
        <f>IF(TYPE(VAL_Codes!BM$22)=2,VAL_Codes!BM$22,"")</f>
        <v/>
      </c>
      <c r="CI33" s="26" t="str">
        <f>IF(COUNTBLANK('VAL_Fill in area'!W14)=1,"",'VAL_Fill in area'!W14)</f>
        <v/>
      </c>
      <c r="CJ33" s="10" t="str">
        <f>IF(TYPE(VAL_Codes!BO$22)=2,VAL_Codes!BO$22,"")</f>
        <v/>
      </c>
      <c r="CK33" s="11" t="str">
        <f>IF(TYPE(VAL_Codes!BP$22)=2,VAL_Codes!BP$22,"")</f>
        <v/>
      </c>
      <c r="CL33" s="420"/>
      <c r="CO33" s="420"/>
      <c r="CR33" s="420"/>
      <c r="CU33" s="420"/>
      <c r="CX33" s="420"/>
      <c r="DA33" s="420"/>
      <c r="DD33" s="420"/>
      <c r="DG33" s="420"/>
      <c r="DJ33" s="420"/>
      <c r="DM33" s="420"/>
      <c r="DP33" s="420"/>
      <c r="DS33" s="420"/>
      <c r="DV33" s="420"/>
      <c r="DY33" s="420"/>
      <c r="EB33" s="420"/>
      <c r="EE33" s="420"/>
      <c r="EH33" s="420"/>
      <c r="EK33" s="420"/>
      <c r="EN33" s="420"/>
      <c r="EQ33" s="420"/>
      <c r="ET33" s="420"/>
      <c r="EW33" s="420"/>
    </row>
    <row r="34" spans="1:153" s="423" customFormat="1" ht="15" customHeight="1" x14ac:dyDescent="0.25">
      <c r="A34" s="48"/>
      <c r="B34" s="48"/>
      <c r="C34" s="65"/>
      <c r="D34" s="647"/>
      <c r="E34" s="421" t="s">
        <v>53</v>
      </c>
      <c r="F34" s="361" t="s">
        <v>4</v>
      </c>
      <c r="G34" s="361" t="s">
        <v>8</v>
      </c>
      <c r="H34" s="361" t="s">
        <v>6</v>
      </c>
      <c r="I34" s="361"/>
      <c r="J34" s="419"/>
      <c r="K34" s="419"/>
      <c r="L34" s="419"/>
      <c r="M34" s="419"/>
      <c r="N34" s="419"/>
      <c r="O34" s="419"/>
      <c r="P34" s="419"/>
      <c r="Q34" s="419"/>
      <c r="R34" s="419"/>
      <c r="S34" s="419"/>
      <c r="T34" s="419"/>
      <c r="U34" s="419"/>
      <c r="V34" s="419"/>
      <c r="W34" s="419"/>
      <c r="X34" s="419"/>
      <c r="Y34" s="419"/>
      <c r="Z34" s="54"/>
      <c r="AA34" s="26" t="str">
        <f>IF(COUNTBLANK('VAL_Fill in area'!C15)=1,"",'VAL_Fill in area'!C15)</f>
        <v/>
      </c>
      <c r="AB34" s="10" t="str">
        <f>IF(TYPE(VAL_Codes!G$22)=2,VAL_Codes!G$22,"")</f>
        <v/>
      </c>
      <c r="AC34" s="11" t="str">
        <f>IF(TYPE(VAL_Codes!H$22)=2,VAL_Codes!H$22,"")</f>
        <v/>
      </c>
      <c r="AD34" s="26" t="str">
        <f>IF(COUNTBLANK('VAL_Fill in area'!D15)=1,"",'VAL_Fill in area'!D15)</f>
        <v/>
      </c>
      <c r="AE34" s="10" t="str">
        <f>IF(TYPE(VAL_Codes!J$22)=2,VAL_Codes!J$22,"")</f>
        <v/>
      </c>
      <c r="AF34" s="11" t="str">
        <f>IF(TYPE(VAL_Codes!K$22)=2,VAL_Codes!K$22,"")</f>
        <v/>
      </c>
      <c r="AG34" s="26" t="str">
        <f>IF(COUNTBLANK('VAL_Fill in area'!E15)=1,"",'VAL_Fill in area'!E15)</f>
        <v/>
      </c>
      <c r="AH34" s="10" t="str">
        <f>IF(TYPE(VAL_Codes!M$22)=2,VAL_Codes!M$22,"")</f>
        <v/>
      </c>
      <c r="AI34" s="11" t="str">
        <f>IF(TYPE(VAL_Codes!N$22)=2,VAL_Codes!N$22,"")</f>
        <v/>
      </c>
      <c r="AJ34" s="26" t="str">
        <f>IF(COUNTBLANK('VAL_Fill in area'!F15)=1,"",'VAL_Fill in area'!F15)</f>
        <v/>
      </c>
      <c r="AK34" s="10" t="str">
        <f>IF(TYPE(VAL_Codes!P$22)=2,VAL_Codes!P$22,"")</f>
        <v/>
      </c>
      <c r="AL34" s="11" t="str">
        <f>IF(TYPE(VAL_Codes!Q$22)=2,VAL_Codes!Q$22,"")</f>
        <v/>
      </c>
      <c r="AM34" s="26" t="str">
        <f>IF(COUNTBLANK('VAL_Fill in area'!G15)=1,"",'VAL_Fill in area'!G15)</f>
        <v/>
      </c>
      <c r="AN34" s="10" t="str">
        <f>IF(TYPE(VAL_Codes!S$22)=2,VAL_Codes!S$22,"")</f>
        <v/>
      </c>
      <c r="AO34" s="11" t="str">
        <f>IF(TYPE(VAL_Codes!T$22)=2,VAL_Codes!T$22,"")</f>
        <v/>
      </c>
      <c r="AP34" s="26" t="str">
        <f>IF(COUNTBLANK('VAL_Fill in area'!H15)=1,"",'VAL_Fill in area'!H15)</f>
        <v/>
      </c>
      <c r="AQ34" s="10" t="str">
        <f>IF(TYPE(VAL_Codes!V$22)=2,VAL_Codes!V$22,"")</f>
        <v/>
      </c>
      <c r="AR34" s="11" t="str">
        <f>IF(TYPE(VAL_Codes!W$22)=2,VAL_Codes!W$22,"")</f>
        <v/>
      </c>
      <c r="AS34" s="26" t="str">
        <f>IF(COUNTBLANK('VAL_Fill in area'!I15)=1,"",'VAL_Fill in area'!I15)</f>
        <v/>
      </c>
      <c r="AT34" s="10" t="str">
        <f>IF(TYPE(VAL_Codes!Y$22)=2,VAL_Codes!Y$22,"")</f>
        <v/>
      </c>
      <c r="AU34" s="11" t="str">
        <f>IF(TYPE(VAL_Codes!Z$22)=2,VAL_Codes!Z$22,"")</f>
        <v/>
      </c>
      <c r="AV34" s="26" t="str">
        <f>IF(COUNTBLANK('VAL_Fill in area'!J15)=1,"",'VAL_Fill in area'!J15)</f>
        <v/>
      </c>
      <c r="AW34" s="10" t="str">
        <f>IF(TYPE(VAL_Codes!AB$22)=2,VAL_Codes!AB$22,"")</f>
        <v/>
      </c>
      <c r="AX34" s="11" t="str">
        <f>IF(TYPE(VAL_Codes!AC$22)=2,VAL_Codes!AC$22,"")</f>
        <v/>
      </c>
      <c r="AY34" s="26" t="str">
        <f>IF(COUNTBLANK('VAL_Fill in area'!K15)=1,"",'VAL_Fill in area'!K15)</f>
        <v/>
      </c>
      <c r="AZ34" s="10" t="str">
        <f>IF(TYPE(VAL_Codes!AE$22)=2,VAL_Codes!AE$22,"")</f>
        <v/>
      </c>
      <c r="BA34" s="11" t="str">
        <f>IF(TYPE(VAL_Codes!AF$22)=2,VAL_Codes!AF$22,"")</f>
        <v/>
      </c>
      <c r="BB34" s="26" t="str">
        <f>IF(COUNTBLANK('VAL_Fill in area'!L15)=1,"",'VAL_Fill in area'!L15)</f>
        <v/>
      </c>
      <c r="BC34" s="10" t="str">
        <f>IF(TYPE(VAL_Codes!AH$22)=2,VAL_Codes!AH$22,"")</f>
        <v/>
      </c>
      <c r="BD34" s="11" t="str">
        <f>IF(TYPE(VAL_Codes!AI$22)=2,VAL_Codes!AI$22,"")</f>
        <v/>
      </c>
      <c r="BE34" s="26" t="str">
        <f>IF(COUNTBLANK('VAL_Fill in area'!M15)=1,"",'VAL_Fill in area'!M15)</f>
        <v/>
      </c>
      <c r="BF34" s="10" t="str">
        <f>IF(TYPE(VAL_Codes!AK$22)=2,VAL_Codes!AK$22,"")</f>
        <v/>
      </c>
      <c r="BG34" s="11" t="str">
        <f>IF(TYPE(VAL_Codes!AL$22)=2,VAL_Codes!AL$22,"")</f>
        <v/>
      </c>
      <c r="BH34" s="26" t="str">
        <f>IF(COUNTBLANK('VAL_Fill in area'!N15)=1,"",'VAL_Fill in area'!N15)</f>
        <v/>
      </c>
      <c r="BI34" s="10" t="str">
        <f>IF(TYPE(VAL_Codes!AN$22)=2,VAL_Codes!AN$22,"")</f>
        <v/>
      </c>
      <c r="BJ34" s="11" t="str">
        <f>IF(TYPE(VAL_Codes!AO$22)=2,VAL_Codes!AO$22,"")</f>
        <v/>
      </c>
      <c r="BK34" s="26"/>
      <c r="BL34" s="10" t="s">
        <v>4</v>
      </c>
      <c r="BM34" s="11" t="str">
        <f>IF(TYPE(VAL_Codes!AR$22)=2,VAL_Codes!AR$22,"")</f>
        <v/>
      </c>
      <c r="BN34" s="26"/>
      <c r="BO34" s="10" t="s">
        <v>4</v>
      </c>
      <c r="BP34" s="11" t="str">
        <f>IF(TYPE(VAL_Codes!AU$22)=2,VAL_Codes!AU$22,"")</f>
        <v/>
      </c>
      <c r="BQ34" s="26"/>
      <c r="BR34" s="10" t="s">
        <v>4</v>
      </c>
      <c r="BS34" s="11" t="str">
        <f>IF(TYPE(VAL_Codes!AX$22)=2,VAL_Codes!AX$22,"")</f>
        <v/>
      </c>
      <c r="BT34" s="26" t="str">
        <f>IF(COUNTBLANK('VAL_Fill in area'!R15)=1,"",'VAL_Fill in area'!R15)</f>
        <v/>
      </c>
      <c r="BU34" s="10" t="s">
        <v>7033</v>
      </c>
      <c r="BV34" s="11" t="str">
        <f>IF(TYPE(VAL_Codes!BA$22)=2,VAL_Codes!BA$22,"")</f>
        <v/>
      </c>
      <c r="BW34" s="26"/>
      <c r="BX34" s="10" t="s">
        <v>4</v>
      </c>
      <c r="BY34" s="11" t="str">
        <f>IF(TYPE(VAL_Codes!BD$22)=2,VAL_Codes!BD$22,"")</f>
        <v/>
      </c>
      <c r="BZ34" s="26" t="str">
        <f>IF(COUNTBLANK('VAL_Fill in area'!T15)=1,"",'VAL_Fill in area'!T15)</f>
        <v/>
      </c>
      <c r="CA34" s="10" t="str">
        <f>IF(TYPE(VAL_Codes!BF$22)=2,VAL_Codes!BF$22,"")</f>
        <v/>
      </c>
      <c r="CB34" s="11" t="str">
        <f>IF(TYPE(VAL_Codes!BG$22)=2,VAL_Codes!BG$22,"")</f>
        <v/>
      </c>
      <c r="CC34" s="26" t="str">
        <f>IF(COUNTBLANK('VAL_Fill in area'!U15)=1,"",'VAL_Fill in area'!U15)</f>
        <v/>
      </c>
      <c r="CD34" s="10" t="str">
        <f>IF(TYPE(VAL_Codes!BI$22)=2,VAL_Codes!BI$22,"")</f>
        <v/>
      </c>
      <c r="CE34" s="11" t="str">
        <f>IF(TYPE(VAL_Codes!BJ$22)=2,VAL_Codes!BJ$22,"")</f>
        <v/>
      </c>
      <c r="CF34" s="26" t="str">
        <f>IF(COUNTBLANK('VAL_Fill in area'!V15)=1,"",'VAL_Fill in area'!V15)</f>
        <v/>
      </c>
      <c r="CG34" s="10" t="str">
        <f>IF(TYPE(VAL_Codes!BL$22)=2,VAL_Codes!BL$22,"")</f>
        <v/>
      </c>
      <c r="CH34" s="11" t="str">
        <f>IF(TYPE(VAL_Codes!BM$22)=2,VAL_Codes!BM$22,"")</f>
        <v/>
      </c>
      <c r="CI34" s="26" t="str">
        <f>IF(COUNTBLANK('VAL_Fill in area'!W15)=1,"",'VAL_Fill in area'!W15)</f>
        <v/>
      </c>
      <c r="CJ34" s="10" t="str">
        <f>IF(TYPE(VAL_Codes!BO$22)=2,VAL_Codes!BO$22,"")</f>
        <v/>
      </c>
      <c r="CK34" s="11" t="str">
        <f>IF(TYPE(VAL_Codes!BP$22)=2,VAL_Codes!BP$22,"")</f>
        <v/>
      </c>
      <c r="CL34" s="422"/>
      <c r="CO34" s="422"/>
      <c r="CR34" s="422"/>
      <c r="CU34" s="422"/>
      <c r="CX34" s="422"/>
      <c r="DA34" s="422"/>
      <c r="DD34" s="422"/>
      <c r="DG34" s="422"/>
      <c r="DJ34" s="422"/>
      <c r="DM34" s="422"/>
      <c r="DP34" s="422"/>
      <c r="DS34" s="422"/>
      <c r="DV34" s="422"/>
      <c r="DY34" s="422"/>
      <c r="EB34" s="422"/>
      <c r="EE34" s="422"/>
      <c r="EH34" s="422"/>
      <c r="EK34" s="422"/>
      <c r="EN34" s="422"/>
      <c r="EQ34" s="422"/>
      <c r="ET34" s="422"/>
      <c r="EW34" s="422"/>
    </row>
    <row r="35" spans="1:153" ht="15" customHeight="1" x14ac:dyDescent="0.25">
      <c r="A35" s="48"/>
      <c r="B35" s="48"/>
      <c r="C35" s="65"/>
      <c r="D35" s="647"/>
      <c r="E35" s="421" t="s">
        <v>54</v>
      </c>
      <c r="F35" s="361" t="s">
        <v>4</v>
      </c>
      <c r="G35" s="361" t="s">
        <v>9</v>
      </c>
      <c r="H35" s="361" t="s">
        <v>6</v>
      </c>
      <c r="I35" s="361"/>
      <c r="J35" s="419"/>
      <c r="K35" s="419"/>
      <c r="L35" s="419"/>
      <c r="M35" s="419"/>
      <c r="N35" s="419"/>
      <c r="O35" s="419"/>
      <c r="P35" s="419"/>
      <c r="Q35" s="419"/>
      <c r="R35" s="419"/>
      <c r="S35" s="419"/>
      <c r="T35" s="419"/>
      <c r="U35" s="419"/>
      <c r="V35" s="419"/>
      <c r="W35" s="419"/>
      <c r="X35" s="419"/>
      <c r="Y35" s="419"/>
      <c r="Z35" s="54"/>
      <c r="AA35" s="26" t="str">
        <f>IF(COUNTBLANK('VAL_Fill in area'!C16)=1,"",'VAL_Fill in area'!C16)</f>
        <v/>
      </c>
      <c r="AB35" s="10" t="str">
        <f>IF(TYPE(VAL_Codes!G$22)=2,VAL_Codes!G$22,"")</f>
        <v/>
      </c>
      <c r="AC35" s="11" t="str">
        <f>IF(TYPE(VAL_Codes!H$22)=2,VAL_Codes!H$22,"")</f>
        <v/>
      </c>
      <c r="AD35" s="26" t="str">
        <f>IF(COUNTBLANK('VAL_Fill in area'!D16)=1,"",'VAL_Fill in area'!D16)</f>
        <v/>
      </c>
      <c r="AE35" s="10" t="str">
        <f>IF(TYPE(VAL_Codes!J$22)=2,VAL_Codes!J$22,"")</f>
        <v/>
      </c>
      <c r="AF35" s="11" t="str">
        <f>IF(TYPE(VAL_Codes!K$22)=2,VAL_Codes!K$22,"")</f>
        <v/>
      </c>
      <c r="AG35" s="26" t="str">
        <f>IF(COUNTBLANK('VAL_Fill in area'!E16)=1,"",'VAL_Fill in area'!E16)</f>
        <v/>
      </c>
      <c r="AH35" s="10" t="str">
        <f>IF(TYPE(VAL_Codes!M$22)=2,VAL_Codes!M$22,"")</f>
        <v/>
      </c>
      <c r="AI35" s="11" t="str">
        <f>IF(TYPE(VAL_Codes!N$22)=2,VAL_Codes!N$22,"")</f>
        <v/>
      </c>
      <c r="AJ35" s="26" t="str">
        <f>IF(COUNTBLANK('VAL_Fill in area'!F16)=1,"",'VAL_Fill in area'!F16)</f>
        <v/>
      </c>
      <c r="AK35" s="10" t="str">
        <f>IF(TYPE(VAL_Codes!P$22)=2,VAL_Codes!P$22,"")</f>
        <v/>
      </c>
      <c r="AL35" s="11" t="str">
        <f>IF(TYPE(VAL_Codes!Q$22)=2,VAL_Codes!Q$22,"")</f>
        <v/>
      </c>
      <c r="AM35" s="26" t="str">
        <f>IF(COUNTBLANK('VAL_Fill in area'!G16)=1,"",'VAL_Fill in area'!G16)</f>
        <v/>
      </c>
      <c r="AN35" s="10" t="str">
        <f>IF(TYPE(VAL_Codes!S$22)=2,VAL_Codes!S$22,"")</f>
        <v/>
      </c>
      <c r="AO35" s="11" t="str">
        <f>IF(TYPE(VAL_Codes!T$22)=2,VAL_Codes!T$22,"")</f>
        <v/>
      </c>
      <c r="AP35" s="26" t="str">
        <f>IF(COUNTBLANK('VAL_Fill in area'!H16)=1,"",'VAL_Fill in area'!H16)</f>
        <v/>
      </c>
      <c r="AQ35" s="10" t="str">
        <f>IF(TYPE(VAL_Codes!V$22)=2,VAL_Codes!V$22,"")</f>
        <v/>
      </c>
      <c r="AR35" s="11" t="str">
        <f>IF(TYPE(VAL_Codes!W$22)=2,VAL_Codes!W$22,"")</f>
        <v/>
      </c>
      <c r="AS35" s="26" t="str">
        <f>IF(COUNTBLANK('VAL_Fill in area'!I16)=1,"",'VAL_Fill in area'!I16)</f>
        <v/>
      </c>
      <c r="AT35" s="10" t="str">
        <f>IF(TYPE(VAL_Codes!Y$22)=2,VAL_Codes!Y$22,"")</f>
        <v/>
      </c>
      <c r="AU35" s="11" t="str">
        <f>IF(TYPE(VAL_Codes!Z$22)=2,VAL_Codes!Z$22,"")</f>
        <v/>
      </c>
      <c r="AV35" s="26" t="str">
        <f>IF(COUNTBLANK('VAL_Fill in area'!J16)=1,"",'VAL_Fill in area'!J16)</f>
        <v/>
      </c>
      <c r="AW35" s="10" t="str">
        <f>IF(TYPE(VAL_Codes!AB$22)=2,VAL_Codes!AB$22,"")</f>
        <v/>
      </c>
      <c r="AX35" s="11" t="str">
        <f>IF(TYPE(VAL_Codes!AC$22)=2,VAL_Codes!AC$22,"")</f>
        <v/>
      </c>
      <c r="AY35" s="26" t="str">
        <f>IF(COUNTBLANK('VAL_Fill in area'!K16)=1,"",'VAL_Fill in area'!K16)</f>
        <v/>
      </c>
      <c r="AZ35" s="10" t="str">
        <f>IF(TYPE(VAL_Codes!AE$22)=2,VAL_Codes!AE$22,"")</f>
        <v/>
      </c>
      <c r="BA35" s="11" t="str">
        <f>IF(TYPE(VAL_Codes!AF$22)=2,VAL_Codes!AF$22,"")</f>
        <v/>
      </c>
      <c r="BB35" s="26" t="str">
        <f>IF(COUNTBLANK('VAL_Fill in area'!L16)=1,"",'VAL_Fill in area'!L16)</f>
        <v/>
      </c>
      <c r="BC35" s="10" t="str">
        <f>IF(TYPE(VAL_Codes!AH$22)=2,VAL_Codes!AH$22,"")</f>
        <v/>
      </c>
      <c r="BD35" s="11" t="str">
        <f>IF(TYPE(VAL_Codes!AI$22)=2,VAL_Codes!AI$22,"")</f>
        <v/>
      </c>
      <c r="BE35" s="26" t="str">
        <f>IF(COUNTBLANK('VAL_Fill in area'!M16)=1,"",'VAL_Fill in area'!M16)</f>
        <v/>
      </c>
      <c r="BF35" s="10" t="str">
        <f>IF(TYPE(VAL_Codes!AK$22)=2,VAL_Codes!AK$22,"")</f>
        <v/>
      </c>
      <c r="BG35" s="11" t="str">
        <f>IF(TYPE(VAL_Codes!AL$22)=2,VAL_Codes!AL$22,"")</f>
        <v/>
      </c>
      <c r="BH35" s="26" t="str">
        <f>IF(COUNTBLANK('VAL_Fill in area'!N16)=1,"",'VAL_Fill in area'!N16)</f>
        <v/>
      </c>
      <c r="BI35" s="10" t="str">
        <f>IF(TYPE(VAL_Codes!AN$22)=2,VAL_Codes!AN$22,"")</f>
        <v/>
      </c>
      <c r="BJ35" s="11" t="str">
        <f>IF(TYPE(VAL_Codes!AO$22)=2,VAL_Codes!AO$22,"")</f>
        <v/>
      </c>
      <c r="BK35" s="26"/>
      <c r="BL35" s="10" t="s">
        <v>4</v>
      </c>
      <c r="BM35" s="11" t="str">
        <f>IF(TYPE(VAL_Codes!AR$22)=2,VAL_Codes!AR$22,"")</f>
        <v/>
      </c>
      <c r="BN35" s="26"/>
      <c r="BO35" s="10" t="s">
        <v>4</v>
      </c>
      <c r="BP35" s="11" t="str">
        <f>IF(TYPE(VAL_Codes!AU$22)=2,VAL_Codes!AU$22,"")</f>
        <v/>
      </c>
      <c r="BQ35" s="26"/>
      <c r="BR35" s="10" t="s">
        <v>4</v>
      </c>
      <c r="BS35" s="11" t="str">
        <f>IF(TYPE(VAL_Codes!AX$22)=2,VAL_Codes!AX$22,"")</f>
        <v/>
      </c>
      <c r="BT35" s="26" t="str">
        <f>IF(COUNTBLANK('VAL_Fill in area'!R16)=1,"",'VAL_Fill in area'!R16)</f>
        <v/>
      </c>
      <c r="BU35" s="10" t="s">
        <v>7033</v>
      </c>
      <c r="BV35" s="11" t="str">
        <f>IF(TYPE(VAL_Codes!BA$22)=2,VAL_Codes!BA$22,"")</f>
        <v/>
      </c>
      <c r="BW35" s="26"/>
      <c r="BX35" s="10" t="s">
        <v>4</v>
      </c>
      <c r="BY35" s="11" t="str">
        <f>IF(TYPE(VAL_Codes!BD$22)=2,VAL_Codes!BD$22,"")</f>
        <v/>
      </c>
      <c r="BZ35" s="26" t="str">
        <f>IF(COUNTBLANK('VAL_Fill in area'!T16)=1,"",'VAL_Fill in area'!T16)</f>
        <v/>
      </c>
      <c r="CA35" s="10" t="str">
        <f>IF(TYPE(VAL_Codes!BF$22)=2,VAL_Codes!BF$22,"")</f>
        <v/>
      </c>
      <c r="CB35" s="11" t="str">
        <f>IF(TYPE(VAL_Codes!BG$22)=2,VAL_Codes!BG$22,"")</f>
        <v/>
      </c>
      <c r="CC35" s="26" t="str">
        <f>IF(COUNTBLANK('VAL_Fill in area'!U16)=1,"",'VAL_Fill in area'!U16)</f>
        <v/>
      </c>
      <c r="CD35" s="10" t="str">
        <f>IF(TYPE(VAL_Codes!BI$22)=2,VAL_Codes!BI$22,"")</f>
        <v/>
      </c>
      <c r="CE35" s="11" t="str">
        <f>IF(TYPE(VAL_Codes!BJ$22)=2,VAL_Codes!BJ$22,"")</f>
        <v/>
      </c>
      <c r="CF35" s="26" t="str">
        <f>IF(COUNTBLANK('VAL_Fill in area'!V16)=1,"",'VAL_Fill in area'!V16)</f>
        <v/>
      </c>
      <c r="CG35" s="10" t="str">
        <f>IF(TYPE(VAL_Codes!BL$22)=2,VAL_Codes!BL$22,"")</f>
        <v/>
      </c>
      <c r="CH35" s="11" t="str">
        <f>IF(TYPE(VAL_Codes!BM$22)=2,VAL_Codes!BM$22,"")</f>
        <v/>
      </c>
      <c r="CI35" s="26" t="str">
        <f>IF(COUNTBLANK('VAL_Fill in area'!W16)=1,"",'VAL_Fill in area'!W16)</f>
        <v/>
      </c>
      <c r="CJ35" s="10" t="str">
        <f>IF(TYPE(VAL_Codes!BO$22)=2,VAL_Codes!BO$22,"")</f>
        <v/>
      </c>
      <c r="CK35" s="11" t="str">
        <f>IF(TYPE(VAL_Codes!BP$22)=2,VAL_Codes!BP$22,"")</f>
        <v/>
      </c>
      <c r="CL35" s="424"/>
      <c r="CO35" s="424"/>
      <c r="CR35" s="424"/>
      <c r="CU35" s="424"/>
      <c r="CX35" s="424"/>
      <c r="DA35" s="424"/>
      <c r="DD35" s="424"/>
      <c r="DG35" s="424"/>
      <c r="DJ35" s="424"/>
      <c r="DM35" s="424"/>
      <c r="DP35" s="424"/>
      <c r="DS35" s="424"/>
      <c r="DV35" s="424"/>
      <c r="DY35" s="424"/>
      <c r="EB35" s="424"/>
      <c r="EE35" s="424"/>
      <c r="EH35" s="424"/>
      <c r="EK35" s="424"/>
      <c r="EN35" s="424"/>
      <c r="EQ35" s="424"/>
      <c r="ET35" s="424"/>
      <c r="EW35" s="424"/>
    </row>
    <row r="36" spans="1:153" ht="15" customHeight="1" x14ac:dyDescent="0.25">
      <c r="A36" s="48"/>
      <c r="B36" s="48"/>
      <c r="C36" s="65"/>
      <c r="D36" s="647"/>
      <c r="E36" s="421" t="s">
        <v>55</v>
      </c>
      <c r="F36" s="361" t="s">
        <v>4</v>
      </c>
      <c r="G36" s="361" t="s">
        <v>10</v>
      </c>
      <c r="H36" s="361" t="s">
        <v>6</v>
      </c>
      <c r="I36" s="361"/>
      <c r="J36" s="419"/>
      <c r="K36" s="419"/>
      <c r="L36" s="419"/>
      <c r="M36" s="419"/>
      <c r="N36" s="419"/>
      <c r="O36" s="419"/>
      <c r="P36" s="419"/>
      <c r="Q36" s="419"/>
      <c r="R36" s="419"/>
      <c r="S36" s="419"/>
      <c r="T36" s="419"/>
      <c r="U36" s="419"/>
      <c r="V36" s="419"/>
      <c r="W36" s="419"/>
      <c r="X36" s="419"/>
      <c r="Y36" s="419"/>
      <c r="Z36" s="54"/>
      <c r="AA36" s="26" t="str">
        <f>IF(COUNTBLANK('VAL_Fill in area'!C17)=1,"",'VAL_Fill in area'!C17)</f>
        <v/>
      </c>
      <c r="AB36" s="10" t="str">
        <f>IF(TYPE(VAL_Codes!G$22)=2,VAL_Codes!G$22,"")</f>
        <v/>
      </c>
      <c r="AC36" s="11" t="str">
        <f>IF(TYPE(VAL_Codes!H$22)=2,VAL_Codes!H$22,"")</f>
        <v/>
      </c>
      <c r="AD36" s="26" t="str">
        <f>IF(COUNTBLANK('VAL_Fill in area'!D17)=1,"",'VAL_Fill in area'!D17)</f>
        <v/>
      </c>
      <c r="AE36" s="10" t="str">
        <f>IF(TYPE(VAL_Codes!J$22)=2,VAL_Codes!J$22,"")</f>
        <v/>
      </c>
      <c r="AF36" s="11" t="str">
        <f>IF(TYPE(VAL_Codes!K$22)=2,VAL_Codes!K$22,"")</f>
        <v/>
      </c>
      <c r="AG36" s="26" t="str">
        <f>IF(COUNTBLANK('VAL_Fill in area'!E17)=1,"",'VAL_Fill in area'!E17)</f>
        <v/>
      </c>
      <c r="AH36" s="10" t="str">
        <f>IF(TYPE(VAL_Codes!M$22)=2,VAL_Codes!M$22,"")</f>
        <v/>
      </c>
      <c r="AI36" s="11" t="str">
        <f>IF(TYPE(VAL_Codes!N$22)=2,VAL_Codes!N$22,"")</f>
        <v/>
      </c>
      <c r="AJ36" s="26" t="str">
        <f>IF(COUNTBLANK('VAL_Fill in area'!F17)=1,"",'VAL_Fill in area'!F17)</f>
        <v/>
      </c>
      <c r="AK36" s="10" t="str">
        <f>IF(TYPE(VAL_Codes!P$22)=2,VAL_Codes!P$22,"")</f>
        <v/>
      </c>
      <c r="AL36" s="11" t="str">
        <f>IF(TYPE(VAL_Codes!Q$22)=2,VAL_Codes!Q$22,"")</f>
        <v/>
      </c>
      <c r="AM36" s="26" t="str">
        <f>IF(COUNTBLANK('VAL_Fill in area'!G17)=1,"",'VAL_Fill in area'!G17)</f>
        <v/>
      </c>
      <c r="AN36" s="10" t="str">
        <f>IF(TYPE(VAL_Codes!S$22)=2,VAL_Codes!S$22,"")</f>
        <v/>
      </c>
      <c r="AO36" s="11" t="str">
        <f>IF(TYPE(VAL_Codes!T$22)=2,VAL_Codes!T$22,"")</f>
        <v/>
      </c>
      <c r="AP36" s="26" t="str">
        <f>IF(COUNTBLANK('VAL_Fill in area'!H17)=1,"",'VAL_Fill in area'!H17)</f>
        <v/>
      </c>
      <c r="AQ36" s="10" t="str">
        <f>IF(TYPE(VAL_Codes!V$22)=2,VAL_Codes!V$22,"")</f>
        <v/>
      </c>
      <c r="AR36" s="11" t="str">
        <f>IF(TYPE(VAL_Codes!W$22)=2,VAL_Codes!W$22,"")</f>
        <v/>
      </c>
      <c r="AS36" s="26" t="str">
        <f>IF(COUNTBLANK('VAL_Fill in area'!I17)=1,"",'VAL_Fill in area'!I17)</f>
        <v/>
      </c>
      <c r="AT36" s="10" t="str">
        <f>IF(TYPE(VAL_Codes!Y$22)=2,VAL_Codes!Y$22,"")</f>
        <v/>
      </c>
      <c r="AU36" s="11" t="str">
        <f>IF(TYPE(VAL_Codes!Z$22)=2,VAL_Codes!Z$22,"")</f>
        <v/>
      </c>
      <c r="AV36" s="26" t="str">
        <f>IF(COUNTBLANK('VAL_Fill in area'!J17)=1,"",'VAL_Fill in area'!J17)</f>
        <v/>
      </c>
      <c r="AW36" s="10" t="str">
        <f>IF(TYPE(VAL_Codes!AB$22)=2,VAL_Codes!AB$22,"")</f>
        <v/>
      </c>
      <c r="AX36" s="11" t="str">
        <f>IF(TYPE(VAL_Codes!AC$22)=2,VAL_Codes!AC$22,"")</f>
        <v/>
      </c>
      <c r="AY36" s="26" t="str">
        <f>IF(COUNTBLANK('VAL_Fill in area'!K17)=1,"",'VAL_Fill in area'!K17)</f>
        <v/>
      </c>
      <c r="AZ36" s="10" t="str">
        <f>IF(TYPE(VAL_Codes!AE$22)=2,VAL_Codes!AE$22,"")</f>
        <v/>
      </c>
      <c r="BA36" s="11" t="str">
        <f>IF(TYPE(VAL_Codes!AF$22)=2,VAL_Codes!AF$22,"")</f>
        <v/>
      </c>
      <c r="BB36" s="26" t="str">
        <f>IF(COUNTBLANK('VAL_Fill in area'!L17)=1,"",'VAL_Fill in area'!L17)</f>
        <v/>
      </c>
      <c r="BC36" s="10" t="str">
        <f>IF(TYPE(VAL_Codes!AH$22)=2,VAL_Codes!AH$22,"")</f>
        <v/>
      </c>
      <c r="BD36" s="11" t="str">
        <f>IF(TYPE(VAL_Codes!AI$22)=2,VAL_Codes!AI$22,"")</f>
        <v/>
      </c>
      <c r="BE36" s="26" t="str">
        <f>IF(COUNTBLANK('VAL_Fill in area'!M17)=1,"",'VAL_Fill in area'!M17)</f>
        <v/>
      </c>
      <c r="BF36" s="10" t="str">
        <f>IF(TYPE(VAL_Codes!AK$22)=2,VAL_Codes!AK$22,"")</f>
        <v/>
      </c>
      <c r="BG36" s="11" t="str">
        <f>IF(TYPE(VAL_Codes!AL$22)=2,VAL_Codes!AL$22,"")</f>
        <v/>
      </c>
      <c r="BH36" s="26" t="str">
        <f>IF(COUNTBLANK('VAL_Fill in area'!N17)=1,"",'VAL_Fill in area'!N17)</f>
        <v/>
      </c>
      <c r="BI36" s="10" t="str">
        <f>IF(TYPE(VAL_Codes!AN$22)=2,VAL_Codes!AN$22,"")</f>
        <v/>
      </c>
      <c r="BJ36" s="11" t="str">
        <f>IF(TYPE(VAL_Codes!AO$22)=2,VAL_Codes!AO$22,"")</f>
        <v/>
      </c>
      <c r="BK36" s="26"/>
      <c r="BL36" s="10" t="s">
        <v>4</v>
      </c>
      <c r="BM36" s="11" t="str">
        <f>IF(TYPE(VAL_Codes!AR$22)=2,VAL_Codes!AR$22,"")</f>
        <v/>
      </c>
      <c r="BN36" s="26"/>
      <c r="BO36" s="10" t="s">
        <v>4</v>
      </c>
      <c r="BP36" s="11" t="str">
        <f>IF(TYPE(VAL_Codes!AU$22)=2,VAL_Codes!AU$22,"")</f>
        <v/>
      </c>
      <c r="BQ36" s="26"/>
      <c r="BR36" s="10" t="s">
        <v>4</v>
      </c>
      <c r="BS36" s="11" t="str">
        <f>IF(TYPE(VAL_Codes!AX$22)=2,VAL_Codes!AX$22,"")</f>
        <v/>
      </c>
      <c r="BT36" s="26" t="str">
        <f>IF(COUNTBLANK('VAL_Fill in area'!R17)=1,"",'VAL_Fill in area'!R17)</f>
        <v/>
      </c>
      <c r="BU36" s="10" t="s">
        <v>7033</v>
      </c>
      <c r="BV36" s="11" t="str">
        <f>IF(TYPE(VAL_Codes!BA$22)=2,VAL_Codes!BA$22,"")</f>
        <v/>
      </c>
      <c r="BW36" s="26"/>
      <c r="BX36" s="10" t="s">
        <v>4</v>
      </c>
      <c r="BY36" s="11" t="str">
        <f>IF(TYPE(VAL_Codes!BD$22)=2,VAL_Codes!BD$22,"")</f>
        <v/>
      </c>
      <c r="BZ36" s="26" t="str">
        <f>IF(COUNTBLANK('VAL_Fill in area'!T17)=1,"",'VAL_Fill in area'!T17)</f>
        <v/>
      </c>
      <c r="CA36" s="10" t="str">
        <f>IF(TYPE(VAL_Codes!BF$22)=2,VAL_Codes!BF$22,"")</f>
        <v/>
      </c>
      <c r="CB36" s="11" t="str">
        <f>IF(TYPE(VAL_Codes!BG$22)=2,VAL_Codes!BG$22,"")</f>
        <v/>
      </c>
      <c r="CC36" s="26" t="str">
        <f>IF(COUNTBLANK('VAL_Fill in area'!U17)=1,"",'VAL_Fill in area'!U17)</f>
        <v/>
      </c>
      <c r="CD36" s="10" t="str">
        <f>IF(TYPE(VAL_Codes!BI$22)=2,VAL_Codes!BI$22,"")</f>
        <v/>
      </c>
      <c r="CE36" s="11" t="str">
        <f>IF(TYPE(VAL_Codes!BJ$22)=2,VAL_Codes!BJ$22,"")</f>
        <v/>
      </c>
      <c r="CF36" s="26" t="str">
        <f>IF(COUNTBLANK('VAL_Fill in area'!V17)=1,"",'VAL_Fill in area'!V17)</f>
        <v/>
      </c>
      <c r="CG36" s="10" t="str">
        <f>IF(TYPE(VAL_Codes!BL$22)=2,VAL_Codes!BL$22,"")</f>
        <v/>
      </c>
      <c r="CH36" s="11" t="str">
        <f>IF(TYPE(VAL_Codes!BM$22)=2,VAL_Codes!BM$22,"")</f>
        <v/>
      </c>
      <c r="CI36" s="26" t="str">
        <f>IF(COUNTBLANK('VAL_Fill in area'!W17)=1,"",'VAL_Fill in area'!W17)</f>
        <v/>
      </c>
      <c r="CJ36" s="10" t="str">
        <f>IF(TYPE(VAL_Codes!BO$22)=2,VAL_Codes!BO$22,"")</f>
        <v/>
      </c>
      <c r="CK36" s="11" t="str">
        <f>IF(TYPE(VAL_Codes!BP$22)=2,VAL_Codes!BP$22,"")</f>
        <v/>
      </c>
      <c r="CL36" s="424"/>
      <c r="CO36" s="424"/>
      <c r="CR36" s="424"/>
      <c r="CU36" s="424"/>
      <c r="CX36" s="424"/>
      <c r="DA36" s="424"/>
      <c r="DD36" s="424"/>
      <c r="DG36" s="424"/>
      <c r="DJ36" s="424"/>
      <c r="DM36" s="424"/>
      <c r="DP36" s="424"/>
      <c r="DS36" s="424"/>
      <c r="DV36" s="424"/>
      <c r="DY36" s="424"/>
      <c r="EB36" s="424"/>
      <c r="EE36" s="424"/>
      <c r="EH36" s="424"/>
      <c r="EK36" s="424"/>
      <c r="EN36" s="424"/>
      <c r="EQ36" s="424"/>
      <c r="ET36" s="424"/>
      <c r="EW36" s="424"/>
    </row>
    <row r="37" spans="1:153" ht="15" customHeight="1" x14ac:dyDescent="0.25">
      <c r="A37" s="48"/>
      <c r="B37" s="48"/>
      <c r="C37" s="65"/>
      <c r="D37" s="647"/>
      <c r="E37" s="421" t="s">
        <v>56</v>
      </c>
      <c r="F37" s="361" t="s">
        <v>4</v>
      </c>
      <c r="G37" s="361" t="s">
        <v>11</v>
      </c>
      <c r="H37" s="361" t="s">
        <v>6</v>
      </c>
      <c r="I37" s="361"/>
      <c r="J37" s="419"/>
      <c r="K37" s="419"/>
      <c r="L37" s="419"/>
      <c r="M37" s="419"/>
      <c r="N37" s="419"/>
      <c r="O37" s="419"/>
      <c r="P37" s="419"/>
      <c r="Q37" s="419"/>
      <c r="R37" s="419"/>
      <c r="S37" s="419"/>
      <c r="T37" s="419"/>
      <c r="U37" s="419"/>
      <c r="V37" s="419"/>
      <c r="W37" s="419"/>
      <c r="X37" s="419"/>
      <c r="Y37" s="419"/>
      <c r="Z37" s="54"/>
      <c r="AA37" s="26" t="str">
        <f>IF(COUNTBLANK('VAL_Fill in area'!C18)=1,"",'VAL_Fill in area'!C18)</f>
        <v/>
      </c>
      <c r="AB37" s="10" t="str">
        <f>IF(TYPE(VAL_Codes!G$22)=2,VAL_Codes!G$22,"")</f>
        <v/>
      </c>
      <c r="AC37" s="11" t="str">
        <f>IF(TYPE(VAL_Codes!H$22)=2,VAL_Codes!H$22,"")</f>
        <v/>
      </c>
      <c r="AD37" s="26" t="str">
        <f>IF(COUNTBLANK('VAL_Fill in area'!D18)=1,"",'VAL_Fill in area'!D18)</f>
        <v/>
      </c>
      <c r="AE37" s="10" t="str">
        <f>IF(TYPE(VAL_Codes!J$22)=2,VAL_Codes!J$22,"")</f>
        <v/>
      </c>
      <c r="AF37" s="11" t="str">
        <f>IF(TYPE(VAL_Codes!K$22)=2,VAL_Codes!K$22,"")</f>
        <v/>
      </c>
      <c r="AG37" s="26" t="str">
        <f>IF(COUNTBLANK('VAL_Fill in area'!E18)=1,"",'VAL_Fill in area'!E18)</f>
        <v/>
      </c>
      <c r="AH37" s="10" t="str">
        <f>IF(TYPE(VAL_Codes!M$22)=2,VAL_Codes!M$22,"")</f>
        <v/>
      </c>
      <c r="AI37" s="11" t="str">
        <f>IF(TYPE(VAL_Codes!N$22)=2,VAL_Codes!N$22,"")</f>
        <v/>
      </c>
      <c r="AJ37" s="26" t="str">
        <f>IF(COUNTBLANK('VAL_Fill in area'!F18)=1,"",'VAL_Fill in area'!F18)</f>
        <v/>
      </c>
      <c r="AK37" s="10" t="str">
        <f>IF(TYPE(VAL_Codes!P$22)=2,VAL_Codes!P$22,"")</f>
        <v/>
      </c>
      <c r="AL37" s="11" t="str">
        <f>IF(TYPE(VAL_Codes!Q$22)=2,VAL_Codes!Q$22,"")</f>
        <v/>
      </c>
      <c r="AM37" s="26" t="str">
        <f>IF(COUNTBLANK('VAL_Fill in area'!G18)=1,"",'VAL_Fill in area'!G18)</f>
        <v/>
      </c>
      <c r="AN37" s="10" t="str">
        <f>IF(TYPE(VAL_Codes!S$22)=2,VAL_Codes!S$22,"")</f>
        <v/>
      </c>
      <c r="AO37" s="11" t="str">
        <f>IF(TYPE(VAL_Codes!T$22)=2,VAL_Codes!T$22,"")</f>
        <v/>
      </c>
      <c r="AP37" s="26" t="str">
        <f>IF(COUNTBLANK('VAL_Fill in area'!H18)=1,"",'VAL_Fill in area'!H18)</f>
        <v/>
      </c>
      <c r="AQ37" s="10" t="str">
        <f>IF(TYPE(VAL_Codes!V$22)=2,VAL_Codes!V$22,"")</f>
        <v/>
      </c>
      <c r="AR37" s="11" t="str">
        <f>IF(TYPE(VAL_Codes!W$22)=2,VAL_Codes!W$22,"")</f>
        <v/>
      </c>
      <c r="AS37" s="26" t="str">
        <f>IF(COUNTBLANK('VAL_Fill in area'!I18)=1,"",'VAL_Fill in area'!I18)</f>
        <v/>
      </c>
      <c r="AT37" s="10" t="str">
        <f>IF(TYPE(VAL_Codes!Y$22)=2,VAL_Codes!Y$22,"")</f>
        <v/>
      </c>
      <c r="AU37" s="11" t="str">
        <f>IF(TYPE(VAL_Codes!Z$22)=2,VAL_Codes!Z$22,"")</f>
        <v/>
      </c>
      <c r="AV37" s="26" t="str">
        <f>IF(COUNTBLANK('VAL_Fill in area'!J18)=1,"",'VAL_Fill in area'!J18)</f>
        <v/>
      </c>
      <c r="AW37" s="10" t="str">
        <f>IF(TYPE(VAL_Codes!AB$22)=2,VAL_Codes!AB$22,"")</f>
        <v/>
      </c>
      <c r="AX37" s="11" t="str">
        <f>IF(TYPE(VAL_Codes!AC$22)=2,VAL_Codes!AC$22,"")</f>
        <v/>
      </c>
      <c r="AY37" s="26" t="str">
        <f>IF(COUNTBLANK('VAL_Fill in area'!K18)=1,"",'VAL_Fill in area'!K18)</f>
        <v/>
      </c>
      <c r="AZ37" s="10" t="str">
        <f>IF(TYPE(VAL_Codes!AE$22)=2,VAL_Codes!AE$22,"")</f>
        <v/>
      </c>
      <c r="BA37" s="11" t="str">
        <f>IF(TYPE(VAL_Codes!AF$22)=2,VAL_Codes!AF$22,"")</f>
        <v/>
      </c>
      <c r="BB37" s="26" t="str">
        <f>IF(COUNTBLANK('VAL_Fill in area'!L18)=1,"",'VAL_Fill in area'!L18)</f>
        <v/>
      </c>
      <c r="BC37" s="10" t="str">
        <f>IF(TYPE(VAL_Codes!AH$22)=2,VAL_Codes!AH$22,"")</f>
        <v/>
      </c>
      <c r="BD37" s="11" t="str">
        <f>IF(TYPE(VAL_Codes!AI$22)=2,VAL_Codes!AI$22,"")</f>
        <v/>
      </c>
      <c r="BE37" s="26" t="str">
        <f>IF(COUNTBLANK('VAL_Fill in area'!M18)=1,"",'VAL_Fill in area'!M18)</f>
        <v/>
      </c>
      <c r="BF37" s="10" t="str">
        <f>IF(TYPE(VAL_Codes!AK$22)=2,VAL_Codes!AK$22,"")</f>
        <v/>
      </c>
      <c r="BG37" s="11" t="str">
        <f>IF(TYPE(VAL_Codes!AL$22)=2,VAL_Codes!AL$22,"")</f>
        <v/>
      </c>
      <c r="BH37" s="26" t="str">
        <f>IF(COUNTBLANK('VAL_Fill in area'!N18)=1,"",'VAL_Fill in area'!N18)</f>
        <v/>
      </c>
      <c r="BI37" s="10" t="str">
        <f>IF(TYPE(VAL_Codes!AN$22)=2,VAL_Codes!AN$22,"")</f>
        <v/>
      </c>
      <c r="BJ37" s="11" t="str">
        <f>IF(TYPE(VAL_Codes!AO$22)=2,VAL_Codes!AO$22,"")</f>
        <v/>
      </c>
      <c r="BK37" s="26"/>
      <c r="BL37" s="10" t="s">
        <v>4</v>
      </c>
      <c r="BM37" s="11" t="str">
        <f>IF(TYPE(VAL_Codes!AR$22)=2,VAL_Codes!AR$22,"")</f>
        <v/>
      </c>
      <c r="BN37" s="26"/>
      <c r="BO37" s="10" t="s">
        <v>4</v>
      </c>
      <c r="BP37" s="11" t="str">
        <f>IF(TYPE(VAL_Codes!AU$22)=2,VAL_Codes!AU$22,"")</f>
        <v/>
      </c>
      <c r="BQ37" s="26"/>
      <c r="BR37" s="10" t="s">
        <v>4</v>
      </c>
      <c r="BS37" s="11" t="str">
        <f>IF(TYPE(VAL_Codes!AX$22)=2,VAL_Codes!AX$22,"")</f>
        <v/>
      </c>
      <c r="BT37" s="26" t="str">
        <f>IF(COUNTBLANK('VAL_Fill in area'!R18)=1,"",'VAL_Fill in area'!R18)</f>
        <v/>
      </c>
      <c r="BU37" s="10" t="s">
        <v>7033</v>
      </c>
      <c r="BV37" s="11" t="str">
        <f>IF(TYPE(VAL_Codes!BA$22)=2,VAL_Codes!BA$22,"")</f>
        <v/>
      </c>
      <c r="BW37" s="26"/>
      <c r="BX37" s="10" t="s">
        <v>4</v>
      </c>
      <c r="BY37" s="11" t="str">
        <f>IF(TYPE(VAL_Codes!BD$22)=2,VAL_Codes!BD$22,"")</f>
        <v/>
      </c>
      <c r="BZ37" s="26" t="str">
        <f>IF(COUNTBLANK('VAL_Fill in area'!T18)=1,"",'VAL_Fill in area'!T18)</f>
        <v/>
      </c>
      <c r="CA37" s="10" t="str">
        <f>IF(TYPE(VAL_Codes!BF$22)=2,VAL_Codes!BF$22,"")</f>
        <v/>
      </c>
      <c r="CB37" s="11" t="str">
        <f>IF(TYPE(VAL_Codes!BG$22)=2,VAL_Codes!BG$22,"")</f>
        <v/>
      </c>
      <c r="CC37" s="26" t="str">
        <f>IF(COUNTBLANK('VAL_Fill in area'!U18)=1,"",'VAL_Fill in area'!U18)</f>
        <v/>
      </c>
      <c r="CD37" s="10" t="str">
        <f>IF(TYPE(VAL_Codes!BI$22)=2,VAL_Codes!BI$22,"")</f>
        <v/>
      </c>
      <c r="CE37" s="11" t="str">
        <f>IF(TYPE(VAL_Codes!BJ$22)=2,VAL_Codes!BJ$22,"")</f>
        <v/>
      </c>
      <c r="CF37" s="26" t="str">
        <f>IF(COUNTBLANK('VAL_Fill in area'!V18)=1,"",'VAL_Fill in area'!V18)</f>
        <v/>
      </c>
      <c r="CG37" s="10" t="str">
        <f>IF(TYPE(VAL_Codes!BL$22)=2,VAL_Codes!BL$22,"")</f>
        <v/>
      </c>
      <c r="CH37" s="11" t="str">
        <f>IF(TYPE(VAL_Codes!BM$22)=2,VAL_Codes!BM$22,"")</f>
        <v/>
      </c>
      <c r="CI37" s="26" t="str">
        <f>IF(COUNTBLANK('VAL_Fill in area'!W18)=1,"",'VAL_Fill in area'!W18)</f>
        <v/>
      </c>
      <c r="CJ37" s="10" t="str">
        <f>IF(TYPE(VAL_Codes!BO$22)=2,VAL_Codes!BO$22,"")</f>
        <v/>
      </c>
      <c r="CK37" s="11" t="str">
        <f>IF(TYPE(VAL_Codes!BP$22)=2,VAL_Codes!BP$22,"")</f>
        <v/>
      </c>
      <c r="CL37" s="424"/>
      <c r="CO37" s="424"/>
      <c r="CR37" s="424"/>
      <c r="CU37" s="424"/>
      <c r="CX37" s="424"/>
      <c r="DA37" s="424"/>
      <c r="DD37" s="424"/>
      <c r="DG37" s="424"/>
      <c r="DJ37" s="424"/>
      <c r="DM37" s="424"/>
      <c r="DP37" s="424"/>
      <c r="DS37" s="424"/>
      <c r="DV37" s="424"/>
      <c r="DY37" s="424"/>
      <c r="EB37" s="424"/>
      <c r="EE37" s="424"/>
      <c r="EH37" s="424"/>
      <c r="EK37" s="424"/>
      <c r="EN37" s="424"/>
      <c r="EQ37" s="424"/>
      <c r="ET37" s="424"/>
      <c r="EW37" s="424"/>
    </row>
    <row r="38" spans="1:153" ht="15" customHeight="1" x14ac:dyDescent="0.25">
      <c r="A38" s="48"/>
      <c r="B38" s="48"/>
      <c r="C38" s="65"/>
      <c r="D38" s="647"/>
      <c r="E38" s="421" t="s">
        <v>57</v>
      </c>
      <c r="F38" s="361" t="s">
        <v>4</v>
      </c>
      <c r="G38" s="361" t="s">
        <v>12</v>
      </c>
      <c r="H38" s="361" t="s">
        <v>6</v>
      </c>
      <c r="I38" s="361"/>
      <c r="J38" s="419"/>
      <c r="K38" s="419"/>
      <c r="L38" s="419"/>
      <c r="M38" s="419"/>
      <c r="N38" s="419"/>
      <c r="O38" s="419"/>
      <c r="P38" s="419"/>
      <c r="Q38" s="419"/>
      <c r="R38" s="419"/>
      <c r="S38" s="419"/>
      <c r="T38" s="419"/>
      <c r="U38" s="419"/>
      <c r="V38" s="419"/>
      <c r="W38" s="419"/>
      <c r="X38" s="419"/>
      <c r="Y38" s="419"/>
      <c r="Z38" s="54"/>
      <c r="AA38" s="26" t="str">
        <f>IF(COUNTBLANK('VAL_Fill in area'!C19)=1,"",'VAL_Fill in area'!C19)</f>
        <v/>
      </c>
      <c r="AB38" s="10" t="str">
        <f>IF(TYPE(VAL_Codes!G$22)=2,VAL_Codes!G$22,"")</f>
        <v/>
      </c>
      <c r="AC38" s="11" t="str">
        <f>IF(TYPE(VAL_Codes!H$22)=2,VAL_Codes!H$22,"")</f>
        <v/>
      </c>
      <c r="AD38" s="26" t="str">
        <f>IF(COUNTBLANK('VAL_Fill in area'!D19)=1,"",'VAL_Fill in area'!D19)</f>
        <v/>
      </c>
      <c r="AE38" s="10" t="str">
        <f>IF(TYPE(VAL_Codes!J$22)=2,VAL_Codes!J$22,"")</f>
        <v/>
      </c>
      <c r="AF38" s="11" t="str">
        <f>IF(TYPE(VAL_Codes!K$22)=2,VAL_Codes!K$22,"")</f>
        <v/>
      </c>
      <c r="AG38" s="26" t="str">
        <f>IF(COUNTBLANK('VAL_Fill in area'!E19)=1,"",'VAL_Fill in area'!E19)</f>
        <v/>
      </c>
      <c r="AH38" s="10" t="str">
        <f>IF(TYPE(VAL_Codes!M$22)=2,VAL_Codes!M$22,"")</f>
        <v/>
      </c>
      <c r="AI38" s="11" t="str">
        <f>IF(TYPE(VAL_Codes!N$22)=2,VAL_Codes!N$22,"")</f>
        <v/>
      </c>
      <c r="AJ38" s="26" t="str">
        <f>IF(COUNTBLANK('VAL_Fill in area'!F19)=1,"",'VAL_Fill in area'!F19)</f>
        <v/>
      </c>
      <c r="AK38" s="10" t="str">
        <f>IF(TYPE(VAL_Codes!P$22)=2,VAL_Codes!P$22,"")</f>
        <v/>
      </c>
      <c r="AL38" s="11" t="str">
        <f>IF(TYPE(VAL_Codes!Q$22)=2,VAL_Codes!Q$22,"")</f>
        <v/>
      </c>
      <c r="AM38" s="26" t="str">
        <f>IF(COUNTBLANK('VAL_Fill in area'!G19)=1,"",'VAL_Fill in area'!G19)</f>
        <v/>
      </c>
      <c r="AN38" s="10" t="str">
        <f>IF(TYPE(VAL_Codes!S$22)=2,VAL_Codes!S$22,"")</f>
        <v/>
      </c>
      <c r="AO38" s="11" t="str">
        <f>IF(TYPE(VAL_Codes!T$22)=2,VAL_Codes!T$22,"")</f>
        <v/>
      </c>
      <c r="AP38" s="26" t="str">
        <f>IF(COUNTBLANK('VAL_Fill in area'!H19)=1,"",'VAL_Fill in area'!H19)</f>
        <v/>
      </c>
      <c r="AQ38" s="10" t="str">
        <f>IF(TYPE(VAL_Codes!V$22)=2,VAL_Codes!V$22,"")</f>
        <v/>
      </c>
      <c r="AR38" s="11" t="str">
        <f>IF(TYPE(VAL_Codes!W$22)=2,VAL_Codes!W$22,"")</f>
        <v/>
      </c>
      <c r="AS38" s="26" t="str">
        <f>IF(COUNTBLANK('VAL_Fill in area'!I19)=1,"",'VAL_Fill in area'!I19)</f>
        <v/>
      </c>
      <c r="AT38" s="10" t="str">
        <f>IF(TYPE(VAL_Codes!Y$22)=2,VAL_Codes!Y$22,"")</f>
        <v/>
      </c>
      <c r="AU38" s="11" t="str">
        <f>IF(TYPE(VAL_Codes!Z$22)=2,VAL_Codes!Z$22,"")</f>
        <v/>
      </c>
      <c r="AV38" s="26" t="str">
        <f>IF(COUNTBLANK('VAL_Fill in area'!J19)=1,"",'VAL_Fill in area'!J19)</f>
        <v/>
      </c>
      <c r="AW38" s="10" t="str">
        <f>IF(TYPE(VAL_Codes!AB$22)=2,VAL_Codes!AB$22,"")</f>
        <v/>
      </c>
      <c r="AX38" s="11" t="str">
        <f>IF(TYPE(VAL_Codes!AC$22)=2,VAL_Codes!AC$22,"")</f>
        <v/>
      </c>
      <c r="AY38" s="26" t="str">
        <f>IF(COUNTBLANK('VAL_Fill in area'!K19)=1,"",'VAL_Fill in area'!K19)</f>
        <v/>
      </c>
      <c r="AZ38" s="10" t="str">
        <f>IF(TYPE(VAL_Codes!AE$22)=2,VAL_Codes!AE$22,"")</f>
        <v/>
      </c>
      <c r="BA38" s="11" t="str">
        <f>IF(TYPE(VAL_Codes!AF$22)=2,VAL_Codes!AF$22,"")</f>
        <v/>
      </c>
      <c r="BB38" s="26" t="str">
        <f>IF(COUNTBLANK('VAL_Fill in area'!L19)=1,"",'VAL_Fill in area'!L19)</f>
        <v/>
      </c>
      <c r="BC38" s="10" t="str">
        <f>IF(TYPE(VAL_Codes!AH$22)=2,VAL_Codes!AH$22,"")</f>
        <v/>
      </c>
      <c r="BD38" s="11" t="str">
        <f>IF(TYPE(VAL_Codes!AI$22)=2,VAL_Codes!AI$22,"")</f>
        <v/>
      </c>
      <c r="BE38" s="26" t="str">
        <f>IF(COUNTBLANK('VAL_Fill in area'!M19)=1,"",'VAL_Fill in area'!M19)</f>
        <v/>
      </c>
      <c r="BF38" s="10" t="str">
        <f>IF(TYPE(VAL_Codes!AK$22)=2,VAL_Codes!AK$22,"")</f>
        <v/>
      </c>
      <c r="BG38" s="11" t="str">
        <f>IF(TYPE(VAL_Codes!AL$22)=2,VAL_Codes!AL$22,"")</f>
        <v/>
      </c>
      <c r="BH38" s="26" t="str">
        <f>IF(COUNTBLANK('VAL_Fill in area'!N19)=1,"",'VAL_Fill in area'!N19)</f>
        <v/>
      </c>
      <c r="BI38" s="10" t="str">
        <f>IF(TYPE(VAL_Codes!AN$22)=2,VAL_Codes!AN$22,"")</f>
        <v/>
      </c>
      <c r="BJ38" s="11" t="str">
        <f>IF(TYPE(VAL_Codes!AO$22)=2,VAL_Codes!AO$22,"")</f>
        <v/>
      </c>
      <c r="BK38" s="26"/>
      <c r="BL38" s="10" t="s">
        <v>4</v>
      </c>
      <c r="BM38" s="11" t="str">
        <f>IF(TYPE(VAL_Codes!AR$22)=2,VAL_Codes!AR$22,"")</f>
        <v/>
      </c>
      <c r="BN38" s="26"/>
      <c r="BO38" s="10" t="s">
        <v>4</v>
      </c>
      <c r="BP38" s="11" t="str">
        <f>IF(TYPE(VAL_Codes!AU$22)=2,VAL_Codes!AU$22,"")</f>
        <v/>
      </c>
      <c r="BQ38" s="26"/>
      <c r="BR38" s="10" t="s">
        <v>4</v>
      </c>
      <c r="BS38" s="11" t="str">
        <f>IF(TYPE(VAL_Codes!AX$22)=2,VAL_Codes!AX$22,"")</f>
        <v/>
      </c>
      <c r="BT38" s="26" t="str">
        <f>IF(COUNTBLANK('VAL_Fill in area'!R19)=1,"",'VAL_Fill in area'!R19)</f>
        <v/>
      </c>
      <c r="BU38" s="10" t="s">
        <v>7033</v>
      </c>
      <c r="BV38" s="11" t="str">
        <f>IF(TYPE(VAL_Codes!BA$22)=2,VAL_Codes!BA$22,"")</f>
        <v/>
      </c>
      <c r="BW38" s="26"/>
      <c r="BX38" s="10" t="s">
        <v>4</v>
      </c>
      <c r="BY38" s="11" t="str">
        <f>IF(TYPE(VAL_Codes!BD$22)=2,VAL_Codes!BD$22,"")</f>
        <v/>
      </c>
      <c r="BZ38" s="26" t="str">
        <f>IF(COUNTBLANK('VAL_Fill in area'!T19)=1,"",'VAL_Fill in area'!T19)</f>
        <v/>
      </c>
      <c r="CA38" s="10" t="str">
        <f>IF(TYPE(VAL_Codes!BF$22)=2,VAL_Codes!BF$22,"")</f>
        <v/>
      </c>
      <c r="CB38" s="11" t="str">
        <f>IF(TYPE(VAL_Codes!BG$22)=2,VAL_Codes!BG$22,"")</f>
        <v/>
      </c>
      <c r="CC38" s="26" t="str">
        <f>IF(COUNTBLANK('VAL_Fill in area'!U19)=1,"",'VAL_Fill in area'!U19)</f>
        <v/>
      </c>
      <c r="CD38" s="10" t="str">
        <f>IF(TYPE(VAL_Codes!BI$22)=2,VAL_Codes!BI$22,"")</f>
        <v/>
      </c>
      <c r="CE38" s="11" t="str">
        <f>IF(TYPE(VAL_Codes!BJ$22)=2,VAL_Codes!BJ$22,"")</f>
        <v/>
      </c>
      <c r="CF38" s="26" t="str">
        <f>IF(COUNTBLANK('VAL_Fill in area'!V19)=1,"",'VAL_Fill in area'!V19)</f>
        <v/>
      </c>
      <c r="CG38" s="10" t="str">
        <f>IF(TYPE(VAL_Codes!BL$22)=2,VAL_Codes!BL$22,"")</f>
        <v/>
      </c>
      <c r="CH38" s="11" t="str">
        <f>IF(TYPE(VAL_Codes!BM$22)=2,VAL_Codes!BM$22,"")</f>
        <v/>
      </c>
      <c r="CI38" s="26" t="str">
        <f>IF(COUNTBLANK('VAL_Fill in area'!W19)=1,"",'VAL_Fill in area'!W19)</f>
        <v/>
      </c>
      <c r="CJ38" s="10" t="str">
        <f>IF(TYPE(VAL_Codes!BO$22)=2,VAL_Codes!BO$22,"")</f>
        <v/>
      </c>
      <c r="CK38" s="11" t="str">
        <f>IF(TYPE(VAL_Codes!BP$22)=2,VAL_Codes!BP$22,"")</f>
        <v/>
      </c>
      <c r="CL38" s="424"/>
      <c r="CO38" s="424"/>
      <c r="CR38" s="424"/>
      <c r="CU38" s="424"/>
      <c r="CX38" s="424"/>
      <c r="DA38" s="424"/>
      <c r="DD38" s="424"/>
      <c r="DG38" s="424"/>
      <c r="DJ38" s="424"/>
      <c r="DM38" s="424"/>
      <c r="DP38" s="424"/>
      <c r="DS38" s="424"/>
      <c r="DV38" s="424"/>
      <c r="DY38" s="424"/>
      <c r="EB38" s="424"/>
      <c r="EE38" s="424"/>
      <c r="EH38" s="424"/>
      <c r="EK38" s="424"/>
      <c r="EN38" s="424"/>
      <c r="EQ38" s="424"/>
      <c r="ET38" s="424"/>
      <c r="EW38" s="424"/>
    </row>
    <row r="39" spans="1:153" ht="15" customHeight="1" x14ac:dyDescent="0.25">
      <c r="A39" s="48"/>
      <c r="B39" s="48"/>
      <c r="C39" s="65"/>
      <c r="D39" s="647"/>
      <c r="E39" s="421" t="s">
        <v>58</v>
      </c>
      <c r="F39" s="361" t="s">
        <v>4</v>
      </c>
      <c r="G39" s="361" t="s">
        <v>13</v>
      </c>
      <c r="H39" s="361" t="s">
        <v>6</v>
      </c>
      <c r="I39" s="361"/>
      <c r="J39" s="419"/>
      <c r="K39" s="419"/>
      <c r="L39" s="419"/>
      <c r="M39" s="419"/>
      <c r="N39" s="419"/>
      <c r="O39" s="419"/>
      <c r="P39" s="419"/>
      <c r="Q39" s="419"/>
      <c r="R39" s="419"/>
      <c r="S39" s="419"/>
      <c r="T39" s="419"/>
      <c r="U39" s="419"/>
      <c r="V39" s="419"/>
      <c r="W39" s="419"/>
      <c r="X39" s="419"/>
      <c r="Y39" s="419"/>
      <c r="Z39" s="54"/>
      <c r="AA39" s="26" t="str">
        <f>IF(COUNTBLANK('VAL_Fill in area'!C20)=1,"",'VAL_Fill in area'!C20)</f>
        <v/>
      </c>
      <c r="AB39" s="10" t="str">
        <f>IF(TYPE(VAL_Codes!G$22)=2,VAL_Codes!G$22,"")</f>
        <v/>
      </c>
      <c r="AC39" s="11" t="str">
        <f>IF(TYPE(VAL_Codes!H$22)=2,VAL_Codes!H$22,"")</f>
        <v/>
      </c>
      <c r="AD39" s="26" t="str">
        <f>IF(COUNTBLANK('VAL_Fill in area'!D20)=1,"",'VAL_Fill in area'!D20)</f>
        <v/>
      </c>
      <c r="AE39" s="10" t="str">
        <f>IF(TYPE(VAL_Codes!J$22)=2,VAL_Codes!J$22,"")</f>
        <v/>
      </c>
      <c r="AF39" s="11" t="str">
        <f>IF(TYPE(VAL_Codes!K$22)=2,VAL_Codes!K$22,"")</f>
        <v/>
      </c>
      <c r="AG39" s="26" t="str">
        <f>IF(COUNTBLANK('VAL_Fill in area'!E20)=1,"",'VAL_Fill in area'!E20)</f>
        <v/>
      </c>
      <c r="AH39" s="10" t="str">
        <f>IF(TYPE(VAL_Codes!M$22)=2,VAL_Codes!M$22,"")</f>
        <v/>
      </c>
      <c r="AI39" s="11" t="str">
        <f>IF(TYPE(VAL_Codes!N$22)=2,VAL_Codes!N$22,"")</f>
        <v/>
      </c>
      <c r="AJ39" s="26" t="str">
        <f>IF(COUNTBLANK('VAL_Fill in area'!F20)=1,"",'VAL_Fill in area'!F20)</f>
        <v/>
      </c>
      <c r="AK39" s="10" t="str">
        <f>IF(TYPE(VAL_Codes!P$22)=2,VAL_Codes!P$22,"")</f>
        <v/>
      </c>
      <c r="AL39" s="11" t="str">
        <f>IF(TYPE(VAL_Codes!Q$22)=2,VAL_Codes!Q$22,"")</f>
        <v/>
      </c>
      <c r="AM39" s="26" t="str">
        <f>IF(COUNTBLANK('VAL_Fill in area'!G20)=1,"",'VAL_Fill in area'!G20)</f>
        <v/>
      </c>
      <c r="AN39" s="10" t="str">
        <f>IF(TYPE(VAL_Codes!S$22)=2,VAL_Codes!S$22,"")</f>
        <v/>
      </c>
      <c r="AO39" s="11" t="str">
        <f>IF(TYPE(VAL_Codes!T$22)=2,VAL_Codes!T$22,"")</f>
        <v/>
      </c>
      <c r="AP39" s="26" t="str">
        <f>IF(COUNTBLANK('VAL_Fill in area'!H20)=1,"",'VAL_Fill in area'!H20)</f>
        <v/>
      </c>
      <c r="AQ39" s="10" t="str">
        <f>IF(TYPE(VAL_Codes!V$22)=2,VAL_Codes!V$22,"")</f>
        <v/>
      </c>
      <c r="AR39" s="11" t="str">
        <f>IF(TYPE(VAL_Codes!W$22)=2,VAL_Codes!W$22,"")</f>
        <v/>
      </c>
      <c r="AS39" s="26" t="str">
        <f>IF(COUNTBLANK('VAL_Fill in area'!I20)=1,"",'VAL_Fill in area'!I20)</f>
        <v/>
      </c>
      <c r="AT39" s="10" t="str">
        <f>IF(TYPE(VAL_Codes!Y$22)=2,VAL_Codes!Y$22,"")</f>
        <v/>
      </c>
      <c r="AU39" s="11" t="str">
        <f>IF(TYPE(VAL_Codes!Z$22)=2,VAL_Codes!Z$22,"")</f>
        <v/>
      </c>
      <c r="AV39" s="26" t="str">
        <f>IF(COUNTBLANK('VAL_Fill in area'!J20)=1,"",'VAL_Fill in area'!J20)</f>
        <v/>
      </c>
      <c r="AW39" s="10" t="str">
        <f>IF(TYPE(VAL_Codes!AB$22)=2,VAL_Codes!AB$22,"")</f>
        <v/>
      </c>
      <c r="AX39" s="11" t="str">
        <f>IF(TYPE(VAL_Codes!AC$22)=2,VAL_Codes!AC$22,"")</f>
        <v/>
      </c>
      <c r="AY39" s="26" t="str">
        <f>IF(COUNTBLANK('VAL_Fill in area'!K20)=1,"",'VAL_Fill in area'!K20)</f>
        <v/>
      </c>
      <c r="AZ39" s="10" t="str">
        <f>IF(TYPE(VAL_Codes!AE$22)=2,VAL_Codes!AE$22,"")</f>
        <v/>
      </c>
      <c r="BA39" s="11" t="str">
        <f>IF(TYPE(VAL_Codes!AF$22)=2,VAL_Codes!AF$22,"")</f>
        <v/>
      </c>
      <c r="BB39" s="26" t="str">
        <f>IF(COUNTBLANK('VAL_Fill in area'!L20)=1,"",'VAL_Fill in area'!L20)</f>
        <v/>
      </c>
      <c r="BC39" s="10" t="str">
        <f>IF(TYPE(VAL_Codes!AH$22)=2,VAL_Codes!AH$22,"")</f>
        <v/>
      </c>
      <c r="BD39" s="11" t="str">
        <f>IF(TYPE(VAL_Codes!AI$22)=2,VAL_Codes!AI$22,"")</f>
        <v/>
      </c>
      <c r="BE39" s="26" t="str">
        <f>IF(COUNTBLANK('VAL_Fill in area'!M20)=1,"",'VAL_Fill in area'!M20)</f>
        <v/>
      </c>
      <c r="BF39" s="10" t="str">
        <f>IF(TYPE(VAL_Codes!AK$22)=2,VAL_Codes!AK$22,"")</f>
        <v/>
      </c>
      <c r="BG39" s="11" t="str">
        <f>IF(TYPE(VAL_Codes!AL$22)=2,VAL_Codes!AL$22,"")</f>
        <v/>
      </c>
      <c r="BH39" s="26" t="str">
        <f>IF(COUNTBLANK('VAL_Fill in area'!N20)=1,"",'VAL_Fill in area'!N20)</f>
        <v/>
      </c>
      <c r="BI39" s="10" t="str">
        <f>IF(TYPE(VAL_Codes!AN$22)=2,VAL_Codes!AN$22,"")</f>
        <v/>
      </c>
      <c r="BJ39" s="11" t="str">
        <f>IF(TYPE(VAL_Codes!AO$22)=2,VAL_Codes!AO$22,"")</f>
        <v/>
      </c>
      <c r="BK39" s="26">
        <f>IF(COUNTBLANK('VAL_Fill in area'!O20)=1,"",'VAL_Fill in area'!O20)</f>
        <v>7</v>
      </c>
      <c r="BL39" s="10" t="str">
        <f>IF(TYPE(VAL_Codes!AQ$22)=2,VAL_Codes!AQ$22,"")</f>
        <v/>
      </c>
      <c r="BM39" s="11" t="str">
        <f>IF(TYPE(VAL_Codes!AR$22)=2,VAL_Codes!AR$22,"")</f>
        <v/>
      </c>
      <c r="BN39" s="26">
        <f>IF(COUNTBLANK('VAL_Fill in area'!P20)=1,"",'VAL_Fill in area'!P20)</f>
        <v>57</v>
      </c>
      <c r="BO39" s="10" t="str">
        <f>IF(TYPE(VAL_Codes!AT$22)=2,VAL_Codes!AT$22,"")</f>
        <v/>
      </c>
      <c r="BP39" s="11" t="str">
        <f>IF(TYPE(VAL_Codes!AU$22)=2,VAL_Codes!AU$22,"")</f>
        <v/>
      </c>
      <c r="BQ39" s="26">
        <f>IF(COUNTBLANK('VAL_Fill in area'!Q20)=1,"",'VAL_Fill in area'!Q20)</f>
        <v>0</v>
      </c>
      <c r="BR39" s="10" t="str">
        <f>IF(TYPE(VAL_Codes!AW$22)=2,VAL_Codes!AW$22,"")</f>
        <v/>
      </c>
      <c r="BS39" s="11" t="str">
        <f>IF(TYPE(VAL_Codes!AX$22)=2,VAL_Codes!AX$22,"")</f>
        <v/>
      </c>
      <c r="BT39" s="26" t="str">
        <f>IF(COUNTBLANK('VAL_Fill in area'!R20)=1,"",'VAL_Fill in area'!R20)</f>
        <v/>
      </c>
      <c r="BU39" s="10" t="s">
        <v>7033</v>
      </c>
      <c r="BV39" s="11" t="str">
        <f>IF(TYPE(VAL_Codes!BA$22)=2,VAL_Codes!BA$22,"")</f>
        <v/>
      </c>
      <c r="BW39" s="26">
        <f>IF(COUNTBLANK('VAL_Fill in area'!S20)=1,"",'VAL_Fill in area'!S20)</f>
        <v>0</v>
      </c>
      <c r="BX39" s="10" t="str">
        <f>IF(TYPE(VAL_Codes!BC$22)=2,VAL_Codes!BC$22,"")</f>
        <v/>
      </c>
      <c r="BY39" s="11" t="str">
        <f>IF(TYPE(VAL_Codes!BD$22)=2,VAL_Codes!BD$22,"")</f>
        <v/>
      </c>
      <c r="BZ39" s="26" t="str">
        <f>IF(COUNTBLANK('VAL_Fill in area'!T20)=1,"",'VAL_Fill in area'!T20)</f>
        <v/>
      </c>
      <c r="CA39" s="10" t="str">
        <f>IF(TYPE(VAL_Codes!BF$22)=2,VAL_Codes!BF$22,"")</f>
        <v/>
      </c>
      <c r="CB39" s="11" t="str">
        <f>IF(TYPE(VAL_Codes!BG$22)=2,VAL_Codes!BG$22,"")</f>
        <v/>
      </c>
      <c r="CC39" s="26" t="str">
        <f>IF(COUNTBLANK('VAL_Fill in area'!U20)=1,"",'VAL_Fill in area'!U20)</f>
        <v/>
      </c>
      <c r="CD39" s="10" t="str">
        <f>IF(TYPE(VAL_Codes!BI$22)=2,VAL_Codes!BI$22,"")</f>
        <v/>
      </c>
      <c r="CE39" s="11" t="str">
        <f>IF(TYPE(VAL_Codes!BJ$22)=2,VAL_Codes!BJ$22,"")</f>
        <v/>
      </c>
      <c r="CF39" s="26" t="str">
        <f>IF(COUNTBLANK('VAL_Fill in area'!V20)=1,"",'VAL_Fill in area'!V20)</f>
        <v/>
      </c>
      <c r="CG39" s="10" t="str">
        <f>IF(TYPE(VAL_Codes!BL$22)=2,VAL_Codes!BL$22,"")</f>
        <v/>
      </c>
      <c r="CH39" s="11" t="str">
        <f>IF(TYPE(VAL_Codes!BM$22)=2,VAL_Codes!BM$22,"")</f>
        <v/>
      </c>
      <c r="CI39" s="26" t="str">
        <f>IF(COUNTBLANK('VAL_Fill in area'!W20)=1,"",'VAL_Fill in area'!W20)</f>
        <v/>
      </c>
      <c r="CJ39" s="10" t="str">
        <f>IF(TYPE(VAL_Codes!BO$22)=2,VAL_Codes!BO$22,"")</f>
        <v/>
      </c>
      <c r="CK39" s="11" t="str">
        <f>IF(TYPE(VAL_Codes!BP$22)=2,VAL_Codes!BP$22,"")</f>
        <v/>
      </c>
      <c r="CL39" s="424"/>
      <c r="CO39" s="424"/>
      <c r="CR39" s="424"/>
      <c r="CU39" s="424"/>
      <c r="CX39" s="424"/>
      <c r="DA39" s="424"/>
      <c r="DD39" s="424"/>
      <c r="DG39" s="424"/>
      <c r="DJ39" s="424"/>
      <c r="DM39" s="424"/>
      <c r="DP39" s="424"/>
      <c r="DS39" s="424"/>
      <c r="DV39" s="424"/>
      <c r="DY39" s="424"/>
      <c r="EB39" s="424"/>
      <c r="EE39" s="424"/>
      <c r="EH39" s="424"/>
      <c r="EK39" s="424"/>
      <c r="EN39" s="424"/>
      <c r="EQ39" s="424"/>
      <c r="ET39" s="424"/>
      <c r="EW39" s="424"/>
    </row>
    <row r="40" spans="1:153" ht="15" customHeight="1" x14ac:dyDescent="0.25">
      <c r="A40" s="48"/>
      <c r="B40" s="48"/>
      <c r="C40" s="65"/>
      <c r="D40" s="647"/>
      <c r="E40" s="421" t="s">
        <v>59</v>
      </c>
      <c r="F40" s="361" t="s">
        <v>4</v>
      </c>
      <c r="G40" s="361" t="s">
        <v>14</v>
      </c>
      <c r="H40" s="361" t="s">
        <v>6</v>
      </c>
      <c r="I40" s="361"/>
      <c r="J40" s="419"/>
      <c r="K40" s="419"/>
      <c r="L40" s="419"/>
      <c r="M40" s="419"/>
      <c r="N40" s="419"/>
      <c r="O40" s="419"/>
      <c r="P40" s="419"/>
      <c r="Q40" s="419"/>
      <c r="R40" s="419"/>
      <c r="S40" s="419"/>
      <c r="T40" s="419"/>
      <c r="U40" s="419"/>
      <c r="V40" s="419"/>
      <c r="W40" s="419"/>
      <c r="X40" s="419"/>
      <c r="Y40" s="419"/>
      <c r="Z40" s="54"/>
      <c r="AA40" s="26" t="str">
        <f>IF(COUNTBLANK('VAL_Fill in area'!C21)=1,"",'VAL_Fill in area'!C21)</f>
        <v/>
      </c>
      <c r="AB40" s="10" t="str">
        <f>IF(TYPE(VAL_Codes!G$22)=2,VAL_Codes!G$22,"")</f>
        <v/>
      </c>
      <c r="AC40" s="11" t="str">
        <f>IF(TYPE(VAL_Codes!H$22)=2,VAL_Codes!H$22,"")</f>
        <v/>
      </c>
      <c r="AD40" s="26" t="str">
        <f>IF(COUNTBLANK('VAL_Fill in area'!D21)=1,"",'VAL_Fill in area'!D21)</f>
        <v/>
      </c>
      <c r="AE40" s="10" t="str">
        <f>IF(TYPE(VAL_Codes!J$22)=2,VAL_Codes!J$22,"")</f>
        <v/>
      </c>
      <c r="AF40" s="11" t="str">
        <f>IF(TYPE(VAL_Codes!K$22)=2,VAL_Codes!K$22,"")</f>
        <v/>
      </c>
      <c r="AG40" s="26" t="str">
        <f>IF(COUNTBLANK('VAL_Fill in area'!E21)=1,"",'VAL_Fill in area'!E21)</f>
        <v/>
      </c>
      <c r="AH40" s="10" t="str">
        <f>IF(TYPE(VAL_Codes!M$22)=2,VAL_Codes!M$22,"")</f>
        <v/>
      </c>
      <c r="AI40" s="11" t="str">
        <f>IF(TYPE(VAL_Codes!N$22)=2,VAL_Codes!N$22,"")</f>
        <v/>
      </c>
      <c r="AJ40" s="26" t="str">
        <f>IF(COUNTBLANK('VAL_Fill in area'!F21)=1,"",'VAL_Fill in area'!F21)</f>
        <v/>
      </c>
      <c r="AK40" s="10" t="str">
        <f>IF(TYPE(VAL_Codes!P$22)=2,VAL_Codes!P$22,"")</f>
        <v/>
      </c>
      <c r="AL40" s="11" t="str">
        <f>IF(TYPE(VAL_Codes!Q$22)=2,VAL_Codes!Q$22,"")</f>
        <v/>
      </c>
      <c r="AM40" s="26" t="str">
        <f>IF(COUNTBLANK('VAL_Fill in area'!G21)=1,"",'VAL_Fill in area'!G21)</f>
        <v/>
      </c>
      <c r="AN40" s="10" t="str">
        <f>IF(TYPE(VAL_Codes!S$22)=2,VAL_Codes!S$22,"")</f>
        <v/>
      </c>
      <c r="AO40" s="11" t="str">
        <f>IF(TYPE(VAL_Codes!T$22)=2,VAL_Codes!T$22,"")</f>
        <v/>
      </c>
      <c r="AP40" s="26" t="str">
        <f>IF(COUNTBLANK('VAL_Fill in area'!H21)=1,"",'VAL_Fill in area'!H21)</f>
        <v/>
      </c>
      <c r="AQ40" s="10" t="str">
        <f>IF(TYPE(VAL_Codes!V$22)=2,VAL_Codes!V$22,"")</f>
        <v/>
      </c>
      <c r="AR40" s="11" t="str">
        <f>IF(TYPE(VAL_Codes!W$22)=2,VAL_Codes!W$22,"")</f>
        <v/>
      </c>
      <c r="AS40" s="26" t="str">
        <f>IF(COUNTBLANK('VAL_Fill in area'!I21)=1,"",'VAL_Fill in area'!I21)</f>
        <v/>
      </c>
      <c r="AT40" s="10" t="str">
        <f>IF(TYPE(VAL_Codes!Y$22)=2,VAL_Codes!Y$22,"")</f>
        <v/>
      </c>
      <c r="AU40" s="11" t="str">
        <f>IF(TYPE(VAL_Codes!Z$22)=2,VAL_Codes!Z$22,"")</f>
        <v/>
      </c>
      <c r="AV40" s="26" t="str">
        <f>IF(COUNTBLANK('VAL_Fill in area'!J21)=1,"",'VAL_Fill in area'!J21)</f>
        <v/>
      </c>
      <c r="AW40" s="10" t="str">
        <f>IF(TYPE(VAL_Codes!AB$22)=2,VAL_Codes!AB$22,"")</f>
        <v/>
      </c>
      <c r="AX40" s="11" t="str">
        <f>IF(TYPE(VAL_Codes!AC$22)=2,VAL_Codes!AC$22,"")</f>
        <v/>
      </c>
      <c r="AY40" s="26" t="str">
        <f>IF(COUNTBLANK('VAL_Fill in area'!K21)=1,"",'VAL_Fill in area'!K21)</f>
        <v/>
      </c>
      <c r="AZ40" s="10" t="str">
        <f>IF(TYPE(VAL_Codes!AE$22)=2,VAL_Codes!AE$22,"")</f>
        <v/>
      </c>
      <c r="BA40" s="11" t="str">
        <f>IF(TYPE(VAL_Codes!AF$22)=2,VAL_Codes!AF$22,"")</f>
        <v/>
      </c>
      <c r="BB40" s="26" t="str">
        <f>IF(COUNTBLANK('VAL_Fill in area'!L21)=1,"",'VAL_Fill in area'!L21)</f>
        <v/>
      </c>
      <c r="BC40" s="10" t="str">
        <f>IF(TYPE(VAL_Codes!AH$22)=2,VAL_Codes!AH$22,"")</f>
        <v/>
      </c>
      <c r="BD40" s="11" t="str">
        <f>IF(TYPE(VAL_Codes!AI$22)=2,VAL_Codes!AI$22,"")</f>
        <v/>
      </c>
      <c r="BE40" s="26" t="str">
        <f>IF(COUNTBLANK('VAL_Fill in area'!M21)=1,"",'VAL_Fill in area'!M21)</f>
        <v/>
      </c>
      <c r="BF40" s="10" t="str">
        <f>IF(TYPE(VAL_Codes!AK$22)=2,VAL_Codes!AK$22,"")</f>
        <v/>
      </c>
      <c r="BG40" s="11" t="str">
        <f>IF(TYPE(VAL_Codes!AL$22)=2,VAL_Codes!AL$22,"")</f>
        <v/>
      </c>
      <c r="BH40" s="26" t="str">
        <f>IF(COUNTBLANK('VAL_Fill in area'!N21)=1,"",'VAL_Fill in area'!N21)</f>
        <v/>
      </c>
      <c r="BI40" s="10" t="str">
        <f>IF(TYPE(VAL_Codes!AN$22)=2,VAL_Codes!AN$22,"")</f>
        <v/>
      </c>
      <c r="BJ40" s="11" t="str">
        <f>IF(TYPE(VAL_Codes!AO$22)=2,VAL_Codes!AO$22,"")</f>
        <v/>
      </c>
      <c r="BK40" s="26">
        <f>IF(COUNTBLANK('VAL_Fill in area'!O21)=1,"",'VAL_Fill in area'!O21)</f>
        <v>393</v>
      </c>
      <c r="BL40" s="10" t="str">
        <f>IF(TYPE(VAL_Codes!AQ$22)=2,VAL_Codes!AQ$22,"")</f>
        <v/>
      </c>
      <c r="BM40" s="11" t="str">
        <f>IF(TYPE(VAL_Codes!AR$22)=2,VAL_Codes!AR$22,"")</f>
        <v/>
      </c>
      <c r="BN40" s="26">
        <f>IF(COUNTBLANK('VAL_Fill in area'!P21)=1,"",'VAL_Fill in area'!P21)</f>
        <v>2390</v>
      </c>
      <c r="BO40" s="10" t="str">
        <f>IF(TYPE(VAL_Codes!AT$22)=2,VAL_Codes!AT$22,"")</f>
        <v/>
      </c>
      <c r="BP40" s="11" t="str">
        <f>IF(TYPE(VAL_Codes!AU$22)=2,VAL_Codes!AU$22,"")</f>
        <v/>
      </c>
      <c r="BQ40" s="26">
        <f>IF(COUNTBLANK('VAL_Fill in area'!Q21)=1,"",'VAL_Fill in area'!Q21)</f>
        <v>0</v>
      </c>
      <c r="BR40" s="10" t="str">
        <f>IF(TYPE(VAL_Codes!AW$22)=2,VAL_Codes!AW$22,"")</f>
        <v/>
      </c>
      <c r="BS40" s="11" t="str">
        <f>IF(TYPE(VAL_Codes!AX$22)=2,VAL_Codes!AX$22,"")</f>
        <v/>
      </c>
      <c r="BT40" s="26" t="str">
        <f>IF(COUNTBLANK('VAL_Fill in area'!R21)=1,"",'VAL_Fill in area'!R21)</f>
        <v/>
      </c>
      <c r="BU40" s="10" t="s">
        <v>7033</v>
      </c>
      <c r="BV40" s="11" t="str">
        <f>IF(TYPE(VAL_Codes!BA$22)=2,VAL_Codes!BA$22,"")</f>
        <v/>
      </c>
      <c r="BW40" s="26">
        <f>IF(COUNTBLANK('VAL_Fill in area'!S21)=1,"",'VAL_Fill in area'!S21)</f>
        <v>0</v>
      </c>
      <c r="BX40" s="10" t="str">
        <f>IF(TYPE(VAL_Codes!BC$22)=2,VAL_Codes!BC$22,"")</f>
        <v/>
      </c>
      <c r="BY40" s="11" t="str">
        <f>IF(TYPE(VAL_Codes!BD$22)=2,VAL_Codes!BD$22,"")</f>
        <v/>
      </c>
      <c r="BZ40" s="26" t="str">
        <f>IF(COUNTBLANK('VAL_Fill in area'!T21)=1,"",'VAL_Fill in area'!T21)</f>
        <v/>
      </c>
      <c r="CA40" s="10" t="str">
        <f>IF(TYPE(VAL_Codes!BF$22)=2,VAL_Codes!BF$22,"")</f>
        <v/>
      </c>
      <c r="CB40" s="11" t="str">
        <f>IF(TYPE(VAL_Codes!BG$22)=2,VAL_Codes!BG$22,"")</f>
        <v/>
      </c>
      <c r="CC40" s="26" t="str">
        <f>IF(COUNTBLANK('VAL_Fill in area'!U21)=1,"",'VAL_Fill in area'!U21)</f>
        <v/>
      </c>
      <c r="CD40" s="10" t="str">
        <f>IF(TYPE(VAL_Codes!BI$22)=2,VAL_Codes!BI$22,"")</f>
        <v/>
      </c>
      <c r="CE40" s="11" t="str">
        <f>IF(TYPE(VAL_Codes!BJ$22)=2,VAL_Codes!BJ$22,"")</f>
        <v/>
      </c>
      <c r="CF40" s="26" t="str">
        <f>IF(COUNTBLANK('VAL_Fill in area'!V21)=1,"",'VAL_Fill in area'!V21)</f>
        <v/>
      </c>
      <c r="CG40" s="10" t="str">
        <f>IF(TYPE(VAL_Codes!BL$22)=2,VAL_Codes!BL$22,"")</f>
        <v/>
      </c>
      <c r="CH40" s="11" t="str">
        <f>IF(TYPE(VAL_Codes!BM$22)=2,VAL_Codes!BM$22,"")</f>
        <v/>
      </c>
      <c r="CI40" s="26" t="str">
        <f>IF(COUNTBLANK('VAL_Fill in area'!W21)=1,"",'VAL_Fill in area'!W21)</f>
        <v/>
      </c>
      <c r="CJ40" s="10" t="str">
        <f>IF(TYPE(VAL_Codes!BO$22)=2,VAL_Codes!BO$22,"")</f>
        <v/>
      </c>
      <c r="CK40" s="11" t="str">
        <f>IF(TYPE(VAL_Codes!BP$22)=2,VAL_Codes!BP$22,"")</f>
        <v/>
      </c>
      <c r="CL40" s="424"/>
      <c r="CO40" s="424"/>
      <c r="CR40" s="424"/>
      <c r="CU40" s="424"/>
      <c r="CX40" s="424"/>
      <c r="DA40" s="424"/>
      <c r="DD40" s="424"/>
      <c r="DG40" s="424"/>
      <c r="DJ40" s="424"/>
      <c r="DM40" s="424"/>
      <c r="DP40" s="424"/>
      <c r="DS40" s="424"/>
      <c r="DV40" s="424"/>
      <c r="DY40" s="424"/>
      <c r="EB40" s="424"/>
      <c r="EE40" s="424"/>
      <c r="EH40" s="424"/>
      <c r="EK40" s="424"/>
      <c r="EN40" s="424"/>
      <c r="EQ40" s="424"/>
      <c r="ET40" s="424"/>
      <c r="EW40" s="424"/>
    </row>
    <row r="41" spans="1:153" ht="15" customHeight="1" x14ac:dyDescent="0.25">
      <c r="A41" s="48"/>
      <c r="B41" s="48"/>
      <c r="C41" s="65"/>
      <c r="D41" s="647"/>
      <c r="E41" s="421" t="s">
        <v>60</v>
      </c>
      <c r="F41" s="361" t="s">
        <v>4</v>
      </c>
      <c r="G41" s="361" t="s">
        <v>15</v>
      </c>
      <c r="H41" s="361" t="s">
        <v>6</v>
      </c>
      <c r="I41" s="361"/>
      <c r="J41" s="419"/>
      <c r="K41" s="419"/>
      <c r="L41" s="419"/>
      <c r="M41" s="419"/>
      <c r="N41" s="419"/>
      <c r="O41" s="419"/>
      <c r="P41" s="419"/>
      <c r="Q41" s="419"/>
      <c r="R41" s="419"/>
      <c r="S41" s="419"/>
      <c r="T41" s="419"/>
      <c r="U41" s="419"/>
      <c r="V41" s="419"/>
      <c r="W41" s="419"/>
      <c r="X41" s="419"/>
      <c r="Y41" s="419"/>
      <c r="Z41" s="54"/>
      <c r="AA41" s="26" t="str">
        <f>IF(COUNTBLANK('VAL_Fill in area'!C22)=1,"",'VAL_Fill in area'!C22)</f>
        <v/>
      </c>
      <c r="AB41" s="10" t="str">
        <f>IF(TYPE(VAL_Codes!G$22)=2,VAL_Codes!G$22,"")</f>
        <v/>
      </c>
      <c r="AC41" s="11" t="str">
        <f>IF(TYPE(VAL_Codes!H$22)=2,VAL_Codes!H$22,"")</f>
        <v/>
      </c>
      <c r="AD41" s="26" t="str">
        <f>IF(COUNTBLANK('VAL_Fill in area'!D22)=1,"",'VAL_Fill in area'!D22)</f>
        <v/>
      </c>
      <c r="AE41" s="10" t="str">
        <f>IF(TYPE(VAL_Codes!J$22)=2,VAL_Codes!J$22,"")</f>
        <v/>
      </c>
      <c r="AF41" s="11" t="str">
        <f>IF(TYPE(VAL_Codes!K$22)=2,VAL_Codes!K$22,"")</f>
        <v/>
      </c>
      <c r="AG41" s="26" t="str">
        <f>IF(COUNTBLANK('VAL_Fill in area'!E22)=1,"",'VAL_Fill in area'!E22)</f>
        <v/>
      </c>
      <c r="AH41" s="10" t="str">
        <f>IF(TYPE(VAL_Codes!M$22)=2,VAL_Codes!M$22,"")</f>
        <v/>
      </c>
      <c r="AI41" s="11" t="str">
        <f>IF(TYPE(VAL_Codes!N$22)=2,VAL_Codes!N$22,"")</f>
        <v/>
      </c>
      <c r="AJ41" s="26" t="str">
        <f>IF(COUNTBLANK('VAL_Fill in area'!F22)=1,"",'VAL_Fill in area'!F22)</f>
        <v/>
      </c>
      <c r="AK41" s="10" t="str">
        <f>IF(TYPE(VAL_Codes!P$22)=2,VAL_Codes!P$22,"")</f>
        <v/>
      </c>
      <c r="AL41" s="11" t="str">
        <f>IF(TYPE(VAL_Codes!Q$22)=2,VAL_Codes!Q$22,"")</f>
        <v/>
      </c>
      <c r="AM41" s="26" t="str">
        <f>IF(COUNTBLANK('VAL_Fill in area'!G22)=1,"",'VAL_Fill in area'!G22)</f>
        <v/>
      </c>
      <c r="AN41" s="10" t="str">
        <f>IF(TYPE(VAL_Codes!S$22)=2,VAL_Codes!S$22,"")</f>
        <v/>
      </c>
      <c r="AO41" s="11" t="str">
        <f>IF(TYPE(VAL_Codes!T$22)=2,VAL_Codes!T$22,"")</f>
        <v/>
      </c>
      <c r="AP41" s="26" t="str">
        <f>IF(COUNTBLANK('VAL_Fill in area'!H22)=1,"",'VAL_Fill in area'!H22)</f>
        <v/>
      </c>
      <c r="AQ41" s="10" t="str">
        <f>IF(TYPE(VAL_Codes!V$22)=2,VAL_Codes!V$22,"")</f>
        <v/>
      </c>
      <c r="AR41" s="11" t="str">
        <f>IF(TYPE(VAL_Codes!W$22)=2,VAL_Codes!W$22,"")</f>
        <v/>
      </c>
      <c r="AS41" s="26" t="str">
        <f>IF(COUNTBLANK('VAL_Fill in area'!I22)=1,"",'VAL_Fill in area'!I22)</f>
        <v/>
      </c>
      <c r="AT41" s="10" t="str">
        <f>IF(TYPE(VAL_Codes!Y$22)=2,VAL_Codes!Y$22,"")</f>
        <v/>
      </c>
      <c r="AU41" s="11" t="str">
        <f>IF(TYPE(VAL_Codes!Z$22)=2,VAL_Codes!Z$22,"")</f>
        <v/>
      </c>
      <c r="AV41" s="26" t="str">
        <f>IF(COUNTBLANK('VAL_Fill in area'!J22)=1,"",'VAL_Fill in area'!J22)</f>
        <v/>
      </c>
      <c r="AW41" s="10" t="str">
        <f>IF(TYPE(VAL_Codes!AB$22)=2,VAL_Codes!AB$22,"")</f>
        <v/>
      </c>
      <c r="AX41" s="11" t="str">
        <f>IF(TYPE(VAL_Codes!AC$22)=2,VAL_Codes!AC$22,"")</f>
        <v/>
      </c>
      <c r="AY41" s="26" t="str">
        <f>IF(COUNTBLANK('VAL_Fill in area'!K22)=1,"",'VAL_Fill in area'!K22)</f>
        <v/>
      </c>
      <c r="AZ41" s="10" t="str">
        <f>IF(TYPE(VAL_Codes!AE$22)=2,VAL_Codes!AE$22,"")</f>
        <v/>
      </c>
      <c r="BA41" s="11" t="str">
        <f>IF(TYPE(VAL_Codes!AF$22)=2,VAL_Codes!AF$22,"")</f>
        <v/>
      </c>
      <c r="BB41" s="26" t="str">
        <f>IF(COUNTBLANK('VAL_Fill in area'!L22)=1,"",'VAL_Fill in area'!L22)</f>
        <v/>
      </c>
      <c r="BC41" s="10" t="str">
        <f>IF(TYPE(VAL_Codes!AH$22)=2,VAL_Codes!AH$22,"")</f>
        <v/>
      </c>
      <c r="BD41" s="11" t="str">
        <f>IF(TYPE(VAL_Codes!AI$22)=2,VAL_Codes!AI$22,"")</f>
        <v/>
      </c>
      <c r="BE41" s="26" t="str">
        <f>IF(COUNTBLANK('VAL_Fill in area'!M22)=1,"",'VAL_Fill in area'!M22)</f>
        <v/>
      </c>
      <c r="BF41" s="10" t="str">
        <f>IF(TYPE(VAL_Codes!AK$22)=2,VAL_Codes!AK$22,"")</f>
        <v/>
      </c>
      <c r="BG41" s="11" t="str">
        <f>IF(TYPE(VAL_Codes!AL$22)=2,VAL_Codes!AL$22,"")</f>
        <v/>
      </c>
      <c r="BH41" s="26" t="str">
        <f>IF(COUNTBLANK('VAL_Fill in area'!N22)=1,"",'VAL_Fill in area'!N22)</f>
        <v/>
      </c>
      <c r="BI41" s="10" t="str">
        <f>IF(TYPE(VAL_Codes!AN$22)=2,VAL_Codes!AN$22,"")</f>
        <v/>
      </c>
      <c r="BJ41" s="11" t="str">
        <f>IF(TYPE(VAL_Codes!AO$22)=2,VAL_Codes!AO$22,"")</f>
        <v/>
      </c>
      <c r="BK41" s="26">
        <f>IF(COUNTBLANK('VAL_Fill in area'!O22)=1,"",'VAL_Fill in area'!O22)</f>
        <v>494</v>
      </c>
      <c r="BL41" s="10" t="str">
        <f>IF(TYPE(VAL_Codes!AQ$22)=2,VAL_Codes!AQ$22,"")</f>
        <v/>
      </c>
      <c r="BM41" s="11" t="str">
        <f>IF(TYPE(VAL_Codes!AR$22)=2,VAL_Codes!AR$22,"")</f>
        <v/>
      </c>
      <c r="BN41" s="26">
        <f>IF(COUNTBLANK('VAL_Fill in area'!P22)=1,"",'VAL_Fill in area'!P22)</f>
        <v>1949</v>
      </c>
      <c r="BO41" s="10" t="str">
        <f>IF(TYPE(VAL_Codes!AT$22)=2,VAL_Codes!AT$22,"")</f>
        <v/>
      </c>
      <c r="BP41" s="11" t="str">
        <f>IF(TYPE(VAL_Codes!AU$22)=2,VAL_Codes!AU$22,"")</f>
        <v/>
      </c>
      <c r="BQ41" s="26">
        <f>IF(COUNTBLANK('VAL_Fill in area'!Q22)=1,"",'VAL_Fill in area'!Q22)</f>
        <v>0</v>
      </c>
      <c r="BR41" s="10" t="str">
        <f>IF(TYPE(VAL_Codes!AW$22)=2,VAL_Codes!AW$22,"")</f>
        <v/>
      </c>
      <c r="BS41" s="11" t="str">
        <f>IF(TYPE(VAL_Codes!AX$22)=2,VAL_Codes!AX$22,"")</f>
        <v/>
      </c>
      <c r="BT41" s="26" t="str">
        <f>IF(COUNTBLANK('VAL_Fill in area'!R22)=1,"",'VAL_Fill in area'!R22)</f>
        <v/>
      </c>
      <c r="BU41" s="10" t="s">
        <v>7033</v>
      </c>
      <c r="BV41" s="11" t="str">
        <f>IF(TYPE(VAL_Codes!BA$22)=2,VAL_Codes!BA$22,"")</f>
        <v/>
      </c>
      <c r="BW41" s="26">
        <f>IF(COUNTBLANK('VAL_Fill in area'!S22)=1,"",'VAL_Fill in area'!S22)</f>
        <v>0</v>
      </c>
      <c r="BX41" s="10" t="str">
        <f>IF(TYPE(VAL_Codes!BC$22)=2,VAL_Codes!BC$22,"")</f>
        <v/>
      </c>
      <c r="BY41" s="11" t="str">
        <f>IF(TYPE(VAL_Codes!BD$22)=2,VAL_Codes!BD$22,"")</f>
        <v/>
      </c>
      <c r="BZ41" s="26" t="str">
        <f>IF(COUNTBLANK('VAL_Fill in area'!T22)=1,"",'VAL_Fill in area'!T22)</f>
        <v/>
      </c>
      <c r="CA41" s="10" t="str">
        <f>IF(TYPE(VAL_Codes!BF$22)=2,VAL_Codes!BF$22,"")</f>
        <v/>
      </c>
      <c r="CB41" s="11" t="str">
        <f>IF(TYPE(VAL_Codes!BG$22)=2,VAL_Codes!BG$22,"")</f>
        <v/>
      </c>
      <c r="CC41" s="26" t="str">
        <f>IF(COUNTBLANK('VAL_Fill in area'!U22)=1,"",'VAL_Fill in area'!U22)</f>
        <v/>
      </c>
      <c r="CD41" s="10" t="str">
        <f>IF(TYPE(VAL_Codes!BI$22)=2,VAL_Codes!BI$22,"")</f>
        <v/>
      </c>
      <c r="CE41" s="11" t="str">
        <f>IF(TYPE(VAL_Codes!BJ$22)=2,VAL_Codes!BJ$22,"")</f>
        <v/>
      </c>
      <c r="CF41" s="26" t="str">
        <f>IF(COUNTBLANK('VAL_Fill in area'!V22)=1,"",'VAL_Fill in area'!V22)</f>
        <v/>
      </c>
      <c r="CG41" s="10" t="str">
        <f>IF(TYPE(VAL_Codes!BL$22)=2,VAL_Codes!BL$22,"")</f>
        <v/>
      </c>
      <c r="CH41" s="11" t="str">
        <f>IF(TYPE(VAL_Codes!BM$22)=2,VAL_Codes!BM$22,"")</f>
        <v/>
      </c>
      <c r="CI41" s="26" t="str">
        <f>IF(COUNTBLANK('VAL_Fill in area'!W22)=1,"",'VAL_Fill in area'!W22)</f>
        <v/>
      </c>
      <c r="CJ41" s="10" t="str">
        <f>IF(TYPE(VAL_Codes!BO$22)=2,VAL_Codes!BO$22,"")</f>
        <v/>
      </c>
      <c r="CK41" s="11" t="str">
        <f>IF(TYPE(VAL_Codes!BP$22)=2,VAL_Codes!BP$22,"")</f>
        <v/>
      </c>
      <c r="CL41" s="424"/>
      <c r="CO41" s="424"/>
      <c r="CR41" s="424"/>
      <c r="CU41" s="424"/>
      <c r="CX41" s="424"/>
      <c r="DA41" s="424"/>
      <c r="DD41" s="424"/>
      <c r="DG41" s="424"/>
      <c r="DJ41" s="424"/>
      <c r="DM41" s="424"/>
      <c r="DP41" s="424"/>
      <c r="DS41" s="424"/>
      <c r="DV41" s="424"/>
      <c r="DY41" s="424"/>
      <c r="EB41" s="424"/>
      <c r="EE41" s="424"/>
      <c r="EH41" s="424"/>
      <c r="EK41" s="424"/>
      <c r="EN41" s="424"/>
      <c r="EQ41" s="424"/>
      <c r="ET41" s="424"/>
      <c r="EW41" s="424"/>
    </row>
    <row r="42" spans="1:153" ht="15" customHeight="1" x14ac:dyDescent="0.25">
      <c r="A42" s="48"/>
      <c r="B42" s="48"/>
      <c r="C42" s="65"/>
      <c r="D42" s="647"/>
      <c r="E42" s="421" t="s">
        <v>61</v>
      </c>
      <c r="F42" s="361" t="s">
        <v>4</v>
      </c>
      <c r="G42" s="361" t="s">
        <v>16</v>
      </c>
      <c r="H42" s="361" t="s">
        <v>6</v>
      </c>
      <c r="I42" s="361"/>
      <c r="J42" s="419"/>
      <c r="K42" s="419"/>
      <c r="L42" s="419"/>
      <c r="M42" s="419"/>
      <c r="N42" s="419"/>
      <c r="O42" s="419"/>
      <c r="P42" s="419"/>
      <c r="Q42" s="419"/>
      <c r="R42" s="419"/>
      <c r="S42" s="419"/>
      <c r="T42" s="419"/>
      <c r="U42" s="419"/>
      <c r="V42" s="419"/>
      <c r="W42" s="419"/>
      <c r="X42" s="419"/>
      <c r="Y42" s="419"/>
      <c r="Z42" s="54"/>
      <c r="AA42" s="26" t="str">
        <f>IF(COUNTBLANK('VAL_Fill in area'!C23)=1,"",'VAL_Fill in area'!C23)</f>
        <v/>
      </c>
      <c r="AB42" s="10" t="str">
        <f>IF(TYPE(VAL_Codes!G$22)=2,VAL_Codes!G$22,"")</f>
        <v/>
      </c>
      <c r="AC42" s="11" t="str">
        <f>IF(TYPE(VAL_Codes!H$22)=2,VAL_Codes!H$22,"")</f>
        <v/>
      </c>
      <c r="AD42" s="26" t="str">
        <f>IF(COUNTBLANK('VAL_Fill in area'!D23)=1,"",'VAL_Fill in area'!D23)</f>
        <v/>
      </c>
      <c r="AE42" s="10" t="str">
        <f>IF(TYPE(VAL_Codes!J$22)=2,VAL_Codes!J$22,"")</f>
        <v/>
      </c>
      <c r="AF42" s="11" t="str">
        <f>IF(TYPE(VAL_Codes!K$22)=2,VAL_Codes!K$22,"")</f>
        <v/>
      </c>
      <c r="AG42" s="26" t="str">
        <f>IF(COUNTBLANK('VAL_Fill in area'!E23)=1,"",'VAL_Fill in area'!E23)</f>
        <v/>
      </c>
      <c r="AH42" s="10" t="str">
        <f>IF(TYPE(VAL_Codes!M$22)=2,VAL_Codes!M$22,"")</f>
        <v/>
      </c>
      <c r="AI42" s="11" t="str">
        <f>IF(TYPE(VAL_Codes!N$22)=2,VAL_Codes!N$22,"")</f>
        <v/>
      </c>
      <c r="AJ42" s="26" t="str">
        <f>IF(COUNTBLANK('VAL_Fill in area'!F23)=1,"",'VAL_Fill in area'!F23)</f>
        <v/>
      </c>
      <c r="AK42" s="10" t="str">
        <f>IF(TYPE(VAL_Codes!P$22)=2,VAL_Codes!P$22,"")</f>
        <v/>
      </c>
      <c r="AL42" s="11" t="str">
        <f>IF(TYPE(VAL_Codes!Q$22)=2,VAL_Codes!Q$22,"")</f>
        <v/>
      </c>
      <c r="AM42" s="26" t="str">
        <f>IF(COUNTBLANK('VAL_Fill in area'!G23)=1,"",'VAL_Fill in area'!G23)</f>
        <v/>
      </c>
      <c r="AN42" s="10" t="str">
        <f>IF(TYPE(VAL_Codes!S$22)=2,VAL_Codes!S$22,"")</f>
        <v/>
      </c>
      <c r="AO42" s="11" t="str">
        <f>IF(TYPE(VAL_Codes!T$22)=2,VAL_Codes!T$22,"")</f>
        <v/>
      </c>
      <c r="AP42" s="26" t="str">
        <f>IF(COUNTBLANK('VAL_Fill in area'!H23)=1,"",'VAL_Fill in area'!H23)</f>
        <v/>
      </c>
      <c r="AQ42" s="10" t="str">
        <f>IF(TYPE(VAL_Codes!V$22)=2,VAL_Codes!V$22,"")</f>
        <v/>
      </c>
      <c r="AR42" s="11" t="str">
        <f>IF(TYPE(VAL_Codes!W$22)=2,VAL_Codes!W$22,"")</f>
        <v/>
      </c>
      <c r="AS42" s="26" t="str">
        <f>IF(COUNTBLANK('VAL_Fill in area'!I23)=1,"",'VAL_Fill in area'!I23)</f>
        <v/>
      </c>
      <c r="AT42" s="10" t="str">
        <f>IF(TYPE(VAL_Codes!Y$22)=2,VAL_Codes!Y$22,"")</f>
        <v/>
      </c>
      <c r="AU42" s="11" t="str">
        <f>IF(TYPE(VAL_Codes!Z$22)=2,VAL_Codes!Z$22,"")</f>
        <v/>
      </c>
      <c r="AV42" s="26" t="str">
        <f>IF(COUNTBLANK('VAL_Fill in area'!J23)=1,"",'VAL_Fill in area'!J23)</f>
        <v/>
      </c>
      <c r="AW42" s="10" t="str">
        <f>IF(TYPE(VAL_Codes!AB$22)=2,VAL_Codes!AB$22,"")</f>
        <v/>
      </c>
      <c r="AX42" s="11" t="str">
        <f>IF(TYPE(VAL_Codes!AC$22)=2,VAL_Codes!AC$22,"")</f>
        <v/>
      </c>
      <c r="AY42" s="26" t="str">
        <f>IF(COUNTBLANK('VAL_Fill in area'!K23)=1,"",'VAL_Fill in area'!K23)</f>
        <v/>
      </c>
      <c r="AZ42" s="10" t="str">
        <f>IF(TYPE(VAL_Codes!AE$22)=2,VAL_Codes!AE$22,"")</f>
        <v/>
      </c>
      <c r="BA42" s="11" t="str">
        <f>IF(TYPE(VAL_Codes!AF$22)=2,VAL_Codes!AF$22,"")</f>
        <v/>
      </c>
      <c r="BB42" s="26" t="str">
        <f>IF(COUNTBLANK('VAL_Fill in area'!L23)=1,"",'VAL_Fill in area'!L23)</f>
        <v/>
      </c>
      <c r="BC42" s="10" t="str">
        <f>IF(TYPE(VAL_Codes!AH$22)=2,VAL_Codes!AH$22,"")</f>
        <v/>
      </c>
      <c r="BD42" s="11" t="str">
        <f>IF(TYPE(VAL_Codes!AI$22)=2,VAL_Codes!AI$22,"")</f>
        <v/>
      </c>
      <c r="BE42" s="26" t="str">
        <f>IF(COUNTBLANK('VAL_Fill in area'!M23)=1,"",'VAL_Fill in area'!M23)</f>
        <v/>
      </c>
      <c r="BF42" s="10" t="str">
        <f>IF(TYPE(VAL_Codes!AK$22)=2,VAL_Codes!AK$22,"")</f>
        <v/>
      </c>
      <c r="BG42" s="11" t="str">
        <f>IF(TYPE(VAL_Codes!AL$22)=2,VAL_Codes!AL$22,"")</f>
        <v/>
      </c>
      <c r="BH42" s="26" t="str">
        <f>IF(COUNTBLANK('VAL_Fill in area'!N23)=1,"",'VAL_Fill in area'!N23)</f>
        <v/>
      </c>
      <c r="BI42" s="10" t="str">
        <f>IF(TYPE(VAL_Codes!AN$22)=2,VAL_Codes!AN$22,"")</f>
        <v/>
      </c>
      <c r="BJ42" s="11" t="str">
        <f>IF(TYPE(VAL_Codes!AO$22)=2,VAL_Codes!AO$22,"")</f>
        <v/>
      </c>
      <c r="BK42" s="26">
        <f>IF(COUNTBLANK('VAL_Fill in area'!O23)=1,"",'VAL_Fill in area'!O23)</f>
        <v>367</v>
      </c>
      <c r="BL42" s="10" t="str">
        <f>IF(TYPE(VAL_Codes!AQ$22)=2,VAL_Codes!AQ$22,"")</f>
        <v/>
      </c>
      <c r="BM42" s="11" t="str">
        <f>IF(TYPE(VAL_Codes!AR$22)=2,VAL_Codes!AR$22,"")</f>
        <v/>
      </c>
      <c r="BN42" s="26">
        <f>IF(COUNTBLANK('VAL_Fill in area'!P23)=1,"",'VAL_Fill in area'!P23)</f>
        <v>784</v>
      </c>
      <c r="BO42" s="10" t="str">
        <f>IF(TYPE(VAL_Codes!AT$22)=2,VAL_Codes!AT$22,"")</f>
        <v/>
      </c>
      <c r="BP42" s="11" t="str">
        <f>IF(TYPE(VAL_Codes!AU$22)=2,VAL_Codes!AU$22,"")</f>
        <v/>
      </c>
      <c r="BQ42" s="26">
        <f>IF(COUNTBLANK('VAL_Fill in area'!Q23)=1,"",'VAL_Fill in area'!Q23)</f>
        <v>0</v>
      </c>
      <c r="BR42" s="10" t="str">
        <f>IF(TYPE(VAL_Codes!AW$22)=2,VAL_Codes!AW$22,"")</f>
        <v/>
      </c>
      <c r="BS42" s="11" t="str">
        <f>IF(TYPE(VAL_Codes!AX$22)=2,VAL_Codes!AX$22,"")</f>
        <v/>
      </c>
      <c r="BT42" s="26" t="str">
        <f>IF(COUNTBLANK('VAL_Fill in area'!R23)=1,"",'VAL_Fill in area'!R23)</f>
        <v/>
      </c>
      <c r="BU42" s="10" t="s">
        <v>7033</v>
      </c>
      <c r="BV42" s="11" t="str">
        <f>IF(TYPE(VAL_Codes!BA$22)=2,VAL_Codes!BA$22,"")</f>
        <v/>
      </c>
      <c r="BW42" s="26">
        <f>IF(COUNTBLANK('VAL_Fill in area'!S23)=1,"",'VAL_Fill in area'!S23)</f>
        <v>0</v>
      </c>
      <c r="BX42" s="10" t="str">
        <f>IF(TYPE(VAL_Codes!BC$22)=2,VAL_Codes!BC$22,"")</f>
        <v/>
      </c>
      <c r="BY42" s="11" t="str">
        <f>IF(TYPE(VAL_Codes!BD$22)=2,VAL_Codes!BD$22,"")</f>
        <v/>
      </c>
      <c r="BZ42" s="26" t="str">
        <f>IF(COUNTBLANK('VAL_Fill in area'!T23)=1,"",'VAL_Fill in area'!T23)</f>
        <v/>
      </c>
      <c r="CA42" s="10" t="str">
        <f>IF(TYPE(VAL_Codes!BF$22)=2,VAL_Codes!BF$22,"")</f>
        <v/>
      </c>
      <c r="CB42" s="11" t="str">
        <f>IF(TYPE(VAL_Codes!BG$22)=2,VAL_Codes!BG$22,"")</f>
        <v/>
      </c>
      <c r="CC42" s="26" t="str">
        <f>IF(COUNTBLANK('VAL_Fill in area'!U23)=1,"",'VAL_Fill in area'!U23)</f>
        <v/>
      </c>
      <c r="CD42" s="10" t="str">
        <f>IF(TYPE(VAL_Codes!BI$22)=2,VAL_Codes!BI$22,"")</f>
        <v/>
      </c>
      <c r="CE42" s="11" t="str">
        <f>IF(TYPE(VAL_Codes!BJ$22)=2,VAL_Codes!BJ$22,"")</f>
        <v/>
      </c>
      <c r="CF42" s="26" t="str">
        <f>IF(COUNTBLANK('VAL_Fill in area'!V23)=1,"",'VAL_Fill in area'!V23)</f>
        <v/>
      </c>
      <c r="CG42" s="10" t="str">
        <f>IF(TYPE(VAL_Codes!BL$22)=2,VAL_Codes!BL$22,"")</f>
        <v/>
      </c>
      <c r="CH42" s="11" t="str">
        <f>IF(TYPE(VAL_Codes!BM$22)=2,VAL_Codes!BM$22,"")</f>
        <v/>
      </c>
      <c r="CI42" s="26" t="str">
        <f>IF(COUNTBLANK('VAL_Fill in area'!W23)=1,"",'VAL_Fill in area'!W23)</f>
        <v/>
      </c>
      <c r="CJ42" s="10" t="str">
        <f>IF(TYPE(VAL_Codes!BO$22)=2,VAL_Codes!BO$22,"")</f>
        <v/>
      </c>
      <c r="CK42" s="11" t="str">
        <f>IF(TYPE(VAL_Codes!BP$22)=2,VAL_Codes!BP$22,"")</f>
        <v/>
      </c>
      <c r="CL42" s="424"/>
      <c r="CO42" s="424"/>
      <c r="CR42" s="424"/>
      <c r="CU42" s="424"/>
      <c r="CX42" s="424"/>
      <c r="DA42" s="424"/>
      <c r="DD42" s="424"/>
      <c r="DG42" s="424"/>
      <c r="DJ42" s="424"/>
      <c r="DM42" s="424"/>
      <c r="DP42" s="424"/>
      <c r="DS42" s="424"/>
      <c r="DV42" s="424"/>
      <c r="DY42" s="424"/>
      <c r="EB42" s="424"/>
      <c r="EE42" s="424"/>
      <c r="EH42" s="424"/>
      <c r="EK42" s="424"/>
      <c r="EN42" s="424"/>
      <c r="EQ42" s="424"/>
      <c r="ET42" s="424"/>
      <c r="EW42" s="424"/>
    </row>
    <row r="43" spans="1:153" ht="15" customHeight="1" x14ac:dyDescent="0.25">
      <c r="A43" s="48"/>
      <c r="B43" s="48"/>
      <c r="C43" s="65"/>
      <c r="D43" s="647"/>
      <c r="E43" s="421" t="s">
        <v>62</v>
      </c>
      <c r="F43" s="361" t="s">
        <v>4</v>
      </c>
      <c r="G43" s="361" t="s">
        <v>17</v>
      </c>
      <c r="H43" s="361" t="s">
        <v>6</v>
      </c>
      <c r="I43" s="361"/>
      <c r="J43" s="419"/>
      <c r="K43" s="419"/>
      <c r="L43" s="419"/>
      <c r="M43" s="419"/>
      <c r="N43" s="419"/>
      <c r="O43" s="419"/>
      <c r="P43" s="419"/>
      <c r="Q43" s="419"/>
      <c r="R43" s="419"/>
      <c r="S43" s="419"/>
      <c r="T43" s="419"/>
      <c r="U43" s="419"/>
      <c r="V43" s="419"/>
      <c r="W43" s="419"/>
      <c r="X43" s="419"/>
      <c r="Y43" s="419"/>
      <c r="Z43" s="54"/>
      <c r="AA43" s="26" t="str">
        <f>IF(COUNTBLANK('VAL_Fill in area'!C24)=1,"",'VAL_Fill in area'!C24)</f>
        <v/>
      </c>
      <c r="AB43" s="10" t="str">
        <f>IF(TYPE(VAL_Codes!G$22)=2,VAL_Codes!G$22,"")</f>
        <v/>
      </c>
      <c r="AC43" s="11" t="str">
        <f>IF(TYPE(VAL_Codes!H$22)=2,VAL_Codes!H$22,"")</f>
        <v/>
      </c>
      <c r="AD43" s="26" t="str">
        <f>IF(COUNTBLANK('VAL_Fill in area'!D24)=1,"",'VAL_Fill in area'!D24)</f>
        <v/>
      </c>
      <c r="AE43" s="10" t="str">
        <f>IF(TYPE(VAL_Codes!J$22)=2,VAL_Codes!J$22,"")</f>
        <v/>
      </c>
      <c r="AF43" s="11" t="str">
        <f>IF(TYPE(VAL_Codes!K$22)=2,VAL_Codes!K$22,"")</f>
        <v/>
      </c>
      <c r="AG43" s="26" t="str">
        <f>IF(COUNTBLANK('VAL_Fill in area'!E24)=1,"",'VAL_Fill in area'!E24)</f>
        <v/>
      </c>
      <c r="AH43" s="10" t="str">
        <f>IF(TYPE(VAL_Codes!M$22)=2,VAL_Codes!M$22,"")</f>
        <v/>
      </c>
      <c r="AI43" s="11" t="str">
        <f>IF(TYPE(VAL_Codes!N$22)=2,VAL_Codes!N$22,"")</f>
        <v/>
      </c>
      <c r="AJ43" s="26" t="str">
        <f>IF(COUNTBLANK('VAL_Fill in area'!F24)=1,"",'VAL_Fill in area'!F24)</f>
        <v/>
      </c>
      <c r="AK43" s="10" t="str">
        <f>IF(TYPE(VAL_Codes!P$22)=2,VAL_Codes!P$22,"")</f>
        <v/>
      </c>
      <c r="AL43" s="11" t="str">
        <f>IF(TYPE(VAL_Codes!Q$22)=2,VAL_Codes!Q$22,"")</f>
        <v/>
      </c>
      <c r="AM43" s="26" t="str">
        <f>IF(COUNTBLANK('VAL_Fill in area'!G24)=1,"",'VAL_Fill in area'!G24)</f>
        <v/>
      </c>
      <c r="AN43" s="10" t="str">
        <f>IF(TYPE(VAL_Codes!S$22)=2,VAL_Codes!S$22,"")</f>
        <v/>
      </c>
      <c r="AO43" s="11" t="str">
        <f>IF(TYPE(VAL_Codes!T$22)=2,VAL_Codes!T$22,"")</f>
        <v/>
      </c>
      <c r="AP43" s="26" t="str">
        <f>IF(COUNTBLANK('VAL_Fill in area'!H24)=1,"",'VAL_Fill in area'!H24)</f>
        <v/>
      </c>
      <c r="AQ43" s="10" t="str">
        <f>IF(TYPE(VAL_Codes!V$22)=2,VAL_Codes!V$22,"")</f>
        <v/>
      </c>
      <c r="AR43" s="11" t="str">
        <f>IF(TYPE(VAL_Codes!W$22)=2,VAL_Codes!W$22,"")</f>
        <v/>
      </c>
      <c r="AS43" s="26" t="str">
        <f>IF(COUNTBLANK('VAL_Fill in area'!I24)=1,"",'VAL_Fill in area'!I24)</f>
        <v/>
      </c>
      <c r="AT43" s="10" t="str">
        <f>IF(TYPE(VAL_Codes!Y$22)=2,VAL_Codes!Y$22,"")</f>
        <v/>
      </c>
      <c r="AU43" s="11" t="str">
        <f>IF(TYPE(VAL_Codes!Z$22)=2,VAL_Codes!Z$22,"")</f>
        <v/>
      </c>
      <c r="AV43" s="26" t="str">
        <f>IF(COUNTBLANK('VAL_Fill in area'!J24)=1,"",'VAL_Fill in area'!J24)</f>
        <v/>
      </c>
      <c r="AW43" s="10" t="str">
        <f>IF(TYPE(VAL_Codes!AB$22)=2,VAL_Codes!AB$22,"")</f>
        <v/>
      </c>
      <c r="AX43" s="11" t="str">
        <f>IF(TYPE(VAL_Codes!AC$22)=2,VAL_Codes!AC$22,"")</f>
        <v/>
      </c>
      <c r="AY43" s="26" t="str">
        <f>IF(COUNTBLANK('VAL_Fill in area'!K24)=1,"",'VAL_Fill in area'!K24)</f>
        <v/>
      </c>
      <c r="AZ43" s="10" t="str">
        <f>IF(TYPE(VAL_Codes!AE$22)=2,VAL_Codes!AE$22,"")</f>
        <v/>
      </c>
      <c r="BA43" s="11" t="str">
        <f>IF(TYPE(VAL_Codes!AF$22)=2,VAL_Codes!AF$22,"")</f>
        <v/>
      </c>
      <c r="BB43" s="26" t="str">
        <f>IF(COUNTBLANK('VAL_Fill in area'!L24)=1,"",'VAL_Fill in area'!L24)</f>
        <v/>
      </c>
      <c r="BC43" s="10" t="str">
        <f>IF(TYPE(VAL_Codes!AH$22)=2,VAL_Codes!AH$22,"")</f>
        <v/>
      </c>
      <c r="BD43" s="11" t="str">
        <f>IF(TYPE(VAL_Codes!AI$22)=2,VAL_Codes!AI$22,"")</f>
        <v/>
      </c>
      <c r="BE43" s="26" t="str">
        <f>IF(COUNTBLANK('VAL_Fill in area'!M24)=1,"",'VAL_Fill in area'!M24)</f>
        <v/>
      </c>
      <c r="BF43" s="10" t="str">
        <f>IF(TYPE(VAL_Codes!AK$22)=2,VAL_Codes!AK$22,"")</f>
        <v/>
      </c>
      <c r="BG43" s="11" t="str">
        <f>IF(TYPE(VAL_Codes!AL$22)=2,VAL_Codes!AL$22,"")</f>
        <v/>
      </c>
      <c r="BH43" s="26" t="str">
        <f>IF(COUNTBLANK('VAL_Fill in area'!N24)=1,"",'VAL_Fill in area'!N24)</f>
        <v/>
      </c>
      <c r="BI43" s="10" t="str">
        <f>IF(TYPE(VAL_Codes!AN$22)=2,VAL_Codes!AN$22,"")</f>
        <v/>
      </c>
      <c r="BJ43" s="11" t="str">
        <f>IF(TYPE(VAL_Codes!AO$22)=2,VAL_Codes!AO$22,"")</f>
        <v/>
      </c>
      <c r="BK43" s="26">
        <f>IF(COUNTBLANK('VAL_Fill in area'!O24)=1,"",'VAL_Fill in area'!O24)</f>
        <v>256</v>
      </c>
      <c r="BL43" s="10" t="str">
        <f>IF(TYPE(VAL_Codes!AQ$22)=2,VAL_Codes!AQ$22,"")</f>
        <v/>
      </c>
      <c r="BM43" s="11" t="str">
        <f>IF(TYPE(VAL_Codes!AR$22)=2,VAL_Codes!AR$22,"")</f>
        <v/>
      </c>
      <c r="BN43" s="26">
        <f>IF(COUNTBLANK('VAL_Fill in area'!P24)=1,"",'VAL_Fill in area'!P24)</f>
        <v>357</v>
      </c>
      <c r="BO43" s="10" t="str">
        <f>IF(TYPE(VAL_Codes!AT$22)=2,VAL_Codes!AT$22,"")</f>
        <v/>
      </c>
      <c r="BP43" s="11" t="str">
        <f>IF(TYPE(VAL_Codes!AU$22)=2,VAL_Codes!AU$22,"")</f>
        <v/>
      </c>
      <c r="BQ43" s="26">
        <f>IF(COUNTBLANK('VAL_Fill in area'!Q24)=1,"",'VAL_Fill in area'!Q24)</f>
        <v>0</v>
      </c>
      <c r="BR43" s="10" t="str">
        <f>IF(TYPE(VAL_Codes!AW$22)=2,VAL_Codes!AW$22,"")</f>
        <v/>
      </c>
      <c r="BS43" s="11" t="str">
        <f>IF(TYPE(VAL_Codes!AX$22)=2,VAL_Codes!AX$22,"")</f>
        <v/>
      </c>
      <c r="BT43" s="26" t="str">
        <f>IF(COUNTBLANK('VAL_Fill in area'!R24)=1,"",'VAL_Fill in area'!R24)</f>
        <v/>
      </c>
      <c r="BU43" s="10" t="s">
        <v>7033</v>
      </c>
      <c r="BV43" s="11" t="str">
        <f>IF(TYPE(VAL_Codes!BA$22)=2,VAL_Codes!BA$22,"")</f>
        <v/>
      </c>
      <c r="BW43" s="26">
        <f>IF(COUNTBLANK('VAL_Fill in area'!S24)=1,"",'VAL_Fill in area'!S24)</f>
        <v>0</v>
      </c>
      <c r="BX43" s="10" t="str">
        <f>IF(TYPE(VAL_Codes!BC$22)=2,VAL_Codes!BC$22,"")</f>
        <v/>
      </c>
      <c r="BY43" s="11" t="str">
        <f>IF(TYPE(VAL_Codes!BD$22)=2,VAL_Codes!BD$22,"")</f>
        <v/>
      </c>
      <c r="BZ43" s="26" t="str">
        <f>IF(COUNTBLANK('VAL_Fill in area'!T24)=1,"",'VAL_Fill in area'!T24)</f>
        <v/>
      </c>
      <c r="CA43" s="10" t="str">
        <f>IF(TYPE(VAL_Codes!BF$22)=2,VAL_Codes!BF$22,"")</f>
        <v/>
      </c>
      <c r="CB43" s="11" t="str">
        <f>IF(TYPE(VAL_Codes!BG$22)=2,VAL_Codes!BG$22,"")</f>
        <v/>
      </c>
      <c r="CC43" s="26" t="str">
        <f>IF(COUNTBLANK('VAL_Fill in area'!U24)=1,"",'VAL_Fill in area'!U24)</f>
        <v/>
      </c>
      <c r="CD43" s="10" t="str">
        <f>IF(TYPE(VAL_Codes!BI$22)=2,VAL_Codes!BI$22,"")</f>
        <v/>
      </c>
      <c r="CE43" s="11" t="str">
        <f>IF(TYPE(VAL_Codes!BJ$22)=2,VAL_Codes!BJ$22,"")</f>
        <v/>
      </c>
      <c r="CF43" s="26" t="str">
        <f>IF(COUNTBLANK('VAL_Fill in area'!V24)=1,"",'VAL_Fill in area'!V24)</f>
        <v/>
      </c>
      <c r="CG43" s="10" t="str">
        <f>IF(TYPE(VAL_Codes!BL$22)=2,VAL_Codes!BL$22,"")</f>
        <v/>
      </c>
      <c r="CH43" s="11" t="str">
        <f>IF(TYPE(VAL_Codes!BM$22)=2,VAL_Codes!BM$22,"")</f>
        <v/>
      </c>
      <c r="CI43" s="26" t="str">
        <f>IF(COUNTBLANK('VAL_Fill in area'!W24)=1,"",'VAL_Fill in area'!W24)</f>
        <v/>
      </c>
      <c r="CJ43" s="10" t="str">
        <f>IF(TYPE(VAL_Codes!BO$22)=2,VAL_Codes!BO$22,"")</f>
        <v/>
      </c>
      <c r="CK43" s="11" t="str">
        <f>IF(TYPE(VAL_Codes!BP$22)=2,VAL_Codes!BP$22,"")</f>
        <v/>
      </c>
      <c r="CL43" s="424"/>
      <c r="CO43" s="424"/>
      <c r="CR43" s="424"/>
      <c r="CU43" s="424"/>
      <c r="CX43" s="424"/>
      <c r="DA43" s="424"/>
      <c r="DD43" s="424"/>
      <c r="DG43" s="424"/>
      <c r="DJ43" s="424"/>
      <c r="DM43" s="424"/>
      <c r="DP43" s="424"/>
      <c r="DS43" s="424"/>
      <c r="DV43" s="424"/>
      <c r="DY43" s="424"/>
      <c r="EB43" s="424"/>
      <c r="EE43" s="424"/>
      <c r="EH43" s="424"/>
      <c r="EK43" s="424"/>
      <c r="EN43" s="424"/>
      <c r="EQ43" s="424"/>
      <c r="ET43" s="424"/>
      <c r="EW43" s="424"/>
    </row>
    <row r="44" spans="1:153" ht="15" customHeight="1" x14ac:dyDescent="0.25">
      <c r="A44" s="48"/>
      <c r="B44" s="48"/>
      <c r="C44" s="65"/>
      <c r="D44" s="647"/>
      <c r="E44" s="421" t="s">
        <v>63</v>
      </c>
      <c r="F44" s="361" t="s">
        <v>4</v>
      </c>
      <c r="G44" s="361" t="s">
        <v>18</v>
      </c>
      <c r="H44" s="361" t="s">
        <v>6</v>
      </c>
      <c r="I44" s="361"/>
      <c r="J44" s="419"/>
      <c r="K44" s="419"/>
      <c r="L44" s="419"/>
      <c r="M44" s="419"/>
      <c r="N44" s="419"/>
      <c r="O44" s="419"/>
      <c r="P44" s="419"/>
      <c r="Q44" s="419"/>
      <c r="R44" s="419"/>
      <c r="S44" s="419"/>
      <c r="T44" s="419"/>
      <c r="U44" s="419"/>
      <c r="V44" s="419"/>
      <c r="W44" s="419"/>
      <c r="X44" s="419"/>
      <c r="Y44" s="419"/>
      <c r="Z44" s="54"/>
      <c r="AA44" s="26" t="str">
        <f>IF(COUNTBLANK('VAL_Fill in area'!C25)=1,"",'VAL_Fill in area'!C25)</f>
        <v/>
      </c>
      <c r="AB44" s="10" t="str">
        <f>IF(TYPE(VAL_Codes!G$22)=2,VAL_Codes!G$22,"")</f>
        <v/>
      </c>
      <c r="AC44" s="11" t="str">
        <f>IF(TYPE(VAL_Codes!H$22)=2,VAL_Codes!H$22,"")</f>
        <v/>
      </c>
      <c r="AD44" s="26" t="str">
        <f>IF(COUNTBLANK('VAL_Fill in area'!D25)=1,"",'VAL_Fill in area'!D25)</f>
        <v/>
      </c>
      <c r="AE44" s="10" t="str">
        <f>IF(TYPE(VAL_Codes!J$22)=2,VAL_Codes!J$22,"")</f>
        <v/>
      </c>
      <c r="AF44" s="11" t="str">
        <f>IF(TYPE(VAL_Codes!K$22)=2,VAL_Codes!K$22,"")</f>
        <v/>
      </c>
      <c r="AG44" s="26" t="str">
        <f>IF(COUNTBLANK('VAL_Fill in area'!E25)=1,"",'VAL_Fill in area'!E25)</f>
        <v/>
      </c>
      <c r="AH44" s="10" t="str">
        <f>IF(TYPE(VAL_Codes!M$22)=2,VAL_Codes!M$22,"")</f>
        <v/>
      </c>
      <c r="AI44" s="11" t="str">
        <f>IF(TYPE(VAL_Codes!N$22)=2,VAL_Codes!N$22,"")</f>
        <v/>
      </c>
      <c r="AJ44" s="26" t="str">
        <f>IF(COUNTBLANK('VAL_Fill in area'!F25)=1,"",'VAL_Fill in area'!F25)</f>
        <v/>
      </c>
      <c r="AK44" s="10" t="str">
        <f>IF(TYPE(VAL_Codes!P$22)=2,VAL_Codes!P$22,"")</f>
        <v/>
      </c>
      <c r="AL44" s="11" t="str">
        <f>IF(TYPE(VAL_Codes!Q$22)=2,VAL_Codes!Q$22,"")</f>
        <v/>
      </c>
      <c r="AM44" s="26" t="str">
        <f>IF(COUNTBLANK('VAL_Fill in area'!G25)=1,"",'VAL_Fill in area'!G25)</f>
        <v/>
      </c>
      <c r="AN44" s="10" t="str">
        <f>IF(TYPE(VAL_Codes!S$22)=2,VAL_Codes!S$22,"")</f>
        <v/>
      </c>
      <c r="AO44" s="11" t="str">
        <f>IF(TYPE(VAL_Codes!T$22)=2,VAL_Codes!T$22,"")</f>
        <v/>
      </c>
      <c r="AP44" s="26" t="str">
        <f>IF(COUNTBLANK('VAL_Fill in area'!H25)=1,"",'VAL_Fill in area'!H25)</f>
        <v/>
      </c>
      <c r="AQ44" s="10" t="str">
        <f>IF(TYPE(VAL_Codes!V$22)=2,VAL_Codes!V$22,"")</f>
        <v/>
      </c>
      <c r="AR44" s="11" t="str">
        <f>IF(TYPE(VAL_Codes!W$22)=2,VAL_Codes!W$22,"")</f>
        <v/>
      </c>
      <c r="AS44" s="26" t="str">
        <f>IF(COUNTBLANK('VAL_Fill in area'!I25)=1,"",'VAL_Fill in area'!I25)</f>
        <v/>
      </c>
      <c r="AT44" s="10" t="str">
        <f>IF(TYPE(VAL_Codes!Y$22)=2,VAL_Codes!Y$22,"")</f>
        <v/>
      </c>
      <c r="AU44" s="11" t="str">
        <f>IF(TYPE(VAL_Codes!Z$22)=2,VAL_Codes!Z$22,"")</f>
        <v/>
      </c>
      <c r="AV44" s="26" t="str">
        <f>IF(COUNTBLANK('VAL_Fill in area'!J25)=1,"",'VAL_Fill in area'!J25)</f>
        <v/>
      </c>
      <c r="AW44" s="10" t="str">
        <f>IF(TYPE(VAL_Codes!AB$22)=2,VAL_Codes!AB$22,"")</f>
        <v/>
      </c>
      <c r="AX44" s="11" t="str">
        <f>IF(TYPE(VAL_Codes!AC$22)=2,VAL_Codes!AC$22,"")</f>
        <v/>
      </c>
      <c r="AY44" s="26" t="str">
        <f>IF(COUNTBLANK('VAL_Fill in area'!K25)=1,"",'VAL_Fill in area'!K25)</f>
        <v/>
      </c>
      <c r="AZ44" s="10" t="str">
        <f>IF(TYPE(VAL_Codes!AE$22)=2,VAL_Codes!AE$22,"")</f>
        <v/>
      </c>
      <c r="BA44" s="11" t="str">
        <f>IF(TYPE(VAL_Codes!AF$22)=2,VAL_Codes!AF$22,"")</f>
        <v/>
      </c>
      <c r="BB44" s="26" t="str">
        <f>IF(COUNTBLANK('VAL_Fill in area'!L25)=1,"",'VAL_Fill in area'!L25)</f>
        <v/>
      </c>
      <c r="BC44" s="10" t="str">
        <f>IF(TYPE(VAL_Codes!AH$22)=2,VAL_Codes!AH$22,"")</f>
        <v/>
      </c>
      <c r="BD44" s="11" t="str">
        <f>IF(TYPE(VAL_Codes!AI$22)=2,VAL_Codes!AI$22,"")</f>
        <v/>
      </c>
      <c r="BE44" s="26" t="str">
        <f>IF(COUNTBLANK('VAL_Fill in area'!M25)=1,"",'VAL_Fill in area'!M25)</f>
        <v/>
      </c>
      <c r="BF44" s="10" t="str">
        <f>IF(TYPE(VAL_Codes!AK$22)=2,VAL_Codes!AK$22,"")</f>
        <v/>
      </c>
      <c r="BG44" s="11" t="str">
        <f>IF(TYPE(VAL_Codes!AL$22)=2,VAL_Codes!AL$22,"")</f>
        <v/>
      </c>
      <c r="BH44" s="26" t="str">
        <f>IF(COUNTBLANK('VAL_Fill in area'!N25)=1,"",'VAL_Fill in area'!N25)</f>
        <v/>
      </c>
      <c r="BI44" s="10" t="str">
        <f>IF(TYPE(VAL_Codes!AN$22)=2,VAL_Codes!AN$22,"")</f>
        <v/>
      </c>
      <c r="BJ44" s="11" t="str">
        <f>IF(TYPE(VAL_Codes!AO$22)=2,VAL_Codes!AO$22,"")</f>
        <v/>
      </c>
      <c r="BK44" s="26">
        <f>IF(COUNTBLANK('VAL_Fill in area'!O25)=1,"",'VAL_Fill in area'!O25)</f>
        <v>203</v>
      </c>
      <c r="BL44" s="10" t="str">
        <f>IF(TYPE(VAL_Codes!AQ$22)=2,VAL_Codes!AQ$22,"")</f>
        <v/>
      </c>
      <c r="BM44" s="11" t="str">
        <f>IF(TYPE(VAL_Codes!AR$22)=2,VAL_Codes!AR$22,"")</f>
        <v/>
      </c>
      <c r="BN44" s="26">
        <f>IF(COUNTBLANK('VAL_Fill in area'!P25)=1,"",'VAL_Fill in area'!P25)</f>
        <v>226</v>
      </c>
      <c r="BO44" s="10" t="str">
        <f>IF(TYPE(VAL_Codes!AT$22)=2,VAL_Codes!AT$22,"")</f>
        <v/>
      </c>
      <c r="BP44" s="11" t="str">
        <f>IF(TYPE(VAL_Codes!AU$22)=2,VAL_Codes!AU$22,"")</f>
        <v/>
      </c>
      <c r="BQ44" s="26">
        <f>IF(COUNTBLANK('VAL_Fill in area'!Q25)=1,"",'VAL_Fill in area'!Q25)</f>
        <v>0</v>
      </c>
      <c r="BR44" s="10" t="str">
        <f>IF(TYPE(VAL_Codes!AW$22)=2,VAL_Codes!AW$22,"")</f>
        <v/>
      </c>
      <c r="BS44" s="11" t="str">
        <f>IF(TYPE(VAL_Codes!AX$22)=2,VAL_Codes!AX$22,"")</f>
        <v/>
      </c>
      <c r="BT44" s="26" t="str">
        <f>IF(COUNTBLANK('VAL_Fill in area'!R25)=1,"",'VAL_Fill in area'!R25)</f>
        <v/>
      </c>
      <c r="BU44" s="10" t="s">
        <v>7033</v>
      </c>
      <c r="BV44" s="11" t="str">
        <f>IF(TYPE(VAL_Codes!BA$22)=2,VAL_Codes!BA$22,"")</f>
        <v/>
      </c>
      <c r="BW44" s="26">
        <f>IF(COUNTBLANK('VAL_Fill in area'!S25)=1,"",'VAL_Fill in area'!S25)</f>
        <v>0</v>
      </c>
      <c r="BX44" s="10" t="str">
        <f>IF(TYPE(VAL_Codes!BC$22)=2,VAL_Codes!BC$22,"")</f>
        <v/>
      </c>
      <c r="BY44" s="11" t="str">
        <f>IF(TYPE(VAL_Codes!BD$22)=2,VAL_Codes!BD$22,"")</f>
        <v/>
      </c>
      <c r="BZ44" s="26" t="str">
        <f>IF(COUNTBLANK('VAL_Fill in area'!T25)=1,"",'VAL_Fill in area'!T25)</f>
        <v/>
      </c>
      <c r="CA44" s="10" t="str">
        <f>IF(TYPE(VAL_Codes!BF$22)=2,VAL_Codes!BF$22,"")</f>
        <v/>
      </c>
      <c r="CB44" s="11" t="str">
        <f>IF(TYPE(VAL_Codes!BG$22)=2,VAL_Codes!BG$22,"")</f>
        <v/>
      </c>
      <c r="CC44" s="26" t="str">
        <f>IF(COUNTBLANK('VAL_Fill in area'!U25)=1,"",'VAL_Fill in area'!U25)</f>
        <v/>
      </c>
      <c r="CD44" s="10" t="str">
        <f>IF(TYPE(VAL_Codes!BI$22)=2,VAL_Codes!BI$22,"")</f>
        <v/>
      </c>
      <c r="CE44" s="11" t="str">
        <f>IF(TYPE(VAL_Codes!BJ$22)=2,VAL_Codes!BJ$22,"")</f>
        <v/>
      </c>
      <c r="CF44" s="26" t="str">
        <f>IF(COUNTBLANK('VAL_Fill in area'!V25)=1,"",'VAL_Fill in area'!V25)</f>
        <v/>
      </c>
      <c r="CG44" s="10" t="str">
        <f>IF(TYPE(VAL_Codes!BL$22)=2,VAL_Codes!BL$22,"")</f>
        <v/>
      </c>
      <c r="CH44" s="11" t="str">
        <f>IF(TYPE(VAL_Codes!BM$22)=2,VAL_Codes!BM$22,"")</f>
        <v/>
      </c>
      <c r="CI44" s="26" t="str">
        <f>IF(COUNTBLANK('VAL_Fill in area'!W25)=1,"",'VAL_Fill in area'!W25)</f>
        <v/>
      </c>
      <c r="CJ44" s="10" t="str">
        <f>IF(TYPE(VAL_Codes!BO$22)=2,VAL_Codes!BO$22,"")</f>
        <v/>
      </c>
      <c r="CK44" s="11" t="str">
        <f>IF(TYPE(VAL_Codes!BP$22)=2,VAL_Codes!BP$22,"")</f>
        <v/>
      </c>
      <c r="CL44" s="424"/>
      <c r="CO44" s="424"/>
      <c r="CR44" s="424"/>
      <c r="CU44" s="424"/>
      <c r="CX44" s="424"/>
      <c r="DA44" s="424"/>
      <c r="DD44" s="424"/>
      <c r="DG44" s="424"/>
      <c r="DJ44" s="424"/>
      <c r="DM44" s="424"/>
      <c r="DP44" s="424"/>
      <c r="DS44" s="424"/>
      <c r="DV44" s="424"/>
      <c r="DY44" s="424"/>
      <c r="EB44" s="424"/>
      <c r="EE44" s="424"/>
      <c r="EH44" s="424"/>
      <c r="EK44" s="424"/>
      <c r="EN44" s="424"/>
      <c r="EQ44" s="424"/>
      <c r="ET44" s="424"/>
      <c r="EW44" s="424"/>
    </row>
    <row r="45" spans="1:153" ht="15" customHeight="1" x14ac:dyDescent="0.25">
      <c r="A45" s="48"/>
      <c r="B45" s="48"/>
      <c r="C45" s="65"/>
      <c r="D45" s="647"/>
      <c r="E45" s="421" t="s">
        <v>64</v>
      </c>
      <c r="F45" s="361" t="s">
        <v>4</v>
      </c>
      <c r="G45" s="361" t="s">
        <v>19</v>
      </c>
      <c r="H45" s="361" t="s">
        <v>6</v>
      </c>
      <c r="I45" s="361"/>
      <c r="J45" s="419"/>
      <c r="K45" s="419"/>
      <c r="L45" s="419"/>
      <c r="M45" s="419"/>
      <c r="N45" s="419"/>
      <c r="O45" s="419"/>
      <c r="P45" s="419"/>
      <c r="Q45" s="419"/>
      <c r="R45" s="419"/>
      <c r="S45" s="419"/>
      <c r="T45" s="419"/>
      <c r="U45" s="419"/>
      <c r="V45" s="419"/>
      <c r="W45" s="419"/>
      <c r="X45" s="419"/>
      <c r="Y45" s="419"/>
      <c r="Z45" s="54"/>
      <c r="AA45" s="26" t="str">
        <f>IF(COUNTBLANK('VAL_Fill in area'!C26)=1,"",'VAL_Fill in area'!C26)</f>
        <v/>
      </c>
      <c r="AB45" s="10" t="str">
        <f>IF(TYPE(VAL_Codes!G$22)=2,VAL_Codes!G$22,"")</f>
        <v/>
      </c>
      <c r="AC45" s="11" t="str">
        <f>IF(TYPE(VAL_Codes!H$22)=2,VAL_Codes!H$22,"")</f>
        <v/>
      </c>
      <c r="AD45" s="26" t="str">
        <f>IF(COUNTBLANK('VAL_Fill in area'!D26)=1,"",'VAL_Fill in area'!D26)</f>
        <v/>
      </c>
      <c r="AE45" s="10" t="str">
        <f>IF(TYPE(VAL_Codes!J$22)=2,VAL_Codes!J$22,"")</f>
        <v/>
      </c>
      <c r="AF45" s="11" t="str">
        <f>IF(TYPE(VAL_Codes!K$22)=2,VAL_Codes!K$22,"")</f>
        <v/>
      </c>
      <c r="AG45" s="26" t="str">
        <f>IF(COUNTBLANK('VAL_Fill in area'!E26)=1,"",'VAL_Fill in area'!E26)</f>
        <v/>
      </c>
      <c r="AH45" s="10" t="str">
        <f>IF(TYPE(VAL_Codes!M$22)=2,VAL_Codes!M$22,"")</f>
        <v/>
      </c>
      <c r="AI45" s="11" t="str">
        <f>IF(TYPE(VAL_Codes!N$22)=2,VAL_Codes!N$22,"")</f>
        <v/>
      </c>
      <c r="AJ45" s="26" t="str">
        <f>IF(COUNTBLANK('VAL_Fill in area'!F26)=1,"",'VAL_Fill in area'!F26)</f>
        <v/>
      </c>
      <c r="AK45" s="10" t="str">
        <f>IF(TYPE(VAL_Codes!P$22)=2,VAL_Codes!P$22,"")</f>
        <v/>
      </c>
      <c r="AL45" s="11" t="str">
        <f>IF(TYPE(VAL_Codes!Q$22)=2,VAL_Codes!Q$22,"")</f>
        <v/>
      </c>
      <c r="AM45" s="26" t="str">
        <f>IF(COUNTBLANK('VAL_Fill in area'!G26)=1,"",'VAL_Fill in area'!G26)</f>
        <v/>
      </c>
      <c r="AN45" s="10" t="str">
        <f>IF(TYPE(VAL_Codes!S$22)=2,VAL_Codes!S$22,"")</f>
        <v/>
      </c>
      <c r="AO45" s="11" t="str">
        <f>IF(TYPE(VAL_Codes!T$22)=2,VAL_Codes!T$22,"")</f>
        <v/>
      </c>
      <c r="AP45" s="26" t="str">
        <f>IF(COUNTBLANK('VAL_Fill in area'!H26)=1,"",'VAL_Fill in area'!H26)</f>
        <v/>
      </c>
      <c r="AQ45" s="10" t="str">
        <f>IF(TYPE(VAL_Codes!V$22)=2,VAL_Codes!V$22,"")</f>
        <v/>
      </c>
      <c r="AR45" s="11" t="str">
        <f>IF(TYPE(VAL_Codes!W$22)=2,VAL_Codes!W$22,"")</f>
        <v/>
      </c>
      <c r="AS45" s="26" t="str">
        <f>IF(COUNTBLANK('VAL_Fill in area'!I26)=1,"",'VAL_Fill in area'!I26)</f>
        <v/>
      </c>
      <c r="AT45" s="10" t="str">
        <f>IF(TYPE(VAL_Codes!Y$22)=2,VAL_Codes!Y$22,"")</f>
        <v/>
      </c>
      <c r="AU45" s="11" t="str">
        <f>IF(TYPE(VAL_Codes!Z$22)=2,VAL_Codes!Z$22,"")</f>
        <v/>
      </c>
      <c r="AV45" s="26" t="str">
        <f>IF(COUNTBLANK('VAL_Fill in area'!J26)=1,"",'VAL_Fill in area'!J26)</f>
        <v/>
      </c>
      <c r="AW45" s="10" t="str">
        <f>IF(TYPE(VAL_Codes!AB$22)=2,VAL_Codes!AB$22,"")</f>
        <v/>
      </c>
      <c r="AX45" s="11" t="str">
        <f>IF(TYPE(VAL_Codes!AC$22)=2,VAL_Codes!AC$22,"")</f>
        <v/>
      </c>
      <c r="AY45" s="26" t="str">
        <f>IF(COUNTBLANK('VAL_Fill in area'!K26)=1,"",'VAL_Fill in area'!K26)</f>
        <v/>
      </c>
      <c r="AZ45" s="10" t="str">
        <f>IF(TYPE(VAL_Codes!AE$22)=2,VAL_Codes!AE$22,"")</f>
        <v/>
      </c>
      <c r="BA45" s="11" t="str">
        <f>IF(TYPE(VAL_Codes!AF$22)=2,VAL_Codes!AF$22,"")</f>
        <v/>
      </c>
      <c r="BB45" s="26" t="str">
        <f>IF(COUNTBLANK('VAL_Fill in area'!L26)=1,"",'VAL_Fill in area'!L26)</f>
        <v/>
      </c>
      <c r="BC45" s="10" t="str">
        <f>IF(TYPE(VAL_Codes!AH$22)=2,VAL_Codes!AH$22,"")</f>
        <v/>
      </c>
      <c r="BD45" s="11" t="str">
        <f>IF(TYPE(VAL_Codes!AI$22)=2,VAL_Codes!AI$22,"")</f>
        <v/>
      </c>
      <c r="BE45" s="26" t="str">
        <f>IF(COUNTBLANK('VAL_Fill in area'!M26)=1,"",'VAL_Fill in area'!M26)</f>
        <v/>
      </c>
      <c r="BF45" s="10" t="str">
        <f>IF(TYPE(VAL_Codes!AK$22)=2,VAL_Codes!AK$22,"")</f>
        <v/>
      </c>
      <c r="BG45" s="11" t="str">
        <f>IF(TYPE(VAL_Codes!AL$22)=2,VAL_Codes!AL$22,"")</f>
        <v/>
      </c>
      <c r="BH45" s="26" t="str">
        <f>IF(COUNTBLANK('VAL_Fill in area'!N26)=1,"",'VAL_Fill in area'!N26)</f>
        <v/>
      </c>
      <c r="BI45" s="10" t="str">
        <f>IF(TYPE(VAL_Codes!AN$22)=2,VAL_Codes!AN$22,"")</f>
        <v/>
      </c>
      <c r="BJ45" s="11" t="str">
        <f>IF(TYPE(VAL_Codes!AO$22)=2,VAL_Codes!AO$22,"")</f>
        <v/>
      </c>
      <c r="BK45" s="26">
        <f>IF(COUNTBLANK('VAL_Fill in area'!O26)=1,"",'VAL_Fill in area'!O26)</f>
        <v>129</v>
      </c>
      <c r="BL45" s="10" t="str">
        <f>IF(TYPE(VAL_Codes!AQ$22)=2,VAL_Codes!AQ$22,"")</f>
        <v/>
      </c>
      <c r="BM45" s="11" t="str">
        <f>IF(TYPE(VAL_Codes!AR$22)=2,VAL_Codes!AR$22,"")</f>
        <v/>
      </c>
      <c r="BN45" s="26">
        <f>IF(COUNTBLANK('VAL_Fill in area'!P26)=1,"",'VAL_Fill in area'!P26)</f>
        <v>145</v>
      </c>
      <c r="BO45" s="10" t="str">
        <f>IF(TYPE(VAL_Codes!AT$22)=2,VAL_Codes!AT$22,"")</f>
        <v/>
      </c>
      <c r="BP45" s="11" t="str">
        <f>IF(TYPE(VAL_Codes!AU$22)=2,VAL_Codes!AU$22,"")</f>
        <v/>
      </c>
      <c r="BQ45" s="26">
        <f>IF(COUNTBLANK('VAL_Fill in area'!Q26)=1,"",'VAL_Fill in area'!Q26)</f>
        <v>3</v>
      </c>
      <c r="BR45" s="10" t="str">
        <f>IF(TYPE(VAL_Codes!AW$22)=2,VAL_Codes!AW$22,"")</f>
        <v/>
      </c>
      <c r="BS45" s="11" t="str">
        <f>IF(TYPE(VAL_Codes!AX$22)=2,VAL_Codes!AX$22,"")</f>
        <v/>
      </c>
      <c r="BT45" s="26" t="str">
        <f>IF(COUNTBLANK('VAL_Fill in area'!R26)=1,"",'VAL_Fill in area'!R26)</f>
        <v/>
      </c>
      <c r="BU45" s="10" t="s">
        <v>7033</v>
      </c>
      <c r="BV45" s="11" t="str">
        <f>IF(TYPE(VAL_Codes!BA$22)=2,VAL_Codes!BA$22,"")</f>
        <v/>
      </c>
      <c r="BW45" s="26">
        <f>IF(COUNTBLANK('VAL_Fill in area'!S26)=1,"",'VAL_Fill in area'!S26)</f>
        <v>0</v>
      </c>
      <c r="BX45" s="10" t="str">
        <f>IF(TYPE(VAL_Codes!BC$22)=2,VAL_Codes!BC$22,"")</f>
        <v/>
      </c>
      <c r="BY45" s="11" t="str">
        <f>IF(TYPE(VAL_Codes!BD$22)=2,VAL_Codes!BD$22,"")</f>
        <v/>
      </c>
      <c r="BZ45" s="26" t="str">
        <f>IF(COUNTBLANK('VAL_Fill in area'!T26)=1,"",'VAL_Fill in area'!T26)</f>
        <v/>
      </c>
      <c r="CA45" s="10" t="str">
        <f>IF(TYPE(VAL_Codes!BF$22)=2,VAL_Codes!BF$22,"")</f>
        <v/>
      </c>
      <c r="CB45" s="11" t="str">
        <f>IF(TYPE(VAL_Codes!BG$22)=2,VAL_Codes!BG$22,"")</f>
        <v/>
      </c>
      <c r="CC45" s="26" t="str">
        <f>IF(COUNTBLANK('VAL_Fill in area'!U26)=1,"",'VAL_Fill in area'!U26)</f>
        <v/>
      </c>
      <c r="CD45" s="10" t="str">
        <f>IF(TYPE(VAL_Codes!BI$22)=2,VAL_Codes!BI$22,"")</f>
        <v/>
      </c>
      <c r="CE45" s="11" t="str">
        <f>IF(TYPE(VAL_Codes!BJ$22)=2,VAL_Codes!BJ$22,"")</f>
        <v/>
      </c>
      <c r="CF45" s="26" t="str">
        <f>IF(COUNTBLANK('VAL_Fill in area'!V26)=1,"",'VAL_Fill in area'!V26)</f>
        <v/>
      </c>
      <c r="CG45" s="10" t="str">
        <f>IF(TYPE(VAL_Codes!BL$22)=2,VAL_Codes!BL$22,"")</f>
        <v/>
      </c>
      <c r="CH45" s="11" t="str">
        <f>IF(TYPE(VAL_Codes!BM$22)=2,VAL_Codes!BM$22,"")</f>
        <v/>
      </c>
      <c r="CI45" s="26" t="str">
        <f>IF(COUNTBLANK('VAL_Fill in area'!W26)=1,"",'VAL_Fill in area'!W26)</f>
        <v/>
      </c>
      <c r="CJ45" s="10" t="str">
        <f>IF(TYPE(VAL_Codes!BO$22)=2,VAL_Codes!BO$22,"")</f>
        <v/>
      </c>
      <c r="CK45" s="11" t="str">
        <f>IF(TYPE(VAL_Codes!BP$22)=2,VAL_Codes!BP$22,"")</f>
        <v/>
      </c>
      <c r="CL45" s="424"/>
      <c r="CO45" s="424"/>
      <c r="CR45" s="424"/>
      <c r="CU45" s="424"/>
      <c r="CX45" s="424"/>
      <c r="DA45" s="424"/>
      <c r="DD45" s="424"/>
      <c r="DG45" s="424"/>
      <c r="DJ45" s="424"/>
      <c r="DM45" s="424"/>
      <c r="DP45" s="424"/>
      <c r="DS45" s="424"/>
      <c r="DV45" s="424"/>
      <c r="DY45" s="424"/>
      <c r="EB45" s="424"/>
      <c r="EE45" s="424"/>
      <c r="EH45" s="424"/>
      <c r="EK45" s="424"/>
      <c r="EN45" s="424"/>
      <c r="EQ45" s="424"/>
      <c r="ET45" s="424"/>
      <c r="EW45" s="424"/>
    </row>
    <row r="46" spans="1:153" ht="15" customHeight="1" x14ac:dyDescent="0.25">
      <c r="A46" s="48"/>
      <c r="B46" s="48"/>
      <c r="C46" s="65"/>
      <c r="D46" s="647"/>
      <c r="E46" s="421" t="s">
        <v>65</v>
      </c>
      <c r="F46" s="361" t="s">
        <v>4</v>
      </c>
      <c r="G46" s="361" t="s">
        <v>20</v>
      </c>
      <c r="H46" s="361" t="s">
        <v>6</v>
      </c>
      <c r="I46" s="361"/>
      <c r="J46" s="419"/>
      <c r="K46" s="419"/>
      <c r="L46" s="419"/>
      <c r="M46" s="419"/>
      <c r="N46" s="419"/>
      <c r="O46" s="419"/>
      <c r="P46" s="419"/>
      <c r="Q46" s="419"/>
      <c r="R46" s="419"/>
      <c r="S46" s="419"/>
      <c r="T46" s="419"/>
      <c r="U46" s="419"/>
      <c r="V46" s="419"/>
      <c r="W46" s="419"/>
      <c r="X46" s="419"/>
      <c r="Y46" s="419"/>
      <c r="Z46" s="54"/>
      <c r="AA46" s="26" t="str">
        <f>IF(COUNTBLANK('VAL_Fill in area'!C27)=1,"",'VAL_Fill in area'!C27)</f>
        <v/>
      </c>
      <c r="AB46" s="10" t="str">
        <f>IF(TYPE(VAL_Codes!G$22)=2,VAL_Codes!G$22,"")</f>
        <v/>
      </c>
      <c r="AC46" s="11" t="str">
        <f>IF(TYPE(VAL_Codes!H$22)=2,VAL_Codes!H$22,"")</f>
        <v/>
      </c>
      <c r="AD46" s="26" t="str">
        <f>IF(COUNTBLANK('VAL_Fill in area'!D27)=1,"",'VAL_Fill in area'!D27)</f>
        <v/>
      </c>
      <c r="AE46" s="10" t="str">
        <f>IF(TYPE(VAL_Codes!J$22)=2,VAL_Codes!J$22,"")</f>
        <v/>
      </c>
      <c r="AF46" s="11" t="str">
        <f>IF(TYPE(VAL_Codes!K$22)=2,VAL_Codes!K$22,"")</f>
        <v/>
      </c>
      <c r="AG46" s="26" t="str">
        <f>IF(COUNTBLANK('VAL_Fill in area'!E27)=1,"",'VAL_Fill in area'!E27)</f>
        <v/>
      </c>
      <c r="AH46" s="10" t="str">
        <f>IF(TYPE(VAL_Codes!M$22)=2,VAL_Codes!M$22,"")</f>
        <v/>
      </c>
      <c r="AI46" s="11" t="str">
        <f>IF(TYPE(VAL_Codes!N$22)=2,VAL_Codes!N$22,"")</f>
        <v/>
      </c>
      <c r="AJ46" s="26" t="str">
        <f>IF(COUNTBLANK('VAL_Fill in area'!F27)=1,"",'VAL_Fill in area'!F27)</f>
        <v/>
      </c>
      <c r="AK46" s="10" t="str">
        <f>IF(TYPE(VAL_Codes!P$22)=2,VAL_Codes!P$22,"")</f>
        <v/>
      </c>
      <c r="AL46" s="11" t="str">
        <f>IF(TYPE(VAL_Codes!Q$22)=2,VAL_Codes!Q$22,"")</f>
        <v/>
      </c>
      <c r="AM46" s="26" t="str">
        <f>IF(COUNTBLANK('VAL_Fill in area'!G27)=1,"",'VAL_Fill in area'!G27)</f>
        <v/>
      </c>
      <c r="AN46" s="10" t="str">
        <f>IF(TYPE(VAL_Codes!S$22)=2,VAL_Codes!S$22,"")</f>
        <v/>
      </c>
      <c r="AO46" s="11" t="str">
        <f>IF(TYPE(VAL_Codes!T$22)=2,VAL_Codes!T$22,"")</f>
        <v/>
      </c>
      <c r="AP46" s="26" t="str">
        <f>IF(COUNTBLANK('VAL_Fill in area'!H27)=1,"",'VAL_Fill in area'!H27)</f>
        <v/>
      </c>
      <c r="AQ46" s="10" t="str">
        <f>IF(TYPE(VAL_Codes!V$22)=2,VAL_Codes!V$22,"")</f>
        <v/>
      </c>
      <c r="AR46" s="11" t="str">
        <f>IF(TYPE(VAL_Codes!W$22)=2,VAL_Codes!W$22,"")</f>
        <v/>
      </c>
      <c r="AS46" s="26" t="str">
        <f>IF(COUNTBLANK('VAL_Fill in area'!I27)=1,"",'VAL_Fill in area'!I27)</f>
        <v/>
      </c>
      <c r="AT46" s="10" t="str">
        <f>IF(TYPE(VAL_Codes!Y$22)=2,VAL_Codes!Y$22,"")</f>
        <v/>
      </c>
      <c r="AU46" s="11" t="str">
        <f>IF(TYPE(VAL_Codes!Z$22)=2,VAL_Codes!Z$22,"")</f>
        <v/>
      </c>
      <c r="AV46" s="26" t="str">
        <f>IF(COUNTBLANK('VAL_Fill in area'!J27)=1,"",'VAL_Fill in area'!J27)</f>
        <v/>
      </c>
      <c r="AW46" s="10" t="str">
        <f>IF(TYPE(VAL_Codes!AB$22)=2,VAL_Codes!AB$22,"")</f>
        <v/>
      </c>
      <c r="AX46" s="11" t="str">
        <f>IF(TYPE(VAL_Codes!AC$22)=2,VAL_Codes!AC$22,"")</f>
        <v/>
      </c>
      <c r="AY46" s="26" t="str">
        <f>IF(COUNTBLANK('VAL_Fill in area'!K27)=1,"",'VAL_Fill in area'!K27)</f>
        <v/>
      </c>
      <c r="AZ46" s="10" t="str">
        <f>IF(TYPE(VAL_Codes!AE$22)=2,VAL_Codes!AE$22,"")</f>
        <v/>
      </c>
      <c r="BA46" s="11" t="str">
        <f>IF(TYPE(VAL_Codes!AF$22)=2,VAL_Codes!AF$22,"")</f>
        <v/>
      </c>
      <c r="BB46" s="26" t="str">
        <f>IF(COUNTBLANK('VAL_Fill in area'!L27)=1,"",'VAL_Fill in area'!L27)</f>
        <v/>
      </c>
      <c r="BC46" s="10" t="str">
        <f>IF(TYPE(VAL_Codes!AH$22)=2,VAL_Codes!AH$22,"")</f>
        <v/>
      </c>
      <c r="BD46" s="11" t="str">
        <f>IF(TYPE(VAL_Codes!AI$22)=2,VAL_Codes!AI$22,"")</f>
        <v/>
      </c>
      <c r="BE46" s="26" t="str">
        <f>IF(COUNTBLANK('VAL_Fill in area'!M27)=1,"",'VAL_Fill in area'!M27)</f>
        <v/>
      </c>
      <c r="BF46" s="10" t="str">
        <f>IF(TYPE(VAL_Codes!AK$22)=2,VAL_Codes!AK$22,"")</f>
        <v/>
      </c>
      <c r="BG46" s="11" t="str">
        <f>IF(TYPE(VAL_Codes!AL$22)=2,VAL_Codes!AL$22,"")</f>
        <v/>
      </c>
      <c r="BH46" s="26" t="str">
        <f>IF(COUNTBLANK('VAL_Fill in area'!N27)=1,"",'VAL_Fill in area'!N27)</f>
        <v/>
      </c>
      <c r="BI46" s="10" t="str">
        <f>IF(TYPE(VAL_Codes!AN$22)=2,VAL_Codes!AN$22,"")</f>
        <v/>
      </c>
      <c r="BJ46" s="11" t="str">
        <f>IF(TYPE(VAL_Codes!AO$22)=2,VAL_Codes!AO$22,"")</f>
        <v/>
      </c>
      <c r="BK46" s="26">
        <f>IF(COUNTBLANK('VAL_Fill in area'!O27)=1,"",'VAL_Fill in area'!O27)</f>
        <v>84</v>
      </c>
      <c r="BL46" s="10" t="str">
        <f>IF(TYPE(VAL_Codes!AQ$22)=2,VAL_Codes!AQ$22,"")</f>
        <v/>
      </c>
      <c r="BM46" s="11" t="str">
        <f>IF(TYPE(VAL_Codes!AR$22)=2,VAL_Codes!AR$22,"")</f>
        <v/>
      </c>
      <c r="BN46" s="26">
        <f>IF(COUNTBLANK('VAL_Fill in area'!P27)=1,"",'VAL_Fill in area'!P27)</f>
        <v>81</v>
      </c>
      <c r="BO46" s="10" t="str">
        <f>IF(TYPE(VAL_Codes!AT$22)=2,VAL_Codes!AT$22,"")</f>
        <v/>
      </c>
      <c r="BP46" s="11" t="str">
        <f>IF(TYPE(VAL_Codes!AU$22)=2,VAL_Codes!AU$22,"")</f>
        <v/>
      </c>
      <c r="BQ46" s="26">
        <f>IF(COUNTBLANK('VAL_Fill in area'!Q27)=1,"",'VAL_Fill in area'!Q27)</f>
        <v>3</v>
      </c>
      <c r="BR46" s="10" t="str">
        <f>IF(TYPE(VAL_Codes!AW$22)=2,VAL_Codes!AW$22,"")</f>
        <v/>
      </c>
      <c r="BS46" s="11" t="str">
        <f>IF(TYPE(VAL_Codes!AX$22)=2,VAL_Codes!AX$22,"")</f>
        <v/>
      </c>
      <c r="BT46" s="26" t="str">
        <f>IF(COUNTBLANK('VAL_Fill in area'!R27)=1,"",'VAL_Fill in area'!R27)</f>
        <v/>
      </c>
      <c r="BU46" s="10" t="s">
        <v>7033</v>
      </c>
      <c r="BV46" s="11" t="str">
        <f>IF(TYPE(VAL_Codes!BA$22)=2,VAL_Codes!BA$22,"")</f>
        <v/>
      </c>
      <c r="BW46" s="26">
        <f>IF(COUNTBLANK('VAL_Fill in area'!S27)=1,"",'VAL_Fill in area'!S27)</f>
        <v>0</v>
      </c>
      <c r="BX46" s="10" t="str">
        <f>IF(TYPE(VAL_Codes!BC$22)=2,VAL_Codes!BC$22,"")</f>
        <v/>
      </c>
      <c r="BY46" s="11" t="str">
        <f>IF(TYPE(VAL_Codes!BD$22)=2,VAL_Codes!BD$22,"")</f>
        <v/>
      </c>
      <c r="BZ46" s="26" t="str">
        <f>IF(COUNTBLANK('VAL_Fill in area'!T27)=1,"",'VAL_Fill in area'!T27)</f>
        <v/>
      </c>
      <c r="CA46" s="10" t="str">
        <f>IF(TYPE(VAL_Codes!BF$22)=2,VAL_Codes!BF$22,"")</f>
        <v/>
      </c>
      <c r="CB46" s="11" t="str">
        <f>IF(TYPE(VAL_Codes!BG$22)=2,VAL_Codes!BG$22,"")</f>
        <v/>
      </c>
      <c r="CC46" s="26" t="str">
        <f>IF(COUNTBLANK('VAL_Fill in area'!U27)=1,"",'VAL_Fill in area'!U27)</f>
        <v/>
      </c>
      <c r="CD46" s="10" t="str">
        <f>IF(TYPE(VAL_Codes!BI$22)=2,VAL_Codes!BI$22,"")</f>
        <v/>
      </c>
      <c r="CE46" s="11" t="str">
        <f>IF(TYPE(VAL_Codes!BJ$22)=2,VAL_Codes!BJ$22,"")</f>
        <v/>
      </c>
      <c r="CF46" s="26" t="str">
        <f>IF(COUNTBLANK('VAL_Fill in area'!V27)=1,"",'VAL_Fill in area'!V27)</f>
        <v/>
      </c>
      <c r="CG46" s="10" t="str">
        <f>IF(TYPE(VAL_Codes!BL$22)=2,VAL_Codes!BL$22,"")</f>
        <v/>
      </c>
      <c r="CH46" s="11" t="str">
        <f>IF(TYPE(VAL_Codes!BM$22)=2,VAL_Codes!BM$22,"")</f>
        <v/>
      </c>
      <c r="CI46" s="26" t="str">
        <f>IF(COUNTBLANK('VAL_Fill in area'!W27)=1,"",'VAL_Fill in area'!W27)</f>
        <v/>
      </c>
      <c r="CJ46" s="10" t="str">
        <f>IF(TYPE(VAL_Codes!BO$22)=2,VAL_Codes!BO$22,"")</f>
        <v/>
      </c>
      <c r="CK46" s="11" t="str">
        <f>IF(TYPE(VAL_Codes!BP$22)=2,VAL_Codes!BP$22,"")</f>
        <v/>
      </c>
      <c r="CL46" s="424"/>
      <c r="CO46" s="424"/>
      <c r="CR46" s="424"/>
      <c r="CU46" s="424"/>
      <c r="CX46" s="424"/>
      <c r="DA46" s="424"/>
      <c r="DD46" s="424"/>
      <c r="DG46" s="424"/>
      <c r="DJ46" s="424"/>
      <c r="DM46" s="424"/>
      <c r="DP46" s="424"/>
      <c r="DS46" s="424"/>
      <c r="DV46" s="424"/>
      <c r="DY46" s="424"/>
      <c r="EB46" s="424"/>
      <c r="EE46" s="424"/>
      <c r="EH46" s="424"/>
      <c r="EK46" s="424"/>
      <c r="EN46" s="424"/>
      <c r="EQ46" s="424"/>
      <c r="ET46" s="424"/>
      <c r="EW46" s="424"/>
    </row>
    <row r="47" spans="1:153" ht="15" customHeight="1" x14ac:dyDescent="0.25">
      <c r="A47" s="48"/>
      <c r="B47" s="48"/>
      <c r="C47" s="65"/>
      <c r="D47" s="647"/>
      <c r="E47" s="421" t="s">
        <v>66</v>
      </c>
      <c r="F47" s="361" t="s">
        <v>4</v>
      </c>
      <c r="G47" s="361" t="s">
        <v>21</v>
      </c>
      <c r="H47" s="361" t="s">
        <v>6</v>
      </c>
      <c r="I47" s="361"/>
      <c r="J47" s="419"/>
      <c r="K47" s="419"/>
      <c r="L47" s="419"/>
      <c r="M47" s="419"/>
      <c r="N47" s="419"/>
      <c r="O47" s="419"/>
      <c r="P47" s="419"/>
      <c r="Q47" s="419"/>
      <c r="R47" s="419"/>
      <c r="S47" s="419"/>
      <c r="T47" s="419"/>
      <c r="U47" s="419"/>
      <c r="V47" s="419"/>
      <c r="W47" s="419"/>
      <c r="X47" s="419"/>
      <c r="Y47" s="419"/>
      <c r="Z47" s="54"/>
      <c r="AA47" s="26" t="str">
        <f>IF(COUNTBLANK('VAL_Fill in area'!C28)=1,"",'VAL_Fill in area'!C28)</f>
        <v/>
      </c>
      <c r="AB47" s="10" t="str">
        <f>IF(TYPE(VAL_Codes!G$22)=2,VAL_Codes!G$22,"")</f>
        <v/>
      </c>
      <c r="AC47" s="11" t="str">
        <f>IF(TYPE(VAL_Codes!H$22)=2,VAL_Codes!H$22,"")</f>
        <v/>
      </c>
      <c r="AD47" s="26" t="str">
        <f>IF(COUNTBLANK('VAL_Fill in area'!D28)=1,"",'VAL_Fill in area'!D28)</f>
        <v/>
      </c>
      <c r="AE47" s="10" t="str">
        <f>IF(TYPE(VAL_Codes!J$22)=2,VAL_Codes!J$22,"")</f>
        <v/>
      </c>
      <c r="AF47" s="11" t="str">
        <f>IF(TYPE(VAL_Codes!K$22)=2,VAL_Codes!K$22,"")</f>
        <v/>
      </c>
      <c r="AG47" s="26" t="str">
        <f>IF(COUNTBLANK('VAL_Fill in area'!E28)=1,"",'VAL_Fill in area'!E28)</f>
        <v/>
      </c>
      <c r="AH47" s="10" t="str">
        <f>IF(TYPE(VAL_Codes!M$22)=2,VAL_Codes!M$22,"")</f>
        <v/>
      </c>
      <c r="AI47" s="11" t="str">
        <f>IF(TYPE(VAL_Codes!N$22)=2,VAL_Codes!N$22,"")</f>
        <v/>
      </c>
      <c r="AJ47" s="26" t="str">
        <f>IF(COUNTBLANK('VAL_Fill in area'!F28)=1,"",'VAL_Fill in area'!F28)</f>
        <v/>
      </c>
      <c r="AK47" s="10" t="str">
        <f>IF(TYPE(VAL_Codes!P$22)=2,VAL_Codes!P$22,"")</f>
        <v/>
      </c>
      <c r="AL47" s="11" t="str">
        <f>IF(TYPE(VAL_Codes!Q$22)=2,VAL_Codes!Q$22,"")</f>
        <v/>
      </c>
      <c r="AM47" s="26" t="str">
        <f>IF(COUNTBLANK('VAL_Fill in area'!G28)=1,"",'VAL_Fill in area'!G28)</f>
        <v/>
      </c>
      <c r="AN47" s="10" t="str">
        <f>IF(TYPE(VAL_Codes!S$22)=2,VAL_Codes!S$22,"")</f>
        <v/>
      </c>
      <c r="AO47" s="11" t="str">
        <f>IF(TYPE(VAL_Codes!T$22)=2,VAL_Codes!T$22,"")</f>
        <v/>
      </c>
      <c r="AP47" s="26" t="str">
        <f>IF(COUNTBLANK('VAL_Fill in area'!H28)=1,"",'VAL_Fill in area'!H28)</f>
        <v/>
      </c>
      <c r="AQ47" s="10" t="str">
        <f>IF(TYPE(VAL_Codes!V$22)=2,VAL_Codes!V$22,"")</f>
        <v/>
      </c>
      <c r="AR47" s="11" t="str">
        <f>IF(TYPE(VAL_Codes!W$22)=2,VAL_Codes!W$22,"")</f>
        <v/>
      </c>
      <c r="AS47" s="26" t="str">
        <f>IF(COUNTBLANK('VAL_Fill in area'!I28)=1,"",'VAL_Fill in area'!I28)</f>
        <v/>
      </c>
      <c r="AT47" s="10" t="str">
        <f>IF(TYPE(VAL_Codes!Y$22)=2,VAL_Codes!Y$22,"")</f>
        <v/>
      </c>
      <c r="AU47" s="11" t="str">
        <f>IF(TYPE(VAL_Codes!Z$22)=2,VAL_Codes!Z$22,"")</f>
        <v/>
      </c>
      <c r="AV47" s="26" t="str">
        <f>IF(COUNTBLANK('VAL_Fill in area'!J28)=1,"",'VAL_Fill in area'!J28)</f>
        <v/>
      </c>
      <c r="AW47" s="10" t="str">
        <f>IF(TYPE(VAL_Codes!AB$22)=2,VAL_Codes!AB$22,"")</f>
        <v/>
      </c>
      <c r="AX47" s="11" t="str">
        <f>IF(TYPE(VAL_Codes!AC$22)=2,VAL_Codes!AC$22,"")</f>
        <v/>
      </c>
      <c r="AY47" s="26" t="str">
        <f>IF(COUNTBLANK('VAL_Fill in area'!K28)=1,"",'VAL_Fill in area'!K28)</f>
        <v/>
      </c>
      <c r="AZ47" s="10" t="str">
        <f>IF(TYPE(VAL_Codes!AE$22)=2,VAL_Codes!AE$22,"")</f>
        <v/>
      </c>
      <c r="BA47" s="11" t="str">
        <f>IF(TYPE(VAL_Codes!AF$22)=2,VAL_Codes!AF$22,"")</f>
        <v/>
      </c>
      <c r="BB47" s="26" t="str">
        <f>IF(COUNTBLANK('VAL_Fill in area'!L28)=1,"",'VAL_Fill in area'!L28)</f>
        <v/>
      </c>
      <c r="BC47" s="10" t="str">
        <f>IF(TYPE(VAL_Codes!AH$22)=2,VAL_Codes!AH$22,"")</f>
        <v/>
      </c>
      <c r="BD47" s="11" t="str">
        <f>IF(TYPE(VAL_Codes!AI$22)=2,VAL_Codes!AI$22,"")</f>
        <v/>
      </c>
      <c r="BE47" s="26" t="str">
        <f>IF(COUNTBLANK('VAL_Fill in area'!M28)=1,"",'VAL_Fill in area'!M28)</f>
        <v/>
      </c>
      <c r="BF47" s="10" t="str">
        <f>IF(TYPE(VAL_Codes!AK$22)=2,VAL_Codes!AK$22,"")</f>
        <v/>
      </c>
      <c r="BG47" s="11" t="str">
        <f>IF(TYPE(VAL_Codes!AL$22)=2,VAL_Codes!AL$22,"")</f>
        <v/>
      </c>
      <c r="BH47" s="26" t="str">
        <f>IF(COUNTBLANK('VAL_Fill in area'!N28)=1,"",'VAL_Fill in area'!N28)</f>
        <v/>
      </c>
      <c r="BI47" s="10" t="str">
        <f>IF(TYPE(VAL_Codes!AN$22)=2,VAL_Codes!AN$22,"")</f>
        <v/>
      </c>
      <c r="BJ47" s="11" t="str">
        <f>IF(TYPE(VAL_Codes!AO$22)=2,VAL_Codes!AO$22,"")</f>
        <v/>
      </c>
      <c r="BK47" s="26">
        <f>IF(COUNTBLANK('VAL_Fill in area'!O28)=1,"",'VAL_Fill in area'!O28)</f>
        <v>41</v>
      </c>
      <c r="BL47" s="10" t="str">
        <f>IF(TYPE(VAL_Codes!AQ$22)=2,VAL_Codes!AQ$22,"")</f>
        <v/>
      </c>
      <c r="BM47" s="11" t="str">
        <f>IF(TYPE(VAL_Codes!AR$22)=2,VAL_Codes!AR$22,"")</f>
        <v/>
      </c>
      <c r="BN47" s="26">
        <f>IF(COUNTBLANK('VAL_Fill in area'!P28)=1,"",'VAL_Fill in area'!P28)</f>
        <v>73</v>
      </c>
      <c r="BO47" s="10" t="str">
        <f>IF(TYPE(VAL_Codes!AT$22)=2,VAL_Codes!AT$22,"")</f>
        <v/>
      </c>
      <c r="BP47" s="11" t="str">
        <f>IF(TYPE(VAL_Codes!AU$22)=2,VAL_Codes!AU$22,"")</f>
        <v/>
      </c>
      <c r="BQ47" s="26">
        <f>IF(COUNTBLANK('VAL_Fill in area'!Q28)=1,"",'VAL_Fill in area'!Q28)</f>
        <v>6</v>
      </c>
      <c r="BR47" s="10" t="str">
        <f>IF(TYPE(VAL_Codes!AW$22)=2,VAL_Codes!AW$22,"")</f>
        <v/>
      </c>
      <c r="BS47" s="11" t="str">
        <f>IF(TYPE(VAL_Codes!AX$22)=2,VAL_Codes!AX$22,"")</f>
        <v/>
      </c>
      <c r="BT47" s="26" t="str">
        <f>IF(COUNTBLANK('VAL_Fill in area'!R28)=1,"",'VAL_Fill in area'!R28)</f>
        <v/>
      </c>
      <c r="BU47" s="10" t="s">
        <v>7033</v>
      </c>
      <c r="BV47" s="11" t="str">
        <f>IF(TYPE(VAL_Codes!BA$22)=2,VAL_Codes!BA$22,"")</f>
        <v/>
      </c>
      <c r="BW47" s="26">
        <f>IF(COUNTBLANK('VAL_Fill in area'!S28)=1,"",'VAL_Fill in area'!S28)</f>
        <v>0</v>
      </c>
      <c r="BX47" s="10" t="str">
        <f>IF(TYPE(VAL_Codes!BC$22)=2,VAL_Codes!BC$22,"")</f>
        <v/>
      </c>
      <c r="BY47" s="11" t="str">
        <f>IF(TYPE(VAL_Codes!BD$22)=2,VAL_Codes!BD$22,"")</f>
        <v/>
      </c>
      <c r="BZ47" s="26" t="str">
        <f>IF(COUNTBLANK('VAL_Fill in area'!T28)=1,"",'VAL_Fill in area'!T28)</f>
        <v/>
      </c>
      <c r="CA47" s="10" t="str">
        <f>IF(TYPE(VAL_Codes!BF$22)=2,VAL_Codes!BF$22,"")</f>
        <v/>
      </c>
      <c r="CB47" s="11" t="str">
        <f>IF(TYPE(VAL_Codes!BG$22)=2,VAL_Codes!BG$22,"")</f>
        <v/>
      </c>
      <c r="CC47" s="26" t="str">
        <f>IF(COUNTBLANK('VAL_Fill in area'!U28)=1,"",'VAL_Fill in area'!U28)</f>
        <v/>
      </c>
      <c r="CD47" s="10" t="str">
        <f>IF(TYPE(VAL_Codes!BI$22)=2,VAL_Codes!BI$22,"")</f>
        <v/>
      </c>
      <c r="CE47" s="11" t="str">
        <f>IF(TYPE(VAL_Codes!BJ$22)=2,VAL_Codes!BJ$22,"")</f>
        <v/>
      </c>
      <c r="CF47" s="26" t="str">
        <f>IF(COUNTBLANK('VAL_Fill in area'!V28)=1,"",'VAL_Fill in area'!V28)</f>
        <v/>
      </c>
      <c r="CG47" s="10" t="str">
        <f>IF(TYPE(VAL_Codes!BL$22)=2,VAL_Codes!BL$22,"")</f>
        <v/>
      </c>
      <c r="CH47" s="11" t="str">
        <f>IF(TYPE(VAL_Codes!BM$22)=2,VAL_Codes!BM$22,"")</f>
        <v/>
      </c>
      <c r="CI47" s="26" t="str">
        <f>IF(COUNTBLANK('VAL_Fill in area'!W28)=1,"",'VAL_Fill in area'!W28)</f>
        <v/>
      </c>
      <c r="CJ47" s="10" t="str">
        <f>IF(TYPE(VAL_Codes!BO$22)=2,VAL_Codes!BO$22,"")</f>
        <v/>
      </c>
      <c r="CK47" s="11" t="str">
        <f>IF(TYPE(VAL_Codes!BP$22)=2,VAL_Codes!BP$22,"")</f>
        <v/>
      </c>
      <c r="CL47" s="424"/>
      <c r="CO47" s="424"/>
      <c r="CR47" s="424"/>
      <c r="CU47" s="424"/>
      <c r="CX47" s="424"/>
      <c r="DA47" s="424"/>
      <c r="DD47" s="424"/>
      <c r="DG47" s="424"/>
      <c r="DJ47" s="424"/>
      <c r="DM47" s="424"/>
      <c r="DP47" s="424"/>
      <c r="DS47" s="424"/>
      <c r="DV47" s="424"/>
      <c r="DY47" s="424"/>
      <c r="EB47" s="424"/>
      <c r="EE47" s="424"/>
      <c r="EH47" s="424"/>
      <c r="EK47" s="424"/>
      <c r="EN47" s="424"/>
      <c r="EQ47" s="424"/>
      <c r="ET47" s="424"/>
      <c r="EW47" s="424"/>
    </row>
    <row r="48" spans="1:153" ht="15" customHeight="1" x14ac:dyDescent="0.25">
      <c r="A48" s="48"/>
      <c r="B48" s="48"/>
      <c r="C48" s="65"/>
      <c r="D48" s="647"/>
      <c r="E48" s="421" t="s">
        <v>67</v>
      </c>
      <c r="F48" s="361" t="s">
        <v>4</v>
      </c>
      <c r="G48" s="361" t="s">
        <v>22</v>
      </c>
      <c r="H48" s="361" t="s">
        <v>6</v>
      </c>
      <c r="I48" s="361"/>
      <c r="J48" s="419"/>
      <c r="K48" s="419"/>
      <c r="L48" s="419"/>
      <c r="M48" s="419"/>
      <c r="N48" s="419"/>
      <c r="O48" s="419"/>
      <c r="P48" s="419"/>
      <c r="Q48" s="419"/>
      <c r="R48" s="419"/>
      <c r="S48" s="419"/>
      <c r="T48" s="419"/>
      <c r="U48" s="419"/>
      <c r="V48" s="419"/>
      <c r="W48" s="419"/>
      <c r="X48" s="419"/>
      <c r="Y48" s="419"/>
      <c r="Z48" s="54"/>
      <c r="AA48" s="26" t="str">
        <f>IF(COUNTBLANK('VAL_Fill in area'!C29)=1,"",'VAL_Fill in area'!C29)</f>
        <v/>
      </c>
      <c r="AB48" s="10" t="str">
        <f>IF(TYPE(VAL_Codes!G$22)=2,VAL_Codes!G$22,"")</f>
        <v/>
      </c>
      <c r="AC48" s="11" t="str">
        <f>IF(TYPE(VAL_Codes!H$22)=2,VAL_Codes!H$22,"")</f>
        <v/>
      </c>
      <c r="AD48" s="26" t="str">
        <f>IF(COUNTBLANK('VAL_Fill in area'!D29)=1,"",'VAL_Fill in area'!D29)</f>
        <v/>
      </c>
      <c r="AE48" s="10" t="str">
        <f>IF(TYPE(VAL_Codes!J$22)=2,VAL_Codes!J$22,"")</f>
        <v/>
      </c>
      <c r="AF48" s="11" t="str">
        <f>IF(TYPE(VAL_Codes!K$22)=2,VAL_Codes!K$22,"")</f>
        <v/>
      </c>
      <c r="AG48" s="26" t="str">
        <f>IF(COUNTBLANK('VAL_Fill in area'!E29)=1,"",'VAL_Fill in area'!E29)</f>
        <v/>
      </c>
      <c r="AH48" s="10" t="str">
        <f>IF(TYPE(VAL_Codes!M$22)=2,VAL_Codes!M$22,"")</f>
        <v/>
      </c>
      <c r="AI48" s="11" t="str">
        <f>IF(TYPE(VAL_Codes!N$22)=2,VAL_Codes!N$22,"")</f>
        <v/>
      </c>
      <c r="AJ48" s="26" t="str">
        <f>IF(COUNTBLANK('VAL_Fill in area'!F29)=1,"",'VAL_Fill in area'!F29)</f>
        <v/>
      </c>
      <c r="AK48" s="10" t="str">
        <f>IF(TYPE(VAL_Codes!P$22)=2,VAL_Codes!P$22,"")</f>
        <v/>
      </c>
      <c r="AL48" s="11" t="str">
        <f>IF(TYPE(VAL_Codes!Q$22)=2,VAL_Codes!Q$22,"")</f>
        <v/>
      </c>
      <c r="AM48" s="26" t="str">
        <f>IF(COUNTBLANK('VAL_Fill in area'!G29)=1,"",'VAL_Fill in area'!G29)</f>
        <v/>
      </c>
      <c r="AN48" s="10" t="str">
        <f>IF(TYPE(VAL_Codes!S$22)=2,VAL_Codes!S$22,"")</f>
        <v/>
      </c>
      <c r="AO48" s="11" t="str">
        <f>IF(TYPE(VAL_Codes!T$22)=2,VAL_Codes!T$22,"")</f>
        <v/>
      </c>
      <c r="AP48" s="26" t="str">
        <f>IF(COUNTBLANK('VAL_Fill in area'!H29)=1,"",'VAL_Fill in area'!H29)</f>
        <v/>
      </c>
      <c r="AQ48" s="10" t="str">
        <f>IF(TYPE(VAL_Codes!V$22)=2,VAL_Codes!V$22,"")</f>
        <v/>
      </c>
      <c r="AR48" s="11" t="str">
        <f>IF(TYPE(VAL_Codes!W$22)=2,VAL_Codes!W$22,"")</f>
        <v/>
      </c>
      <c r="AS48" s="26" t="str">
        <f>IF(COUNTBLANK('VAL_Fill in area'!I29)=1,"",'VAL_Fill in area'!I29)</f>
        <v/>
      </c>
      <c r="AT48" s="10" t="str">
        <f>IF(TYPE(VAL_Codes!Y$22)=2,VAL_Codes!Y$22,"")</f>
        <v/>
      </c>
      <c r="AU48" s="11" t="str">
        <f>IF(TYPE(VAL_Codes!Z$22)=2,VAL_Codes!Z$22,"")</f>
        <v/>
      </c>
      <c r="AV48" s="26" t="str">
        <f>IF(COUNTBLANK('VAL_Fill in area'!J29)=1,"",'VAL_Fill in area'!J29)</f>
        <v/>
      </c>
      <c r="AW48" s="10" t="str">
        <f>IF(TYPE(VAL_Codes!AB$22)=2,VAL_Codes!AB$22,"")</f>
        <v/>
      </c>
      <c r="AX48" s="11" t="str">
        <f>IF(TYPE(VAL_Codes!AC$22)=2,VAL_Codes!AC$22,"")</f>
        <v/>
      </c>
      <c r="AY48" s="26" t="str">
        <f>IF(COUNTBLANK('VAL_Fill in area'!K29)=1,"",'VAL_Fill in area'!K29)</f>
        <v/>
      </c>
      <c r="AZ48" s="10" t="str">
        <f>IF(TYPE(VAL_Codes!AE$22)=2,VAL_Codes!AE$22,"")</f>
        <v/>
      </c>
      <c r="BA48" s="11" t="str">
        <f>IF(TYPE(VAL_Codes!AF$22)=2,VAL_Codes!AF$22,"")</f>
        <v/>
      </c>
      <c r="BB48" s="26" t="str">
        <f>IF(COUNTBLANK('VAL_Fill in area'!L29)=1,"",'VAL_Fill in area'!L29)</f>
        <v/>
      </c>
      <c r="BC48" s="10" t="str">
        <f>IF(TYPE(VAL_Codes!AH$22)=2,VAL_Codes!AH$22,"")</f>
        <v/>
      </c>
      <c r="BD48" s="11" t="str">
        <f>IF(TYPE(VAL_Codes!AI$22)=2,VAL_Codes!AI$22,"")</f>
        <v/>
      </c>
      <c r="BE48" s="26" t="str">
        <f>IF(COUNTBLANK('VAL_Fill in area'!M29)=1,"",'VAL_Fill in area'!M29)</f>
        <v/>
      </c>
      <c r="BF48" s="10" t="str">
        <f>IF(TYPE(VAL_Codes!AK$22)=2,VAL_Codes!AK$22,"")</f>
        <v/>
      </c>
      <c r="BG48" s="11" t="str">
        <f>IF(TYPE(VAL_Codes!AL$22)=2,VAL_Codes!AL$22,"")</f>
        <v/>
      </c>
      <c r="BH48" s="26" t="str">
        <f>IF(COUNTBLANK('VAL_Fill in area'!N29)=1,"",'VAL_Fill in area'!N29)</f>
        <v/>
      </c>
      <c r="BI48" s="10" t="str">
        <f>IF(TYPE(VAL_Codes!AN$22)=2,VAL_Codes!AN$22,"")</f>
        <v/>
      </c>
      <c r="BJ48" s="11" t="str">
        <f>IF(TYPE(VAL_Codes!AO$22)=2,VAL_Codes!AO$22,"")</f>
        <v/>
      </c>
      <c r="BK48" s="26">
        <f>IF(COUNTBLANK('VAL_Fill in area'!O29)=1,"",'VAL_Fill in area'!O29)</f>
        <v>37</v>
      </c>
      <c r="BL48" s="10" t="str">
        <f>IF(TYPE(VAL_Codes!AQ$22)=2,VAL_Codes!AQ$22,"")</f>
        <v/>
      </c>
      <c r="BM48" s="11" t="str">
        <f>IF(TYPE(VAL_Codes!AR$22)=2,VAL_Codes!AR$22,"")</f>
        <v/>
      </c>
      <c r="BN48" s="26">
        <f>IF(COUNTBLANK('VAL_Fill in area'!P29)=1,"",'VAL_Fill in area'!P29)</f>
        <v>48</v>
      </c>
      <c r="BO48" s="10" t="str">
        <f>IF(TYPE(VAL_Codes!AT$22)=2,VAL_Codes!AT$22,"")</f>
        <v/>
      </c>
      <c r="BP48" s="11" t="str">
        <f>IF(TYPE(VAL_Codes!AU$22)=2,VAL_Codes!AU$22,"")</f>
        <v/>
      </c>
      <c r="BQ48" s="26">
        <f>IF(COUNTBLANK('VAL_Fill in area'!Q29)=1,"",'VAL_Fill in area'!Q29)</f>
        <v>11</v>
      </c>
      <c r="BR48" s="10" t="str">
        <f>IF(TYPE(VAL_Codes!AW$22)=2,VAL_Codes!AW$22,"")</f>
        <v/>
      </c>
      <c r="BS48" s="11" t="str">
        <f>IF(TYPE(VAL_Codes!AX$22)=2,VAL_Codes!AX$22,"")</f>
        <v/>
      </c>
      <c r="BT48" s="26" t="str">
        <f>IF(COUNTBLANK('VAL_Fill in area'!R29)=1,"",'VAL_Fill in area'!R29)</f>
        <v/>
      </c>
      <c r="BU48" s="10" t="s">
        <v>7033</v>
      </c>
      <c r="BV48" s="11" t="str">
        <f>IF(TYPE(VAL_Codes!BA$22)=2,VAL_Codes!BA$22,"")</f>
        <v/>
      </c>
      <c r="BW48" s="26">
        <f>IF(COUNTBLANK('VAL_Fill in area'!S29)=1,"",'VAL_Fill in area'!S29)</f>
        <v>0</v>
      </c>
      <c r="BX48" s="10" t="str">
        <f>IF(TYPE(VAL_Codes!BC$22)=2,VAL_Codes!BC$22,"")</f>
        <v/>
      </c>
      <c r="BY48" s="11" t="str">
        <f>IF(TYPE(VAL_Codes!BD$22)=2,VAL_Codes!BD$22,"")</f>
        <v/>
      </c>
      <c r="BZ48" s="26" t="str">
        <f>IF(COUNTBLANK('VAL_Fill in area'!T29)=1,"",'VAL_Fill in area'!T29)</f>
        <v/>
      </c>
      <c r="CA48" s="10" t="str">
        <f>IF(TYPE(VAL_Codes!BF$22)=2,VAL_Codes!BF$22,"")</f>
        <v/>
      </c>
      <c r="CB48" s="11" t="str">
        <f>IF(TYPE(VAL_Codes!BG$22)=2,VAL_Codes!BG$22,"")</f>
        <v/>
      </c>
      <c r="CC48" s="26" t="str">
        <f>IF(COUNTBLANK('VAL_Fill in area'!U29)=1,"",'VAL_Fill in area'!U29)</f>
        <v/>
      </c>
      <c r="CD48" s="10" t="str">
        <f>IF(TYPE(VAL_Codes!BI$22)=2,VAL_Codes!BI$22,"")</f>
        <v/>
      </c>
      <c r="CE48" s="11" t="str">
        <f>IF(TYPE(VAL_Codes!BJ$22)=2,VAL_Codes!BJ$22,"")</f>
        <v/>
      </c>
      <c r="CF48" s="26" t="str">
        <f>IF(COUNTBLANK('VAL_Fill in area'!V29)=1,"",'VAL_Fill in area'!V29)</f>
        <v/>
      </c>
      <c r="CG48" s="10" t="str">
        <f>IF(TYPE(VAL_Codes!BL$22)=2,VAL_Codes!BL$22,"")</f>
        <v/>
      </c>
      <c r="CH48" s="11" t="str">
        <f>IF(TYPE(VAL_Codes!BM$22)=2,VAL_Codes!BM$22,"")</f>
        <v/>
      </c>
      <c r="CI48" s="26" t="str">
        <f>IF(COUNTBLANK('VAL_Fill in area'!W29)=1,"",'VAL_Fill in area'!W29)</f>
        <v/>
      </c>
      <c r="CJ48" s="10" t="str">
        <f>IF(TYPE(VAL_Codes!BO$22)=2,VAL_Codes!BO$22,"")</f>
        <v/>
      </c>
      <c r="CK48" s="11" t="str">
        <f>IF(TYPE(VAL_Codes!BP$22)=2,VAL_Codes!BP$22,"")</f>
        <v/>
      </c>
      <c r="CL48" s="424"/>
      <c r="CO48" s="424"/>
      <c r="CR48" s="424"/>
      <c r="CU48" s="424"/>
      <c r="CX48" s="424"/>
      <c r="DA48" s="424"/>
      <c r="DD48" s="424"/>
      <c r="DG48" s="424"/>
      <c r="DJ48" s="424"/>
      <c r="DM48" s="424"/>
      <c r="DP48" s="424"/>
      <c r="DS48" s="424"/>
      <c r="DV48" s="424"/>
      <c r="DY48" s="424"/>
      <c r="EB48" s="424"/>
      <c r="EE48" s="424"/>
      <c r="EH48" s="424"/>
      <c r="EK48" s="424"/>
      <c r="EN48" s="424"/>
      <c r="EQ48" s="424"/>
      <c r="ET48" s="424"/>
      <c r="EW48" s="424"/>
    </row>
    <row r="49" spans="1:153" ht="15" customHeight="1" x14ac:dyDescent="0.25">
      <c r="A49" s="48"/>
      <c r="B49" s="48"/>
      <c r="C49" s="65"/>
      <c r="D49" s="647"/>
      <c r="E49" s="421" t="s">
        <v>68</v>
      </c>
      <c r="F49" s="361" t="s">
        <v>4</v>
      </c>
      <c r="G49" s="361" t="s">
        <v>23</v>
      </c>
      <c r="H49" s="361" t="s">
        <v>6</v>
      </c>
      <c r="I49" s="361"/>
      <c r="J49" s="419"/>
      <c r="K49" s="419"/>
      <c r="L49" s="419"/>
      <c r="M49" s="419"/>
      <c r="N49" s="419"/>
      <c r="O49" s="419"/>
      <c r="P49" s="419"/>
      <c r="Q49" s="419"/>
      <c r="R49" s="419"/>
      <c r="S49" s="419"/>
      <c r="T49" s="419"/>
      <c r="U49" s="419"/>
      <c r="V49" s="419"/>
      <c r="W49" s="419"/>
      <c r="X49" s="419"/>
      <c r="Y49" s="419"/>
      <c r="Z49" s="54"/>
      <c r="AA49" s="26" t="str">
        <f>IF(COUNTBLANK('VAL_Fill in area'!C30)=1,"",'VAL_Fill in area'!C30)</f>
        <v/>
      </c>
      <c r="AB49" s="10" t="str">
        <f>IF(TYPE(VAL_Codes!G$22)=2,VAL_Codes!G$22,"")</f>
        <v/>
      </c>
      <c r="AC49" s="11" t="str">
        <f>IF(TYPE(VAL_Codes!H$22)=2,VAL_Codes!H$22,"")</f>
        <v/>
      </c>
      <c r="AD49" s="26" t="str">
        <f>IF(COUNTBLANK('VAL_Fill in area'!D30)=1,"",'VAL_Fill in area'!D30)</f>
        <v/>
      </c>
      <c r="AE49" s="10" t="str">
        <f>IF(TYPE(VAL_Codes!J$22)=2,VAL_Codes!J$22,"")</f>
        <v/>
      </c>
      <c r="AF49" s="11" t="str">
        <f>IF(TYPE(VAL_Codes!K$22)=2,VAL_Codes!K$22,"")</f>
        <v/>
      </c>
      <c r="AG49" s="26" t="str">
        <f>IF(COUNTBLANK('VAL_Fill in area'!E30)=1,"",'VAL_Fill in area'!E30)</f>
        <v/>
      </c>
      <c r="AH49" s="10" t="str">
        <f>IF(TYPE(VAL_Codes!M$22)=2,VAL_Codes!M$22,"")</f>
        <v/>
      </c>
      <c r="AI49" s="11" t="str">
        <f>IF(TYPE(VAL_Codes!N$22)=2,VAL_Codes!N$22,"")</f>
        <v/>
      </c>
      <c r="AJ49" s="26" t="str">
        <f>IF(COUNTBLANK('VAL_Fill in area'!F30)=1,"",'VAL_Fill in area'!F30)</f>
        <v/>
      </c>
      <c r="AK49" s="10" t="str">
        <f>IF(TYPE(VAL_Codes!P$22)=2,VAL_Codes!P$22,"")</f>
        <v/>
      </c>
      <c r="AL49" s="11" t="str">
        <f>IF(TYPE(VAL_Codes!Q$22)=2,VAL_Codes!Q$22,"")</f>
        <v/>
      </c>
      <c r="AM49" s="26" t="str">
        <f>IF(COUNTBLANK('VAL_Fill in area'!G30)=1,"",'VAL_Fill in area'!G30)</f>
        <v/>
      </c>
      <c r="AN49" s="10" t="str">
        <f>IF(TYPE(VAL_Codes!S$22)=2,VAL_Codes!S$22,"")</f>
        <v/>
      </c>
      <c r="AO49" s="11" t="str">
        <f>IF(TYPE(VAL_Codes!T$22)=2,VAL_Codes!T$22,"")</f>
        <v/>
      </c>
      <c r="AP49" s="26" t="str">
        <f>IF(COUNTBLANK('VAL_Fill in area'!H30)=1,"",'VAL_Fill in area'!H30)</f>
        <v/>
      </c>
      <c r="AQ49" s="10" t="str">
        <f>IF(TYPE(VAL_Codes!V$22)=2,VAL_Codes!V$22,"")</f>
        <v/>
      </c>
      <c r="AR49" s="11" t="str">
        <f>IF(TYPE(VAL_Codes!W$22)=2,VAL_Codes!W$22,"")</f>
        <v/>
      </c>
      <c r="AS49" s="26" t="str">
        <f>IF(COUNTBLANK('VAL_Fill in area'!I30)=1,"",'VAL_Fill in area'!I30)</f>
        <v/>
      </c>
      <c r="AT49" s="10" t="str">
        <f>IF(TYPE(VAL_Codes!Y$22)=2,VAL_Codes!Y$22,"")</f>
        <v/>
      </c>
      <c r="AU49" s="11" t="str">
        <f>IF(TYPE(VAL_Codes!Z$22)=2,VAL_Codes!Z$22,"")</f>
        <v/>
      </c>
      <c r="AV49" s="26" t="str">
        <f>IF(COUNTBLANK('VAL_Fill in area'!J30)=1,"",'VAL_Fill in area'!J30)</f>
        <v/>
      </c>
      <c r="AW49" s="10" t="str">
        <f>IF(TYPE(VAL_Codes!AB$22)=2,VAL_Codes!AB$22,"")</f>
        <v/>
      </c>
      <c r="AX49" s="11" t="str">
        <f>IF(TYPE(VAL_Codes!AC$22)=2,VAL_Codes!AC$22,"")</f>
        <v/>
      </c>
      <c r="AY49" s="26" t="str">
        <f>IF(COUNTBLANK('VAL_Fill in area'!K30)=1,"",'VAL_Fill in area'!K30)</f>
        <v/>
      </c>
      <c r="AZ49" s="10" t="str">
        <f>IF(TYPE(VAL_Codes!AE$22)=2,VAL_Codes!AE$22,"")</f>
        <v/>
      </c>
      <c r="BA49" s="11" t="str">
        <f>IF(TYPE(VAL_Codes!AF$22)=2,VAL_Codes!AF$22,"")</f>
        <v/>
      </c>
      <c r="BB49" s="26" t="str">
        <f>IF(COUNTBLANK('VAL_Fill in area'!L30)=1,"",'VAL_Fill in area'!L30)</f>
        <v/>
      </c>
      <c r="BC49" s="10" t="str">
        <f>IF(TYPE(VAL_Codes!AH$22)=2,VAL_Codes!AH$22,"")</f>
        <v/>
      </c>
      <c r="BD49" s="11" t="str">
        <f>IF(TYPE(VAL_Codes!AI$22)=2,VAL_Codes!AI$22,"")</f>
        <v/>
      </c>
      <c r="BE49" s="26" t="str">
        <f>IF(COUNTBLANK('VAL_Fill in area'!M30)=1,"",'VAL_Fill in area'!M30)</f>
        <v/>
      </c>
      <c r="BF49" s="10" t="str">
        <f>IF(TYPE(VAL_Codes!AK$22)=2,VAL_Codes!AK$22,"")</f>
        <v/>
      </c>
      <c r="BG49" s="11" t="str">
        <f>IF(TYPE(VAL_Codes!AL$22)=2,VAL_Codes!AL$22,"")</f>
        <v/>
      </c>
      <c r="BH49" s="26" t="str">
        <f>IF(COUNTBLANK('VAL_Fill in area'!N30)=1,"",'VAL_Fill in area'!N30)</f>
        <v/>
      </c>
      <c r="BI49" s="10" t="str">
        <f>IF(TYPE(VAL_Codes!AN$22)=2,VAL_Codes!AN$22,"")</f>
        <v/>
      </c>
      <c r="BJ49" s="11" t="str">
        <f>IF(TYPE(VAL_Codes!AO$22)=2,VAL_Codes!AO$22,"")</f>
        <v/>
      </c>
      <c r="BK49" s="26">
        <f>IF(COUNTBLANK('VAL_Fill in area'!O30)=1,"",'VAL_Fill in area'!O30)</f>
        <v>47</v>
      </c>
      <c r="BL49" s="10" t="str">
        <f>IF(TYPE(VAL_Codes!AQ$22)=2,VAL_Codes!AQ$22,"")</f>
        <v/>
      </c>
      <c r="BM49" s="11" t="str">
        <f>IF(TYPE(VAL_Codes!AR$22)=2,VAL_Codes!AR$22,"")</f>
        <v/>
      </c>
      <c r="BN49" s="26">
        <f>IF(COUNTBLANK('VAL_Fill in area'!P30)=1,"",'VAL_Fill in area'!P30)</f>
        <v>35</v>
      </c>
      <c r="BO49" s="10" t="str">
        <f>IF(TYPE(VAL_Codes!AT$22)=2,VAL_Codes!AT$22,"")</f>
        <v/>
      </c>
      <c r="BP49" s="11" t="str">
        <f>IF(TYPE(VAL_Codes!AU$22)=2,VAL_Codes!AU$22,"")</f>
        <v/>
      </c>
      <c r="BQ49" s="26">
        <f>IF(COUNTBLANK('VAL_Fill in area'!Q30)=1,"",'VAL_Fill in area'!Q30)</f>
        <v>10</v>
      </c>
      <c r="BR49" s="10" t="str">
        <f>IF(TYPE(VAL_Codes!AW$22)=2,VAL_Codes!AW$22,"")</f>
        <v/>
      </c>
      <c r="BS49" s="11" t="str">
        <f>IF(TYPE(VAL_Codes!AX$22)=2,VAL_Codes!AX$22,"")</f>
        <v/>
      </c>
      <c r="BT49" s="26" t="str">
        <f>IF(COUNTBLANK('VAL_Fill in area'!R30)=1,"",'VAL_Fill in area'!R30)</f>
        <v/>
      </c>
      <c r="BU49" s="10" t="s">
        <v>7033</v>
      </c>
      <c r="BV49" s="11" t="str">
        <f>IF(TYPE(VAL_Codes!BA$22)=2,VAL_Codes!BA$22,"")</f>
        <v/>
      </c>
      <c r="BW49" s="26">
        <f>IF(COUNTBLANK('VAL_Fill in area'!S30)=1,"",'VAL_Fill in area'!S30)</f>
        <v>0</v>
      </c>
      <c r="BX49" s="10" t="str">
        <f>IF(TYPE(VAL_Codes!BC$22)=2,VAL_Codes!BC$22,"")</f>
        <v/>
      </c>
      <c r="BY49" s="11" t="str">
        <f>IF(TYPE(VAL_Codes!BD$22)=2,VAL_Codes!BD$22,"")</f>
        <v/>
      </c>
      <c r="BZ49" s="26" t="str">
        <f>IF(COUNTBLANK('VAL_Fill in area'!T30)=1,"",'VAL_Fill in area'!T30)</f>
        <v/>
      </c>
      <c r="CA49" s="10" t="str">
        <f>IF(TYPE(VAL_Codes!BF$22)=2,VAL_Codes!BF$22,"")</f>
        <v/>
      </c>
      <c r="CB49" s="11" t="str">
        <f>IF(TYPE(VAL_Codes!BG$22)=2,VAL_Codes!BG$22,"")</f>
        <v/>
      </c>
      <c r="CC49" s="26" t="str">
        <f>IF(COUNTBLANK('VAL_Fill in area'!U30)=1,"",'VAL_Fill in area'!U30)</f>
        <v/>
      </c>
      <c r="CD49" s="10" t="str">
        <f>IF(TYPE(VAL_Codes!BI$22)=2,VAL_Codes!BI$22,"")</f>
        <v/>
      </c>
      <c r="CE49" s="11" t="str">
        <f>IF(TYPE(VAL_Codes!BJ$22)=2,VAL_Codes!BJ$22,"")</f>
        <v/>
      </c>
      <c r="CF49" s="26" t="str">
        <f>IF(COUNTBLANK('VAL_Fill in area'!V30)=1,"",'VAL_Fill in area'!V30)</f>
        <v/>
      </c>
      <c r="CG49" s="10" t="str">
        <f>IF(TYPE(VAL_Codes!BL$22)=2,VAL_Codes!BL$22,"")</f>
        <v/>
      </c>
      <c r="CH49" s="11" t="str">
        <f>IF(TYPE(VAL_Codes!BM$22)=2,VAL_Codes!BM$22,"")</f>
        <v/>
      </c>
      <c r="CI49" s="26" t="str">
        <f>IF(COUNTBLANK('VAL_Fill in area'!W30)=1,"",'VAL_Fill in area'!W30)</f>
        <v/>
      </c>
      <c r="CJ49" s="10" t="str">
        <f>IF(TYPE(VAL_Codes!BO$22)=2,VAL_Codes!BO$22,"")</f>
        <v/>
      </c>
      <c r="CK49" s="11" t="str">
        <f>IF(TYPE(VAL_Codes!BP$22)=2,VAL_Codes!BP$22,"")</f>
        <v/>
      </c>
      <c r="CL49" s="424"/>
      <c r="CO49" s="424"/>
      <c r="CR49" s="424"/>
      <c r="CU49" s="424"/>
      <c r="CX49" s="424"/>
      <c r="DA49" s="424"/>
      <c r="DD49" s="424"/>
      <c r="DG49" s="424"/>
      <c r="DJ49" s="424"/>
      <c r="DM49" s="424"/>
      <c r="DP49" s="424"/>
      <c r="DS49" s="424"/>
      <c r="DV49" s="424"/>
      <c r="DY49" s="424"/>
      <c r="EB49" s="424"/>
      <c r="EE49" s="424"/>
      <c r="EH49" s="424"/>
      <c r="EK49" s="424"/>
      <c r="EN49" s="424"/>
      <c r="EQ49" s="424"/>
      <c r="ET49" s="424"/>
      <c r="EW49" s="424"/>
    </row>
    <row r="50" spans="1:153" ht="15" customHeight="1" x14ac:dyDescent="0.25">
      <c r="A50" s="48"/>
      <c r="B50" s="48"/>
      <c r="C50" s="65"/>
      <c r="D50" s="647"/>
      <c r="E50" s="421" t="s">
        <v>69</v>
      </c>
      <c r="F50" s="361" t="s">
        <v>4</v>
      </c>
      <c r="G50" s="361" t="s">
        <v>24</v>
      </c>
      <c r="H50" s="361" t="s">
        <v>6</v>
      </c>
      <c r="I50" s="361"/>
      <c r="J50" s="419"/>
      <c r="K50" s="419"/>
      <c r="L50" s="419"/>
      <c r="M50" s="419"/>
      <c r="N50" s="419"/>
      <c r="O50" s="419"/>
      <c r="P50" s="419"/>
      <c r="Q50" s="419"/>
      <c r="R50" s="419"/>
      <c r="S50" s="419"/>
      <c r="T50" s="419"/>
      <c r="U50" s="419"/>
      <c r="V50" s="419"/>
      <c r="W50" s="419"/>
      <c r="X50" s="419"/>
      <c r="Y50" s="419"/>
      <c r="Z50" s="54"/>
      <c r="AA50" s="26" t="str">
        <f>IF(COUNTBLANK('VAL_Fill in area'!C31)=1,"",'VAL_Fill in area'!C31)</f>
        <v/>
      </c>
      <c r="AB50" s="10" t="str">
        <f>IF(TYPE(VAL_Codes!G$22)=2,VAL_Codes!G$22,"")</f>
        <v/>
      </c>
      <c r="AC50" s="11" t="str">
        <f>IF(TYPE(VAL_Codes!H$22)=2,VAL_Codes!H$22,"")</f>
        <v/>
      </c>
      <c r="AD50" s="26" t="str">
        <f>IF(COUNTBLANK('VAL_Fill in area'!D31)=1,"",'VAL_Fill in area'!D31)</f>
        <v/>
      </c>
      <c r="AE50" s="10" t="str">
        <f>IF(TYPE(VAL_Codes!J$22)=2,VAL_Codes!J$22,"")</f>
        <v/>
      </c>
      <c r="AF50" s="11" t="str">
        <f>IF(TYPE(VAL_Codes!K$22)=2,VAL_Codes!K$22,"")</f>
        <v/>
      </c>
      <c r="AG50" s="26" t="str">
        <f>IF(COUNTBLANK('VAL_Fill in area'!E31)=1,"",'VAL_Fill in area'!E31)</f>
        <v/>
      </c>
      <c r="AH50" s="10" t="str">
        <f>IF(TYPE(VAL_Codes!M$22)=2,VAL_Codes!M$22,"")</f>
        <v/>
      </c>
      <c r="AI50" s="11" t="str">
        <f>IF(TYPE(VAL_Codes!N$22)=2,VAL_Codes!N$22,"")</f>
        <v/>
      </c>
      <c r="AJ50" s="26" t="str">
        <f>IF(COUNTBLANK('VAL_Fill in area'!F31)=1,"",'VAL_Fill in area'!F31)</f>
        <v/>
      </c>
      <c r="AK50" s="10" t="str">
        <f>IF(TYPE(VAL_Codes!P$22)=2,VAL_Codes!P$22,"")</f>
        <v/>
      </c>
      <c r="AL50" s="11" t="str">
        <f>IF(TYPE(VAL_Codes!Q$22)=2,VAL_Codes!Q$22,"")</f>
        <v/>
      </c>
      <c r="AM50" s="26" t="str">
        <f>IF(COUNTBLANK('VAL_Fill in area'!G31)=1,"",'VAL_Fill in area'!G31)</f>
        <v/>
      </c>
      <c r="AN50" s="10" t="str">
        <f>IF(TYPE(VAL_Codes!S$22)=2,VAL_Codes!S$22,"")</f>
        <v/>
      </c>
      <c r="AO50" s="11" t="str">
        <f>IF(TYPE(VAL_Codes!T$22)=2,VAL_Codes!T$22,"")</f>
        <v/>
      </c>
      <c r="AP50" s="26" t="str">
        <f>IF(COUNTBLANK('VAL_Fill in area'!H31)=1,"",'VAL_Fill in area'!H31)</f>
        <v/>
      </c>
      <c r="AQ50" s="10" t="str">
        <f>IF(TYPE(VAL_Codes!V$22)=2,VAL_Codes!V$22,"")</f>
        <v/>
      </c>
      <c r="AR50" s="11" t="str">
        <f>IF(TYPE(VAL_Codes!W$22)=2,VAL_Codes!W$22,"")</f>
        <v/>
      </c>
      <c r="AS50" s="26" t="str">
        <f>IF(COUNTBLANK('VAL_Fill in area'!I31)=1,"",'VAL_Fill in area'!I31)</f>
        <v/>
      </c>
      <c r="AT50" s="10" t="str">
        <f>IF(TYPE(VAL_Codes!Y$22)=2,VAL_Codes!Y$22,"")</f>
        <v/>
      </c>
      <c r="AU50" s="11" t="str">
        <f>IF(TYPE(VAL_Codes!Z$22)=2,VAL_Codes!Z$22,"")</f>
        <v/>
      </c>
      <c r="AV50" s="26" t="str">
        <f>IF(COUNTBLANK('VAL_Fill in area'!J31)=1,"",'VAL_Fill in area'!J31)</f>
        <v/>
      </c>
      <c r="AW50" s="10" t="str">
        <f>IF(TYPE(VAL_Codes!AB$22)=2,VAL_Codes!AB$22,"")</f>
        <v/>
      </c>
      <c r="AX50" s="11" t="str">
        <f>IF(TYPE(VAL_Codes!AC$22)=2,VAL_Codes!AC$22,"")</f>
        <v/>
      </c>
      <c r="AY50" s="26" t="str">
        <f>IF(COUNTBLANK('VAL_Fill in area'!K31)=1,"",'VAL_Fill in area'!K31)</f>
        <v/>
      </c>
      <c r="AZ50" s="10" t="str">
        <f>IF(TYPE(VAL_Codes!AE$22)=2,VAL_Codes!AE$22,"")</f>
        <v/>
      </c>
      <c r="BA50" s="11" t="str">
        <f>IF(TYPE(VAL_Codes!AF$22)=2,VAL_Codes!AF$22,"")</f>
        <v/>
      </c>
      <c r="BB50" s="26" t="str">
        <f>IF(COUNTBLANK('VAL_Fill in area'!L31)=1,"",'VAL_Fill in area'!L31)</f>
        <v/>
      </c>
      <c r="BC50" s="10" t="str">
        <f>IF(TYPE(VAL_Codes!AH$22)=2,VAL_Codes!AH$22,"")</f>
        <v/>
      </c>
      <c r="BD50" s="11" t="str">
        <f>IF(TYPE(VAL_Codes!AI$22)=2,VAL_Codes!AI$22,"")</f>
        <v/>
      </c>
      <c r="BE50" s="26" t="str">
        <f>IF(COUNTBLANK('VAL_Fill in area'!M31)=1,"",'VAL_Fill in area'!M31)</f>
        <v/>
      </c>
      <c r="BF50" s="10" t="str">
        <f>IF(TYPE(VAL_Codes!AK$22)=2,VAL_Codes!AK$22,"")</f>
        <v/>
      </c>
      <c r="BG50" s="11" t="str">
        <f>IF(TYPE(VAL_Codes!AL$22)=2,VAL_Codes!AL$22,"")</f>
        <v/>
      </c>
      <c r="BH50" s="26" t="str">
        <f>IF(COUNTBLANK('VAL_Fill in area'!N31)=1,"",'VAL_Fill in area'!N31)</f>
        <v/>
      </c>
      <c r="BI50" s="10" t="str">
        <f>IF(TYPE(VAL_Codes!AN$22)=2,VAL_Codes!AN$22,"")</f>
        <v/>
      </c>
      <c r="BJ50" s="11" t="str">
        <f>IF(TYPE(VAL_Codes!AO$22)=2,VAL_Codes!AO$22,"")</f>
        <v/>
      </c>
      <c r="BK50" s="26">
        <f>IF(COUNTBLANK('VAL_Fill in area'!O31)=1,"",'VAL_Fill in area'!O31)</f>
        <v>26</v>
      </c>
      <c r="BL50" s="10" t="str">
        <f>IF(TYPE(VAL_Codes!AQ$22)=2,VAL_Codes!AQ$22,"")</f>
        <v/>
      </c>
      <c r="BM50" s="11" t="str">
        <f>IF(TYPE(VAL_Codes!AR$22)=2,VAL_Codes!AR$22,"")</f>
        <v/>
      </c>
      <c r="BN50" s="26">
        <f>IF(COUNTBLANK('VAL_Fill in area'!P31)=1,"",'VAL_Fill in area'!P31)</f>
        <v>19</v>
      </c>
      <c r="BO50" s="10" t="str">
        <f>IF(TYPE(VAL_Codes!AT$22)=2,VAL_Codes!AT$22,"")</f>
        <v/>
      </c>
      <c r="BP50" s="11" t="str">
        <f>IF(TYPE(VAL_Codes!AU$22)=2,VAL_Codes!AU$22,"")</f>
        <v/>
      </c>
      <c r="BQ50" s="26">
        <f>IF(COUNTBLANK('VAL_Fill in area'!Q31)=1,"",'VAL_Fill in area'!Q31)</f>
        <v>9</v>
      </c>
      <c r="BR50" s="10" t="str">
        <f>IF(TYPE(VAL_Codes!AW$22)=2,VAL_Codes!AW$22,"")</f>
        <v/>
      </c>
      <c r="BS50" s="11" t="str">
        <f>IF(TYPE(VAL_Codes!AX$22)=2,VAL_Codes!AX$22,"")</f>
        <v/>
      </c>
      <c r="BT50" s="26" t="str">
        <f>IF(COUNTBLANK('VAL_Fill in area'!R31)=1,"",'VAL_Fill in area'!R31)</f>
        <v/>
      </c>
      <c r="BU50" s="10" t="s">
        <v>7033</v>
      </c>
      <c r="BV50" s="11" t="str">
        <f>IF(TYPE(VAL_Codes!BA$22)=2,VAL_Codes!BA$22,"")</f>
        <v/>
      </c>
      <c r="BW50" s="26">
        <f>IF(COUNTBLANK('VAL_Fill in area'!S31)=1,"",'VAL_Fill in area'!S31)</f>
        <v>0</v>
      </c>
      <c r="BX50" s="10" t="str">
        <f>IF(TYPE(VAL_Codes!BC$22)=2,VAL_Codes!BC$22,"")</f>
        <v/>
      </c>
      <c r="BY50" s="11" t="str">
        <f>IF(TYPE(VAL_Codes!BD$22)=2,VAL_Codes!BD$22,"")</f>
        <v/>
      </c>
      <c r="BZ50" s="26" t="str">
        <f>IF(COUNTBLANK('VAL_Fill in area'!T31)=1,"",'VAL_Fill in area'!T31)</f>
        <v/>
      </c>
      <c r="CA50" s="10" t="str">
        <f>IF(TYPE(VAL_Codes!BF$22)=2,VAL_Codes!BF$22,"")</f>
        <v/>
      </c>
      <c r="CB50" s="11" t="str">
        <f>IF(TYPE(VAL_Codes!BG$22)=2,VAL_Codes!BG$22,"")</f>
        <v/>
      </c>
      <c r="CC50" s="26" t="str">
        <f>IF(COUNTBLANK('VAL_Fill in area'!U31)=1,"",'VAL_Fill in area'!U31)</f>
        <v/>
      </c>
      <c r="CD50" s="10" t="str">
        <f>IF(TYPE(VAL_Codes!BI$22)=2,VAL_Codes!BI$22,"")</f>
        <v/>
      </c>
      <c r="CE50" s="11" t="str">
        <f>IF(TYPE(VAL_Codes!BJ$22)=2,VAL_Codes!BJ$22,"")</f>
        <v/>
      </c>
      <c r="CF50" s="26" t="str">
        <f>IF(COUNTBLANK('VAL_Fill in area'!V31)=1,"",'VAL_Fill in area'!V31)</f>
        <v/>
      </c>
      <c r="CG50" s="10" t="str">
        <f>IF(TYPE(VAL_Codes!BL$22)=2,VAL_Codes!BL$22,"")</f>
        <v/>
      </c>
      <c r="CH50" s="11" t="str">
        <f>IF(TYPE(VAL_Codes!BM$22)=2,VAL_Codes!BM$22,"")</f>
        <v/>
      </c>
      <c r="CI50" s="26" t="str">
        <f>IF(COUNTBLANK('VAL_Fill in area'!W31)=1,"",'VAL_Fill in area'!W31)</f>
        <v/>
      </c>
      <c r="CJ50" s="10" t="str">
        <f>IF(TYPE(VAL_Codes!BO$22)=2,VAL_Codes!BO$22,"")</f>
        <v/>
      </c>
      <c r="CK50" s="11" t="str">
        <f>IF(TYPE(VAL_Codes!BP$22)=2,VAL_Codes!BP$22,"")</f>
        <v/>
      </c>
      <c r="CL50" s="424"/>
      <c r="CO50" s="424"/>
      <c r="CR50" s="424"/>
      <c r="CU50" s="424"/>
      <c r="CX50" s="424"/>
      <c r="DA50" s="424"/>
      <c r="DD50" s="424"/>
      <c r="DG50" s="424"/>
      <c r="DJ50" s="424"/>
      <c r="DM50" s="424"/>
      <c r="DP50" s="424"/>
      <c r="DS50" s="424"/>
      <c r="DV50" s="424"/>
      <c r="DY50" s="424"/>
      <c r="EB50" s="424"/>
      <c r="EE50" s="424"/>
      <c r="EH50" s="424"/>
      <c r="EK50" s="424"/>
      <c r="EN50" s="424"/>
      <c r="EQ50" s="424"/>
      <c r="ET50" s="424"/>
      <c r="EW50" s="424"/>
    </row>
    <row r="51" spans="1:153" ht="15" customHeight="1" x14ac:dyDescent="0.25">
      <c r="A51" s="48"/>
      <c r="B51" s="48"/>
      <c r="C51" s="65"/>
      <c r="D51" s="647"/>
      <c r="E51" s="421" t="s">
        <v>70</v>
      </c>
      <c r="F51" s="361" t="s">
        <v>4</v>
      </c>
      <c r="G51" s="361" t="s">
        <v>25</v>
      </c>
      <c r="H51" s="361" t="s">
        <v>6</v>
      </c>
      <c r="I51" s="361"/>
      <c r="J51" s="419"/>
      <c r="K51" s="419"/>
      <c r="L51" s="419"/>
      <c r="M51" s="419"/>
      <c r="N51" s="419"/>
      <c r="O51" s="419"/>
      <c r="P51" s="419"/>
      <c r="Q51" s="419"/>
      <c r="R51" s="419"/>
      <c r="S51" s="419"/>
      <c r="T51" s="419"/>
      <c r="U51" s="419"/>
      <c r="V51" s="419"/>
      <c r="W51" s="419"/>
      <c r="X51" s="419"/>
      <c r="Y51" s="419"/>
      <c r="Z51" s="54"/>
      <c r="AA51" s="26" t="str">
        <f>IF(COUNTBLANK('VAL_Fill in area'!C32)=1,"",'VAL_Fill in area'!C32)</f>
        <v/>
      </c>
      <c r="AB51" s="10" t="str">
        <f>IF(TYPE(VAL_Codes!G$22)=2,VAL_Codes!G$22,"")</f>
        <v/>
      </c>
      <c r="AC51" s="11" t="str">
        <f>IF(TYPE(VAL_Codes!H$22)=2,VAL_Codes!H$22,"")</f>
        <v/>
      </c>
      <c r="AD51" s="26" t="str">
        <f>IF(COUNTBLANK('VAL_Fill in area'!D32)=1,"",'VAL_Fill in area'!D32)</f>
        <v/>
      </c>
      <c r="AE51" s="10" t="str">
        <f>IF(TYPE(VAL_Codes!J$22)=2,VAL_Codes!J$22,"")</f>
        <v/>
      </c>
      <c r="AF51" s="11" t="str">
        <f>IF(TYPE(VAL_Codes!K$22)=2,VAL_Codes!K$22,"")</f>
        <v/>
      </c>
      <c r="AG51" s="26" t="str">
        <f>IF(COUNTBLANK('VAL_Fill in area'!E32)=1,"",'VAL_Fill in area'!E32)</f>
        <v/>
      </c>
      <c r="AH51" s="10" t="str">
        <f>IF(TYPE(VAL_Codes!M$22)=2,VAL_Codes!M$22,"")</f>
        <v/>
      </c>
      <c r="AI51" s="11" t="str">
        <f>IF(TYPE(VAL_Codes!N$22)=2,VAL_Codes!N$22,"")</f>
        <v/>
      </c>
      <c r="AJ51" s="26" t="str">
        <f>IF(COUNTBLANK('VAL_Fill in area'!F32)=1,"",'VAL_Fill in area'!F32)</f>
        <v/>
      </c>
      <c r="AK51" s="10" t="str">
        <f>IF(TYPE(VAL_Codes!P$22)=2,VAL_Codes!P$22,"")</f>
        <v/>
      </c>
      <c r="AL51" s="11" t="str">
        <f>IF(TYPE(VAL_Codes!Q$22)=2,VAL_Codes!Q$22,"")</f>
        <v/>
      </c>
      <c r="AM51" s="26" t="str">
        <f>IF(COUNTBLANK('VAL_Fill in area'!G32)=1,"",'VAL_Fill in area'!G32)</f>
        <v/>
      </c>
      <c r="AN51" s="10" t="str">
        <f>IF(TYPE(VAL_Codes!S$22)=2,VAL_Codes!S$22,"")</f>
        <v/>
      </c>
      <c r="AO51" s="11" t="str">
        <f>IF(TYPE(VAL_Codes!T$22)=2,VAL_Codes!T$22,"")</f>
        <v/>
      </c>
      <c r="AP51" s="26" t="str">
        <f>IF(COUNTBLANK('VAL_Fill in area'!H32)=1,"",'VAL_Fill in area'!H32)</f>
        <v/>
      </c>
      <c r="AQ51" s="10" t="str">
        <f>IF(TYPE(VAL_Codes!V$22)=2,VAL_Codes!V$22,"")</f>
        <v/>
      </c>
      <c r="AR51" s="11" t="str">
        <f>IF(TYPE(VAL_Codes!W$22)=2,VAL_Codes!W$22,"")</f>
        <v/>
      </c>
      <c r="AS51" s="26" t="str">
        <f>IF(COUNTBLANK('VAL_Fill in area'!I32)=1,"",'VAL_Fill in area'!I32)</f>
        <v/>
      </c>
      <c r="AT51" s="10" t="str">
        <f>IF(TYPE(VAL_Codes!Y$22)=2,VAL_Codes!Y$22,"")</f>
        <v/>
      </c>
      <c r="AU51" s="11" t="str">
        <f>IF(TYPE(VAL_Codes!Z$22)=2,VAL_Codes!Z$22,"")</f>
        <v/>
      </c>
      <c r="AV51" s="26" t="str">
        <f>IF(COUNTBLANK('VAL_Fill in area'!J32)=1,"",'VAL_Fill in area'!J32)</f>
        <v/>
      </c>
      <c r="AW51" s="10" t="str">
        <f>IF(TYPE(VAL_Codes!AB$22)=2,VAL_Codes!AB$22,"")</f>
        <v/>
      </c>
      <c r="AX51" s="11" t="str">
        <f>IF(TYPE(VAL_Codes!AC$22)=2,VAL_Codes!AC$22,"")</f>
        <v/>
      </c>
      <c r="AY51" s="26" t="str">
        <f>IF(COUNTBLANK('VAL_Fill in area'!K32)=1,"",'VAL_Fill in area'!K32)</f>
        <v/>
      </c>
      <c r="AZ51" s="10" t="str">
        <f>IF(TYPE(VAL_Codes!AE$22)=2,VAL_Codes!AE$22,"")</f>
        <v/>
      </c>
      <c r="BA51" s="11" t="str">
        <f>IF(TYPE(VAL_Codes!AF$22)=2,VAL_Codes!AF$22,"")</f>
        <v/>
      </c>
      <c r="BB51" s="26" t="str">
        <f>IF(COUNTBLANK('VAL_Fill in area'!L32)=1,"",'VAL_Fill in area'!L32)</f>
        <v/>
      </c>
      <c r="BC51" s="10" t="str">
        <f>IF(TYPE(VAL_Codes!AH$22)=2,VAL_Codes!AH$22,"")</f>
        <v/>
      </c>
      <c r="BD51" s="11" t="str">
        <f>IF(TYPE(VAL_Codes!AI$22)=2,VAL_Codes!AI$22,"")</f>
        <v/>
      </c>
      <c r="BE51" s="26" t="str">
        <f>IF(COUNTBLANK('VAL_Fill in area'!M32)=1,"",'VAL_Fill in area'!M32)</f>
        <v/>
      </c>
      <c r="BF51" s="10" t="str">
        <f>IF(TYPE(VAL_Codes!AK$22)=2,VAL_Codes!AK$22,"")</f>
        <v/>
      </c>
      <c r="BG51" s="11" t="str">
        <f>IF(TYPE(VAL_Codes!AL$22)=2,VAL_Codes!AL$22,"")</f>
        <v/>
      </c>
      <c r="BH51" s="26" t="str">
        <f>IF(COUNTBLANK('VAL_Fill in area'!N32)=1,"",'VAL_Fill in area'!N32)</f>
        <v/>
      </c>
      <c r="BI51" s="10" t="str">
        <f>IF(TYPE(VAL_Codes!AN$22)=2,VAL_Codes!AN$22,"")</f>
        <v/>
      </c>
      <c r="BJ51" s="11" t="str">
        <f>IF(TYPE(VAL_Codes!AO$22)=2,VAL_Codes!AO$22,"")</f>
        <v/>
      </c>
      <c r="BK51" s="26">
        <f>IF(COUNTBLANK('VAL_Fill in area'!O32)=1,"",'VAL_Fill in area'!O32)</f>
        <v>29</v>
      </c>
      <c r="BL51" s="10" t="str">
        <f>IF(TYPE(VAL_Codes!AQ$22)=2,VAL_Codes!AQ$22,"")</f>
        <v/>
      </c>
      <c r="BM51" s="11" t="str">
        <f>IF(TYPE(VAL_Codes!AR$22)=2,VAL_Codes!AR$22,"")</f>
        <v/>
      </c>
      <c r="BN51" s="26">
        <f>IF(COUNTBLANK('VAL_Fill in area'!P32)=1,"",'VAL_Fill in area'!P32)</f>
        <v>20</v>
      </c>
      <c r="BO51" s="10" t="str">
        <f>IF(TYPE(VAL_Codes!AT$22)=2,VAL_Codes!AT$22,"")</f>
        <v/>
      </c>
      <c r="BP51" s="11" t="str">
        <f>IF(TYPE(VAL_Codes!AU$22)=2,VAL_Codes!AU$22,"")</f>
        <v/>
      </c>
      <c r="BQ51" s="26">
        <f>IF(COUNTBLANK('VAL_Fill in area'!Q32)=1,"",'VAL_Fill in area'!Q32)</f>
        <v>7</v>
      </c>
      <c r="BR51" s="10" t="str">
        <f>IF(TYPE(VAL_Codes!AW$22)=2,VAL_Codes!AW$22,"")</f>
        <v/>
      </c>
      <c r="BS51" s="11" t="str">
        <f>IF(TYPE(VAL_Codes!AX$22)=2,VAL_Codes!AX$22,"")</f>
        <v/>
      </c>
      <c r="BT51" s="26" t="str">
        <f>IF(COUNTBLANK('VAL_Fill in area'!R32)=1,"",'VAL_Fill in area'!R32)</f>
        <v/>
      </c>
      <c r="BU51" s="10" t="s">
        <v>7033</v>
      </c>
      <c r="BV51" s="11" t="str">
        <f>IF(TYPE(VAL_Codes!BA$22)=2,VAL_Codes!BA$22,"")</f>
        <v/>
      </c>
      <c r="BW51" s="26">
        <f>IF(COUNTBLANK('VAL_Fill in area'!S32)=1,"",'VAL_Fill in area'!S32)</f>
        <v>0</v>
      </c>
      <c r="BX51" s="10" t="str">
        <f>IF(TYPE(VAL_Codes!BC$22)=2,VAL_Codes!BC$22,"")</f>
        <v/>
      </c>
      <c r="BY51" s="11" t="str">
        <f>IF(TYPE(VAL_Codes!BD$22)=2,VAL_Codes!BD$22,"")</f>
        <v/>
      </c>
      <c r="BZ51" s="26" t="str">
        <f>IF(COUNTBLANK('VAL_Fill in area'!T32)=1,"",'VAL_Fill in area'!T32)</f>
        <v/>
      </c>
      <c r="CA51" s="10" t="str">
        <f>IF(TYPE(VAL_Codes!BF$22)=2,VAL_Codes!BF$22,"")</f>
        <v/>
      </c>
      <c r="CB51" s="11" t="str">
        <f>IF(TYPE(VAL_Codes!BG$22)=2,VAL_Codes!BG$22,"")</f>
        <v/>
      </c>
      <c r="CC51" s="26" t="str">
        <f>IF(COUNTBLANK('VAL_Fill in area'!U32)=1,"",'VAL_Fill in area'!U32)</f>
        <v/>
      </c>
      <c r="CD51" s="10" t="str">
        <f>IF(TYPE(VAL_Codes!BI$22)=2,VAL_Codes!BI$22,"")</f>
        <v/>
      </c>
      <c r="CE51" s="11" t="str">
        <f>IF(TYPE(VAL_Codes!BJ$22)=2,VAL_Codes!BJ$22,"")</f>
        <v/>
      </c>
      <c r="CF51" s="26" t="str">
        <f>IF(COUNTBLANK('VAL_Fill in area'!V32)=1,"",'VAL_Fill in area'!V32)</f>
        <v/>
      </c>
      <c r="CG51" s="10" t="str">
        <f>IF(TYPE(VAL_Codes!BL$22)=2,VAL_Codes!BL$22,"")</f>
        <v/>
      </c>
      <c r="CH51" s="11" t="str">
        <f>IF(TYPE(VAL_Codes!BM$22)=2,VAL_Codes!BM$22,"")</f>
        <v/>
      </c>
      <c r="CI51" s="26" t="str">
        <f>IF(COUNTBLANK('VAL_Fill in area'!W32)=1,"",'VAL_Fill in area'!W32)</f>
        <v/>
      </c>
      <c r="CJ51" s="10" t="str">
        <f>IF(TYPE(VAL_Codes!BO$22)=2,VAL_Codes!BO$22,"")</f>
        <v/>
      </c>
      <c r="CK51" s="11" t="str">
        <f>IF(TYPE(VAL_Codes!BP$22)=2,VAL_Codes!BP$22,"")</f>
        <v/>
      </c>
      <c r="CL51" s="424"/>
      <c r="CO51" s="424"/>
      <c r="CR51" s="424"/>
      <c r="CU51" s="424"/>
      <c r="CX51" s="424"/>
      <c r="DA51" s="424"/>
      <c r="DD51" s="424"/>
      <c r="DG51" s="424"/>
      <c r="DJ51" s="424"/>
      <c r="DM51" s="424"/>
      <c r="DP51" s="424"/>
      <c r="DS51" s="424"/>
      <c r="DV51" s="424"/>
      <c r="DY51" s="424"/>
      <c r="EB51" s="424"/>
      <c r="EE51" s="424"/>
      <c r="EH51" s="424"/>
      <c r="EK51" s="424"/>
      <c r="EN51" s="424"/>
      <c r="EQ51" s="424"/>
      <c r="ET51" s="424"/>
      <c r="EW51" s="424"/>
    </row>
    <row r="52" spans="1:153" ht="15" customHeight="1" x14ac:dyDescent="0.25">
      <c r="A52" s="48"/>
      <c r="B52" s="48"/>
      <c r="C52" s="65"/>
      <c r="D52" s="647"/>
      <c r="E52" s="421" t="s">
        <v>71</v>
      </c>
      <c r="F52" s="361" t="s">
        <v>4</v>
      </c>
      <c r="G52" s="361" t="s">
        <v>26</v>
      </c>
      <c r="H52" s="361" t="s">
        <v>6</v>
      </c>
      <c r="I52" s="361"/>
      <c r="J52" s="419"/>
      <c r="K52" s="419"/>
      <c r="L52" s="419"/>
      <c r="M52" s="419"/>
      <c r="N52" s="419"/>
      <c r="O52" s="419"/>
      <c r="P52" s="419"/>
      <c r="Q52" s="419"/>
      <c r="R52" s="419"/>
      <c r="S52" s="419"/>
      <c r="T52" s="419"/>
      <c r="U52" s="419"/>
      <c r="V52" s="419"/>
      <c r="W52" s="419"/>
      <c r="X52" s="419"/>
      <c r="Y52" s="419"/>
      <c r="Z52" s="54"/>
      <c r="AA52" s="26" t="str">
        <f>IF(COUNTBLANK('VAL_Fill in area'!C33)=1,"",'VAL_Fill in area'!C33)</f>
        <v/>
      </c>
      <c r="AB52" s="10" t="str">
        <f>IF(TYPE(VAL_Codes!G$22)=2,VAL_Codes!G$22,"")</f>
        <v/>
      </c>
      <c r="AC52" s="11" t="str">
        <f>IF(TYPE(VAL_Codes!H$22)=2,VAL_Codes!H$22,"")</f>
        <v/>
      </c>
      <c r="AD52" s="26" t="str">
        <f>IF(COUNTBLANK('VAL_Fill in area'!D33)=1,"",'VAL_Fill in area'!D33)</f>
        <v/>
      </c>
      <c r="AE52" s="10" t="str">
        <f>IF(TYPE(VAL_Codes!J$22)=2,VAL_Codes!J$22,"")</f>
        <v/>
      </c>
      <c r="AF52" s="11" t="str">
        <f>IF(TYPE(VAL_Codes!K$22)=2,VAL_Codes!K$22,"")</f>
        <v/>
      </c>
      <c r="AG52" s="26" t="str">
        <f>IF(COUNTBLANK('VAL_Fill in area'!E33)=1,"",'VAL_Fill in area'!E33)</f>
        <v/>
      </c>
      <c r="AH52" s="10" t="str">
        <f>IF(TYPE(VAL_Codes!M$22)=2,VAL_Codes!M$22,"")</f>
        <v/>
      </c>
      <c r="AI52" s="11" t="str">
        <f>IF(TYPE(VAL_Codes!N$22)=2,VAL_Codes!N$22,"")</f>
        <v/>
      </c>
      <c r="AJ52" s="26" t="str">
        <f>IF(COUNTBLANK('VAL_Fill in area'!F33)=1,"",'VAL_Fill in area'!F33)</f>
        <v/>
      </c>
      <c r="AK52" s="10" t="str">
        <f>IF(TYPE(VAL_Codes!P$22)=2,VAL_Codes!P$22,"")</f>
        <v/>
      </c>
      <c r="AL52" s="11" t="str">
        <f>IF(TYPE(VAL_Codes!Q$22)=2,VAL_Codes!Q$22,"")</f>
        <v/>
      </c>
      <c r="AM52" s="26" t="str">
        <f>IF(COUNTBLANK('VAL_Fill in area'!G33)=1,"",'VAL_Fill in area'!G33)</f>
        <v/>
      </c>
      <c r="AN52" s="10" t="str">
        <f>IF(TYPE(VAL_Codes!S$22)=2,VAL_Codes!S$22,"")</f>
        <v/>
      </c>
      <c r="AO52" s="11" t="str">
        <f>IF(TYPE(VAL_Codes!T$22)=2,VAL_Codes!T$22,"")</f>
        <v/>
      </c>
      <c r="AP52" s="26" t="str">
        <f>IF(COUNTBLANK('VAL_Fill in area'!H33)=1,"",'VAL_Fill in area'!H33)</f>
        <v/>
      </c>
      <c r="AQ52" s="10" t="str">
        <f>IF(TYPE(VAL_Codes!V$22)=2,VAL_Codes!V$22,"")</f>
        <v/>
      </c>
      <c r="AR52" s="11" t="str">
        <f>IF(TYPE(VAL_Codes!W$22)=2,VAL_Codes!W$22,"")</f>
        <v/>
      </c>
      <c r="AS52" s="26" t="str">
        <f>IF(COUNTBLANK('VAL_Fill in area'!I33)=1,"",'VAL_Fill in area'!I33)</f>
        <v/>
      </c>
      <c r="AT52" s="10" t="str">
        <f>IF(TYPE(VAL_Codes!Y$22)=2,VAL_Codes!Y$22,"")</f>
        <v/>
      </c>
      <c r="AU52" s="11" t="str">
        <f>IF(TYPE(VAL_Codes!Z$22)=2,VAL_Codes!Z$22,"")</f>
        <v/>
      </c>
      <c r="AV52" s="26" t="str">
        <f>IF(COUNTBLANK('VAL_Fill in area'!J33)=1,"",'VAL_Fill in area'!J33)</f>
        <v/>
      </c>
      <c r="AW52" s="10" t="str">
        <f>IF(TYPE(VAL_Codes!AB$22)=2,VAL_Codes!AB$22,"")</f>
        <v/>
      </c>
      <c r="AX52" s="11" t="str">
        <f>IF(TYPE(VAL_Codes!AC$22)=2,VAL_Codes!AC$22,"")</f>
        <v/>
      </c>
      <c r="AY52" s="26" t="str">
        <f>IF(COUNTBLANK('VAL_Fill in area'!K33)=1,"",'VAL_Fill in area'!K33)</f>
        <v/>
      </c>
      <c r="AZ52" s="10" t="str">
        <f>IF(TYPE(VAL_Codes!AE$22)=2,VAL_Codes!AE$22,"")</f>
        <v/>
      </c>
      <c r="BA52" s="11" t="str">
        <f>IF(TYPE(VAL_Codes!AF$22)=2,VAL_Codes!AF$22,"")</f>
        <v/>
      </c>
      <c r="BB52" s="26" t="str">
        <f>IF(COUNTBLANK('VAL_Fill in area'!L33)=1,"",'VAL_Fill in area'!L33)</f>
        <v/>
      </c>
      <c r="BC52" s="10" t="str">
        <f>IF(TYPE(VAL_Codes!AH$22)=2,VAL_Codes!AH$22,"")</f>
        <v/>
      </c>
      <c r="BD52" s="11" t="str">
        <f>IF(TYPE(VAL_Codes!AI$22)=2,VAL_Codes!AI$22,"")</f>
        <v/>
      </c>
      <c r="BE52" s="26" t="str">
        <f>IF(COUNTBLANK('VAL_Fill in area'!M33)=1,"",'VAL_Fill in area'!M33)</f>
        <v/>
      </c>
      <c r="BF52" s="10" t="str">
        <f>IF(TYPE(VAL_Codes!AK$22)=2,VAL_Codes!AK$22,"")</f>
        <v/>
      </c>
      <c r="BG52" s="11" t="str">
        <f>IF(TYPE(VAL_Codes!AL$22)=2,VAL_Codes!AL$22,"")</f>
        <v/>
      </c>
      <c r="BH52" s="26" t="str">
        <f>IF(COUNTBLANK('VAL_Fill in area'!N33)=1,"",'VAL_Fill in area'!N33)</f>
        <v/>
      </c>
      <c r="BI52" s="10" t="str">
        <f>IF(TYPE(VAL_Codes!AN$22)=2,VAL_Codes!AN$22,"")</f>
        <v/>
      </c>
      <c r="BJ52" s="11" t="str">
        <f>IF(TYPE(VAL_Codes!AO$22)=2,VAL_Codes!AO$22,"")</f>
        <v/>
      </c>
      <c r="BK52" s="26">
        <f>IF(COUNTBLANK('VAL_Fill in area'!O33)=1,"",'VAL_Fill in area'!O33)</f>
        <v>21</v>
      </c>
      <c r="BL52" s="10" t="str">
        <f>IF(TYPE(VAL_Codes!AQ$22)=2,VAL_Codes!AQ$22,"")</f>
        <v/>
      </c>
      <c r="BM52" s="11" t="str">
        <f>IF(TYPE(VAL_Codes!AR$22)=2,VAL_Codes!AR$22,"")</f>
        <v/>
      </c>
      <c r="BN52" s="26">
        <f>IF(COUNTBLANK('VAL_Fill in area'!P33)=1,"",'VAL_Fill in area'!P33)</f>
        <v>20</v>
      </c>
      <c r="BO52" s="10" t="str">
        <f>IF(TYPE(VAL_Codes!AT$22)=2,VAL_Codes!AT$22,"")</f>
        <v/>
      </c>
      <c r="BP52" s="11" t="str">
        <f>IF(TYPE(VAL_Codes!AU$22)=2,VAL_Codes!AU$22,"")</f>
        <v/>
      </c>
      <c r="BQ52" s="26">
        <f>IF(COUNTBLANK('VAL_Fill in area'!Q33)=1,"",'VAL_Fill in area'!Q33)</f>
        <v>9</v>
      </c>
      <c r="BR52" s="10" t="str">
        <f>IF(TYPE(VAL_Codes!AW$22)=2,VAL_Codes!AW$22,"")</f>
        <v/>
      </c>
      <c r="BS52" s="11" t="str">
        <f>IF(TYPE(VAL_Codes!AX$22)=2,VAL_Codes!AX$22,"")</f>
        <v/>
      </c>
      <c r="BT52" s="26" t="str">
        <f>IF(COUNTBLANK('VAL_Fill in area'!R33)=1,"",'VAL_Fill in area'!R33)</f>
        <v/>
      </c>
      <c r="BU52" s="10" t="s">
        <v>7033</v>
      </c>
      <c r="BV52" s="11" t="str">
        <f>IF(TYPE(VAL_Codes!BA$22)=2,VAL_Codes!BA$22,"")</f>
        <v/>
      </c>
      <c r="BW52" s="26">
        <f>IF(COUNTBLANK('VAL_Fill in area'!S33)=1,"",'VAL_Fill in area'!S33)</f>
        <v>0</v>
      </c>
      <c r="BX52" s="10" t="str">
        <f>IF(TYPE(VAL_Codes!BC$22)=2,VAL_Codes!BC$22,"")</f>
        <v/>
      </c>
      <c r="BY52" s="11" t="str">
        <f>IF(TYPE(VAL_Codes!BD$22)=2,VAL_Codes!BD$22,"")</f>
        <v/>
      </c>
      <c r="BZ52" s="26" t="str">
        <f>IF(COUNTBLANK('VAL_Fill in area'!T33)=1,"",'VAL_Fill in area'!T33)</f>
        <v/>
      </c>
      <c r="CA52" s="10" t="str">
        <f>IF(TYPE(VAL_Codes!BF$22)=2,VAL_Codes!BF$22,"")</f>
        <v/>
      </c>
      <c r="CB52" s="11" t="str">
        <f>IF(TYPE(VAL_Codes!BG$22)=2,VAL_Codes!BG$22,"")</f>
        <v/>
      </c>
      <c r="CC52" s="26" t="str">
        <f>IF(COUNTBLANK('VAL_Fill in area'!U33)=1,"",'VAL_Fill in area'!U33)</f>
        <v/>
      </c>
      <c r="CD52" s="10" t="str">
        <f>IF(TYPE(VAL_Codes!BI$22)=2,VAL_Codes!BI$22,"")</f>
        <v/>
      </c>
      <c r="CE52" s="11" t="str">
        <f>IF(TYPE(VAL_Codes!BJ$22)=2,VAL_Codes!BJ$22,"")</f>
        <v/>
      </c>
      <c r="CF52" s="26" t="str">
        <f>IF(COUNTBLANK('VAL_Fill in area'!V33)=1,"",'VAL_Fill in area'!V33)</f>
        <v/>
      </c>
      <c r="CG52" s="10" t="str">
        <f>IF(TYPE(VAL_Codes!BL$22)=2,VAL_Codes!BL$22,"")</f>
        <v/>
      </c>
      <c r="CH52" s="11" t="str">
        <f>IF(TYPE(VAL_Codes!BM$22)=2,VAL_Codes!BM$22,"")</f>
        <v/>
      </c>
      <c r="CI52" s="26" t="str">
        <f>IF(COUNTBLANK('VAL_Fill in area'!W33)=1,"",'VAL_Fill in area'!W33)</f>
        <v/>
      </c>
      <c r="CJ52" s="10" t="str">
        <f>IF(TYPE(VAL_Codes!BO$22)=2,VAL_Codes!BO$22,"")</f>
        <v/>
      </c>
      <c r="CK52" s="11" t="str">
        <f>IF(TYPE(VAL_Codes!BP$22)=2,VAL_Codes!BP$22,"")</f>
        <v/>
      </c>
      <c r="CL52" s="424"/>
      <c r="CO52" s="424"/>
      <c r="CR52" s="424"/>
      <c r="CU52" s="424"/>
      <c r="CX52" s="424"/>
      <c r="DA52" s="424"/>
      <c r="DD52" s="424"/>
      <c r="DG52" s="424"/>
      <c r="DJ52" s="424"/>
      <c r="DM52" s="424"/>
      <c r="DP52" s="424"/>
      <c r="DS52" s="424"/>
      <c r="DV52" s="424"/>
      <c r="DY52" s="424"/>
      <c r="EB52" s="424"/>
      <c r="EE52" s="424"/>
      <c r="EH52" s="424"/>
      <c r="EK52" s="424"/>
      <c r="EN52" s="424"/>
      <c r="EQ52" s="424"/>
      <c r="ET52" s="424"/>
      <c r="EW52" s="424"/>
    </row>
    <row r="53" spans="1:153" ht="15" customHeight="1" x14ac:dyDescent="0.25">
      <c r="A53" s="48"/>
      <c r="B53" s="48"/>
      <c r="C53" s="65"/>
      <c r="D53" s="647"/>
      <c r="E53" s="421" t="s">
        <v>72</v>
      </c>
      <c r="F53" s="361" t="s">
        <v>4</v>
      </c>
      <c r="G53" s="361" t="s">
        <v>27</v>
      </c>
      <c r="H53" s="361" t="s">
        <v>6</v>
      </c>
      <c r="I53" s="361"/>
      <c r="J53" s="419"/>
      <c r="K53" s="419"/>
      <c r="L53" s="419"/>
      <c r="M53" s="419"/>
      <c r="N53" s="419"/>
      <c r="O53" s="419"/>
      <c r="P53" s="419"/>
      <c r="Q53" s="419"/>
      <c r="R53" s="419"/>
      <c r="S53" s="419"/>
      <c r="T53" s="419"/>
      <c r="U53" s="419"/>
      <c r="V53" s="419"/>
      <c r="W53" s="419"/>
      <c r="X53" s="419"/>
      <c r="Y53" s="419"/>
      <c r="Z53" s="54"/>
      <c r="AA53" s="26" t="str">
        <f>IF(COUNTBLANK('VAL_Fill in area'!C34)=1,"",'VAL_Fill in area'!C34)</f>
        <v/>
      </c>
      <c r="AB53" s="10" t="str">
        <f>IF(TYPE(VAL_Codes!G$22)=2,VAL_Codes!G$22,"")</f>
        <v/>
      </c>
      <c r="AC53" s="11" t="str">
        <f>IF(TYPE(VAL_Codes!H$22)=2,VAL_Codes!H$22,"")</f>
        <v/>
      </c>
      <c r="AD53" s="26" t="str">
        <f>IF(COUNTBLANK('VAL_Fill in area'!D34)=1,"",'VAL_Fill in area'!D34)</f>
        <v/>
      </c>
      <c r="AE53" s="10" t="str">
        <f>IF(TYPE(VAL_Codes!J$22)=2,VAL_Codes!J$22,"")</f>
        <v/>
      </c>
      <c r="AF53" s="11" t="str">
        <f>IF(TYPE(VAL_Codes!K$22)=2,VAL_Codes!K$22,"")</f>
        <v/>
      </c>
      <c r="AG53" s="26" t="str">
        <f>IF(COUNTBLANK('VAL_Fill in area'!E34)=1,"",'VAL_Fill in area'!E34)</f>
        <v/>
      </c>
      <c r="AH53" s="10" t="str">
        <f>IF(TYPE(VAL_Codes!M$22)=2,VAL_Codes!M$22,"")</f>
        <v/>
      </c>
      <c r="AI53" s="11" t="str">
        <f>IF(TYPE(VAL_Codes!N$22)=2,VAL_Codes!N$22,"")</f>
        <v/>
      </c>
      <c r="AJ53" s="26" t="str">
        <f>IF(COUNTBLANK('VAL_Fill in area'!F34)=1,"",'VAL_Fill in area'!F34)</f>
        <v/>
      </c>
      <c r="AK53" s="10" t="str">
        <f>IF(TYPE(VAL_Codes!P$22)=2,VAL_Codes!P$22,"")</f>
        <v/>
      </c>
      <c r="AL53" s="11" t="str">
        <f>IF(TYPE(VAL_Codes!Q$22)=2,VAL_Codes!Q$22,"")</f>
        <v/>
      </c>
      <c r="AM53" s="26" t="str">
        <f>IF(COUNTBLANK('VAL_Fill in area'!G34)=1,"",'VAL_Fill in area'!G34)</f>
        <v/>
      </c>
      <c r="AN53" s="10" t="str">
        <f>IF(TYPE(VAL_Codes!S$22)=2,VAL_Codes!S$22,"")</f>
        <v/>
      </c>
      <c r="AO53" s="11" t="str">
        <f>IF(TYPE(VAL_Codes!T$22)=2,VAL_Codes!T$22,"")</f>
        <v/>
      </c>
      <c r="AP53" s="26" t="str">
        <f>IF(COUNTBLANK('VAL_Fill in area'!H34)=1,"",'VAL_Fill in area'!H34)</f>
        <v/>
      </c>
      <c r="AQ53" s="10" t="str">
        <f>IF(TYPE(VAL_Codes!V$22)=2,VAL_Codes!V$22,"")</f>
        <v/>
      </c>
      <c r="AR53" s="11" t="str">
        <f>IF(TYPE(VAL_Codes!W$22)=2,VAL_Codes!W$22,"")</f>
        <v/>
      </c>
      <c r="AS53" s="26" t="str">
        <f>IF(COUNTBLANK('VAL_Fill in area'!I34)=1,"",'VAL_Fill in area'!I34)</f>
        <v/>
      </c>
      <c r="AT53" s="10" t="str">
        <f>IF(TYPE(VAL_Codes!Y$22)=2,VAL_Codes!Y$22,"")</f>
        <v/>
      </c>
      <c r="AU53" s="11" t="str">
        <f>IF(TYPE(VAL_Codes!Z$22)=2,VAL_Codes!Z$22,"")</f>
        <v/>
      </c>
      <c r="AV53" s="26" t="str">
        <f>IF(COUNTBLANK('VAL_Fill in area'!J34)=1,"",'VAL_Fill in area'!J34)</f>
        <v/>
      </c>
      <c r="AW53" s="10" t="str">
        <f>IF(TYPE(VAL_Codes!AB$22)=2,VAL_Codes!AB$22,"")</f>
        <v/>
      </c>
      <c r="AX53" s="11" t="str">
        <f>IF(TYPE(VAL_Codes!AC$22)=2,VAL_Codes!AC$22,"")</f>
        <v/>
      </c>
      <c r="AY53" s="26" t="str">
        <f>IF(COUNTBLANK('VAL_Fill in area'!K34)=1,"",'VAL_Fill in area'!K34)</f>
        <v/>
      </c>
      <c r="AZ53" s="10" t="str">
        <f>IF(TYPE(VAL_Codes!AE$22)=2,VAL_Codes!AE$22,"")</f>
        <v/>
      </c>
      <c r="BA53" s="11" t="str">
        <f>IF(TYPE(VAL_Codes!AF$22)=2,VAL_Codes!AF$22,"")</f>
        <v/>
      </c>
      <c r="BB53" s="26" t="str">
        <f>IF(COUNTBLANK('VAL_Fill in area'!L34)=1,"",'VAL_Fill in area'!L34)</f>
        <v/>
      </c>
      <c r="BC53" s="10" t="str">
        <f>IF(TYPE(VAL_Codes!AH$22)=2,VAL_Codes!AH$22,"")</f>
        <v/>
      </c>
      <c r="BD53" s="11" t="str">
        <f>IF(TYPE(VAL_Codes!AI$22)=2,VAL_Codes!AI$22,"")</f>
        <v/>
      </c>
      <c r="BE53" s="26" t="str">
        <f>IF(COUNTBLANK('VAL_Fill in area'!M34)=1,"",'VAL_Fill in area'!M34)</f>
        <v/>
      </c>
      <c r="BF53" s="10" t="str">
        <f>IF(TYPE(VAL_Codes!AK$22)=2,VAL_Codes!AK$22,"")</f>
        <v/>
      </c>
      <c r="BG53" s="11" t="str">
        <f>IF(TYPE(VAL_Codes!AL$22)=2,VAL_Codes!AL$22,"")</f>
        <v/>
      </c>
      <c r="BH53" s="26" t="str">
        <f>IF(COUNTBLANK('VAL_Fill in area'!N34)=1,"",'VAL_Fill in area'!N34)</f>
        <v/>
      </c>
      <c r="BI53" s="10" t="str">
        <f>IF(TYPE(VAL_Codes!AN$22)=2,VAL_Codes!AN$22,"")</f>
        <v/>
      </c>
      <c r="BJ53" s="11" t="str">
        <f>IF(TYPE(VAL_Codes!AO$22)=2,VAL_Codes!AO$22,"")</f>
        <v/>
      </c>
      <c r="BK53" s="26">
        <f>IF(COUNTBLANK('VAL_Fill in area'!O34)=1,"",'VAL_Fill in area'!O34)</f>
        <v>21</v>
      </c>
      <c r="BL53" s="10" t="str">
        <f>IF(TYPE(VAL_Codes!AQ$22)=2,VAL_Codes!AQ$22,"")</f>
        <v/>
      </c>
      <c r="BM53" s="11" t="str">
        <f>IF(TYPE(VAL_Codes!AR$22)=2,VAL_Codes!AR$22,"")</f>
        <v/>
      </c>
      <c r="BN53" s="26">
        <f>IF(COUNTBLANK('VAL_Fill in area'!P34)=1,"",'VAL_Fill in area'!P34)</f>
        <v>10</v>
      </c>
      <c r="BO53" s="10" t="str">
        <f>IF(TYPE(VAL_Codes!AT$22)=2,VAL_Codes!AT$22,"")</f>
        <v/>
      </c>
      <c r="BP53" s="11" t="str">
        <f>IF(TYPE(VAL_Codes!AU$22)=2,VAL_Codes!AU$22,"")</f>
        <v/>
      </c>
      <c r="BQ53" s="26">
        <f>IF(COUNTBLANK('VAL_Fill in area'!Q34)=1,"",'VAL_Fill in area'!Q34)</f>
        <v>10</v>
      </c>
      <c r="BR53" s="10" t="str">
        <f>IF(TYPE(VAL_Codes!AW$22)=2,VAL_Codes!AW$22,"")</f>
        <v/>
      </c>
      <c r="BS53" s="11" t="str">
        <f>IF(TYPE(VAL_Codes!AX$22)=2,VAL_Codes!AX$22,"")</f>
        <v/>
      </c>
      <c r="BT53" s="26" t="str">
        <f>IF(COUNTBLANK('VAL_Fill in area'!R34)=1,"",'VAL_Fill in area'!R34)</f>
        <v/>
      </c>
      <c r="BU53" s="10" t="s">
        <v>7033</v>
      </c>
      <c r="BV53" s="11" t="str">
        <f>IF(TYPE(VAL_Codes!BA$22)=2,VAL_Codes!BA$22,"")</f>
        <v/>
      </c>
      <c r="BW53" s="26">
        <f>IF(COUNTBLANK('VAL_Fill in area'!S34)=1,"",'VAL_Fill in area'!S34)</f>
        <v>0</v>
      </c>
      <c r="BX53" s="10" t="str">
        <f>IF(TYPE(VAL_Codes!BC$22)=2,VAL_Codes!BC$22,"")</f>
        <v/>
      </c>
      <c r="BY53" s="11" t="str">
        <f>IF(TYPE(VAL_Codes!BD$22)=2,VAL_Codes!BD$22,"")</f>
        <v/>
      </c>
      <c r="BZ53" s="26" t="str">
        <f>IF(COUNTBLANK('VAL_Fill in area'!T34)=1,"",'VAL_Fill in area'!T34)</f>
        <v/>
      </c>
      <c r="CA53" s="10" t="str">
        <f>IF(TYPE(VAL_Codes!BF$22)=2,VAL_Codes!BF$22,"")</f>
        <v/>
      </c>
      <c r="CB53" s="11" t="str">
        <f>IF(TYPE(VAL_Codes!BG$22)=2,VAL_Codes!BG$22,"")</f>
        <v/>
      </c>
      <c r="CC53" s="26" t="str">
        <f>IF(COUNTBLANK('VAL_Fill in area'!U34)=1,"",'VAL_Fill in area'!U34)</f>
        <v/>
      </c>
      <c r="CD53" s="10" t="str">
        <f>IF(TYPE(VAL_Codes!BI$22)=2,VAL_Codes!BI$22,"")</f>
        <v/>
      </c>
      <c r="CE53" s="11" t="str">
        <f>IF(TYPE(VAL_Codes!BJ$22)=2,VAL_Codes!BJ$22,"")</f>
        <v/>
      </c>
      <c r="CF53" s="26" t="str">
        <f>IF(COUNTBLANK('VAL_Fill in area'!V34)=1,"",'VAL_Fill in area'!V34)</f>
        <v/>
      </c>
      <c r="CG53" s="10" t="str">
        <f>IF(TYPE(VAL_Codes!BL$22)=2,VAL_Codes!BL$22,"")</f>
        <v/>
      </c>
      <c r="CH53" s="11" t="str">
        <f>IF(TYPE(VAL_Codes!BM$22)=2,VAL_Codes!BM$22,"")</f>
        <v/>
      </c>
      <c r="CI53" s="26" t="str">
        <f>IF(COUNTBLANK('VAL_Fill in area'!W34)=1,"",'VAL_Fill in area'!W34)</f>
        <v/>
      </c>
      <c r="CJ53" s="10" t="str">
        <f>IF(TYPE(VAL_Codes!BO$22)=2,VAL_Codes!BO$22,"")</f>
        <v/>
      </c>
      <c r="CK53" s="11" t="str">
        <f>IF(TYPE(VAL_Codes!BP$22)=2,VAL_Codes!BP$22,"")</f>
        <v/>
      </c>
      <c r="CL53" s="424"/>
      <c r="CO53" s="424"/>
      <c r="CR53" s="424"/>
      <c r="CU53" s="424"/>
      <c r="CX53" s="424"/>
      <c r="DA53" s="424"/>
      <c r="DD53" s="424"/>
      <c r="DG53" s="424"/>
      <c r="DJ53" s="424"/>
      <c r="DM53" s="424"/>
      <c r="DP53" s="424"/>
      <c r="DS53" s="424"/>
      <c r="DV53" s="424"/>
      <c r="DY53" s="424"/>
      <c r="EB53" s="424"/>
      <c r="EE53" s="424"/>
      <c r="EH53" s="424"/>
      <c r="EK53" s="424"/>
      <c r="EN53" s="424"/>
      <c r="EQ53" s="424"/>
      <c r="ET53" s="424"/>
      <c r="EW53" s="424"/>
    </row>
    <row r="54" spans="1:153" ht="15" customHeight="1" x14ac:dyDescent="0.25">
      <c r="A54" s="48"/>
      <c r="B54" s="48"/>
      <c r="C54" s="65"/>
      <c r="D54" s="647"/>
      <c r="E54" s="421" t="s">
        <v>73</v>
      </c>
      <c r="F54" s="361" t="s">
        <v>4</v>
      </c>
      <c r="G54" s="361" t="s">
        <v>28</v>
      </c>
      <c r="H54" s="361" t="s">
        <v>6</v>
      </c>
      <c r="I54" s="361"/>
      <c r="J54" s="419"/>
      <c r="K54" s="419"/>
      <c r="L54" s="419"/>
      <c r="M54" s="419"/>
      <c r="N54" s="419"/>
      <c r="O54" s="419"/>
      <c r="P54" s="419"/>
      <c r="Q54" s="419"/>
      <c r="R54" s="419"/>
      <c r="S54" s="419"/>
      <c r="T54" s="419"/>
      <c r="U54" s="419"/>
      <c r="V54" s="419"/>
      <c r="W54" s="419"/>
      <c r="X54" s="419"/>
      <c r="Y54" s="419"/>
      <c r="Z54" s="54"/>
      <c r="AA54" s="26" t="str">
        <f>IF(COUNTBLANK('VAL_Fill in area'!C35)=1,"",'VAL_Fill in area'!C35)</f>
        <v/>
      </c>
      <c r="AB54" s="10" t="str">
        <f>IF(TYPE(VAL_Codes!G$22)=2,VAL_Codes!G$22,"")</f>
        <v/>
      </c>
      <c r="AC54" s="11" t="str">
        <f>IF(TYPE(VAL_Codes!H$22)=2,VAL_Codes!H$22,"")</f>
        <v/>
      </c>
      <c r="AD54" s="26" t="str">
        <f>IF(COUNTBLANK('VAL_Fill in area'!D35)=1,"",'VAL_Fill in area'!D35)</f>
        <v/>
      </c>
      <c r="AE54" s="10" t="str">
        <f>IF(TYPE(VAL_Codes!J$22)=2,VAL_Codes!J$22,"")</f>
        <v/>
      </c>
      <c r="AF54" s="11" t="str">
        <f>IF(TYPE(VAL_Codes!K$22)=2,VAL_Codes!K$22,"")</f>
        <v/>
      </c>
      <c r="AG54" s="26" t="str">
        <f>IF(COUNTBLANK('VAL_Fill in area'!E35)=1,"",'VAL_Fill in area'!E35)</f>
        <v/>
      </c>
      <c r="AH54" s="10" t="str">
        <f>IF(TYPE(VAL_Codes!M$22)=2,VAL_Codes!M$22,"")</f>
        <v/>
      </c>
      <c r="AI54" s="11" t="str">
        <f>IF(TYPE(VAL_Codes!N$22)=2,VAL_Codes!N$22,"")</f>
        <v/>
      </c>
      <c r="AJ54" s="26" t="str">
        <f>IF(COUNTBLANK('VAL_Fill in area'!F35)=1,"",'VAL_Fill in area'!F35)</f>
        <v/>
      </c>
      <c r="AK54" s="10" t="str">
        <f>IF(TYPE(VAL_Codes!P$22)=2,VAL_Codes!P$22,"")</f>
        <v/>
      </c>
      <c r="AL54" s="11" t="str">
        <f>IF(TYPE(VAL_Codes!Q$22)=2,VAL_Codes!Q$22,"")</f>
        <v/>
      </c>
      <c r="AM54" s="26" t="str">
        <f>IF(COUNTBLANK('VAL_Fill in area'!G35)=1,"",'VAL_Fill in area'!G35)</f>
        <v/>
      </c>
      <c r="AN54" s="10" t="str">
        <f>IF(TYPE(VAL_Codes!S$22)=2,VAL_Codes!S$22,"")</f>
        <v/>
      </c>
      <c r="AO54" s="11" t="str">
        <f>IF(TYPE(VAL_Codes!T$22)=2,VAL_Codes!T$22,"")</f>
        <v/>
      </c>
      <c r="AP54" s="26" t="str">
        <f>IF(COUNTBLANK('VAL_Fill in area'!H35)=1,"",'VAL_Fill in area'!H35)</f>
        <v/>
      </c>
      <c r="AQ54" s="10" t="str">
        <f>IF(TYPE(VAL_Codes!V$22)=2,VAL_Codes!V$22,"")</f>
        <v/>
      </c>
      <c r="AR54" s="11" t="str">
        <f>IF(TYPE(VAL_Codes!W$22)=2,VAL_Codes!W$22,"")</f>
        <v/>
      </c>
      <c r="AS54" s="26" t="str">
        <f>IF(COUNTBLANK('VAL_Fill in area'!I35)=1,"",'VAL_Fill in area'!I35)</f>
        <v/>
      </c>
      <c r="AT54" s="10" t="str">
        <f>IF(TYPE(VAL_Codes!Y$22)=2,VAL_Codes!Y$22,"")</f>
        <v/>
      </c>
      <c r="AU54" s="11" t="str">
        <f>IF(TYPE(VAL_Codes!Z$22)=2,VAL_Codes!Z$22,"")</f>
        <v/>
      </c>
      <c r="AV54" s="26" t="str">
        <f>IF(COUNTBLANK('VAL_Fill in area'!J35)=1,"",'VAL_Fill in area'!J35)</f>
        <v/>
      </c>
      <c r="AW54" s="10" t="str">
        <f>IF(TYPE(VAL_Codes!AB$22)=2,VAL_Codes!AB$22,"")</f>
        <v/>
      </c>
      <c r="AX54" s="11" t="str">
        <f>IF(TYPE(VAL_Codes!AC$22)=2,VAL_Codes!AC$22,"")</f>
        <v/>
      </c>
      <c r="AY54" s="26" t="str">
        <f>IF(COUNTBLANK('VAL_Fill in area'!K35)=1,"",'VAL_Fill in area'!K35)</f>
        <v/>
      </c>
      <c r="AZ54" s="10" t="str">
        <f>IF(TYPE(VAL_Codes!AE$22)=2,VAL_Codes!AE$22,"")</f>
        <v/>
      </c>
      <c r="BA54" s="11" t="str">
        <f>IF(TYPE(VAL_Codes!AF$22)=2,VAL_Codes!AF$22,"")</f>
        <v/>
      </c>
      <c r="BB54" s="26" t="str">
        <f>IF(COUNTBLANK('VAL_Fill in area'!L35)=1,"",'VAL_Fill in area'!L35)</f>
        <v/>
      </c>
      <c r="BC54" s="10" t="str">
        <f>IF(TYPE(VAL_Codes!AH$22)=2,VAL_Codes!AH$22,"")</f>
        <v/>
      </c>
      <c r="BD54" s="11" t="str">
        <f>IF(TYPE(VAL_Codes!AI$22)=2,VAL_Codes!AI$22,"")</f>
        <v/>
      </c>
      <c r="BE54" s="26" t="str">
        <f>IF(COUNTBLANK('VAL_Fill in area'!M35)=1,"",'VAL_Fill in area'!M35)</f>
        <v/>
      </c>
      <c r="BF54" s="10" t="str">
        <f>IF(TYPE(VAL_Codes!AK$22)=2,VAL_Codes!AK$22,"")</f>
        <v/>
      </c>
      <c r="BG54" s="11" t="str">
        <f>IF(TYPE(VAL_Codes!AL$22)=2,VAL_Codes!AL$22,"")</f>
        <v/>
      </c>
      <c r="BH54" s="26" t="str">
        <f>IF(COUNTBLANK('VAL_Fill in area'!N35)=1,"",'VAL_Fill in area'!N35)</f>
        <v/>
      </c>
      <c r="BI54" s="10" t="str">
        <f>IF(TYPE(VAL_Codes!AN$22)=2,VAL_Codes!AN$22,"")</f>
        <v/>
      </c>
      <c r="BJ54" s="11" t="str">
        <f>IF(TYPE(VAL_Codes!AO$22)=2,VAL_Codes!AO$22,"")</f>
        <v/>
      </c>
      <c r="BK54" s="26">
        <f>IF(COUNTBLANK('VAL_Fill in area'!O35)=1,"",'VAL_Fill in area'!O35)</f>
        <v>14</v>
      </c>
      <c r="BL54" s="10" t="str">
        <f>IF(TYPE(VAL_Codes!AQ$22)=2,VAL_Codes!AQ$22,"")</f>
        <v/>
      </c>
      <c r="BM54" s="11" t="str">
        <f>IF(TYPE(VAL_Codes!AR$22)=2,VAL_Codes!AR$22,"")</f>
        <v/>
      </c>
      <c r="BN54" s="26">
        <f>IF(COUNTBLANK('VAL_Fill in area'!P35)=1,"",'VAL_Fill in area'!P35)</f>
        <v>11</v>
      </c>
      <c r="BO54" s="10" t="str">
        <f>IF(TYPE(VAL_Codes!AT$22)=2,VAL_Codes!AT$22,"")</f>
        <v/>
      </c>
      <c r="BP54" s="11" t="str">
        <f>IF(TYPE(VAL_Codes!AU$22)=2,VAL_Codes!AU$22,"")</f>
        <v/>
      </c>
      <c r="BQ54" s="26">
        <f>IF(COUNTBLANK('VAL_Fill in area'!Q35)=1,"",'VAL_Fill in area'!Q35)</f>
        <v>4</v>
      </c>
      <c r="BR54" s="10" t="str">
        <f>IF(TYPE(VAL_Codes!AW$22)=2,VAL_Codes!AW$22,"")</f>
        <v/>
      </c>
      <c r="BS54" s="11" t="str">
        <f>IF(TYPE(VAL_Codes!AX$22)=2,VAL_Codes!AX$22,"")</f>
        <v/>
      </c>
      <c r="BT54" s="26" t="str">
        <f>IF(COUNTBLANK('VAL_Fill in area'!R35)=1,"",'VAL_Fill in area'!R35)</f>
        <v/>
      </c>
      <c r="BU54" s="10" t="s">
        <v>7033</v>
      </c>
      <c r="BV54" s="11" t="str">
        <f>IF(TYPE(VAL_Codes!BA$22)=2,VAL_Codes!BA$22,"")</f>
        <v/>
      </c>
      <c r="BW54" s="26">
        <f>IF(COUNTBLANK('VAL_Fill in area'!S35)=1,"",'VAL_Fill in area'!S35)</f>
        <v>0</v>
      </c>
      <c r="BX54" s="10" t="str">
        <f>IF(TYPE(VAL_Codes!BC$22)=2,VAL_Codes!BC$22,"")</f>
        <v/>
      </c>
      <c r="BY54" s="11" t="str">
        <f>IF(TYPE(VAL_Codes!BD$22)=2,VAL_Codes!BD$22,"")</f>
        <v/>
      </c>
      <c r="BZ54" s="26" t="str">
        <f>IF(COUNTBLANK('VAL_Fill in area'!T35)=1,"",'VAL_Fill in area'!T35)</f>
        <v/>
      </c>
      <c r="CA54" s="10" t="str">
        <f>IF(TYPE(VAL_Codes!BF$22)=2,VAL_Codes!BF$22,"")</f>
        <v/>
      </c>
      <c r="CB54" s="11" t="str">
        <f>IF(TYPE(VAL_Codes!BG$22)=2,VAL_Codes!BG$22,"")</f>
        <v/>
      </c>
      <c r="CC54" s="26" t="str">
        <f>IF(COUNTBLANK('VAL_Fill in area'!U35)=1,"",'VAL_Fill in area'!U35)</f>
        <v/>
      </c>
      <c r="CD54" s="10" t="str">
        <f>IF(TYPE(VAL_Codes!BI$22)=2,VAL_Codes!BI$22,"")</f>
        <v/>
      </c>
      <c r="CE54" s="11" t="str">
        <f>IF(TYPE(VAL_Codes!BJ$22)=2,VAL_Codes!BJ$22,"")</f>
        <v/>
      </c>
      <c r="CF54" s="26" t="str">
        <f>IF(COUNTBLANK('VAL_Fill in area'!V35)=1,"",'VAL_Fill in area'!V35)</f>
        <v/>
      </c>
      <c r="CG54" s="10" t="str">
        <f>IF(TYPE(VAL_Codes!BL$22)=2,VAL_Codes!BL$22,"")</f>
        <v/>
      </c>
      <c r="CH54" s="11" t="str">
        <f>IF(TYPE(VAL_Codes!BM$22)=2,VAL_Codes!BM$22,"")</f>
        <v/>
      </c>
      <c r="CI54" s="26" t="str">
        <f>IF(COUNTBLANK('VAL_Fill in area'!W35)=1,"",'VAL_Fill in area'!W35)</f>
        <v/>
      </c>
      <c r="CJ54" s="10" t="str">
        <f>IF(TYPE(VAL_Codes!BO$22)=2,VAL_Codes!BO$22,"")</f>
        <v/>
      </c>
      <c r="CK54" s="11" t="str">
        <f>IF(TYPE(VAL_Codes!BP$22)=2,VAL_Codes!BP$22,"")</f>
        <v/>
      </c>
      <c r="CL54" s="424"/>
      <c r="CO54" s="424"/>
      <c r="CR54" s="424"/>
      <c r="CU54" s="424"/>
      <c r="CX54" s="424"/>
      <c r="DA54" s="424"/>
      <c r="DD54" s="424"/>
      <c r="DG54" s="424"/>
      <c r="DJ54" s="424"/>
      <c r="DM54" s="424"/>
      <c r="DP54" s="424"/>
      <c r="DS54" s="424"/>
      <c r="DV54" s="424"/>
      <c r="DY54" s="424"/>
      <c r="EB54" s="424"/>
      <c r="EE54" s="424"/>
      <c r="EH54" s="424"/>
      <c r="EK54" s="424"/>
      <c r="EN54" s="424"/>
      <c r="EQ54" s="424"/>
      <c r="ET54" s="424"/>
      <c r="EW54" s="424"/>
    </row>
    <row r="55" spans="1:153" ht="15" customHeight="1" x14ac:dyDescent="0.25">
      <c r="A55" s="48"/>
      <c r="B55" s="48"/>
      <c r="C55" s="65"/>
      <c r="D55" s="647"/>
      <c r="E55" s="421" t="s">
        <v>74</v>
      </c>
      <c r="F55" s="361" t="s">
        <v>4</v>
      </c>
      <c r="G55" s="361" t="s">
        <v>29</v>
      </c>
      <c r="H55" s="361" t="s">
        <v>6</v>
      </c>
      <c r="I55" s="361"/>
      <c r="J55" s="419"/>
      <c r="K55" s="419"/>
      <c r="L55" s="419"/>
      <c r="M55" s="419"/>
      <c r="N55" s="419"/>
      <c r="O55" s="419"/>
      <c r="P55" s="419"/>
      <c r="Q55" s="419"/>
      <c r="R55" s="419"/>
      <c r="S55" s="419"/>
      <c r="T55" s="419"/>
      <c r="U55" s="419"/>
      <c r="V55" s="419"/>
      <c r="W55" s="419"/>
      <c r="X55" s="419"/>
      <c r="Y55" s="419"/>
      <c r="Z55" s="54"/>
      <c r="AA55" s="26" t="str">
        <f>IF(COUNTBLANK('VAL_Fill in area'!C36)=1,"",'VAL_Fill in area'!C36)</f>
        <v/>
      </c>
      <c r="AB55" s="10" t="str">
        <f>IF(TYPE(VAL_Codes!G$22)=2,VAL_Codes!G$22,"")</f>
        <v/>
      </c>
      <c r="AC55" s="11" t="str">
        <f>IF(TYPE(VAL_Codes!H$22)=2,VAL_Codes!H$22,"")</f>
        <v/>
      </c>
      <c r="AD55" s="26" t="str">
        <f>IF(COUNTBLANK('VAL_Fill in area'!D36)=1,"",'VAL_Fill in area'!D36)</f>
        <v/>
      </c>
      <c r="AE55" s="10" t="str">
        <f>IF(TYPE(VAL_Codes!J$22)=2,VAL_Codes!J$22,"")</f>
        <v/>
      </c>
      <c r="AF55" s="11" t="str">
        <f>IF(TYPE(VAL_Codes!K$22)=2,VAL_Codes!K$22,"")</f>
        <v/>
      </c>
      <c r="AG55" s="26" t="str">
        <f>IF(COUNTBLANK('VAL_Fill in area'!E36)=1,"",'VAL_Fill in area'!E36)</f>
        <v/>
      </c>
      <c r="AH55" s="10" t="str">
        <f>IF(TYPE(VAL_Codes!M$22)=2,VAL_Codes!M$22,"")</f>
        <v/>
      </c>
      <c r="AI55" s="11" t="str">
        <f>IF(TYPE(VAL_Codes!N$22)=2,VAL_Codes!N$22,"")</f>
        <v/>
      </c>
      <c r="AJ55" s="26" t="str">
        <f>IF(COUNTBLANK('VAL_Fill in area'!F36)=1,"",'VAL_Fill in area'!F36)</f>
        <v/>
      </c>
      <c r="AK55" s="10" t="str">
        <f>IF(TYPE(VAL_Codes!P$22)=2,VAL_Codes!P$22,"")</f>
        <v/>
      </c>
      <c r="AL55" s="11" t="str">
        <f>IF(TYPE(VAL_Codes!Q$22)=2,VAL_Codes!Q$22,"")</f>
        <v/>
      </c>
      <c r="AM55" s="26" t="str">
        <f>IF(COUNTBLANK('VAL_Fill in area'!G36)=1,"",'VAL_Fill in area'!G36)</f>
        <v/>
      </c>
      <c r="AN55" s="10" t="str">
        <f>IF(TYPE(VAL_Codes!S$22)=2,VAL_Codes!S$22,"")</f>
        <v/>
      </c>
      <c r="AO55" s="11" t="str">
        <f>IF(TYPE(VAL_Codes!T$22)=2,VAL_Codes!T$22,"")</f>
        <v/>
      </c>
      <c r="AP55" s="26" t="str">
        <f>IF(COUNTBLANK('VAL_Fill in area'!H36)=1,"",'VAL_Fill in area'!H36)</f>
        <v/>
      </c>
      <c r="AQ55" s="10" t="str">
        <f>IF(TYPE(VAL_Codes!V$22)=2,VAL_Codes!V$22,"")</f>
        <v/>
      </c>
      <c r="AR55" s="11" t="str">
        <f>IF(TYPE(VAL_Codes!W$22)=2,VAL_Codes!W$22,"")</f>
        <v/>
      </c>
      <c r="AS55" s="26" t="str">
        <f>IF(COUNTBLANK('VAL_Fill in area'!I36)=1,"",'VAL_Fill in area'!I36)</f>
        <v/>
      </c>
      <c r="AT55" s="10" t="str">
        <f>IF(TYPE(VAL_Codes!Y$22)=2,VAL_Codes!Y$22,"")</f>
        <v/>
      </c>
      <c r="AU55" s="11" t="str">
        <f>IF(TYPE(VAL_Codes!Z$22)=2,VAL_Codes!Z$22,"")</f>
        <v/>
      </c>
      <c r="AV55" s="26" t="str">
        <f>IF(COUNTBLANK('VAL_Fill in area'!J36)=1,"",'VAL_Fill in area'!J36)</f>
        <v/>
      </c>
      <c r="AW55" s="10" t="str">
        <f>IF(TYPE(VAL_Codes!AB$22)=2,VAL_Codes!AB$22,"")</f>
        <v/>
      </c>
      <c r="AX55" s="11" t="str">
        <f>IF(TYPE(VAL_Codes!AC$22)=2,VAL_Codes!AC$22,"")</f>
        <v/>
      </c>
      <c r="AY55" s="26" t="str">
        <f>IF(COUNTBLANK('VAL_Fill in area'!K36)=1,"",'VAL_Fill in area'!K36)</f>
        <v/>
      </c>
      <c r="AZ55" s="10" t="str">
        <f>IF(TYPE(VAL_Codes!AE$22)=2,VAL_Codes!AE$22,"")</f>
        <v/>
      </c>
      <c r="BA55" s="11" t="str">
        <f>IF(TYPE(VAL_Codes!AF$22)=2,VAL_Codes!AF$22,"")</f>
        <v/>
      </c>
      <c r="BB55" s="26" t="str">
        <f>IF(COUNTBLANK('VAL_Fill in area'!L36)=1,"",'VAL_Fill in area'!L36)</f>
        <v/>
      </c>
      <c r="BC55" s="10" t="str">
        <f>IF(TYPE(VAL_Codes!AH$22)=2,VAL_Codes!AH$22,"")</f>
        <v/>
      </c>
      <c r="BD55" s="11" t="str">
        <f>IF(TYPE(VAL_Codes!AI$22)=2,VAL_Codes!AI$22,"")</f>
        <v/>
      </c>
      <c r="BE55" s="26" t="str">
        <f>IF(COUNTBLANK('VAL_Fill in area'!M36)=1,"",'VAL_Fill in area'!M36)</f>
        <v/>
      </c>
      <c r="BF55" s="10" t="str">
        <f>IF(TYPE(VAL_Codes!AK$22)=2,VAL_Codes!AK$22,"")</f>
        <v/>
      </c>
      <c r="BG55" s="11" t="str">
        <f>IF(TYPE(VAL_Codes!AL$22)=2,VAL_Codes!AL$22,"")</f>
        <v/>
      </c>
      <c r="BH55" s="26" t="str">
        <f>IF(COUNTBLANK('VAL_Fill in area'!N36)=1,"",'VAL_Fill in area'!N36)</f>
        <v/>
      </c>
      <c r="BI55" s="10" t="str">
        <f>IF(TYPE(VAL_Codes!AN$22)=2,VAL_Codes!AN$22,"")</f>
        <v/>
      </c>
      <c r="BJ55" s="11" t="str">
        <f>IF(TYPE(VAL_Codes!AO$22)=2,VAL_Codes!AO$22,"")</f>
        <v/>
      </c>
      <c r="BK55" s="26">
        <f>IF(COUNTBLANK('VAL_Fill in area'!O36)=1,"",'VAL_Fill in area'!O36)</f>
        <v>8</v>
      </c>
      <c r="BL55" s="10" t="str">
        <f>IF(TYPE(VAL_Codes!AQ$22)=2,VAL_Codes!AQ$22,"")</f>
        <v/>
      </c>
      <c r="BM55" s="11" t="str">
        <f>IF(TYPE(VAL_Codes!AR$22)=2,VAL_Codes!AR$22,"")</f>
        <v/>
      </c>
      <c r="BN55" s="26">
        <f>IF(COUNTBLANK('VAL_Fill in area'!P36)=1,"",'VAL_Fill in area'!P36)</f>
        <v>10</v>
      </c>
      <c r="BO55" s="10" t="str">
        <f>IF(TYPE(VAL_Codes!AT$22)=2,VAL_Codes!AT$22,"")</f>
        <v/>
      </c>
      <c r="BP55" s="11" t="str">
        <f>IF(TYPE(VAL_Codes!AU$22)=2,VAL_Codes!AU$22,"")</f>
        <v/>
      </c>
      <c r="BQ55" s="26">
        <f>IF(COUNTBLANK('VAL_Fill in area'!Q36)=1,"",'VAL_Fill in area'!Q36)</f>
        <v>7</v>
      </c>
      <c r="BR55" s="10" t="str">
        <f>IF(TYPE(VAL_Codes!AW$22)=2,VAL_Codes!AW$22,"")</f>
        <v/>
      </c>
      <c r="BS55" s="11" t="str">
        <f>IF(TYPE(VAL_Codes!AX$22)=2,VAL_Codes!AX$22,"")</f>
        <v/>
      </c>
      <c r="BT55" s="26" t="str">
        <f>IF(COUNTBLANK('VAL_Fill in area'!R36)=1,"",'VAL_Fill in area'!R36)</f>
        <v/>
      </c>
      <c r="BU55" s="10" t="s">
        <v>7033</v>
      </c>
      <c r="BV55" s="11" t="str">
        <f>IF(TYPE(VAL_Codes!BA$22)=2,VAL_Codes!BA$22,"")</f>
        <v/>
      </c>
      <c r="BW55" s="26">
        <f>IF(COUNTBLANK('VAL_Fill in area'!S36)=1,"",'VAL_Fill in area'!S36)</f>
        <v>0</v>
      </c>
      <c r="BX55" s="10" t="str">
        <f>IF(TYPE(VAL_Codes!BC$22)=2,VAL_Codes!BC$22,"")</f>
        <v/>
      </c>
      <c r="BY55" s="11" t="str">
        <f>IF(TYPE(VAL_Codes!BD$22)=2,VAL_Codes!BD$22,"")</f>
        <v/>
      </c>
      <c r="BZ55" s="26" t="str">
        <f>IF(COUNTBLANK('VAL_Fill in area'!T36)=1,"",'VAL_Fill in area'!T36)</f>
        <v/>
      </c>
      <c r="CA55" s="10" t="str">
        <f>IF(TYPE(VAL_Codes!BF$22)=2,VAL_Codes!BF$22,"")</f>
        <v/>
      </c>
      <c r="CB55" s="11" t="str">
        <f>IF(TYPE(VAL_Codes!BG$22)=2,VAL_Codes!BG$22,"")</f>
        <v/>
      </c>
      <c r="CC55" s="26" t="str">
        <f>IF(COUNTBLANK('VAL_Fill in area'!U36)=1,"",'VAL_Fill in area'!U36)</f>
        <v/>
      </c>
      <c r="CD55" s="10" t="str">
        <f>IF(TYPE(VAL_Codes!BI$22)=2,VAL_Codes!BI$22,"")</f>
        <v/>
      </c>
      <c r="CE55" s="11" t="str">
        <f>IF(TYPE(VAL_Codes!BJ$22)=2,VAL_Codes!BJ$22,"")</f>
        <v/>
      </c>
      <c r="CF55" s="26" t="str">
        <f>IF(COUNTBLANK('VAL_Fill in area'!V36)=1,"",'VAL_Fill in area'!V36)</f>
        <v/>
      </c>
      <c r="CG55" s="10" t="str">
        <f>IF(TYPE(VAL_Codes!BL$22)=2,VAL_Codes!BL$22,"")</f>
        <v/>
      </c>
      <c r="CH55" s="11" t="str">
        <f>IF(TYPE(VAL_Codes!BM$22)=2,VAL_Codes!BM$22,"")</f>
        <v/>
      </c>
      <c r="CI55" s="26" t="str">
        <f>IF(COUNTBLANK('VAL_Fill in area'!W36)=1,"",'VAL_Fill in area'!W36)</f>
        <v/>
      </c>
      <c r="CJ55" s="10" t="str">
        <f>IF(TYPE(VAL_Codes!BO$22)=2,VAL_Codes!BO$22,"")</f>
        <v/>
      </c>
      <c r="CK55" s="11" t="str">
        <f>IF(TYPE(VAL_Codes!BP$22)=2,VAL_Codes!BP$22,"")</f>
        <v/>
      </c>
      <c r="CL55" s="424"/>
      <c r="CO55" s="424"/>
      <c r="CR55" s="424"/>
      <c r="CU55" s="424"/>
      <c r="CX55" s="424"/>
      <c r="DA55" s="424"/>
      <c r="DD55" s="424"/>
      <c r="DG55" s="424"/>
      <c r="DJ55" s="424"/>
      <c r="DM55" s="424"/>
      <c r="DP55" s="424"/>
      <c r="DS55" s="424"/>
      <c r="DV55" s="424"/>
      <c r="DY55" s="424"/>
      <c r="EB55" s="424"/>
      <c r="EE55" s="424"/>
      <c r="EH55" s="424"/>
      <c r="EK55" s="424"/>
      <c r="EN55" s="424"/>
      <c r="EQ55" s="424"/>
      <c r="ET55" s="424"/>
      <c r="EW55" s="424"/>
    </row>
    <row r="56" spans="1:153" ht="15" customHeight="1" x14ac:dyDescent="0.25">
      <c r="A56" s="48"/>
      <c r="B56" s="48"/>
      <c r="C56" s="65"/>
      <c r="D56" s="647"/>
      <c r="E56" s="421" t="s">
        <v>75</v>
      </c>
      <c r="F56" s="361" t="s">
        <v>4</v>
      </c>
      <c r="G56" s="361" t="s">
        <v>31</v>
      </c>
      <c r="H56" s="361" t="s">
        <v>6</v>
      </c>
      <c r="I56" s="361"/>
      <c r="J56" s="419"/>
      <c r="K56" s="419"/>
      <c r="L56" s="419"/>
      <c r="M56" s="419"/>
      <c r="N56" s="419"/>
      <c r="O56" s="419"/>
      <c r="P56" s="419"/>
      <c r="Q56" s="419"/>
      <c r="R56" s="419"/>
      <c r="S56" s="419"/>
      <c r="T56" s="419"/>
      <c r="U56" s="419"/>
      <c r="V56" s="419"/>
      <c r="W56" s="419"/>
      <c r="X56" s="419"/>
      <c r="Y56" s="419"/>
      <c r="Z56" s="54"/>
      <c r="AA56" s="26" t="str">
        <f>IF(COUNTBLANK('VAL_Fill in area'!C37)=1,"",'VAL_Fill in area'!C37)</f>
        <v/>
      </c>
      <c r="AB56" s="10" t="str">
        <f>IF(TYPE(VAL_Codes!G$22)=2,VAL_Codes!G$22,"")</f>
        <v/>
      </c>
      <c r="AC56" s="11" t="str">
        <f>IF(TYPE(VAL_Codes!H$22)=2,VAL_Codes!H$22,"")</f>
        <v/>
      </c>
      <c r="AD56" s="26" t="str">
        <f>IF(COUNTBLANK('VAL_Fill in area'!D37)=1,"",'VAL_Fill in area'!D37)</f>
        <v/>
      </c>
      <c r="AE56" s="10" t="str">
        <f>IF(TYPE(VAL_Codes!J$22)=2,VAL_Codes!J$22,"")</f>
        <v/>
      </c>
      <c r="AF56" s="11" t="str">
        <f>IF(TYPE(VAL_Codes!K$22)=2,VAL_Codes!K$22,"")</f>
        <v/>
      </c>
      <c r="AG56" s="26" t="str">
        <f>IF(COUNTBLANK('VAL_Fill in area'!E37)=1,"",'VAL_Fill in area'!E37)</f>
        <v/>
      </c>
      <c r="AH56" s="10" t="str">
        <f>IF(TYPE(VAL_Codes!M$22)=2,VAL_Codes!M$22,"")</f>
        <v/>
      </c>
      <c r="AI56" s="11" t="str">
        <f>IF(TYPE(VAL_Codes!N$22)=2,VAL_Codes!N$22,"")</f>
        <v/>
      </c>
      <c r="AJ56" s="26" t="str">
        <f>IF(COUNTBLANK('VAL_Fill in area'!F37)=1,"",'VAL_Fill in area'!F37)</f>
        <v/>
      </c>
      <c r="AK56" s="10" t="str">
        <f>IF(TYPE(VAL_Codes!P$22)=2,VAL_Codes!P$22,"")</f>
        <v/>
      </c>
      <c r="AL56" s="11" t="str">
        <f>IF(TYPE(VAL_Codes!Q$22)=2,VAL_Codes!Q$22,"")</f>
        <v/>
      </c>
      <c r="AM56" s="26" t="str">
        <f>IF(COUNTBLANK('VAL_Fill in area'!G37)=1,"",'VAL_Fill in area'!G37)</f>
        <v/>
      </c>
      <c r="AN56" s="10" t="str">
        <f>IF(TYPE(VAL_Codes!S$22)=2,VAL_Codes!S$22,"")</f>
        <v/>
      </c>
      <c r="AO56" s="11" t="str">
        <f>IF(TYPE(VAL_Codes!T$22)=2,VAL_Codes!T$22,"")</f>
        <v/>
      </c>
      <c r="AP56" s="26" t="str">
        <f>IF(COUNTBLANK('VAL_Fill in area'!H37)=1,"",'VAL_Fill in area'!H37)</f>
        <v/>
      </c>
      <c r="AQ56" s="10" t="str">
        <f>IF(TYPE(VAL_Codes!V$22)=2,VAL_Codes!V$22,"")</f>
        <v/>
      </c>
      <c r="AR56" s="11" t="str">
        <f>IF(TYPE(VAL_Codes!W$22)=2,VAL_Codes!W$22,"")</f>
        <v/>
      </c>
      <c r="AS56" s="26" t="str">
        <f>IF(COUNTBLANK('VAL_Fill in area'!I37)=1,"",'VAL_Fill in area'!I37)</f>
        <v/>
      </c>
      <c r="AT56" s="10" t="str">
        <f>IF(TYPE(VAL_Codes!Y$22)=2,VAL_Codes!Y$22,"")</f>
        <v/>
      </c>
      <c r="AU56" s="11" t="str">
        <f>IF(TYPE(VAL_Codes!Z$22)=2,VAL_Codes!Z$22,"")</f>
        <v/>
      </c>
      <c r="AV56" s="26" t="str">
        <f>IF(COUNTBLANK('VAL_Fill in area'!J37)=1,"",'VAL_Fill in area'!J37)</f>
        <v/>
      </c>
      <c r="AW56" s="10" t="str">
        <f>IF(TYPE(VAL_Codes!AB$22)=2,VAL_Codes!AB$22,"")</f>
        <v/>
      </c>
      <c r="AX56" s="11" t="str">
        <f>IF(TYPE(VAL_Codes!AC$22)=2,VAL_Codes!AC$22,"")</f>
        <v/>
      </c>
      <c r="AY56" s="26" t="str">
        <f>IF(COUNTBLANK('VAL_Fill in area'!K37)=1,"",'VAL_Fill in area'!K37)</f>
        <v/>
      </c>
      <c r="AZ56" s="10" t="str">
        <f>IF(TYPE(VAL_Codes!AE$22)=2,VAL_Codes!AE$22,"")</f>
        <v/>
      </c>
      <c r="BA56" s="11" t="str">
        <f>IF(TYPE(VAL_Codes!AF$22)=2,VAL_Codes!AF$22,"")</f>
        <v/>
      </c>
      <c r="BB56" s="26" t="str">
        <f>IF(COUNTBLANK('VAL_Fill in area'!L37)=1,"",'VAL_Fill in area'!L37)</f>
        <v/>
      </c>
      <c r="BC56" s="10" t="str">
        <f>IF(TYPE(VAL_Codes!AH$22)=2,VAL_Codes!AH$22,"")</f>
        <v/>
      </c>
      <c r="BD56" s="11" t="str">
        <f>IF(TYPE(VAL_Codes!AI$22)=2,VAL_Codes!AI$22,"")</f>
        <v/>
      </c>
      <c r="BE56" s="26" t="str">
        <f>IF(COUNTBLANK('VAL_Fill in area'!M37)=1,"",'VAL_Fill in area'!M37)</f>
        <v/>
      </c>
      <c r="BF56" s="10" t="str">
        <f>IF(TYPE(VAL_Codes!AK$22)=2,VAL_Codes!AK$22,"")</f>
        <v/>
      </c>
      <c r="BG56" s="11" t="str">
        <f>IF(TYPE(VAL_Codes!AL$22)=2,VAL_Codes!AL$22,"")</f>
        <v/>
      </c>
      <c r="BH56" s="26" t="str">
        <f>IF(COUNTBLANK('VAL_Fill in area'!N37)=1,"",'VAL_Fill in area'!N37)</f>
        <v/>
      </c>
      <c r="BI56" s="10" t="str">
        <f>IF(TYPE(VAL_Codes!AN$22)=2,VAL_Codes!AN$22,"")</f>
        <v/>
      </c>
      <c r="BJ56" s="11" t="str">
        <f>IF(TYPE(VAL_Codes!AO$22)=2,VAL_Codes!AO$22,"")</f>
        <v/>
      </c>
      <c r="BK56" s="26">
        <f>IF(COUNTBLANK('VAL_Fill in area'!O37)=1,"",'VAL_Fill in area'!O37)</f>
        <v>9</v>
      </c>
      <c r="BL56" s="10" t="str">
        <f>IF(TYPE(VAL_Codes!AQ$22)=2,VAL_Codes!AQ$22,"")</f>
        <v/>
      </c>
      <c r="BM56" s="11" t="str">
        <f>IF(TYPE(VAL_Codes!AR$22)=2,VAL_Codes!AR$22,"")</f>
        <v/>
      </c>
      <c r="BN56" s="26">
        <f>IF(COUNTBLANK('VAL_Fill in area'!P37)=1,"",'VAL_Fill in area'!P37)</f>
        <v>6</v>
      </c>
      <c r="BO56" s="10" t="str">
        <f>IF(TYPE(VAL_Codes!AT$22)=2,VAL_Codes!AT$22,"")</f>
        <v/>
      </c>
      <c r="BP56" s="11" t="str">
        <f>IF(TYPE(VAL_Codes!AU$22)=2,VAL_Codes!AU$22,"")</f>
        <v/>
      </c>
      <c r="BQ56" s="26">
        <f>IF(COUNTBLANK('VAL_Fill in area'!Q37)=1,"",'VAL_Fill in area'!Q37)</f>
        <v>4</v>
      </c>
      <c r="BR56" s="10" t="str">
        <f>IF(TYPE(VAL_Codes!AW$22)=2,VAL_Codes!AW$22,"")</f>
        <v/>
      </c>
      <c r="BS56" s="11" t="str">
        <f>IF(TYPE(VAL_Codes!AX$22)=2,VAL_Codes!AX$22,"")</f>
        <v/>
      </c>
      <c r="BT56" s="26" t="str">
        <f>IF(COUNTBLANK('VAL_Fill in area'!R37)=1,"",'VAL_Fill in area'!R37)</f>
        <v/>
      </c>
      <c r="BU56" s="10" t="s">
        <v>7033</v>
      </c>
      <c r="BV56" s="11" t="str">
        <f>IF(TYPE(VAL_Codes!BA$22)=2,VAL_Codes!BA$22,"")</f>
        <v/>
      </c>
      <c r="BW56" s="26">
        <f>IF(COUNTBLANK('VAL_Fill in area'!S37)=1,"",'VAL_Fill in area'!S37)</f>
        <v>0</v>
      </c>
      <c r="BX56" s="10" t="str">
        <f>IF(TYPE(VAL_Codes!BC$22)=2,VAL_Codes!BC$22,"")</f>
        <v/>
      </c>
      <c r="BY56" s="11" t="str">
        <f>IF(TYPE(VAL_Codes!BD$22)=2,VAL_Codes!BD$22,"")</f>
        <v/>
      </c>
      <c r="BZ56" s="26" t="str">
        <f>IF(COUNTBLANK('VAL_Fill in area'!T37)=1,"",'VAL_Fill in area'!T37)</f>
        <v/>
      </c>
      <c r="CA56" s="10" t="str">
        <f>IF(TYPE(VAL_Codes!BF$22)=2,VAL_Codes!BF$22,"")</f>
        <v/>
      </c>
      <c r="CB56" s="11" t="str">
        <f>IF(TYPE(VAL_Codes!BG$22)=2,VAL_Codes!BG$22,"")</f>
        <v/>
      </c>
      <c r="CC56" s="26" t="str">
        <f>IF(COUNTBLANK('VAL_Fill in area'!U37)=1,"",'VAL_Fill in area'!U37)</f>
        <v/>
      </c>
      <c r="CD56" s="10" t="str">
        <f>IF(TYPE(VAL_Codes!BI$22)=2,VAL_Codes!BI$22,"")</f>
        <v/>
      </c>
      <c r="CE56" s="11" t="str">
        <f>IF(TYPE(VAL_Codes!BJ$22)=2,VAL_Codes!BJ$22,"")</f>
        <v/>
      </c>
      <c r="CF56" s="26" t="str">
        <f>IF(COUNTBLANK('VAL_Fill in area'!V37)=1,"",'VAL_Fill in area'!V37)</f>
        <v/>
      </c>
      <c r="CG56" s="10" t="str">
        <f>IF(TYPE(VAL_Codes!BL$22)=2,VAL_Codes!BL$22,"")</f>
        <v/>
      </c>
      <c r="CH56" s="11" t="str">
        <f>IF(TYPE(VAL_Codes!BM$22)=2,VAL_Codes!BM$22,"")</f>
        <v/>
      </c>
      <c r="CI56" s="26" t="str">
        <f>IF(COUNTBLANK('VAL_Fill in area'!W37)=1,"",'VAL_Fill in area'!W37)</f>
        <v/>
      </c>
      <c r="CJ56" s="10" t="str">
        <f>IF(TYPE(VAL_Codes!BO$22)=2,VAL_Codes!BO$22,"")</f>
        <v/>
      </c>
      <c r="CK56" s="11" t="str">
        <f>IF(TYPE(VAL_Codes!BP$22)=2,VAL_Codes!BP$22,"")</f>
        <v/>
      </c>
      <c r="CL56" s="424"/>
      <c r="CO56" s="424"/>
      <c r="CR56" s="424"/>
      <c r="CU56" s="424"/>
      <c r="CX56" s="424"/>
      <c r="DA56" s="424"/>
      <c r="DD56" s="424"/>
      <c r="DG56" s="424"/>
      <c r="DJ56" s="424"/>
      <c r="DM56" s="424"/>
      <c r="DP56" s="424"/>
      <c r="DS56" s="424"/>
      <c r="DV56" s="424"/>
      <c r="DY56" s="424"/>
      <c r="EB56" s="424"/>
      <c r="EE56" s="424"/>
      <c r="EH56" s="424"/>
      <c r="EK56" s="424"/>
      <c r="EN56" s="424"/>
      <c r="EQ56" s="424"/>
      <c r="ET56" s="424"/>
      <c r="EW56" s="424"/>
    </row>
    <row r="57" spans="1:153" ht="15" customHeight="1" x14ac:dyDescent="0.25">
      <c r="A57" s="48"/>
      <c r="B57" s="48"/>
      <c r="C57" s="65"/>
      <c r="D57" s="647"/>
      <c r="E57" s="421" t="s">
        <v>76</v>
      </c>
      <c r="F57" s="361" t="s">
        <v>4</v>
      </c>
      <c r="G57" s="361" t="s">
        <v>32</v>
      </c>
      <c r="H57" s="361" t="s">
        <v>6</v>
      </c>
      <c r="I57" s="361"/>
      <c r="J57" s="419"/>
      <c r="K57" s="419"/>
      <c r="L57" s="419"/>
      <c r="M57" s="419"/>
      <c r="N57" s="419"/>
      <c r="O57" s="419"/>
      <c r="P57" s="419"/>
      <c r="Q57" s="419"/>
      <c r="R57" s="419"/>
      <c r="S57" s="419"/>
      <c r="T57" s="419"/>
      <c r="U57" s="419"/>
      <c r="V57" s="419"/>
      <c r="W57" s="419"/>
      <c r="X57" s="419"/>
      <c r="Y57" s="419"/>
      <c r="Z57" s="54"/>
      <c r="AA57" s="26" t="str">
        <f>IF(COUNTBLANK('VAL_Fill in area'!C38)=1,"",'VAL_Fill in area'!C38)</f>
        <v/>
      </c>
      <c r="AB57" s="10" t="str">
        <f>IF(TYPE(VAL_Codes!G$22)=2,VAL_Codes!G$22,"")</f>
        <v/>
      </c>
      <c r="AC57" s="11" t="str">
        <f>IF(TYPE(VAL_Codes!H$22)=2,VAL_Codes!H$22,"")</f>
        <v/>
      </c>
      <c r="AD57" s="26" t="str">
        <f>IF(COUNTBLANK('VAL_Fill in area'!D38)=1,"",'VAL_Fill in area'!D38)</f>
        <v/>
      </c>
      <c r="AE57" s="10" t="str">
        <f>IF(TYPE(VAL_Codes!J$22)=2,VAL_Codes!J$22,"")</f>
        <v/>
      </c>
      <c r="AF57" s="11" t="str">
        <f>IF(TYPE(VAL_Codes!K$22)=2,VAL_Codes!K$22,"")</f>
        <v/>
      </c>
      <c r="AG57" s="26" t="str">
        <f>IF(COUNTBLANK('VAL_Fill in area'!E38)=1,"",'VAL_Fill in area'!E38)</f>
        <v/>
      </c>
      <c r="AH57" s="10" t="str">
        <f>IF(TYPE(VAL_Codes!M$22)=2,VAL_Codes!M$22,"")</f>
        <v/>
      </c>
      <c r="AI57" s="11" t="str">
        <f>IF(TYPE(VAL_Codes!N$22)=2,VAL_Codes!N$22,"")</f>
        <v/>
      </c>
      <c r="AJ57" s="26" t="str">
        <f>IF(COUNTBLANK('VAL_Fill in area'!F38)=1,"",'VAL_Fill in area'!F38)</f>
        <v/>
      </c>
      <c r="AK57" s="10" t="str">
        <f>IF(TYPE(VAL_Codes!P$22)=2,VAL_Codes!P$22,"")</f>
        <v/>
      </c>
      <c r="AL57" s="11" t="str">
        <f>IF(TYPE(VAL_Codes!Q$22)=2,VAL_Codes!Q$22,"")</f>
        <v/>
      </c>
      <c r="AM57" s="26" t="str">
        <f>IF(COUNTBLANK('VAL_Fill in area'!G38)=1,"",'VAL_Fill in area'!G38)</f>
        <v/>
      </c>
      <c r="AN57" s="10" t="str">
        <f>IF(TYPE(VAL_Codes!S$22)=2,VAL_Codes!S$22,"")</f>
        <v/>
      </c>
      <c r="AO57" s="11" t="str">
        <f>IF(TYPE(VAL_Codes!T$22)=2,VAL_Codes!T$22,"")</f>
        <v/>
      </c>
      <c r="AP57" s="26" t="str">
        <f>IF(COUNTBLANK('VAL_Fill in area'!H38)=1,"",'VAL_Fill in area'!H38)</f>
        <v/>
      </c>
      <c r="AQ57" s="10" t="str">
        <f>IF(TYPE(VAL_Codes!V$22)=2,VAL_Codes!V$22,"")</f>
        <v/>
      </c>
      <c r="AR57" s="11" t="str">
        <f>IF(TYPE(VAL_Codes!W$22)=2,VAL_Codes!W$22,"")</f>
        <v/>
      </c>
      <c r="AS57" s="26" t="str">
        <f>IF(COUNTBLANK('VAL_Fill in area'!I38)=1,"",'VAL_Fill in area'!I38)</f>
        <v/>
      </c>
      <c r="AT57" s="10" t="str">
        <f>IF(TYPE(VAL_Codes!Y$22)=2,VAL_Codes!Y$22,"")</f>
        <v/>
      </c>
      <c r="AU57" s="11" t="str">
        <f>IF(TYPE(VAL_Codes!Z$22)=2,VAL_Codes!Z$22,"")</f>
        <v/>
      </c>
      <c r="AV57" s="26" t="str">
        <f>IF(COUNTBLANK('VAL_Fill in area'!J38)=1,"",'VAL_Fill in area'!J38)</f>
        <v/>
      </c>
      <c r="AW57" s="10" t="str">
        <f>IF(TYPE(VAL_Codes!AB$22)=2,VAL_Codes!AB$22,"")</f>
        <v/>
      </c>
      <c r="AX57" s="11" t="str">
        <f>IF(TYPE(VAL_Codes!AC$22)=2,VAL_Codes!AC$22,"")</f>
        <v/>
      </c>
      <c r="AY57" s="26" t="str">
        <f>IF(COUNTBLANK('VAL_Fill in area'!K38)=1,"",'VAL_Fill in area'!K38)</f>
        <v/>
      </c>
      <c r="AZ57" s="10" t="str">
        <f>IF(TYPE(VAL_Codes!AE$22)=2,VAL_Codes!AE$22,"")</f>
        <v/>
      </c>
      <c r="BA57" s="11" t="str">
        <f>IF(TYPE(VAL_Codes!AF$22)=2,VAL_Codes!AF$22,"")</f>
        <v/>
      </c>
      <c r="BB57" s="26" t="str">
        <f>IF(COUNTBLANK('VAL_Fill in area'!L38)=1,"",'VAL_Fill in area'!L38)</f>
        <v/>
      </c>
      <c r="BC57" s="10" t="str">
        <f>IF(TYPE(VAL_Codes!AH$22)=2,VAL_Codes!AH$22,"")</f>
        <v/>
      </c>
      <c r="BD57" s="11" t="str">
        <f>IF(TYPE(VAL_Codes!AI$22)=2,VAL_Codes!AI$22,"")</f>
        <v/>
      </c>
      <c r="BE57" s="26" t="str">
        <f>IF(COUNTBLANK('VAL_Fill in area'!M38)=1,"",'VAL_Fill in area'!M38)</f>
        <v/>
      </c>
      <c r="BF57" s="10" t="str">
        <f>IF(TYPE(VAL_Codes!AK$22)=2,VAL_Codes!AK$22,"")</f>
        <v/>
      </c>
      <c r="BG57" s="11" t="str">
        <f>IF(TYPE(VAL_Codes!AL$22)=2,VAL_Codes!AL$22,"")</f>
        <v/>
      </c>
      <c r="BH57" s="26" t="str">
        <f>IF(COUNTBLANK('VAL_Fill in area'!N38)=1,"",'VAL_Fill in area'!N38)</f>
        <v/>
      </c>
      <c r="BI57" s="10" t="str">
        <f>IF(TYPE(VAL_Codes!AN$22)=2,VAL_Codes!AN$22,"")</f>
        <v/>
      </c>
      <c r="BJ57" s="11" t="str">
        <f>IF(TYPE(VAL_Codes!AO$22)=2,VAL_Codes!AO$22,"")</f>
        <v/>
      </c>
      <c r="BK57" s="26">
        <f>IF(COUNTBLANK('VAL_Fill in area'!O38)=1,"",'VAL_Fill in area'!O38)</f>
        <v>13</v>
      </c>
      <c r="BL57" s="10" t="str">
        <f>IF(TYPE(VAL_Codes!AQ$22)=2,VAL_Codes!AQ$22,"")</f>
        <v/>
      </c>
      <c r="BM57" s="11" t="str">
        <f>IF(TYPE(VAL_Codes!AR$22)=2,VAL_Codes!AR$22,"")</f>
        <v/>
      </c>
      <c r="BN57" s="26">
        <f>IF(COUNTBLANK('VAL_Fill in area'!P38)=1,"",'VAL_Fill in area'!P38)</f>
        <v>5</v>
      </c>
      <c r="BO57" s="10" t="str">
        <f>IF(TYPE(VAL_Codes!AT$22)=2,VAL_Codes!AT$22,"")</f>
        <v/>
      </c>
      <c r="BP57" s="11" t="str">
        <f>IF(TYPE(VAL_Codes!AU$22)=2,VAL_Codes!AU$22,"")</f>
        <v/>
      </c>
      <c r="BQ57" s="26">
        <f>IF(COUNTBLANK('VAL_Fill in area'!Q38)=1,"",'VAL_Fill in area'!Q38)</f>
        <v>1</v>
      </c>
      <c r="BR57" s="10" t="str">
        <f>IF(TYPE(VAL_Codes!AW$22)=2,VAL_Codes!AW$22,"")</f>
        <v/>
      </c>
      <c r="BS57" s="11" t="str">
        <f>IF(TYPE(VAL_Codes!AX$22)=2,VAL_Codes!AX$22,"")</f>
        <v/>
      </c>
      <c r="BT57" s="26" t="str">
        <f>IF(COUNTBLANK('VAL_Fill in area'!R38)=1,"",'VAL_Fill in area'!R38)</f>
        <v/>
      </c>
      <c r="BU57" s="10" t="s">
        <v>7033</v>
      </c>
      <c r="BV57" s="11" t="str">
        <f>IF(TYPE(VAL_Codes!BA$22)=2,VAL_Codes!BA$22,"")</f>
        <v/>
      </c>
      <c r="BW57" s="26">
        <f>IF(COUNTBLANK('VAL_Fill in area'!S38)=1,"",'VAL_Fill in area'!S38)</f>
        <v>1</v>
      </c>
      <c r="BX57" s="10" t="str">
        <f>IF(TYPE(VAL_Codes!BC$22)=2,VAL_Codes!BC$22,"")</f>
        <v/>
      </c>
      <c r="BY57" s="11" t="str">
        <f>IF(TYPE(VAL_Codes!BD$22)=2,VAL_Codes!BD$22,"")</f>
        <v/>
      </c>
      <c r="BZ57" s="26" t="str">
        <f>IF(COUNTBLANK('VAL_Fill in area'!T38)=1,"",'VAL_Fill in area'!T38)</f>
        <v/>
      </c>
      <c r="CA57" s="10" t="str">
        <f>IF(TYPE(VAL_Codes!BF$22)=2,VAL_Codes!BF$22,"")</f>
        <v/>
      </c>
      <c r="CB57" s="11" t="str">
        <f>IF(TYPE(VAL_Codes!BG$22)=2,VAL_Codes!BG$22,"")</f>
        <v/>
      </c>
      <c r="CC57" s="26" t="str">
        <f>IF(COUNTBLANK('VAL_Fill in area'!U38)=1,"",'VAL_Fill in area'!U38)</f>
        <v/>
      </c>
      <c r="CD57" s="10" t="str">
        <f>IF(TYPE(VAL_Codes!BI$22)=2,VAL_Codes!BI$22,"")</f>
        <v/>
      </c>
      <c r="CE57" s="11" t="str">
        <f>IF(TYPE(VAL_Codes!BJ$22)=2,VAL_Codes!BJ$22,"")</f>
        <v/>
      </c>
      <c r="CF57" s="26" t="str">
        <f>IF(COUNTBLANK('VAL_Fill in area'!V38)=1,"",'VAL_Fill in area'!V38)</f>
        <v/>
      </c>
      <c r="CG57" s="10" t="str">
        <f>IF(TYPE(VAL_Codes!BL$22)=2,VAL_Codes!BL$22,"")</f>
        <v/>
      </c>
      <c r="CH57" s="11" t="str">
        <f>IF(TYPE(VAL_Codes!BM$22)=2,VAL_Codes!BM$22,"")</f>
        <v/>
      </c>
      <c r="CI57" s="26" t="str">
        <f>IF(COUNTBLANK('VAL_Fill in area'!W38)=1,"",'VAL_Fill in area'!W38)</f>
        <v/>
      </c>
      <c r="CJ57" s="10" t="str">
        <f>IF(TYPE(VAL_Codes!BO$22)=2,VAL_Codes!BO$22,"")</f>
        <v/>
      </c>
      <c r="CK57" s="11" t="str">
        <f>IF(TYPE(VAL_Codes!BP$22)=2,VAL_Codes!BP$22,"")</f>
        <v/>
      </c>
      <c r="CL57" s="424"/>
      <c r="CO57" s="424"/>
      <c r="CR57" s="424"/>
      <c r="CU57" s="424"/>
      <c r="CX57" s="424"/>
      <c r="DA57" s="424"/>
      <c r="DD57" s="424"/>
      <c r="DG57" s="424"/>
      <c r="DJ57" s="424"/>
      <c r="DM57" s="424"/>
      <c r="DP57" s="424"/>
      <c r="DS57" s="424"/>
      <c r="DV57" s="424"/>
      <c r="DY57" s="424"/>
      <c r="EB57" s="424"/>
      <c r="EE57" s="424"/>
      <c r="EH57" s="424"/>
      <c r="EK57" s="424"/>
      <c r="EN57" s="424"/>
      <c r="EQ57" s="424"/>
      <c r="ET57" s="424"/>
      <c r="EW57" s="424"/>
    </row>
    <row r="58" spans="1:153" ht="15" customHeight="1" x14ac:dyDescent="0.25">
      <c r="A58" s="48"/>
      <c r="B58" s="48"/>
      <c r="C58" s="65"/>
      <c r="D58" s="647"/>
      <c r="E58" s="421" t="s">
        <v>77</v>
      </c>
      <c r="F58" s="361" t="s">
        <v>4</v>
      </c>
      <c r="G58" s="361" t="s">
        <v>33</v>
      </c>
      <c r="H58" s="361" t="s">
        <v>6</v>
      </c>
      <c r="I58" s="361"/>
      <c r="J58" s="419"/>
      <c r="K58" s="419"/>
      <c r="L58" s="419"/>
      <c r="M58" s="419"/>
      <c r="N58" s="419"/>
      <c r="O58" s="419"/>
      <c r="P58" s="419"/>
      <c r="Q58" s="419"/>
      <c r="R58" s="419"/>
      <c r="S58" s="419"/>
      <c r="T58" s="419"/>
      <c r="U58" s="419"/>
      <c r="V58" s="419"/>
      <c r="W58" s="419"/>
      <c r="X58" s="419"/>
      <c r="Y58" s="419"/>
      <c r="Z58" s="54"/>
      <c r="AA58" s="26" t="str">
        <f>IF(COUNTBLANK('VAL_Fill in area'!C39)=1,"",'VAL_Fill in area'!C39)</f>
        <v/>
      </c>
      <c r="AB58" s="10" t="str">
        <f>IF(TYPE(VAL_Codes!G$22)=2,VAL_Codes!G$22,"")</f>
        <v/>
      </c>
      <c r="AC58" s="11" t="str">
        <f>IF(TYPE(VAL_Codes!H$22)=2,VAL_Codes!H$22,"")</f>
        <v/>
      </c>
      <c r="AD58" s="26" t="str">
        <f>IF(COUNTBLANK('VAL_Fill in area'!D39)=1,"",'VAL_Fill in area'!D39)</f>
        <v/>
      </c>
      <c r="AE58" s="10" t="str">
        <f>IF(TYPE(VAL_Codes!J$22)=2,VAL_Codes!J$22,"")</f>
        <v/>
      </c>
      <c r="AF58" s="11" t="str">
        <f>IF(TYPE(VAL_Codes!K$22)=2,VAL_Codes!K$22,"")</f>
        <v/>
      </c>
      <c r="AG58" s="26" t="str">
        <f>IF(COUNTBLANK('VAL_Fill in area'!E39)=1,"",'VAL_Fill in area'!E39)</f>
        <v/>
      </c>
      <c r="AH58" s="10" t="str">
        <f>IF(TYPE(VAL_Codes!M$22)=2,VAL_Codes!M$22,"")</f>
        <v/>
      </c>
      <c r="AI58" s="11" t="str">
        <f>IF(TYPE(VAL_Codes!N$22)=2,VAL_Codes!N$22,"")</f>
        <v/>
      </c>
      <c r="AJ58" s="26" t="str">
        <f>IF(COUNTBLANK('VAL_Fill in area'!F39)=1,"",'VAL_Fill in area'!F39)</f>
        <v/>
      </c>
      <c r="AK58" s="10" t="str">
        <f>IF(TYPE(VAL_Codes!P$22)=2,VAL_Codes!P$22,"")</f>
        <v/>
      </c>
      <c r="AL58" s="11" t="str">
        <f>IF(TYPE(VAL_Codes!Q$22)=2,VAL_Codes!Q$22,"")</f>
        <v/>
      </c>
      <c r="AM58" s="26" t="str">
        <f>IF(COUNTBLANK('VAL_Fill in area'!G39)=1,"",'VAL_Fill in area'!G39)</f>
        <v/>
      </c>
      <c r="AN58" s="10" t="str">
        <f>IF(TYPE(VAL_Codes!S$22)=2,VAL_Codes!S$22,"")</f>
        <v/>
      </c>
      <c r="AO58" s="11" t="str">
        <f>IF(TYPE(VAL_Codes!T$22)=2,VAL_Codes!T$22,"")</f>
        <v/>
      </c>
      <c r="AP58" s="26" t="str">
        <f>IF(COUNTBLANK('VAL_Fill in area'!H39)=1,"",'VAL_Fill in area'!H39)</f>
        <v/>
      </c>
      <c r="AQ58" s="10" t="str">
        <f>IF(TYPE(VAL_Codes!V$22)=2,VAL_Codes!V$22,"")</f>
        <v/>
      </c>
      <c r="AR58" s="11" t="str">
        <f>IF(TYPE(VAL_Codes!W$22)=2,VAL_Codes!W$22,"")</f>
        <v/>
      </c>
      <c r="AS58" s="26" t="str">
        <f>IF(COUNTBLANK('VAL_Fill in area'!I39)=1,"",'VAL_Fill in area'!I39)</f>
        <v/>
      </c>
      <c r="AT58" s="10" t="str">
        <f>IF(TYPE(VAL_Codes!Y$22)=2,VAL_Codes!Y$22,"")</f>
        <v/>
      </c>
      <c r="AU58" s="11" t="str">
        <f>IF(TYPE(VAL_Codes!Z$22)=2,VAL_Codes!Z$22,"")</f>
        <v/>
      </c>
      <c r="AV58" s="26" t="str">
        <f>IF(COUNTBLANK('VAL_Fill in area'!J39)=1,"",'VAL_Fill in area'!J39)</f>
        <v/>
      </c>
      <c r="AW58" s="10" t="str">
        <f>IF(TYPE(VAL_Codes!AB$22)=2,VAL_Codes!AB$22,"")</f>
        <v/>
      </c>
      <c r="AX58" s="11" t="str">
        <f>IF(TYPE(VAL_Codes!AC$22)=2,VAL_Codes!AC$22,"")</f>
        <v/>
      </c>
      <c r="AY58" s="26" t="str">
        <f>IF(COUNTBLANK('VAL_Fill in area'!K39)=1,"",'VAL_Fill in area'!K39)</f>
        <v/>
      </c>
      <c r="AZ58" s="10" t="str">
        <f>IF(TYPE(VAL_Codes!AE$22)=2,VAL_Codes!AE$22,"")</f>
        <v/>
      </c>
      <c r="BA58" s="11" t="str">
        <f>IF(TYPE(VAL_Codes!AF$22)=2,VAL_Codes!AF$22,"")</f>
        <v/>
      </c>
      <c r="BB58" s="26" t="str">
        <f>IF(COUNTBLANK('VAL_Fill in area'!L39)=1,"",'VAL_Fill in area'!L39)</f>
        <v/>
      </c>
      <c r="BC58" s="10" t="str">
        <f>IF(TYPE(VAL_Codes!AH$22)=2,VAL_Codes!AH$22,"")</f>
        <v/>
      </c>
      <c r="BD58" s="11" t="str">
        <f>IF(TYPE(VAL_Codes!AI$22)=2,VAL_Codes!AI$22,"")</f>
        <v/>
      </c>
      <c r="BE58" s="26" t="str">
        <f>IF(COUNTBLANK('VAL_Fill in area'!M39)=1,"",'VAL_Fill in area'!M39)</f>
        <v/>
      </c>
      <c r="BF58" s="10" t="str">
        <f>IF(TYPE(VAL_Codes!AK$22)=2,VAL_Codes!AK$22,"")</f>
        <v/>
      </c>
      <c r="BG58" s="11" t="str">
        <f>IF(TYPE(VAL_Codes!AL$22)=2,VAL_Codes!AL$22,"")</f>
        <v/>
      </c>
      <c r="BH58" s="26" t="str">
        <f>IF(COUNTBLANK('VAL_Fill in area'!N39)=1,"",'VAL_Fill in area'!N39)</f>
        <v/>
      </c>
      <c r="BI58" s="10" t="str">
        <f>IF(TYPE(VAL_Codes!AN$22)=2,VAL_Codes!AN$22,"")</f>
        <v/>
      </c>
      <c r="BJ58" s="11" t="str">
        <f>IF(TYPE(VAL_Codes!AO$22)=2,VAL_Codes!AO$22,"")</f>
        <v/>
      </c>
      <c r="BK58" s="26">
        <f>IF(COUNTBLANK('VAL_Fill in area'!O39)=1,"",'VAL_Fill in area'!O39)</f>
        <v>11</v>
      </c>
      <c r="BL58" s="10" t="str">
        <f>IF(TYPE(VAL_Codes!AQ$22)=2,VAL_Codes!AQ$22,"")</f>
        <v/>
      </c>
      <c r="BM58" s="11" t="str">
        <f>IF(TYPE(VAL_Codes!AR$22)=2,VAL_Codes!AR$22,"")</f>
        <v/>
      </c>
      <c r="BN58" s="26">
        <f>IF(COUNTBLANK('VAL_Fill in area'!P39)=1,"",'VAL_Fill in area'!P39)</f>
        <v>6</v>
      </c>
      <c r="BO58" s="10" t="str">
        <f>IF(TYPE(VAL_Codes!AT$22)=2,VAL_Codes!AT$22,"")</f>
        <v/>
      </c>
      <c r="BP58" s="11" t="str">
        <f>IF(TYPE(VAL_Codes!AU$22)=2,VAL_Codes!AU$22,"")</f>
        <v/>
      </c>
      <c r="BQ58" s="26">
        <f>IF(COUNTBLANK('VAL_Fill in area'!Q39)=1,"",'VAL_Fill in area'!Q39)</f>
        <v>2</v>
      </c>
      <c r="BR58" s="10" t="str">
        <f>IF(TYPE(VAL_Codes!AW$22)=2,VAL_Codes!AW$22,"")</f>
        <v/>
      </c>
      <c r="BS58" s="11" t="str">
        <f>IF(TYPE(VAL_Codes!AX$22)=2,VAL_Codes!AX$22,"")</f>
        <v/>
      </c>
      <c r="BT58" s="26" t="str">
        <f>IF(COUNTBLANK('VAL_Fill in area'!R39)=1,"",'VAL_Fill in area'!R39)</f>
        <v/>
      </c>
      <c r="BU58" s="10" t="s">
        <v>7033</v>
      </c>
      <c r="BV58" s="11" t="str">
        <f>IF(TYPE(VAL_Codes!BA$22)=2,VAL_Codes!BA$22,"")</f>
        <v/>
      </c>
      <c r="BW58" s="26">
        <f>IF(COUNTBLANK('VAL_Fill in area'!S39)=1,"",'VAL_Fill in area'!S39)</f>
        <v>0</v>
      </c>
      <c r="BX58" s="10" t="str">
        <f>IF(TYPE(VAL_Codes!BC$22)=2,VAL_Codes!BC$22,"")</f>
        <v/>
      </c>
      <c r="BY58" s="11" t="str">
        <f>IF(TYPE(VAL_Codes!BD$22)=2,VAL_Codes!BD$22,"")</f>
        <v/>
      </c>
      <c r="BZ58" s="26" t="str">
        <f>IF(COUNTBLANK('VAL_Fill in area'!T39)=1,"",'VAL_Fill in area'!T39)</f>
        <v/>
      </c>
      <c r="CA58" s="10" t="str">
        <f>IF(TYPE(VAL_Codes!BF$22)=2,VAL_Codes!BF$22,"")</f>
        <v/>
      </c>
      <c r="CB58" s="11" t="str">
        <f>IF(TYPE(VAL_Codes!BG$22)=2,VAL_Codes!BG$22,"")</f>
        <v/>
      </c>
      <c r="CC58" s="26" t="str">
        <f>IF(COUNTBLANK('VAL_Fill in area'!U39)=1,"",'VAL_Fill in area'!U39)</f>
        <v/>
      </c>
      <c r="CD58" s="10" t="str">
        <f>IF(TYPE(VAL_Codes!BI$22)=2,VAL_Codes!BI$22,"")</f>
        <v/>
      </c>
      <c r="CE58" s="11" t="str">
        <f>IF(TYPE(VAL_Codes!BJ$22)=2,VAL_Codes!BJ$22,"")</f>
        <v/>
      </c>
      <c r="CF58" s="26" t="str">
        <f>IF(COUNTBLANK('VAL_Fill in area'!V39)=1,"",'VAL_Fill in area'!V39)</f>
        <v/>
      </c>
      <c r="CG58" s="10" t="str">
        <f>IF(TYPE(VAL_Codes!BL$22)=2,VAL_Codes!BL$22,"")</f>
        <v/>
      </c>
      <c r="CH58" s="11" t="str">
        <f>IF(TYPE(VAL_Codes!BM$22)=2,VAL_Codes!BM$22,"")</f>
        <v/>
      </c>
      <c r="CI58" s="26" t="str">
        <f>IF(COUNTBLANK('VAL_Fill in area'!W39)=1,"",'VAL_Fill in area'!W39)</f>
        <v/>
      </c>
      <c r="CJ58" s="10" t="str">
        <f>IF(TYPE(VAL_Codes!BO$22)=2,VAL_Codes!BO$22,"")</f>
        <v/>
      </c>
      <c r="CK58" s="11" t="str">
        <f>IF(TYPE(VAL_Codes!BP$22)=2,VAL_Codes!BP$22,"")</f>
        <v/>
      </c>
      <c r="CL58" s="424"/>
      <c r="CO58" s="424"/>
      <c r="CR58" s="424"/>
      <c r="CU58" s="424"/>
      <c r="CX58" s="424"/>
      <c r="DA58" s="424"/>
      <c r="DD58" s="424"/>
      <c r="DG58" s="424"/>
      <c r="DJ58" s="424"/>
      <c r="DM58" s="424"/>
      <c r="DP58" s="424"/>
      <c r="DS58" s="424"/>
      <c r="DV58" s="424"/>
      <c r="DY58" s="424"/>
      <c r="EB58" s="424"/>
      <c r="EE58" s="424"/>
      <c r="EH58" s="424"/>
      <c r="EK58" s="424"/>
      <c r="EN58" s="424"/>
      <c r="EQ58" s="424"/>
      <c r="ET58" s="424"/>
      <c r="EW58" s="424"/>
    </row>
    <row r="59" spans="1:153" ht="15" customHeight="1" x14ac:dyDescent="0.25">
      <c r="A59" s="48"/>
      <c r="B59" s="48"/>
      <c r="C59" s="65"/>
      <c r="D59" s="647"/>
      <c r="E59" s="421" t="s">
        <v>78</v>
      </c>
      <c r="F59" s="361" t="s">
        <v>4</v>
      </c>
      <c r="G59" s="361" t="s">
        <v>34</v>
      </c>
      <c r="H59" s="361" t="s">
        <v>6</v>
      </c>
      <c r="I59" s="361"/>
      <c r="J59" s="419"/>
      <c r="K59" s="419"/>
      <c r="L59" s="419"/>
      <c r="M59" s="419"/>
      <c r="N59" s="419"/>
      <c r="O59" s="419"/>
      <c r="P59" s="419"/>
      <c r="Q59" s="419"/>
      <c r="R59" s="419"/>
      <c r="S59" s="419"/>
      <c r="T59" s="419"/>
      <c r="U59" s="419"/>
      <c r="V59" s="419"/>
      <c r="W59" s="419"/>
      <c r="X59" s="419"/>
      <c r="Y59" s="419"/>
      <c r="Z59" s="54"/>
      <c r="AA59" s="26" t="str">
        <f>IF(COUNTBLANK('VAL_Fill in area'!C40)=1,"",'VAL_Fill in area'!C40)</f>
        <v/>
      </c>
      <c r="AB59" s="10" t="str">
        <f>IF(TYPE(VAL_Codes!G$22)=2,VAL_Codes!G$22,"")</f>
        <v/>
      </c>
      <c r="AC59" s="11" t="str">
        <f>IF(TYPE(VAL_Codes!H$22)=2,VAL_Codes!H$22,"")</f>
        <v/>
      </c>
      <c r="AD59" s="26" t="str">
        <f>IF(COUNTBLANK('VAL_Fill in area'!D40)=1,"",'VAL_Fill in area'!D40)</f>
        <v/>
      </c>
      <c r="AE59" s="10" t="str">
        <f>IF(TYPE(VAL_Codes!J$22)=2,VAL_Codes!J$22,"")</f>
        <v/>
      </c>
      <c r="AF59" s="11" t="str">
        <f>IF(TYPE(VAL_Codes!K$22)=2,VAL_Codes!K$22,"")</f>
        <v/>
      </c>
      <c r="AG59" s="26" t="str">
        <f>IF(COUNTBLANK('VAL_Fill in area'!E40)=1,"",'VAL_Fill in area'!E40)</f>
        <v/>
      </c>
      <c r="AH59" s="10" t="str">
        <f>IF(TYPE(VAL_Codes!M$22)=2,VAL_Codes!M$22,"")</f>
        <v/>
      </c>
      <c r="AI59" s="11" t="str">
        <f>IF(TYPE(VAL_Codes!N$22)=2,VAL_Codes!N$22,"")</f>
        <v/>
      </c>
      <c r="AJ59" s="26" t="str">
        <f>IF(COUNTBLANK('VAL_Fill in area'!F40)=1,"",'VAL_Fill in area'!F40)</f>
        <v/>
      </c>
      <c r="AK59" s="10" t="str">
        <f>IF(TYPE(VAL_Codes!P$22)=2,VAL_Codes!P$22,"")</f>
        <v/>
      </c>
      <c r="AL59" s="11" t="str">
        <f>IF(TYPE(VAL_Codes!Q$22)=2,VAL_Codes!Q$22,"")</f>
        <v/>
      </c>
      <c r="AM59" s="26" t="str">
        <f>IF(COUNTBLANK('VAL_Fill in area'!G40)=1,"",'VAL_Fill in area'!G40)</f>
        <v/>
      </c>
      <c r="AN59" s="10" t="str">
        <f>IF(TYPE(VAL_Codes!S$22)=2,VAL_Codes!S$22,"")</f>
        <v/>
      </c>
      <c r="AO59" s="11" t="str">
        <f>IF(TYPE(VAL_Codes!T$22)=2,VAL_Codes!T$22,"")</f>
        <v/>
      </c>
      <c r="AP59" s="26" t="str">
        <f>IF(COUNTBLANK('VAL_Fill in area'!H40)=1,"",'VAL_Fill in area'!H40)</f>
        <v/>
      </c>
      <c r="AQ59" s="10" t="str">
        <f>IF(TYPE(VAL_Codes!V$22)=2,VAL_Codes!V$22,"")</f>
        <v/>
      </c>
      <c r="AR59" s="11" t="str">
        <f>IF(TYPE(VAL_Codes!W$22)=2,VAL_Codes!W$22,"")</f>
        <v/>
      </c>
      <c r="AS59" s="26" t="str">
        <f>IF(COUNTBLANK('VAL_Fill in area'!I40)=1,"",'VAL_Fill in area'!I40)</f>
        <v/>
      </c>
      <c r="AT59" s="10" t="str">
        <f>IF(TYPE(VAL_Codes!Y$22)=2,VAL_Codes!Y$22,"")</f>
        <v/>
      </c>
      <c r="AU59" s="11" t="str">
        <f>IF(TYPE(VAL_Codes!Z$22)=2,VAL_Codes!Z$22,"")</f>
        <v/>
      </c>
      <c r="AV59" s="26" t="str">
        <f>IF(COUNTBLANK('VAL_Fill in area'!J40)=1,"",'VAL_Fill in area'!J40)</f>
        <v/>
      </c>
      <c r="AW59" s="10" t="str">
        <f>IF(TYPE(VAL_Codes!AB$22)=2,VAL_Codes!AB$22,"")</f>
        <v/>
      </c>
      <c r="AX59" s="11" t="str">
        <f>IF(TYPE(VAL_Codes!AC$22)=2,VAL_Codes!AC$22,"")</f>
        <v/>
      </c>
      <c r="AY59" s="26" t="str">
        <f>IF(COUNTBLANK('VAL_Fill in area'!K40)=1,"",'VAL_Fill in area'!K40)</f>
        <v/>
      </c>
      <c r="AZ59" s="10" t="str">
        <f>IF(TYPE(VAL_Codes!AE$22)=2,VAL_Codes!AE$22,"")</f>
        <v/>
      </c>
      <c r="BA59" s="11" t="str">
        <f>IF(TYPE(VAL_Codes!AF$22)=2,VAL_Codes!AF$22,"")</f>
        <v/>
      </c>
      <c r="BB59" s="26" t="str">
        <f>IF(COUNTBLANK('VAL_Fill in area'!L40)=1,"",'VAL_Fill in area'!L40)</f>
        <v/>
      </c>
      <c r="BC59" s="10" t="str">
        <f>IF(TYPE(VAL_Codes!AH$22)=2,VAL_Codes!AH$22,"")</f>
        <v/>
      </c>
      <c r="BD59" s="11" t="str">
        <f>IF(TYPE(VAL_Codes!AI$22)=2,VAL_Codes!AI$22,"")</f>
        <v/>
      </c>
      <c r="BE59" s="26" t="str">
        <f>IF(COUNTBLANK('VAL_Fill in area'!M40)=1,"",'VAL_Fill in area'!M40)</f>
        <v/>
      </c>
      <c r="BF59" s="10" t="str">
        <f>IF(TYPE(VAL_Codes!AK$22)=2,VAL_Codes!AK$22,"")</f>
        <v/>
      </c>
      <c r="BG59" s="11" t="str">
        <f>IF(TYPE(VAL_Codes!AL$22)=2,VAL_Codes!AL$22,"")</f>
        <v/>
      </c>
      <c r="BH59" s="26" t="str">
        <f>IF(COUNTBLANK('VAL_Fill in area'!N40)=1,"",'VAL_Fill in area'!N40)</f>
        <v/>
      </c>
      <c r="BI59" s="10" t="str">
        <f>IF(TYPE(VAL_Codes!AN$22)=2,VAL_Codes!AN$22,"")</f>
        <v/>
      </c>
      <c r="BJ59" s="11" t="str">
        <f>IF(TYPE(VAL_Codes!AO$22)=2,VAL_Codes!AO$22,"")</f>
        <v/>
      </c>
      <c r="BK59" s="26">
        <f>IF(COUNTBLANK('VAL_Fill in area'!O40)=1,"",'VAL_Fill in area'!O40)</f>
        <v>12</v>
      </c>
      <c r="BL59" s="10" t="str">
        <f>IF(TYPE(VAL_Codes!AQ$22)=2,VAL_Codes!AQ$22,"")</f>
        <v/>
      </c>
      <c r="BM59" s="11" t="str">
        <f>IF(TYPE(VAL_Codes!AR$22)=2,VAL_Codes!AR$22,"")</f>
        <v/>
      </c>
      <c r="BN59" s="26">
        <f>IF(COUNTBLANK('VAL_Fill in area'!P40)=1,"",'VAL_Fill in area'!P40)</f>
        <v>2</v>
      </c>
      <c r="BO59" s="10" t="str">
        <f>IF(TYPE(VAL_Codes!AT$22)=2,VAL_Codes!AT$22,"")</f>
        <v/>
      </c>
      <c r="BP59" s="11" t="str">
        <f>IF(TYPE(VAL_Codes!AU$22)=2,VAL_Codes!AU$22,"")</f>
        <v/>
      </c>
      <c r="BQ59" s="26">
        <f>IF(COUNTBLANK('VAL_Fill in area'!Q40)=1,"",'VAL_Fill in area'!Q40)</f>
        <v>3</v>
      </c>
      <c r="BR59" s="10" t="str">
        <f>IF(TYPE(VAL_Codes!AW$22)=2,VAL_Codes!AW$22,"")</f>
        <v/>
      </c>
      <c r="BS59" s="11" t="str">
        <f>IF(TYPE(VAL_Codes!AX$22)=2,VAL_Codes!AX$22,"")</f>
        <v/>
      </c>
      <c r="BT59" s="26" t="str">
        <f>IF(COUNTBLANK('VAL_Fill in area'!R40)=1,"",'VAL_Fill in area'!R40)</f>
        <v/>
      </c>
      <c r="BU59" s="10" t="s">
        <v>7033</v>
      </c>
      <c r="BV59" s="11" t="str">
        <f>IF(TYPE(VAL_Codes!BA$22)=2,VAL_Codes!BA$22,"")</f>
        <v/>
      </c>
      <c r="BW59" s="26">
        <f>IF(COUNTBLANK('VAL_Fill in area'!S40)=1,"",'VAL_Fill in area'!S40)</f>
        <v>0</v>
      </c>
      <c r="BX59" s="10" t="str">
        <f>IF(TYPE(VAL_Codes!BC$22)=2,VAL_Codes!BC$22,"")</f>
        <v/>
      </c>
      <c r="BY59" s="11" t="str">
        <f>IF(TYPE(VAL_Codes!BD$22)=2,VAL_Codes!BD$22,"")</f>
        <v/>
      </c>
      <c r="BZ59" s="26" t="str">
        <f>IF(COUNTBLANK('VAL_Fill in area'!T40)=1,"",'VAL_Fill in area'!T40)</f>
        <v/>
      </c>
      <c r="CA59" s="10" t="str">
        <f>IF(TYPE(VAL_Codes!BF$22)=2,VAL_Codes!BF$22,"")</f>
        <v/>
      </c>
      <c r="CB59" s="11" t="str">
        <f>IF(TYPE(VAL_Codes!BG$22)=2,VAL_Codes!BG$22,"")</f>
        <v/>
      </c>
      <c r="CC59" s="26" t="str">
        <f>IF(COUNTBLANK('VAL_Fill in area'!U40)=1,"",'VAL_Fill in area'!U40)</f>
        <v/>
      </c>
      <c r="CD59" s="10" t="str">
        <f>IF(TYPE(VAL_Codes!BI$22)=2,VAL_Codes!BI$22,"")</f>
        <v/>
      </c>
      <c r="CE59" s="11" t="str">
        <f>IF(TYPE(VAL_Codes!BJ$22)=2,VAL_Codes!BJ$22,"")</f>
        <v/>
      </c>
      <c r="CF59" s="26" t="str">
        <f>IF(COUNTBLANK('VAL_Fill in area'!V40)=1,"",'VAL_Fill in area'!V40)</f>
        <v/>
      </c>
      <c r="CG59" s="10" t="str">
        <f>IF(TYPE(VAL_Codes!BL$22)=2,VAL_Codes!BL$22,"")</f>
        <v/>
      </c>
      <c r="CH59" s="11" t="str">
        <f>IF(TYPE(VAL_Codes!BM$22)=2,VAL_Codes!BM$22,"")</f>
        <v/>
      </c>
      <c r="CI59" s="26" t="str">
        <f>IF(COUNTBLANK('VAL_Fill in area'!W40)=1,"",'VAL_Fill in area'!W40)</f>
        <v/>
      </c>
      <c r="CJ59" s="10" t="str">
        <f>IF(TYPE(VAL_Codes!BO$22)=2,VAL_Codes!BO$22,"")</f>
        <v/>
      </c>
      <c r="CK59" s="11" t="str">
        <f>IF(TYPE(VAL_Codes!BP$22)=2,VAL_Codes!BP$22,"")</f>
        <v/>
      </c>
      <c r="CL59" s="424"/>
      <c r="CO59" s="424"/>
      <c r="CR59" s="424"/>
      <c r="CU59" s="424"/>
      <c r="CX59" s="424"/>
      <c r="DA59" s="424"/>
      <c r="DD59" s="424"/>
      <c r="DG59" s="424"/>
      <c r="DJ59" s="424"/>
      <c r="DM59" s="424"/>
      <c r="DP59" s="424"/>
      <c r="DS59" s="424"/>
      <c r="DV59" s="424"/>
      <c r="DY59" s="424"/>
      <c r="EB59" s="424"/>
      <c r="EE59" s="424"/>
      <c r="EH59" s="424"/>
      <c r="EK59" s="424"/>
      <c r="EN59" s="424"/>
      <c r="EQ59" s="424"/>
      <c r="ET59" s="424"/>
      <c r="EW59" s="424"/>
    </row>
    <row r="60" spans="1:153" ht="15" customHeight="1" x14ac:dyDescent="0.25">
      <c r="A60" s="48"/>
      <c r="B60" s="48"/>
      <c r="C60" s="65"/>
      <c r="D60" s="647"/>
      <c r="E60" s="421" t="s">
        <v>79</v>
      </c>
      <c r="F60" s="361" t="s">
        <v>4</v>
      </c>
      <c r="G60" s="361" t="s">
        <v>35</v>
      </c>
      <c r="H60" s="361" t="s">
        <v>6</v>
      </c>
      <c r="I60" s="361"/>
      <c r="J60" s="419"/>
      <c r="K60" s="419"/>
      <c r="L60" s="419"/>
      <c r="M60" s="419"/>
      <c r="N60" s="419"/>
      <c r="O60" s="419"/>
      <c r="P60" s="419"/>
      <c r="Q60" s="419"/>
      <c r="R60" s="419"/>
      <c r="S60" s="419"/>
      <c r="T60" s="419"/>
      <c r="U60" s="419"/>
      <c r="V60" s="419"/>
      <c r="W60" s="419"/>
      <c r="X60" s="419"/>
      <c r="Y60" s="419"/>
      <c r="Z60" s="54"/>
      <c r="AA60" s="26" t="str">
        <f>IF(COUNTBLANK('VAL_Fill in area'!C41)=1,"",'VAL_Fill in area'!C41)</f>
        <v/>
      </c>
      <c r="AB60" s="10" t="str">
        <f>IF(TYPE(VAL_Codes!G$22)=2,VAL_Codes!G$22,"")</f>
        <v/>
      </c>
      <c r="AC60" s="11" t="str">
        <f>IF(TYPE(VAL_Codes!H$22)=2,VAL_Codes!H$22,"")</f>
        <v/>
      </c>
      <c r="AD60" s="26" t="str">
        <f>IF(COUNTBLANK('VAL_Fill in area'!D41)=1,"",'VAL_Fill in area'!D41)</f>
        <v/>
      </c>
      <c r="AE60" s="10" t="str">
        <f>IF(TYPE(VAL_Codes!J$22)=2,VAL_Codes!J$22,"")</f>
        <v/>
      </c>
      <c r="AF60" s="11" t="str">
        <f>IF(TYPE(VAL_Codes!K$22)=2,VAL_Codes!K$22,"")</f>
        <v/>
      </c>
      <c r="AG60" s="26" t="str">
        <f>IF(COUNTBLANK('VAL_Fill in area'!E41)=1,"",'VAL_Fill in area'!E41)</f>
        <v/>
      </c>
      <c r="AH60" s="10" t="str">
        <f>IF(TYPE(VAL_Codes!M$22)=2,VAL_Codes!M$22,"")</f>
        <v/>
      </c>
      <c r="AI60" s="11" t="str">
        <f>IF(TYPE(VAL_Codes!N$22)=2,VAL_Codes!N$22,"")</f>
        <v/>
      </c>
      <c r="AJ60" s="26" t="str">
        <f>IF(COUNTBLANK('VAL_Fill in area'!F41)=1,"",'VAL_Fill in area'!F41)</f>
        <v/>
      </c>
      <c r="AK60" s="10" t="str">
        <f>IF(TYPE(VAL_Codes!P$22)=2,VAL_Codes!P$22,"")</f>
        <v/>
      </c>
      <c r="AL60" s="11" t="str">
        <f>IF(TYPE(VAL_Codes!Q$22)=2,VAL_Codes!Q$22,"")</f>
        <v/>
      </c>
      <c r="AM60" s="26" t="str">
        <f>IF(COUNTBLANK('VAL_Fill in area'!G41)=1,"",'VAL_Fill in area'!G41)</f>
        <v/>
      </c>
      <c r="AN60" s="10" t="str">
        <f>IF(TYPE(VAL_Codes!S$22)=2,VAL_Codes!S$22,"")</f>
        <v/>
      </c>
      <c r="AO60" s="11" t="str">
        <f>IF(TYPE(VAL_Codes!T$22)=2,VAL_Codes!T$22,"")</f>
        <v/>
      </c>
      <c r="AP60" s="26" t="str">
        <f>IF(COUNTBLANK('VAL_Fill in area'!H41)=1,"",'VAL_Fill in area'!H41)</f>
        <v/>
      </c>
      <c r="AQ60" s="10" t="str">
        <f>IF(TYPE(VAL_Codes!V$22)=2,VAL_Codes!V$22,"")</f>
        <v/>
      </c>
      <c r="AR60" s="11" t="str">
        <f>IF(TYPE(VAL_Codes!W$22)=2,VAL_Codes!W$22,"")</f>
        <v/>
      </c>
      <c r="AS60" s="26" t="str">
        <f>IF(COUNTBLANK('VAL_Fill in area'!I41)=1,"",'VAL_Fill in area'!I41)</f>
        <v/>
      </c>
      <c r="AT60" s="10" t="str">
        <f>IF(TYPE(VAL_Codes!Y$22)=2,VAL_Codes!Y$22,"")</f>
        <v/>
      </c>
      <c r="AU60" s="11" t="str">
        <f>IF(TYPE(VAL_Codes!Z$22)=2,VAL_Codes!Z$22,"")</f>
        <v/>
      </c>
      <c r="AV60" s="26" t="str">
        <f>IF(COUNTBLANK('VAL_Fill in area'!J41)=1,"",'VAL_Fill in area'!J41)</f>
        <v/>
      </c>
      <c r="AW60" s="10" t="str">
        <f>IF(TYPE(VAL_Codes!AB$22)=2,VAL_Codes!AB$22,"")</f>
        <v/>
      </c>
      <c r="AX60" s="11" t="str">
        <f>IF(TYPE(VAL_Codes!AC$22)=2,VAL_Codes!AC$22,"")</f>
        <v/>
      </c>
      <c r="AY60" s="26" t="str">
        <f>IF(COUNTBLANK('VAL_Fill in area'!K41)=1,"",'VAL_Fill in area'!K41)</f>
        <v/>
      </c>
      <c r="AZ60" s="10" t="str">
        <f>IF(TYPE(VAL_Codes!AE$22)=2,VAL_Codes!AE$22,"")</f>
        <v/>
      </c>
      <c r="BA60" s="11" t="str">
        <f>IF(TYPE(VAL_Codes!AF$22)=2,VAL_Codes!AF$22,"")</f>
        <v/>
      </c>
      <c r="BB60" s="26" t="str">
        <f>IF(COUNTBLANK('VAL_Fill in area'!L41)=1,"",'VAL_Fill in area'!L41)</f>
        <v/>
      </c>
      <c r="BC60" s="10" t="str">
        <f>IF(TYPE(VAL_Codes!AH$22)=2,VAL_Codes!AH$22,"")</f>
        <v/>
      </c>
      <c r="BD60" s="11" t="str">
        <f>IF(TYPE(VAL_Codes!AI$22)=2,VAL_Codes!AI$22,"")</f>
        <v/>
      </c>
      <c r="BE60" s="26" t="str">
        <f>IF(COUNTBLANK('VAL_Fill in area'!M41)=1,"",'VAL_Fill in area'!M41)</f>
        <v/>
      </c>
      <c r="BF60" s="10" t="str">
        <f>IF(TYPE(VAL_Codes!AK$22)=2,VAL_Codes!AK$22,"")</f>
        <v/>
      </c>
      <c r="BG60" s="11" t="str">
        <f>IF(TYPE(VAL_Codes!AL$22)=2,VAL_Codes!AL$22,"")</f>
        <v/>
      </c>
      <c r="BH60" s="26" t="str">
        <f>IF(COUNTBLANK('VAL_Fill in area'!N41)=1,"",'VAL_Fill in area'!N41)</f>
        <v/>
      </c>
      <c r="BI60" s="10" t="str">
        <f>IF(TYPE(VAL_Codes!AN$22)=2,VAL_Codes!AN$22,"")</f>
        <v/>
      </c>
      <c r="BJ60" s="11" t="str">
        <f>IF(TYPE(VAL_Codes!AO$22)=2,VAL_Codes!AO$22,"")</f>
        <v/>
      </c>
      <c r="BK60" s="26">
        <f>IF(COUNTBLANK('VAL_Fill in area'!O41)=1,"",'VAL_Fill in area'!O41)</f>
        <v>6</v>
      </c>
      <c r="BL60" s="10" t="str">
        <f>IF(TYPE(VAL_Codes!AQ$22)=2,VAL_Codes!AQ$22,"")</f>
        <v/>
      </c>
      <c r="BM60" s="11" t="str">
        <f>IF(TYPE(VAL_Codes!AR$22)=2,VAL_Codes!AR$22,"")</f>
        <v/>
      </c>
      <c r="BN60" s="26">
        <f>IF(COUNTBLANK('VAL_Fill in area'!P41)=1,"",'VAL_Fill in area'!P41)</f>
        <v>1</v>
      </c>
      <c r="BO60" s="10" t="str">
        <f>IF(TYPE(VAL_Codes!AT$22)=2,VAL_Codes!AT$22,"")</f>
        <v/>
      </c>
      <c r="BP60" s="11" t="str">
        <f>IF(TYPE(VAL_Codes!AU$22)=2,VAL_Codes!AU$22,"")</f>
        <v/>
      </c>
      <c r="BQ60" s="26">
        <f>IF(COUNTBLANK('VAL_Fill in area'!Q41)=1,"",'VAL_Fill in area'!Q41)</f>
        <v>3</v>
      </c>
      <c r="BR60" s="10" t="str">
        <f>IF(TYPE(VAL_Codes!AW$22)=2,VAL_Codes!AW$22,"")</f>
        <v/>
      </c>
      <c r="BS60" s="11" t="str">
        <f>IF(TYPE(VAL_Codes!AX$22)=2,VAL_Codes!AX$22,"")</f>
        <v/>
      </c>
      <c r="BT60" s="26" t="str">
        <f>IF(COUNTBLANK('VAL_Fill in area'!R41)=1,"",'VAL_Fill in area'!R41)</f>
        <v/>
      </c>
      <c r="BU60" s="10" t="s">
        <v>7033</v>
      </c>
      <c r="BV60" s="11" t="str">
        <f>IF(TYPE(VAL_Codes!BA$22)=2,VAL_Codes!BA$22,"")</f>
        <v/>
      </c>
      <c r="BW60" s="26">
        <f>IF(COUNTBLANK('VAL_Fill in area'!S41)=1,"",'VAL_Fill in area'!S41)</f>
        <v>0</v>
      </c>
      <c r="BX60" s="10" t="str">
        <f>IF(TYPE(VAL_Codes!BC$22)=2,VAL_Codes!BC$22,"")</f>
        <v/>
      </c>
      <c r="BY60" s="11" t="str">
        <f>IF(TYPE(VAL_Codes!BD$22)=2,VAL_Codes!BD$22,"")</f>
        <v/>
      </c>
      <c r="BZ60" s="26" t="str">
        <f>IF(COUNTBLANK('VAL_Fill in area'!T41)=1,"",'VAL_Fill in area'!T41)</f>
        <v/>
      </c>
      <c r="CA60" s="10" t="str">
        <f>IF(TYPE(VAL_Codes!BF$22)=2,VAL_Codes!BF$22,"")</f>
        <v/>
      </c>
      <c r="CB60" s="11" t="str">
        <f>IF(TYPE(VAL_Codes!BG$22)=2,VAL_Codes!BG$22,"")</f>
        <v/>
      </c>
      <c r="CC60" s="26" t="str">
        <f>IF(COUNTBLANK('VAL_Fill in area'!U41)=1,"",'VAL_Fill in area'!U41)</f>
        <v/>
      </c>
      <c r="CD60" s="10" t="str">
        <f>IF(TYPE(VAL_Codes!BI$22)=2,VAL_Codes!BI$22,"")</f>
        <v/>
      </c>
      <c r="CE60" s="11" t="str">
        <f>IF(TYPE(VAL_Codes!BJ$22)=2,VAL_Codes!BJ$22,"")</f>
        <v/>
      </c>
      <c r="CF60" s="26" t="str">
        <f>IF(COUNTBLANK('VAL_Fill in area'!V41)=1,"",'VAL_Fill in area'!V41)</f>
        <v/>
      </c>
      <c r="CG60" s="10" t="str">
        <f>IF(TYPE(VAL_Codes!BL$22)=2,VAL_Codes!BL$22,"")</f>
        <v/>
      </c>
      <c r="CH60" s="11" t="str">
        <f>IF(TYPE(VAL_Codes!BM$22)=2,VAL_Codes!BM$22,"")</f>
        <v/>
      </c>
      <c r="CI60" s="26" t="str">
        <f>IF(COUNTBLANK('VAL_Fill in area'!W41)=1,"",'VAL_Fill in area'!W41)</f>
        <v/>
      </c>
      <c r="CJ60" s="10" t="str">
        <f>IF(TYPE(VAL_Codes!BO$22)=2,VAL_Codes!BO$22,"")</f>
        <v/>
      </c>
      <c r="CK60" s="11" t="str">
        <f>IF(TYPE(VAL_Codes!BP$22)=2,VAL_Codes!BP$22,"")</f>
        <v/>
      </c>
      <c r="CL60" s="424"/>
      <c r="CO60" s="424"/>
      <c r="CR60" s="424"/>
      <c r="CU60" s="424"/>
      <c r="CX60" s="424"/>
      <c r="DA60" s="424"/>
      <c r="DD60" s="424"/>
      <c r="DG60" s="424"/>
      <c r="DJ60" s="424"/>
      <c r="DM60" s="424"/>
      <c r="DP60" s="424"/>
      <c r="DS60" s="424"/>
      <c r="DV60" s="424"/>
      <c r="DY60" s="424"/>
      <c r="EB60" s="424"/>
      <c r="EE60" s="424"/>
      <c r="EH60" s="424"/>
      <c r="EK60" s="424"/>
      <c r="EN60" s="424"/>
      <c r="EQ60" s="424"/>
      <c r="ET60" s="424"/>
      <c r="EW60" s="424"/>
    </row>
    <row r="61" spans="1:153" ht="15" customHeight="1" x14ac:dyDescent="0.25">
      <c r="A61" s="48"/>
      <c r="B61" s="48"/>
      <c r="C61" s="65"/>
      <c r="D61" s="647"/>
      <c r="E61" s="421" t="s">
        <v>80</v>
      </c>
      <c r="F61" s="361" t="s">
        <v>4</v>
      </c>
      <c r="G61" s="361" t="s">
        <v>36</v>
      </c>
      <c r="H61" s="361" t="s">
        <v>6</v>
      </c>
      <c r="I61" s="361"/>
      <c r="J61" s="419"/>
      <c r="K61" s="419"/>
      <c r="L61" s="419"/>
      <c r="M61" s="419"/>
      <c r="N61" s="419"/>
      <c r="O61" s="419"/>
      <c r="P61" s="419"/>
      <c r="Q61" s="419"/>
      <c r="R61" s="419"/>
      <c r="S61" s="419"/>
      <c r="T61" s="419"/>
      <c r="U61" s="419"/>
      <c r="V61" s="419"/>
      <c r="W61" s="419"/>
      <c r="X61" s="419"/>
      <c r="Y61" s="419"/>
      <c r="Z61" s="54"/>
      <c r="AA61" s="26" t="str">
        <f>IF(COUNTBLANK('VAL_Fill in area'!C42)=1,"",'VAL_Fill in area'!C42)</f>
        <v/>
      </c>
      <c r="AB61" s="10" t="str">
        <f>IF(TYPE(VAL_Codes!G$22)=2,VAL_Codes!G$22,"")</f>
        <v/>
      </c>
      <c r="AC61" s="11" t="str">
        <f>IF(TYPE(VAL_Codes!H$22)=2,VAL_Codes!H$22,"")</f>
        <v/>
      </c>
      <c r="AD61" s="26" t="str">
        <f>IF(COUNTBLANK('VAL_Fill in area'!D42)=1,"",'VAL_Fill in area'!D42)</f>
        <v/>
      </c>
      <c r="AE61" s="10" t="str">
        <f>IF(TYPE(VAL_Codes!J$22)=2,VAL_Codes!J$22,"")</f>
        <v/>
      </c>
      <c r="AF61" s="11" t="str">
        <f>IF(TYPE(VAL_Codes!K$22)=2,VAL_Codes!K$22,"")</f>
        <v/>
      </c>
      <c r="AG61" s="26" t="str">
        <f>IF(COUNTBLANK('VAL_Fill in area'!E42)=1,"",'VAL_Fill in area'!E42)</f>
        <v/>
      </c>
      <c r="AH61" s="10" t="str">
        <f>IF(TYPE(VAL_Codes!M$22)=2,VAL_Codes!M$22,"")</f>
        <v/>
      </c>
      <c r="AI61" s="11" t="str">
        <f>IF(TYPE(VAL_Codes!N$22)=2,VAL_Codes!N$22,"")</f>
        <v/>
      </c>
      <c r="AJ61" s="26" t="str">
        <f>IF(COUNTBLANK('VAL_Fill in area'!F42)=1,"",'VAL_Fill in area'!F42)</f>
        <v/>
      </c>
      <c r="AK61" s="10" t="str">
        <f>IF(TYPE(VAL_Codes!P$22)=2,VAL_Codes!P$22,"")</f>
        <v/>
      </c>
      <c r="AL61" s="11" t="str">
        <f>IF(TYPE(VAL_Codes!Q$22)=2,VAL_Codes!Q$22,"")</f>
        <v/>
      </c>
      <c r="AM61" s="26" t="str">
        <f>IF(COUNTBLANK('VAL_Fill in area'!G42)=1,"",'VAL_Fill in area'!G42)</f>
        <v/>
      </c>
      <c r="AN61" s="10" t="str">
        <f>IF(TYPE(VAL_Codes!S$22)=2,VAL_Codes!S$22,"")</f>
        <v/>
      </c>
      <c r="AO61" s="11" t="str">
        <f>IF(TYPE(VAL_Codes!T$22)=2,VAL_Codes!T$22,"")</f>
        <v/>
      </c>
      <c r="AP61" s="26" t="str">
        <f>IF(COUNTBLANK('VAL_Fill in area'!H42)=1,"",'VAL_Fill in area'!H42)</f>
        <v/>
      </c>
      <c r="AQ61" s="10" t="str">
        <f>IF(TYPE(VAL_Codes!V$22)=2,VAL_Codes!V$22,"")</f>
        <v/>
      </c>
      <c r="AR61" s="11" t="str">
        <f>IF(TYPE(VAL_Codes!W$22)=2,VAL_Codes!W$22,"")</f>
        <v/>
      </c>
      <c r="AS61" s="26" t="str">
        <f>IF(COUNTBLANK('VAL_Fill in area'!I42)=1,"",'VAL_Fill in area'!I42)</f>
        <v/>
      </c>
      <c r="AT61" s="10" t="str">
        <f>IF(TYPE(VAL_Codes!Y$22)=2,VAL_Codes!Y$22,"")</f>
        <v/>
      </c>
      <c r="AU61" s="11" t="str">
        <f>IF(TYPE(VAL_Codes!Z$22)=2,VAL_Codes!Z$22,"")</f>
        <v/>
      </c>
      <c r="AV61" s="26" t="str">
        <f>IF(COUNTBLANK('VAL_Fill in area'!J42)=1,"",'VAL_Fill in area'!J42)</f>
        <v/>
      </c>
      <c r="AW61" s="10" t="str">
        <f>IF(TYPE(VAL_Codes!AB$22)=2,VAL_Codes!AB$22,"")</f>
        <v/>
      </c>
      <c r="AX61" s="11" t="str">
        <f>IF(TYPE(VAL_Codes!AC$22)=2,VAL_Codes!AC$22,"")</f>
        <v/>
      </c>
      <c r="AY61" s="26" t="str">
        <f>IF(COUNTBLANK('VAL_Fill in area'!K42)=1,"",'VAL_Fill in area'!K42)</f>
        <v/>
      </c>
      <c r="AZ61" s="10" t="str">
        <f>IF(TYPE(VAL_Codes!AE$22)=2,VAL_Codes!AE$22,"")</f>
        <v/>
      </c>
      <c r="BA61" s="11" t="str">
        <f>IF(TYPE(VAL_Codes!AF$22)=2,VAL_Codes!AF$22,"")</f>
        <v/>
      </c>
      <c r="BB61" s="26" t="str">
        <f>IF(COUNTBLANK('VAL_Fill in area'!L42)=1,"",'VAL_Fill in area'!L42)</f>
        <v/>
      </c>
      <c r="BC61" s="10" t="str">
        <f>IF(TYPE(VAL_Codes!AH$22)=2,VAL_Codes!AH$22,"")</f>
        <v/>
      </c>
      <c r="BD61" s="11" t="str">
        <f>IF(TYPE(VAL_Codes!AI$22)=2,VAL_Codes!AI$22,"")</f>
        <v/>
      </c>
      <c r="BE61" s="26" t="str">
        <f>IF(COUNTBLANK('VAL_Fill in area'!M42)=1,"",'VAL_Fill in area'!M42)</f>
        <v/>
      </c>
      <c r="BF61" s="10" t="str">
        <f>IF(TYPE(VAL_Codes!AK$22)=2,VAL_Codes!AK$22,"")</f>
        <v/>
      </c>
      <c r="BG61" s="11" t="str">
        <f>IF(TYPE(VAL_Codes!AL$22)=2,VAL_Codes!AL$22,"")</f>
        <v/>
      </c>
      <c r="BH61" s="26" t="str">
        <f>IF(COUNTBLANK('VAL_Fill in area'!N42)=1,"",'VAL_Fill in area'!N42)</f>
        <v/>
      </c>
      <c r="BI61" s="10" t="str">
        <f>IF(TYPE(VAL_Codes!AN$22)=2,VAL_Codes!AN$22,"")</f>
        <v/>
      </c>
      <c r="BJ61" s="11" t="str">
        <f>IF(TYPE(VAL_Codes!AO$22)=2,VAL_Codes!AO$22,"")</f>
        <v/>
      </c>
      <c r="BK61" s="26">
        <f>IF(COUNTBLANK('VAL_Fill in area'!O42)=1,"",'VAL_Fill in area'!O42)</f>
        <v>7</v>
      </c>
      <c r="BL61" s="10" t="str">
        <f>IF(TYPE(VAL_Codes!AQ$22)=2,VAL_Codes!AQ$22,"")</f>
        <v/>
      </c>
      <c r="BM61" s="11" t="str">
        <f>IF(TYPE(VAL_Codes!AR$22)=2,VAL_Codes!AR$22,"")</f>
        <v/>
      </c>
      <c r="BN61" s="26">
        <f>IF(COUNTBLANK('VAL_Fill in area'!P42)=1,"",'VAL_Fill in area'!P42)</f>
        <v>0</v>
      </c>
      <c r="BO61" s="10" t="str">
        <f>IF(TYPE(VAL_Codes!AT$22)=2,VAL_Codes!AT$22,"")</f>
        <v/>
      </c>
      <c r="BP61" s="11" t="str">
        <f>IF(TYPE(VAL_Codes!AU$22)=2,VAL_Codes!AU$22,"")</f>
        <v/>
      </c>
      <c r="BQ61" s="26">
        <f>IF(COUNTBLANK('VAL_Fill in area'!Q42)=1,"",'VAL_Fill in area'!Q42)</f>
        <v>1</v>
      </c>
      <c r="BR61" s="10" t="str">
        <f>IF(TYPE(VAL_Codes!AW$22)=2,VAL_Codes!AW$22,"")</f>
        <v/>
      </c>
      <c r="BS61" s="11" t="str">
        <f>IF(TYPE(VAL_Codes!AX$22)=2,VAL_Codes!AX$22,"")</f>
        <v/>
      </c>
      <c r="BT61" s="26" t="str">
        <f>IF(COUNTBLANK('VAL_Fill in area'!R42)=1,"",'VAL_Fill in area'!R42)</f>
        <v/>
      </c>
      <c r="BU61" s="10" t="s">
        <v>7033</v>
      </c>
      <c r="BV61" s="11" t="str">
        <f>IF(TYPE(VAL_Codes!BA$22)=2,VAL_Codes!BA$22,"")</f>
        <v/>
      </c>
      <c r="BW61" s="26">
        <f>IF(COUNTBLANK('VAL_Fill in area'!S42)=1,"",'VAL_Fill in area'!S42)</f>
        <v>1</v>
      </c>
      <c r="BX61" s="10" t="str">
        <f>IF(TYPE(VAL_Codes!BC$22)=2,VAL_Codes!BC$22,"")</f>
        <v/>
      </c>
      <c r="BY61" s="11" t="str">
        <f>IF(TYPE(VAL_Codes!BD$22)=2,VAL_Codes!BD$22,"")</f>
        <v/>
      </c>
      <c r="BZ61" s="26" t="str">
        <f>IF(COUNTBLANK('VAL_Fill in area'!T42)=1,"",'VAL_Fill in area'!T42)</f>
        <v/>
      </c>
      <c r="CA61" s="10" t="str">
        <f>IF(TYPE(VAL_Codes!BF$22)=2,VAL_Codes!BF$22,"")</f>
        <v/>
      </c>
      <c r="CB61" s="11" t="str">
        <f>IF(TYPE(VAL_Codes!BG$22)=2,VAL_Codes!BG$22,"")</f>
        <v/>
      </c>
      <c r="CC61" s="26" t="str">
        <f>IF(COUNTBLANK('VAL_Fill in area'!U42)=1,"",'VAL_Fill in area'!U42)</f>
        <v/>
      </c>
      <c r="CD61" s="10" t="str">
        <f>IF(TYPE(VAL_Codes!BI$22)=2,VAL_Codes!BI$22,"")</f>
        <v/>
      </c>
      <c r="CE61" s="11" t="str">
        <f>IF(TYPE(VAL_Codes!BJ$22)=2,VAL_Codes!BJ$22,"")</f>
        <v/>
      </c>
      <c r="CF61" s="26" t="str">
        <f>IF(COUNTBLANK('VAL_Fill in area'!V42)=1,"",'VAL_Fill in area'!V42)</f>
        <v/>
      </c>
      <c r="CG61" s="10" t="str">
        <f>IF(TYPE(VAL_Codes!BL$22)=2,VAL_Codes!BL$22,"")</f>
        <v/>
      </c>
      <c r="CH61" s="11" t="str">
        <f>IF(TYPE(VAL_Codes!BM$22)=2,VAL_Codes!BM$22,"")</f>
        <v/>
      </c>
      <c r="CI61" s="26" t="str">
        <f>IF(COUNTBLANK('VAL_Fill in area'!W42)=1,"",'VAL_Fill in area'!W42)</f>
        <v/>
      </c>
      <c r="CJ61" s="10" t="str">
        <f>IF(TYPE(VAL_Codes!BO$22)=2,VAL_Codes!BO$22,"")</f>
        <v/>
      </c>
      <c r="CK61" s="11" t="str">
        <f>IF(TYPE(VAL_Codes!BP$22)=2,VAL_Codes!BP$22,"")</f>
        <v/>
      </c>
      <c r="CL61" s="424"/>
      <c r="CO61" s="424"/>
      <c r="CR61" s="424"/>
      <c r="CU61" s="424"/>
      <c r="CX61" s="424"/>
      <c r="DA61" s="424"/>
      <c r="DD61" s="424"/>
      <c r="DG61" s="424"/>
      <c r="DJ61" s="424"/>
      <c r="DM61" s="424"/>
      <c r="DP61" s="424"/>
      <c r="DS61" s="424"/>
      <c r="DV61" s="424"/>
      <c r="DY61" s="424"/>
      <c r="EB61" s="424"/>
      <c r="EE61" s="424"/>
      <c r="EH61" s="424"/>
      <c r="EK61" s="424"/>
      <c r="EN61" s="424"/>
      <c r="EQ61" s="424"/>
      <c r="ET61" s="424"/>
      <c r="EW61" s="424"/>
    </row>
    <row r="62" spans="1:153" ht="15" customHeight="1" x14ac:dyDescent="0.25">
      <c r="A62" s="48"/>
      <c r="B62" s="48"/>
      <c r="C62" s="65"/>
      <c r="D62" s="647"/>
      <c r="E62" s="421" t="s">
        <v>81</v>
      </c>
      <c r="F62" s="361" t="s">
        <v>4</v>
      </c>
      <c r="G62" s="361" t="s">
        <v>37</v>
      </c>
      <c r="H62" s="361" t="s">
        <v>6</v>
      </c>
      <c r="I62" s="361"/>
      <c r="J62" s="419"/>
      <c r="K62" s="419"/>
      <c r="L62" s="419"/>
      <c r="M62" s="419"/>
      <c r="N62" s="419"/>
      <c r="O62" s="419"/>
      <c r="P62" s="419"/>
      <c r="Q62" s="419"/>
      <c r="R62" s="419"/>
      <c r="S62" s="419"/>
      <c r="T62" s="419"/>
      <c r="U62" s="419"/>
      <c r="V62" s="419"/>
      <c r="W62" s="419"/>
      <c r="X62" s="419"/>
      <c r="Y62" s="419"/>
      <c r="Z62" s="54"/>
      <c r="AA62" s="26" t="str">
        <f>IF(COUNTBLANK('VAL_Fill in area'!C43)=1,"",'VAL_Fill in area'!C43)</f>
        <v/>
      </c>
      <c r="AB62" s="10" t="str">
        <f>IF(TYPE(VAL_Codes!G$22)=2,VAL_Codes!G$22,"")</f>
        <v/>
      </c>
      <c r="AC62" s="11" t="str">
        <f>IF(TYPE(VAL_Codes!H$22)=2,VAL_Codes!H$22,"")</f>
        <v/>
      </c>
      <c r="AD62" s="26" t="str">
        <f>IF(COUNTBLANK('VAL_Fill in area'!D43)=1,"",'VAL_Fill in area'!D43)</f>
        <v/>
      </c>
      <c r="AE62" s="10" t="str">
        <f>IF(TYPE(VAL_Codes!J$22)=2,VAL_Codes!J$22,"")</f>
        <v/>
      </c>
      <c r="AF62" s="11" t="str">
        <f>IF(TYPE(VAL_Codes!K$22)=2,VAL_Codes!K$22,"")</f>
        <v/>
      </c>
      <c r="AG62" s="26" t="str">
        <f>IF(COUNTBLANK('VAL_Fill in area'!E43)=1,"",'VAL_Fill in area'!E43)</f>
        <v/>
      </c>
      <c r="AH62" s="10" t="str">
        <f>IF(TYPE(VAL_Codes!M$22)=2,VAL_Codes!M$22,"")</f>
        <v/>
      </c>
      <c r="AI62" s="11" t="str">
        <f>IF(TYPE(VAL_Codes!N$22)=2,VAL_Codes!N$22,"")</f>
        <v/>
      </c>
      <c r="AJ62" s="26" t="str">
        <f>IF(COUNTBLANK('VAL_Fill in area'!F43)=1,"",'VAL_Fill in area'!F43)</f>
        <v/>
      </c>
      <c r="AK62" s="10" t="str">
        <f>IF(TYPE(VAL_Codes!P$22)=2,VAL_Codes!P$22,"")</f>
        <v/>
      </c>
      <c r="AL62" s="11" t="str">
        <f>IF(TYPE(VAL_Codes!Q$22)=2,VAL_Codes!Q$22,"")</f>
        <v/>
      </c>
      <c r="AM62" s="26" t="str">
        <f>IF(COUNTBLANK('VAL_Fill in area'!G43)=1,"",'VAL_Fill in area'!G43)</f>
        <v/>
      </c>
      <c r="AN62" s="10" t="str">
        <f>IF(TYPE(VAL_Codes!S$22)=2,VAL_Codes!S$22,"")</f>
        <v/>
      </c>
      <c r="AO62" s="11" t="str">
        <f>IF(TYPE(VAL_Codes!T$22)=2,VAL_Codes!T$22,"")</f>
        <v/>
      </c>
      <c r="AP62" s="26" t="str">
        <f>IF(COUNTBLANK('VAL_Fill in area'!H43)=1,"",'VAL_Fill in area'!H43)</f>
        <v/>
      </c>
      <c r="AQ62" s="10" t="str">
        <f>IF(TYPE(VAL_Codes!V$22)=2,VAL_Codes!V$22,"")</f>
        <v/>
      </c>
      <c r="AR62" s="11" t="str">
        <f>IF(TYPE(VAL_Codes!W$22)=2,VAL_Codes!W$22,"")</f>
        <v/>
      </c>
      <c r="AS62" s="26" t="str">
        <f>IF(COUNTBLANK('VAL_Fill in area'!I43)=1,"",'VAL_Fill in area'!I43)</f>
        <v/>
      </c>
      <c r="AT62" s="10" t="str">
        <f>IF(TYPE(VAL_Codes!Y$22)=2,VAL_Codes!Y$22,"")</f>
        <v/>
      </c>
      <c r="AU62" s="11" t="str">
        <f>IF(TYPE(VAL_Codes!Z$22)=2,VAL_Codes!Z$22,"")</f>
        <v/>
      </c>
      <c r="AV62" s="26" t="str">
        <f>IF(COUNTBLANK('VAL_Fill in area'!J43)=1,"",'VAL_Fill in area'!J43)</f>
        <v/>
      </c>
      <c r="AW62" s="10" t="str">
        <f>IF(TYPE(VAL_Codes!AB$22)=2,VAL_Codes!AB$22,"")</f>
        <v/>
      </c>
      <c r="AX62" s="11" t="str">
        <f>IF(TYPE(VAL_Codes!AC$22)=2,VAL_Codes!AC$22,"")</f>
        <v/>
      </c>
      <c r="AY62" s="26" t="str">
        <f>IF(COUNTBLANK('VAL_Fill in area'!K43)=1,"",'VAL_Fill in area'!K43)</f>
        <v/>
      </c>
      <c r="AZ62" s="10" t="str">
        <f>IF(TYPE(VAL_Codes!AE$22)=2,VAL_Codes!AE$22,"")</f>
        <v/>
      </c>
      <c r="BA62" s="11" t="str">
        <f>IF(TYPE(VAL_Codes!AF$22)=2,VAL_Codes!AF$22,"")</f>
        <v/>
      </c>
      <c r="BB62" s="26" t="str">
        <f>IF(COUNTBLANK('VAL_Fill in area'!L43)=1,"",'VAL_Fill in area'!L43)</f>
        <v/>
      </c>
      <c r="BC62" s="10" t="str">
        <f>IF(TYPE(VAL_Codes!AH$22)=2,VAL_Codes!AH$22,"")</f>
        <v/>
      </c>
      <c r="BD62" s="11" t="str">
        <f>IF(TYPE(VAL_Codes!AI$22)=2,VAL_Codes!AI$22,"")</f>
        <v/>
      </c>
      <c r="BE62" s="26" t="str">
        <f>IF(COUNTBLANK('VAL_Fill in area'!M43)=1,"",'VAL_Fill in area'!M43)</f>
        <v/>
      </c>
      <c r="BF62" s="10" t="str">
        <f>IF(TYPE(VAL_Codes!AK$22)=2,VAL_Codes!AK$22,"")</f>
        <v/>
      </c>
      <c r="BG62" s="11" t="str">
        <f>IF(TYPE(VAL_Codes!AL$22)=2,VAL_Codes!AL$22,"")</f>
        <v/>
      </c>
      <c r="BH62" s="26" t="str">
        <f>IF(COUNTBLANK('VAL_Fill in area'!N43)=1,"",'VAL_Fill in area'!N43)</f>
        <v/>
      </c>
      <c r="BI62" s="10" t="str">
        <f>IF(TYPE(VAL_Codes!AN$22)=2,VAL_Codes!AN$22,"")</f>
        <v/>
      </c>
      <c r="BJ62" s="11" t="str">
        <f>IF(TYPE(VAL_Codes!AO$22)=2,VAL_Codes!AO$22,"")</f>
        <v/>
      </c>
      <c r="BK62" s="26">
        <f>IF(COUNTBLANK('VAL_Fill in area'!O43)=1,"",'VAL_Fill in area'!O43)</f>
        <v>5</v>
      </c>
      <c r="BL62" s="10" t="str">
        <f>IF(TYPE(VAL_Codes!AQ$22)=2,VAL_Codes!AQ$22,"")</f>
        <v/>
      </c>
      <c r="BM62" s="11" t="str">
        <f>IF(TYPE(VAL_Codes!AR$22)=2,VAL_Codes!AR$22,"")</f>
        <v/>
      </c>
      <c r="BN62" s="26">
        <f>IF(COUNTBLANK('VAL_Fill in area'!P43)=1,"",'VAL_Fill in area'!P43)</f>
        <v>1</v>
      </c>
      <c r="BO62" s="10" t="str">
        <f>IF(TYPE(VAL_Codes!AT$22)=2,VAL_Codes!AT$22,"")</f>
        <v/>
      </c>
      <c r="BP62" s="11" t="str">
        <f>IF(TYPE(VAL_Codes!AU$22)=2,VAL_Codes!AU$22,"")</f>
        <v/>
      </c>
      <c r="BQ62" s="26">
        <f>IF(COUNTBLANK('VAL_Fill in area'!Q43)=1,"",'VAL_Fill in area'!Q43)</f>
        <v>2</v>
      </c>
      <c r="BR62" s="10" t="str">
        <f>IF(TYPE(VAL_Codes!AW$22)=2,VAL_Codes!AW$22,"")</f>
        <v/>
      </c>
      <c r="BS62" s="11" t="str">
        <f>IF(TYPE(VAL_Codes!AX$22)=2,VAL_Codes!AX$22,"")</f>
        <v/>
      </c>
      <c r="BT62" s="26" t="str">
        <f>IF(COUNTBLANK('VAL_Fill in area'!R43)=1,"",'VAL_Fill in area'!R43)</f>
        <v/>
      </c>
      <c r="BU62" s="10" t="s">
        <v>7033</v>
      </c>
      <c r="BV62" s="11" t="str">
        <f>IF(TYPE(VAL_Codes!BA$22)=2,VAL_Codes!BA$22,"")</f>
        <v/>
      </c>
      <c r="BW62" s="26">
        <f>IF(COUNTBLANK('VAL_Fill in area'!S43)=1,"",'VAL_Fill in area'!S43)</f>
        <v>1</v>
      </c>
      <c r="BX62" s="10" t="str">
        <f>IF(TYPE(VAL_Codes!BC$22)=2,VAL_Codes!BC$22,"")</f>
        <v/>
      </c>
      <c r="BY62" s="11" t="str">
        <f>IF(TYPE(VAL_Codes!BD$22)=2,VAL_Codes!BD$22,"")</f>
        <v/>
      </c>
      <c r="BZ62" s="26" t="str">
        <f>IF(COUNTBLANK('VAL_Fill in area'!T43)=1,"",'VAL_Fill in area'!T43)</f>
        <v/>
      </c>
      <c r="CA62" s="10" t="str">
        <f>IF(TYPE(VAL_Codes!BF$22)=2,VAL_Codes!BF$22,"")</f>
        <v/>
      </c>
      <c r="CB62" s="11" t="str">
        <f>IF(TYPE(VAL_Codes!BG$22)=2,VAL_Codes!BG$22,"")</f>
        <v/>
      </c>
      <c r="CC62" s="26" t="str">
        <f>IF(COUNTBLANK('VAL_Fill in area'!U43)=1,"",'VAL_Fill in area'!U43)</f>
        <v/>
      </c>
      <c r="CD62" s="10" t="str">
        <f>IF(TYPE(VAL_Codes!BI$22)=2,VAL_Codes!BI$22,"")</f>
        <v/>
      </c>
      <c r="CE62" s="11" t="str">
        <f>IF(TYPE(VAL_Codes!BJ$22)=2,VAL_Codes!BJ$22,"")</f>
        <v/>
      </c>
      <c r="CF62" s="26" t="str">
        <f>IF(COUNTBLANK('VAL_Fill in area'!V43)=1,"",'VAL_Fill in area'!V43)</f>
        <v/>
      </c>
      <c r="CG62" s="10" t="str">
        <f>IF(TYPE(VAL_Codes!BL$22)=2,VAL_Codes!BL$22,"")</f>
        <v/>
      </c>
      <c r="CH62" s="11" t="str">
        <f>IF(TYPE(VAL_Codes!BM$22)=2,VAL_Codes!BM$22,"")</f>
        <v/>
      </c>
      <c r="CI62" s="26" t="str">
        <f>IF(COUNTBLANK('VAL_Fill in area'!W43)=1,"",'VAL_Fill in area'!W43)</f>
        <v/>
      </c>
      <c r="CJ62" s="10" t="str">
        <f>IF(TYPE(VAL_Codes!BO$22)=2,VAL_Codes!BO$22,"")</f>
        <v/>
      </c>
      <c r="CK62" s="11" t="str">
        <f>IF(TYPE(VAL_Codes!BP$22)=2,VAL_Codes!BP$22,"")</f>
        <v/>
      </c>
      <c r="CL62" s="424"/>
      <c r="CO62" s="424"/>
      <c r="CR62" s="424"/>
      <c r="CU62" s="424"/>
      <c r="CX62" s="424"/>
      <c r="DA62" s="424"/>
      <c r="DD62" s="424"/>
      <c r="DG62" s="424"/>
      <c r="DJ62" s="424"/>
      <c r="DM62" s="424"/>
      <c r="DP62" s="424"/>
      <c r="DS62" s="424"/>
      <c r="DV62" s="424"/>
      <c r="DY62" s="424"/>
      <c r="EB62" s="424"/>
      <c r="EE62" s="424"/>
      <c r="EH62" s="424"/>
      <c r="EK62" s="424"/>
      <c r="EN62" s="424"/>
      <c r="EQ62" s="424"/>
      <c r="ET62" s="424"/>
      <c r="EW62" s="424"/>
    </row>
    <row r="63" spans="1:153" ht="15" customHeight="1" x14ac:dyDescent="0.25">
      <c r="A63" s="48"/>
      <c r="B63" s="48"/>
      <c r="C63" s="65"/>
      <c r="D63" s="647"/>
      <c r="E63" s="421" t="s">
        <v>82</v>
      </c>
      <c r="F63" s="361" t="s">
        <v>4</v>
      </c>
      <c r="G63" s="361" t="s">
        <v>38</v>
      </c>
      <c r="H63" s="361" t="s">
        <v>6</v>
      </c>
      <c r="I63" s="361"/>
      <c r="J63" s="419"/>
      <c r="K63" s="419"/>
      <c r="L63" s="419"/>
      <c r="M63" s="419"/>
      <c r="N63" s="419"/>
      <c r="O63" s="419"/>
      <c r="P63" s="419"/>
      <c r="Q63" s="419"/>
      <c r="R63" s="419"/>
      <c r="S63" s="419"/>
      <c r="T63" s="419"/>
      <c r="U63" s="419"/>
      <c r="V63" s="419"/>
      <c r="W63" s="419"/>
      <c r="X63" s="419"/>
      <c r="Y63" s="419"/>
      <c r="Z63" s="54"/>
      <c r="AA63" s="26" t="str">
        <f>IF(COUNTBLANK('VAL_Fill in area'!C44)=1,"",'VAL_Fill in area'!C44)</f>
        <v/>
      </c>
      <c r="AB63" s="10" t="str">
        <f>IF(TYPE(VAL_Codes!G$22)=2,VAL_Codes!G$22,"")</f>
        <v/>
      </c>
      <c r="AC63" s="11" t="str">
        <f>IF(TYPE(VAL_Codes!H$22)=2,VAL_Codes!H$22,"")</f>
        <v/>
      </c>
      <c r="AD63" s="26" t="str">
        <f>IF(COUNTBLANK('VAL_Fill in area'!D44)=1,"",'VAL_Fill in area'!D44)</f>
        <v/>
      </c>
      <c r="AE63" s="10" t="str">
        <f>IF(TYPE(VAL_Codes!J$22)=2,VAL_Codes!J$22,"")</f>
        <v/>
      </c>
      <c r="AF63" s="11" t="str">
        <f>IF(TYPE(VAL_Codes!K$22)=2,VAL_Codes!K$22,"")</f>
        <v/>
      </c>
      <c r="AG63" s="26" t="str">
        <f>IF(COUNTBLANK('VAL_Fill in area'!E44)=1,"",'VAL_Fill in area'!E44)</f>
        <v/>
      </c>
      <c r="AH63" s="10" t="str">
        <f>IF(TYPE(VAL_Codes!M$22)=2,VAL_Codes!M$22,"")</f>
        <v/>
      </c>
      <c r="AI63" s="11" t="str">
        <f>IF(TYPE(VAL_Codes!N$22)=2,VAL_Codes!N$22,"")</f>
        <v/>
      </c>
      <c r="AJ63" s="26" t="str">
        <f>IF(COUNTBLANK('VAL_Fill in area'!F44)=1,"",'VAL_Fill in area'!F44)</f>
        <v/>
      </c>
      <c r="AK63" s="10" t="str">
        <f>IF(TYPE(VAL_Codes!P$22)=2,VAL_Codes!P$22,"")</f>
        <v/>
      </c>
      <c r="AL63" s="11" t="str">
        <f>IF(TYPE(VAL_Codes!Q$22)=2,VAL_Codes!Q$22,"")</f>
        <v/>
      </c>
      <c r="AM63" s="26" t="str">
        <f>IF(COUNTBLANK('VAL_Fill in area'!G44)=1,"",'VAL_Fill in area'!G44)</f>
        <v/>
      </c>
      <c r="AN63" s="10" t="str">
        <f>IF(TYPE(VAL_Codes!S$22)=2,VAL_Codes!S$22,"")</f>
        <v/>
      </c>
      <c r="AO63" s="11" t="str">
        <f>IF(TYPE(VAL_Codes!T$22)=2,VAL_Codes!T$22,"")</f>
        <v/>
      </c>
      <c r="AP63" s="26" t="str">
        <f>IF(COUNTBLANK('VAL_Fill in area'!H44)=1,"",'VAL_Fill in area'!H44)</f>
        <v/>
      </c>
      <c r="AQ63" s="10" t="str">
        <f>IF(TYPE(VAL_Codes!V$22)=2,VAL_Codes!V$22,"")</f>
        <v/>
      </c>
      <c r="AR63" s="11" t="str">
        <f>IF(TYPE(VAL_Codes!W$22)=2,VAL_Codes!W$22,"")</f>
        <v/>
      </c>
      <c r="AS63" s="26" t="str">
        <f>IF(COUNTBLANK('VAL_Fill in area'!I44)=1,"",'VAL_Fill in area'!I44)</f>
        <v/>
      </c>
      <c r="AT63" s="10" t="str">
        <f>IF(TYPE(VAL_Codes!Y$22)=2,VAL_Codes!Y$22,"")</f>
        <v/>
      </c>
      <c r="AU63" s="11" t="str">
        <f>IF(TYPE(VAL_Codes!Z$22)=2,VAL_Codes!Z$22,"")</f>
        <v/>
      </c>
      <c r="AV63" s="26" t="str">
        <f>IF(COUNTBLANK('VAL_Fill in area'!J44)=1,"",'VAL_Fill in area'!J44)</f>
        <v/>
      </c>
      <c r="AW63" s="10" t="str">
        <f>IF(TYPE(VAL_Codes!AB$22)=2,VAL_Codes!AB$22,"")</f>
        <v/>
      </c>
      <c r="AX63" s="11" t="str">
        <f>IF(TYPE(VAL_Codes!AC$22)=2,VAL_Codes!AC$22,"")</f>
        <v/>
      </c>
      <c r="AY63" s="26" t="str">
        <f>IF(COUNTBLANK('VAL_Fill in area'!K44)=1,"",'VAL_Fill in area'!K44)</f>
        <v/>
      </c>
      <c r="AZ63" s="10" t="str">
        <f>IF(TYPE(VAL_Codes!AE$22)=2,VAL_Codes!AE$22,"")</f>
        <v/>
      </c>
      <c r="BA63" s="11" t="str">
        <f>IF(TYPE(VAL_Codes!AF$22)=2,VAL_Codes!AF$22,"")</f>
        <v/>
      </c>
      <c r="BB63" s="26" t="str">
        <f>IF(COUNTBLANK('VAL_Fill in area'!L44)=1,"",'VAL_Fill in area'!L44)</f>
        <v/>
      </c>
      <c r="BC63" s="10" t="str">
        <f>IF(TYPE(VAL_Codes!AH$22)=2,VAL_Codes!AH$22,"")</f>
        <v/>
      </c>
      <c r="BD63" s="11" t="str">
        <f>IF(TYPE(VAL_Codes!AI$22)=2,VAL_Codes!AI$22,"")</f>
        <v/>
      </c>
      <c r="BE63" s="26" t="str">
        <f>IF(COUNTBLANK('VAL_Fill in area'!M44)=1,"",'VAL_Fill in area'!M44)</f>
        <v/>
      </c>
      <c r="BF63" s="10" t="str">
        <f>IF(TYPE(VAL_Codes!AK$22)=2,VAL_Codes!AK$22,"")</f>
        <v/>
      </c>
      <c r="BG63" s="11" t="str">
        <f>IF(TYPE(VAL_Codes!AL$22)=2,VAL_Codes!AL$22,"")</f>
        <v/>
      </c>
      <c r="BH63" s="26" t="str">
        <f>IF(COUNTBLANK('VAL_Fill in area'!N44)=1,"",'VAL_Fill in area'!N44)</f>
        <v/>
      </c>
      <c r="BI63" s="10" t="str">
        <f>IF(TYPE(VAL_Codes!AN$22)=2,VAL_Codes!AN$22,"")</f>
        <v/>
      </c>
      <c r="BJ63" s="11" t="str">
        <f>IF(TYPE(VAL_Codes!AO$22)=2,VAL_Codes!AO$22,"")</f>
        <v/>
      </c>
      <c r="BK63" s="26">
        <f>IF(COUNTBLANK('VAL_Fill in area'!O44)=1,"",'VAL_Fill in area'!O44)</f>
        <v>3</v>
      </c>
      <c r="BL63" s="10" t="str">
        <f>IF(TYPE(VAL_Codes!AQ$22)=2,VAL_Codes!AQ$22,"")</f>
        <v/>
      </c>
      <c r="BM63" s="11" t="str">
        <f>IF(TYPE(VAL_Codes!AR$22)=2,VAL_Codes!AR$22,"")</f>
        <v/>
      </c>
      <c r="BN63" s="26">
        <f>IF(COUNTBLANK('VAL_Fill in area'!P44)=1,"",'VAL_Fill in area'!P44)</f>
        <v>2</v>
      </c>
      <c r="BO63" s="10" t="str">
        <f>IF(TYPE(VAL_Codes!AT$22)=2,VAL_Codes!AT$22,"")</f>
        <v/>
      </c>
      <c r="BP63" s="11" t="str">
        <f>IF(TYPE(VAL_Codes!AU$22)=2,VAL_Codes!AU$22,"")</f>
        <v/>
      </c>
      <c r="BQ63" s="26">
        <f>IF(COUNTBLANK('VAL_Fill in area'!Q44)=1,"",'VAL_Fill in area'!Q44)</f>
        <v>2</v>
      </c>
      <c r="BR63" s="10" t="str">
        <f>IF(TYPE(VAL_Codes!AW$22)=2,VAL_Codes!AW$22,"")</f>
        <v/>
      </c>
      <c r="BS63" s="11" t="str">
        <f>IF(TYPE(VAL_Codes!AX$22)=2,VAL_Codes!AX$22,"")</f>
        <v/>
      </c>
      <c r="BT63" s="26" t="str">
        <f>IF(COUNTBLANK('VAL_Fill in area'!R44)=1,"",'VAL_Fill in area'!R44)</f>
        <v/>
      </c>
      <c r="BU63" s="10" t="s">
        <v>7033</v>
      </c>
      <c r="BV63" s="11" t="str">
        <f>IF(TYPE(VAL_Codes!BA$22)=2,VAL_Codes!BA$22,"")</f>
        <v/>
      </c>
      <c r="BW63" s="26">
        <f>IF(COUNTBLANK('VAL_Fill in area'!S44)=1,"",'VAL_Fill in area'!S44)</f>
        <v>0</v>
      </c>
      <c r="BX63" s="10" t="str">
        <f>IF(TYPE(VAL_Codes!BC$22)=2,VAL_Codes!BC$22,"")</f>
        <v/>
      </c>
      <c r="BY63" s="11" t="str">
        <f>IF(TYPE(VAL_Codes!BD$22)=2,VAL_Codes!BD$22,"")</f>
        <v/>
      </c>
      <c r="BZ63" s="26" t="str">
        <f>IF(COUNTBLANK('VAL_Fill in area'!T44)=1,"",'VAL_Fill in area'!T44)</f>
        <v/>
      </c>
      <c r="CA63" s="10" t="str">
        <f>IF(TYPE(VAL_Codes!BF$22)=2,VAL_Codes!BF$22,"")</f>
        <v/>
      </c>
      <c r="CB63" s="11" t="str">
        <f>IF(TYPE(VAL_Codes!BG$22)=2,VAL_Codes!BG$22,"")</f>
        <v/>
      </c>
      <c r="CC63" s="26" t="str">
        <f>IF(COUNTBLANK('VAL_Fill in area'!U44)=1,"",'VAL_Fill in area'!U44)</f>
        <v/>
      </c>
      <c r="CD63" s="10" t="str">
        <f>IF(TYPE(VAL_Codes!BI$22)=2,VAL_Codes!BI$22,"")</f>
        <v/>
      </c>
      <c r="CE63" s="11" t="str">
        <f>IF(TYPE(VAL_Codes!BJ$22)=2,VAL_Codes!BJ$22,"")</f>
        <v/>
      </c>
      <c r="CF63" s="26" t="str">
        <f>IF(COUNTBLANK('VAL_Fill in area'!V44)=1,"",'VAL_Fill in area'!V44)</f>
        <v/>
      </c>
      <c r="CG63" s="10" t="str">
        <f>IF(TYPE(VAL_Codes!BL$22)=2,VAL_Codes!BL$22,"")</f>
        <v/>
      </c>
      <c r="CH63" s="11" t="str">
        <f>IF(TYPE(VAL_Codes!BM$22)=2,VAL_Codes!BM$22,"")</f>
        <v/>
      </c>
      <c r="CI63" s="26" t="str">
        <f>IF(COUNTBLANK('VAL_Fill in area'!W44)=1,"",'VAL_Fill in area'!W44)</f>
        <v/>
      </c>
      <c r="CJ63" s="10" t="str">
        <f>IF(TYPE(VAL_Codes!BO$22)=2,VAL_Codes!BO$22,"")</f>
        <v/>
      </c>
      <c r="CK63" s="11" t="str">
        <f>IF(TYPE(VAL_Codes!BP$22)=2,VAL_Codes!BP$22,"")</f>
        <v/>
      </c>
      <c r="CL63" s="424"/>
      <c r="CO63" s="424"/>
      <c r="CR63" s="424"/>
      <c r="CU63" s="424"/>
      <c r="CX63" s="424"/>
      <c r="DA63" s="424"/>
      <c r="DD63" s="424"/>
      <c r="DG63" s="424"/>
      <c r="DJ63" s="424"/>
      <c r="DM63" s="424"/>
      <c r="DP63" s="424"/>
      <c r="DS63" s="424"/>
      <c r="DV63" s="424"/>
      <c r="DY63" s="424"/>
      <c r="EB63" s="424"/>
      <c r="EE63" s="424"/>
      <c r="EH63" s="424"/>
      <c r="EK63" s="424"/>
      <c r="EN63" s="424"/>
      <c r="EQ63" s="424"/>
      <c r="ET63" s="424"/>
      <c r="EW63" s="424"/>
    </row>
    <row r="64" spans="1:153" ht="15" customHeight="1" x14ac:dyDescent="0.25">
      <c r="A64" s="48"/>
      <c r="B64" s="48"/>
      <c r="C64" s="65"/>
      <c r="D64" s="647"/>
      <c r="E64" s="421" t="s">
        <v>83</v>
      </c>
      <c r="F64" s="361" t="s">
        <v>4</v>
      </c>
      <c r="G64" s="361" t="s">
        <v>39</v>
      </c>
      <c r="H64" s="361" t="s">
        <v>6</v>
      </c>
      <c r="I64" s="361"/>
      <c r="J64" s="419"/>
      <c r="K64" s="419"/>
      <c r="L64" s="419"/>
      <c r="M64" s="419"/>
      <c r="N64" s="419"/>
      <c r="O64" s="419"/>
      <c r="P64" s="419"/>
      <c r="Q64" s="419"/>
      <c r="R64" s="419"/>
      <c r="S64" s="419"/>
      <c r="T64" s="419"/>
      <c r="U64" s="419"/>
      <c r="V64" s="419"/>
      <c r="W64" s="419"/>
      <c r="X64" s="419"/>
      <c r="Y64" s="419"/>
      <c r="Z64" s="54"/>
      <c r="AA64" s="26" t="str">
        <f>IF(COUNTBLANK('VAL_Fill in area'!C45)=1,"",'VAL_Fill in area'!C45)</f>
        <v/>
      </c>
      <c r="AB64" s="10" t="str">
        <f>IF(TYPE(VAL_Codes!G$22)=2,VAL_Codes!G$22,"")</f>
        <v/>
      </c>
      <c r="AC64" s="11" t="str">
        <f>IF(TYPE(VAL_Codes!H$22)=2,VAL_Codes!H$22,"")</f>
        <v/>
      </c>
      <c r="AD64" s="26" t="str">
        <f>IF(COUNTBLANK('VAL_Fill in area'!D45)=1,"",'VAL_Fill in area'!D45)</f>
        <v/>
      </c>
      <c r="AE64" s="10" t="str">
        <f>IF(TYPE(VAL_Codes!J$22)=2,VAL_Codes!J$22,"")</f>
        <v/>
      </c>
      <c r="AF64" s="11" t="str">
        <f>IF(TYPE(VAL_Codes!K$22)=2,VAL_Codes!K$22,"")</f>
        <v/>
      </c>
      <c r="AG64" s="26" t="str">
        <f>IF(COUNTBLANK('VAL_Fill in area'!E45)=1,"",'VAL_Fill in area'!E45)</f>
        <v/>
      </c>
      <c r="AH64" s="10" t="str">
        <f>IF(TYPE(VAL_Codes!M$22)=2,VAL_Codes!M$22,"")</f>
        <v/>
      </c>
      <c r="AI64" s="11" t="str">
        <f>IF(TYPE(VAL_Codes!N$22)=2,VAL_Codes!N$22,"")</f>
        <v/>
      </c>
      <c r="AJ64" s="26" t="str">
        <f>IF(COUNTBLANK('VAL_Fill in area'!F45)=1,"",'VAL_Fill in area'!F45)</f>
        <v/>
      </c>
      <c r="AK64" s="10" t="str">
        <f>IF(TYPE(VAL_Codes!P$22)=2,VAL_Codes!P$22,"")</f>
        <v/>
      </c>
      <c r="AL64" s="11" t="str">
        <f>IF(TYPE(VAL_Codes!Q$22)=2,VAL_Codes!Q$22,"")</f>
        <v/>
      </c>
      <c r="AM64" s="26" t="str">
        <f>IF(COUNTBLANK('VAL_Fill in area'!G45)=1,"",'VAL_Fill in area'!G45)</f>
        <v/>
      </c>
      <c r="AN64" s="10" t="str">
        <f>IF(TYPE(VAL_Codes!S$22)=2,VAL_Codes!S$22,"")</f>
        <v/>
      </c>
      <c r="AO64" s="11" t="str">
        <f>IF(TYPE(VAL_Codes!T$22)=2,VAL_Codes!T$22,"")</f>
        <v/>
      </c>
      <c r="AP64" s="26" t="str">
        <f>IF(COUNTBLANK('VAL_Fill in area'!H45)=1,"",'VAL_Fill in area'!H45)</f>
        <v/>
      </c>
      <c r="AQ64" s="10" t="str">
        <f>IF(TYPE(VAL_Codes!V$22)=2,VAL_Codes!V$22,"")</f>
        <v/>
      </c>
      <c r="AR64" s="11" t="str">
        <f>IF(TYPE(VAL_Codes!W$22)=2,VAL_Codes!W$22,"")</f>
        <v/>
      </c>
      <c r="AS64" s="26" t="str">
        <f>IF(COUNTBLANK('VAL_Fill in area'!I45)=1,"",'VAL_Fill in area'!I45)</f>
        <v/>
      </c>
      <c r="AT64" s="10" t="str">
        <f>IF(TYPE(VAL_Codes!Y$22)=2,VAL_Codes!Y$22,"")</f>
        <v/>
      </c>
      <c r="AU64" s="11" t="str">
        <f>IF(TYPE(VAL_Codes!Z$22)=2,VAL_Codes!Z$22,"")</f>
        <v/>
      </c>
      <c r="AV64" s="26" t="str">
        <f>IF(COUNTBLANK('VAL_Fill in area'!J45)=1,"",'VAL_Fill in area'!J45)</f>
        <v/>
      </c>
      <c r="AW64" s="10" t="str">
        <f>IF(TYPE(VAL_Codes!AB$22)=2,VAL_Codes!AB$22,"")</f>
        <v/>
      </c>
      <c r="AX64" s="11" t="str">
        <f>IF(TYPE(VAL_Codes!AC$22)=2,VAL_Codes!AC$22,"")</f>
        <v/>
      </c>
      <c r="AY64" s="26" t="str">
        <f>IF(COUNTBLANK('VAL_Fill in area'!K45)=1,"",'VAL_Fill in area'!K45)</f>
        <v/>
      </c>
      <c r="AZ64" s="10" t="str">
        <f>IF(TYPE(VAL_Codes!AE$22)=2,VAL_Codes!AE$22,"")</f>
        <v/>
      </c>
      <c r="BA64" s="11" t="str">
        <f>IF(TYPE(VAL_Codes!AF$22)=2,VAL_Codes!AF$22,"")</f>
        <v/>
      </c>
      <c r="BB64" s="26" t="str">
        <f>IF(COUNTBLANK('VAL_Fill in area'!L45)=1,"",'VAL_Fill in area'!L45)</f>
        <v/>
      </c>
      <c r="BC64" s="10" t="str">
        <f>IF(TYPE(VAL_Codes!AH$22)=2,VAL_Codes!AH$22,"")</f>
        <v/>
      </c>
      <c r="BD64" s="11" t="str">
        <f>IF(TYPE(VAL_Codes!AI$22)=2,VAL_Codes!AI$22,"")</f>
        <v/>
      </c>
      <c r="BE64" s="26" t="str">
        <f>IF(COUNTBLANK('VAL_Fill in area'!M45)=1,"",'VAL_Fill in area'!M45)</f>
        <v/>
      </c>
      <c r="BF64" s="10" t="str">
        <f>IF(TYPE(VAL_Codes!AK$22)=2,VAL_Codes!AK$22,"")</f>
        <v/>
      </c>
      <c r="BG64" s="11" t="str">
        <f>IF(TYPE(VAL_Codes!AL$22)=2,VAL_Codes!AL$22,"")</f>
        <v/>
      </c>
      <c r="BH64" s="26" t="str">
        <f>IF(COUNTBLANK('VAL_Fill in area'!N45)=1,"",'VAL_Fill in area'!N45)</f>
        <v/>
      </c>
      <c r="BI64" s="10" t="str">
        <f>IF(TYPE(VAL_Codes!AN$22)=2,VAL_Codes!AN$22,"")</f>
        <v/>
      </c>
      <c r="BJ64" s="11" t="str">
        <f>IF(TYPE(VAL_Codes!AO$22)=2,VAL_Codes!AO$22,"")</f>
        <v/>
      </c>
      <c r="BK64" s="26">
        <f>IF(COUNTBLANK('VAL_Fill in area'!O45)=1,"",'VAL_Fill in area'!O45)</f>
        <v>1</v>
      </c>
      <c r="BL64" s="10" t="str">
        <f>IF(TYPE(VAL_Codes!AQ$22)=2,VAL_Codes!AQ$22,"")</f>
        <v/>
      </c>
      <c r="BM64" s="11" t="str">
        <f>IF(TYPE(VAL_Codes!AR$22)=2,VAL_Codes!AR$22,"")</f>
        <v/>
      </c>
      <c r="BN64" s="26">
        <f>IF(COUNTBLANK('VAL_Fill in area'!P45)=1,"",'VAL_Fill in area'!P45)</f>
        <v>1</v>
      </c>
      <c r="BO64" s="10" t="str">
        <f>IF(TYPE(VAL_Codes!AT$22)=2,VAL_Codes!AT$22,"")</f>
        <v/>
      </c>
      <c r="BP64" s="11" t="str">
        <f>IF(TYPE(VAL_Codes!AU$22)=2,VAL_Codes!AU$22,"")</f>
        <v/>
      </c>
      <c r="BQ64" s="26">
        <f>IF(COUNTBLANK('VAL_Fill in area'!Q45)=1,"",'VAL_Fill in area'!Q45)</f>
        <v>2</v>
      </c>
      <c r="BR64" s="10" t="str">
        <f>IF(TYPE(VAL_Codes!AW$22)=2,VAL_Codes!AW$22,"")</f>
        <v/>
      </c>
      <c r="BS64" s="11" t="str">
        <f>IF(TYPE(VAL_Codes!AX$22)=2,VAL_Codes!AX$22,"")</f>
        <v/>
      </c>
      <c r="BT64" s="26" t="str">
        <f>IF(COUNTBLANK('VAL_Fill in area'!R45)=1,"",'VAL_Fill in area'!R45)</f>
        <v/>
      </c>
      <c r="BU64" s="10" t="s">
        <v>7033</v>
      </c>
      <c r="BV64" s="11" t="str">
        <f>IF(TYPE(VAL_Codes!BA$22)=2,VAL_Codes!BA$22,"")</f>
        <v/>
      </c>
      <c r="BW64" s="26">
        <f>IF(COUNTBLANK('VAL_Fill in area'!S45)=1,"",'VAL_Fill in area'!S45)</f>
        <v>0</v>
      </c>
      <c r="BX64" s="10" t="str">
        <f>IF(TYPE(VAL_Codes!BC$22)=2,VAL_Codes!BC$22,"")</f>
        <v/>
      </c>
      <c r="BY64" s="11" t="str">
        <f>IF(TYPE(VAL_Codes!BD$22)=2,VAL_Codes!BD$22,"")</f>
        <v/>
      </c>
      <c r="BZ64" s="26" t="str">
        <f>IF(COUNTBLANK('VAL_Fill in area'!T45)=1,"",'VAL_Fill in area'!T45)</f>
        <v/>
      </c>
      <c r="CA64" s="10" t="str">
        <f>IF(TYPE(VAL_Codes!BF$22)=2,VAL_Codes!BF$22,"")</f>
        <v/>
      </c>
      <c r="CB64" s="11" t="str">
        <f>IF(TYPE(VAL_Codes!BG$22)=2,VAL_Codes!BG$22,"")</f>
        <v/>
      </c>
      <c r="CC64" s="26" t="str">
        <f>IF(COUNTBLANK('VAL_Fill in area'!U45)=1,"",'VAL_Fill in area'!U45)</f>
        <v/>
      </c>
      <c r="CD64" s="10" t="str">
        <f>IF(TYPE(VAL_Codes!BI$22)=2,VAL_Codes!BI$22,"")</f>
        <v/>
      </c>
      <c r="CE64" s="11" t="str">
        <f>IF(TYPE(VAL_Codes!BJ$22)=2,VAL_Codes!BJ$22,"")</f>
        <v/>
      </c>
      <c r="CF64" s="26" t="str">
        <f>IF(COUNTBLANK('VAL_Fill in area'!V45)=1,"",'VAL_Fill in area'!V45)</f>
        <v/>
      </c>
      <c r="CG64" s="10" t="str">
        <f>IF(TYPE(VAL_Codes!BL$22)=2,VAL_Codes!BL$22,"")</f>
        <v/>
      </c>
      <c r="CH64" s="11" t="str">
        <f>IF(TYPE(VAL_Codes!BM$22)=2,VAL_Codes!BM$22,"")</f>
        <v/>
      </c>
      <c r="CI64" s="26" t="str">
        <f>IF(COUNTBLANK('VAL_Fill in area'!W45)=1,"",'VAL_Fill in area'!W45)</f>
        <v/>
      </c>
      <c r="CJ64" s="10" t="str">
        <f>IF(TYPE(VAL_Codes!BO$22)=2,VAL_Codes!BO$22,"")</f>
        <v/>
      </c>
      <c r="CK64" s="11" t="str">
        <f>IF(TYPE(VAL_Codes!BP$22)=2,VAL_Codes!BP$22,"")</f>
        <v/>
      </c>
      <c r="CL64" s="424"/>
      <c r="CO64" s="424"/>
      <c r="CR64" s="424"/>
      <c r="CU64" s="424"/>
      <c r="CX64" s="424"/>
      <c r="DA64" s="424"/>
      <c r="DD64" s="424"/>
      <c r="DG64" s="424"/>
      <c r="DJ64" s="424"/>
      <c r="DM64" s="424"/>
      <c r="DP64" s="424"/>
      <c r="DS64" s="424"/>
      <c r="DV64" s="424"/>
      <c r="DY64" s="424"/>
      <c r="EB64" s="424"/>
      <c r="EE64" s="424"/>
      <c r="EH64" s="424"/>
      <c r="EK64" s="424"/>
      <c r="EN64" s="424"/>
      <c r="EQ64" s="424"/>
      <c r="ET64" s="424"/>
      <c r="EW64" s="424"/>
    </row>
    <row r="65" spans="1:153" ht="15" customHeight="1" x14ac:dyDescent="0.25">
      <c r="A65" s="48"/>
      <c r="B65" s="48"/>
      <c r="C65" s="65"/>
      <c r="D65" s="647"/>
      <c r="E65" s="421" t="s">
        <v>84</v>
      </c>
      <c r="F65" s="361" t="s">
        <v>4</v>
      </c>
      <c r="G65" s="361" t="s">
        <v>43</v>
      </c>
      <c r="H65" s="361" t="s">
        <v>6</v>
      </c>
      <c r="I65" s="361"/>
      <c r="J65" s="419"/>
      <c r="K65" s="419"/>
      <c r="L65" s="419"/>
      <c r="M65" s="419"/>
      <c r="N65" s="419"/>
      <c r="O65" s="419"/>
      <c r="P65" s="419"/>
      <c r="Q65" s="419"/>
      <c r="R65" s="419"/>
      <c r="S65" s="419"/>
      <c r="T65" s="419"/>
      <c r="U65" s="419"/>
      <c r="V65" s="419"/>
      <c r="W65" s="419"/>
      <c r="X65" s="419"/>
      <c r="Y65" s="419"/>
      <c r="Z65" s="54"/>
      <c r="AA65" s="26" t="str">
        <f>IF(COUNTBLANK('VAL_Fill in area'!C46)=1,"",'VAL_Fill in area'!C46)</f>
        <v/>
      </c>
      <c r="AB65" s="10" t="str">
        <f>IF(TYPE(VAL_Codes!G$22)=2,VAL_Codes!G$22,"")</f>
        <v/>
      </c>
      <c r="AC65" s="11" t="str">
        <f>IF(TYPE(VAL_Codes!H$22)=2,VAL_Codes!H$22,"")</f>
        <v/>
      </c>
      <c r="AD65" s="26" t="str">
        <f>IF(COUNTBLANK('VAL_Fill in area'!D46)=1,"",'VAL_Fill in area'!D46)</f>
        <v/>
      </c>
      <c r="AE65" s="10" t="str">
        <f>IF(TYPE(VAL_Codes!J$22)=2,VAL_Codes!J$22,"")</f>
        <v/>
      </c>
      <c r="AF65" s="11" t="str">
        <f>IF(TYPE(VAL_Codes!K$22)=2,VAL_Codes!K$22,"")</f>
        <v/>
      </c>
      <c r="AG65" s="26" t="str">
        <f>IF(COUNTBLANK('VAL_Fill in area'!E46)=1,"",'VAL_Fill in area'!E46)</f>
        <v/>
      </c>
      <c r="AH65" s="10" t="str">
        <f>IF(TYPE(VAL_Codes!M$22)=2,VAL_Codes!M$22,"")</f>
        <v/>
      </c>
      <c r="AI65" s="11" t="str">
        <f>IF(TYPE(VAL_Codes!N$22)=2,VAL_Codes!N$22,"")</f>
        <v/>
      </c>
      <c r="AJ65" s="26" t="str">
        <f>IF(COUNTBLANK('VAL_Fill in area'!F46)=1,"",'VAL_Fill in area'!F46)</f>
        <v/>
      </c>
      <c r="AK65" s="10" t="str">
        <f>IF(TYPE(VAL_Codes!P$22)=2,VAL_Codes!P$22,"")</f>
        <v/>
      </c>
      <c r="AL65" s="11" t="str">
        <f>IF(TYPE(VAL_Codes!Q$22)=2,VAL_Codes!Q$22,"")</f>
        <v/>
      </c>
      <c r="AM65" s="26" t="str">
        <f>IF(COUNTBLANK('VAL_Fill in area'!G46)=1,"",'VAL_Fill in area'!G46)</f>
        <v/>
      </c>
      <c r="AN65" s="10" t="str">
        <f>IF(TYPE(VAL_Codes!S$22)=2,VAL_Codes!S$22,"")</f>
        <v/>
      </c>
      <c r="AO65" s="11" t="str">
        <f>IF(TYPE(VAL_Codes!T$22)=2,VAL_Codes!T$22,"")</f>
        <v/>
      </c>
      <c r="AP65" s="26" t="str">
        <f>IF(COUNTBLANK('VAL_Fill in area'!H46)=1,"",'VAL_Fill in area'!H46)</f>
        <v/>
      </c>
      <c r="AQ65" s="10" t="str">
        <f>IF(TYPE(VAL_Codes!V$22)=2,VAL_Codes!V$22,"")</f>
        <v/>
      </c>
      <c r="AR65" s="11" t="str">
        <f>IF(TYPE(VAL_Codes!W$22)=2,VAL_Codes!W$22,"")</f>
        <v/>
      </c>
      <c r="AS65" s="26" t="str">
        <f>IF(COUNTBLANK('VAL_Fill in area'!I46)=1,"",'VAL_Fill in area'!I46)</f>
        <v/>
      </c>
      <c r="AT65" s="10" t="str">
        <f>IF(TYPE(VAL_Codes!Y$22)=2,VAL_Codes!Y$22,"")</f>
        <v/>
      </c>
      <c r="AU65" s="11" t="str">
        <f>IF(TYPE(VAL_Codes!Z$22)=2,VAL_Codes!Z$22,"")</f>
        <v/>
      </c>
      <c r="AV65" s="26" t="str">
        <f>IF(COUNTBLANK('VAL_Fill in area'!J46)=1,"",'VAL_Fill in area'!J46)</f>
        <v/>
      </c>
      <c r="AW65" s="10" t="str">
        <f>IF(TYPE(VAL_Codes!AB$22)=2,VAL_Codes!AB$22,"")</f>
        <v/>
      </c>
      <c r="AX65" s="11" t="str">
        <f>IF(TYPE(VAL_Codes!AC$22)=2,VAL_Codes!AC$22,"")</f>
        <v/>
      </c>
      <c r="AY65" s="26" t="str">
        <f>IF(COUNTBLANK('VAL_Fill in area'!K46)=1,"",'VAL_Fill in area'!K46)</f>
        <v/>
      </c>
      <c r="AZ65" s="10" t="str">
        <f>IF(TYPE(VAL_Codes!AE$22)=2,VAL_Codes!AE$22,"")</f>
        <v/>
      </c>
      <c r="BA65" s="11" t="str">
        <f>IF(TYPE(VAL_Codes!AF$22)=2,VAL_Codes!AF$22,"")</f>
        <v/>
      </c>
      <c r="BB65" s="26" t="str">
        <f>IF(COUNTBLANK('VAL_Fill in area'!L46)=1,"",'VAL_Fill in area'!L46)</f>
        <v/>
      </c>
      <c r="BC65" s="10" t="str">
        <f>IF(TYPE(VAL_Codes!AH$22)=2,VAL_Codes!AH$22,"")</f>
        <v/>
      </c>
      <c r="BD65" s="11" t="str">
        <f>IF(TYPE(VAL_Codes!AI$22)=2,VAL_Codes!AI$22,"")</f>
        <v/>
      </c>
      <c r="BE65" s="26" t="str">
        <f>IF(COUNTBLANK('VAL_Fill in area'!M46)=1,"",'VAL_Fill in area'!M46)</f>
        <v/>
      </c>
      <c r="BF65" s="10" t="str">
        <f>IF(TYPE(VAL_Codes!AK$22)=2,VAL_Codes!AK$22,"")</f>
        <v/>
      </c>
      <c r="BG65" s="11" t="str">
        <f>IF(TYPE(VAL_Codes!AL$22)=2,VAL_Codes!AL$22,"")</f>
        <v/>
      </c>
      <c r="BH65" s="26" t="str">
        <f>IF(COUNTBLANK('VAL_Fill in area'!N46)=1,"",'VAL_Fill in area'!N46)</f>
        <v/>
      </c>
      <c r="BI65" s="10" t="str">
        <f>IF(TYPE(VAL_Codes!AN$22)=2,VAL_Codes!AN$22,"")</f>
        <v/>
      </c>
      <c r="BJ65" s="11" t="str">
        <f>IF(TYPE(VAL_Codes!AO$22)=2,VAL_Codes!AO$22,"")</f>
        <v/>
      </c>
      <c r="BK65" s="26">
        <f>IF(COUNTBLANK('VAL_Fill in area'!O46)=1,"",'VAL_Fill in area'!O46)</f>
        <v>2</v>
      </c>
      <c r="BL65" s="10" t="str">
        <f>IF(TYPE(VAL_Codes!AQ$22)=2,VAL_Codes!AQ$22,"")</f>
        <v/>
      </c>
      <c r="BM65" s="11" t="str">
        <f>IF(TYPE(VAL_Codes!AR$22)=2,VAL_Codes!AR$22,"")</f>
        <v/>
      </c>
      <c r="BN65" s="26">
        <f>IF(COUNTBLANK('VAL_Fill in area'!P46)=1,"",'VAL_Fill in area'!P46)</f>
        <v>0</v>
      </c>
      <c r="BO65" s="10" t="str">
        <f>IF(TYPE(VAL_Codes!AT$22)=2,VAL_Codes!AT$22,"")</f>
        <v/>
      </c>
      <c r="BP65" s="11" t="str">
        <f>IF(TYPE(VAL_Codes!AU$22)=2,VAL_Codes!AU$22,"")</f>
        <v/>
      </c>
      <c r="BQ65" s="26">
        <f>IF(COUNTBLANK('VAL_Fill in area'!Q46)=1,"",'VAL_Fill in area'!Q46)</f>
        <v>2</v>
      </c>
      <c r="BR65" s="10" t="str">
        <f>IF(TYPE(VAL_Codes!AW$22)=2,VAL_Codes!AW$22,"")</f>
        <v/>
      </c>
      <c r="BS65" s="11" t="str">
        <f>IF(TYPE(VAL_Codes!AX$22)=2,VAL_Codes!AX$22,"")</f>
        <v/>
      </c>
      <c r="BT65" s="26" t="str">
        <f>IF(COUNTBLANK('VAL_Fill in area'!R46)=1,"",'VAL_Fill in area'!R46)</f>
        <v/>
      </c>
      <c r="BU65" s="10" t="s">
        <v>7033</v>
      </c>
      <c r="BV65" s="11" t="str">
        <f>IF(TYPE(VAL_Codes!BA$22)=2,VAL_Codes!BA$22,"")</f>
        <v/>
      </c>
      <c r="BW65" s="26">
        <f>IF(COUNTBLANK('VAL_Fill in area'!S46)=1,"",'VAL_Fill in area'!S46)</f>
        <v>0</v>
      </c>
      <c r="BX65" s="10" t="str">
        <f>IF(TYPE(VAL_Codes!BC$22)=2,VAL_Codes!BC$22,"")</f>
        <v/>
      </c>
      <c r="BY65" s="11" t="str">
        <f>IF(TYPE(VAL_Codes!BD$22)=2,VAL_Codes!BD$22,"")</f>
        <v/>
      </c>
      <c r="BZ65" s="26" t="str">
        <f>IF(COUNTBLANK('VAL_Fill in area'!T46)=1,"",'VAL_Fill in area'!T46)</f>
        <v/>
      </c>
      <c r="CA65" s="10" t="str">
        <f>IF(TYPE(VAL_Codes!BF$22)=2,VAL_Codes!BF$22,"")</f>
        <v/>
      </c>
      <c r="CB65" s="11" t="str">
        <f>IF(TYPE(VAL_Codes!BG$22)=2,VAL_Codes!BG$22,"")</f>
        <v/>
      </c>
      <c r="CC65" s="26" t="str">
        <f>IF(COUNTBLANK('VAL_Fill in area'!U46)=1,"",'VAL_Fill in area'!U46)</f>
        <v/>
      </c>
      <c r="CD65" s="10" t="str">
        <f>IF(TYPE(VAL_Codes!BI$22)=2,VAL_Codes!BI$22,"")</f>
        <v/>
      </c>
      <c r="CE65" s="11" t="str">
        <f>IF(TYPE(VAL_Codes!BJ$22)=2,VAL_Codes!BJ$22,"")</f>
        <v/>
      </c>
      <c r="CF65" s="26" t="str">
        <f>IF(COUNTBLANK('VAL_Fill in area'!V46)=1,"",'VAL_Fill in area'!V46)</f>
        <v/>
      </c>
      <c r="CG65" s="10" t="str">
        <f>IF(TYPE(VAL_Codes!BL$22)=2,VAL_Codes!BL$22,"")</f>
        <v/>
      </c>
      <c r="CH65" s="11" t="str">
        <f>IF(TYPE(VAL_Codes!BM$22)=2,VAL_Codes!BM$22,"")</f>
        <v/>
      </c>
      <c r="CI65" s="26" t="str">
        <f>IF(COUNTBLANK('VAL_Fill in area'!W46)=1,"",'VAL_Fill in area'!W46)</f>
        <v/>
      </c>
      <c r="CJ65" s="10" t="str">
        <f>IF(TYPE(VAL_Codes!BO$22)=2,VAL_Codes!BO$22,"")</f>
        <v/>
      </c>
      <c r="CK65" s="11" t="str">
        <f>IF(TYPE(VAL_Codes!BP$22)=2,VAL_Codes!BP$22,"")</f>
        <v/>
      </c>
      <c r="CL65" s="424"/>
      <c r="CO65" s="424"/>
      <c r="CR65" s="424"/>
      <c r="CU65" s="424"/>
      <c r="CX65" s="424"/>
      <c r="DA65" s="424"/>
      <c r="DD65" s="424"/>
      <c r="DG65" s="424"/>
      <c r="DJ65" s="424"/>
      <c r="DM65" s="424"/>
      <c r="DP65" s="424"/>
      <c r="DS65" s="424"/>
      <c r="DV65" s="424"/>
      <c r="DY65" s="424"/>
      <c r="EB65" s="424"/>
      <c r="EE65" s="424"/>
      <c r="EH65" s="424"/>
      <c r="EK65" s="424"/>
      <c r="EN65" s="424"/>
      <c r="EQ65" s="424"/>
      <c r="ET65" s="424"/>
      <c r="EW65" s="424"/>
    </row>
    <row r="66" spans="1:153" ht="15" customHeight="1" x14ac:dyDescent="0.25">
      <c r="A66" s="48"/>
      <c r="B66" s="48"/>
      <c r="C66" s="65"/>
      <c r="D66" s="647"/>
      <c r="E66" s="421" t="s">
        <v>85</v>
      </c>
      <c r="F66" s="361" t="s">
        <v>4</v>
      </c>
      <c r="G66" s="361" t="s">
        <v>44</v>
      </c>
      <c r="H66" s="361" t="s">
        <v>6</v>
      </c>
      <c r="I66" s="361"/>
      <c r="J66" s="419"/>
      <c r="K66" s="419"/>
      <c r="L66" s="419"/>
      <c r="M66" s="419"/>
      <c r="N66" s="419"/>
      <c r="O66" s="419"/>
      <c r="P66" s="419"/>
      <c r="Q66" s="419"/>
      <c r="R66" s="419"/>
      <c r="S66" s="419"/>
      <c r="T66" s="419"/>
      <c r="U66" s="419"/>
      <c r="V66" s="419"/>
      <c r="W66" s="419"/>
      <c r="X66" s="419"/>
      <c r="Y66" s="419"/>
      <c r="Z66" s="54"/>
      <c r="AA66" s="26" t="str">
        <f>IF(COUNTBLANK('VAL_Fill in area'!C47)=1,"",'VAL_Fill in area'!C47)</f>
        <v/>
      </c>
      <c r="AB66" s="10" t="str">
        <f>IF(TYPE(VAL_Codes!G$22)=2,VAL_Codes!G$22,"")</f>
        <v/>
      </c>
      <c r="AC66" s="11" t="str">
        <f>IF(TYPE(VAL_Codes!H$22)=2,VAL_Codes!H$22,"")</f>
        <v/>
      </c>
      <c r="AD66" s="26" t="str">
        <f>IF(COUNTBLANK('VAL_Fill in area'!D47)=1,"",'VAL_Fill in area'!D47)</f>
        <v/>
      </c>
      <c r="AE66" s="10" t="str">
        <f>IF(TYPE(VAL_Codes!J$22)=2,VAL_Codes!J$22,"")</f>
        <v/>
      </c>
      <c r="AF66" s="11" t="str">
        <f>IF(TYPE(VAL_Codes!K$22)=2,VAL_Codes!K$22,"")</f>
        <v/>
      </c>
      <c r="AG66" s="26" t="str">
        <f>IF(COUNTBLANK('VAL_Fill in area'!E47)=1,"",'VAL_Fill in area'!E47)</f>
        <v/>
      </c>
      <c r="AH66" s="10" t="str">
        <f>IF(TYPE(VAL_Codes!M$22)=2,VAL_Codes!M$22,"")</f>
        <v/>
      </c>
      <c r="AI66" s="11" t="str">
        <f>IF(TYPE(VAL_Codes!N$22)=2,VAL_Codes!N$22,"")</f>
        <v/>
      </c>
      <c r="AJ66" s="26" t="str">
        <f>IF(COUNTBLANK('VAL_Fill in area'!F47)=1,"",'VAL_Fill in area'!F47)</f>
        <v/>
      </c>
      <c r="AK66" s="10" t="str">
        <f>IF(TYPE(VAL_Codes!P$22)=2,VAL_Codes!P$22,"")</f>
        <v/>
      </c>
      <c r="AL66" s="11" t="str">
        <f>IF(TYPE(VAL_Codes!Q$22)=2,VAL_Codes!Q$22,"")</f>
        <v/>
      </c>
      <c r="AM66" s="26" t="str">
        <f>IF(COUNTBLANK('VAL_Fill in area'!G47)=1,"",'VAL_Fill in area'!G47)</f>
        <v/>
      </c>
      <c r="AN66" s="10" t="str">
        <f>IF(TYPE(VAL_Codes!S$22)=2,VAL_Codes!S$22,"")</f>
        <v/>
      </c>
      <c r="AO66" s="11" t="str">
        <f>IF(TYPE(VAL_Codes!T$22)=2,VAL_Codes!T$22,"")</f>
        <v/>
      </c>
      <c r="AP66" s="26" t="str">
        <f>IF(COUNTBLANK('VAL_Fill in area'!H47)=1,"",'VAL_Fill in area'!H47)</f>
        <v/>
      </c>
      <c r="AQ66" s="10" t="str">
        <f>IF(TYPE(VAL_Codes!V$22)=2,VAL_Codes!V$22,"")</f>
        <v/>
      </c>
      <c r="AR66" s="11" t="str">
        <f>IF(TYPE(VAL_Codes!W$22)=2,VAL_Codes!W$22,"")</f>
        <v/>
      </c>
      <c r="AS66" s="26" t="str">
        <f>IF(COUNTBLANK('VAL_Fill in area'!I47)=1,"",'VAL_Fill in area'!I47)</f>
        <v/>
      </c>
      <c r="AT66" s="10" t="str">
        <f>IF(TYPE(VAL_Codes!Y$22)=2,VAL_Codes!Y$22,"")</f>
        <v/>
      </c>
      <c r="AU66" s="11" t="str">
        <f>IF(TYPE(VAL_Codes!Z$22)=2,VAL_Codes!Z$22,"")</f>
        <v/>
      </c>
      <c r="AV66" s="26" t="str">
        <f>IF(COUNTBLANK('VAL_Fill in area'!J47)=1,"",'VAL_Fill in area'!J47)</f>
        <v/>
      </c>
      <c r="AW66" s="10" t="str">
        <f>IF(TYPE(VAL_Codes!AB$22)=2,VAL_Codes!AB$22,"")</f>
        <v/>
      </c>
      <c r="AX66" s="11" t="str">
        <f>IF(TYPE(VAL_Codes!AC$22)=2,VAL_Codes!AC$22,"")</f>
        <v/>
      </c>
      <c r="AY66" s="26" t="str">
        <f>IF(COUNTBLANK('VAL_Fill in area'!K47)=1,"",'VAL_Fill in area'!K47)</f>
        <v/>
      </c>
      <c r="AZ66" s="10" t="str">
        <f>IF(TYPE(VAL_Codes!AE$22)=2,VAL_Codes!AE$22,"")</f>
        <v/>
      </c>
      <c r="BA66" s="11" t="str">
        <f>IF(TYPE(VAL_Codes!AF$22)=2,VAL_Codes!AF$22,"")</f>
        <v/>
      </c>
      <c r="BB66" s="26" t="str">
        <f>IF(COUNTBLANK('VAL_Fill in area'!L47)=1,"",'VAL_Fill in area'!L47)</f>
        <v/>
      </c>
      <c r="BC66" s="10" t="str">
        <f>IF(TYPE(VAL_Codes!AH$22)=2,VAL_Codes!AH$22,"")</f>
        <v/>
      </c>
      <c r="BD66" s="11" t="str">
        <f>IF(TYPE(VAL_Codes!AI$22)=2,VAL_Codes!AI$22,"")</f>
        <v/>
      </c>
      <c r="BE66" s="26" t="str">
        <f>IF(COUNTBLANK('VAL_Fill in area'!M47)=1,"",'VAL_Fill in area'!M47)</f>
        <v/>
      </c>
      <c r="BF66" s="10" t="str">
        <f>IF(TYPE(VAL_Codes!AK$22)=2,VAL_Codes!AK$22,"")</f>
        <v/>
      </c>
      <c r="BG66" s="11" t="str">
        <f>IF(TYPE(VAL_Codes!AL$22)=2,VAL_Codes!AL$22,"")</f>
        <v/>
      </c>
      <c r="BH66" s="26" t="str">
        <f>IF(COUNTBLANK('VAL_Fill in area'!N47)=1,"",'VAL_Fill in area'!N47)</f>
        <v/>
      </c>
      <c r="BI66" s="10" t="str">
        <f>IF(TYPE(VAL_Codes!AN$22)=2,VAL_Codes!AN$22,"")</f>
        <v/>
      </c>
      <c r="BJ66" s="11" t="str">
        <f>IF(TYPE(VAL_Codes!AO$22)=2,VAL_Codes!AO$22,"")</f>
        <v/>
      </c>
      <c r="BK66" s="26">
        <f>IF(COUNTBLANK('VAL_Fill in area'!O47)=1,"",'VAL_Fill in area'!O47)</f>
        <v>4</v>
      </c>
      <c r="BL66" s="10" t="str">
        <f>IF(TYPE(VAL_Codes!AQ$22)=2,VAL_Codes!AQ$22,"")</f>
        <v/>
      </c>
      <c r="BM66" s="11" t="str">
        <f>IF(TYPE(VAL_Codes!AR$22)=2,VAL_Codes!AR$22,"")</f>
        <v/>
      </c>
      <c r="BN66" s="26">
        <f>IF(COUNTBLANK('VAL_Fill in area'!P47)=1,"",'VAL_Fill in area'!P47)</f>
        <v>1</v>
      </c>
      <c r="BO66" s="10" t="str">
        <f>IF(TYPE(VAL_Codes!AT$22)=2,VAL_Codes!AT$22,"")</f>
        <v/>
      </c>
      <c r="BP66" s="11" t="str">
        <f>IF(TYPE(VAL_Codes!AU$22)=2,VAL_Codes!AU$22,"")</f>
        <v/>
      </c>
      <c r="BQ66" s="26">
        <f>IF(COUNTBLANK('VAL_Fill in area'!Q47)=1,"",'VAL_Fill in area'!Q47)</f>
        <v>1</v>
      </c>
      <c r="BR66" s="10" t="str">
        <f>IF(TYPE(VAL_Codes!AW$22)=2,VAL_Codes!AW$22,"")</f>
        <v/>
      </c>
      <c r="BS66" s="11" t="str">
        <f>IF(TYPE(VAL_Codes!AX$22)=2,VAL_Codes!AX$22,"")</f>
        <v/>
      </c>
      <c r="BT66" s="26" t="str">
        <f>IF(COUNTBLANK('VAL_Fill in area'!R47)=1,"",'VAL_Fill in area'!R47)</f>
        <v/>
      </c>
      <c r="BU66" s="10" t="s">
        <v>7033</v>
      </c>
      <c r="BV66" s="11" t="str">
        <f>IF(TYPE(VAL_Codes!BA$22)=2,VAL_Codes!BA$22,"")</f>
        <v/>
      </c>
      <c r="BW66" s="26">
        <f>IF(COUNTBLANK('VAL_Fill in area'!S47)=1,"",'VAL_Fill in area'!S47)</f>
        <v>0</v>
      </c>
      <c r="BX66" s="10" t="str">
        <f>IF(TYPE(VAL_Codes!BC$22)=2,VAL_Codes!BC$22,"")</f>
        <v/>
      </c>
      <c r="BY66" s="11" t="str">
        <f>IF(TYPE(VAL_Codes!BD$22)=2,VAL_Codes!BD$22,"")</f>
        <v/>
      </c>
      <c r="BZ66" s="26" t="str">
        <f>IF(COUNTBLANK('VAL_Fill in area'!T47)=1,"",'VAL_Fill in area'!T47)</f>
        <v/>
      </c>
      <c r="CA66" s="10" t="str">
        <f>IF(TYPE(VAL_Codes!BF$22)=2,VAL_Codes!BF$22,"")</f>
        <v/>
      </c>
      <c r="CB66" s="11" t="str">
        <f>IF(TYPE(VAL_Codes!BG$22)=2,VAL_Codes!BG$22,"")</f>
        <v/>
      </c>
      <c r="CC66" s="26" t="str">
        <f>IF(COUNTBLANK('VAL_Fill in area'!U47)=1,"",'VAL_Fill in area'!U47)</f>
        <v/>
      </c>
      <c r="CD66" s="10" t="str">
        <f>IF(TYPE(VAL_Codes!BI$22)=2,VAL_Codes!BI$22,"")</f>
        <v/>
      </c>
      <c r="CE66" s="11" t="str">
        <f>IF(TYPE(VAL_Codes!BJ$22)=2,VAL_Codes!BJ$22,"")</f>
        <v/>
      </c>
      <c r="CF66" s="26" t="str">
        <f>IF(COUNTBLANK('VAL_Fill in area'!V47)=1,"",'VAL_Fill in area'!V47)</f>
        <v/>
      </c>
      <c r="CG66" s="10" t="str">
        <f>IF(TYPE(VAL_Codes!BL$22)=2,VAL_Codes!BL$22,"")</f>
        <v/>
      </c>
      <c r="CH66" s="11" t="str">
        <f>IF(TYPE(VAL_Codes!BM$22)=2,VAL_Codes!BM$22,"")</f>
        <v/>
      </c>
      <c r="CI66" s="26" t="str">
        <f>IF(COUNTBLANK('VAL_Fill in area'!W47)=1,"",'VAL_Fill in area'!W47)</f>
        <v/>
      </c>
      <c r="CJ66" s="10" t="str">
        <f>IF(TYPE(VAL_Codes!BO$22)=2,VAL_Codes!BO$22,"")</f>
        <v/>
      </c>
      <c r="CK66" s="11" t="str">
        <f>IF(TYPE(VAL_Codes!BP$22)=2,VAL_Codes!BP$22,"")</f>
        <v/>
      </c>
      <c r="CL66" s="424"/>
      <c r="CO66" s="424"/>
      <c r="CR66" s="424"/>
      <c r="CU66" s="424"/>
      <c r="CX66" s="424"/>
      <c r="DA66" s="424"/>
      <c r="DD66" s="424"/>
      <c r="DG66" s="424"/>
      <c r="DJ66" s="424"/>
      <c r="DM66" s="424"/>
      <c r="DP66" s="424"/>
      <c r="DS66" s="424"/>
      <c r="DV66" s="424"/>
      <c r="DY66" s="424"/>
      <c r="EB66" s="424"/>
      <c r="EE66" s="424"/>
      <c r="EH66" s="424"/>
      <c r="EK66" s="424"/>
      <c r="EN66" s="424"/>
      <c r="EQ66" s="424"/>
      <c r="ET66" s="424"/>
      <c r="EW66" s="424"/>
    </row>
    <row r="67" spans="1:153" ht="15" customHeight="1" x14ac:dyDescent="0.25">
      <c r="A67" s="48"/>
      <c r="B67" s="48"/>
      <c r="C67" s="65"/>
      <c r="D67" s="647"/>
      <c r="E67" s="421" t="s">
        <v>86</v>
      </c>
      <c r="F67" s="361" t="s">
        <v>4</v>
      </c>
      <c r="G67" s="361" t="s">
        <v>45</v>
      </c>
      <c r="H67" s="361" t="s">
        <v>6</v>
      </c>
      <c r="I67" s="361"/>
      <c r="J67" s="419"/>
      <c r="K67" s="419"/>
      <c r="L67" s="419"/>
      <c r="M67" s="419"/>
      <c r="N67" s="419"/>
      <c r="O67" s="419"/>
      <c r="P67" s="419"/>
      <c r="Q67" s="419"/>
      <c r="R67" s="419"/>
      <c r="S67" s="419"/>
      <c r="T67" s="419"/>
      <c r="U67" s="419"/>
      <c r="V67" s="419"/>
      <c r="W67" s="419"/>
      <c r="X67" s="419"/>
      <c r="Y67" s="419"/>
      <c r="Z67" s="54"/>
      <c r="AA67" s="26" t="str">
        <f>IF(COUNTBLANK('VAL_Fill in area'!C48)=1,"",'VAL_Fill in area'!C48)</f>
        <v/>
      </c>
      <c r="AB67" s="10" t="str">
        <f>IF(TYPE(VAL_Codes!G$22)=2,VAL_Codes!G$22,"")</f>
        <v/>
      </c>
      <c r="AC67" s="11" t="str">
        <f>IF(TYPE(VAL_Codes!H$22)=2,VAL_Codes!H$22,"")</f>
        <v/>
      </c>
      <c r="AD67" s="26" t="str">
        <f>IF(COUNTBLANK('VAL_Fill in area'!D48)=1,"",'VAL_Fill in area'!D48)</f>
        <v/>
      </c>
      <c r="AE67" s="10" t="str">
        <f>IF(TYPE(VAL_Codes!J$22)=2,VAL_Codes!J$22,"")</f>
        <v/>
      </c>
      <c r="AF67" s="11" t="str">
        <f>IF(TYPE(VAL_Codes!K$22)=2,VAL_Codes!K$22,"")</f>
        <v/>
      </c>
      <c r="AG67" s="26" t="str">
        <f>IF(COUNTBLANK('VAL_Fill in area'!E48)=1,"",'VAL_Fill in area'!E48)</f>
        <v/>
      </c>
      <c r="AH67" s="10" t="str">
        <f>IF(TYPE(VAL_Codes!M$22)=2,VAL_Codes!M$22,"")</f>
        <v/>
      </c>
      <c r="AI67" s="11" t="str">
        <f>IF(TYPE(VAL_Codes!N$22)=2,VAL_Codes!N$22,"")</f>
        <v/>
      </c>
      <c r="AJ67" s="26" t="str">
        <f>IF(COUNTBLANK('VAL_Fill in area'!F48)=1,"",'VAL_Fill in area'!F48)</f>
        <v/>
      </c>
      <c r="AK67" s="10" t="str">
        <f>IF(TYPE(VAL_Codes!P$22)=2,VAL_Codes!P$22,"")</f>
        <v/>
      </c>
      <c r="AL67" s="11" t="str">
        <f>IF(TYPE(VAL_Codes!Q$22)=2,VAL_Codes!Q$22,"")</f>
        <v/>
      </c>
      <c r="AM67" s="26" t="str">
        <f>IF(COUNTBLANK('VAL_Fill in area'!G48)=1,"",'VAL_Fill in area'!G48)</f>
        <v/>
      </c>
      <c r="AN67" s="10" t="str">
        <f>IF(TYPE(VAL_Codes!S$22)=2,VAL_Codes!S$22,"")</f>
        <v/>
      </c>
      <c r="AO67" s="11" t="str">
        <f>IF(TYPE(VAL_Codes!T$22)=2,VAL_Codes!T$22,"")</f>
        <v/>
      </c>
      <c r="AP67" s="26" t="str">
        <f>IF(COUNTBLANK('VAL_Fill in area'!H48)=1,"",'VAL_Fill in area'!H48)</f>
        <v/>
      </c>
      <c r="AQ67" s="10" t="str">
        <f>IF(TYPE(VAL_Codes!V$22)=2,VAL_Codes!V$22,"")</f>
        <v/>
      </c>
      <c r="AR67" s="11" t="str">
        <f>IF(TYPE(VAL_Codes!W$22)=2,VAL_Codes!W$22,"")</f>
        <v/>
      </c>
      <c r="AS67" s="26" t="str">
        <f>IF(COUNTBLANK('VAL_Fill in area'!I48)=1,"",'VAL_Fill in area'!I48)</f>
        <v/>
      </c>
      <c r="AT67" s="10" t="str">
        <f>IF(TYPE(VAL_Codes!Y$22)=2,VAL_Codes!Y$22,"")</f>
        <v/>
      </c>
      <c r="AU67" s="11" t="str">
        <f>IF(TYPE(VAL_Codes!Z$22)=2,VAL_Codes!Z$22,"")</f>
        <v/>
      </c>
      <c r="AV67" s="26" t="str">
        <f>IF(COUNTBLANK('VAL_Fill in area'!J48)=1,"",'VAL_Fill in area'!J48)</f>
        <v/>
      </c>
      <c r="AW67" s="10" t="str">
        <f>IF(TYPE(VAL_Codes!AB$22)=2,VAL_Codes!AB$22,"")</f>
        <v/>
      </c>
      <c r="AX67" s="11" t="str">
        <f>IF(TYPE(VAL_Codes!AC$22)=2,VAL_Codes!AC$22,"")</f>
        <v/>
      </c>
      <c r="AY67" s="26" t="str">
        <f>IF(COUNTBLANK('VAL_Fill in area'!K48)=1,"",'VAL_Fill in area'!K48)</f>
        <v/>
      </c>
      <c r="AZ67" s="10" t="str">
        <f>IF(TYPE(VAL_Codes!AE$22)=2,VAL_Codes!AE$22,"")</f>
        <v/>
      </c>
      <c r="BA67" s="11" t="str">
        <f>IF(TYPE(VAL_Codes!AF$22)=2,VAL_Codes!AF$22,"")</f>
        <v/>
      </c>
      <c r="BB67" s="26" t="str">
        <f>IF(COUNTBLANK('VAL_Fill in area'!L48)=1,"",'VAL_Fill in area'!L48)</f>
        <v/>
      </c>
      <c r="BC67" s="10" t="str">
        <f>IF(TYPE(VAL_Codes!AH$22)=2,VAL_Codes!AH$22,"")</f>
        <v/>
      </c>
      <c r="BD67" s="11" t="str">
        <f>IF(TYPE(VAL_Codes!AI$22)=2,VAL_Codes!AI$22,"")</f>
        <v/>
      </c>
      <c r="BE67" s="26" t="str">
        <f>IF(COUNTBLANK('VAL_Fill in area'!M48)=1,"",'VAL_Fill in area'!M48)</f>
        <v/>
      </c>
      <c r="BF67" s="10" t="str">
        <f>IF(TYPE(VAL_Codes!AK$22)=2,VAL_Codes!AK$22,"")</f>
        <v/>
      </c>
      <c r="BG67" s="11" t="str">
        <f>IF(TYPE(VAL_Codes!AL$22)=2,VAL_Codes!AL$22,"")</f>
        <v/>
      </c>
      <c r="BH67" s="26" t="str">
        <f>IF(COUNTBLANK('VAL_Fill in area'!N48)=1,"",'VAL_Fill in area'!N48)</f>
        <v/>
      </c>
      <c r="BI67" s="10" t="str">
        <f>IF(TYPE(VAL_Codes!AN$22)=2,VAL_Codes!AN$22,"")</f>
        <v/>
      </c>
      <c r="BJ67" s="11" t="str">
        <f>IF(TYPE(VAL_Codes!AO$22)=2,VAL_Codes!AO$22,"")</f>
        <v/>
      </c>
      <c r="BK67" s="26">
        <f>IF(COUNTBLANK('VAL_Fill in area'!O48)=1,"",'VAL_Fill in area'!O48)</f>
        <v>1</v>
      </c>
      <c r="BL67" s="10" t="str">
        <f>IF(TYPE(VAL_Codes!AQ$22)=2,VAL_Codes!AQ$22,"")</f>
        <v/>
      </c>
      <c r="BM67" s="11" t="str">
        <f>IF(TYPE(VAL_Codes!AR$22)=2,VAL_Codes!AR$22,"")</f>
        <v/>
      </c>
      <c r="BN67" s="26">
        <f>IF(COUNTBLANK('VAL_Fill in area'!P48)=1,"",'VAL_Fill in area'!P48)</f>
        <v>3</v>
      </c>
      <c r="BO67" s="10" t="str">
        <f>IF(TYPE(VAL_Codes!AT$22)=2,VAL_Codes!AT$22,"")</f>
        <v/>
      </c>
      <c r="BP67" s="11" t="str">
        <f>IF(TYPE(VAL_Codes!AU$22)=2,VAL_Codes!AU$22,"")</f>
        <v/>
      </c>
      <c r="BQ67" s="26">
        <f>IF(COUNTBLANK('VAL_Fill in area'!Q48)=1,"",'VAL_Fill in area'!Q48)</f>
        <v>1</v>
      </c>
      <c r="BR67" s="10" t="str">
        <f>IF(TYPE(VAL_Codes!AW$22)=2,VAL_Codes!AW$22,"")</f>
        <v/>
      </c>
      <c r="BS67" s="11" t="str">
        <f>IF(TYPE(VAL_Codes!AX$22)=2,VAL_Codes!AX$22,"")</f>
        <v/>
      </c>
      <c r="BT67" s="26" t="str">
        <f>IF(COUNTBLANK('VAL_Fill in area'!R48)=1,"",'VAL_Fill in area'!R48)</f>
        <v/>
      </c>
      <c r="BU67" s="10" t="s">
        <v>7033</v>
      </c>
      <c r="BV67" s="11" t="str">
        <f>IF(TYPE(VAL_Codes!BA$22)=2,VAL_Codes!BA$22,"")</f>
        <v/>
      </c>
      <c r="BW67" s="26">
        <f>IF(COUNTBLANK('VAL_Fill in area'!S48)=1,"",'VAL_Fill in area'!S48)</f>
        <v>0</v>
      </c>
      <c r="BX67" s="10" t="str">
        <f>IF(TYPE(VAL_Codes!BC$22)=2,VAL_Codes!BC$22,"")</f>
        <v/>
      </c>
      <c r="BY67" s="11" t="str">
        <f>IF(TYPE(VAL_Codes!BD$22)=2,VAL_Codes!BD$22,"")</f>
        <v/>
      </c>
      <c r="BZ67" s="26" t="str">
        <f>IF(COUNTBLANK('VAL_Fill in area'!T48)=1,"",'VAL_Fill in area'!T48)</f>
        <v/>
      </c>
      <c r="CA67" s="10" t="str">
        <f>IF(TYPE(VAL_Codes!BF$22)=2,VAL_Codes!BF$22,"")</f>
        <v/>
      </c>
      <c r="CB67" s="11" t="str">
        <f>IF(TYPE(VAL_Codes!BG$22)=2,VAL_Codes!BG$22,"")</f>
        <v/>
      </c>
      <c r="CC67" s="26" t="str">
        <f>IF(COUNTBLANK('VAL_Fill in area'!U48)=1,"",'VAL_Fill in area'!U48)</f>
        <v/>
      </c>
      <c r="CD67" s="10" t="str">
        <f>IF(TYPE(VAL_Codes!BI$22)=2,VAL_Codes!BI$22,"")</f>
        <v/>
      </c>
      <c r="CE67" s="11" t="str">
        <f>IF(TYPE(VAL_Codes!BJ$22)=2,VAL_Codes!BJ$22,"")</f>
        <v/>
      </c>
      <c r="CF67" s="26" t="str">
        <f>IF(COUNTBLANK('VAL_Fill in area'!V48)=1,"",'VAL_Fill in area'!V48)</f>
        <v/>
      </c>
      <c r="CG67" s="10" t="str">
        <f>IF(TYPE(VAL_Codes!BL$22)=2,VAL_Codes!BL$22,"")</f>
        <v/>
      </c>
      <c r="CH67" s="11" t="str">
        <f>IF(TYPE(VAL_Codes!BM$22)=2,VAL_Codes!BM$22,"")</f>
        <v/>
      </c>
      <c r="CI67" s="26" t="str">
        <f>IF(COUNTBLANK('VAL_Fill in area'!W48)=1,"",'VAL_Fill in area'!W48)</f>
        <v/>
      </c>
      <c r="CJ67" s="10" t="str">
        <f>IF(TYPE(VAL_Codes!BO$22)=2,VAL_Codes!BO$22,"")</f>
        <v/>
      </c>
      <c r="CK67" s="11" t="str">
        <f>IF(TYPE(VAL_Codes!BP$22)=2,VAL_Codes!BP$22,"")</f>
        <v/>
      </c>
      <c r="CL67" s="424"/>
      <c r="CO67" s="424"/>
      <c r="CR67" s="424"/>
      <c r="CU67" s="424"/>
      <c r="CX67" s="424"/>
      <c r="DA67" s="424"/>
      <c r="DD67" s="424"/>
      <c r="DG67" s="424"/>
      <c r="DJ67" s="424"/>
      <c r="DM67" s="424"/>
      <c r="DP67" s="424"/>
      <c r="DS67" s="424"/>
      <c r="DV67" s="424"/>
      <c r="DY67" s="424"/>
      <c r="EB67" s="424"/>
      <c r="EE67" s="424"/>
      <c r="EH67" s="424"/>
      <c r="EK67" s="424"/>
      <c r="EN67" s="424"/>
      <c r="EQ67" s="424"/>
      <c r="ET67" s="424"/>
      <c r="EW67" s="424"/>
    </row>
    <row r="68" spans="1:153" ht="15" customHeight="1" x14ac:dyDescent="0.25">
      <c r="A68" s="48"/>
      <c r="B68" s="48"/>
      <c r="C68" s="65"/>
      <c r="D68" s="647"/>
      <c r="E68" s="421" t="s">
        <v>87</v>
      </c>
      <c r="F68" s="361" t="s">
        <v>4</v>
      </c>
      <c r="G68" s="361" t="s">
        <v>46</v>
      </c>
      <c r="H68" s="361" t="s">
        <v>6</v>
      </c>
      <c r="I68" s="361"/>
      <c r="J68" s="419"/>
      <c r="K68" s="419"/>
      <c r="L68" s="419"/>
      <c r="M68" s="419"/>
      <c r="N68" s="419"/>
      <c r="O68" s="419"/>
      <c r="P68" s="419"/>
      <c r="Q68" s="419"/>
      <c r="R68" s="419"/>
      <c r="S68" s="419"/>
      <c r="T68" s="419"/>
      <c r="U68" s="419"/>
      <c r="V68" s="419"/>
      <c r="W68" s="419"/>
      <c r="X68" s="419"/>
      <c r="Y68" s="419"/>
      <c r="Z68" s="54"/>
      <c r="AA68" s="26" t="str">
        <f>IF(COUNTBLANK('VAL_Fill in area'!C49)=1,"",'VAL_Fill in area'!C49)</f>
        <v/>
      </c>
      <c r="AB68" s="10" t="str">
        <f>IF(TYPE(VAL_Codes!G$22)=2,VAL_Codes!G$22,"")</f>
        <v/>
      </c>
      <c r="AC68" s="11" t="str">
        <f>IF(TYPE(VAL_Codes!H$22)=2,VAL_Codes!H$22,"")</f>
        <v/>
      </c>
      <c r="AD68" s="26" t="str">
        <f>IF(COUNTBLANK('VAL_Fill in area'!D49)=1,"",'VAL_Fill in area'!D49)</f>
        <v/>
      </c>
      <c r="AE68" s="10" t="str">
        <f>IF(TYPE(VAL_Codes!J$22)=2,VAL_Codes!J$22,"")</f>
        <v/>
      </c>
      <c r="AF68" s="11" t="str">
        <f>IF(TYPE(VAL_Codes!K$22)=2,VAL_Codes!K$22,"")</f>
        <v/>
      </c>
      <c r="AG68" s="26" t="str">
        <f>IF(COUNTBLANK('VAL_Fill in area'!E49)=1,"",'VAL_Fill in area'!E49)</f>
        <v/>
      </c>
      <c r="AH68" s="10" t="str">
        <f>IF(TYPE(VAL_Codes!M$22)=2,VAL_Codes!M$22,"")</f>
        <v/>
      </c>
      <c r="AI68" s="11" t="str">
        <f>IF(TYPE(VAL_Codes!N$22)=2,VAL_Codes!N$22,"")</f>
        <v/>
      </c>
      <c r="AJ68" s="26" t="str">
        <f>IF(COUNTBLANK('VAL_Fill in area'!F49)=1,"",'VAL_Fill in area'!F49)</f>
        <v/>
      </c>
      <c r="AK68" s="10" t="str">
        <f>IF(TYPE(VAL_Codes!P$22)=2,VAL_Codes!P$22,"")</f>
        <v/>
      </c>
      <c r="AL68" s="11" t="str">
        <f>IF(TYPE(VAL_Codes!Q$22)=2,VAL_Codes!Q$22,"")</f>
        <v/>
      </c>
      <c r="AM68" s="26" t="str">
        <f>IF(COUNTBLANK('VAL_Fill in area'!G49)=1,"",'VAL_Fill in area'!G49)</f>
        <v/>
      </c>
      <c r="AN68" s="10" t="str">
        <f>IF(TYPE(VAL_Codes!S$22)=2,VAL_Codes!S$22,"")</f>
        <v/>
      </c>
      <c r="AO68" s="11" t="str">
        <f>IF(TYPE(VAL_Codes!T$22)=2,VAL_Codes!T$22,"")</f>
        <v/>
      </c>
      <c r="AP68" s="26" t="str">
        <f>IF(COUNTBLANK('VAL_Fill in area'!H49)=1,"",'VAL_Fill in area'!H49)</f>
        <v/>
      </c>
      <c r="AQ68" s="10" t="str">
        <f>IF(TYPE(VAL_Codes!V$22)=2,VAL_Codes!V$22,"")</f>
        <v/>
      </c>
      <c r="AR68" s="11" t="str">
        <f>IF(TYPE(VAL_Codes!W$22)=2,VAL_Codes!W$22,"")</f>
        <v/>
      </c>
      <c r="AS68" s="26" t="str">
        <f>IF(COUNTBLANK('VAL_Fill in area'!I49)=1,"",'VAL_Fill in area'!I49)</f>
        <v/>
      </c>
      <c r="AT68" s="10" t="str">
        <f>IF(TYPE(VAL_Codes!Y$22)=2,VAL_Codes!Y$22,"")</f>
        <v/>
      </c>
      <c r="AU68" s="11" t="str">
        <f>IF(TYPE(VAL_Codes!Z$22)=2,VAL_Codes!Z$22,"")</f>
        <v/>
      </c>
      <c r="AV68" s="26" t="str">
        <f>IF(COUNTBLANK('VAL_Fill in area'!J49)=1,"",'VAL_Fill in area'!J49)</f>
        <v/>
      </c>
      <c r="AW68" s="10" t="str">
        <f>IF(TYPE(VAL_Codes!AB$22)=2,VAL_Codes!AB$22,"")</f>
        <v/>
      </c>
      <c r="AX68" s="11" t="str">
        <f>IF(TYPE(VAL_Codes!AC$22)=2,VAL_Codes!AC$22,"")</f>
        <v/>
      </c>
      <c r="AY68" s="26" t="str">
        <f>IF(COUNTBLANK('VAL_Fill in area'!K49)=1,"",'VAL_Fill in area'!K49)</f>
        <v/>
      </c>
      <c r="AZ68" s="10" t="str">
        <f>IF(TYPE(VAL_Codes!AE$22)=2,VAL_Codes!AE$22,"")</f>
        <v/>
      </c>
      <c r="BA68" s="11" t="str">
        <f>IF(TYPE(VAL_Codes!AF$22)=2,VAL_Codes!AF$22,"")</f>
        <v/>
      </c>
      <c r="BB68" s="26" t="str">
        <f>IF(COUNTBLANK('VAL_Fill in area'!L49)=1,"",'VAL_Fill in area'!L49)</f>
        <v/>
      </c>
      <c r="BC68" s="10" t="str">
        <f>IF(TYPE(VAL_Codes!AH$22)=2,VAL_Codes!AH$22,"")</f>
        <v/>
      </c>
      <c r="BD68" s="11" t="str">
        <f>IF(TYPE(VAL_Codes!AI$22)=2,VAL_Codes!AI$22,"")</f>
        <v/>
      </c>
      <c r="BE68" s="26" t="str">
        <f>IF(COUNTBLANK('VAL_Fill in area'!M49)=1,"",'VAL_Fill in area'!M49)</f>
        <v/>
      </c>
      <c r="BF68" s="10" t="str">
        <f>IF(TYPE(VAL_Codes!AK$22)=2,VAL_Codes!AK$22,"")</f>
        <v/>
      </c>
      <c r="BG68" s="11" t="str">
        <f>IF(TYPE(VAL_Codes!AL$22)=2,VAL_Codes!AL$22,"")</f>
        <v/>
      </c>
      <c r="BH68" s="26" t="str">
        <f>IF(COUNTBLANK('VAL_Fill in area'!N49)=1,"",'VAL_Fill in area'!N49)</f>
        <v/>
      </c>
      <c r="BI68" s="10" t="str">
        <f>IF(TYPE(VAL_Codes!AN$22)=2,VAL_Codes!AN$22,"")</f>
        <v/>
      </c>
      <c r="BJ68" s="11" t="str">
        <f>IF(TYPE(VAL_Codes!AO$22)=2,VAL_Codes!AO$22,"")</f>
        <v/>
      </c>
      <c r="BK68" s="26">
        <f>IF(COUNTBLANK('VAL_Fill in area'!O49)=1,"",'VAL_Fill in area'!O49)</f>
        <v>0</v>
      </c>
      <c r="BL68" s="10" t="str">
        <f>IF(TYPE(VAL_Codes!AQ$22)=2,VAL_Codes!AQ$22,"")</f>
        <v/>
      </c>
      <c r="BM68" s="11" t="str">
        <f>IF(TYPE(VAL_Codes!AR$22)=2,VAL_Codes!AR$22,"")</f>
        <v/>
      </c>
      <c r="BN68" s="26">
        <f>IF(COUNTBLANK('VAL_Fill in area'!P49)=1,"",'VAL_Fill in area'!P49)</f>
        <v>0</v>
      </c>
      <c r="BO68" s="10" t="str">
        <f>IF(TYPE(VAL_Codes!AT$22)=2,VAL_Codes!AT$22,"")</f>
        <v/>
      </c>
      <c r="BP68" s="11" t="str">
        <f>IF(TYPE(VAL_Codes!AU$22)=2,VAL_Codes!AU$22,"")</f>
        <v/>
      </c>
      <c r="BQ68" s="26">
        <f>IF(COUNTBLANK('VAL_Fill in area'!Q49)=1,"",'VAL_Fill in area'!Q49)</f>
        <v>2</v>
      </c>
      <c r="BR68" s="10" t="str">
        <f>IF(TYPE(VAL_Codes!AW$22)=2,VAL_Codes!AW$22,"")</f>
        <v/>
      </c>
      <c r="BS68" s="11" t="str">
        <f>IF(TYPE(VAL_Codes!AX$22)=2,VAL_Codes!AX$22,"")</f>
        <v/>
      </c>
      <c r="BT68" s="26" t="str">
        <f>IF(COUNTBLANK('VAL_Fill in area'!R49)=1,"",'VAL_Fill in area'!R49)</f>
        <v/>
      </c>
      <c r="BU68" s="10" t="s">
        <v>7033</v>
      </c>
      <c r="BV68" s="11" t="str">
        <f>IF(TYPE(VAL_Codes!BA$22)=2,VAL_Codes!BA$22,"")</f>
        <v/>
      </c>
      <c r="BW68" s="26">
        <f>IF(COUNTBLANK('VAL_Fill in area'!S49)=1,"",'VAL_Fill in area'!S49)</f>
        <v>1</v>
      </c>
      <c r="BX68" s="10" t="str">
        <f>IF(TYPE(VAL_Codes!BC$22)=2,VAL_Codes!BC$22,"")</f>
        <v/>
      </c>
      <c r="BY68" s="11" t="str">
        <f>IF(TYPE(VAL_Codes!BD$22)=2,VAL_Codes!BD$22,"")</f>
        <v/>
      </c>
      <c r="BZ68" s="26" t="str">
        <f>IF(COUNTBLANK('VAL_Fill in area'!T49)=1,"",'VAL_Fill in area'!T49)</f>
        <v/>
      </c>
      <c r="CA68" s="10" t="str">
        <f>IF(TYPE(VAL_Codes!BF$22)=2,VAL_Codes!BF$22,"")</f>
        <v/>
      </c>
      <c r="CB68" s="11" t="str">
        <f>IF(TYPE(VAL_Codes!BG$22)=2,VAL_Codes!BG$22,"")</f>
        <v/>
      </c>
      <c r="CC68" s="26" t="str">
        <f>IF(COUNTBLANK('VAL_Fill in area'!U49)=1,"",'VAL_Fill in area'!U49)</f>
        <v/>
      </c>
      <c r="CD68" s="10" t="str">
        <f>IF(TYPE(VAL_Codes!BI$22)=2,VAL_Codes!BI$22,"")</f>
        <v/>
      </c>
      <c r="CE68" s="11" t="str">
        <f>IF(TYPE(VAL_Codes!BJ$22)=2,VAL_Codes!BJ$22,"")</f>
        <v/>
      </c>
      <c r="CF68" s="26" t="str">
        <f>IF(COUNTBLANK('VAL_Fill in area'!V49)=1,"",'VAL_Fill in area'!V49)</f>
        <v/>
      </c>
      <c r="CG68" s="10" t="str">
        <f>IF(TYPE(VAL_Codes!BL$22)=2,VAL_Codes!BL$22,"")</f>
        <v/>
      </c>
      <c r="CH68" s="11" t="str">
        <f>IF(TYPE(VAL_Codes!BM$22)=2,VAL_Codes!BM$22,"")</f>
        <v/>
      </c>
      <c r="CI68" s="26" t="str">
        <f>IF(COUNTBLANK('VAL_Fill in area'!W49)=1,"",'VAL_Fill in area'!W49)</f>
        <v/>
      </c>
      <c r="CJ68" s="10" t="str">
        <f>IF(TYPE(VAL_Codes!BO$22)=2,VAL_Codes!BO$22,"")</f>
        <v/>
      </c>
      <c r="CK68" s="11" t="str">
        <f>IF(TYPE(VAL_Codes!BP$22)=2,VAL_Codes!BP$22,"")</f>
        <v/>
      </c>
      <c r="CL68" s="424"/>
      <c r="CO68" s="424"/>
      <c r="CR68" s="424"/>
      <c r="CU68" s="424"/>
      <c r="CX68" s="424"/>
      <c r="DA68" s="424"/>
      <c r="DD68" s="424"/>
      <c r="DG68" s="424"/>
      <c r="DJ68" s="424"/>
      <c r="DM68" s="424"/>
      <c r="DP68" s="424"/>
      <c r="DS68" s="424"/>
      <c r="DV68" s="424"/>
      <c r="DY68" s="424"/>
      <c r="EB68" s="424"/>
      <c r="EE68" s="424"/>
      <c r="EH68" s="424"/>
      <c r="EK68" s="424"/>
      <c r="EN68" s="424"/>
      <c r="EQ68" s="424"/>
      <c r="ET68" s="424"/>
      <c r="EW68" s="424"/>
    </row>
    <row r="69" spans="1:153" ht="15" customHeight="1" x14ac:dyDescent="0.25">
      <c r="A69" s="48"/>
      <c r="B69" s="48"/>
      <c r="C69" s="65"/>
      <c r="D69" s="647"/>
      <c r="E69" s="421" t="s">
        <v>88</v>
      </c>
      <c r="F69" s="361" t="s">
        <v>4</v>
      </c>
      <c r="G69" s="361" t="s">
        <v>47</v>
      </c>
      <c r="H69" s="361" t="s">
        <v>6</v>
      </c>
      <c r="I69" s="361"/>
      <c r="J69" s="419"/>
      <c r="K69" s="419"/>
      <c r="L69" s="419"/>
      <c r="M69" s="419"/>
      <c r="N69" s="419"/>
      <c r="O69" s="419"/>
      <c r="P69" s="419"/>
      <c r="Q69" s="419"/>
      <c r="R69" s="419"/>
      <c r="S69" s="419"/>
      <c r="T69" s="419"/>
      <c r="U69" s="419"/>
      <c r="V69" s="419"/>
      <c r="W69" s="419"/>
      <c r="X69" s="419"/>
      <c r="Y69" s="419"/>
      <c r="Z69" s="54"/>
      <c r="AA69" s="26" t="str">
        <f>IF(COUNTBLANK('VAL_Fill in area'!C50)=1,"",'VAL_Fill in area'!C50)</f>
        <v/>
      </c>
      <c r="AB69" s="10" t="str">
        <f>IF(TYPE(VAL_Codes!G$22)=2,VAL_Codes!G$22,"")</f>
        <v/>
      </c>
      <c r="AC69" s="11" t="str">
        <f>IF(TYPE(VAL_Codes!H$22)=2,VAL_Codes!H$22,"")</f>
        <v/>
      </c>
      <c r="AD69" s="26" t="str">
        <f>IF(COUNTBLANK('VAL_Fill in area'!D50)=1,"",'VAL_Fill in area'!D50)</f>
        <v/>
      </c>
      <c r="AE69" s="10" t="str">
        <f>IF(TYPE(VAL_Codes!J$22)=2,VAL_Codes!J$22,"")</f>
        <v/>
      </c>
      <c r="AF69" s="11" t="str">
        <f>IF(TYPE(VAL_Codes!K$22)=2,VAL_Codes!K$22,"")</f>
        <v/>
      </c>
      <c r="AG69" s="26" t="str">
        <f>IF(COUNTBLANK('VAL_Fill in area'!E50)=1,"",'VAL_Fill in area'!E50)</f>
        <v/>
      </c>
      <c r="AH69" s="10" t="str">
        <f>IF(TYPE(VAL_Codes!M$22)=2,VAL_Codes!M$22,"")</f>
        <v/>
      </c>
      <c r="AI69" s="11" t="str">
        <f>IF(TYPE(VAL_Codes!N$22)=2,VAL_Codes!N$22,"")</f>
        <v/>
      </c>
      <c r="AJ69" s="26" t="str">
        <f>IF(COUNTBLANK('VAL_Fill in area'!F50)=1,"",'VAL_Fill in area'!F50)</f>
        <v/>
      </c>
      <c r="AK69" s="10" t="str">
        <f>IF(TYPE(VAL_Codes!P$22)=2,VAL_Codes!P$22,"")</f>
        <v/>
      </c>
      <c r="AL69" s="11" t="str">
        <f>IF(TYPE(VAL_Codes!Q$22)=2,VAL_Codes!Q$22,"")</f>
        <v/>
      </c>
      <c r="AM69" s="26" t="str">
        <f>IF(COUNTBLANK('VAL_Fill in area'!G50)=1,"",'VAL_Fill in area'!G50)</f>
        <v/>
      </c>
      <c r="AN69" s="10" t="str">
        <f>IF(TYPE(VAL_Codes!S$22)=2,VAL_Codes!S$22,"")</f>
        <v/>
      </c>
      <c r="AO69" s="11" t="str">
        <f>IF(TYPE(VAL_Codes!T$22)=2,VAL_Codes!T$22,"")</f>
        <v/>
      </c>
      <c r="AP69" s="26" t="str">
        <f>IF(COUNTBLANK('VAL_Fill in area'!H50)=1,"",'VAL_Fill in area'!H50)</f>
        <v/>
      </c>
      <c r="AQ69" s="10" t="str">
        <f>IF(TYPE(VAL_Codes!V$22)=2,VAL_Codes!V$22,"")</f>
        <v/>
      </c>
      <c r="AR69" s="11" t="str">
        <f>IF(TYPE(VAL_Codes!W$22)=2,VAL_Codes!W$22,"")</f>
        <v/>
      </c>
      <c r="AS69" s="26" t="str">
        <f>IF(COUNTBLANK('VAL_Fill in area'!I50)=1,"",'VAL_Fill in area'!I50)</f>
        <v/>
      </c>
      <c r="AT69" s="10" t="str">
        <f>IF(TYPE(VAL_Codes!Y$22)=2,VAL_Codes!Y$22,"")</f>
        <v/>
      </c>
      <c r="AU69" s="11" t="str">
        <f>IF(TYPE(VAL_Codes!Z$22)=2,VAL_Codes!Z$22,"")</f>
        <v/>
      </c>
      <c r="AV69" s="26" t="str">
        <f>IF(COUNTBLANK('VAL_Fill in area'!J50)=1,"",'VAL_Fill in area'!J50)</f>
        <v/>
      </c>
      <c r="AW69" s="10" t="str">
        <f>IF(TYPE(VAL_Codes!AB$22)=2,VAL_Codes!AB$22,"")</f>
        <v/>
      </c>
      <c r="AX69" s="11" t="str">
        <f>IF(TYPE(VAL_Codes!AC$22)=2,VAL_Codes!AC$22,"")</f>
        <v/>
      </c>
      <c r="AY69" s="26" t="str">
        <f>IF(COUNTBLANK('VAL_Fill in area'!K50)=1,"",'VAL_Fill in area'!K50)</f>
        <v/>
      </c>
      <c r="AZ69" s="10" t="str">
        <f>IF(TYPE(VAL_Codes!AE$22)=2,VAL_Codes!AE$22,"")</f>
        <v/>
      </c>
      <c r="BA69" s="11" t="str">
        <f>IF(TYPE(VAL_Codes!AF$22)=2,VAL_Codes!AF$22,"")</f>
        <v/>
      </c>
      <c r="BB69" s="26" t="str">
        <f>IF(COUNTBLANK('VAL_Fill in area'!L50)=1,"",'VAL_Fill in area'!L50)</f>
        <v/>
      </c>
      <c r="BC69" s="10" t="str">
        <f>IF(TYPE(VAL_Codes!AH$22)=2,VAL_Codes!AH$22,"")</f>
        <v/>
      </c>
      <c r="BD69" s="11" t="str">
        <f>IF(TYPE(VAL_Codes!AI$22)=2,VAL_Codes!AI$22,"")</f>
        <v/>
      </c>
      <c r="BE69" s="26" t="str">
        <f>IF(COUNTBLANK('VAL_Fill in area'!M50)=1,"",'VAL_Fill in area'!M50)</f>
        <v/>
      </c>
      <c r="BF69" s="10" t="str">
        <f>IF(TYPE(VAL_Codes!AK$22)=2,VAL_Codes!AK$22,"")</f>
        <v/>
      </c>
      <c r="BG69" s="11" t="str">
        <f>IF(TYPE(VAL_Codes!AL$22)=2,VAL_Codes!AL$22,"")</f>
        <v/>
      </c>
      <c r="BH69" s="26" t="str">
        <f>IF(COUNTBLANK('VAL_Fill in area'!N50)=1,"",'VAL_Fill in area'!N50)</f>
        <v/>
      </c>
      <c r="BI69" s="10" t="str">
        <f>IF(TYPE(VAL_Codes!AN$22)=2,VAL_Codes!AN$22,"")</f>
        <v/>
      </c>
      <c r="BJ69" s="11" t="str">
        <f>IF(TYPE(VAL_Codes!AO$22)=2,VAL_Codes!AO$22,"")</f>
        <v/>
      </c>
      <c r="BK69" s="26">
        <f>IF(COUNTBLANK('VAL_Fill in area'!O50)=1,"",'VAL_Fill in area'!O50)</f>
        <v>3</v>
      </c>
      <c r="BL69" s="10" t="str">
        <f>IF(TYPE(VAL_Codes!AQ$22)=2,VAL_Codes!AQ$22,"")</f>
        <v/>
      </c>
      <c r="BM69" s="11" t="str">
        <f>IF(TYPE(VAL_Codes!AR$22)=2,VAL_Codes!AR$22,"")</f>
        <v/>
      </c>
      <c r="BN69" s="26">
        <f>IF(COUNTBLANK('VAL_Fill in area'!P50)=1,"",'VAL_Fill in area'!P50)</f>
        <v>0</v>
      </c>
      <c r="BO69" s="10" t="str">
        <f>IF(TYPE(VAL_Codes!AT$22)=2,VAL_Codes!AT$22,"")</f>
        <v/>
      </c>
      <c r="BP69" s="11" t="str">
        <f>IF(TYPE(VAL_Codes!AU$22)=2,VAL_Codes!AU$22,"")</f>
        <v/>
      </c>
      <c r="BQ69" s="26">
        <f>IF(COUNTBLANK('VAL_Fill in area'!Q50)=1,"",'VAL_Fill in area'!Q50)</f>
        <v>0</v>
      </c>
      <c r="BR69" s="10" t="str">
        <f>IF(TYPE(VAL_Codes!AW$22)=2,VAL_Codes!AW$22,"")</f>
        <v/>
      </c>
      <c r="BS69" s="11" t="str">
        <f>IF(TYPE(VAL_Codes!AX$22)=2,VAL_Codes!AX$22,"")</f>
        <v/>
      </c>
      <c r="BT69" s="26" t="str">
        <f>IF(COUNTBLANK('VAL_Fill in area'!R50)=1,"",'VAL_Fill in area'!R50)</f>
        <v/>
      </c>
      <c r="BU69" s="10" t="s">
        <v>7033</v>
      </c>
      <c r="BV69" s="11" t="str">
        <f>IF(TYPE(VAL_Codes!BA$22)=2,VAL_Codes!BA$22,"")</f>
        <v/>
      </c>
      <c r="BW69" s="26">
        <f>IF(COUNTBLANK('VAL_Fill in area'!S50)=1,"",'VAL_Fill in area'!S50)</f>
        <v>0</v>
      </c>
      <c r="BX69" s="10" t="str">
        <f>IF(TYPE(VAL_Codes!BC$22)=2,VAL_Codes!BC$22,"")</f>
        <v/>
      </c>
      <c r="BY69" s="11" t="str">
        <f>IF(TYPE(VAL_Codes!BD$22)=2,VAL_Codes!BD$22,"")</f>
        <v/>
      </c>
      <c r="BZ69" s="26" t="str">
        <f>IF(COUNTBLANK('VAL_Fill in area'!T50)=1,"",'VAL_Fill in area'!T50)</f>
        <v/>
      </c>
      <c r="CA69" s="10" t="str">
        <f>IF(TYPE(VAL_Codes!BF$22)=2,VAL_Codes!BF$22,"")</f>
        <v/>
      </c>
      <c r="CB69" s="11" t="str">
        <f>IF(TYPE(VAL_Codes!BG$22)=2,VAL_Codes!BG$22,"")</f>
        <v/>
      </c>
      <c r="CC69" s="26" t="str">
        <f>IF(COUNTBLANK('VAL_Fill in area'!U50)=1,"",'VAL_Fill in area'!U50)</f>
        <v/>
      </c>
      <c r="CD69" s="10" t="str">
        <f>IF(TYPE(VAL_Codes!BI$22)=2,VAL_Codes!BI$22,"")</f>
        <v/>
      </c>
      <c r="CE69" s="11" t="str">
        <f>IF(TYPE(VAL_Codes!BJ$22)=2,VAL_Codes!BJ$22,"")</f>
        <v/>
      </c>
      <c r="CF69" s="26" t="str">
        <f>IF(COUNTBLANK('VAL_Fill in area'!V50)=1,"",'VAL_Fill in area'!V50)</f>
        <v/>
      </c>
      <c r="CG69" s="10" t="str">
        <f>IF(TYPE(VAL_Codes!BL$22)=2,VAL_Codes!BL$22,"")</f>
        <v/>
      </c>
      <c r="CH69" s="11" t="str">
        <f>IF(TYPE(VAL_Codes!BM$22)=2,VAL_Codes!BM$22,"")</f>
        <v/>
      </c>
      <c r="CI69" s="26" t="str">
        <f>IF(COUNTBLANK('VAL_Fill in area'!W50)=1,"",'VAL_Fill in area'!W50)</f>
        <v/>
      </c>
      <c r="CJ69" s="10" t="str">
        <f>IF(TYPE(VAL_Codes!BO$22)=2,VAL_Codes!BO$22,"")</f>
        <v/>
      </c>
      <c r="CK69" s="11" t="str">
        <f>IF(TYPE(VAL_Codes!BP$22)=2,VAL_Codes!BP$22,"")</f>
        <v/>
      </c>
      <c r="CL69" s="424"/>
      <c r="CO69" s="424"/>
      <c r="CR69" s="424"/>
      <c r="CU69" s="424"/>
      <c r="CX69" s="424"/>
      <c r="DA69" s="424"/>
      <c r="DD69" s="424"/>
      <c r="DG69" s="424"/>
      <c r="DJ69" s="424"/>
      <c r="DM69" s="424"/>
      <c r="DP69" s="424"/>
      <c r="DS69" s="424"/>
      <c r="DV69" s="424"/>
      <c r="DY69" s="424"/>
      <c r="EB69" s="424"/>
      <c r="EE69" s="424"/>
      <c r="EH69" s="424"/>
      <c r="EK69" s="424"/>
      <c r="EN69" s="424"/>
      <c r="EQ69" s="424"/>
      <c r="ET69" s="424"/>
      <c r="EW69" s="424"/>
    </row>
    <row r="70" spans="1:153" ht="15" customHeight="1" x14ac:dyDescent="0.25">
      <c r="A70" s="48"/>
      <c r="B70" s="48"/>
      <c r="C70" s="65"/>
      <c r="D70" s="647"/>
      <c r="E70" s="421" t="s">
        <v>89</v>
      </c>
      <c r="F70" s="361" t="s">
        <v>4</v>
      </c>
      <c r="G70" s="361" t="s">
        <v>48</v>
      </c>
      <c r="H70" s="361" t="s">
        <v>6</v>
      </c>
      <c r="I70" s="361"/>
      <c r="J70" s="419"/>
      <c r="K70" s="419"/>
      <c r="L70" s="419"/>
      <c r="M70" s="419"/>
      <c r="N70" s="419"/>
      <c r="O70" s="419"/>
      <c r="P70" s="419"/>
      <c r="Q70" s="419"/>
      <c r="R70" s="419"/>
      <c r="S70" s="419"/>
      <c r="T70" s="419"/>
      <c r="U70" s="419"/>
      <c r="V70" s="419"/>
      <c r="W70" s="419"/>
      <c r="X70" s="419"/>
      <c r="Y70" s="419"/>
      <c r="Z70" s="54"/>
      <c r="AA70" s="26" t="str">
        <f>IF(COUNTBLANK('VAL_Fill in area'!C51)=1,"",'VAL_Fill in area'!C51)</f>
        <v/>
      </c>
      <c r="AB70" s="10" t="str">
        <f>IF(TYPE(VAL_Codes!G$22)=2,VAL_Codes!G$22,"")</f>
        <v/>
      </c>
      <c r="AC70" s="11" t="str">
        <f>IF(TYPE(VAL_Codes!H$22)=2,VAL_Codes!H$22,"")</f>
        <v/>
      </c>
      <c r="AD70" s="26" t="str">
        <f>IF(COUNTBLANK('VAL_Fill in area'!D51)=1,"",'VAL_Fill in area'!D51)</f>
        <v/>
      </c>
      <c r="AE70" s="10" t="str">
        <f>IF(TYPE(VAL_Codes!J$22)=2,VAL_Codes!J$22,"")</f>
        <v/>
      </c>
      <c r="AF70" s="11" t="str">
        <f>IF(TYPE(VAL_Codes!K$22)=2,VAL_Codes!K$22,"")</f>
        <v/>
      </c>
      <c r="AG70" s="26" t="str">
        <f>IF(COUNTBLANK('VAL_Fill in area'!E51)=1,"",'VAL_Fill in area'!E51)</f>
        <v/>
      </c>
      <c r="AH70" s="10" t="str">
        <f>IF(TYPE(VAL_Codes!M$22)=2,VAL_Codes!M$22,"")</f>
        <v/>
      </c>
      <c r="AI70" s="11" t="str">
        <f>IF(TYPE(VAL_Codes!N$22)=2,VAL_Codes!N$22,"")</f>
        <v/>
      </c>
      <c r="AJ70" s="26" t="str">
        <f>IF(COUNTBLANK('VAL_Fill in area'!F51)=1,"",'VAL_Fill in area'!F51)</f>
        <v/>
      </c>
      <c r="AK70" s="10" t="str">
        <f>IF(TYPE(VAL_Codes!P$22)=2,VAL_Codes!P$22,"")</f>
        <v/>
      </c>
      <c r="AL70" s="11" t="str">
        <f>IF(TYPE(VAL_Codes!Q$22)=2,VAL_Codes!Q$22,"")</f>
        <v/>
      </c>
      <c r="AM70" s="26" t="str">
        <f>IF(COUNTBLANK('VAL_Fill in area'!G51)=1,"",'VAL_Fill in area'!G51)</f>
        <v/>
      </c>
      <c r="AN70" s="10" t="str">
        <f>IF(TYPE(VAL_Codes!S$22)=2,VAL_Codes!S$22,"")</f>
        <v/>
      </c>
      <c r="AO70" s="11" t="str">
        <f>IF(TYPE(VAL_Codes!T$22)=2,VAL_Codes!T$22,"")</f>
        <v/>
      </c>
      <c r="AP70" s="26" t="str">
        <f>IF(COUNTBLANK('VAL_Fill in area'!H51)=1,"",'VAL_Fill in area'!H51)</f>
        <v/>
      </c>
      <c r="AQ70" s="10" t="str">
        <f>IF(TYPE(VAL_Codes!V$22)=2,VAL_Codes!V$22,"")</f>
        <v/>
      </c>
      <c r="AR70" s="11" t="str">
        <f>IF(TYPE(VAL_Codes!W$22)=2,VAL_Codes!W$22,"")</f>
        <v/>
      </c>
      <c r="AS70" s="26" t="str">
        <f>IF(COUNTBLANK('VAL_Fill in area'!I51)=1,"",'VAL_Fill in area'!I51)</f>
        <v/>
      </c>
      <c r="AT70" s="10" t="str">
        <f>IF(TYPE(VAL_Codes!Y$22)=2,VAL_Codes!Y$22,"")</f>
        <v/>
      </c>
      <c r="AU70" s="11" t="str">
        <f>IF(TYPE(VAL_Codes!Z$22)=2,VAL_Codes!Z$22,"")</f>
        <v/>
      </c>
      <c r="AV70" s="26" t="str">
        <f>IF(COUNTBLANK('VAL_Fill in area'!J51)=1,"",'VAL_Fill in area'!J51)</f>
        <v/>
      </c>
      <c r="AW70" s="10" t="str">
        <f>IF(TYPE(VAL_Codes!AB$22)=2,VAL_Codes!AB$22,"")</f>
        <v/>
      </c>
      <c r="AX70" s="11" t="str">
        <f>IF(TYPE(VAL_Codes!AC$22)=2,VAL_Codes!AC$22,"")</f>
        <v/>
      </c>
      <c r="AY70" s="26" t="str">
        <f>IF(COUNTBLANK('VAL_Fill in area'!K51)=1,"",'VAL_Fill in area'!K51)</f>
        <v/>
      </c>
      <c r="AZ70" s="10" t="str">
        <f>IF(TYPE(VAL_Codes!AE$22)=2,VAL_Codes!AE$22,"")</f>
        <v/>
      </c>
      <c r="BA70" s="11" t="str">
        <f>IF(TYPE(VAL_Codes!AF$22)=2,VAL_Codes!AF$22,"")</f>
        <v/>
      </c>
      <c r="BB70" s="26" t="str">
        <f>IF(COUNTBLANK('VAL_Fill in area'!L51)=1,"",'VAL_Fill in area'!L51)</f>
        <v/>
      </c>
      <c r="BC70" s="10" t="str">
        <f>IF(TYPE(VAL_Codes!AH$22)=2,VAL_Codes!AH$22,"")</f>
        <v/>
      </c>
      <c r="BD70" s="11" t="str">
        <f>IF(TYPE(VAL_Codes!AI$22)=2,VAL_Codes!AI$22,"")</f>
        <v/>
      </c>
      <c r="BE70" s="26" t="str">
        <f>IF(COUNTBLANK('VAL_Fill in area'!M51)=1,"",'VAL_Fill in area'!M51)</f>
        <v/>
      </c>
      <c r="BF70" s="10" t="str">
        <f>IF(TYPE(VAL_Codes!AK$22)=2,VAL_Codes!AK$22,"")</f>
        <v/>
      </c>
      <c r="BG70" s="11" t="str">
        <f>IF(TYPE(VAL_Codes!AL$22)=2,VAL_Codes!AL$22,"")</f>
        <v/>
      </c>
      <c r="BH70" s="26" t="str">
        <f>IF(COUNTBLANK('VAL_Fill in area'!N51)=1,"",'VAL_Fill in area'!N51)</f>
        <v/>
      </c>
      <c r="BI70" s="10" t="str">
        <f>IF(TYPE(VAL_Codes!AN$22)=2,VAL_Codes!AN$22,"")</f>
        <v/>
      </c>
      <c r="BJ70" s="11" t="str">
        <f>IF(TYPE(VAL_Codes!AO$22)=2,VAL_Codes!AO$22,"")</f>
        <v/>
      </c>
      <c r="BK70" s="26">
        <f>IF(COUNTBLANK('VAL_Fill in area'!O51)=1,"",'VAL_Fill in area'!O51)</f>
        <v>0</v>
      </c>
      <c r="BL70" s="10" t="str">
        <f>IF(TYPE(VAL_Codes!AQ$22)=2,VAL_Codes!AQ$22,"")</f>
        <v/>
      </c>
      <c r="BM70" s="11" t="str">
        <f>IF(TYPE(VAL_Codes!AR$22)=2,VAL_Codes!AR$22,"")</f>
        <v/>
      </c>
      <c r="BN70" s="26">
        <f>IF(COUNTBLANK('VAL_Fill in area'!P51)=1,"",'VAL_Fill in area'!P51)</f>
        <v>1</v>
      </c>
      <c r="BO70" s="10" t="str">
        <f>IF(TYPE(VAL_Codes!AT$22)=2,VAL_Codes!AT$22,"")</f>
        <v/>
      </c>
      <c r="BP70" s="11" t="str">
        <f>IF(TYPE(VAL_Codes!AU$22)=2,VAL_Codes!AU$22,"")</f>
        <v/>
      </c>
      <c r="BQ70" s="26">
        <f>IF(COUNTBLANK('VAL_Fill in area'!Q51)=1,"",'VAL_Fill in area'!Q51)</f>
        <v>0</v>
      </c>
      <c r="BR70" s="10" t="str">
        <f>IF(TYPE(VAL_Codes!AW$22)=2,VAL_Codes!AW$22,"")</f>
        <v/>
      </c>
      <c r="BS70" s="11" t="str">
        <f>IF(TYPE(VAL_Codes!AX$22)=2,VAL_Codes!AX$22,"")</f>
        <v/>
      </c>
      <c r="BT70" s="26" t="str">
        <f>IF(COUNTBLANK('VAL_Fill in area'!R51)=1,"",'VAL_Fill in area'!R51)</f>
        <v/>
      </c>
      <c r="BU70" s="10" t="s">
        <v>7033</v>
      </c>
      <c r="BV70" s="11" t="str">
        <f>IF(TYPE(VAL_Codes!BA$22)=2,VAL_Codes!BA$22,"")</f>
        <v/>
      </c>
      <c r="BW70" s="26">
        <f>IF(COUNTBLANK('VAL_Fill in area'!S51)=1,"",'VAL_Fill in area'!S51)</f>
        <v>0</v>
      </c>
      <c r="BX70" s="10" t="str">
        <f>IF(TYPE(VAL_Codes!BC$22)=2,VAL_Codes!BC$22,"")</f>
        <v/>
      </c>
      <c r="BY70" s="11" t="str">
        <f>IF(TYPE(VAL_Codes!BD$22)=2,VAL_Codes!BD$22,"")</f>
        <v/>
      </c>
      <c r="BZ70" s="26" t="str">
        <f>IF(COUNTBLANK('VAL_Fill in area'!T51)=1,"",'VAL_Fill in area'!T51)</f>
        <v/>
      </c>
      <c r="CA70" s="10" t="str">
        <f>IF(TYPE(VAL_Codes!BF$22)=2,VAL_Codes!BF$22,"")</f>
        <v/>
      </c>
      <c r="CB70" s="11" t="str">
        <f>IF(TYPE(VAL_Codes!BG$22)=2,VAL_Codes!BG$22,"")</f>
        <v/>
      </c>
      <c r="CC70" s="26" t="str">
        <f>IF(COUNTBLANK('VAL_Fill in area'!U51)=1,"",'VAL_Fill in area'!U51)</f>
        <v/>
      </c>
      <c r="CD70" s="10" t="str">
        <f>IF(TYPE(VAL_Codes!BI$22)=2,VAL_Codes!BI$22,"")</f>
        <v/>
      </c>
      <c r="CE70" s="11" t="str">
        <f>IF(TYPE(VAL_Codes!BJ$22)=2,VAL_Codes!BJ$22,"")</f>
        <v/>
      </c>
      <c r="CF70" s="26" t="str">
        <f>IF(COUNTBLANK('VAL_Fill in area'!V51)=1,"",'VAL_Fill in area'!V51)</f>
        <v/>
      </c>
      <c r="CG70" s="10" t="str">
        <f>IF(TYPE(VAL_Codes!BL$22)=2,VAL_Codes!BL$22,"")</f>
        <v/>
      </c>
      <c r="CH70" s="11" t="str">
        <f>IF(TYPE(VAL_Codes!BM$22)=2,VAL_Codes!BM$22,"")</f>
        <v/>
      </c>
      <c r="CI70" s="26" t="str">
        <f>IF(COUNTBLANK('VAL_Fill in area'!W51)=1,"",'VAL_Fill in area'!W51)</f>
        <v/>
      </c>
      <c r="CJ70" s="10" t="str">
        <f>IF(TYPE(VAL_Codes!BO$22)=2,VAL_Codes!BO$22,"")</f>
        <v/>
      </c>
      <c r="CK70" s="11" t="str">
        <f>IF(TYPE(VAL_Codes!BP$22)=2,VAL_Codes!BP$22,"")</f>
        <v/>
      </c>
      <c r="CL70" s="424"/>
      <c r="CO70" s="424"/>
      <c r="CR70" s="424"/>
      <c r="CU70" s="424"/>
      <c r="CX70" s="424"/>
      <c r="DA70" s="424"/>
      <c r="DD70" s="424"/>
      <c r="DG70" s="424"/>
      <c r="DJ70" s="424"/>
      <c r="DM70" s="424"/>
      <c r="DP70" s="424"/>
      <c r="DS70" s="424"/>
      <c r="DV70" s="424"/>
      <c r="DY70" s="424"/>
      <c r="EB70" s="424"/>
      <c r="EE70" s="424"/>
      <c r="EH70" s="424"/>
      <c r="EK70" s="424"/>
      <c r="EN70" s="424"/>
      <c r="EQ70" s="424"/>
      <c r="ET70" s="424"/>
      <c r="EW70" s="424"/>
    </row>
    <row r="71" spans="1:153" ht="15" customHeight="1" x14ac:dyDescent="0.25">
      <c r="A71" s="48"/>
      <c r="B71" s="48"/>
      <c r="C71" s="65"/>
      <c r="D71" s="647"/>
      <c r="E71" s="421" t="s">
        <v>90</v>
      </c>
      <c r="F71" s="361" t="s">
        <v>4</v>
      </c>
      <c r="G71" s="361" t="s">
        <v>49</v>
      </c>
      <c r="H71" s="361" t="s">
        <v>6</v>
      </c>
      <c r="I71" s="361"/>
      <c r="J71" s="419"/>
      <c r="K71" s="419"/>
      <c r="L71" s="419"/>
      <c r="M71" s="419"/>
      <c r="N71" s="419"/>
      <c r="O71" s="419"/>
      <c r="P71" s="419"/>
      <c r="Q71" s="419"/>
      <c r="R71" s="419"/>
      <c r="S71" s="419"/>
      <c r="T71" s="419"/>
      <c r="U71" s="419"/>
      <c r="V71" s="419"/>
      <c r="W71" s="419"/>
      <c r="X71" s="419"/>
      <c r="Y71" s="419"/>
      <c r="Z71" s="54"/>
      <c r="AA71" s="26" t="str">
        <f>IF(COUNTBLANK('VAL_Fill in area'!C52)=1,"",'VAL_Fill in area'!C52)</f>
        <v/>
      </c>
      <c r="AB71" s="10" t="str">
        <f>IF(TYPE(VAL_Codes!G$22)=2,VAL_Codes!G$22,"")</f>
        <v/>
      </c>
      <c r="AC71" s="11" t="str">
        <f>IF(TYPE(VAL_Codes!H$22)=2,VAL_Codes!H$22,"")</f>
        <v/>
      </c>
      <c r="AD71" s="26" t="str">
        <f>IF(COUNTBLANK('VAL_Fill in area'!D52)=1,"",'VAL_Fill in area'!D52)</f>
        <v/>
      </c>
      <c r="AE71" s="10" t="str">
        <f>IF(TYPE(VAL_Codes!J$22)=2,VAL_Codes!J$22,"")</f>
        <v/>
      </c>
      <c r="AF71" s="11" t="str">
        <f>IF(TYPE(VAL_Codes!K$22)=2,VAL_Codes!K$22,"")</f>
        <v/>
      </c>
      <c r="AG71" s="26" t="str">
        <f>IF(COUNTBLANK('VAL_Fill in area'!E52)=1,"",'VAL_Fill in area'!E52)</f>
        <v/>
      </c>
      <c r="AH71" s="10" t="str">
        <f>IF(TYPE(VAL_Codes!M$22)=2,VAL_Codes!M$22,"")</f>
        <v/>
      </c>
      <c r="AI71" s="11" t="str">
        <f>IF(TYPE(VAL_Codes!N$22)=2,VAL_Codes!N$22,"")</f>
        <v/>
      </c>
      <c r="AJ71" s="26" t="str">
        <f>IF(COUNTBLANK('VAL_Fill in area'!F52)=1,"",'VAL_Fill in area'!F52)</f>
        <v/>
      </c>
      <c r="AK71" s="10" t="str">
        <f>IF(TYPE(VAL_Codes!P$22)=2,VAL_Codes!P$22,"")</f>
        <v/>
      </c>
      <c r="AL71" s="11" t="str">
        <f>IF(TYPE(VAL_Codes!Q$22)=2,VAL_Codes!Q$22,"")</f>
        <v/>
      </c>
      <c r="AM71" s="26" t="str">
        <f>IF(COUNTBLANK('VAL_Fill in area'!G52)=1,"",'VAL_Fill in area'!G52)</f>
        <v/>
      </c>
      <c r="AN71" s="10" t="str">
        <f>IF(TYPE(VAL_Codes!S$22)=2,VAL_Codes!S$22,"")</f>
        <v/>
      </c>
      <c r="AO71" s="11" t="str">
        <f>IF(TYPE(VAL_Codes!T$22)=2,VAL_Codes!T$22,"")</f>
        <v/>
      </c>
      <c r="AP71" s="26" t="str">
        <f>IF(COUNTBLANK('VAL_Fill in area'!H52)=1,"",'VAL_Fill in area'!H52)</f>
        <v/>
      </c>
      <c r="AQ71" s="10" t="str">
        <f>IF(TYPE(VAL_Codes!V$22)=2,VAL_Codes!V$22,"")</f>
        <v/>
      </c>
      <c r="AR71" s="11" t="str">
        <f>IF(TYPE(VAL_Codes!W$22)=2,VAL_Codes!W$22,"")</f>
        <v/>
      </c>
      <c r="AS71" s="26" t="str">
        <f>IF(COUNTBLANK('VAL_Fill in area'!I52)=1,"",'VAL_Fill in area'!I52)</f>
        <v/>
      </c>
      <c r="AT71" s="10" t="str">
        <f>IF(TYPE(VAL_Codes!Y$22)=2,VAL_Codes!Y$22,"")</f>
        <v/>
      </c>
      <c r="AU71" s="11" t="str">
        <f>IF(TYPE(VAL_Codes!Z$22)=2,VAL_Codes!Z$22,"")</f>
        <v/>
      </c>
      <c r="AV71" s="26" t="str">
        <f>IF(COUNTBLANK('VAL_Fill in area'!J52)=1,"",'VAL_Fill in area'!J52)</f>
        <v/>
      </c>
      <c r="AW71" s="10" t="str">
        <f>IF(TYPE(VAL_Codes!AB$22)=2,VAL_Codes!AB$22,"")</f>
        <v/>
      </c>
      <c r="AX71" s="11" t="str">
        <f>IF(TYPE(VAL_Codes!AC$22)=2,VAL_Codes!AC$22,"")</f>
        <v/>
      </c>
      <c r="AY71" s="26" t="str">
        <f>IF(COUNTBLANK('VAL_Fill in area'!K52)=1,"",'VAL_Fill in area'!K52)</f>
        <v/>
      </c>
      <c r="AZ71" s="10" t="str">
        <f>IF(TYPE(VAL_Codes!AE$22)=2,VAL_Codes!AE$22,"")</f>
        <v/>
      </c>
      <c r="BA71" s="11" t="str">
        <f>IF(TYPE(VAL_Codes!AF$22)=2,VAL_Codes!AF$22,"")</f>
        <v/>
      </c>
      <c r="BB71" s="26" t="str">
        <f>IF(COUNTBLANK('VAL_Fill in area'!L52)=1,"",'VAL_Fill in area'!L52)</f>
        <v/>
      </c>
      <c r="BC71" s="10" t="str">
        <f>IF(TYPE(VAL_Codes!AH$22)=2,VAL_Codes!AH$22,"")</f>
        <v/>
      </c>
      <c r="BD71" s="11" t="str">
        <f>IF(TYPE(VAL_Codes!AI$22)=2,VAL_Codes!AI$22,"")</f>
        <v/>
      </c>
      <c r="BE71" s="26" t="str">
        <f>IF(COUNTBLANK('VAL_Fill in area'!M52)=1,"",'VAL_Fill in area'!M52)</f>
        <v/>
      </c>
      <c r="BF71" s="10" t="str">
        <f>IF(TYPE(VAL_Codes!AK$22)=2,VAL_Codes!AK$22,"")</f>
        <v/>
      </c>
      <c r="BG71" s="11" t="str">
        <f>IF(TYPE(VAL_Codes!AL$22)=2,VAL_Codes!AL$22,"")</f>
        <v/>
      </c>
      <c r="BH71" s="26" t="str">
        <f>IF(COUNTBLANK('VAL_Fill in area'!N52)=1,"",'VAL_Fill in area'!N52)</f>
        <v/>
      </c>
      <c r="BI71" s="10" t="str">
        <f>IF(TYPE(VAL_Codes!AN$22)=2,VAL_Codes!AN$22,"")</f>
        <v/>
      </c>
      <c r="BJ71" s="11" t="str">
        <f>IF(TYPE(VAL_Codes!AO$22)=2,VAL_Codes!AO$22,"")</f>
        <v/>
      </c>
      <c r="BK71" s="26">
        <f>IF(COUNTBLANK('VAL_Fill in area'!O52)=1,"",'VAL_Fill in area'!O52)</f>
        <v>1</v>
      </c>
      <c r="BL71" s="10" t="str">
        <f>IF(TYPE(VAL_Codes!AQ$22)=2,VAL_Codes!AQ$22,"")</f>
        <v/>
      </c>
      <c r="BM71" s="11" t="str">
        <f>IF(TYPE(VAL_Codes!AR$22)=2,VAL_Codes!AR$22,"")</f>
        <v/>
      </c>
      <c r="BN71" s="26">
        <f>IF(COUNTBLANK('VAL_Fill in area'!P52)=1,"",'VAL_Fill in area'!P52)</f>
        <v>2</v>
      </c>
      <c r="BO71" s="10" t="str">
        <f>IF(TYPE(VAL_Codes!AT$22)=2,VAL_Codes!AT$22,"")</f>
        <v/>
      </c>
      <c r="BP71" s="11" t="str">
        <f>IF(TYPE(VAL_Codes!AU$22)=2,VAL_Codes!AU$22,"")</f>
        <v/>
      </c>
      <c r="BQ71" s="26">
        <f>IF(COUNTBLANK('VAL_Fill in area'!Q52)=1,"",'VAL_Fill in area'!Q52)</f>
        <v>0</v>
      </c>
      <c r="BR71" s="10" t="str">
        <f>IF(TYPE(VAL_Codes!AW$22)=2,VAL_Codes!AW$22,"")</f>
        <v/>
      </c>
      <c r="BS71" s="11" t="str">
        <f>IF(TYPE(VAL_Codes!AX$22)=2,VAL_Codes!AX$22,"")</f>
        <v/>
      </c>
      <c r="BT71" s="26" t="str">
        <f>IF(COUNTBLANK('VAL_Fill in area'!R52)=1,"",'VAL_Fill in area'!R52)</f>
        <v/>
      </c>
      <c r="BU71" s="10" t="s">
        <v>7033</v>
      </c>
      <c r="BV71" s="11" t="str">
        <f>IF(TYPE(VAL_Codes!BA$22)=2,VAL_Codes!BA$22,"")</f>
        <v/>
      </c>
      <c r="BW71" s="26">
        <f>IF(COUNTBLANK('VAL_Fill in area'!S52)=1,"",'VAL_Fill in area'!S52)</f>
        <v>0</v>
      </c>
      <c r="BX71" s="10" t="str">
        <f>IF(TYPE(VAL_Codes!BC$22)=2,VAL_Codes!BC$22,"")</f>
        <v/>
      </c>
      <c r="BY71" s="11" t="str">
        <f>IF(TYPE(VAL_Codes!BD$22)=2,VAL_Codes!BD$22,"")</f>
        <v/>
      </c>
      <c r="BZ71" s="26" t="str">
        <f>IF(COUNTBLANK('VAL_Fill in area'!T52)=1,"",'VAL_Fill in area'!T52)</f>
        <v/>
      </c>
      <c r="CA71" s="10" t="str">
        <f>IF(TYPE(VAL_Codes!BF$22)=2,VAL_Codes!BF$22,"")</f>
        <v/>
      </c>
      <c r="CB71" s="11" t="str">
        <f>IF(TYPE(VAL_Codes!BG$22)=2,VAL_Codes!BG$22,"")</f>
        <v/>
      </c>
      <c r="CC71" s="26" t="str">
        <f>IF(COUNTBLANK('VAL_Fill in area'!U52)=1,"",'VAL_Fill in area'!U52)</f>
        <v/>
      </c>
      <c r="CD71" s="10" t="str">
        <f>IF(TYPE(VAL_Codes!BI$22)=2,VAL_Codes!BI$22,"")</f>
        <v/>
      </c>
      <c r="CE71" s="11" t="str">
        <f>IF(TYPE(VAL_Codes!BJ$22)=2,VAL_Codes!BJ$22,"")</f>
        <v/>
      </c>
      <c r="CF71" s="26" t="str">
        <f>IF(COUNTBLANK('VAL_Fill in area'!V52)=1,"",'VAL_Fill in area'!V52)</f>
        <v/>
      </c>
      <c r="CG71" s="10" t="str">
        <f>IF(TYPE(VAL_Codes!BL$22)=2,VAL_Codes!BL$22,"")</f>
        <v/>
      </c>
      <c r="CH71" s="11" t="str">
        <f>IF(TYPE(VAL_Codes!BM$22)=2,VAL_Codes!BM$22,"")</f>
        <v/>
      </c>
      <c r="CI71" s="26" t="str">
        <f>IF(COUNTBLANK('VAL_Fill in area'!W52)=1,"",'VAL_Fill in area'!W52)</f>
        <v/>
      </c>
      <c r="CJ71" s="10" t="str">
        <f>IF(TYPE(VAL_Codes!BO$22)=2,VAL_Codes!BO$22,"")</f>
        <v/>
      </c>
      <c r="CK71" s="11" t="str">
        <f>IF(TYPE(VAL_Codes!BP$22)=2,VAL_Codes!BP$22,"")</f>
        <v/>
      </c>
      <c r="CL71" s="424"/>
      <c r="CO71" s="424"/>
      <c r="CR71" s="424"/>
      <c r="CU71" s="424"/>
      <c r="CX71" s="424"/>
      <c r="DA71" s="424"/>
      <c r="DD71" s="424"/>
      <c r="DG71" s="424"/>
      <c r="DJ71" s="424"/>
      <c r="DM71" s="424"/>
      <c r="DP71" s="424"/>
      <c r="DS71" s="424"/>
      <c r="DV71" s="424"/>
      <c r="DY71" s="424"/>
      <c r="EB71" s="424"/>
      <c r="EE71" s="424"/>
      <c r="EH71" s="424"/>
      <c r="EK71" s="424"/>
      <c r="EN71" s="424"/>
      <c r="EQ71" s="424"/>
      <c r="ET71" s="424"/>
      <c r="EW71" s="424"/>
    </row>
    <row r="72" spans="1:153" ht="15" customHeight="1" x14ac:dyDescent="0.25">
      <c r="C72" s="65"/>
      <c r="D72" s="647"/>
      <c r="E72" s="375" t="s">
        <v>7042</v>
      </c>
      <c r="F72" s="361" t="s">
        <v>4</v>
      </c>
      <c r="G72" s="361" t="s">
        <v>40</v>
      </c>
      <c r="H72" s="361" t="s">
        <v>6</v>
      </c>
      <c r="I72" s="361"/>
      <c r="J72" s="419"/>
      <c r="K72" s="419"/>
      <c r="L72" s="419"/>
      <c r="M72" s="419"/>
      <c r="N72" s="419"/>
      <c r="O72" s="419"/>
      <c r="P72" s="419"/>
      <c r="Q72" s="419"/>
      <c r="R72" s="419"/>
      <c r="S72" s="419"/>
      <c r="T72" s="419"/>
      <c r="U72" s="419"/>
      <c r="V72" s="419"/>
      <c r="W72" s="419"/>
      <c r="X72" s="419"/>
      <c r="Y72" s="419"/>
      <c r="Z72" s="54"/>
      <c r="AA72" s="26" t="str">
        <f>IF(COUNTBLANK('VAL_Fill in area'!C53)=1,"",'VAL_Fill in area'!C53)</f>
        <v/>
      </c>
      <c r="AB72" s="10" t="str">
        <f>IF(TYPE(VAL_Codes!G$22)=2,VAL_Codes!G$22,"")</f>
        <v/>
      </c>
      <c r="AC72" s="11" t="str">
        <f>IF(TYPE(VAL_Codes!H$22)=2,VAL_Codes!H$22,"")</f>
        <v/>
      </c>
      <c r="AD72" s="26" t="str">
        <f>IF(COUNTBLANK('VAL_Fill in area'!D53)=1,"",'VAL_Fill in area'!D53)</f>
        <v/>
      </c>
      <c r="AE72" s="10" t="str">
        <f>IF(TYPE(VAL_Codes!J$22)=2,VAL_Codes!J$22,"")</f>
        <v/>
      </c>
      <c r="AF72" s="11" t="str">
        <f>IF(TYPE(VAL_Codes!K$22)=2,VAL_Codes!K$22,"")</f>
        <v/>
      </c>
      <c r="AG72" s="26" t="str">
        <f>IF(COUNTBLANK('VAL_Fill in area'!E53)=1,"",'VAL_Fill in area'!E53)</f>
        <v/>
      </c>
      <c r="AH72" s="10" t="str">
        <f>IF(TYPE(VAL_Codes!M$22)=2,VAL_Codes!M$22,"")</f>
        <v/>
      </c>
      <c r="AI72" s="11" t="str">
        <f>IF(TYPE(VAL_Codes!N$22)=2,VAL_Codes!N$22,"")</f>
        <v/>
      </c>
      <c r="AJ72" s="26" t="str">
        <f>IF(COUNTBLANK('VAL_Fill in area'!F53)=1,"",'VAL_Fill in area'!F53)</f>
        <v/>
      </c>
      <c r="AK72" s="10" t="str">
        <f>IF(TYPE(VAL_Codes!P$22)=2,VAL_Codes!P$22,"")</f>
        <v/>
      </c>
      <c r="AL72" s="11" t="str">
        <f>IF(TYPE(VAL_Codes!Q$22)=2,VAL_Codes!Q$22,"")</f>
        <v/>
      </c>
      <c r="AM72" s="26" t="str">
        <f>IF(COUNTBLANK('VAL_Fill in area'!G53)=1,"",'VAL_Fill in area'!G53)</f>
        <v/>
      </c>
      <c r="AN72" s="10" t="str">
        <f>IF(TYPE(VAL_Codes!S$22)=2,VAL_Codes!S$22,"")</f>
        <v/>
      </c>
      <c r="AO72" s="11" t="str">
        <f>IF(TYPE(VAL_Codes!T$22)=2,VAL_Codes!T$22,"")</f>
        <v/>
      </c>
      <c r="AP72" s="26" t="str">
        <f>IF(COUNTBLANK('VAL_Fill in area'!H53)=1,"",'VAL_Fill in area'!H53)</f>
        <v/>
      </c>
      <c r="AQ72" s="10" t="str">
        <f>IF(TYPE(VAL_Codes!V$22)=2,VAL_Codes!V$22,"")</f>
        <v/>
      </c>
      <c r="AR72" s="11" t="str">
        <f>IF(TYPE(VAL_Codes!W$22)=2,VAL_Codes!W$22,"")</f>
        <v/>
      </c>
      <c r="AS72" s="26" t="str">
        <f>IF(COUNTBLANK('VAL_Fill in area'!I53)=1,"",'VAL_Fill in area'!I53)</f>
        <v/>
      </c>
      <c r="AT72" s="10" t="str">
        <f>IF(TYPE(VAL_Codes!Y$22)=2,VAL_Codes!Y$22,"")</f>
        <v/>
      </c>
      <c r="AU72" s="11" t="str">
        <f>IF(TYPE(VAL_Codes!Z$22)=2,VAL_Codes!Z$22,"")</f>
        <v/>
      </c>
      <c r="AV72" s="26" t="str">
        <f>IF(COUNTBLANK('VAL_Fill in area'!J53)=1,"",'VAL_Fill in area'!J53)</f>
        <v/>
      </c>
      <c r="AW72" s="10" t="str">
        <f>IF(TYPE(VAL_Codes!AB$22)=2,VAL_Codes!AB$22,"")</f>
        <v/>
      </c>
      <c r="AX72" s="11" t="str">
        <f>IF(TYPE(VAL_Codes!AC$22)=2,VAL_Codes!AC$22,"")</f>
        <v/>
      </c>
      <c r="AY72" s="26" t="str">
        <f>IF(COUNTBLANK('VAL_Fill in area'!K53)=1,"",'VAL_Fill in area'!K53)</f>
        <v/>
      </c>
      <c r="AZ72" s="10" t="str">
        <f>IF(TYPE(VAL_Codes!AE$22)=2,VAL_Codes!AE$22,"")</f>
        <v/>
      </c>
      <c r="BA72" s="11" t="str">
        <f>IF(TYPE(VAL_Codes!AF$22)=2,VAL_Codes!AF$22,"")</f>
        <v/>
      </c>
      <c r="BB72" s="26" t="str">
        <f>IF(COUNTBLANK('VAL_Fill in area'!L53)=1,"",'VAL_Fill in area'!L53)</f>
        <v/>
      </c>
      <c r="BC72" s="10" t="str">
        <f>IF(TYPE(VAL_Codes!AH$22)=2,VAL_Codes!AH$22,"")</f>
        <v/>
      </c>
      <c r="BD72" s="11" t="str">
        <f>IF(TYPE(VAL_Codes!AI$22)=2,VAL_Codes!AI$22,"")</f>
        <v/>
      </c>
      <c r="BE72" s="26" t="str">
        <f>IF(COUNTBLANK('VAL_Fill in area'!M53)=1,"",'VAL_Fill in area'!M53)</f>
        <v/>
      </c>
      <c r="BF72" s="10" t="str">
        <f>IF(TYPE(VAL_Codes!AK$22)=2,VAL_Codes!AK$22,"")</f>
        <v/>
      </c>
      <c r="BG72" s="11" t="str">
        <f>IF(TYPE(VAL_Codes!AL$22)=2,VAL_Codes!AL$22,"")</f>
        <v/>
      </c>
      <c r="BH72" s="26" t="str">
        <f>IF(COUNTBLANK('VAL_Fill in area'!N53)=1,"",'VAL_Fill in area'!N53)</f>
        <v/>
      </c>
      <c r="BI72" s="10" t="str">
        <f>IF(TYPE(VAL_Codes!AN$22)=2,VAL_Codes!AN$22,"")</f>
        <v/>
      </c>
      <c r="BJ72" s="11" t="str">
        <f>IF(TYPE(VAL_Codes!AO$22)=2,VAL_Codes!AO$22,"")</f>
        <v/>
      </c>
      <c r="BK72" s="26">
        <f>IF(COUNTBLANK('VAL_Fill in area'!O53)=1,"",'VAL_Fill in area'!O53)</f>
        <v>7</v>
      </c>
      <c r="BL72" s="10" t="str">
        <f>IF(TYPE(VAL_Codes!AQ$22)=2,VAL_Codes!AQ$22,"")</f>
        <v/>
      </c>
      <c r="BM72" s="11" t="str">
        <f>IF(TYPE(VAL_Codes!AR$22)=2,VAL_Codes!AR$22,"")</f>
        <v/>
      </c>
      <c r="BN72" s="26">
        <f>IF(COUNTBLANK('VAL_Fill in area'!P53)=1,"",'VAL_Fill in area'!P53)</f>
        <v>5</v>
      </c>
      <c r="BO72" s="10" t="str">
        <f>IF(TYPE(VAL_Codes!AT$22)=2,VAL_Codes!AT$22,"")</f>
        <v/>
      </c>
      <c r="BP72" s="11" t="str">
        <f>IF(TYPE(VAL_Codes!AU$22)=2,VAL_Codes!AU$22,"")</f>
        <v/>
      </c>
      <c r="BQ72" s="26">
        <f>IF(COUNTBLANK('VAL_Fill in area'!Q53)=1,"",'VAL_Fill in area'!Q53)</f>
        <v>0</v>
      </c>
      <c r="BR72" s="10" t="str">
        <f>IF(TYPE(VAL_Codes!AW$22)=2,VAL_Codes!AW$22,"")</f>
        <v/>
      </c>
      <c r="BS72" s="11" t="str">
        <f>IF(TYPE(VAL_Codes!AX$22)=2,VAL_Codes!AX$22,"")</f>
        <v/>
      </c>
      <c r="BT72" s="26" t="str">
        <f>IF(COUNTBLANK('VAL_Fill in area'!R53)=1,"",'VAL_Fill in area'!R53)</f>
        <v/>
      </c>
      <c r="BU72" s="10" t="s">
        <v>7033</v>
      </c>
      <c r="BV72" s="11" t="str">
        <f>IF(TYPE(VAL_Codes!BA$22)=2,VAL_Codes!BA$22,"")</f>
        <v/>
      </c>
      <c r="BW72" s="26">
        <f>IF(COUNTBLANK('VAL_Fill in area'!S53)=1,"",'VAL_Fill in area'!S53)</f>
        <v>1</v>
      </c>
      <c r="BX72" s="10" t="str">
        <f>IF(TYPE(VAL_Codes!BC$22)=2,VAL_Codes!BC$22,"")</f>
        <v/>
      </c>
      <c r="BY72" s="11" t="str">
        <f>IF(TYPE(VAL_Codes!BD$22)=2,VAL_Codes!BD$22,"")</f>
        <v/>
      </c>
      <c r="BZ72" s="26" t="str">
        <f>IF(COUNTBLANK('VAL_Fill in area'!T53)=1,"",'VAL_Fill in area'!T53)</f>
        <v/>
      </c>
      <c r="CA72" s="10" t="str">
        <f>IF(TYPE(VAL_Codes!BF$22)=2,VAL_Codes!BF$22,"")</f>
        <v/>
      </c>
      <c r="CB72" s="11" t="str">
        <f>IF(TYPE(VAL_Codes!BG$22)=2,VAL_Codes!BG$22,"")</f>
        <v/>
      </c>
      <c r="CC72" s="26" t="str">
        <f>IF(COUNTBLANK('VAL_Fill in area'!U53)=1,"",'VAL_Fill in area'!U53)</f>
        <v/>
      </c>
      <c r="CD72" s="10" t="str">
        <f>IF(TYPE(VAL_Codes!BI$22)=2,VAL_Codes!BI$22,"")</f>
        <v/>
      </c>
      <c r="CE72" s="11" t="str">
        <f>IF(TYPE(VAL_Codes!BJ$22)=2,VAL_Codes!BJ$22,"")</f>
        <v/>
      </c>
      <c r="CF72" s="26" t="str">
        <f>IF(COUNTBLANK('VAL_Fill in area'!V53)=1,"",'VAL_Fill in area'!V53)</f>
        <v/>
      </c>
      <c r="CG72" s="10" t="str">
        <f>IF(TYPE(VAL_Codes!BL$22)=2,VAL_Codes!BL$22,"")</f>
        <v/>
      </c>
      <c r="CH72" s="11" t="str">
        <f>IF(TYPE(VAL_Codes!BM$22)=2,VAL_Codes!BM$22,"")</f>
        <v/>
      </c>
      <c r="CI72" s="26" t="str">
        <f>IF(COUNTBLANK('VAL_Fill in area'!W53)=1,"",'VAL_Fill in area'!W53)</f>
        <v/>
      </c>
      <c r="CJ72" s="10" t="str">
        <f>IF(TYPE(VAL_Codes!BO$22)=2,VAL_Codes!BO$22,"")</f>
        <v/>
      </c>
      <c r="CK72" s="11" t="str">
        <f>IF(TYPE(VAL_Codes!BP$22)=2,VAL_Codes!BP$22,"")</f>
        <v/>
      </c>
      <c r="CL72" s="424"/>
      <c r="CO72" s="424"/>
      <c r="CR72" s="424"/>
      <c r="CU72" s="424"/>
      <c r="CX72" s="424"/>
      <c r="DA72" s="424"/>
      <c r="DD72" s="424"/>
      <c r="DG72" s="424"/>
      <c r="DJ72" s="424"/>
      <c r="DM72" s="424"/>
      <c r="DP72" s="424"/>
      <c r="DS72" s="424"/>
      <c r="DV72" s="424"/>
      <c r="DY72" s="424"/>
      <c r="EB72" s="424"/>
      <c r="EE72" s="424"/>
      <c r="EH72" s="424"/>
      <c r="EK72" s="424"/>
      <c r="EN72" s="424"/>
      <c r="EQ72" s="424"/>
      <c r="ET72" s="424"/>
      <c r="EW72" s="424"/>
    </row>
    <row r="73" spans="1:153" ht="15" customHeight="1" x14ac:dyDescent="0.25">
      <c r="C73" s="65"/>
      <c r="D73" s="647"/>
      <c r="E73" s="375" t="s">
        <v>7043</v>
      </c>
      <c r="F73" s="361" t="s">
        <v>4</v>
      </c>
      <c r="G73" s="361" t="s">
        <v>41</v>
      </c>
      <c r="H73" s="361" t="s">
        <v>6</v>
      </c>
      <c r="I73" s="361"/>
      <c r="J73" s="419"/>
      <c r="K73" s="419"/>
      <c r="L73" s="419"/>
      <c r="M73" s="419"/>
      <c r="N73" s="419"/>
      <c r="O73" s="419"/>
      <c r="P73" s="419"/>
      <c r="Q73" s="419"/>
      <c r="R73" s="419"/>
      <c r="S73" s="419"/>
      <c r="T73" s="419"/>
      <c r="U73" s="419"/>
      <c r="V73" s="419"/>
      <c r="W73" s="419"/>
      <c r="X73" s="419"/>
      <c r="Y73" s="419"/>
      <c r="Z73" s="54"/>
      <c r="AA73" s="26" t="str">
        <f>IF(COUNTBLANK('VAL_Fill in area'!C54)=1,"",'VAL_Fill in area'!C54)</f>
        <v/>
      </c>
      <c r="AB73" s="10" t="str">
        <f>IF(TYPE(VAL_Codes!G$22)=2,VAL_Codes!G$22,"")</f>
        <v/>
      </c>
      <c r="AC73" s="11" t="str">
        <f>IF(TYPE(VAL_Codes!H$22)=2,VAL_Codes!H$22,"")</f>
        <v/>
      </c>
      <c r="AD73" s="26" t="str">
        <f>IF(COUNTBLANK('VAL_Fill in area'!D54)=1,"",'VAL_Fill in area'!D54)</f>
        <v/>
      </c>
      <c r="AE73" s="10" t="str">
        <f>IF(TYPE(VAL_Codes!J$22)=2,VAL_Codes!J$22,"")</f>
        <v/>
      </c>
      <c r="AF73" s="11" t="str">
        <f>IF(TYPE(VAL_Codes!K$22)=2,VAL_Codes!K$22,"")</f>
        <v/>
      </c>
      <c r="AG73" s="26" t="str">
        <f>IF(COUNTBLANK('VAL_Fill in area'!E54)=1,"",'VAL_Fill in area'!E54)</f>
        <v/>
      </c>
      <c r="AH73" s="10" t="str">
        <f>IF(TYPE(VAL_Codes!M$22)=2,VAL_Codes!M$22,"")</f>
        <v/>
      </c>
      <c r="AI73" s="11" t="str">
        <f>IF(TYPE(VAL_Codes!N$22)=2,VAL_Codes!N$22,"")</f>
        <v/>
      </c>
      <c r="AJ73" s="26" t="str">
        <f>IF(COUNTBLANK('VAL_Fill in area'!F54)=1,"",'VAL_Fill in area'!F54)</f>
        <v/>
      </c>
      <c r="AK73" s="10" t="str">
        <f>IF(TYPE(VAL_Codes!P$22)=2,VAL_Codes!P$22,"")</f>
        <v/>
      </c>
      <c r="AL73" s="11" t="str">
        <f>IF(TYPE(VAL_Codes!Q$22)=2,VAL_Codes!Q$22,"")</f>
        <v/>
      </c>
      <c r="AM73" s="26" t="str">
        <f>IF(COUNTBLANK('VAL_Fill in area'!G54)=1,"",'VAL_Fill in area'!G54)</f>
        <v/>
      </c>
      <c r="AN73" s="10" t="str">
        <f>IF(TYPE(VAL_Codes!S$22)=2,VAL_Codes!S$22,"")</f>
        <v/>
      </c>
      <c r="AO73" s="11" t="str">
        <f>IF(TYPE(VAL_Codes!T$22)=2,VAL_Codes!T$22,"")</f>
        <v/>
      </c>
      <c r="AP73" s="26" t="str">
        <f>IF(COUNTBLANK('VAL_Fill in area'!H54)=1,"",'VAL_Fill in area'!H54)</f>
        <v/>
      </c>
      <c r="AQ73" s="10" t="str">
        <f>IF(TYPE(VAL_Codes!V$22)=2,VAL_Codes!V$22,"")</f>
        <v/>
      </c>
      <c r="AR73" s="11" t="str">
        <f>IF(TYPE(VAL_Codes!W$22)=2,VAL_Codes!W$22,"")</f>
        <v/>
      </c>
      <c r="AS73" s="26" t="str">
        <f>IF(COUNTBLANK('VAL_Fill in area'!I54)=1,"",'VAL_Fill in area'!I54)</f>
        <v/>
      </c>
      <c r="AT73" s="10" t="str">
        <f>IF(TYPE(VAL_Codes!Y$22)=2,VAL_Codes!Y$22,"")</f>
        <v/>
      </c>
      <c r="AU73" s="11" t="str">
        <f>IF(TYPE(VAL_Codes!Z$22)=2,VAL_Codes!Z$22,"")</f>
        <v/>
      </c>
      <c r="AV73" s="26" t="str">
        <f>IF(COUNTBLANK('VAL_Fill in area'!J54)=1,"",'VAL_Fill in area'!J54)</f>
        <v/>
      </c>
      <c r="AW73" s="10" t="str">
        <f>IF(TYPE(VAL_Codes!AB$22)=2,VAL_Codes!AB$22,"")</f>
        <v/>
      </c>
      <c r="AX73" s="11" t="str">
        <f>IF(TYPE(VAL_Codes!AC$22)=2,VAL_Codes!AC$22,"")</f>
        <v/>
      </c>
      <c r="AY73" s="26" t="str">
        <f>IF(COUNTBLANK('VAL_Fill in area'!K54)=1,"",'VAL_Fill in area'!K54)</f>
        <v/>
      </c>
      <c r="AZ73" s="10" t="str">
        <f>IF(TYPE(VAL_Codes!AE$22)=2,VAL_Codes!AE$22,"")</f>
        <v/>
      </c>
      <c r="BA73" s="11" t="str">
        <f>IF(TYPE(VAL_Codes!AF$22)=2,VAL_Codes!AF$22,"")</f>
        <v/>
      </c>
      <c r="BB73" s="26" t="str">
        <f>IF(COUNTBLANK('VAL_Fill in area'!L54)=1,"",'VAL_Fill in area'!L54)</f>
        <v/>
      </c>
      <c r="BC73" s="10" t="str">
        <f>IF(TYPE(VAL_Codes!AH$22)=2,VAL_Codes!AH$22,"")</f>
        <v/>
      </c>
      <c r="BD73" s="11" t="str">
        <f>IF(TYPE(VAL_Codes!AI$22)=2,VAL_Codes!AI$22,"")</f>
        <v/>
      </c>
      <c r="BE73" s="26" t="str">
        <f>IF(COUNTBLANK('VAL_Fill in area'!M54)=1,"",'VAL_Fill in area'!M54)</f>
        <v/>
      </c>
      <c r="BF73" s="10" t="str">
        <f>IF(TYPE(VAL_Codes!AK$22)=2,VAL_Codes!AK$22,"")</f>
        <v/>
      </c>
      <c r="BG73" s="11" t="str">
        <f>IF(TYPE(VAL_Codes!AL$22)=2,VAL_Codes!AL$22,"")</f>
        <v/>
      </c>
      <c r="BH73" s="26" t="str">
        <f>IF(COUNTBLANK('VAL_Fill in area'!N54)=1,"",'VAL_Fill in area'!N54)</f>
        <v/>
      </c>
      <c r="BI73" s="10" t="str">
        <f>IF(TYPE(VAL_Codes!AN$22)=2,VAL_Codes!AN$22,"")</f>
        <v/>
      </c>
      <c r="BJ73" s="11" t="str">
        <f>IF(TYPE(VAL_Codes!AO$22)=2,VAL_Codes!AO$22,"")</f>
        <v/>
      </c>
      <c r="BK73" s="26">
        <f>IF(COUNTBLANK('VAL_Fill in area'!O54)=1,"",'VAL_Fill in area'!O54)</f>
        <v>1</v>
      </c>
      <c r="BL73" s="10" t="str">
        <f>IF(TYPE(VAL_Codes!AQ$22)=2,VAL_Codes!AQ$22,"")</f>
        <v/>
      </c>
      <c r="BM73" s="11" t="str">
        <f>IF(TYPE(VAL_Codes!AR$22)=2,VAL_Codes!AR$22,"")</f>
        <v/>
      </c>
      <c r="BN73" s="26">
        <f>IF(COUNTBLANK('VAL_Fill in area'!P54)=1,"",'VAL_Fill in area'!P54)</f>
        <v>0</v>
      </c>
      <c r="BO73" s="10" t="str">
        <f>IF(TYPE(VAL_Codes!AT$22)=2,VAL_Codes!AT$22,"")</f>
        <v/>
      </c>
      <c r="BP73" s="11" t="str">
        <f>IF(TYPE(VAL_Codes!AU$22)=2,VAL_Codes!AU$22,"")</f>
        <v/>
      </c>
      <c r="BQ73" s="26">
        <f>IF(COUNTBLANK('VAL_Fill in area'!Q54)=1,"",'VAL_Fill in area'!Q54)</f>
        <v>0</v>
      </c>
      <c r="BR73" s="10" t="str">
        <f>IF(TYPE(VAL_Codes!AW$22)=2,VAL_Codes!AW$22,"")</f>
        <v/>
      </c>
      <c r="BS73" s="11" t="str">
        <f>IF(TYPE(VAL_Codes!AX$22)=2,VAL_Codes!AX$22,"")</f>
        <v/>
      </c>
      <c r="BT73" s="26" t="str">
        <f>IF(COUNTBLANK('VAL_Fill in area'!R54)=1,"",'VAL_Fill in area'!R54)</f>
        <v/>
      </c>
      <c r="BU73" s="10" t="s">
        <v>7033</v>
      </c>
      <c r="BV73" s="11" t="str">
        <f>IF(TYPE(VAL_Codes!BA$22)=2,VAL_Codes!BA$22,"")</f>
        <v/>
      </c>
      <c r="BW73" s="26">
        <f>IF(COUNTBLANK('VAL_Fill in area'!S54)=1,"",'VAL_Fill in area'!S54)</f>
        <v>0</v>
      </c>
      <c r="BX73" s="10" t="str">
        <f>IF(TYPE(VAL_Codes!BC$22)=2,VAL_Codes!BC$22,"")</f>
        <v/>
      </c>
      <c r="BY73" s="11" t="str">
        <f>IF(TYPE(VAL_Codes!BD$22)=2,VAL_Codes!BD$22,"")</f>
        <v/>
      </c>
      <c r="BZ73" s="26" t="str">
        <f>IF(COUNTBLANK('VAL_Fill in area'!T54)=1,"",'VAL_Fill in area'!T54)</f>
        <v/>
      </c>
      <c r="CA73" s="10" t="str">
        <f>IF(TYPE(VAL_Codes!BF$22)=2,VAL_Codes!BF$22,"")</f>
        <v/>
      </c>
      <c r="CB73" s="11" t="str">
        <f>IF(TYPE(VAL_Codes!BG$22)=2,VAL_Codes!BG$22,"")</f>
        <v/>
      </c>
      <c r="CC73" s="26" t="str">
        <f>IF(COUNTBLANK('VAL_Fill in area'!U54)=1,"",'VAL_Fill in area'!U54)</f>
        <v/>
      </c>
      <c r="CD73" s="10" t="str">
        <f>IF(TYPE(VAL_Codes!BI$22)=2,VAL_Codes!BI$22,"")</f>
        <v/>
      </c>
      <c r="CE73" s="11" t="str">
        <f>IF(TYPE(VAL_Codes!BJ$22)=2,VAL_Codes!BJ$22,"")</f>
        <v/>
      </c>
      <c r="CF73" s="26" t="str">
        <f>IF(COUNTBLANK('VAL_Fill in area'!V54)=1,"",'VAL_Fill in area'!V54)</f>
        <v/>
      </c>
      <c r="CG73" s="10" t="str">
        <f>IF(TYPE(VAL_Codes!BL$22)=2,VAL_Codes!BL$22,"")</f>
        <v/>
      </c>
      <c r="CH73" s="11" t="str">
        <f>IF(TYPE(VAL_Codes!BM$22)=2,VAL_Codes!BM$22,"")</f>
        <v/>
      </c>
      <c r="CI73" s="26" t="str">
        <f>IF(COUNTBLANK('VAL_Fill in area'!W54)=1,"",'VAL_Fill in area'!W54)</f>
        <v/>
      </c>
      <c r="CJ73" s="10" t="str">
        <f>IF(TYPE(VAL_Codes!BO$22)=2,VAL_Codes!BO$22,"")</f>
        <v/>
      </c>
      <c r="CK73" s="11" t="str">
        <f>IF(TYPE(VAL_Codes!BP$22)=2,VAL_Codes!BP$22,"")</f>
        <v/>
      </c>
      <c r="CL73" s="424"/>
      <c r="CO73" s="424"/>
      <c r="CR73" s="424"/>
      <c r="CU73" s="424"/>
      <c r="CX73" s="424"/>
      <c r="DA73" s="424"/>
      <c r="DD73" s="424"/>
      <c r="DG73" s="424"/>
      <c r="DJ73" s="424"/>
      <c r="DM73" s="424"/>
      <c r="DP73" s="424"/>
      <c r="DS73" s="424"/>
      <c r="DV73" s="424"/>
      <c r="DY73" s="424"/>
      <c r="EB73" s="424"/>
      <c r="EE73" s="424"/>
      <c r="EH73" s="424"/>
      <c r="EK73" s="424"/>
      <c r="EN73" s="424"/>
      <c r="EQ73" s="424"/>
      <c r="ET73" s="424"/>
      <c r="EW73" s="424"/>
    </row>
    <row r="74" spans="1:153" ht="15" customHeight="1" x14ac:dyDescent="0.25">
      <c r="C74" s="65"/>
      <c r="D74" s="647"/>
      <c r="E74" s="375" t="s">
        <v>7044</v>
      </c>
      <c r="F74" s="361" t="s">
        <v>4</v>
      </c>
      <c r="G74" s="361" t="s">
        <v>42</v>
      </c>
      <c r="H74" s="361" t="s">
        <v>6</v>
      </c>
      <c r="I74" s="361"/>
      <c r="J74" s="419"/>
      <c r="K74" s="419"/>
      <c r="L74" s="419"/>
      <c r="M74" s="419"/>
      <c r="N74" s="419"/>
      <c r="O74" s="419"/>
      <c r="P74" s="419"/>
      <c r="Q74" s="419"/>
      <c r="R74" s="419"/>
      <c r="S74" s="419"/>
      <c r="T74" s="419"/>
      <c r="U74" s="419"/>
      <c r="V74" s="419"/>
      <c r="W74" s="419"/>
      <c r="X74" s="419"/>
      <c r="Y74" s="419"/>
      <c r="Z74" s="54"/>
      <c r="AA74" s="26" t="str">
        <f>IF(COUNTBLANK('VAL_Fill in area'!C55)=1,"",'VAL_Fill in area'!C55)</f>
        <v/>
      </c>
      <c r="AB74" s="10" t="str">
        <f>IF(TYPE(VAL_Codes!G$22)=2,VAL_Codes!G$22,"")</f>
        <v/>
      </c>
      <c r="AC74" s="11" t="str">
        <f>IF(TYPE(VAL_Codes!H$22)=2,VAL_Codes!H$22,"")</f>
        <v/>
      </c>
      <c r="AD74" s="26" t="str">
        <f>IF(COUNTBLANK('VAL_Fill in area'!D55)=1,"",'VAL_Fill in area'!D55)</f>
        <v/>
      </c>
      <c r="AE74" s="10" t="str">
        <f>IF(TYPE(VAL_Codes!J$22)=2,VAL_Codes!J$22,"")</f>
        <v/>
      </c>
      <c r="AF74" s="11" t="str">
        <f>IF(TYPE(VAL_Codes!K$22)=2,VAL_Codes!K$22,"")</f>
        <v/>
      </c>
      <c r="AG74" s="26" t="str">
        <f>IF(COUNTBLANK('VAL_Fill in area'!E55)=1,"",'VAL_Fill in area'!E55)</f>
        <v/>
      </c>
      <c r="AH74" s="10" t="str">
        <f>IF(TYPE(VAL_Codes!M$22)=2,VAL_Codes!M$22,"")</f>
        <v/>
      </c>
      <c r="AI74" s="11" t="str">
        <f>IF(TYPE(VAL_Codes!N$22)=2,VAL_Codes!N$22,"")</f>
        <v/>
      </c>
      <c r="AJ74" s="26" t="str">
        <f>IF(COUNTBLANK('VAL_Fill in area'!F55)=1,"",'VAL_Fill in area'!F55)</f>
        <v/>
      </c>
      <c r="AK74" s="10" t="str">
        <f>IF(TYPE(VAL_Codes!P$22)=2,VAL_Codes!P$22,"")</f>
        <v/>
      </c>
      <c r="AL74" s="11" t="str">
        <f>IF(TYPE(VAL_Codes!Q$22)=2,VAL_Codes!Q$22,"")</f>
        <v/>
      </c>
      <c r="AM74" s="26" t="str">
        <f>IF(COUNTBLANK('VAL_Fill in area'!G55)=1,"",'VAL_Fill in area'!G55)</f>
        <v/>
      </c>
      <c r="AN74" s="10" t="str">
        <f>IF(TYPE(VAL_Codes!S$22)=2,VAL_Codes!S$22,"")</f>
        <v/>
      </c>
      <c r="AO74" s="11" t="str">
        <f>IF(TYPE(VAL_Codes!T$22)=2,VAL_Codes!T$22,"")</f>
        <v/>
      </c>
      <c r="AP74" s="26" t="str">
        <f>IF(COUNTBLANK('VAL_Fill in area'!H55)=1,"",'VAL_Fill in area'!H55)</f>
        <v/>
      </c>
      <c r="AQ74" s="10" t="str">
        <f>IF(TYPE(VAL_Codes!V$22)=2,VAL_Codes!V$22,"")</f>
        <v/>
      </c>
      <c r="AR74" s="11" t="str">
        <f>IF(TYPE(VAL_Codes!W$22)=2,VAL_Codes!W$22,"")</f>
        <v/>
      </c>
      <c r="AS74" s="26" t="str">
        <f>IF(COUNTBLANK('VAL_Fill in area'!I55)=1,"",'VAL_Fill in area'!I55)</f>
        <v/>
      </c>
      <c r="AT74" s="10" t="str">
        <f>IF(TYPE(VAL_Codes!Y$22)=2,VAL_Codes!Y$22,"")</f>
        <v/>
      </c>
      <c r="AU74" s="11" t="str">
        <f>IF(TYPE(VAL_Codes!Z$22)=2,VAL_Codes!Z$22,"")</f>
        <v/>
      </c>
      <c r="AV74" s="26" t="str">
        <f>IF(COUNTBLANK('VAL_Fill in area'!J55)=1,"",'VAL_Fill in area'!J55)</f>
        <v/>
      </c>
      <c r="AW74" s="10" t="str">
        <f>IF(TYPE(VAL_Codes!AB$22)=2,VAL_Codes!AB$22,"")</f>
        <v/>
      </c>
      <c r="AX74" s="11" t="str">
        <f>IF(TYPE(VAL_Codes!AC$22)=2,VAL_Codes!AC$22,"")</f>
        <v/>
      </c>
      <c r="AY74" s="26" t="str">
        <f>IF(COUNTBLANK('VAL_Fill in area'!K55)=1,"",'VAL_Fill in area'!K55)</f>
        <v/>
      </c>
      <c r="AZ74" s="10" t="str">
        <f>IF(TYPE(VAL_Codes!AE$22)=2,VAL_Codes!AE$22,"")</f>
        <v/>
      </c>
      <c r="BA74" s="11" t="str">
        <f>IF(TYPE(VAL_Codes!AF$22)=2,VAL_Codes!AF$22,"")</f>
        <v/>
      </c>
      <c r="BB74" s="26" t="str">
        <f>IF(COUNTBLANK('VAL_Fill in area'!L55)=1,"",'VAL_Fill in area'!L55)</f>
        <v/>
      </c>
      <c r="BC74" s="10" t="str">
        <f>IF(TYPE(VAL_Codes!AH$22)=2,VAL_Codes!AH$22,"")</f>
        <v/>
      </c>
      <c r="BD74" s="11" t="str">
        <f>IF(TYPE(VAL_Codes!AI$22)=2,VAL_Codes!AI$22,"")</f>
        <v/>
      </c>
      <c r="BE74" s="26" t="str">
        <f>IF(COUNTBLANK('VAL_Fill in area'!M55)=1,"",'VAL_Fill in area'!M55)</f>
        <v/>
      </c>
      <c r="BF74" s="10" t="str">
        <f>IF(TYPE(VAL_Codes!AK$22)=2,VAL_Codes!AK$22,"")</f>
        <v/>
      </c>
      <c r="BG74" s="11" t="str">
        <f>IF(TYPE(VAL_Codes!AL$22)=2,VAL_Codes!AL$22,"")</f>
        <v/>
      </c>
      <c r="BH74" s="26" t="str">
        <f>IF(COUNTBLANK('VAL_Fill in area'!N55)=1,"",'VAL_Fill in area'!N55)</f>
        <v/>
      </c>
      <c r="BI74" s="10" t="str">
        <f>IF(TYPE(VAL_Codes!AN$22)=2,VAL_Codes!AN$22,"")</f>
        <v/>
      </c>
      <c r="BJ74" s="11" t="str">
        <f>IF(TYPE(VAL_Codes!AO$22)=2,VAL_Codes!AO$22,"")</f>
        <v/>
      </c>
      <c r="BK74" s="26">
        <f>IF(COUNTBLANK('VAL_Fill in area'!O55)=1,"",'VAL_Fill in area'!O55)</f>
        <v>0</v>
      </c>
      <c r="BL74" s="10" t="str">
        <f>IF(TYPE(VAL_Codes!AQ$22)=2,VAL_Codes!AQ$22,"")</f>
        <v/>
      </c>
      <c r="BM74" s="11" t="str">
        <f>IF(TYPE(VAL_Codes!AR$22)=2,VAL_Codes!AR$22,"")</f>
        <v/>
      </c>
      <c r="BN74" s="26">
        <f>IF(COUNTBLANK('VAL_Fill in area'!P55)=1,"",'VAL_Fill in area'!P55)</f>
        <v>0</v>
      </c>
      <c r="BO74" s="10" t="str">
        <f>IF(TYPE(VAL_Codes!AT$22)=2,VAL_Codes!AT$22,"")</f>
        <v/>
      </c>
      <c r="BP74" s="11" t="str">
        <f>IF(TYPE(VAL_Codes!AU$22)=2,VAL_Codes!AU$22,"")</f>
        <v/>
      </c>
      <c r="BQ74" s="26">
        <f>IF(COUNTBLANK('VAL_Fill in area'!Q55)=1,"",'VAL_Fill in area'!Q55)</f>
        <v>0</v>
      </c>
      <c r="BR74" s="10" t="str">
        <f>IF(TYPE(VAL_Codes!AW$22)=2,VAL_Codes!AW$22,"")</f>
        <v/>
      </c>
      <c r="BS74" s="11" t="str">
        <f>IF(TYPE(VAL_Codes!AX$22)=2,VAL_Codes!AX$22,"")</f>
        <v/>
      </c>
      <c r="BT74" s="26" t="str">
        <f>IF(COUNTBLANK('VAL_Fill in area'!R55)=1,"",'VAL_Fill in area'!R55)</f>
        <v/>
      </c>
      <c r="BU74" s="10" t="s">
        <v>7033</v>
      </c>
      <c r="BV74" s="11" t="str">
        <f>IF(TYPE(VAL_Codes!BA$22)=2,VAL_Codes!BA$22,"")</f>
        <v/>
      </c>
      <c r="BW74" s="26">
        <f>IF(COUNTBLANK('VAL_Fill in area'!S55)=1,"",'VAL_Fill in area'!S55)</f>
        <v>1</v>
      </c>
      <c r="BX74" s="10" t="str">
        <f>IF(TYPE(VAL_Codes!BC$22)=2,VAL_Codes!BC$22,"")</f>
        <v/>
      </c>
      <c r="BY74" s="11" t="str">
        <f>IF(TYPE(VAL_Codes!BD$22)=2,VAL_Codes!BD$22,"")</f>
        <v/>
      </c>
      <c r="BZ74" s="26" t="str">
        <f>IF(COUNTBLANK('VAL_Fill in area'!T55)=1,"",'VAL_Fill in area'!T55)</f>
        <v/>
      </c>
      <c r="CA74" s="10" t="str">
        <f>IF(TYPE(VAL_Codes!BF$22)=2,VAL_Codes!BF$22,"")</f>
        <v/>
      </c>
      <c r="CB74" s="11" t="str">
        <f>IF(TYPE(VAL_Codes!BG$22)=2,VAL_Codes!BG$22,"")</f>
        <v/>
      </c>
      <c r="CC74" s="26" t="str">
        <f>IF(COUNTBLANK('VAL_Fill in area'!U55)=1,"",'VAL_Fill in area'!U55)</f>
        <v/>
      </c>
      <c r="CD74" s="10" t="str">
        <f>IF(TYPE(VAL_Codes!BI$22)=2,VAL_Codes!BI$22,"")</f>
        <v/>
      </c>
      <c r="CE74" s="11" t="str">
        <f>IF(TYPE(VAL_Codes!BJ$22)=2,VAL_Codes!BJ$22,"")</f>
        <v/>
      </c>
      <c r="CF74" s="26" t="str">
        <f>IF(COUNTBLANK('VAL_Fill in area'!V55)=1,"",'VAL_Fill in area'!V55)</f>
        <v/>
      </c>
      <c r="CG74" s="10" t="str">
        <f>IF(TYPE(VAL_Codes!BL$22)=2,VAL_Codes!BL$22,"")</f>
        <v/>
      </c>
      <c r="CH74" s="11" t="str">
        <f>IF(TYPE(VAL_Codes!BM$22)=2,VAL_Codes!BM$22,"")</f>
        <v/>
      </c>
      <c r="CI74" s="26" t="str">
        <f>IF(COUNTBLANK('VAL_Fill in area'!W55)=1,"",'VAL_Fill in area'!W55)</f>
        <v/>
      </c>
      <c r="CJ74" s="10" t="str">
        <f>IF(TYPE(VAL_Codes!BO$22)=2,VAL_Codes!BO$22,"")</f>
        <v/>
      </c>
      <c r="CK74" s="11" t="str">
        <f>IF(TYPE(VAL_Codes!BP$22)=2,VAL_Codes!BP$22,"")</f>
        <v/>
      </c>
      <c r="CL74" s="424"/>
      <c r="CO74" s="424"/>
      <c r="CR74" s="424"/>
      <c r="CU74" s="424"/>
      <c r="CX74" s="424"/>
      <c r="DA74" s="424"/>
      <c r="DD74" s="424"/>
      <c r="DG74" s="424"/>
      <c r="DJ74" s="424"/>
      <c r="DM74" s="424"/>
      <c r="DP74" s="424"/>
      <c r="DS74" s="424"/>
      <c r="DV74" s="424"/>
      <c r="DY74" s="424"/>
      <c r="EB74" s="424"/>
      <c r="EE74" s="424"/>
      <c r="EH74" s="424"/>
      <c r="EK74" s="424"/>
      <c r="EN74" s="424"/>
      <c r="EQ74" s="424"/>
      <c r="ET74" s="424"/>
      <c r="EW74" s="424"/>
    </row>
    <row r="75" spans="1:153" ht="15" customHeight="1" x14ac:dyDescent="0.25">
      <c r="C75" s="65"/>
      <c r="D75" s="647"/>
      <c r="E75" s="375" t="s">
        <v>7045</v>
      </c>
      <c r="F75" s="361" t="s">
        <v>4</v>
      </c>
      <c r="G75" s="361" t="s">
        <v>160</v>
      </c>
      <c r="H75" s="361" t="s">
        <v>6</v>
      </c>
      <c r="I75" s="361"/>
      <c r="J75" s="419"/>
      <c r="K75" s="419"/>
      <c r="L75" s="419"/>
      <c r="M75" s="419"/>
      <c r="N75" s="419"/>
      <c r="O75" s="419"/>
      <c r="P75" s="419"/>
      <c r="Q75" s="419"/>
      <c r="R75" s="419"/>
      <c r="S75" s="419"/>
      <c r="T75" s="419"/>
      <c r="U75" s="419"/>
      <c r="V75" s="419"/>
      <c r="W75" s="419"/>
      <c r="X75" s="419"/>
      <c r="Y75" s="419"/>
      <c r="Z75" s="54"/>
      <c r="AA75" s="26" t="str">
        <f>IF(COUNTBLANK('VAL_Fill in area'!C56)=1,"",'VAL_Fill in area'!C56)</f>
        <v/>
      </c>
      <c r="AB75" s="10" t="str">
        <f>IF(TYPE(VAL_Codes!G$22)=2,VAL_Codes!G$22,"")</f>
        <v/>
      </c>
      <c r="AC75" s="11" t="str">
        <f>IF(TYPE(VAL_Codes!H$22)=2,VAL_Codes!H$22,"")</f>
        <v/>
      </c>
      <c r="AD75" s="26" t="str">
        <f>IF(COUNTBLANK('VAL_Fill in area'!D56)=1,"",'VAL_Fill in area'!D56)</f>
        <v/>
      </c>
      <c r="AE75" s="10" t="str">
        <f>IF(TYPE(VAL_Codes!J$22)=2,VAL_Codes!J$22,"")</f>
        <v/>
      </c>
      <c r="AF75" s="11" t="str">
        <f>IF(TYPE(VAL_Codes!K$22)=2,VAL_Codes!K$22,"")</f>
        <v/>
      </c>
      <c r="AG75" s="26" t="str">
        <f>IF(COUNTBLANK('VAL_Fill in area'!E56)=1,"",'VAL_Fill in area'!E56)</f>
        <v/>
      </c>
      <c r="AH75" s="10" t="str">
        <f>IF(TYPE(VAL_Codes!M$22)=2,VAL_Codes!M$22,"")</f>
        <v/>
      </c>
      <c r="AI75" s="11" t="str">
        <f>IF(TYPE(VAL_Codes!N$22)=2,VAL_Codes!N$22,"")</f>
        <v/>
      </c>
      <c r="AJ75" s="26" t="str">
        <f>IF(COUNTBLANK('VAL_Fill in area'!F56)=1,"",'VAL_Fill in area'!F56)</f>
        <v/>
      </c>
      <c r="AK75" s="10" t="str">
        <f>IF(TYPE(VAL_Codes!P$22)=2,VAL_Codes!P$22,"")</f>
        <v/>
      </c>
      <c r="AL75" s="11" t="str">
        <f>IF(TYPE(VAL_Codes!Q$22)=2,VAL_Codes!Q$22,"")</f>
        <v/>
      </c>
      <c r="AM75" s="26" t="str">
        <f>IF(COUNTBLANK('VAL_Fill in area'!G56)=1,"",'VAL_Fill in area'!G56)</f>
        <v/>
      </c>
      <c r="AN75" s="10" t="str">
        <f>IF(TYPE(VAL_Codes!S$22)=2,VAL_Codes!S$22,"")</f>
        <v/>
      </c>
      <c r="AO75" s="11" t="str">
        <f>IF(TYPE(VAL_Codes!T$22)=2,VAL_Codes!T$22,"")</f>
        <v/>
      </c>
      <c r="AP75" s="26" t="str">
        <f>IF(COUNTBLANK('VAL_Fill in area'!H56)=1,"",'VAL_Fill in area'!H56)</f>
        <v/>
      </c>
      <c r="AQ75" s="10" t="str">
        <f>IF(TYPE(VAL_Codes!V$22)=2,VAL_Codes!V$22,"")</f>
        <v/>
      </c>
      <c r="AR75" s="11" t="str">
        <f>IF(TYPE(VAL_Codes!W$22)=2,VAL_Codes!W$22,"")</f>
        <v/>
      </c>
      <c r="AS75" s="26" t="str">
        <f>IF(COUNTBLANK('VAL_Fill in area'!I56)=1,"",'VAL_Fill in area'!I56)</f>
        <v/>
      </c>
      <c r="AT75" s="10" t="str">
        <f>IF(TYPE(VAL_Codes!Y$22)=2,VAL_Codes!Y$22,"")</f>
        <v/>
      </c>
      <c r="AU75" s="11" t="str">
        <f>IF(TYPE(VAL_Codes!Z$22)=2,VAL_Codes!Z$22,"")</f>
        <v/>
      </c>
      <c r="AV75" s="26" t="str">
        <f>IF(COUNTBLANK('VAL_Fill in area'!J56)=1,"",'VAL_Fill in area'!J56)</f>
        <v/>
      </c>
      <c r="AW75" s="10" t="str">
        <f>IF(TYPE(VAL_Codes!AB$22)=2,VAL_Codes!AB$22,"")</f>
        <v/>
      </c>
      <c r="AX75" s="11" t="str">
        <f>IF(TYPE(VAL_Codes!AC$22)=2,VAL_Codes!AC$22,"")</f>
        <v/>
      </c>
      <c r="AY75" s="26" t="str">
        <f>IF(COUNTBLANK('VAL_Fill in area'!K56)=1,"",'VAL_Fill in area'!K56)</f>
        <v/>
      </c>
      <c r="AZ75" s="10" t="str">
        <f>IF(TYPE(VAL_Codes!AE$22)=2,VAL_Codes!AE$22,"")</f>
        <v/>
      </c>
      <c r="BA75" s="11" t="str">
        <f>IF(TYPE(VAL_Codes!AF$22)=2,VAL_Codes!AF$22,"")</f>
        <v/>
      </c>
      <c r="BB75" s="26" t="str">
        <f>IF(COUNTBLANK('VAL_Fill in area'!L56)=1,"",'VAL_Fill in area'!L56)</f>
        <v/>
      </c>
      <c r="BC75" s="10" t="str">
        <f>IF(TYPE(VAL_Codes!AH$22)=2,VAL_Codes!AH$22,"")</f>
        <v/>
      </c>
      <c r="BD75" s="11" t="str">
        <f>IF(TYPE(VAL_Codes!AI$22)=2,VAL_Codes!AI$22,"")</f>
        <v/>
      </c>
      <c r="BE75" s="26" t="str">
        <f>IF(COUNTBLANK('VAL_Fill in area'!M56)=1,"",'VAL_Fill in area'!M56)</f>
        <v/>
      </c>
      <c r="BF75" s="10" t="str">
        <f>IF(TYPE(VAL_Codes!AK$22)=2,VAL_Codes!AK$22,"")</f>
        <v/>
      </c>
      <c r="BG75" s="11" t="str">
        <f>IF(TYPE(VAL_Codes!AL$22)=2,VAL_Codes!AL$22,"")</f>
        <v/>
      </c>
      <c r="BH75" s="26" t="str">
        <f>IF(COUNTBLANK('VAL_Fill in area'!N56)=1,"",'VAL_Fill in area'!N56)</f>
        <v/>
      </c>
      <c r="BI75" s="10" t="str">
        <f>IF(TYPE(VAL_Codes!AN$22)=2,VAL_Codes!AN$22,"")</f>
        <v/>
      </c>
      <c r="BJ75" s="11" t="str">
        <f>IF(TYPE(VAL_Codes!AO$22)=2,VAL_Codes!AO$22,"")</f>
        <v/>
      </c>
      <c r="BK75" s="26">
        <f>IF(COUNTBLANK('VAL_Fill in area'!O56)=1,"",'VAL_Fill in area'!O56)</f>
        <v>0</v>
      </c>
      <c r="BL75" s="10" t="str">
        <f>IF(TYPE(VAL_Codes!AQ$22)=2,VAL_Codes!AQ$22,"")</f>
        <v/>
      </c>
      <c r="BM75" s="11" t="str">
        <f>IF(TYPE(VAL_Codes!AR$22)=2,VAL_Codes!AR$22,"")</f>
        <v/>
      </c>
      <c r="BN75" s="26">
        <f>IF(COUNTBLANK('VAL_Fill in area'!P56)=1,"",'VAL_Fill in area'!P56)</f>
        <v>0</v>
      </c>
      <c r="BO75" s="10" t="str">
        <f>IF(TYPE(VAL_Codes!AT$22)=2,VAL_Codes!AT$22,"")</f>
        <v/>
      </c>
      <c r="BP75" s="11" t="str">
        <f>IF(TYPE(VAL_Codes!AU$22)=2,VAL_Codes!AU$22,"")</f>
        <v/>
      </c>
      <c r="BQ75" s="26">
        <f>IF(COUNTBLANK('VAL_Fill in area'!Q56)=1,"",'VAL_Fill in area'!Q56)</f>
        <v>0</v>
      </c>
      <c r="BR75" s="10" t="str">
        <f>IF(TYPE(VAL_Codes!AW$22)=2,VAL_Codes!AW$22,"")</f>
        <v/>
      </c>
      <c r="BS75" s="11" t="str">
        <f>IF(TYPE(VAL_Codes!AX$22)=2,VAL_Codes!AX$22,"")</f>
        <v/>
      </c>
      <c r="BT75" s="26" t="str">
        <f>IF(COUNTBLANK('VAL_Fill in area'!R56)=1,"",'VAL_Fill in area'!R56)</f>
        <v/>
      </c>
      <c r="BU75" s="10" t="s">
        <v>7033</v>
      </c>
      <c r="BV75" s="11" t="str">
        <f>IF(TYPE(VAL_Codes!BA$22)=2,VAL_Codes!BA$22,"")</f>
        <v/>
      </c>
      <c r="BW75" s="26">
        <f>IF(COUNTBLANK('VAL_Fill in area'!S56)=1,"",'VAL_Fill in area'!S56)</f>
        <v>0</v>
      </c>
      <c r="BX75" s="10" t="str">
        <f>IF(TYPE(VAL_Codes!BC$22)=2,VAL_Codes!BC$22,"")</f>
        <v/>
      </c>
      <c r="BY75" s="11" t="str">
        <f>IF(TYPE(VAL_Codes!BD$22)=2,VAL_Codes!BD$22,"")</f>
        <v/>
      </c>
      <c r="BZ75" s="26" t="str">
        <f>IF(COUNTBLANK('VAL_Fill in area'!T56)=1,"",'VAL_Fill in area'!T56)</f>
        <v/>
      </c>
      <c r="CA75" s="10" t="str">
        <f>IF(TYPE(VAL_Codes!BF$22)=2,VAL_Codes!BF$22,"")</f>
        <v/>
      </c>
      <c r="CB75" s="11" t="str">
        <f>IF(TYPE(VAL_Codes!BG$22)=2,VAL_Codes!BG$22,"")</f>
        <v/>
      </c>
      <c r="CC75" s="26" t="str">
        <f>IF(COUNTBLANK('VAL_Fill in area'!U56)=1,"",'VAL_Fill in area'!U56)</f>
        <v/>
      </c>
      <c r="CD75" s="10" t="str">
        <f>IF(TYPE(VAL_Codes!BI$22)=2,VAL_Codes!BI$22,"")</f>
        <v/>
      </c>
      <c r="CE75" s="11" t="str">
        <f>IF(TYPE(VAL_Codes!BJ$22)=2,VAL_Codes!BJ$22,"")</f>
        <v/>
      </c>
      <c r="CF75" s="26" t="str">
        <f>IF(COUNTBLANK('VAL_Fill in area'!V56)=1,"",'VAL_Fill in area'!V56)</f>
        <v/>
      </c>
      <c r="CG75" s="10" t="str">
        <f>IF(TYPE(VAL_Codes!BL$22)=2,VAL_Codes!BL$22,"")</f>
        <v/>
      </c>
      <c r="CH75" s="11" t="str">
        <f>IF(TYPE(VAL_Codes!BM$22)=2,VAL_Codes!BM$22,"")</f>
        <v/>
      </c>
      <c r="CI75" s="26" t="str">
        <f>IF(COUNTBLANK('VAL_Fill in area'!W56)=1,"",'VAL_Fill in area'!W56)</f>
        <v/>
      </c>
      <c r="CJ75" s="10" t="str">
        <f>IF(TYPE(VAL_Codes!BO$22)=2,VAL_Codes!BO$22,"")</f>
        <v/>
      </c>
      <c r="CK75" s="11" t="str">
        <f>IF(TYPE(VAL_Codes!BP$22)=2,VAL_Codes!BP$22,"")</f>
        <v/>
      </c>
      <c r="CL75" s="424"/>
      <c r="CO75" s="424"/>
      <c r="CR75" s="424"/>
      <c r="CU75" s="424"/>
      <c r="CX75" s="424"/>
      <c r="DA75" s="424"/>
      <c r="DD75" s="424"/>
      <c r="DG75" s="424"/>
      <c r="DJ75" s="424"/>
      <c r="DM75" s="424"/>
      <c r="DP75" s="424"/>
      <c r="DS75" s="424"/>
      <c r="DV75" s="424"/>
      <c r="DY75" s="424"/>
      <c r="EB75" s="424"/>
      <c r="EE75" s="424"/>
      <c r="EH75" s="424"/>
      <c r="EK75" s="424"/>
      <c r="EN75" s="424"/>
      <c r="EQ75" s="424"/>
      <c r="ET75" s="424"/>
      <c r="EW75" s="424"/>
    </row>
    <row r="76" spans="1:153" ht="15" customHeight="1" x14ac:dyDescent="0.25">
      <c r="C76" s="65"/>
      <c r="D76" s="647"/>
      <c r="E76" s="375" t="s">
        <v>7046</v>
      </c>
      <c r="F76" s="361" t="s">
        <v>4</v>
      </c>
      <c r="G76" s="361" t="s">
        <v>30</v>
      </c>
      <c r="H76" s="361" t="s">
        <v>6</v>
      </c>
      <c r="I76" s="361"/>
      <c r="J76" s="419"/>
      <c r="K76" s="419"/>
      <c r="L76" s="419"/>
      <c r="M76" s="419"/>
      <c r="N76" s="419"/>
      <c r="O76" s="419"/>
      <c r="P76" s="419"/>
      <c r="Q76" s="419"/>
      <c r="R76" s="419"/>
      <c r="S76" s="419"/>
      <c r="T76" s="419"/>
      <c r="U76" s="419"/>
      <c r="V76" s="419"/>
      <c r="W76" s="419"/>
      <c r="X76" s="419"/>
      <c r="Y76" s="419"/>
      <c r="Z76" s="54"/>
      <c r="AA76" s="26" t="str">
        <f>IF(COUNTBLANK('VAL_Fill in area'!C57)=1,"",'VAL_Fill in area'!C57)</f>
        <v/>
      </c>
      <c r="AB76" s="10" t="str">
        <f>IF(TYPE(VAL_Codes!G$22)=2,VAL_Codes!G$22,"")</f>
        <v/>
      </c>
      <c r="AC76" s="11" t="str">
        <f>IF(TYPE(VAL_Codes!H$22)=2,VAL_Codes!H$22,"")</f>
        <v/>
      </c>
      <c r="AD76" s="26" t="str">
        <f>IF(COUNTBLANK('VAL_Fill in area'!D57)=1,"",'VAL_Fill in area'!D57)</f>
        <v/>
      </c>
      <c r="AE76" s="10" t="str">
        <f>IF(TYPE(VAL_Codes!J$22)=2,VAL_Codes!J$22,"")</f>
        <v/>
      </c>
      <c r="AF76" s="11" t="str">
        <f>IF(TYPE(VAL_Codes!K$22)=2,VAL_Codes!K$22,"")</f>
        <v/>
      </c>
      <c r="AG76" s="26" t="str">
        <f>IF(COUNTBLANK('VAL_Fill in area'!E57)=1,"",'VAL_Fill in area'!E57)</f>
        <v/>
      </c>
      <c r="AH76" s="10" t="str">
        <f>IF(TYPE(VAL_Codes!M$22)=2,VAL_Codes!M$22,"")</f>
        <v/>
      </c>
      <c r="AI76" s="11" t="str">
        <f>IF(TYPE(VAL_Codes!N$22)=2,VAL_Codes!N$22,"")</f>
        <v/>
      </c>
      <c r="AJ76" s="26" t="str">
        <f>IF(COUNTBLANK('VAL_Fill in area'!F57)=1,"",'VAL_Fill in area'!F57)</f>
        <v/>
      </c>
      <c r="AK76" s="10" t="str">
        <f>IF(TYPE(VAL_Codes!P$22)=2,VAL_Codes!P$22,"")</f>
        <v/>
      </c>
      <c r="AL76" s="11" t="str">
        <f>IF(TYPE(VAL_Codes!Q$22)=2,VAL_Codes!Q$22,"")</f>
        <v/>
      </c>
      <c r="AM76" s="26" t="str">
        <f>IF(COUNTBLANK('VAL_Fill in area'!G57)=1,"",'VAL_Fill in area'!G57)</f>
        <v/>
      </c>
      <c r="AN76" s="10" t="str">
        <f>IF(TYPE(VAL_Codes!S$22)=2,VAL_Codes!S$22,"")</f>
        <v/>
      </c>
      <c r="AO76" s="11" t="str">
        <f>IF(TYPE(VAL_Codes!T$22)=2,VAL_Codes!T$22,"")</f>
        <v/>
      </c>
      <c r="AP76" s="26" t="str">
        <f>IF(COUNTBLANK('VAL_Fill in area'!H57)=1,"",'VAL_Fill in area'!H57)</f>
        <v/>
      </c>
      <c r="AQ76" s="10" t="str">
        <f>IF(TYPE(VAL_Codes!V$22)=2,VAL_Codes!V$22,"")</f>
        <v/>
      </c>
      <c r="AR76" s="11" t="str">
        <f>IF(TYPE(VAL_Codes!W$22)=2,VAL_Codes!W$22,"")</f>
        <v/>
      </c>
      <c r="AS76" s="26" t="str">
        <f>IF(COUNTBLANK('VAL_Fill in area'!I57)=1,"",'VAL_Fill in area'!I57)</f>
        <v/>
      </c>
      <c r="AT76" s="10" t="str">
        <f>IF(TYPE(VAL_Codes!Y$22)=2,VAL_Codes!Y$22,"")</f>
        <v/>
      </c>
      <c r="AU76" s="11" t="str">
        <f>IF(TYPE(VAL_Codes!Z$22)=2,VAL_Codes!Z$22,"")</f>
        <v/>
      </c>
      <c r="AV76" s="26" t="str">
        <f>IF(COUNTBLANK('VAL_Fill in area'!J57)=1,"",'VAL_Fill in area'!J57)</f>
        <v/>
      </c>
      <c r="AW76" s="10" t="str">
        <f>IF(TYPE(VAL_Codes!AB$22)=2,VAL_Codes!AB$22,"")</f>
        <v/>
      </c>
      <c r="AX76" s="11" t="str">
        <f>IF(TYPE(VAL_Codes!AC$22)=2,VAL_Codes!AC$22,"")</f>
        <v/>
      </c>
      <c r="AY76" s="26" t="str">
        <f>IF(COUNTBLANK('VAL_Fill in area'!K57)=1,"",'VAL_Fill in area'!K57)</f>
        <v/>
      </c>
      <c r="AZ76" s="10" t="str">
        <f>IF(TYPE(VAL_Codes!AE$22)=2,VAL_Codes!AE$22,"")</f>
        <v/>
      </c>
      <c r="BA76" s="11" t="str">
        <f>IF(TYPE(VAL_Codes!AF$22)=2,VAL_Codes!AF$22,"")</f>
        <v/>
      </c>
      <c r="BB76" s="26" t="str">
        <f>IF(COUNTBLANK('VAL_Fill in area'!L57)=1,"",'VAL_Fill in area'!L57)</f>
        <v/>
      </c>
      <c r="BC76" s="10" t="str">
        <f>IF(TYPE(VAL_Codes!AH$22)=2,VAL_Codes!AH$22,"")</f>
        <v/>
      </c>
      <c r="BD76" s="11" t="str">
        <f>IF(TYPE(VAL_Codes!AI$22)=2,VAL_Codes!AI$22,"")</f>
        <v/>
      </c>
      <c r="BE76" s="26" t="str">
        <f>IF(COUNTBLANK('VAL_Fill in area'!M57)=1,"",'VAL_Fill in area'!M57)</f>
        <v/>
      </c>
      <c r="BF76" s="10" t="str">
        <f>IF(TYPE(VAL_Codes!AK$22)=2,VAL_Codes!AK$22,"")</f>
        <v/>
      </c>
      <c r="BG76" s="11" t="str">
        <f>IF(TYPE(VAL_Codes!AL$22)=2,VAL_Codes!AL$22,"")</f>
        <v/>
      </c>
      <c r="BH76" s="26" t="str">
        <f>IF(COUNTBLANK('VAL_Fill in area'!N57)=1,"",'VAL_Fill in area'!N57)</f>
        <v/>
      </c>
      <c r="BI76" s="10" t="str">
        <f>IF(TYPE(VAL_Codes!AN$22)=2,VAL_Codes!AN$22,"")</f>
        <v/>
      </c>
      <c r="BJ76" s="11" t="str">
        <f>IF(TYPE(VAL_Codes!AO$22)=2,VAL_Codes!AO$22,"")</f>
        <v/>
      </c>
      <c r="BK76" s="26">
        <f>IF(COUNTBLANK('VAL_Fill in area'!O57)=1,"",'VAL_Fill in area'!O57)</f>
        <v>347</v>
      </c>
      <c r="BL76" s="10" t="str">
        <f>IF(TYPE(VAL_Codes!AQ$22)=2,VAL_Codes!AQ$22,"")</f>
        <v/>
      </c>
      <c r="BM76" s="11" t="str">
        <f>IF(TYPE(VAL_Codes!AR$22)=2,VAL_Codes!AR$22,"")</f>
        <v/>
      </c>
      <c r="BN76" s="26">
        <f>IF(COUNTBLANK('VAL_Fill in area'!P57)=1,"",'VAL_Fill in area'!P57)</f>
        <v>1672</v>
      </c>
      <c r="BO76" s="10" t="str">
        <f>IF(TYPE(VAL_Codes!AT$22)=2,VAL_Codes!AT$22,"")</f>
        <v/>
      </c>
      <c r="BP76" s="11" t="str">
        <f>IF(TYPE(VAL_Codes!AU$22)=2,VAL_Codes!AU$22,"")</f>
        <v/>
      </c>
      <c r="BQ76" s="26">
        <f>IF(COUNTBLANK('VAL_Fill in area'!Q57)=1,"",'VAL_Fill in area'!Q57)</f>
        <v>77</v>
      </c>
      <c r="BR76" s="10" t="str">
        <f>IF(TYPE(VAL_Codes!AW$22)=2,VAL_Codes!AW$22,"")</f>
        <v/>
      </c>
      <c r="BS76" s="11" t="str">
        <f>IF(TYPE(VAL_Codes!AX$22)=2,VAL_Codes!AX$22,"")</f>
        <v/>
      </c>
      <c r="BT76" s="26" t="str">
        <f>IF(COUNTBLANK('VAL_Fill in area'!R57)=1,"",'VAL_Fill in area'!R57)</f>
        <v/>
      </c>
      <c r="BU76" s="10" t="s">
        <v>7033</v>
      </c>
      <c r="BV76" s="11" t="str">
        <f>IF(TYPE(VAL_Codes!BA$22)=2,VAL_Codes!BA$22,"")</f>
        <v/>
      </c>
      <c r="BW76" s="26">
        <f>IF(COUNTBLANK('VAL_Fill in area'!S57)=1,"",'VAL_Fill in area'!S57)</f>
        <v>4</v>
      </c>
      <c r="BX76" s="10" t="str">
        <f>IF(TYPE(VAL_Codes!BC$22)=2,VAL_Codes!BC$22,"")</f>
        <v/>
      </c>
      <c r="BY76" s="11" t="str">
        <f>IF(TYPE(VAL_Codes!BD$22)=2,VAL_Codes!BD$22,"")</f>
        <v/>
      </c>
      <c r="BZ76" s="26" t="str">
        <f>IF(COUNTBLANK('VAL_Fill in area'!T57)=1,"",'VAL_Fill in area'!T57)</f>
        <v/>
      </c>
      <c r="CA76" s="10" t="str">
        <f>IF(TYPE(VAL_Codes!BF$22)=2,VAL_Codes!BF$22,"")</f>
        <v/>
      </c>
      <c r="CB76" s="11" t="str">
        <f>IF(TYPE(VAL_Codes!BG$22)=2,VAL_Codes!BG$22,"")</f>
        <v/>
      </c>
      <c r="CC76" s="26" t="str">
        <f>IF(COUNTBLANK('VAL_Fill in area'!U57)=1,"",'VAL_Fill in area'!U57)</f>
        <v/>
      </c>
      <c r="CD76" s="10" t="str">
        <f>IF(TYPE(VAL_Codes!BI$22)=2,VAL_Codes!BI$22,"")</f>
        <v/>
      </c>
      <c r="CE76" s="11" t="str">
        <f>IF(TYPE(VAL_Codes!BJ$22)=2,VAL_Codes!BJ$22,"")</f>
        <v/>
      </c>
      <c r="CF76" s="26" t="str">
        <f>IF(COUNTBLANK('VAL_Fill in area'!V57)=1,"",'VAL_Fill in area'!V57)</f>
        <v/>
      </c>
      <c r="CG76" s="10" t="str">
        <f>IF(TYPE(VAL_Codes!BL$22)=2,VAL_Codes!BL$22,"")</f>
        <v/>
      </c>
      <c r="CH76" s="11" t="str">
        <f>IF(TYPE(VAL_Codes!BM$22)=2,VAL_Codes!BM$22,"")</f>
        <v/>
      </c>
      <c r="CI76" s="26" t="str">
        <f>IF(COUNTBLANK('VAL_Fill in area'!W57)=1,"",'VAL_Fill in area'!W57)</f>
        <v/>
      </c>
      <c r="CJ76" s="10" t="str">
        <f>IF(TYPE(VAL_Codes!BO$22)=2,VAL_Codes!BO$22,"")</f>
        <v/>
      </c>
      <c r="CK76" s="11" t="str">
        <f>IF(TYPE(VAL_Codes!BP$22)=2,VAL_Codes!BP$22,"")</f>
        <v/>
      </c>
      <c r="CL76" s="424"/>
      <c r="CO76" s="424"/>
      <c r="CR76" s="424"/>
      <c r="CU76" s="424"/>
      <c r="CX76" s="424"/>
      <c r="DA76" s="424"/>
      <c r="DD76" s="424"/>
      <c r="DG76" s="424"/>
      <c r="DJ76" s="424"/>
      <c r="DM76" s="424"/>
      <c r="DP76" s="424"/>
      <c r="DS76" s="424"/>
      <c r="DV76" s="424"/>
      <c r="DY76" s="424"/>
      <c r="EB76" s="424"/>
      <c r="EE76" s="424"/>
      <c r="EH76" s="424"/>
      <c r="EK76" s="424"/>
      <c r="EN76" s="424"/>
      <c r="EQ76" s="424"/>
      <c r="ET76" s="424"/>
      <c r="EW76" s="424"/>
    </row>
    <row r="77" spans="1:153" ht="15" customHeight="1" x14ac:dyDescent="0.25">
      <c r="C77" s="65"/>
      <c r="D77" s="647"/>
      <c r="E77" s="425" t="s">
        <v>7049</v>
      </c>
      <c r="F77" s="361" t="s">
        <v>4</v>
      </c>
      <c r="G77" s="361" t="s">
        <v>6</v>
      </c>
      <c r="H77" s="361" t="s">
        <v>6</v>
      </c>
      <c r="I77" s="361"/>
      <c r="J77" s="419"/>
      <c r="K77" s="419"/>
      <c r="L77" s="419"/>
      <c r="M77" s="419"/>
      <c r="N77" s="419"/>
      <c r="O77" s="419"/>
      <c r="P77" s="419"/>
      <c r="Q77" s="419"/>
      <c r="R77" s="419"/>
      <c r="S77" s="419"/>
      <c r="T77" s="419"/>
      <c r="U77" s="419"/>
      <c r="V77" s="419"/>
      <c r="W77" s="419"/>
      <c r="X77" s="419"/>
      <c r="Y77" s="419"/>
      <c r="Z77" s="54"/>
      <c r="AA77" s="27"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IF(TYPE(VAL_Codes!H$22)=2,VAL_Codes!H$22,"")</f>
        <v/>
      </c>
      <c r="AD77" s="27"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IF(TYPE(VAL_Codes!K$22)=2,VAL_Codes!K$22,"")</f>
        <v/>
      </c>
      <c r="AG77" s="27"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IF(TYPE(VAL_Codes!N$22)=2,VAL_Codes!N$22,"")</f>
        <v/>
      </c>
      <c r="AJ77" s="27"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IF(TYPE(VAL_Codes!Q$22)=2,VAL_Codes!Q$22,"")</f>
        <v/>
      </c>
      <c r="AM77" s="27"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IF(TYPE(VAL_Codes!T$22)=2,VAL_Codes!T$22,"")</f>
        <v/>
      </c>
      <c r="AP77" s="27"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IF(TYPE(VAL_Codes!W$22)=2,VAL_Codes!W$22,"")</f>
        <v/>
      </c>
      <c r="AS77" s="27"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IF(TYPE(VAL_Codes!Z$22)=2,VAL_Codes!Z$22,"")</f>
        <v/>
      </c>
      <c r="AV77" s="27"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IF(TYPE(VAL_Codes!AC$22)=2,VAL_Codes!AC$22,"")</f>
        <v/>
      </c>
      <c r="AY77" s="27"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IF(TYPE(VAL_Codes!AF$22)=2,VAL_Codes!AF$22,"")</f>
        <v/>
      </c>
      <c r="BB77" s="27" t="str">
        <f>IF(OR(SUMPRODUCT(--(BB31:BB76=""),--(BC31:BC76=""))&gt;0,COUNTIF(BC31:BC76,"O")&gt;0, COUNTIF(BC31:BC76,"K")=46),"",SUM(BB31:BB76))</f>
        <v/>
      </c>
      <c r="BC77" s="1" t="str">
        <f xml:space="preserve"> IF(AND(OR(COUNTIF(BC31:BC76,"O")=46,COUNTIF(BC31:BC76,"K")=46),SUM(BB31:BB76)=0,ISNUMBER(BB77)),"",IF(COUNTIF(BC31:BC76,"O")&gt;0,"O", IF(AND(COUNTIF(BC31:BC76,BC31)=46,OR(BC31="K",BC31="W",BC31="M")),UPPER(BC31),"")))</f>
        <v/>
      </c>
      <c r="BD77" s="2" t="str">
        <f>IF(TYPE(VAL_Codes!AI$22)=2,VAL_Codes!AI$22,"")</f>
        <v/>
      </c>
      <c r="BE77" s="27" t="str">
        <f>IF(OR(SUMPRODUCT(--(BE31:BE76=""),--(BF31:BF76=""))&gt;0,COUNTIF(BF31:BF76,"O")&gt;0, COUNTIF(BF31:BF76,"K")=46),"",SUM(BE31:BE76))</f>
        <v/>
      </c>
      <c r="BF77" s="1" t="str">
        <f xml:space="preserve"> IF(AND(OR(COUNTIF(BF31:BF76,"O")=46,COUNTIF(BF31:BF76,"K")=46),SUM(BE31:BE76)=0,ISNUMBER(BE77)),"",IF(COUNTIF(BF31:BF76,"O")&gt;0,"O", IF(AND(COUNTIF(BF31:BF76,BF31)=46,OR(BF31="K",BF31="W",BF31="M")),UPPER(BF31),"")))</f>
        <v/>
      </c>
      <c r="BG77" s="2" t="str">
        <f>IF(TYPE(VAL_Codes!AL$22)=2,VAL_Codes!AL$22,"")</f>
        <v/>
      </c>
      <c r="BH77" s="27" t="str">
        <f>IF(OR(SUMPRODUCT(--(BH31:BH76=""),--(BI31:BI76=""))&gt;0,COUNTIF(BI31:BI76,"O")&gt;0, COUNTIF(BI31:BI76,"K")=46),"",SUM(BH31:BH76))</f>
        <v/>
      </c>
      <c r="BI77" s="1" t="str">
        <f xml:space="preserve"> IF(AND(OR(COUNTIF(BI31:BI76,"O")=46,COUNTIF(BI31:BI76,"K")=46),SUM(BH31:BH76)=0,ISNUMBER(BH77)),"",IF(COUNTIF(BI31:BI76,"O")&gt;0,"O", IF(AND(COUNTIF(BI31:BI76,BI31)=46,OR(BI31="K",BI31="W",BI31="M")),UPPER(BI31),"")))</f>
        <v/>
      </c>
      <c r="BJ77" s="2" t="str">
        <f>IF(TYPE(VAL_Codes!AO$22)=2,VAL_Codes!AO$22,"")</f>
        <v/>
      </c>
      <c r="BK77" s="27">
        <f>IF(OR(SUMPRODUCT(--(BK31:BK76=""),--(BL31:BL76=""))&gt;0,COUNTIF(BL31:BL76,"O")&gt;0, COUNTIF(BL31:BL76,"K")=46),"",SUM(BK31:BK76))</f>
        <v>2610</v>
      </c>
      <c r="BL77" s="1" t="str">
        <f xml:space="preserve"> IF(AND(OR(COUNTIF(BL31:BL76,"O")=46,COUNTIF(BL31:BL76,"K")=46),SUM(BK31:BK76)=0,ISNUMBER(BK77)),"",IF(COUNTIF(BL31:BL76,"O")&gt;0,"O", IF(AND(COUNTIF(BL31:BL76,BL31)=46,OR(BL31="K",BL31="W",BL31="M")),UPPER(BL31),"")))</f>
        <v/>
      </c>
      <c r="BM77" s="2" t="str">
        <f>IF(TYPE(VAL_Codes!AR$22)=2,VAL_Codes!AR$22,"")</f>
        <v/>
      </c>
      <c r="BN77" s="27">
        <f>IF(OR(SUMPRODUCT(--(BN31:BN76=""),--(BO31:BO76=""))&gt;0,COUNTIF(BO31:BO76,"O")&gt;0, COUNTIF(BO31:BO76,"K")=46),"",SUM(BN31:BN76))</f>
        <v>7943</v>
      </c>
      <c r="BO77" s="1" t="str">
        <f xml:space="preserve"> IF(AND(OR(COUNTIF(BO31:BO76,"O")=46,COUNTIF(BO31:BO76,"K")=46),SUM(BN31:BN76)=0,ISNUMBER(BN77)),"",IF(COUNTIF(BO31:BO76,"O")&gt;0,"O", IF(AND(COUNTIF(BO31:BO76,BO31)=46,OR(BO31="K",BO31="W",BO31="M")),UPPER(BO31),"")))</f>
        <v/>
      </c>
      <c r="BP77" s="2" t="str">
        <f>IF(TYPE(VAL_Codes!AU$22)=2,VAL_Codes!AU$22,"")</f>
        <v/>
      </c>
      <c r="BQ77" s="27">
        <f>IF(OR(SUMPRODUCT(--(BQ31:BQ76=""),--(BR31:BR76=""))&gt;0,COUNTIF(BR31:BR76,"O")&gt;0, COUNTIF(BR31:BR76,"K")=46),"",SUM(BQ31:BQ76))</f>
        <v>182</v>
      </c>
      <c r="BR77" s="1" t="str">
        <f xml:space="preserve"> IF(AND(OR(COUNTIF(BR31:BR76,"O")=46,COUNTIF(BR31:BR76,"K")=46),SUM(BQ31:BQ76)=0,ISNUMBER(BQ77)),"",IF(COUNTIF(BR31:BR76,"O")&gt;0,"O", IF(AND(COUNTIF(BR31:BR76,BR31)=46,OR(BR31="K",BR31="W",BR31="M")),UPPER(BR31),"")))</f>
        <v/>
      </c>
      <c r="BS77" s="2" t="str">
        <f>IF(TYPE(VAL_Codes!AX$22)=2,VAL_Codes!AX$22,"")</f>
        <v/>
      </c>
      <c r="BT77" s="27" t="str">
        <f>IF(OR(SUMPRODUCT(--(BT31:BT76=""),--(BU31:BU76=""))&gt;0,COUNTIF(BU31:BU76,"O")&gt;0, COUNTIF(BU31:BU76,"K")=46),"",SUM(BT31:BT76))</f>
        <v/>
      </c>
      <c r="BU77" s="1" t="str">
        <f xml:space="preserve"> IF(AND(OR(COUNTIF(BU31:BU76,"O")=46,COUNTIF(BU31:BU76,"K")=46),SUM(BT31:BT76)=0,ISNUMBER(BT77)),"",IF(COUNTIF(BU31:BU76,"O")&gt;0,"O", IF(AND(COUNTIF(BU31:BU76,BU31)=46,OR(BU31="K",BU31="W",BU31="M")),UPPER(BU31),"")))</f>
        <v>K</v>
      </c>
      <c r="BV77" s="2" t="str">
        <f>IF(TYPE(VAL_Codes!BA$22)=2,VAL_Codes!BA$22,"")</f>
        <v/>
      </c>
      <c r="BW77" s="27">
        <f>IF(OR(SUMPRODUCT(--(BW31:BW76=""),--(BX31:BX76=""))&gt;0,COUNTIF(BX31:BX76,"O")&gt;0, COUNTIF(BX31:BX76,"K")=46),"",SUM(BW31:BW76))</f>
        <v>10</v>
      </c>
      <c r="BX77" s="1" t="str">
        <f xml:space="preserve"> IF(AND(OR(COUNTIF(BX31:BX76,"O")=46,COUNTIF(BX31:BX76,"K")=46),SUM(BW31:BW76)=0,ISNUMBER(BW77)),"",IF(COUNTIF(BX31:BX76,"O")&gt;0,"O", IF(AND(COUNTIF(BX31:BX76,BX31)=46,OR(BX31="K",BX31="W",BX31="M")),UPPER(BX31),"")))</f>
        <v/>
      </c>
      <c r="BY77" s="2" t="str">
        <f>IF(TYPE(VAL_Codes!BD$22)=2,VAL_Codes!BD$22,"")</f>
        <v/>
      </c>
      <c r="BZ77" s="27" t="str">
        <f>IF(OR(SUMPRODUCT(--(BZ31:BZ76=""),--(CA31:CA76=""))&gt;0,COUNTIF(CA31:CA76,"O")&gt;0, COUNTIF(CA31:CA76,"K")=46),"",SUM(BZ31:BZ76))</f>
        <v/>
      </c>
      <c r="CA77" s="1" t="str">
        <f xml:space="preserve"> IF(AND(OR(COUNTIF(CA31:CA76,"O")=46,COUNTIF(CA31:CA76,"K")=46),SUM(BZ31:BZ76)=0,ISNUMBER(BZ77)),"",IF(COUNTIF(CA31:CA76,"O")&gt;0,"O", IF(AND(COUNTIF(CA31:CA76,CA31)=46,OR(CA31="K",CA31="W",CA31="M")),UPPER(CA31),"")))</f>
        <v/>
      </c>
      <c r="CB77" s="2" t="str">
        <f>IF(TYPE(VAL_Codes!BG$22)=2,VAL_Codes!BG$22,"")</f>
        <v/>
      </c>
      <c r="CC77" s="27" t="str">
        <f>IF(OR(SUMPRODUCT(--(CC31:CC76=""),--(CD31:CD76=""))&gt;0,COUNTIF(CD31:CD76,"O")&gt;0, COUNTIF(CD31:CD76,"K")=46),"",SUM(CC31:CC76))</f>
        <v/>
      </c>
      <c r="CD77" s="1" t="str">
        <f xml:space="preserve"> IF(AND(OR(COUNTIF(CD31:CD76,"O")=46,COUNTIF(CD31:CD76,"K")=46),SUM(CC31:CC76)=0,ISNUMBER(CC77)),"",IF(COUNTIF(CD31:CD76,"O")&gt;0,"O", IF(AND(COUNTIF(CD31:CD76,CD31)=46,OR(CD31="K",CD31="W",CD31="M")),UPPER(CD31),"")))</f>
        <v/>
      </c>
      <c r="CE77" s="2" t="str">
        <f>IF(TYPE(VAL_Codes!BJ$22)=2,VAL_Codes!BJ$22,"")</f>
        <v/>
      </c>
      <c r="CF77" s="27" t="str">
        <f>IF(OR(SUMPRODUCT(--(CF31:CF76=""),--(CG31:CG76=""))&gt;0,COUNTIF(CG31:CG76,"O")&gt;0, COUNTIF(CG31:CG76,"K")=46),"",SUM(CF31:CF76))</f>
        <v/>
      </c>
      <c r="CG77" s="1" t="str">
        <f xml:space="preserve"> IF(AND(OR(COUNTIF(CG31:CG76,"O")=46,COUNTIF(CG31:CG76,"K")=46),SUM(CF31:CF76)=0,ISNUMBER(CF77)),"",IF(COUNTIF(CG31:CG76,"O")&gt;0,"O", IF(AND(COUNTIF(CG31:CG76,CG31)=46,OR(CG31="K",CG31="W",CG31="M")),UPPER(CG31),"")))</f>
        <v/>
      </c>
      <c r="CH77" s="2" t="str">
        <f>IF(TYPE(VAL_Codes!BM$22)=2,VAL_Codes!BM$22,"")</f>
        <v/>
      </c>
      <c r="CI77" s="27" t="str">
        <f>IF(OR(SUMPRODUCT(--(CI31:CI76=""),--(CJ31:CJ76=""))&gt;0,COUNTIF(CJ31:CJ76,"O")&gt;0, COUNTIF(CJ31:CJ76,"K")=46),"",SUM(CI31:CI76))</f>
        <v/>
      </c>
      <c r="CJ77" s="1" t="str">
        <f xml:space="preserve"> IF(AND(OR(COUNTIF(CJ31:CJ76,"O")=46,COUNTIF(CJ31:CJ76,"K")=46),SUM(CI31:CI76)=0,ISNUMBER(CI77)),"",IF(COUNTIF(CJ31:CJ76,"O")&gt;0,"O", IF(AND(COUNTIF(CJ31:CJ76,CJ31)=46,OR(CJ31="K",CJ31="W",CJ31="M")),UPPER(CJ31),"")))</f>
        <v/>
      </c>
      <c r="CK77" s="2" t="str">
        <f>IF(TYPE(VAL_Codes!BP$22)=2,VAL_Codes!BP$22,"")</f>
        <v/>
      </c>
      <c r="CL77" s="424"/>
      <c r="CO77" s="424"/>
      <c r="CR77" s="424"/>
      <c r="CU77" s="424"/>
      <c r="CX77" s="424"/>
      <c r="DA77" s="424"/>
      <c r="DD77" s="424"/>
      <c r="DG77" s="424"/>
      <c r="DJ77" s="424"/>
      <c r="DM77" s="424"/>
      <c r="DP77" s="424"/>
      <c r="DS77" s="424"/>
      <c r="DV77" s="424"/>
      <c r="DY77" s="424"/>
      <c r="EB77" s="424"/>
      <c r="EE77" s="424"/>
      <c r="EH77" s="424"/>
      <c r="EK77" s="424"/>
      <c r="EN77" s="424"/>
      <c r="EQ77" s="424"/>
      <c r="ET77" s="424"/>
      <c r="EW77" s="424"/>
    </row>
    <row r="78" spans="1:153" ht="15" customHeight="1" x14ac:dyDescent="0.25">
      <c r="C78" s="65"/>
      <c r="D78" s="426"/>
      <c r="E78" s="427"/>
      <c r="F78" s="428"/>
      <c r="G78" s="428"/>
      <c r="H78" s="428"/>
      <c r="I78" s="428"/>
      <c r="J78" s="426"/>
      <c r="K78" s="426"/>
      <c r="L78" s="426"/>
      <c r="M78" s="426"/>
      <c r="N78" s="426"/>
      <c r="O78" s="426"/>
      <c r="P78" s="426"/>
      <c r="Q78" s="426"/>
      <c r="R78" s="426"/>
      <c r="S78" s="426"/>
      <c r="T78" s="426"/>
      <c r="U78" s="426"/>
      <c r="V78" s="426"/>
      <c r="W78" s="426"/>
      <c r="X78" s="426"/>
      <c r="Y78" s="426"/>
      <c r="Z78" s="426"/>
      <c r="AA78" s="429"/>
      <c r="AB78" s="67"/>
      <c r="AC78" s="67"/>
      <c r="AD78" s="430"/>
      <c r="AE78" s="67"/>
      <c r="AF78" s="67"/>
      <c r="AG78" s="430"/>
      <c r="AH78" s="67"/>
      <c r="AI78" s="67"/>
      <c r="AJ78" s="430"/>
      <c r="AK78" s="67"/>
      <c r="AL78" s="67"/>
      <c r="AM78" s="430"/>
      <c r="AN78" s="67"/>
      <c r="AO78" s="67"/>
      <c r="AP78" s="430"/>
      <c r="AQ78" s="67"/>
      <c r="AR78" s="67"/>
      <c r="AS78" s="430"/>
      <c r="AT78" s="67"/>
      <c r="AU78" s="67"/>
      <c r="AV78" s="430"/>
      <c r="AW78" s="67"/>
      <c r="AX78" s="67"/>
      <c r="AY78" s="430"/>
      <c r="AZ78" s="67"/>
      <c r="BA78" s="67"/>
      <c r="BB78" s="430"/>
      <c r="BC78" s="67"/>
      <c r="BD78" s="67"/>
      <c r="BE78" s="430"/>
      <c r="BF78" s="67"/>
      <c r="BG78" s="67"/>
      <c r="BH78" s="430"/>
      <c r="BI78" s="67"/>
      <c r="BJ78" s="67"/>
      <c r="BK78" s="430"/>
      <c r="BL78" s="67"/>
      <c r="BM78" s="67"/>
      <c r="BN78" s="430"/>
      <c r="BO78" s="67"/>
      <c r="BP78" s="67"/>
      <c r="BQ78" s="430"/>
      <c r="BR78" s="67"/>
      <c r="BS78" s="67"/>
      <c r="BT78" s="430"/>
      <c r="BU78" s="67"/>
      <c r="BV78" s="67"/>
      <c r="BW78" s="430"/>
      <c r="BX78" s="67"/>
      <c r="BY78" s="67"/>
      <c r="BZ78" s="430"/>
      <c r="CA78" s="67"/>
      <c r="CB78" s="67"/>
      <c r="CC78" s="430"/>
      <c r="CD78" s="67"/>
      <c r="CE78" s="67"/>
      <c r="CF78" s="430"/>
      <c r="CG78" s="67"/>
      <c r="CH78" s="67"/>
      <c r="CI78" s="430"/>
      <c r="CJ78" s="67"/>
      <c r="CK78" s="67"/>
      <c r="CL78" s="424"/>
      <c r="CO78" s="424"/>
      <c r="CR78" s="424"/>
      <c r="CU78" s="424"/>
      <c r="CX78" s="424"/>
      <c r="DA78" s="424"/>
      <c r="DD78" s="424"/>
      <c r="DG78" s="424"/>
      <c r="DJ78" s="424"/>
      <c r="DM78" s="424"/>
      <c r="DP78" s="424"/>
      <c r="DS78" s="424"/>
      <c r="DV78" s="424"/>
      <c r="DY78" s="424"/>
      <c r="EB78" s="424"/>
      <c r="EE78" s="424"/>
      <c r="EH78" s="424"/>
      <c r="EK78" s="424"/>
      <c r="EN78" s="424"/>
      <c r="EQ78" s="424"/>
      <c r="ET78" s="424"/>
      <c r="EW78" s="424"/>
    </row>
    <row r="79" spans="1:153" ht="15" customHeight="1" x14ac:dyDescent="0.25">
      <c r="C79" s="65"/>
      <c r="D79" s="647" t="s">
        <v>1</v>
      </c>
      <c r="E79" s="375" t="s">
        <v>7041</v>
      </c>
      <c r="F79" s="361" t="s">
        <v>5</v>
      </c>
      <c r="G79" s="361" t="s">
        <v>402</v>
      </c>
      <c r="H79" s="361" t="s">
        <v>6</v>
      </c>
      <c r="I79" s="361"/>
      <c r="J79" s="419"/>
      <c r="K79" s="419"/>
      <c r="L79" s="419"/>
      <c r="M79" s="419"/>
      <c r="N79" s="419"/>
      <c r="O79" s="419"/>
      <c r="P79" s="419"/>
      <c r="Q79" s="419"/>
      <c r="R79" s="419"/>
      <c r="S79" s="419"/>
      <c r="T79" s="419"/>
      <c r="U79" s="419"/>
      <c r="V79" s="419"/>
      <c r="W79" s="419"/>
      <c r="X79" s="419"/>
      <c r="Y79" s="419"/>
      <c r="Z79" s="54"/>
      <c r="AA79" s="26" t="str">
        <f>IF(COUNTBLANK('VAL_Fill in area'!C58)=1,"",'VAL_Fill in area'!C58)</f>
        <v/>
      </c>
      <c r="AB79" s="10" t="str">
        <f>IF(TYPE(VAL_Codes!G$22)=2,VAL_Codes!G$22,"")</f>
        <v/>
      </c>
      <c r="AC79" s="11" t="str">
        <f>IF(TYPE(VAL_Codes!H$22)=2,VAL_Codes!H$22,"")</f>
        <v/>
      </c>
      <c r="AD79" s="26" t="str">
        <f>IF(COUNTBLANK('VAL_Fill in area'!D58)=1,"",'VAL_Fill in area'!D58)</f>
        <v/>
      </c>
      <c r="AE79" s="10" t="str">
        <f>IF(TYPE(VAL_Codes!J$22)=2,VAL_Codes!J$22,"")</f>
        <v/>
      </c>
      <c r="AF79" s="11" t="str">
        <f>IF(TYPE(VAL_Codes!K$22)=2,VAL_Codes!K$22,"")</f>
        <v/>
      </c>
      <c r="AG79" s="26" t="str">
        <f>IF(COUNTBLANK('VAL_Fill in area'!E58)=1,"",'VAL_Fill in area'!E58)</f>
        <v/>
      </c>
      <c r="AH79" s="10" t="str">
        <f>IF(TYPE(VAL_Codes!M$22)=2,VAL_Codes!M$22,"")</f>
        <v/>
      </c>
      <c r="AI79" s="11" t="str">
        <f>IF(TYPE(VAL_Codes!N$22)=2,VAL_Codes!N$22,"")</f>
        <v/>
      </c>
      <c r="AJ79" s="26" t="str">
        <f>IF(COUNTBLANK('VAL_Fill in area'!F58)=1,"",'VAL_Fill in area'!F58)</f>
        <v/>
      </c>
      <c r="AK79" s="10" t="str">
        <f>IF(TYPE(VAL_Codes!P$22)=2,VAL_Codes!P$22,"")</f>
        <v/>
      </c>
      <c r="AL79" s="11" t="str">
        <f>IF(TYPE(VAL_Codes!Q$22)=2,VAL_Codes!Q$22,"")</f>
        <v/>
      </c>
      <c r="AM79" s="26" t="str">
        <f>IF(COUNTBLANK('VAL_Fill in area'!G58)=1,"",'VAL_Fill in area'!G58)</f>
        <v/>
      </c>
      <c r="AN79" s="10" t="str">
        <f>IF(TYPE(VAL_Codes!S$22)=2,VAL_Codes!S$22,"")</f>
        <v/>
      </c>
      <c r="AO79" s="11" t="str">
        <f>IF(TYPE(VAL_Codes!T$22)=2,VAL_Codes!T$22,"")</f>
        <v/>
      </c>
      <c r="AP79" s="26" t="str">
        <f>IF(COUNTBLANK('VAL_Fill in area'!H58)=1,"",'VAL_Fill in area'!H58)</f>
        <v/>
      </c>
      <c r="AQ79" s="10" t="str">
        <f>IF(TYPE(VAL_Codes!V$22)=2,VAL_Codes!V$22,"")</f>
        <v/>
      </c>
      <c r="AR79" s="11" t="str">
        <f>IF(TYPE(VAL_Codes!W$22)=2,VAL_Codes!W$22,"")</f>
        <v/>
      </c>
      <c r="AS79" s="26" t="str">
        <f>IF(COUNTBLANK('VAL_Fill in area'!I58)=1,"",'VAL_Fill in area'!I58)</f>
        <v/>
      </c>
      <c r="AT79" s="10" t="str">
        <f>IF(TYPE(VAL_Codes!Y$22)=2,VAL_Codes!Y$22,"")</f>
        <v/>
      </c>
      <c r="AU79" s="11" t="str">
        <f>IF(TYPE(VAL_Codes!Z$22)=2,VAL_Codes!Z$22,"")</f>
        <v/>
      </c>
      <c r="AV79" s="26" t="str">
        <f>IF(COUNTBLANK('VAL_Fill in area'!J58)=1,"",'VAL_Fill in area'!J58)</f>
        <v/>
      </c>
      <c r="AW79" s="10" t="str">
        <f>IF(TYPE(VAL_Codes!AB$22)=2,VAL_Codes!AB$22,"")</f>
        <v/>
      </c>
      <c r="AX79" s="11" t="str">
        <f>IF(TYPE(VAL_Codes!AC$22)=2,VAL_Codes!AC$22,"")</f>
        <v/>
      </c>
      <c r="AY79" s="26" t="str">
        <f>IF(COUNTBLANK('VAL_Fill in area'!K58)=1,"",'VAL_Fill in area'!K58)</f>
        <v/>
      </c>
      <c r="AZ79" s="10" t="str">
        <f>IF(TYPE(VAL_Codes!AE$22)=2,VAL_Codes!AE$22,"")</f>
        <v/>
      </c>
      <c r="BA79" s="11" t="str">
        <f>IF(TYPE(VAL_Codes!AF$22)=2,VAL_Codes!AF$22,"")</f>
        <v/>
      </c>
      <c r="BB79" s="26" t="str">
        <f>IF(COUNTBLANK('VAL_Fill in area'!L58)=1,"",'VAL_Fill in area'!L58)</f>
        <v/>
      </c>
      <c r="BC79" s="10" t="str">
        <f>IF(TYPE(VAL_Codes!AH$22)=2,VAL_Codes!AH$22,"")</f>
        <v/>
      </c>
      <c r="BD79" s="11" t="str">
        <f>IF(TYPE(VAL_Codes!AI$22)=2,VAL_Codes!AI$22,"")</f>
        <v/>
      </c>
      <c r="BE79" s="26" t="str">
        <f>IF(COUNTBLANK('VAL_Fill in area'!M58)=1,"",'VAL_Fill in area'!M58)</f>
        <v/>
      </c>
      <c r="BF79" s="10" t="str">
        <f>IF(TYPE(VAL_Codes!AK$22)=2,VAL_Codes!AK$22,"")</f>
        <v/>
      </c>
      <c r="BG79" s="11" t="str">
        <f>IF(TYPE(VAL_Codes!AL$22)=2,VAL_Codes!AL$22,"")</f>
        <v/>
      </c>
      <c r="BH79" s="26" t="str">
        <f>IF(COUNTBLANK('VAL_Fill in area'!N58)=1,"",'VAL_Fill in area'!N58)</f>
        <v/>
      </c>
      <c r="BI79" s="10" t="str">
        <f>IF(TYPE(VAL_Codes!AN$22)=2,VAL_Codes!AN$22,"")</f>
        <v/>
      </c>
      <c r="BJ79" s="11" t="str">
        <f>IF(TYPE(VAL_Codes!AO$22)=2,VAL_Codes!AO$22,"")</f>
        <v/>
      </c>
      <c r="BK79" s="26">
        <f>IF(COUNTBLANK('VAL_Fill in area'!O58)=1,"",'VAL_Fill in area'!O58)</f>
        <v>0</v>
      </c>
      <c r="BL79" s="10" t="str">
        <f>IF(TYPE(VAL_Codes!AQ$22)=2,VAL_Codes!AQ$22,"")</f>
        <v/>
      </c>
      <c r="BM79" s="11" t="str">
        <f>IF(TYPE(VAL_Codes!AR$22)=2,VAL_Codes!AR$22,"")</f>
        <v/>
      </c>
      <c r="BN79" s="26">
        <f>IF(COUNTBLANK('VAL_Fill in area'!P58)=1,"",'VAL_Fill in area'!P58)</f>
        <v>0</v>
      </c>
      <c r="BO79" s="10" t="str">
        <f>IF(TYPE(VAL_Codes!AT$22)=2,VAL_Codes!AT$22,"")</f>
        <v/>
      </c>
      <c r="BP79" s="11" t="str">
        <f>IF(TYPE(VAL_Codes!AU$22)=2,VAL_Codes!AU$22,"")</f>
        <v/>
      </c>
      <c r="BQ79" s="26">
        <f>IF(COUNTBLANK('VAL_Fill in area'!Q58)=1,"",'VAL_Fill in area'!Q58)</f>
        <v>0</v>
      </c>
      <c r="BR79" s="10" t="str">
        <f>IF(TYPE(VAL_Codes!AW$22)=2,VAL_Codes!AW$22,"")</f>
        <v/>
      </c>
      <c r="BS79" s="11" t="str">
        <f>IF(TYPE(VAL_Codes!AX$22)=2,VAL_Codes!AX$22,"")</f>
        <v/>
      </c>
      <c r="BT79" s="26" t="str">
        <f>IF(COUNTBLANK('VAL_Fill in area'!R58)=1,"",'VAL_Fill in area'!R58)</f>
        <v/>
      </c>
      <c r="BU79" s="10" t="s">
        <v>7033</v>
      </c>
      <c r="BV79" s="11" t="str">
        <f>IF(TYPE(VAL_Codes!BA$22)=2,VAL_Codes!BA$22,"")</f>
        <v/>
      </c>
      <c r="BW79" s="26">
        <f>IF(COUNTBLANK('VAL_Fill in area'!S58)=1,"",'VAL_Fill in area'!S58)</f>
        <v>0</v>
      </c>
      <c r="BX79" s="10" t="str">
        <f>IF(TYPE(VAL_Codes!BC$22)=2,VAL_Codes!BC$22,"")</f>
        <v/>
      </c>
      <c r="BY79" s="11" t="str">
        <f>IF(TYPE(VAL_Codes!BD$22)=2,VAL_Codes!BD$22,"")</f>
        <v/>
      </c>
      <c r="BZ79" s="26" t="str">
        <f>IF(COUNTBLANK('VAL_Fill in area'!T58)=1,"",'VAL_Fill in area'!T58)</f>
        <v/>
      </c>
      <c r="CA79" s="10" t="str">
        <f>IF(TYPE(VAL_Codes!BF$22)=2,VAL_Codes!BF$22,"")</f>
        <v/>
      </c>
      <c r="CB79" s="11" t="str">
        <f>IF(TYPE(VAL_Codes!BG$22)=2,VAL_Codes!BG$22,"")</f>
        <v/>
      </c>
      <c r="CC79" s="26" t="str">
        <f>IF(COUNTBLANK('VAL_Fill in area'!U58)=1,"",'VAL_Fill in area'!U58)</f>
        <v/>
      </c>
      <c r="CD79" s="10" t="str">
        <f>IF(TYPE(VAL_Codes!BI$22)=2,VAL_Codes!BI$22,"")</f>
        <v/>
      </c>
      <c r="CE79" s="11" t="str">
        <f>IF(TYPE(VAL_Codes!BJ$22)=2,VAL_Codes!BJ$22,"")</f>
        <v/>
      </c>
      <c r="CF79" s="26" t="str">
        <f>IF(COUNTBLANK('VAL_Fill in area'!V58)=1,"",'VAL_Fill in area'!V58)</f>
        <v/>
      </c>
      <c r="CG79" s="10" t="str">
        <f>IF(TYPE(VAL_Codes!BL$22)=2,VAL_Codes!BL$22,"")</f>
        <v/>
      </c>
      <c r="CH79" s="11" t="str">
        <f>IF(TYPE(VAL_Codes!BM$22)=2,VAL_Codes!BM$22,"")</f>
        <v/>
      </c>
      <c r="CI79" s="26" t="str">
        <f>IF(COUNTBLANK('VAL_Fill in area'!W58)=1,"",'VAL_Fill in area'!W58)</f>
        <v/>
      </c>
      <c r="CJ79" s="10" t="str">
        <f>IF(TYPE(VAL_Codes!BO$22)=2,VAL_Codes!BO$22,"")</f>
        <v/>
      </c>
      <c r="CK79" s="11" t="str">
        <f>IF(TYPE(VAL_Codes!BP$22)=2,VAL_Codes!BP$22,"")</f>
        <v/>
      </c>
      <c r="CL79" s="424"/>
      <c r="CO79" s="424"/>
      <c r="CR79" s="424"/>
      <c r="CU79" s="424"/>
      <c r="CX79" s="424"/>
      <c r="DA79" s="424"/>
      <c r="DD79" s="424"/>
      <c r="DG79" s="424"/>
      <c r="DJ79" s="424"/>
      <c r="DM79" s="424"/>
      <c r="DP79" s="424"/>
      <c r="DS79" s="424"/>
      <c r="DV79" s="424"/>
      <c r="DY79" s="424"/>
      <c r="EB79" s="424"/>
      <c r="EE79" s="424"/>
      <c r="EH79" s="424"/>
      <c r="EK79" s="424"/>
      <c r="EN79" s="424"/>
      <c r="EQ79" s="424"/>
      <c r="ET79" s="424"/>
      <c r="EW79" s="424"/>
    </row>
    <row r="80" spans="1:153" ht="15" customHeight="1" x14ac:dyDescent="0.25">
      <c r="A80" s="48"/>
      <c r="B80" s="48"/>
      <c r="C80" s="65"/>
      <c r="D80" s="647"/>
      <c r="E80" s="421" t="s">
        <v>51</v>
      </c>
      <c r="F80" s="361" t="s">
        <v>5</v>
      </c>
      <c r="G80" s="361" t="s">
        <v>50</v>
      </c>
      <c r="H80" s="361" t="s">
        <v>6</v>
      </c>
      <c r="I80" s="361"/>
      <c r="J80" s="419"/>
      <c r="K80" s="419"/>
      <c r="L80" s="419"/>
      <c r="M80" s="419"/>
      <c r="N80" s="419"/>
      <c r="O80" s="419"/>
      <c r="P80" s="419"/>
      <c r="Q80" s="419"/>
      <c r="R80" s="419"/>
      <c r="S80" s="419"/>
      <c r="T80" s="419"/>
      <c r="U80" s="419"/>
      <c r="V80" s="419"/>
      <c r="W80" s="419"/>
      <c r="X80" s="419"/>
      <c r="Y80" s="419"/>
      <c r="Z80" s="54"/>
      <c r="AA80" s="26" t="str">
        <f>IF(COUNTBLANK('VAL_Fill in area'!C59)=1,"",'VAL_Fill in area'!C59)</f>
        <v/>
      </c>
      <c r="AB80" s="10" t="str">
        <f>IF(TYPE(VAL_Codes!G$22)=2,VAL_Codes!G$22,"")</f>
        <v/>
      </c>
      <c r="AC80" s="11" t="str">
        <f>IF(TYPE(VAL_Codes!H$22)=2,VAL_Codes!H$22,"")</f>
        <v/>
      </c>
      <c r="AD80" s="26" t="str">
        <f>IF(COUNTBLANK('VAL_Fill in area'!D59)=1,"",'VAL_Fill in area'!D59)</f>
        <v/>
      </c>
      <c r="AE80" s="10" t="str">
        <f>IF(TYPE(VAL_Codes!J$22)=2,VAL_Codes!J$22,"")</f>
        <v/>
      </c>
      <c r="AF80" s="11" t="str">
        <f>IF(TYPE(VAL_Codes!K$22)=2,VAL_Codes!K$22,"")</f>
        <v/>
      </c>
      <c r="AG80" s="26" t="str">
        <f>IF(COUNTBLANK('VAL_Fill in area'!E59)=1,"",'VAL_Fill in area'!E59)</f>
        <v/>
      </c>
      <c r="AH80" s="10" t="str">
        <f>IF(TYPE(VAL_Codes!M$22)=2,VAL_Codes!M$22,"")</f>
        <v/>
      </c>
      <c r="AI80" s="11" t="str">
        <f>IF(TYPE(VAL_Codes!N$22)=2,VAL_Codes!N$22,"")</f>
        <v/>
      </c>
      <c r="AJ80" s="26" t="str">
        <f>IF(COUNTBLANK('VAL_Fill in area'!F59)=1,"",'VAL_Fill in area'!F59)</f>
        <v/>
      </c>
      <c r="AK80" s="10" t="str">
        <f>IF(TYPE(VAL_Codes!P$22)=2,VAL_Codes!P$22,"")</f>
        <v/>
      </c>
      <c r="AL80" s="11" t="str">
        <f>IF(TYPE(VAL_Codes!Q$22)=2,VAL_Codes!Q$22,"")</f>
        <v/>
      </c>
      <c r="AM80" s="26" t="str">
        <f>IF(COUNTBLANK('VAL_Fill in area'!G59)=1,"",'VAL_Fill in area'!G59)</f>
        <v/>
      </c>
      <c r="AN80" s="10" t="str">
        <f>IF(TYPE(VAL_Codes!S$22)=2,VAL_Codes!S$22,"")</f>
        <v/>
      </c>
      <c r="AO80" s="11" t="str">
        <f>IF(TYPE(VAL_Codes!T$22)=2,VAL_Codes!T$22,"")</f>
        <v/>
      </c>
      <c r="AP80" s="26" t="str">
        <f>IF(COUNTBLANK('VAL_Fill in area'!H59)=1,"",'VAL_Fill in area'!H59)</f>
        <v/>
      </c>
      <c r="AQ80" s="10" t="str">
        <f>IF(TYPE(VAL_Codes!V$22)=2,VAL_Codes!V$22,"")</f>
        <v/>
      </c>
      <c r="AR80" s="11" t="str">
        <f>IF(TYPE(VAL_Codes!W$22)=2,VAL_Codes!W$22,"")</f>
        <v/>
      </c>
      <c r="AS80" s="26" t="str">
        <f>IF(COUNTBLANK('VAL_Fill in area'!I59)=1,"",'VAL_Fill in area'!I59)</f>
        <v/>
      </c>
      <c r="AT80" s="10" t="str">
        <f>IF(TYPE(VAL_Codes!Y$22)=2,VAL_Codes!Y$22,"")</f>
        <v/>
      </c>
      <c r="AU80" s="11" t="str">
        <f>IF(TYPE(VAL_Codes!Z$22)=2,VAL_Codes!Z$22,"")</f>
        <v/>
      </c>
      <c r="AV80" s="26" t="str">
        <f>IF(COUNTBLANK('VAL_Fill in area'!J59)=1,"",'VAL_Fill in area'!J59)</f>
        <v/>
      </c>
      <c r="AW80" s="10" t="str">
        <f>IF(TYPE(VAL_Codes!AB$22)=2,VAL_Codes!AB$22,"")</f>
        <v/>
      </c>
      <c r="AX80" s="11" t="str">
        <f>IF(TYPE(VAL_Codes!AC$22)=2,VAL_Codes!AC$22,"")</f>
        <v/>
      </c>
      <c r="AY80" s="26" t="str">
        <f>IF(COUNTBLANK('VAL_Fill in area'!K59)=1,"",'VAL_Fill in area'!K59)</f>
        <v/>
      </c>
      <c r="AZ80" s="10" t="str">
        <f>IF(TYPE(VAL_Codes!AE$22)=2,VAL_Codes!AE$22,"")</f>
        <v/>
      </c>
      <c r="BA80" s="11" t="str">
        <f>IF(TYPE(VAL_Codes!AF$22)=2,VAL_Codes!AF$22,"")</f>
        <v/>
      </c>
      <c r="BB80" s="26" t="str">
        <f>IF(COUNTBLANK('VAL_Fill in area'!L59)=1,"",'VAL_Fill in area'!L59)</f>
        <v/>
      </c>
      <c r="BC80" s="10" t="str">
        <f>IF(TYPE(VAL_Codes!AH$22)=2,VAL_Codes!AH$22,"")</f>
        <v/>
      </c>
      <c r="BD80" s="11" t="str">
        <f>IF(TYPE(VAL_Codes!AI$22)=2,VAL_Codes!AI$22,"")</f>
        <v/>
      </c>
      <c r="BE80" s="26" t="str">
        <f>IF(COUNTBLANK('VAL_Fill in area'!M59)=1,"",'VAL_Fill in area'!M59)</f>
        <v/>
      </c>
      <c r="BF80" s="10" t="str">
        <f>IF(TYPE(VAL_Codes!AK$22)=2,VAL_Codes!AK$22,"")</f>
        <v/>
      </c>
      <c r="BG80" s="11" t="str">
        <f>IF(TYPE(VAL_Codes!AL$22)=2,VAL_Codes!AL$22,"")</f>
        <v/>
      </c>
      <c r="BH80" s="26" t="str">
        <f>IF(COUNTBLANK('VAL_Fill in area'!N59)=1,"",'VAL_Fill in area'!N59)</f>
        <v/>
      </c>
      <c r="BI80" s="10" t="str">
        <f>IF(TYPE(VAL_Codes!AN$22)=2,VAL_Codes!AN$22,"")</f>
        <v/>
      </c>
      <c r="BJ80" s="11" t="str">
        <f>IF(TYPE(VAL_Codes!AO$22)=2,VAL_Codes!AO$22,"")</f>
        <v/>
      </c>
      <c r="BK80" s="26">
        <f>IF(COUNTBLANK('VAL_Fill in area'!O59)=1,"",'VAL_Fill in area'!O59)</f>
        <v>0</v>
      </c>
      <c r="BL80" s="10" t="str">
        <f>IF(TYPE(VAL_Codes!AQ$22)=2,VAL_Codes!AQ$22,"")</f>
        <v/>
      </c>
      <c r="BM80" s="11" t="str">
        <f>IF(TYPE(VAL_Codes!AR$22)=2,VAL_Codes!AR$22,"")</f>
        <v/>
      </c>
      <c r="BN80" s="26">
        <f>IF(COUNTBLANK('VAL_Fill in area'!P59)=1,"",'VAL_Fill in area'!P59)</f>
        <v>0</v>
      </c>
      <c r="BO80" s="10" t="str">
        <f>IF(TYPE(VAL_Codes!AT$22)=2,VAL_Codes!AT$22,"")</f>
        <v/>
      </c>
      <c r="BP80" s="11" t="str">
        <f>IF(TYPE(VAL_Codes!AU$22)=2,VAL_Codes!AU$22,"")</f>
        <v/>
      </c>
      <c r="BQ80" s="26">
        <f>IF(COUNTBLANK('VAL_Fill in area'!Q59)=1,"",'VAL_Fill in area'!Q59)</f>
        <v>0</v>
      </c>
      <c r="BR80" s="10" t="str">
        <f>IF(TYPE(VAL_Codes!AW$22)=2,VAL_Codes!AW$22,"")</f>
        <v/>
      </c>
      <c r="BS80" s="11" t="str">
        <f>IF(TYPE(VAL_Codes!AX$22)=2,VAL_Codes!AX$22,"")</f>
        <v/>
      </c>
      <c r="BT80" s="26" t="str">
        <f>IF(COUNTBLANK('VAL_Fill in area'!R59)=1,"",'VAL_Fill in area'!R59)</f>
        <v/>
      </c>
      <c r="BU80" s="10" t="s">
        <v>7033</v>
      </c>
      <c r="BV80" s="11" t="str">
        <f>IF(TYPE(VAL_Codes!BA$22)=2,VAL_Codes!BA$22,"")</f>
        <v/>
      </c>
      <c r="BW80" s="26">
        <f>IF(COUNTBLANK('VAL_Fill in area'!S59)=1,"",'VAL_Fill in area'!S59)</f>
        <v>0</v>
      </c>
      <c r="BX80" s="10" t="str">
        <f>IF(TYPE(VAL_Codes!BC$22)=2,VAL_Codes!BC$22,"")</f>
        <v/>
      </c>
      <c r="BY80" s="11" t="str">
        <f>IF(TYPE(VAL_Codes!BD$22)=2,VAL_Codes!BD$22,"")</f>
        <v/>
      </c>
      <c r="BZ80" s="26" t="str">
        <f>IF(COUNTBLANK('VAL_Fill in area'!T59)=1,"",'VAL_Fill in area'!T59)</f>
        <v/>
      </c>
      <c r="CA80" s="10" t="str">
        <f>IF(TYPE(VAL_Codes!BF$22)=2,VAL_Codes!BF$22,"")</f>
        <v/>
      </c>
      <c r="CB80" s="11" t="str">
        <f>IF(TYPE(VAL_Codes!BG$22)=2,VAL_Codes!BG$22,"")</f>
        <v/>
      </c>
      <c r="CC80" s="26" t="str">
        <f>IF(COUNTBLANK('VAL_Fill in area'!U59)=1,"",'VAL_Fill in area'!U59)</f>
        <v/>
      </c>
      <c r="CD80" s="10" t="str">
        <f>IF(TYPE(VAL_Codes!BI$22)=2,VAL_Codes!BI$22,"")</f>
        <v/>
      </c>
      <c r="CE80" s="11" t="str">
        <f>IF(TYPE(VAL_Codes!BJ$22)=2,VAL_Codes!BJ$22,"")</f>
        <v/>
      </c>
      <c r="CF80" s="26" t="str">
        <f>IF(COUNTBLANK('VAL_Fill in area'!V59)=1,"",'VAL_Fill in area'!V59)</f>
        <v/>
      </c>
      <c r="CG80" s="10" t="str">
        <f>IF(TYPE(VAL_Codes!BL$22)=2,VAL_Codes!BL$22,"")</f>
        <v/>
      </c>
      <c r="CH80" s="11" t="str">
        <f>IF(TYPE(VAL_Codes!BM$22)=2,VAL_Codes!BM$22,"")</f>
        <v/>
      </c>
      <c r="CI80" s="26" t="str">
        <f>IF(COUNTBLANK('VAL_Fill in area'!W59)=1,"",'VAL_Fill in area'!W59)</f>
        <v/>
      </c>
      <c r="CJ80" s="10" t="str">
        <f>IF(TYPE(VAL_Codes!BO$22)=2,VAL_Codes!BO$22,"")</f>
        <v/>
      </c>
      <c r="CK80" s="11" t="str">
        <f>IF(TYPE(VAL_Codes!BP$22)=2,VAL_Codes!BP$22,"")</f>
        <v/>
      </c>
      <c r="CL80" s="424"/>
      <c r="CO80" s="424"/>
      <c r="CR80" s="424"/>
      <c r="CU80" s="424"/>
      <c r="CX80" s="424"/>
      <c r="DA80" s="424"/>
      <c r="DD80" s="424"/>
      <c r="DG80" s="424"/>
      <c r="DJ80" s="424"/>
      <c r="DM80" s="424"/>
      <c r="DP80" s="424"/>
      <c r="DS80" s="424"/>
      <c r="DV80" s="424"/>
      <c r="DY80" s="424"/>
      <c r="EB80" s="424"/>
      <c r="EE80" s="424"/>
      <c r="EH80" s="424"/>
      <c r="EK80" s="424"/>
      <c r="EN80" s="424"/>
      <c r="EQ80" s="424"/>
      <c r="ET80" s="424"/>
      <c r="EW80" s="424"/>
    </row>
    <row r="81" spans="1:153" ht="15" customHeight="1" x14ac:dyDescent="0.25">
      <c r="A81" s="48"/>
      <c r="B81" s="48"/>
      <c r="C81" s="65"/>
      <c r="D81" s="647"/>
      <c r="E81" s="421" t="s">
        <v>52</v>
      </c>
      <c r="F81" s="361" t="s">
        <v>5</v>
      </c>
      <c r="G81" s="361" t="s">
        <v>7</v>
      </c>
      <c r="H81" s="361" t="s">
        <v>6</v>
      </c>
      <c r="I81" s="361"/>
      <c r="J81" s="419"/>
      <c r="K81" s="419"/>
      <c r="L81" s="419"/>
      <c r="M81" s="419"/>
      <c r="N81" s="419"/>
      <c r="O81" s="419"/>
      <c r="P81" s="419"/>
      <c r="Q81" s="419"/>
      <c r="R81" s="419"/>
      <c r="S81" s="419"/>
      <c r="T81" s="419"/>
      <c r="U81" s="419"/>
      <c r="V81" s="419"/>
      <c r="W81" s="419"/>
      <c r="X81" s="419"/>
      <c r="Y81" s="419"/>
      <c r="Z81" s="54"/>
      <c r="AA81" s="26" t="str">
        <f>IF(COUNTBLANK('VAL_Fill in area'!C60)=1,"",'VAL_Fill in area'!C60)</f>
        <v/>
      </c>
      <c r="AB81" s="10" t="str">
        <f>IF(TYPE(VAL_Codes!G$22)=2,VAL_Codes!G$22,"")</f>
        <v/>
      </c>
      <c r="AC81" s="11" t="str">
        <f>IF(TYPE(VAL_Codes!H$22)=2,VAL_Codes!H$22,"")</f>
        <v/>
      </c>
      <c r="AD81" s="26" t="str">
        <f>IF(COUNTBLANK('VAL_Fill in area'!D60)=1,"",'VAL_Fill in area'!D60)</f>
        <v/>
      </c>
      <c r="AE81" s="10" t="str">
        <f>IF(TYPE(VAL_Codes!J$22)=2,VAL_Codes!J$22,"")</f>
        <v/>
      </c>
      <c r="AF81" s="11" t="str">
        <f>IF(TYPE(VAL_Codes!K$22)=2,VAL_Codes!K$22,"")</f>
        <v/>
      </c>
      <c r="AG81" s="26" t="str">
        <f>IF(COUNTBLANK('VAL_Fill in area'!E60)=1,"",'VAL_Fill in area'!E60)</f>
        <v/>
      </c>
      <c r="AH81" s="10" t="str">
        <f>IF(TYPE(VAL_Codes!M$22)=2,VAL_Codes!M$22,"")</f>
        <v/>
      </c>
      <c r="AI81" s="11" t="str">
        <f>IF(TYPE(VAL_Codes!N$22)=2,VAL_Codes!N$22,"")</f>
        <v/>
      </c>
      <c r="AJ81" s="26" t="str">
        <f>IF(COUNTBLANK('VAL_Fill in area'!F60)=1,"",'VAL_Fill in area'!F60)</f>
        <v/>
      </c>
      <c r="AK81" s="10" t="str">
        <f>IF(TYPE(VAL_Codes!P$22)=2,VAL_Codes!P$22,"")</f>
        <v/>
      </c>
      <c r="AL81" s="11" t="str">
        <f>IF(TYPE(VAL_Codes!Q$22)=2,VAL_Codes!Q$22,"")</f>
        <v/>
      </c>
      <c r="AM81" s="26" t="str">
        <f>IF(COUNTBLANK('VAL_Fill in area'!G60)=1,"",'VAL_Fill in area'!G60)</f>
        <v/>
      </c>
      <c r="AN81" s="10" t="str">
        <f>IF(TYPE(VAL_Codes!S$22)=2,VAL_Codes!S$22,"")</f>
        <v/>
      </c>
      <c r="AO81" s="11" t="str">
        <f>IF(TYPE(VAL_Codes!T$22)=2,VAL_Codes!T$22,"")</f>
        <v/>
      </c>
      <c r="AP81" s="26" t="str">
        <f>IF(COUNTBLANK('VAL_Fill in area'!H60)=1,"",'VAL_Fill in area'!H60)</f>
        <v/>
      </c>
      <c r="AQ81" s="10" t="str">
        <f>IF(TYPE(VAL_Codes!V$22)=2,VAL_Codes!V$22,"")</f>
        <v/>
      </c>
      <c r="AR81" s="11" t="str">
        <f>IF(TYPE(VAL_Codes!W$22)=2,VAL_Codes!W$22,"")</f>
        <v/>
      </c>
      <c r="AS81" s="26" t="str">
        <f>IF(COUNTBLANK('VAL_Fill in area'!I60)=1,"",'VAL_Fill in area'!I60)</f>
        <v/>
      </c>
      <c r="AT81" s="10" t="str">
        <f>IF(TYPE(VAL_Codes!Y$22)=2,VAL_Codes!Y$22,"")</f>
        <v/>
      </c>
      <c r="AU81" s="11" t="str">
        <f>IF(TYPE(VAL_Codes!Z$22)=2,VAL_Codes!Z$22,"")</f>
        <v/>
      </c>
      <c r="AV81" s="26" t="str">
        <f>IF(COUNTBLANK('VAL_Fill in area'!J60)=1,"",'VAL_Fill in area'!J60)</f>
        <v/>
      </c>
      <c r="AW81" s="10" t="str">
        <f>IF(TYPE(VAL_Codes!AB$22)=2,VAL_Codes!AB$22,"")</f>
        <v/>
      </c>
      <c r="AX81" s="11" t="str">
        <f>IF(TYPE(VAL_Codes!AC$22)=2,VAL_Codes!AC$22,"")</f>
        <v/>
      </c>
      <c r="AY81" s="26" t="str">
        <f>IF(COUNTBLANK('VAL_Fill in area'!K60)=1,"",'VAL_Fill in area'!K60)</f>
        <v/>
      </c>
      <c r="AZ81" s="10" t="str">
        <f>IF(TYPE(VAL_Codes!AE$22)=2,VAL_Codes!AE$22,"")</f>
        <v/>
      </c>
      <c r="BA81" s="11" t="str">
        <f>IF(TYPE(VAL_Codes!AF$22)=2,VAL_Codes!AF$22,"")</f>
        <v/>
      </c>
      <c r="BB81" s="26" t="str">
        <f>IF(COUNTBLANK('VAL_Fill in area'!L60)=1,"",'VAL_Fill in area'!L60)</f>
        <v/>
      </c>
      <c r="BC81" s="10" t="str">
        <f>IF(TYPE(VAL_Codes!AH$22)=2,VAL_Codes!AH$22,"")</f>
        <v/>
      </c>
      <c r="BD81" s="11" t="str">
        <f>IF(TYPE(VAL_Codes!AI$22)=2,VAL_Codes!AI$22,"")</f>
        <v/>
      </c>
      <c r="BE81" s="26" t="str">
        <f>IF(COUNTBLANK('VAL_Fill in area'!M60)=1,"",'VAL_Fill in area'!M60)</f>
        <v/>
      </c>
      <c r="BF81" s="10" t="str">
        <f>IF(TYPE(VAL_Codes!AK$22)=2,VAL_Codes!AK$22,"")</f>
        <v/>
      </c>
      <c r="BG81" s="11" t="str">
        <f>IF(TYPE(VAL_Codes!AL$22)=2,VAL_Codes!AL$22,"")</f>
        <v/>
      </c>
      <c r="BH81" s="26" t="str">
        <f>IF(COUNTBLANK('VAL_Fill in area'!N60)=1,"",'VAL_Fill in area'!N60)</f>
        <v/>
      </c>
      <c r="BI81" s="10" t="str">
        <f>IF(TYPE(VAL_Codes!AN$22)=2,VAL_Codes!AN$22,"")</f>
        <v/>
      </c>
      <c r="BJ81" s="11" t="str">
        <f>IF(TYPE(VAL_Codes!AO$22)=2,VAL_Codes!AO$22,"")</f>
        <v/>
      </c>
      <c r="BK81" s="26">
        <f>IF(COUNTBLANK('VAL_Fill in area'!O60)=1,"",'VAL_Fill in area'!O60)</f>
        <v>0</v>
      </c>
      <c r="BL81" s="10" t="str">
        <f>IF(TYPE(VAL_Codes!AQ$22)=2,VAL_Codes!AQ$22,"")</f>
        <v/>
      </c>
      <c r="BM81" s="11" t="str">
        <f>IF(TYPE(VAL_Codes!AR$22)=2,VAL_Codes!AR$22,"")</f>
        <v/>
      </c>
      <c r="BN81" s="26">
        <f>IF(COUNTBLANK('VAL_Fill in area'!P60)=1,"",'VAL_Fill in area'!P60)</f>
        <v>0</v>
      </c>
      <c r="BO81" s="10" t="str">
        <f>IF(TYPE(VAL_Codes!AT$22)=2,VAL_Codes!AT$22,"")</f>
        <v/>
      </c>
      <c r="BP81" s="11" t="str">
        <f>IF(TYPE(VAL_Codes!AU$22)=2,VAL_Codes!AU$22,"")</f>
        <v/>
      </c>
      <c r="BQ81" s="26">
        <f>IF(COUNTBLANK('VAL_Fill in area'!Q60)=1,"",'VAL_Fill in area'!Q60)</f>
        <v>0</v>
      </c>
      <c r="BR81" s="10" t="str">
        <f>IF(TYPE(VAL_Codes!AW$22)=2,VAL_Codes!AW$22,"")</f>
        <v/>
      </c>
      <c r="BS81" s="11" t="str">
        <f>IF(TYPE(VAL_Codes!AX$22)=2,VAL_Codes!AX$22,"")</f>
        <v/>
      </c>
      <c r="BT81" s="26" t="str">
        <f>IF(COUNTBLANK('VAL_Fill in area'!R60)=1,"",'VAL_Fill in area'!R60)</f>
        <v/>
      </c>
      <c r="BU81" s="10" t="s">
        <v>7033</v>
      </c>
      <c r="BV81" s="11" t="str">
        <f>IF(TYPE(VAL_Codes!BA$22)=2,VAL_Codes!BA$22,"")</f>
        <v/>
      </c>
      <c r="BW81" s="26">
        <f>IF(COUNTBLANK('VAL_Fill in area'!S60)=1,"",'VAL_Fill in area'!S60)</f>
        <v>0</v>
      </c>
      <c r="BX81" s="10" t="str">
        <f>IF(TYPE(VAL_Codes!BC$22)=2,VAL_Codes!BC$22,"")</f>
        <v/>
      </c>
      <c r="BY81" s="11" t="str">
        <f>IF(TYPE(VAL_Codes!BD$22)=2,VAL_Codes!BD$22,"")</f>
        <v/>
      </c>
      <c r="BZ81" s="26" t="str">
        <f>IF(COUNTBLANK('VAL_Fill in area'!T60)=1,"",'VAL_Fill in area'!T60)</f>
        <v/>
      </c>
      <c r="CA81" s="10" t="str">
        <f>IF(TYPE(VAL_Codes!BF$22)=2,VAL_Codes!BF$22,"")</f>
        <v/>
      </c>
      <c r="CB81" s="11" t="str">
        <f>IF(TYPE(VAL_Codes!BG$22)=2,VAL_Codes!BG$22,"")</f>
        <v/>
      </c>
      <c r="CC81" s="26" t="str">
        <f>IF(COUNTBLANK('VAL_Fill in area'!U60)=1,"",'VAL_Fill in area'!U60)</f>
        <v/>
      </c>
      <c r="CD81" s="10" t="str">
        <f>IF(TYPE(VAL_Codes!BI$22)=2,VAL_Codes!BI$22,"")</f>
        <v/>
      </c>
      <c r="CE81" s="11" t="str">
        <f>IF(TYPE(VAL_Codes!BJ$22)=2,VAL_Codes!BJ$22,"")</f>
        <v/>
      </c>
      <c r="CF81" s="26" t="str">
        <f>IF(COUNTBLANK('VAL_Fill in area'!V60)=1,"",'VAL_Fill in area'!V60)</f>
        <v/>
      </c>
      <c r="CG81" s="10" t="str">
        <f>IF(TYPE(VAL_Codes!BL$22)=2,VAL_Codes!BL$22,"")</f>
        <v/>
      </c>
      <c r="CH81" s="11" t="str">
        <f>IF(TYPE(VAL_Codes!BM$22)=2,VAL_Codes!BM$22,"")</f>
        <v/>
      </c>
      <c r="CI81" s="26" t="str">
        <f>IF(COUNTBLANK('VAL_Fill in area'!W60)=1,"",'VAL_Fill in area'!W60)</f>
        <v/>
      </c>
      <c r="CJ81" s="10" t="str">
        <f>IF(TYPE(VAL_Codes!BO$22)=2,VAL_Codes!BO$22,"")</f>
        <v/>
      </c>
      <c r="CK81" s="11" t="str">
        <f>IF(TYPE(VAL_Codes!BP$22)=2,VAL_Codes!BP$22,"")</f>
        <v/>
      </c>
      <c r="CL81" s="424"/>
      <c r="CO81" s="424"/>
      <c r="CR81" s="424"/>
      <c r="CU81" s="424"/>
      <c r="CX81" s="424"/>
      <c r="DA81" s="424"/>
      <c r="DD81" s="424"/>
      <c r="DG81" s="424"/>
      <c r="DJ81" s="424"/>
      <c r="DM81" s="424"/>
      <c r="DP81" s="424"/>
      <c r="DS81" s="424"/>
      <c r="DV81" s="424"/>
      <c r="DY81" s="424"/>
      <c r="EB81" s="424"/>
      <c r="EE81" s="424"/>
      <c r="EH81" s="424"/>
      <c r="EK81" s="424"/>
      <c r="EN81" s="424"/>
      <c r="EQ81" s="424"/>
      <c r="ET81" s="424"/>
      <c r="EW81" s="424"/>
    </row>
    <row r="82" spans="1:153" ht="15" customHeight="1" x14ac:dyDescent="0.25">
      <c r="A82" s="48"/>
      <c r="B82" s="48"/>
      <c r="C82" s="65"/>
      <c r="D82" s="647"/>
      <c r="E82" s="421" t="s">
        <v>53</v>
      </c>
      <c r="F82" s="361" t="s">
        <v>5</v>
      </c>
      <c r="G82" s="361" t="s">
        <v>8</v>
      </c>
      <c r="H82" s="361" t="s">
        <v>6</v>
      </c>
      <c r="I82" s="361"/>
      <c r="J82" s="419"/>
      <c r="K82" s="419"/>
      <c r="L82" s="419"/>
      <c r="M82" s="419"/>
      <c r="N82" s="419"/>
      <c r="O82" s="419"/>
      <c r="P82" s="419"/>
      <c r="Q82" s="419"/>
      <c r="R82" s="419"/>
      <c r="S82" s="419"/>
      <c r="T82" s="419"/>
      <c r="U82" s="419"/>
      <c r="V82" s="419"/>
      <c r="W82" s="419"/>
      <c r="X82" s="419"/>
      <c r="Y82" s="419"/>
      <c r="Z82" s="54"/>
      <c r="AA82" s="26" t="str">
        <f>IF(COUNTBLANK('VAL_Fill in area'!C61)=1,"",'VAL_Fill in area'!C61)</f>
        <v/>
      </c>
      <c r="AB82" s="10" t="str">
        <f>IF(TYPE(VAL_Codes!G$22)=2,VAL_Codes!G$22,"")</f>
        <v/>
      </c>
      <c r="AC82" s="11" t="str">
        <f>IF(TYPE(VAL_Codes!H$22)=2,VAL_Codes!H$22,"")</f>
        <v/>
      </c>
      <c r="AD82" s="26" t="str">
        <f>IF(COUNTBLANK('VAL_Fill in area'!D61)=1,"",'VAL_Fill in area'!D61)</f>
        <v/>
      </c>
      <c r="AE82" s="10" t="str">
        <f>IF(TYPE(VAL_Codes!J$22)=2,VAL_Codes!J$22,"")</f>
        <v/>
      </c>
      <c r="AF82" s="11" t="str">
        <f>IF(TYPE(VAL_Codes!K$22)=2,VAL_Codes!K$22,"")</f>
        <v/>
      </c>
      <c r="AG82" s="26" t="str">
        <f>IF(COUNTBLANK('VAL_Fill in area'!E61)=1,"",'VAL_Fill in area'!E61)</f>
        <v/>
      </c>
      <c r="AH82" s="10" t="str">
        <f>IF(TYPE(VAL_Codes!M$22)=2,VAL_Codes!M$22,"")</f>
        <v/>
      </c>
      <c r="AI82" s="11" t="str">
        <f>IF(TYPE(VAL_Codes!N$22)=2,VAL_Codes!N$22,"")</f>
        <v/>
      </c>
      <c r="AJ82" s="26" t="str">
        <f>IF(COUNTBLANK('VAL_Fill in area'!F61)=1,"",'VAL_Fill in area'!F61)</f>
        <v/>
      </c>
      <c r="AK82" s="10" t="str">
        <f>IF(TYPE(VAL_Codes!P$22)=2,VAL_Codes!P$22,"")</f>
        <v/>
      </c>
      <c r="AL82" s="11" t="str">
        <f>IF(TYPE(VAL_Codes!Q$22)=2,VAL_Codes!Q$22,"")</f>
        <v/>
      </c>
      <c r="AM82" s="26" t="str">
        <f>IF(COUNTBLANK('VAL_Fill in area'!G61)=1,"",'VAL_Fill in area'!G61)</f>
        <v/>
      </c>
      <c r="AN82" s="10" t="str">
        <f>IF(TYPE(VAL_Codes!S$22)=2,VAL_Codes!S$22,"")</f>
        <v/>
      </c>
      <c r="AO82" s="11" t="str">
        <f>IF(TYPE(VAL_Codes!T$22)=2,VAL_Codes!T$22,"")</f>
        <v/>
      </c>
      <c r="AP82" s="26" t="str">
        <f>IF(COUNTBLANK('VAL_Fill in area'!H61)=1,"",'VAL_Fill in area'!H61)</f>
        <v/>
      </c>
      <c r="AQ82" s="10" t="str">
        <f>IF(TYPE(VAL_Codes!V$22)=2,VAL_Codes!V$22,"")</f>
        <v/>
      </c>
      <c r="AR82" s="11" t="str">
        <f>IF(TYPE(VAL_Codes!W$22)=2,VAL_Codes!W$22,"")</f>
        <v/>
      </c>
      <c r="AS82" s="26" t="str">
        <f>IF(COUNTBLANK('VAL_Fill in area'!I61)=1,"",'VAL_Fill in area'!I61)</f>
        <v/>
      </c>
      <c r="AT82" s="10" t="str">
        <f>IF(TYPE(VAL_Codes!Y$22)=2,VAL_Codes!Y$22,"")</f>
        <v/>
      </c>
      <c r="AU82" s="11" t="str">
        <f>IF(TYPE(VAL_Codes!Z$22)=2,VAL_Codes!Z$22,"")</f>
        <v/>
      </c>
      <c r="AV82" s="26" t="str">
        <f>IF(COUNTBLANK('VAL_Fill in area'!J61)=1,"",'VAL_Fill in area'!J61)</f>
        <v/>
      </c>
      <c r="AW82" s="10" t="str">
        <f>IF(TYPE(VAL_Codes!AB$22)=2,VAL_Codes!AB$22,"")</f>
        <v/>
      </c>
      <c r="AX82" s="11" t="str">
        <f>IF(TYPE(VAL_Codes!AC$22)=2,VAL_Codes!AC$22,"")</f>
        <v/>
      </c>
      <c r="AY82" s="26" t="str">
        <f>IF(COUNTBLANK('VAL_Fill in area'!K61)=1,"",'VAL_Fill in area'!K61)</f>
        <v/>
      </c>
      <c r="AZ82" s="10" t="str">
        <f>IF(TYPE(VAL_Codes!AE$22)=2,VAL_Codes!AE$22,"")</f>
        <v/>
      </c>
      <c r="BA82" s="11" t="str">
        <f>IF(TYPE(VAL_Codes!AF$22)=2,VAL_Codes!AF$22,"")</f>
        <v/>
      </c>
      <c r="BB82" s="26" t="str">
        <f>IF(COUNTBLANK('VAL_Fill in area'!L61)=1,"",'VAL_Fill in area'!L61)</f>
        <v/>
      </c>
      <c r="BC82" s="10" t="str">
        <f>IF(TYPE(VAL_Codes!AH$22)=2,VAL_Codes!AH$22,"")</f>
        <v/>
      </c>
      <c r="BD82" s="11" t="str">
        <f>IF(TYPE(VAL_Codes!AI$22)=2,VAL_Codes!AI$22,"")</f>
        <v/>
      </c>
      <c r="BE82" s="26" t="str">
        <f>IF(COUNTBLANK('VAL_Fill in area'!M61)=1,"",'VAL_Fill in area'!M61)</f>
        <v/>
      </c>
      <c r="BF82" s="10" t="str">
        <f>IF(TYPE(VAL_Codes!AK$22)=2,VAL_Codes!AK$22,"")</f>
        <v/>
      </c>
      <c r="BG82" s="11" t="str">
        <f>IF(TYPE(VAL_Codes!AL$22)=2,VAL_Codes!AL$22,"")</f>
        <v/>
      </c>
      <c r="BH82" s="26" t="str">
        <f>IF(COUNTBLANK('VAL_Fill in area'!N61)=1,"",'VAL_Fill in area'!N61)</f>
        <v/>
      </c>
      <c r="BI82" s="10" t="str">
        <f>IF(TYPE(VAL_Codes!AN$22)=2,VAL_Codes!AN$22,"")</f>
        <v/>
      </c>
      <c r="BJ82" s="11" t="str">
        <f>IF(TYPE(VAL_Codes!AO$22)=2,VAL_Codes!AO$22,"")</f>
        <v/>
      </c>
      <c r="BK82" s="26">
        <f>IF(COUNTBLANK('VAL_Fill in area'!O61)=1,"",'VAL_Fill in area'!O61)</f>
        <v>0</v>
      </c>
      <c r="BL82" s="10" t="str">
        <f>IF(TYPE(VAL_Codes!AQ$22)=2,VAL_Codes!AQ$22,"")</f>
        <v/>
      </c>
      <c r="BM82" s="11" t="str">
        <f>IF(TYPE(VAL_Codes!AR$22)=2,VAL_Codes!AR$22,"")</f>
        <v/>
      </c>
      <c r="BN82" s="26">
        <f>IF(COUNTBLANK('VAL_Fill in area'!P61)=1,"",'VAL_Fill in area'!P61)</f>
        <v>0</v>
      </c>
      <c r="BO82" s="10" t="str">
        <f>IF(TYPE(VAL_Codes!AT$22)=2,VAL_Codes!AT$22,"")</f>
        <v/>
      </c>
      <c r="BP82" s="11" t="str">
        <f>IF(TYPE(VAL_Codes!AU$22)=2,VAL_Codes!AU$22,"")</f>
        <v/>
      </c>
      <c r="BQ82" s="26">
        <f>IF(COUNTBLANK('VAL_Fill in area'!Q61)=1,"",'VAL_Fill in area'!Q61)</f>
        <v>0</v>
      </c>
      <c r="BR82" s="10" t="str">
        <f>IF(TYPE(VAL_Codes!AW$22)=2,VAL_Codes!AW$22,"")</f>
        <v/>
      </c>
      <c r="BS82" s="11" t="str">
        <f>IF(TYPE(VAL_Codes!AX$22)=2,VAL_Codes!AX$22,"")</f>
        <v/>
      </c>
      <c r="BT82" s="26" t="str">
        <f>IF(COUNTBLANK('VAL_Fill in area'!R61)=1,"",'VAL_Fill in area'!R61)</f>
        <v/>
      </c>
      <c r="BU82" s="10" t="s">
        <v>7033</v>
      </c>
      <c r="BV82" s="11" t="str">
        <f>IF(TYPE(VAL_Codes!BA$22)=2,VAL_Codes!BA$22,"")</f>
        <v/>
      </c>
      <c r="BW82" s="26">
        <f>IF(COUNTBLANK('VAL_Fill in area'!S61)=1,"",'VAL_Fill in area'!S61)</f>
        <v>0</v>
      </c>
      <c r="BX82" s="10" t="str">
        <f>IF(TYPE(VAL_Codes!BC$22)=2,VAL_Codes!BC$22,"")</f>
        <v/>
      </c>
      <c r="BY82" s="11" t="str">
        <f>IF(TYPE(VAL_Codes!BD$22)=2,VAL_Codes!BD$22,"")</f>
        <v/>
      </c>
      <c r="BZ82" s="26" t="str">
        <f>IF(COUNTBLANK('VAL_Fill in area'!T61)=1,"",'VAL_Fill in area'!T61)</f>
        <v/>
      </c>
      <c r="CA82" s="10" t="str">
        <f>IF(TYPE(VAL_Codes!BF$22)=2,VAL_Codes!BF$22,"")</f>
        <v/>
      </c>
      <c r="CB82" s="11" t="str">
        <f>IF(TYPE(VAL_Codes!BG$22)=2,VAL_Codes!BG$22,"")</f>
        <v/>
      </c>
      <c r="CC82" s="26" t="str">
        <f>IF(COUNTBLANK('VAL_Fill in area'!U61)=1,"",'VAL_Fill in area'!U61)</f>
        <v/>
      </c>
      <c r="CD82" s="10" t="str">
        <f>IF(TYPE(VAL_Codes!BI$22)=2,VAL_Codes!BI$22,"")</f>
        <v/>
      </c>
      <c r="CE82" s="11" t="str">
        <f>IF(TYPE(VAL_Codes!BJ$22)=2,VAL_Codes!BJ$22,"")</f>
        <v/>
      </c>
      <c r="CF82" s="26" t="str">
        <f>IF(COUNTBLANK('VAL_Fill in area'!V61)=1,"",'VAL_Fill in area'!V61)</f>
        <v/>
      </c>
      <c r="CG82" s="10" t="str">
        <f>IF(TYPE(VAL_Codes!BL$22)=2,VAL_Codes!BL$22,"")</f>
        <v/>
      </c>
      <c r="CH82" s="11" t="str">
        <f>IF(TYPE(VAL_Codes!BM$22)=2,VAL_Codes!BM$22,"")</f>
        <v/>
      </c>
      <c r="CI82" s="26" t="str">
        <f>IF(COUNTBLANK('VAL_Fill in area'!W61)=1,"",'VAL_Fill in area'!W61)</f>
        <v/>
      </c>
      <c r="CJ82" s="10" t="str">
        <f>IF(TYPE(VAL_Codes!BO$22)=2,VAL_Codes!BO$22,"")</f>
        <v/>
      </c>
      <c r="CK82" s="11" t="str">
        <f>IF(TYPE(VAL_Codes!BP$22)=2,VAL_Codes!BP$22,"")</f>
        <v/>
      </c>
      <c r="CL82" s="424"/>
      <c r="CO82" s="424"/>
      <c r="CR82" s="424"/>
      <c r="CU82" s="424"/>
      <c r="CX82" s="424"/>
      <c r="DA82" s="424"/>
      <c r="DD82" s="424"/>
      <c r="DG82" s="424"/>
      <c r="DJ82" s="424"/>
      <c r="DM82" s="424"/>
      <c r="DP82" s="424"/>
      <c r="DS82" s="424"/>
      <c r="DV82" s="424"/>
      <c r="DY82" s="424"/>
      <c r="EB82" s="424"/>
      <c r="EE82" s="424"/>
      <c r="EH82" s="424"/>
      <c r="EK82" s="424"/>
      <c r="EN82" s="424"/>
      <c r="EQ82" s="424"/>
      <c r="ET82" s="424"/>
      <c r="EW82" s="424"/>
    </row>
    <row r="83" spans="1:153" ht="15" customHeight="1" x14ac:dyDescent="0.25">
      <c r="A83" s="48"/>
      <c r="B83" s="48"/>
      <c r="C83" s="65"/>
      <c r="D83" s="647"/>
      <c r="E83" s="421" t="s">
        <v>54</v>
      </c>
      <c r="F83" s="361" t="s">
        <v>5</v>
      </c>
      <c r="G83" s="361" t="s">
        <v>9</v>
      </c>
      <c r="H83" s="361" t="s">
        <v>6</v>
      </c>
      <c r="I83" s="361"/>
      <c r="J83" s="419"/>
      <c r="K83" s="419"/>
      <c r="L83" s="419"/>
      <c r="M83" s="419"/>
      <c r="N83" s="419"/>
      <c r="O83" s="419"/>
      <c r="P83" s="419"/>
      <c r="Q83" s="419"/>
      <c r="R83" s="419"/>
      <c r="S83" s="419"/>
      <c r="T83" s="419"/>
      <c r="U83" s="419"/>
      <c r="V83" s="419"/>
      <c r="W83" s="419"/>
      <c r="X83" s="419"/>
      <c r="Y83" s="419"/>
      <c r="Z83" s="54"/>
      <c r="AA83" s="26" t="str">
        <f>IF(COUNTBLANK('VAL_Fill in area'!C62)=1,"",'VAL_Fill in area'!C62)</f>
        <v/>
      </c>
      <c r="AB83" s="10" t="str">
        <f>IF(TYPE(VAL_Codes!G$22)=2,VAL_Codes!G$22,"")</f>
        <v/>
      </c>
      <c r="AC83" s="11" t="str">
        <f>IF(TYPE(VAL_Codes!H$22)=2,VAL_Codes!H$22,"")</f>
        <v/>
      </c>
      <c r="AD83" s="26" t="str">
        <f>IF(COUNTBLANK('VAL_Fill in area'!D62)=1,"",'VAL_Fill in area'!D62)</f>
        <v/>
      </c>
      <c r="AE83" s="10" t="str">
        <f>IF(TYPE(VAL_Codes!J$22)=2,VAL_Codes!J$22,"")</f>
        <v/>
      </c>
      <c r="AF83" s="11" t="str">
        <f>IF(TYPE(VAL_Codes!K$22)=2,VAL_Codes!K$22,"")</f>
        <v/>
      </c>
      <c r="AG83" s="26" t="str">
        <f>IF(COUNTBLANK('VAL_Fill in area'!E62)=1,"",'VAL_Fill in area'!E62)</f>
        <v/>
      </c>
      <c r="AH83" s="10" t="str">
        <f>IF(TYPE(VAL_Codes!M$22)=2,VAL_Codes!M$22,"")</f>
        <v/>
      </c>
      <c r="AI83" s="11" t="str">
        <f>IF(TYPE(VAL_Codes!N$22)=2,VAL_Codes!N$22,"")</f>
        <v/>
      </c>
      <c r="AJ83" s="26" t="str">
        <f>IF(COUNTBLANK('VAL_Fill in area'!F62)=1,"",'VAL_Fill in area'!F62)</f>
        <v/>
      </c>
      <c r="AK83" s="10" t="str">
        <f>IF(TYPE(VAL_Codes!P$22)=2,VAL_Codes!P$22,"")</f>
        <v/>
      </c>
      <c r="AL83" s="11" t="str">
        <f>IF(TYPE(VAL_Codes!Q$22)=2,VAL_Codes!Q$22,"")</f>
        <v/>
      </c>
      <c r="AM83" s="26" t="str">
        <f>IF(COUNTBLANK('VAL_Fill in area'!G62)=1,"",'VAL_Fill in area'!G62)</f>
        <v/>
      </c>
      <c r="AN83" s="10" t="str">
        <f>IF(TYPE(VAL_Codes!S$22)=2,VAL_Codes!S$22,"")</f>
        <v/>
      </c>
      <c r="AO83" s="11" t="str">
        <f>IF(TYPE(VAL_Codes!T$22)=2,VAL_Codes!T$22,"")</f>
        <v/>
      </c>
      <c r="AP83" s="26" t="str">
        <f>IF(COUNTBLANK('VAL_Fill in area'!H62)=1,"",'VAL_Fill in area'!H62)</f>
        <v/>
      </c>
      <c r="AQ83" s="10" t="str">
        <f>IF(TYPE(VAL_Codes!V$22)=2,VAL_Codes!V$22,"")</f>
        <v/>
      </c>
      <c r="AR83" s="11" t="str">
        <f>IF(TYPE(VAL_Codes!W$22)=2,VAL_Codes!W$22,"")</f>
        <v/>
      </c>
      <c r="AS83" s="26" t="str">
        <f>IF(COUNTBLANK('VAL_Fill in area'!I62)=1,"",'VAL_Fill in area'!I62)</f>
        <v/>
      </c>
      <c r="AT83" s="10" t="str">
        <f>IF(TYPE(VAL_Codes!Y$22)=2,VAL_Codes!Y$22,"")</f>
        <v/>
      </c>
      <c r="AU83" s="11" t="str">
        <f>IF(TYPE(VAL_Codes!Z$22)=2,VAL_Codes!Z$22,"")</f>
        <v/>
      </c>
      <c r="AV83" s="26" t="str">
        <f>IF(COUNTBLANK('VAL_Fill in area'!J62)=1,"",'VAL_Fill in area'!J62)</f>
        <v/>
      </c>
      <c r="AW83" s="10" t="str">
        <f>IF(TYPE(VAL_Codes!AB$22)=2,VAL_Codes!AB$22,"")</f>
        <v/>
      </c>
      <c r="AX83" s="11" t="str">
        <f>IF(TYPE(VAL_Codes!AC$22)=2,VAL_Codes!AC$22,"")</f>
        <v/>
      </c>
      <c r="AY83" s="26" t="str">
        <f>IF(COUNTBLANK('VAL_Fill in area'!K62)=1,"",'VAL_Fill in area'!K62)</f>
        <v/>
      </c>
      <c r="AZ83" s="10" t="str">
        <f>IF(TYPE(VAL_Codes!AE$22)=2,VAL_Codes!AE$22,"")</f>
        <v/>
      </c>
      <c r="BA83" s="11" t="str">
        <f>IF(TYPE(VAL_Codes!AF$22)=2,VAL_Codes!AF$22,"")</f>
        <v/>
      </c>
      <c r="BB83" s="26" t="str">
        <f>IF(COUNTBLANK('VAL_Fill in area'!L62)=1,"",'VAL_Fill in area'!L62)</f>
        <v/>
      </c>
      <c r="BC83" s="10" t="str">
        <f>IF(TYPE(VAL_Codes!AH$22)=2,VAL_Codes!AH$22,"")</f>
        <v/>
      </c>
      <c r="BD83" s="11" t="str">
        <f>IF(TYPE(VAL_Codes!AI$22)=2,VAL_Codes!AI$22,"")</f>
        <v/>
      </c>
      <c r="BE83" s="26" t="str">
        <f>IF(COUNTBLANK('VAL_Fill in area'!M62)=1,"",'VAL_Fill in area'!M62)</f>
        <v/>
      </c>
      <c r="BF83" s="10" t="str">
        <f>IF(TYPE(VAL_Codes!AK$22)=2,VAL_Codes!AK$22,"")</f>
        <v/>
      </c>
      <c r="BG83" s="11" t="str">
        <f>IF(TYPE(VAL_Codes!AL$22)=2,VAL_Codes!AL$22,"")</f>
        <v/>
      </c>
      <c r="BH83" s="26" t="str">
        <f>IF(COUNTBLANK('VAL_Fill in area'!N62)=1,"",'VAL_Fill in area'!N62)</f>
        <v/>
      </c>
      <c r="BI83" s="10" t="str">
        <f>IF(TYPE(VAL_Codes!AN$22)=2,VAL_Codes!AN$22,"")</f>
        <v/>
      </c>
      <c r="BJ83" s="11" t="str">
        <f>IF(TYPE(VAL_Codes!AO$22)=2,VAL_Codes!AO$22,"")</f>
        <v/>
      </c>
      <c r="BK83" s="26">
        <f>IF(COUNTBLANK('VAL_Fill in area'!O62)=1,"",'VAL_Fill in area'!O62)</f>
        <v>0</v>
      </c>
      <c r="BL83" s="10" t="str">
        <f>IF(TYPE(VAL_Codes!AQ$22)=2,VAL_Codes!AQ$22,"")</f>
        <v/>
      </c>
      <c r="BM83" s="11" t="str">
        <f>IF(TYPE(VAL_Codes!AR$22)=2,VAL_Codes!AR$22,"")</f>
        <v/>
      </c>
      <c r="BN83" s="26">
        <f>IF(COUNTBLANK('VAL_Fill in area'!P62)=1,"",'VAL_Fill in area'!P62)</f>
        <v>0</v>
      </c>
      <c r="BO83" s="10" t="str">
        <f>IF(TYPE(VAL_Codes!AT$22)=2,VAL_Codes!AT$22,"")</f>
        <v/>
      </c>
      <c r="BP83" s="11" t="str">
        <f>IF(TYPE(VAL_Codes!AU$22)=2,VAL_Codes!AU$22,"")</f>
        <v/>
      </c>
      <c r="BQ83" s="26">
        <f>IF(COUNTBLANK('VAL_Fill in area'!Q62)=1,"",'VAL_Fill in area'!Q62)</f>
        <v>0</v>
      </c>
      <c r="BR83" s="10" t="str">
        <f>IF(TYPE(VAL_Codes!AW$22)=2,VAL_Codes!AW$22,"")</f>
        <v/>
      </c>
      <c r="BS83" s="11" t="str">
        <f>IF(TYPE(VAL_Codes!AX$22)=2,VAL_Codes!AX$22,"")</f>
        <v/>
      </c>
      <c r="BT83" s="26" t="str">
        <f>IF(COUNTBLANK('VAL_Fill in area'!R62)=1,"",'VAL_Fill in area'!R62)</f>
        <v/>
      </c>
      <c r="BU83" s="10" t="s">
        <v>7033</v>
      </c>
      <c r="BV83" s="11" t="str">
        <f>IF(TYPE(VAL_Codes!BA$22)=2,VAL_Codes!BA$22,"")</f>
        <v/>
      </c>
      <c r="BW83" s="26">
        <f>IF(COUNTBLANK('VAL_Fill in area'!S62)=1,"",'VAL_Fill in area'!S62)</f>
        <v>0</v>
      </c>
      <c r="BX83" s="10" t="str">
        <f>IF(TYPE(VAL_Codes!BC$22)=2,VAL_Codes!BC$22,"")</f>
        <v/>
      </c>
      <c r="BY83" s="11" t="str">
        <f>IF(TYPE(VAL_Codes!BD$22)=2,VAL_Codes!BD$22,"")</f>
        <v/>
      </c>
      <c r="BZ83" s="26" t="str">
        <f>IF(COUNTBLANK('VAL_Fill in area'!T62)=1,"",'VAL_Fill in area'!T62)</f>
        <v/>
      </c>
      <c r="CA83" s="10" t="str">
        <f>IF(TYPE(VAL_Codes!BF$22)=2,VAL_Codes!BF$22,"")</f>
        <v/>
      </c>
      <c r="CB83" s="11" t="str">
        <f>IF(TYPE(VAL_Codes!BG$22)=2,VAL_Codes!BG$22,"")</f>
        <v/>
      </c>
      <c r="CC83" s="26" t="str">
        <f>IF(COUNTBLANK('VAL_Fill in area'!U62)=1,"",'VAL_Fill in area'!U62)</f>
        <v/>
      </c>
      <c r="CD83" s="10" t="str">
        <f>IF(TYPE(VAL_Codes!BI$22)=2,VAL_Codes!BI$22,"")</f>
        <v/>
      </c>
      <c r="CE83" s="11" t="str">
        <f>IF(TYPE(VAL_Codes!BJ$22)=2,VAL_Codes!BJ$22,"")</f>
        <v/>
      </c>
      <c r="CF83" s="26" t="str">
        <f>IF(COUNTBLANK('VAL_Fill in area'!V62)=1,"",'VAL_Fill in area'!V62)</f>
        <v/>
      </c>
      <c r="CG83" s="10" t="str">
        <f>IF(TYPE(VAL_Codes!BL$22)=2,VAL_Codes!BL$22,"")</f>
        <v/>
      </c>
      <c r="CH83" s="11" t="str">
        <f>IF(TYPE(VAL_Codes!BM$22)=2,VAL_Codes!BM$22,"")</f>
        <v/>
      </c>
      <c r="CI83" s="26" t="str">
        <f>IF(COUNTBLANK('VAL_Fill in area'!W62)=1,"",'VAL_Fill in area'!W62)</f>
        <v/>
      </c>
      <c r="CJ83" s="10" t="str">
        <f>IF(TYPE(VAL_Codes!BO$22)=2,VAL_Codes!BO$22,"")</f>
        <v/>
      </c>
      <c r="CK83" s="11" t="str">
        <f>IF(TYPE(VAL_Codes!BP$22)=2,VAL_Codes!BP$22,"")</f>
        <v/>
      </c>
      <c r="CL83" s="424"/>
      <c r="CO83" s="424"/>
      <c r="CR83" s="424"/>
      <c r="CU83" s="424"/>
      <c r="CX83" s="424"/>
      <c r="DA83" s="424"/>
      <c r="DD83" s="424"/>
      <c r="DG83" s="424"/>
      <c r="DJ83" s="424"/>
      <c r="DM83" s="424"/>
      <c r="DP83" s="424"/>
      <c r="DS83" s="424"/>
      <c r="DV83" s="424"/>
      <c r="DY83" s="424"/>
      <c r="EB83" s="424"/>
      <c r="EE83" s="424"/>
      <c r="EH83" s="424"/>
      <c r="EK83" s="424"/>
      <c r="EN83" s="424"/>
      <c r="EQ83" s="424"/>
      <c r="ET83" s="424"/>
      <c r="EW83" s="424"/>
    </row>
    <row r="84" spans="1:153" ht="15" customHeight="1" x14ac:dyDescent="0.25">
      <c r="A84" s="48"/>
      <c r="B84" s="48"/>
      <c r="C84" s="65"/>
      <c r="D84" s="647"/>
      <c r="E84" s="421" t="s">
        <v>55</v>
      </c>
      <c r="F84" s="361" t="s">
        <v>5</v>
      </c>
      <c r="G84" s="361" t="s">
        <v>10</v>
      </c>
      <c r="H84" s="361" t="s">
        <v>6</v>
      </c>
      <c r="I84" s="361"/>
      <c r="J84" s="419"/>
      <c r="K84" s="419"/>
      <c r="L84" s="419"/>
      <c r="M84" s="419"/>
      <c r="N84" s="419"/>
      <c r="O84" s="419"/>
      <c r="P84" s="419"/>
      <c r="Q84" s="419"/>
      <c r="R84" s="419"/>
      <c r="S84" s="419"/>
      <c r="T84" s="419"/>
      <c r="U84" s="419"/>
      <c r="V84" s="419"/>
      <c r="W84" s="419"/>
      <c r="X84" s="419"/>
      <c r="Y84" s="419"/>
      <c r="Z84" s="54"/>
      <c r="AA84" s="26" t="str">
        <f>IF(COUNTBLANK('VAL_Fill in area'!C63)=1,"",'VAL_Fill in area'!C63)</f>
        <v/>
      </c>
      <c r="AB84" s="10" t="str">
        <f>IF(TYPE(VAL_Codes!G$22)=2,VAL_Codes!G$22,"")</f>
        <v/>
      </c>
      <c r="AC84" s="11" t="str">
        <f>IF(TYPE(VAL_Codes!H$22)=2,VAL_Codes!H$22,"")</f>
        <v/>
      </c>
      <c r="AD84" s="26" t="str">
        <f>IF(COUNTBLANK('VAL_Fill in area'!D63)=1,"",'VAL_Fill in area'!D63)</f>
        <v/>
      </c>
      <c r="AE84" s="10" t="str">
        <f>IF(TYPE(VAL_Codes!J$22)=2,VAL_Codes!J$22,"")</f>
        <v/>
      </c>
      <c r="AF84" s="11" t="str">
        <f>IF(TYPE(VAL_Codes!K$22)=2,VAL_Codes!K$22,"")</f>
        <v/>
      </c>
      <c r="AG84" s="26" t="str">
        <f>IF(COUNTBLANK('VAL_Fill in area'!E63)=1,"",'VAL_Fill in area'!E63)</f>
        <v/>
      </c>
      <c r="AH84" s="10" t="str">
        <f>IF(TYPE(VAL_Codes!M$22)=2,VAL_Codes!M$22,"")</f>
        <v/>
      </c>
      <c r="AI84" s="11" t="str">
        <f>IF(TYPE(VAL_Codes!N$22)=2,VAL_Codes!N$22,"")</f>
        <v/>
      </c>
      <c r="AJ84" s="26" t="str">
        <f>IF(COUNTBLANK('VAL_Fill in area'!F63)=1,"",'VAL_Fill in area'!F63)</f>
        <v/>
      </c>
      <c r="AK84" s="10" t="str">
        <f>IF(TYPE(VAL_Codes!P$22)=2,VAL_Codes!P$22,"")</f>
        <v/>
      </c>
      <c r="AL84" s="11" t="str">
        <f>IF(TYPE(VAL_Codes!Q$22)=2,VAL_Codes!Q$22,"")</f>
        <v/>
      </c>
      <c r="AM84" s="26" t="str">
        <f>IF(COUNTBLANK('VAL_Fill in area'!G63)=1,"",'VAL_Fill in area'!G63)</f>
        <v/>
      </c>
      <c r="AN84" s="10" t="str">
        <f>IF(TYPE(VAL_Codes!S$22)=2,VAL_Codes!S$22,"")</f>
        <v/>
      </c>
      <c r="AO84" s="11" t="str">
        <f>IF(TYPE(VAL_Codes!T$22)=2,VAL_Codes!T$22,"")</f>
        <v/>
      </c>
      <c r="AP84" s="26" t="str">
        <f>IF(COUNTBLANK('VAL_Fill in area'!H63)=1,"",'VAL_Fill in area'!H63)</f>
        <v/>
      </c>
      <c r="AQ84" s="10" t="str">
        <f>IF(TYPE(VAL_Codes!V$22)=2,VAL_Codes!V$22,"")</f>
        <v/>
      </c>
      <c r="AR84" s="11" t="str">
        <f>IF(TYPE(VAL_Codes!W$22)=2,VAL_Codes!W$22,"")</f>
        <v/>
      </c>
      <c r="AS84" s="26" t="str">
        <f>IF(COUNTBLANK('VAL_Fill in area'!I63)=1,"",'VAL_Fill in area'!I63)</f>
        <v/>
      </c>
      <c r="AT84" s="10" t="str">
        <f>IF(TYPE(VAL_Codes!Y$22)=2,VAL_Codes!Y$22,"")</f>
        <v/>
      </c>
      <c r="AU84" s="11" t="str">
        <f>IF(TYPE(VAL_Codes!Z$22)=2,VAL_Codes!Z$22,"")</f>
        <v/>
      </c>
      <c r="AV84" s="26" t="str">
        <f>IF(COUNTBLANK('VAL_Fill in area'!J63)=1,"",'VAL_Fill in area'!J63)</f>
        <v/>
      </c>
      <c r="AW84" s="10" t="str">
        <f>IF(TYPE(VAL_Codes!AB$22)=2,VAL_Codes!AB$22,"")</f>
        <v/>
      </c>
      <c r="AX84" s="11" t="str">
        <f>IF(TYPE(VAL_Codes!AC$22)=2,VAL_Codes!AC$22,"")</f>
        <v/>
      </c>
      <c r="AY84" s="26" t="str">
        <f>IF(COUNTBLANK('VAL_Fill in area'!K63)=1,"",'VAL_Fill in area'!K63)</f>
        <v/>
      </c>
      <c r="AZ84" s="10" t="str">
        <f>IF(TYPE(VAL_Codes!AE$22)=2,VAL_Codes!AE$22,"")</f>
        <v/>
      </c>
      <c r="BA84" s="11" t="str">
        <f>IF(TYPE(VAL_Codes!AF$22)=2,VAL_Codes!AF$22,"")</f>
        <v/>
      </c>
      <c r="BB84" s="26" t="str">
        <f>IF(COUNTBLANK('VAL_Fill in area'!L63)=1,"",'VAL_Fill in area'!L63)</f>
        <v/>
      </c>
      <c r="BC84" s="10" t="str">
        <f>IF(TYPE(VAL_Codes!AH$22)=2,VAL_Codes!AH$22,"")</f>
        <v/>
      </c>
      <c r="BD84" s="11" t="str">
        <f>IF(TYPE(VAL_Codes!AI$22)=2,VAL_Codes!AI$22,"")</f>
        <v/>
      </c>
      <c r="BE84" s="26" t="str">
        <f>IF(COUNTBLANK('VAL_Fill in area'!M63)=1,"",'VAL_Fill in area'!M63)</f>
        <v/>
      </c>
      <c r="BF84" s="10" t="str">
        <f>IF(TYPE(VAL_Codes!AK$22)=2,VAL_Codes!AK$22,"")</f>
        <v/>
      </c>
      <c r="BG84" s="11" t="str">
        <f>IF(TYPE(VAL_Codes!AL$22)=2,VAL_Codes!AL$22,"")</f>
        <v/>
      </c>
      <c r="BH84" s="26" t="str">
        <f>IF(COUNTBLANK('VAL_Fill in area'!N63)=1,"",'VAL_Fill in area'!N63)</f>
        <v/>
      </c>
      <c r="BI84" s="10" t="str">
        <f>IF(TYPE(VAL_Codes!AN$22)=2,VAL_Codes!AN$22,"")</f>
        <v/>
      </c>
      <c r="BJ84" s="11" t="str">
        <f>IF(TYPE(VAL_Codes!AO$22)=2,VAL_Codes!AO$22,"")</f>
        <v/>
      </c>
      <c r="BK84" s="26">
        <f>IF(COUNTBLANK('VAL_Fill in area'!O63)=1,"",'VAL_Fill in area'!O63)</f>
        <v>0</v>
      </c>
      <c r="BL84" s="10" t="str">
        <f>IF(TYPE(VAL_Codes!AQ$22)=2,VAL_Codes!AQ$22,"")</f>
        <v/>
      </c>
      <c r="BM84" s="11" t="str">
        <f>IF(TYPE(VAL_Codes!AR$22)=2,VAL_Codes!AR$22,"")</f>
        <v/>
      </c>
      <c r="BN84" s="26">
        <f>IF(COUNTBLANK('VAL_Fill in area'!P63)=1,"",'VAL_Fill in area'!P63)</f>
        <v>0</v>
      </c>
      <c r="BO84" s="10" t="str">
        <f>IF(TYPE(VAL_Codes!AT$22)=2,VAL_Codes!AT$22,"")</f>
        <v/>
      </c>
      <c r="BP84" s="11" t="str">
        <f>IF(TYPE(VAL_Codes!AU$22)=2,VAL_Codes!AU$22,"")</f>
        <v/>
      </c>
      <c r="BQ84" s="26">
        <f>IF(COUNTBLANK('VAL_Fill in area'!Q63)=1,"",'VAL_Fill in area'!Q63)</f>
        <v>0</v>
      </c>
      <c r="BR84" s="10" t="str">
        <f>IF(TYPE(VAL_Codes!AW$22)=2,VAL_Codes!AW$22,"")</f>
        <v/>
      </c>
      <c r="BS84" s="11" t="str">
        <f>IF(TYPE(VAL_Codes!AX$22)=2,VAL_Codes!AX$22,"")</f>
        <v/>
      </c>
      <c r="BT84" s="26" t="str">
        <f>IF(COUNTBLANK('VAL_Fill in area'!R63)=1,"",'VAL_Fill in area'!R63)</f>
        <v/>
      </c>
      <c r="BU84" s="10" t="s">
        <v>7033</v>
      </c>
      <c r="BV84" s="11" t="str">
        <f>IF(TYPE(VAL_Codes!BA$22)=2,VAL_Codes!BA$22,"")</f>
        <v/>
      </c>
      <c r="BW84" s="26">
        <f>IF(COUNTBLANK('VAL_Fill in area'!S63)=1,"",'VAL_Fill in area'!S63)</f>
        <v>0</v>
      </c>
      <c r="BX84" s="10" t="str">
        <f>IF(TYPE(VAL_Codes!BC$22)=2,VAL_Codes!BC$22,"")</f>
        <v/>
      </c>
      <c r="BY84" s="11" t="str">
        <f>IF(TYPE(VAL_Codes!BD$22)=2,VAL_Codes!BD$22,"")</f>
        <v/>
      </c>
      <c r="BZ84" s="26" t="str">
        <f>IF(COUNTBLANK('VAL_Fill in area'!T63)=1,"",'VAL_Fill in area'!T63)</f>
        <v/>
      </c>
      <c r="CA84" s="10" t="str">
        <f>IF(TYPE(VAL_Codes!BF$22)=2,VAL_Codes!BF$22,"")</f>
        <v/>
      </c>
      <c r="CB84" s="11" t="str">
        <f>IF(TYPE(VAL_Codes!BG$22)=2,VAL_Codes!BG$22,"")</f>
        <v/>
      </c>
      <c r="CC84" s="26" t="str">
        <f>IF(COUNTBLANK('VAL_Fill in area'!U63)=1,"",'VAL_Fill in area'!U63)</f>
        <v/>
      </c>
      <c r="CD84" s="10" t="str">
        <f>IF(TYPE(VAL_Codes!BI$22)=2,VAL_Codes!BI$22,"")</f>
        <v/>
      </c>
      <c r="CE84" s="11" t="str">
        <f>IF(TYPE(VAL_Codes!BJ$22)=2,VAL_Codes!BJ$22,"")</f>
        <v/>
      </c>
      <c r="CF84" s="26" t="str">
        <f>IF(COUNTBLANK('VAL_Fill in area'!V63)=1,"",'VAL_Fill in area'!V63)</f>
        <v/>
      </c>
      <c r="CG84" s="10" t="str">
        <f>IF(TYPE(VAL_Codes!BL$22)=2,VAL_Codes!BL$22,"")</f>
        <v/>
      </c>
      <c r="CH84" s="11" t="str">
        <f>IF(TYPE(VAL_Codes!BM$22)=2,VAL_Codes!BM$22,"")</f>
        <v/>
      </c>
      <c r="CI84" s="26" t="str">
        <f>IF(COUNTBLANK('VAL_Fill in area'!W63)=1,"",'VAL_Fill in area'!W63)</f>
        <v/>
      </c>
      <c r="CJ84" s="10" t="str">
        <f>IF(TYPE(VAL_Codes!BO$22)=2,VAL_Codes!BO$22,"")</f>
        <v/>
      </c>
      <c r="CK84" s="11" t="str">
        <f>IF(TYPE(VAL_Codes!BP$22)=2,VAL_Codes!BP$22,"")</f>
        <v/>
      </c>
      <c r="CL84" s="424"/>
      <c r="CO84" s="424"/>
      <c r="CR84" s="424"/>
      <c r="CU84" s="424"/>
      <c r="CX84" s="424"/>
      <c r="DA84" s="424"/>
      <c r="DD84" s="424"/>
      <c r="DG84" s="424"/>
      <c r="DJ84" s="424"/>
      <c r="DM84" s="424"/>
      <c r="DP84" s="424"/>
      <c r="DS84" s="424"/>
      <c r="DV84" s="424"/>
      <c r="DY84" s="424"/>
      <c r="EB84" s="424"/>
      <c r="EE84" s="424"/>
      <c r="EH84" s="424"/>
      <c r="EK84" s="424"/>
      <c r="EN84" s="424"/>
      <c r="EQ84" s="424"/>
      <c r="ET84" s="424"/>
      <c r="EW84" s="424"/>
    </row>
    <row r="85" spans="1:153" ht="15" customHeight="1" x14ac:dyDescent="0.25">
      <c r="A85" s="48"/>
      <c r="B85" s="48"/>
      <c r="C85" s="65"/>
      <c r="D85" s="647"/>
      <c r="E85" s="421" t="s">
        <v>56</v>
      </c>
      <c r="F85" s="361" t="s">
        <v>5</v>
      </c>
      <c r="G85" s="361" t="s">
        <v>11</v>
      </c>
      <c r="H85" s="361" t="s">
        <v>6</v>
      </c>
      <c r="I85" s="361"/>
      <c r="J85" s="419"/>
      <c r="K85" s="419"/>
      <c r="L85" s="419"/>
      <c r="M85" s="419"/>
      <c r="N85" s="419"/>
      <c r="O85" s="419"/>
      <c r="P85" s="419"/>
      <c r="Q85" s="419"/>
      <c r="R85" s="419"/>
      <c r="S85" s="419"/>
      <c r="T85" s="419"/>
      <c r="U85" s="419"/>
      <c r="V85" s="419"/>
      <c r="W85" s="419"/>
      <c r="X85" s="419"/>
      <c r="Y85" s="419"/>
      <c r="Z85" s="54"/>
      <c r="AA85" s="26" t="str">
        <f>IF(COUNTBLANK('VAL_Fill in area'!C64)=1,"",'VAL_Fill in area'!C64)</f>
        <v/>
      </c>
      <c r="AB85" s="10" t="str">
        <f>IF(TYPE(VAL_Codes!G$22)=2,VAL_Codes!G$22,"")</f>
        <v/>
      </c>
      <c r="AC85" s="11" t="str">
        <f>IF(TYPE(VAL_Codes!H$22)=2,VAL_Codes!H$22,"")</f>
        <v/>
      </c>
      <c r="AD85" s="26" t="str">
        <f>IF(COUNTBLANK('VAL_Fill in area'!D64)=1,"",'VAL_Fill in area'!D64)</f>
        <v/>
      </c>
      <c r="AE85" s="10" t="str">
        <f>IF(TYPE(VAL_Codes!J$22)=2,VAL_Codes!J$22,"")</f>
        <v/>
      </c>
      <c r="AF85" s="11" t="str">
        <f>IF(TYPE(VAL_Codes!K$22)=2,VAL_Codes!K$22,"")</f>
        <v/>
      </c>
      <c r="AG85" s="26" t="str">
        <f>IF(COUNTBLANK('VAL_Fill in area'!E64)=1,"",'VAL_Fill in area'!E64)</f>
        <v/>
      </c>
      <c r="AH85" s="10" t="str">
        <f>IF(TYPE(VAL_Codes!M$22)=2,VAL_Codes!M$22,"")</f>
        <v/>
      </c>
      <c r="AI85" s="11" t="str">
        <f>IF(TYPE(VAL_Codes!N$22)=2,VAL_Codes!N$22,"")</f>
        <v/>
      </c>
      <c r="AJ85" s="26" t="str">
        <f>IF(COUNTBLANK('VAL_Fill in area'!F64)=1,"",'VAL_Fill in area'!F64)</f>
        <v/>
      </c>
      <c r="AK85" s="10" t="str">
        <f>IF(TYPE(VAL_Codes!P$22)=2,VAL_Codes!P$22,"")</f>
        <v/>
      </c>
      <c r="AL85" s="11" t="str">
        <f>IF(TYPE(VAL_Codes!Q$22)=2,VAL_Codes!Q$22,"")</f>
        <v/>
      </c>
      <c r="AM85" s="26" t="str">
        <f>IF(COUNTBLANK('VAL_Fill in area'!G64)=1,"",'VAL_Fill in area'!G64)</f>
        <v/>
      </c>
      <c r="AN85" s="10" t="str">
        <f>IF(TYPE(VAL_Codes!S$22)=2,VAL_Codes!S$22,"")</f>
        <v/>
      </c>
      <c r="AO85" s="11" t="str">
        <f>IF(TYPE(VAL_Codes!T$22)=2,VAL_Codes!T$22,"")</f>
        <v/>
      </c>
      <c r="AP85" s="26" t="str">
        <f>IF(COUNTBLANK('VAL_Fill in area'!H64)=1,"",'VAL_Fill in area'!H64)</f>
        <v/>
      </c>
      <c r="AQ85" s="10" t="str">
        <f>IF(TYPE(VAL_Codes!V$22)=2,VAL_Codes!V$22,"")</f>
        <v/>
      </c>
      <c r="AR85" s="11" t="str">
        <f>IF(TYPE(VAL_Codes!W$22)=2,VAL_Codes!W$22,"")</f>
        <v/>
      </c>
      <c r="AS85" s="26" t="str">
        <f>IF(COUNTBLANK('VAL_Fill in area'!I64)=1,"",'VAL_Fill in area'!I64)</f>
        <v/>
      </c>
      <c r="AT85" s="10" t="str">
        <f>IF(TYPE(VAL_Codes!Y$22)=2,VAL_Codes!Y$22,"")</f>
        <v/>
      </c>
      <c r="AU85" s="11" t="str">
        <f>IF(TYPE(VAL_Codes!Z$22)=2,VAL_Codes!Z$22,"")</f>
        <v/>
      </c>
      <c r="AV85" s="26" t="str">
        <f>IF(COUNTBLANK('VAL_Fill in area'!J64)=1,"",'VAL_Fill in area'!J64)</f>
        <v/>
      </c>
      <c r="AW85" s="10" t="str">
        <f>IF(TYPE(VAL_Codes!AB$22)=2,VAL_Codes!AB$22,"")</f>
        <v/>
      </c>
      <c r="AX85" s="11" t="str">
        <f>IF(TYPE(VAL_Codes!AC$22)=2,VAL_Codes!AC$22,"")</f>
        <v/>
      </c>
      <c r="AY85" s="26" t="str">
        <f>IF(COUNTBLANK('VAL_Fill in area'!K64)=1,"",'VAL_Fill in area'!K64)</f>
        <v/>
      </c>
      <c r="AZ85" s="10" t="str">
        <f>IF(TYPE(VAL_Codes!AE$22)=2,VAL_Codes!AE$22,"")</f>
        <v/>
      </c>
      <c r="BA85" s="11" t="str">
        <f>IF(TYPE(VAL_Codes!AF$22)=2,VAL_Codes!AF$22,"")</f>
        <v/>
      </c>
      <c r="BB85" s="26" t="str">
        <f>IF(COUNTBLANK('VAL_Fill in area'!L64)=1,"",'VAL_Fill in area'!L64)</f>
        <v/>
      </c>
      <c r="BC85" s="10" t="str">
        <f>IF(TYPE(VAL_Codes!AH$22)=2,VAL_Codes!AH$22,"")</f>
        <v/>
      </c>
      <c r="BD85" s="11" t="str">
        <f>IF(TYPE(VAL_Codes!AI$22)=2,VAL_Codes!AI$22,"")</f>
        <v/>
      </c>
      <c r="BE85" s="26" t="str">
        <f>IF(COUNTBLANK('VAL_Fill in area'!M64)=1,"",'VAL_Fill in area'!M64)</f>
        <v/>
      </c>
      <c r="BF85" s="10" t="str">
        <f>IF(TYPE(VAL_Codes!AK$22)=2,VAL_Codes!AK$22,"")</f>
        <v/>
      </c>
      <c r="BG85" s="11" t="str">
        <f>IF(TYPE(VAL_Codes!AL$22)=2,VAL_Codes!AL$22,"")</f>
        <v/>
      </c>
      <c r="BH85" s="26" t="str">
        <f>IF(COUNTBLANK('VAL_Fill in area'!N64)=1,"",'VAL_Fill in area'!N64)</f>
        <v/>
      </c>
      <c r="BI85" s="10" t="str">
        <f>IF(TYPE(VAL_Codes!AN$22)=2,VAL_Codes!AN$22,"")</f>
        <v/>
      </c>
      <c r="BJ85" s="11" t="str">
        <f>IF(TYPE(VAL_Codes!AO$22)=2,VAL_Codes!AO$22,"")</f>
        <v/>
      </c>
      <c r="BK85" s="26">
        <f>IF(COUNTBLANK('VAL_Fill in area'!O64)=1,"",'VAL_Fill in area'!O64)</f>
        <v>0</v>
      </c>
      <c r="BL85" s="10" t="str">
        <f>IF(TYPE(VAL_Codes!AQ$22)=2,VAL_Codes!AQ$22,"")</f>
        <v/>
      </c>
      <c r="BM85" s="11" t="str">
        <f>IF(TYPE(VAL_Codes!AR$22)=2,VAL_Codes!AR$22,"")</f>
        <v/>
      </c>
      <c r="BN85" s="26">
        <f>IF(COUNTBLANK('VAL_Fill in area'!P64)=1,"",'VAL_Fill in area'!P64)</f>
        <v>0</v>
      </c>
      <c r="BO85" s="10" t="str">
        <f>IF(TYPE(VAL_Codes!AT$22)=2,VAL_Codes!AT$22,"")</f>
        <v/>
      </c>
      <c r="BP85" s="11" t="str">
        <f>IF(TYPE(VAL_Codes!AU$22)=2,VAL_Codes!AU$22,"")</f>
        <v/>
      </c>
      <c r="BQ85" s="26">
        <f>IF(COUNTBLANK('VAL_Fill in area'!Q64)=1,"",'VAL_Fill in area'!Q64)</f>
        <v>0</v>
      </c>
      <c r="BR85" s="10" t="str">
        <f>IF(TYPE(VAL_Codes!AW$22)=2,VAL_Codes!AW$22,"")</f>
        <v/>
      </c>
      <c r="BS85" s="11" t="str">
        <f>IF(TYPE(VAL_Codes!AX$22)=2,VAL_Codes!AX$22,"")</f>
        <v/>
      </c>
      <c r="BT85" s="26" t="str">
        <f>IF(COUNTBLANK('VAL_Fill in area'!R64)=1,"",'VAL_Fill in area'!R64)</f>
        <v/>
      </c>
      <c r="BU85" s="10" t="s">
        <v>7033</v>
      </c>
      <c r="BV85" s="11" t="str">
        <f>IF(TYPE(VAL_Codes!BA$22)=2,VAL_Codes!BA$22,"")</f>
        <v/>
      </c>
      <c r="BW85" s="26">
        <f>IF(COUNTBLANK('VAL_Fill in area'!S64)=1,"",'VAL_Fill in area'!S64)</f>
        <v>0</v>
      </c>
      <c r="BX85" s="10" t="str">
        <f>IF(TYPE(VAL_Codes!BC$22)=2,VAL_Codes!BC$22,"")</f>
        <v/>
      </c>
      <c r="BY85" s="11" t="str">
        <f>IF(TYPE(VAL_Codes!BD$22)=2,VAL_Codes!BD$22,"")</f>
        <v/>
      </c>
      <c r="BZ85" s="26" t="str">
        <f>IF(COUNTBLANK('VAL_Fill in area'!T64)=1,"",'VAL_Fill in area'!T64)</f>
        <v/>
      </c>
      <c r="CA85" s="10" t="str">
        <f>IF(TYPE(VAL_Codes!BF$22)=2,VAL_Codes!BF$22,"")</f>
        <v/>
      </c>
      <c r="CB85" s="11" t="str">
        <f>IF(TYPE(VAL_Codes!BG$22)=2,VAL_Codes!BG$22,"")</f>
        <v/>
      </c>
      <c r="CC85" s="26" t="str">
        <f>IF(COUNTBLANK('VAL_Fill in area'!U64)=1,"",'VAL_Fill in area'!U64)</f>
        <v/>
      </c>
      <c r="CD85" s="10" t="str">
        <f>IF(TYPE(VAL_Codes!BI$22)=2,VAL_Codes!BI$22,"")</f>
        <v/>
      </c>
      <c r="CE85" s="11" t="str">
        <f>IF(TYPE(VAL_Codes!BJ$22)=2,VAL_Codes!BJ$22,"")</f>
        <v/>
      </c>
      <c r="CF85" s="26" t="str">
        <f>IF(COUNTBLANK('VAL_Fill in area'!V64)=1,"",'VAL_Fill in area'!V64)</f>
        <v/>
      </c>
      <c r="CG85" s="10" t="str">
        <f>IF(TYPE(VAL_Codes!BL$22)=2,VAL_Codes!BL$22,"")</f>
        <v/>
      </c>
      <c r="CH85" s="11" t="str">
        <f>IF(TYPE(VAL_Codes!BM$22)=2,VAL_Codes!BM$22,"")</f>
        <v/>
      </c>
      <c r="CI85" s="26" t="str">
        <f>IF(COUNTBLANK('VAL_Fill in area'!W64)=1,"",'VAL_Fill in area'!W64)</f>
        <v/>
      </c>
      <c r="CJ85" s="10" t="str">
        <f>IF(TYPE(VAL_Codes!BO$22)=2,VAL_Codes!BO$22,"")</f>
        <v/>
      </c>
      <c r="CK85" s="11" t="str">
        <f>IF(TYPE(VAL_Codes!BP$22)=2,VAL_Codes!BP$22,"")</f>
        <v/>
      </c>
      <c r="CL85" s="424"/>
      <c r="CO85" s="424"/>
      <c r="CR85" s="424"/>
      <c r="CU85" s="424"/>
      <c r="CX85" s="424"/>
      <c r="DA85" s="424"/>
      <c r="DD85" s="424"/>
      <c r="DG85" s="424"/>
      <c r="DJ85" s="424"/>
      <c r="DM85" s="424"/>
      <c r="DP85" s="424"/>
      <c r="DS85" s="424"/>
      <c r="DV85" s="424"/>
      <c r="DY85" s="424"/>
      <c r="EB85" s="424"/>
      <c r="EE85" s="424"/>
      <c r="EH85" s="424"/>
      <c r="EK85" s="424"/>
      <c r="EN85" s="424"/>
      <c r="EQ85" s="424"/>
      <c r="ET85" s="424"/>
      <c r="EW85" s="424"/>
    </row>
    <row r="86" spans="1:153" ht="15" customHeight="1" x14ac:dyDescent="0.25">
      <c r="A86" s="48"/>
      <c r="B86" s="48"/>
      <c r="C86" s="65"/>
      <c r="D86" s="647"/>
      <c r="E86" s="421" t="s">
        <v>57</v>
      </c>
      <c r="F86" s="361" t="s">
        <v>5</v>
      </c>
      <c r="G86" s="361" t="s">
        <v>12</v>
      </c>
      <c r="H86" s="361" t="s">
        <v>6</v>
      </c>
      <c r="I86" s="361"/>
      <c r="J86" s="419"/>
      <c r="K86" s="419"/>
      <c r="L86" s="419"/>
      <c r="M86" s="419"/>
      <c r="N86" s="419"/>
      <c r="O86" s="419"/>
      <c r="P86" s="419"/>
      <c r="Q86" s="419"/>
      <c r="R86" s="419"/>
      <c r="S86" s="419"/>
      <c r="T86" s="419"/>
      <c r="U86" s="419"/>
      <c r="V86" s="419"/>
      <c r="W86" s="419"/>
      <c r="X86" s="419"/>
      <c r="Y86" s="419"/>
      <c r="Z86" s="54"/>
      <c r="AA86" s="26" t="str">
        <f>IF(COUNTBLANK('VAL_Fill in area'!C65)=1,"",'VAL_Fill in area'!C65)</f>
        <v/>
      </c>
      <c r="AB86" s="10" t="str">
        <f>IF(TYPE(VAL_Codes!G$22)=2,VAL_Codes!G$22,"")</f>
        <v/>
      </c>
      <c r="AC86" s="11" t="str">
        <f>IF(TYPE(VAL_Codes!H$22)=2,VAL_Codes!H$22,"")</f>
        <v/>
      </c>
      <c r="AD86" s="26" t="str">
        <f>IF(COUNTBLANK('VAL_Fill in area'!D65)=1,"",'VAL_Fill in area'!D65)</f>
        <v/>
      </c>
      <c r="AE86" s="10" t="str">
        <f>IF(TYPE(VAL_Codes!J$22)=2,VAL_Codes!J$22,"")</f>
        <v/>
      </c>
      <c r="AF86" s="11" t="str">
        <f>IF(TYPE(VAL_Codes!K$22)=2,VAL_Codes!K$22,"")</f>
        <v/>
      </c>
      <c r="AG86" s="26" t="str">
        <f>IF(COUNTBLANK('VAL_Fill in area'!E65)=1,"",'VAL_Fill in area'!E65)</f>
        <v/>
      </c>
      <c r="AH86" s="10" t="str">
        <f>IF(TYPE(VAL_Codes!M$22)=2,VAL_Codes!M$22,"")</f>
        <v/>
      </c>
      <c r="AI86" s="11" t="str">
        <f>IF(TYPE(VAL_Codes!N$22)=2,VAL_Codes!N$22,"")</f>
        <v/>
      </c>
      <c r="AJ86" s="26" t="str">
        <f>IF(COUNTBLANK('VAL_Fill in area'!F65)=1,"",'VAL_Fill in area'!F65)</f>
        <v/>
      </c>
      <c r="AK86" s="10" t="str">
        <f>IF(TYPE(VAL_Codes!P$22)=2,VAL_Codes!P$22,"")</f>
        <v/>
      </c>
      <c r="AL86" s="11" t="str">
        <f>IF(TYPE(VAL_Codes!Q$22)=2,VAL_Codes!Q$22,"")</f>
        <v/>
      </c>
      <c r="AM86" s="26" t="str">
        <f>IF(COUNTBLANK('VAL_Fill in area'!G65)=1,"",'VAL_Fill in area'!G65)</f>
        <v/>
      </c>
      <c r="AN86" s="10" t="str">
        <f>IF(TYPE(VAL_Codes!S$22)=2,VAL_Codes!S$22,"")</f>
        <v/>
      </c>
      <c r="AO86" s="11" t="str">
        <f>IF(TYPE(VAL_Codes!T$22)=2,VAL_Codes!T$22,"")</f>
        <v/>
      </c>
      <c r="AP86" s="26" t="str">
        <f>IF(COUNTBLANK('VAL_Fill in area'!H65)=1,"",'VAL_Fill in area'!H65)</f>
        <v/>
      </c>
      <c r="AQ86" s="10" t="str">
        <f>IF(TYPE(VAL_Codes!V$22)=2,VAL_Codes!V$22,"")</f>
        <v/>
      </c>
      <c r="AR86" s="11" t="str">
        <f>IF(TYPE(VAL_Codes!W$22)=2,VAL_Codes!W$22,"")</f>
        <v/>
      </c>
      <c r="AS86" s="26" t="str">
        <f>IF(COUNTBLANK('VAL_Fill in area'!I65)=1,"",'VAL_Fill in area'!I65)</f>
        <v/>
      </c>
      <c r="AT86" s="10" t="str">
        <f>IF(TYPE(VAL_Codes!Y$22)=2,VAL_Codes!Y$22,"")</f>
        <v/>
      </c>
      <c r="AU86" s="11" t="str">
        <f>IF(TYPE(VAL_Codes!Z$22)=2,VAL_Codes!Z$22,"")</f>
        <v/>
      </c>
      <c r="AV86" s="26" t="str">
        <f>IF(COUNTBLANK('VAL_Fill in area'!J65)=1,"",'VAL_Fill in area'!J65)</f>
        <v/>
      </c>
      <c r="AW86" s="10" t="str">
        <f>IF(TYPE(VAL_Codes!AB$22)=2,VAL_Codes!AB$22,"")</f>
        <v/>
      </c>
      <c r="AX86" s="11" t="str">
        <f>IF(TYPE(VAL_Codes!AC$22)=2,VAL_Codes!AC$22,"")</f>
        <v/>
      </c>
      <c r="AY86" s="26" t="str">
        <f>IF(COUNTBLANK('VAL_Fill in area'!K65)=1,"",'VAL_Fill in area'!K65)</f>
        <v/>
      </c>
      <c r="AZ86" s="10" t="str">
        <f>IF(TYPE(VAL_Codes!AE$22)=2,VAL_Codes!AE$22,"")</f>
        <v/>
      </c>
      <c r="BA86" s="11" t="str">
        <f>IF(TYPE(VAL_Codes!AF$22)=2,VAL_Codes!AF$22,"")</f>
        <v/>
      </c>
      <c r="BB86" s="26" t="str">
        <f>IF(COUNTBLANK('VAL_Fill in area'!L65)=1,"",'VAL_Fill in area'!L65)</f>
        <v/>
      </c>
      <c r="BC86" s="10" t="str">
        <f>IF(TYPE(VAL_Codes!AH$22)=2,VAL_Codes!AH$22,"")</f>
        <v/>
      </c>
      <c r="BD86" s="11" t="str">
        <f>IF(TYPE(VAL_Codes!AI$22)=2,VAL_Codes!AI$22,"")</f>
        <v/>
      </c>
      <c r="BE86" s="26" t="str">
        <f>IF(COUNTBLANK('VAL_Fill in area'!M65)=1,"",'VAL_Fill in area'!M65)</f>
        <v/>
      </c>
      <c r="BF86" s="10" t="str">
        <f>IF(TYPE(VAL_Codes!AK$22)=2,VAL_Codes!AK$22,"")</f>
        <v/>
      </c>
      <c r="BG86" s="11" t="str">
        <f>IF(TYPE(VAL_Codes!AL$22)=2,VAL_Codes!AL$22,"")</f>
        <v/>
      </c>
      <c r="BH86" s="26" t="str">
        <f>IF(COUNTBLANK('VAL_Fill in area'!N65)=1,"",'VAL_Fill in area'!N65)</f>
        <v/>
      </c>
      <c r="BI86" s="10" t="str">
        <f>IF(TYPE(VAL_Codes!AN$22)=2,VAL_Codes!AN$22,"")</f>
        <v/>
      </c>
      <c r="BJ86" s="11" t="str">
        <f>IF(TYPE(VAL_Codes!AO$22)=2,VAL_Codes!AO$22,"")</f>
        <v/>
      </c>
      <c r="BK86" s="26">
        <f>IF(COUNTBLANK('VAL_Fill in area'!O65)=1,"",'VAL_Fill in area'!O65)</f>
        <v>0</v>
      </c>
      <c r="BL86" s="10" t="str">
        <f>IF(TYPE(VAL_Codes!AQ$22)=2,VAL_Codes!AQ$22,"")</f>
        <v/>
      </c>
      <c r="BM86" s="11" t="str">
        <f>IF(TYPE(VAL_Codes!AR$22)=2,VAL_Codes!AR$22,"")</f>
        <v/>
      </c>
      <c r="BN86" s="26">
        <f>IF(COUNTBLANK('VAL_Fill in area'!P65)=1,"",'VAL_Fill in area'!P65)</f>
        <v>0</v>
      </c>
      <c r="BO86" s="10" t="str">
        <f>IF(TYPE(VAL_Codes!AT$22)=2,VAL_Codes!AT$22,"")</f>
        <v/>
      </c>
      <c r="BP86" s="11" t="str">
        <f>IF(TYPE(VAL_Codes!AU$22)=2,VAL_Codes!AU$22,"")</f>
        <v/>
      </c>
      <c r="BQ86" s="26">
        <f>IF(COUNTBLANK('VAL_Fill in area'!Q65)=1,"",'VAL_Fill in area'!Q65)</f>
        <v>0</v>
      </c>
      <c r="BR86" s="10" t="str">
        <f>IF(TYPE(VAL_Codes!AW$22)=2,VAL_Codes!AW$22,"")</f>
        <v/>
      </c>
      <c r="BS86" s="11" t="str">
        <f>IF(TYPE(VAL_Codes!AX$22)=2,VAL_Codes!AX$22,"")</f>
        <v/>
      </c>
      <c r="BT86" s="26" t="str">
        <f>IF(COUNTBLANK('VAL_Fill in area'!R65)=1,"",'VAL_Fill in area'!R65)</f>
        <v/>
      </c>
      <c r="BU86" s="10" t="s">
        <v>7033</v>
      </c>
      <c r="BV86" s="11" t="str">
        <f>IF(TYPE(VAL_Codes!BA$22)=2,VAL_Codes!BA$22,"")</f>
        <v/>
      </c>
      <c r="BW86" s="26">
        <f>IF(COUNTBLANK('VAL_Fill in area'!S65)=1,"",'VAL_Fill in area'!S65)</f>
        <v>0</v>
      </c>
      <c r="BX86" s="10" t="str">
        <f>IF(TYPE(VAL_Codes!BC$22)=2,VAL_Codes!BC$22,"")</f>
        <v/>
      </c>
      <c r="BY86" s="11" t="str">
        <f>IF(TYPE(VAL_Codes!BD$22)=2,VAL_Codes!BD$22,"")</f>
        <v/>
      </c>
      <c r="BZ86" s="26" t="str">
        <f>IF(COUNTBLANK('VAL_Fill in area'!T65)=1,"",'VAL_Fill in area'!T65)</f>
        <v/>
      </c>
      <c r="CA86" s="10" t="str">
        <f>IF(TYPE(VAL_Codes!BF$22)=2,VAL_Codes!BF$22,"")</f>
        <v/>
      </c>
      <c r="CB86" s="11" t="str">
        <f>IF(TYPE(VAL_Codes!BG$22)=2,VAL_Codes!BG$22,"")</f>
        <v/>
      </c>
      <c r="CC86" s="26" t="str">
        <f>IF(COUNTBLANK('VAL_Fill in area'!U65)=1,"",'VAL_Fill in area'!U65)</f>
        <v/>
      </c>
      <c r="CD86" s="10" t="str">
        <f>IF(TYPE(VAL_Codes!BI$22)=2,VAL_Codes!BI$22,"")</f>
        <v/>
      </c>
      <c r="CE86" s="11" t="str">
        <f>IF(TYPE(VAL_Codes!BJ$22)=2,VAL_Codes!BJ$22,"")</f>
        <v/>
      </c>
      <c r="CF86" s="26" t="str">
        <f>IF(COUNTBLANK('VAL_Fill in area'!V65)=1,"",'VAL_Fill in area'!V65)</f>
        <v/>
      </c>
      <c r="CG86" s="10" t="str">
        <f>IF(TYPE(VAL_Codes!BL$22)=2,VAL_Codes!BL$22,"")</f>
        <v/>
      </c>
      <c r="CH86" s="11" t="str">
        <f>IF(TYPE(VAL_Codes!BM$22)=2,VAL_Codes!BM$22,"")</f>
        <v/>
      </c>
      <c r="CI86" s="26" t="str">
        <f>IF(COUNTBLANK('VAL_Fill in area'!W65)=1,"",'VAL_Fill in area'!W65)</f>
        <v/>
      </c>
      <c r="CJ86" s="10" t="str">
        <f>IF(TYPE(VAL_Codes!BO$22)=2,VAL_Codes!BO$22,"")</f>
        <v/>
      </c>
      <c r="CK86" s="11" t="str">
        <f>IF(TYPE(VAL_Codes!BP$22)=2,VAL_Codes!BP$22,"")</f>
        <v/>
      </c>
      <c r="CL86" s="424"/>
      <c r="CO86" s="424"/>
      <c r="CR86" s="424"/>
      <c r="CU86" s="424"/>
      <c r="CX86" s="424"/>
      <c r="DA86" s="424"/>
      <c r="DD86" s="424"/>
      <c r="DG86" s="424"/>
      <c r="DJ86" s="424"/>
      <c r="DM86" s="424"/>
      <c r="DP86" s="424"/>
      <c r="DS86" s="424"/>
      <c r="DV86" s="424"/>
      <c r="DY86" s="424"/>
      <c r="EB86" s="424"/>
      <c r="EE86" s="424"/>
      <c r="EH86" s="424"/>
      <c r="EK86" s="424"/>
      <c r="EN86" s="424"/>
      <c r="EQ86" s="424"/>
      <c r="ET86" s="424"/>
      <c r="EW86" s="424"/>
    </row>
    <row r="87" spans="1:153" ht="15" customHeight="1" x14ac:dyDescent="0.25">
      <c r="A87" s="48"/>
      <c r="B87" s="48"/>
      <c r="C87" s="65"/>
      <c r="D87" s="647"/>
      <c r="E87" s="421" t="s">
        <v>58</v>
      </c>
      <c r="F87" s="361" t="s">
        <v>5</v>
      </c>
      <c r="G87" s="361" t="s">
        <v>13</v>
      </c>
      <c r="H87" s="361" t="s">
        <v>6</v>
      </c>
      <c r="I87" s="361"/>
      <c r="J87" s="419"/>
      <c r="K87" s="419"/>
      <c r="L87" s="419"/>
      <c r="M87" s="419"/>
      <c r="N87" s="419"/>
      <c r="O87" s="419"/>
      <c r="P87" s="419"/>
      <c r="Q87" s="419"/>
      <c r="R87" s="419"/>
      <c r="S87" s="419"/>
      <c r="T87" s="419"/>
      <c r="U87" s="419"/>
      <c r="V87" s="419"/>
      <c r="W87" s="419"/>
      <c r="X87" s="419"/>
      <c r="Y87" s="419"/>
      <c r="Z87" s="54"/>
      <c r="AA87" s="26" t="str">
        <f>IF(COUNTBLANK('VAL_Fill in area'!C66)=1,"",'VAL_Fill in area'!C66)</f>
        <v/>
      </c>
      <c r="AB87" s="10" t="str">
        <f>IF(TYPE(VAL_Codes!G$22)=2,VAL_Codes!G$22,"")</f>
        <v/>
      </c>
      <c r="AC87" s="11" t="str">
        <f>IF(TYPE(VAL_Codes!H$22)=2,VAL_Codes!H$22,"")</f>
        <v/>
      </c>
      <c r="AD87" s="26" t="str">
        <f>IF(COUNTBLANK('VAL_Fill in area'!D66)=1,"",'VAL_Fill in area'!D66)</f>
        <v/>
      </c>
      <c r="AE87" s="10" t="str">
        <f>IF(TYPE(VAL_Codes!J$22)=2,VAL_Codes!J$22,"")</f>
        <v/>
      </c>
      <c r="AF87" s="11" t="str">
        <f>IF(TYPE(VAL_Codes!K$22)=2,VAL_Codes!K$22,"")</f>
        <v/>
      </c>
      <c r="AG87" s="26" t="str">
        <f>IF(COUNTBLANK('VAL_Fill in area'!E66)=1,"",'VAL_Fill in area'!E66)</f>
        <v/>
      </c>
      <c r="AH87" s="10" t="str">
        <f>IF(TYPE(VAL_Codes!M$22)=2,VAL_Codes!M$22,"")</f>
        <v/>
      </c>
      <c r="AI87" s="11" t="str">
        <f>IF(TYPE(VAL_Codes!N$22)=2,VAL_Codes!N$22,"")</f>
        <v/>
      </c>
      <c r="AJ87" s="26" t="str">
        <f>IF(COUNTBLANK('VAL_Fill in area'!F66)=1,"",'VAL_Fill in area'!F66)</f>
        <v/>
      </c>
      <c r="AK87" s="10" t="str">
        <f>IF(TYPE(VAL_Codes!P$22)=2,VAL_Codes!P$22,"")</f>
        <v/>
      </c>
      <c r="AL87" s="11" t="str">
        <f>IF(TYPE(VAL_Codes!Q$22)=2,VAL_Codes!Q$22,"")</f>
        <v/>
      </c>
      <c r="AM87" s="26" t="str">
        <f>IF(COUNTBLANK('VAL_Fill in area'!G66)=1,"",'VAL_Fill in area'!G66)</f>
        <v/>
      </c>
      <c r="AN87" s="10" t="str">
        <f>IF(TYPE(VAL_Codes!S$22)=2,VAL_Codes!S$22,"")</f>
        <v/>
      </c>
      <c r="AO87" s="11" t="str">
        <f>IF(TYPE(VAL_Codes!T$22)=2,VAL_Codes!T$22,"")</f>
        <v/>
      </c>
      <c r="AP87" s="26" t="str">
        <f>IF(COUNTBLANK('VAL_Fill in area'!H66)=1,"",'VAL_Fill in area'!H66)</f>
        <v/>
      </c>
      <c r="AQ87" s="10" t="str">
        <f>IF(TYPE(VAL_Codes!V$22)=2,VAL_Codes!V$22,"")</f>
        <v/>
      </c>
      <c r="AR87" s="11" t="str">
        <f>IF(TYPE(VAL_Codes!W$22)=2,VAL_Codes!W$22,"")</f>
        <v/>
      </c>
      <c r="AS87" s="26" t="str">
        <f>IF(COUNTBLANK('VAL_Fill in area'!I66)=1,"",'VAL_Fill in area'!I66)</f>
        <v/>
      </c>
      <c r="AT87" s="10" t="str">
        <f>IF(TYPE(VAL_Codes!Y$22)=2,VAL_Codes!Y$22,"")</f>
        <v/>
      </c>
      <c r="AU87" s="11" t="str">
        <f>IF(TYPE(VAL_Codes!Z$22)=2,VAL_Codes!Z$22,"")</f>
        <v/>
      </c>
      <c r="AV87" s="26" t="str">
        <f>IF(COUNTBLANK('VAL_Fill in area'!J66)=1,"",'VAL_Fill in area'!J66)</f>
        <v/>
      </c>
      <c r="AW87" s="10" t="str">
        <f>IF(TYPE(VAL_Codes!AB$22)=2,VAL_Codes!AB$22,"")</f>
        <v/>
      </c>
      <c r="AX87" s="11" t="str">
        <f>IF(TYPE(VAL_Codes!AC$22)=2,VAL_Codes!AC$22,"")</f>
        <v/>
      </c>
      <c r="AY87" s="26" t="str">
        <f>IF(COUNTBLANK('VAL_Fill in area'!K66)=1,"",'VAL_Fill in area'!K66)</f>
        <v/>
      </c>
      <c r="AZ87" s="10" t="str">
        <f>IF(TYPE(VAL_Codes!AE$22)=2,VAL_Codes!AE$22,"")</f>
        <v/>
      </c>
      <c r="BA87" s="11" t="str">
        <f>IF(TYPE(VAL_Codes!AF$22)=2,VAL_Codes!AF$22,"")</f>
        <v/>
      </c>
      <c r="BB87" s="26" t="str">
        <f>IF(COUNTBLANK('VAL_Fill in area'!L66)=1,"",'VAL_Fill in area'!L66)</f>
        <v/>
      </c>
      <c r="BC87" s="10" t="str">
        <f>IF(TYPE(VAL_Codes!AH$22)=2,VAL_Codes!AH$22,"")</f>
        <v/>
      </c>
      <c r="BD87" s="11" t="str">
        <f>IF(TYPE(VAL_Codes!AI$22)=2,VAL_Codes!AI$22,"")</f>
        <v/>
      </c>
      <c r="BE87" s="26" t="str">
        <f>IF(COUNTBLANK('VAL_Fill in area'!M66)=1,"",'VAL_Fill in area'!M66)</f>
        <v/>
      </c>
      <c r="BF87" s="10" t="str">
        <f>IF(TYPE(VAL_Codes!AK$22)=2,VAL_Codes!AK$22,"")</f>
        <v/>
      </c>
      <c r="BG87" s="11" t="str">
        <f>IF(TYPE(VAL_Codes!AL$22)=2,VAL_Codes!AL$22,"")</f>
        <v/>
      </c>
      <c r="BH87" s="26" t="str">
        <f>IF(COUNTBLANK('VAL_Fill in area'!N66)=1,"",'VAL_Fill in area'!N66)</f>
        <v/>
      </c>
      <c r="BI87" s="10" t="str">
        <f>IF(TYPE(VAL_Codes!AN$22)=2,VAL_Codes!AN$22,"")</f>
        <v/>
      </c>
      <c r="BJ87" s="11" t="str">
        <f>IF(TYPE(VAL_Codes!AO$22)=2,VAL_Codes!AO$22,"")</f>
        <v/>
      </c>
      <c r="BK87" s="26">
        <f>IF(COUNTBLANK('VAL_Fill in area'!O66)=1,"",'VAL_Fill in area'!O66)</f>
        <v>13</v>
      </c>
      <c r="BL87" s="10" t="str">
        <f>IF(TYPE(VAL_Codes!AQ$22)=2,VAL_Codes!AQ$22,"")</f>
        <v/>
      </c>
      <c r="BM87" s="11" t="str">
        <f>IF(TYPE(VAL_Codes!AR$22)=2,VAL_Codes!AR$22,"")</f>
        <v/>
      </c>
      <c r="BN87" s="26">
        <f>IF(COUNTBLANK('VAL_Fill in area'!P66)=1,"",'VAL_Fill in area'!P66)</f>
        <v>86</v>
      </c>
      <c r="BO87" s="10" t="str">
        <f>IF(TYPE(VAL_Codes!AT$22)=2,VAL_Codes!AT$22,"")</f>
        <v/>
      </c>
      <c r="BP87" s="11" t="str">
        <f>IF(TYPE(VAL_Codes!AU$22)=2,VAL_Codes!AU$22,"")</f>
        <v/>
      </c>
      <c r="BQ87" s="26">
        <f>IF(COUNTBLANK('VAL_Fill in area'!Q66)=1,"",'VAL_Fill in area'!Q66)</f>
        <v>0</v>
      </c>
      <c r="BR87" s="10" t="str">
        <f>IF(TYPE(VAL_Codes!AW$22)=2,VAL_Codes!AW$22,"")</f>
        <v/>
      </c>
      <c r="BS87" s="11" t="str">
        <f>IF(TYPE(VAL_Codes!AX$22)=2,VAL_Codes!AX$22,"")</f>
        <v/>
      </c>
      <c r="BT87" s="26" t="str">
        <f>IF(COUNTBLANK('VAL_Fill in area'!R66)=1,"",'VAL_Fill in area'!R66)</f>
        <v/>
      </c>
      <c r="BU87" s="10" t="s">
        <v>7033</v>
      </c>
      <c r="BV87" s="11" t="str">
        <f>IF(TYPE(VAL_Codes!BA$22)=2,VAL_Codes!BA$22,"")</f>
        <v/>
      </c>
      <c r="BW87" s="26">
        <f>IF(COUNTBLANK('VAL_Fill in area'!S66)=1,"",'VAL_Fill in area'!S66)</f>
        <v>0</v>
      </c>
      <c r="BX87" s="10" t="str">
        <f>IF(TYPE(VAL_Codes!BC$22)=2,VAL_Codes!BC$22,"")</f>
        <v/>
      </c>
      <c r="BY87" s="11" t="str">
        <f>IF(TYPE(VAL_Codes!BD$22)=2,VAL_Codes!BD$22,"")</f>
        <v/>
      </c>
      <c r="BZ87" s="26" t="str">
        <f>IF(COUNTBLANK('VAL_Fill in area'!T66)=1,"",'VAL_Fill in area'!T66)</f>
        <v/>
      </c>
      <c r="CA87" s="10" t="str">
        <f>IF(TYPE(VAL_Codes!BF$22)=2,VAL_Codes!BF$22,"")</f>
        <v/>
      </c>
      <c r="CB87" s="11" t="str">
        <f>IF(TYPE(VAL_Codes!BG$22)=2,VAL_Codes!BG$22,"")</f>
        <v/>
      </c>
      <c r="CC87" s="26" t="str">
        <f>IF(COUNTBLANK('VAL_Fill in area'!U66)=1,"",'VAL_Fill in area'!U66)</f>
        <v/>
      </c>
      <c r="CD87" s="10" t="str">
        <f>IF(TYPE(VAL_Codes!BI$22)=2,VAL_Codes!BI$22,"")</f>
        <v/>
      </c>
      <c r="CE87" s="11" t="str">
        <f>IF(TYPE(VAL_Codes!BJ$22)=2,VAL_Codes!BJ$22,"")</f>
        <v/>
      </c>
      <c r="CF87" s="26" t="str">
        <f>IF(COUNTBLANK('VAL_Fill in area'!V66)=1,"",'VAL_Fill in area'!V66)</f>
        <v/>
      </c>
      <c r="CG87" s="10" t="str">
        <f>IF(TYPE(VAL_Codes!BL$22)=2,VAL_Codes!BL$22,"")</f>
        <v/>
      </c>
      <c r="CH87" s="11" t="str">
        <f>IF(TYPE(VAL_Codes!BM$22)=2,VAL_Codes!BM$22,"")</f>
        <v/>
      </c>
      <c r="CI87" s="26" t="str">
        <f>IF(COUNTBLANK('VAL_Fill in area'!W66)=1,"",'VAL_Fill in area'!W66)</f>
        <v/>
      </c>
      <c r="CJ87" s="10" t="str">
        <f>IF(TYPE(VAL_Codes!BO$22)=2,VAL_Codes!BO$22,"")</f>
        <v/>
      </c>
      <c r="CK87" s="11" t="str">
        <f>IF(TYPE(VAL_Codes!BP$22)=2,VAL_Codes!BP$22,"")</f>
        <v/>
      </c>
      <c r="CL87" s="424"/>
      <c r="CO87" s="424"/>
      <c r="CR87" s="424"/>
      <c r="CU87" s="424"/>
      <c r="CX87" s="424"/>
      <c r="DA87" s="424"/>
      <c r="DD87" s="424"/>
      <c r="DG87" s="424"/>
      <c r="DJ87" s="424"/>
      <c r="DM87" s="424"/>
      <c r="DP87" s="424"/>
      <c r="DS87" s="424"/>
      <c r="DV87" s="424"/>
      <c r="DY87" s="424"/>
      <c r="EB87" s="424"/>
      <c r="EE87" s="424"/>
      <c r="EH87" s="424"/>
      <c r="EK87" s="424"/>
      <c r="EN87" s="424"/>
      <c r="EQ87" s="424"/>
      <c r="ET87" s="424"/>
      <c r="EW87" s="424"/>
    </row>
    <row r="88" spans="1:153" ht="15" customHeight="1" x14ac:dyDescent="0.25">
      <c r="A88" s="48"/>
      <c r="B88" s="48"/>
      <c r="C88" s="65"/>
      <c r="D88" s="647"/>
      <c r="E88" s="421" t="s">
        <v>59</v>
      </c>
      <c r="F88" s="361" t="s">
        <v>5</v>
      </c>
      <c r="G88" s="361" t="s">
        <v>14</v>
      </c>
      <c r="H88" s="361" t="s">
        <v>6</v>
      </c>
      <c r="I88" s="361"/>
      <c r="J88" s="419"/>
      <c r="K88" s="419"/>
      <c r="L88" s="419"/>
      <c r="M88" s="419"/>
      <c r="N88" s="419"/>
      <c r="O88" s="419"/>
      <c r="P88" s="419"/>
      <c r="Q88" s="419"/>
      <c r="R88" s="419"/>
      <c r="S88" s="419"/>
      <c r="T88" s="419"/>
      <c r="U88" s="419"/>
      <c r="V88" s="419"/>
      <c r="W88" s="419"/>
      <c r="X88" s="419"/>
      <c r="Y88" s="419"/>
      <c r="Z88" s="54"/>
      <c r="AA88" s="26" t="str">
        <f>IF(COUNTBLANK('VAL_Fill in area'!C67)=1,"",'VAL_Fill in area'!C67)</f>
        <v/>
      </c>
      <c r="AB88" s="10" t="str">
        <f>IF(TYPE(VAL_Codes!G$22)=2,VAL_Codes!G$22,"")</f>
        <v/>
      </c>
      <c r="AC88" s="11" t="str">
        <f>IF(TYPE(VAL_Codes!H$22)=2,VAL_Codes!H$22,"")</f>
        <v/>
      </c>
      <c r="AD88" s="26" t="str">
        <f>IF(COUNTBLANK('VAL_Fill in area'!D67)=1,"",'VAL_Fill in area'!D67)</f>
        <v/>
      </c>
      <c r="AE88" s="10" t="str">
        <f>IF(TYPE(VAL_Codes!J$22)=2,VAL_Codes!J$22,"")</f>
        <v/>
      </c>
      <c r="AF88" s="11" t="str">
        <f>IF(TYPE(VAL_Codes!K$22)=2,VAL_Codes!K$22,"")</f>
        <v/>
      </c>
      <c r="AG88" s="26" t="str">
        <f>IF(COUNTBLANK('VAL_Fill in area'!E67)=1,"",'VAL_Fill in area'!E67)</f>
        <v/>
      </c>
      <c r="AH88" s="10" t="str">
        <f>IF(TYPE(VAL_Codes!M$22)=2,VAL_Codes!M$22,"")</f>
        <v/>
      </c>
      <c r="AI88" s="11" t="str">
        <f>IF(TYPE(VAL_Codes!N$22)=2,VAL_Codes!N$22,"")</f>
        <v/>
      </c>
      <c r="AJ88" s="26" t="str">
        <f>IF(COUNTBLANK('VAL_Fill in area'!F67)=1,"",'VAL_Fill in area'!F67)</f>
        <v/>
      </c>
      <c r="AK88" s="10" t="str">
        <f>IF(TYPE(VAL_Codes!P$22)=2,VAL_Codes!P$22,"")</f>
        <v/>
      </c>
      <c r="AL88" s="11" t="str">
        <f>IF(TYPE(VAL_Codes!Q$22)=2,VAL_Codes!Q$22,"")</f>
        <v/>
      </c>
      <c r="AM88" s="26" t="str">
        <f>IF(COUNTBLANK('VAL_Fill in area'!G67)=1,"",'VAL_Fill in area'!G67)</f>
        <v/>
      </c>
      <c r="AN88" s="10" t="str">
        <f>IF(TYPE(VAL_Codes!S$22)=2,VAL_Codes!S$22,"")</f>
        <v/>
      </c>
      <c r="AO88" s="11" t="str">
        <f>IF(TYPE(VAL_Codes!T$22)=2,VAL_Codes!T$22,"")</f>
        <v/>
      </c>
      <c r="AP88" s="26" t="str">
        <f>IF(COUNTBLANK('VAL_Fill in area'!H67)=1,"",'VAL_Fill in area'!H67)</f>
        <v/>
      </c>
      <c r="AQ88" s="10" t="str">
        <f>IF(TYPE(VAL_Codes!V$22)=2,VAL_Codes!V$22,"")</f>
        <v/>
      </c>
      <c r="AR88" s="11" t="str">
        <f>IF(TYPE(VAL_Codes!W$22)=2,VAL_Codes!W$22,"")</f>
        <v/>
      </c>
      <c r="AS88" s="26" t="str">
        <f>IF(COUNTBLANK('VAL_Fill in area'!I67)=1,"",'VAL_Fill in area'!I67)</f>
        <v/>
      </c>
      <c r="AT88" s="10" t="str">
        <f>IF(TYPE(VAL_Codes!Y$22)=2,VAL_Codes!Y$22,"")</f>
        <v/>
      </c>
      <c r="AU88" s="11" t="str">
        <f>IF(TYPE(VAL_Codes!Z$22)=2,VAL_Codes!Z$22,"")</f>
        <v/>
      </c>
      <c r="AV88" s="26" t="str">
        <f>IF(COUNTBLANK('VAL_Fill in area'!J67)=1,"",'VAL_Fill in area'!J67)</f>
        <v/>
      </c>
      <c r="AW88" s="10" t="str">
        <f>IF(TYPE(VAL_Codes!AB$22)=2,VAL_Codes!AB$22,"")</f>
        <v/>
      </c>
      <c r="AX88" s="11" t="str">
        <f>IF(TYPE(VAL_Codes!AC$22)=2,VAL_Codes!AC$22,"")</f>
        <v/>
      </c>
      <c r="AY88" s="26" t="str">
        <f>IF(COUNTBLANK('VAL_Fill in area'!K67)=1,"",'VAL_Fill in area'!K67)</f>
        <v/>
      </c>
      <c r="AZ88" s="10" t="str">
        <f>IF(TYPE(VAL_Codes!AE$22)=2,VAL_Codes!AE$22,"")</f>
        <v/>
      </c>
      <c r="BA88" s="11" t="str">
        <f>IF(TYPE(VAL_Codes!AF$22)=2,VAL_Codes!AF$22,"")</f>
        <v/>
      </c>
      <c r="BB88" s="26" t="str">
        <f>IF(COUNTBLANK('VAL_Fill in area'!L67)=1,"",'VAL_Fill in area'!L67)</f>
        <v/>
      </c>
      <c r="BC88" s="10" t="str">
        <f>IF(TYPE(VAL_Codes!AH$22)=2,VAL_Codes!AH$22,"")</f>
        <v/>
      </c>
      <c r="BD88" s="11" t="str">
        <f>IF(TYPE(VAL_Codes!AI$22)=2,VAL_Codes!AI$22,"")</f>
        <v/>
      </c>
      <c r="BE88" s="26" t="str">
        <f>IF(COUNTBLANK('VAL_Fill in area'!M67)=1,"",'VAL_Fill in area'!M67)</f>
        <v/>
      </c>
      <c r="BF88" s="10" t="str">
        <f>IF(TYPE(VAL_Codes!AK$22)=2,VAL_Codes!AK$22,"")</f>
        <v/>
      </c>
      <c r="BG88" s="11" t="str">
        <f>IF(TYPE(VAL_Codes!AL$22)=2,VAL_Codes!AL$22,"")</f>
        <v/>
      </c>
      <c r="BH88" s="26" t="str">
        <f>IF(COUNTBLANK('VAL_Fill in area'!N67)=1,"",'VAL_Fill in area'!N67)</f>
        <v/>
      </c>
      <c r="BI88" s="10" t="str">
        <f>IF(TYPE(VAL_Codes!AN$22)=2,VAL_Codes!AN$22,"")</f>
        <v/>
      </c>
      <c r="BJ88" s="11" t="str">
        <f>IF(TYPE(VAL_Codes!AO$22)=2,VAL_Codes!AO$22,"")</f>
        <v/>
      </c>
      <c r="BK88" s="26">
        <f>IF(COUNTBLANK('VAL_Fill in area'!O67)=1,"",'VAL_Fill in area'!O67)</f>
        <v>437</v>
      </c>
      <c r="BL88" s="10" t="str">
        <f>IF(TYPE(VAL_Codes!AQ$22)=2,VAL_Codes!AQ$22,"")</f>
        <v/>
      </c>
      <c r="BM88" s="11" t="str">
        <f>IF(TYPE(VAL_Codes!AR$22)=2,VAL_Codes!AR$22,"")</f>
        <v/>
      </c>
      <c r="BN88" s="26">
        <f>IF(COUNTBLANK('VAL_Fill in area'!P67)=1,"",'VAL_Fill in area'!P67)</f>
        <v>2334</v>
      </c>
      <c r="BO88" s="10" t="str">
        <f>IF(TYPE(VAL_Codes!AT$22)=2,VAL_Codes!AT$22,"")</f>
        <v/>
      </c>
      <c r="BP88" s="11" t="str">
        <f>IF(TYPE(VAL_Codes!AU$22)=2,VAL_Codes!AU$22,"")</f>
        <v/>
      </c>
      <c r="BQ88" s="26">
        <f>IF(COUNTBLANK('VAL_Fill in area'!Q67)=1,"",'VAL_Fill in area'!Q67)</f>
        <v>0</v>
      </c>
      <c r="BR88" s="10" t="str">
        <f>IF(TYPE(VAL_Codes!AW$22)=2,VAL_Codes!AW$22,"")</f>
        <v/>
      </c>
      <c r="BS88" s="11" t="str">
        <f>IF(TYPE(VAL_Codes!AX$22)=2,VAL_Codes!AX$22,"")</f>
        <v/>
      </c>
      <c r="BT88" s="26" t="str">
        <f>IF(COUNTBLANK('VAL_Fill in area'!R67)=1,"",'VAL_Fill in area'!R67)</f>
        <v/>
      </c>
      <c r="BU88" s="10" t="s">
        <v>7033</v>
      </c>
      <c r="BV88" s="11" t="str">
        <f>IF(TYPE(VAL_Codes!BA$22)=2,VAL_Codes!BA$22,"")</f>
        <v/>
      </c>
      <c r="BW88" s="26">
        <f>IF(COUNTBLANK('VAL_Fill in area'!S67)=1,"",'VAL_Fill in area'!S67)</f>
        <v>0</v>
      </c>
      <c r="BX88" s="10" t="str">
        <f>IF(TYPE(VAL_Codes!BC$22)=2,VAL_Codes!BC$22,"")</f>
        <v/>
      </c>
      <c r="BY88" s="11" t="str">
        <f>IF(TYPE(VAL_Codes!BD$22)=2,VAL_Codes!BD$22,"")</f>
        <v/>
      </c>
      <c r="BZ88" s="26" t="str">
        <f>IF(COUNTBLANK('VAL_Fill in area'!T67)=1,"",'VAL_Fill in area'!T67)</f>
        <v/>
      </c>
      <c r="CA88" s="10" t="str">
        <f>IF(TYPE(VAL_Codes!BF$22)=2,VAL_Codes!BF$22,"")</f>
        <v/>
      </c>
      <c r="CB88" s="11" t="str">
        <f>IF(TYPE(VAL_Codes!BG$22)=2,VAL_Codes!BG$22,"")</f>
        <v/>
      </c>
      <c r="CC88" s="26" t="str">
        <f>IF(COUNTBLANK('VAL_Fill in area'!U67)=1,"",'VAL_Fill in area'!U67)</f>
        <v/>
      </c>
      <c r="CD88" s="10" t="str">
        <f>IF(TYPE(VAL_Codes!BI$22)=2,VAL_Codes!BI$22,"")</f>
        <v/>
      </c>
      <c r="CE88" s="11" t="str">
        <f>IF(TYPE(VAL_Codes!BJ$22)=2,VAL_Codes!BJ$22,"")</f>
        <v/>
      </c>
      <c r="CF88" s="26" t="str">
        <f>IF(COUNTBLANK('VAL_Fill in area'!V67)=1,"",'VAL_Fill in area'!V67)</f>
        <v/>
      </c>
      <c r="CG88" s="10" t="str">
        <f>IF(TYPE(VAL_Codes!BL$22)=2,VAL_Codes!BL$22,"")</f>
        <v/>
      </c>
      <c r="CH88" s="11" t="str">
        <f>IF(TYPE(VAL_Codes!BM$22)=2,VAL_Codes!BM$22,"")</f>
        <v/>
      </c>
      <c r="CI88" s="26" t="str">
        <f>IF(COUNTBLANK('VAL_Fill in area'!W67)=1,"",'VAL_Fill in area'!W67)</f>
        <v/>
      </c>
      <c r="CJ88" s="10" t="str">
        <f>IF(TYPE(VAL_Codes!BO$22)=2,VAL_Codes!BO$22,"")</f>
        <v/>
      </c>
      <c r="CK88" s="11" t="str">
        <f>IF(TYPE(VAL_Codes!BP$22)=2,VAL_Codes!BP$22,"")</f>
        <v/>
      </c>
      <c r="CL88" s="424"/>
      <c r="CO88" s="424"/>
      <c r="CR88" s="424"/>
      <c r="CU88" s="424"/>
      <c r="CX88" s="424"/>
      <c r="DA88" s="424"/>
      <c r="DD88" s="424"/>
      <c r="DG88" s="424"/>
      <c r="DJ88" s="424"/>
      <c r="DM88" s="424"/>
      <c r="DP88" s="424"/>
      <c r="DS88" s="424"/>
      <c r="DV88" s="424"/>
      <c r="DY88" s="424"/>
      <c r="EB88" s="424"/>
      <c r="EE88" s="424"/>
      <c r="EH88" s="424"/>
      <c r="EK88" s="424"/>
      <c r="EN88" s="424"/>
      <c r="EQ88" s="424"/>
      <c r="ET88" s="424"/>
      <c r="EW88" s="424"/>
    </row>
    <row r="89" spans="1:153" ht="15" customHeight="1" x14ac:dyDescent="0.25">
      <c r="A89" s="48"/>
      <c r="B89" s="48"/>
      <c r="C89" s="65"/>
      <c r="D89" s="647"/>
      <c r="E89" s="421" t="s">
        <v>60</v>
      </c>
      <c r="F89" s="361" t="s">
        <v>5</v>
      </c>
      <c r="G89" s="361" t="s">
        <v>15</v>
      </c>
      <c r="H89" s="361" t="s">
        <v>6</v>
      </c>
      <c r="I89" s="361"/>
      <c r="J89" s="419"/>
      <c r="K89" s="419"/>
      <c r="L89" s="419"/>
      <c r="M89" s="419"/>
      <c r="N89" s="419"/>
      <c r="O89" s="419"/>
      <c r="P89" s="419"/>
      <c r="Q89" s="419"/>
      <c r="R89" s="419"/>
      <c r="S89" s="419"/>
      <c r="T89" s="419"/>
      <c r="U89" s="419"/>
      <c r="V89" s="419"/>
      <c r="W89" s="419"/>
      <c r="X89" s="419"/>
      <c r="Y89" s="419"/>
      <c r="Z89" s="54"/>
      <c r="AA89" s="26" t="str">
        <f>IF(COUNTBLANK('VAL_Fill in area'!C68)=1,"",'VAL_Fill in area'!C68)</f>
        <v/>
      </c>
      <c r="AB89" s="10" t="str">
        <f>IF(TYPE(VAL_Codes!G$22)=2,VAL_Codes!G$22,"")</f>
        <v/>
      </c>
      <c r="AC89" s="11" t="str">
        <f>IF(TYPE(VAL_Codes!H$22)=2,VAL_Codes!H$22,"")</f>
        <v/>
      </c>
      <c r="AD89" s="26" t="str">
        <f>IF(COUNTBLANK('VAL_Fill in area'!D68)=1,"",'VAL_Fill in area'!D68)</f>
        <v/>
      </c>
      <c r="AE89" s="10" t="str">
        <f>IF(TYPE(VAL_Codes!J$22)=2,VAL_Codes!J$22,"")</f>
        <v/>
      </c>
      <c r="AF89" s="11" t="str">
        <f>IF(TYPE(VAL_Codes!K$22)=2,VAL_Codes!K$22,"")</f>
        <v/>
      </c>
      <c r="AG89" s="26" t="str">
        <f>IF(COUNTBLANK('VAL_Fill in area'!E68)=1,"",'VAL_Fill in area'!E68)</f>
        <v/>
      </c>
      <c r="AH89" s="10" t="str">
        <f>IF(TYPE(VAL_Codes!M$22)=2,VAL_Codes!M$22,"")</f>
        <v/>
      </c>
      <c r="AI89" s="11" t="str">
        <f>IF(TYPE(VAL_Codes!N$22)=2,VAL_Codes!N$22,"")</f>
        <v/>
      </c>
      <c r="AJ89" s="26" t="str">
        <f>IF(COUNTBLANK('VAL_Fill in area'!F68)=1,"",'VAL_Fill in area'!F68)</f>
        <v/>
      </c>
      <c r="AK89" s="10" t="str">
        <f>IF(TYPE(VAL_Codes!P$22)=2,VAL_Codes!P$22,"")</f>
        <v/>
      </c>
      <c r="AL89" s="11" t="str">
        <f>IF(TYPE(VAL_Codes!Q$22)=2,VAL_Codes!Q$22,"")</f>
        <v/>
      </c>
      <c r="AM89" s="26" t="str">
        <f>IF(COUNTBLANK('VAL_Fill in area'!G68)=1,"",'VAL_Fill in area'!G68)</f>
        <v/>
      </c>
      <c r="AN89" s="10" t="str">
        <f>IF(TYPE(VAL_Codes!S$22)=2,VAL_Codes!S$22,"")</f>
        <v/>
      </c>
      <c r="AO89" s="11" t="str">
        <f>IF(TYPE(VAL_Codes!T$22)=2,VAL_Codes!T$22,"")</f>
        <v/>
      </c>
      <c r="AP89" s="26" t="str">
        <f>IF(COUNTBLANK('VAL_Fill in area'!H68)=1,"",'VAL_Fill in area'!H68)</f>
        <v/>
      </c>
      <c r="AQ89" s="10" t="str">
        <f>IF(TYPE(VAL_Codes!V$22)=2,VAL_Codes!V$22,"")</f>
        <v/>
      </c>
      <c r="AR89" s="11" t="str">
        <f>IF(TYPE(VAL_Codes!W$22)=2,VAL_Codes!W$22,"")</f>
        <v/>
      </c>
      <c r="AS89" s="26" t="str">
        <f>IF(COUNTBLANK('VAL_Fill in area'!I68)=1,"",'VAL_Fill in area'!I68)</f>
        <v/>
      </c>
      <c r="AT89" s="10" t="str">
        <f>IF(TYPE(VAL_Codes!Y$22)=2,VAL_Codes!Y$22,"")</f>
        <v/>
      </c>
      <c r="AU89" s="11" t="str">
        <f>IF(TYPE(VAL_Codes!Z$22)=2,VAL_Codes!Z$22,"")</f>
        <v/>
      </c>
      <c r="AV89" s="26" t="str">
        <f>IF(COUNTBLANK('VAL_Fill in area'!J68)=1,"",'VAL_Fill in area'!J68)</f>
        <v/>
      </c>
      <c r="AW89" s="10" t="str">
        <f>IF(TYPE(VAL_Codes!AB$22)=2,VAL_Codes!AB$22,"")</f>
        <v/>
      </c>
      <c r="AX89" s="11" t="str">
        <f>IF(TYPE(VAL_Codes!AC$22)=2,VAL_Codes!AC$22,"")</f>
        <v/>
      </c>
      <c r="AY89" s="26" t="str">
        <f>IF(COUNTBLANK('VAL_Fill in area'!K68)=1,"",'VAL_Fill in area'!K68)</f>
        <v/>
      </c>
      <c r="AZ89" s="10" t="str">
        <f>IF(TYPE(VAL_Codes!AE$22)=2,VAL_Codes!AE$22,"")</f>
        <v/>
      </c>
      <c r="BA89" s="11" t="str">
        <f>IF(TYPE(VAL_Codes!AF$22)=2,VAL_Codes!AF$22,"")</f>
        <v/>
      </c>
      <c r="BB89" s="26" t="str">
        <f>IF(COUNTBLANK('VAL_Fill in area'!L68)=1,"",'VAL_Fill in area'!L68)</f>
        <v/>
      </c>
      <c r="BC89" s="10" t="str">
        <f>IF(TYPE(VAL_Codes!AH$22)=2,VAL_Codes!AH$22,"")</f>
        <v/>
      </c>
      <c r="BD89" s="11" t="str">
        <f>IF(TYPE(VAL_Codes!AI$22)=2,VAL_Codes!AI$22,"")</f>
        <v/>
      </c>
      <c r="BE89" s="26" t="str">
        <f>IF(COUNTBLANK('VAL_Fill in area'!M68)=1,"",'VAL_Fill in area'!M68)</f>
        <v/>
      </c>
      <c r="BF89" s="10" t="str">
        <f>IF(TYPE(VAL_Codes!AK$22)=2,VAL_Codes!AK$22,"")</f>
        <v/>
      </c>
      <c r="BG89" s="11" t="str">
        <f>IF(TYPE(VAL_Codes!AL$22)=2,VAL_Codes!AL$22,"")</f>
        <v/>
      </c>
      <c r="BH89" s="26" t="str">
        <f>IF(COUNTBLANK('VAL_Fill in area'!N68)=1,"",'VAL_Fill in area'!N68)</f>
        <v/>
      </c>
      <c r="BI89" s="10" t="str">
        <f>IF(TYPE(VAL_Codes!AN$22)=2,VAL_Codes!AN$22,"")</f>
        <v/>
      </c>
      <c r="BJ89" s="11" t="str">
        <f>IF(TYPE(VAL_Codes!AO$22)=2,VAL_Codes!AO$22,"")</f>
        <v/>
      </c>
      <c r="BK89" s="26">
        <f>IF(COUNTBLANK('VAL_Fill in area'!O68)=1,"",'VAL_Fill in area'!O68)</f>
        <v>606</v>
      </c>
      <c r="BL89" s="10" t="str">
        <f>IF(TYPE(VAL_Codes!AQ$22)=2,VAL_Codes!AQ$22,"")</f>
        <v/>
      </c>
      <c r="BM89" s="11" t="str">
        <f>IF(TYPE(VAL_Codes!AR$22)=2,VAL_Codes!AR$22,"")</f>
        <v/>
      </c>
      <c r="BN89" s="26">
        <f>IF(COUNTBLANK('VAL_Fill in area'!P68)=1,"",'VAL_Fill in area'!P68)</f>
        <v>1891</v>
      </c>
      <c r="BO89" s="10" t="str">
        <f>IF(TYPE(VAL_Codes!AT$22)=2,VAL_Codes!AT$22,"")</f>
        <v/>
      </c>
      <c r="BP89" s="11" t="str">
        <f>IF(TYPE(VAL_Codes!AU$22)=2,VAL_Codes!AU$22,"")</f>
        <v/>
      </c>
      <c r="BQ89" s="26">
        <f>IF(COUNTBLANK('VAL_Fill in area'!Q68)=1,"",'VAL_Fill in area'!Q68)</f>
        <v>0</v>
      </c>
      <c r="BR89" s="10" t="str">
        <f>IF(TYPE(VAL_Codes!AW$22)=2,VAL_Codes!AW$22,"")</f>
        <v/>
      </c>
      <c r="BS89" s="11" t="str">
        <f>IF(TYPE(VAL_Codes!AX$22)=2,VAL_Codes!AX$22,"")</f>
        <v/>
      </c>
      <c r="BT89" s="26" t="str">
        <f>IF(COUNTBLANK('VAL_Fill in area'!R68)=1,"",'VAL_Fill in area'!R68)</f>
        <v/>
      </c>
      <c r="BU89" s="10" t="s">
        <v>7033</v>
      </c>
      <c r="BV89" s="11" t="str">
        <f>IF(TYPE(VAL_Codes!BA$22)=2,VAL_Codes!BA$22,"")</f>
        <v/>
      </c>
      <c r="BW89" s="26">
        <f>IF(COUNTBLANK('VAL_Fill in area'!S68)=1,"",'VAL_Fill in area'!S68)</f>
        <v>0</v>
      </c>
      <c r="BX89" s="10" t="str">
        <f>IF(TYPE(VAL_Codes!BC$22)=2,VAL_Codes!BC$22,"")</f>
        <v/>
      </c>
      <c r="BY89" s="11" t="str">
        <f>IF(TYPE(VAL_Codes!BD$22)=2,VAL_Codes!BD$22,"")</f>
        <v/>
      </c>
      <c r="BZ89" s="26" t="str">
        <f>IF(COUNTBLANK('VAL_Fill in area'!T68)=1,"",'VAL_Fill in area'!T68)</f>
        <v/>
      </c>
      <c r="CA89" s="10" t="str">
        <f>IF(TYPE(VAL_Codes!BF$22)=2,VAL_Codes!BF$22,"")</f>
        <v/>
      </c>
      <c r="CB89" s="11" t="str">
        <f>IF(TYPE(VAL_Codes!BG$22)=2,VAL_Codes!BG$22,"")</f>
        <v/>
      </c>
      <c r="CC89" s="26" t="str">
        <f>IF(COUNTBLANK('VAL_Fill in area'!U68)=1,"",'VAL_Fill in area'!U68)</f>
        <v/>
      </c>
      <c r="CD89" s="10" t="str">
        <f>IF(TYPE(VAL_Codes!BI$22)=2,VAL_Codes!BI$22,"")</f>
        <v/>
      </c>
      <c r="CE89" s="11" t="str">
        <f>IF(TYPE(VAL_Codes!BJ$22)=2,VAL_Codes!BJ$22,"")</f>
        <v/>
      </c>
      <c r="CF89" s="26" t="str">
        <f>IF(COUNTBLANK('VAL_Fill in area'!V68)=1,"",'VAL_Fill in area'!V68)</f>
        <v/>
      </c>
      <c r="CG89" s="10" t="str">
        <f>IF(TYPE(VAL_Codes!BL$22)=2,VAL_Codes!BL$22,"")</f>
        <v/>
      </c>
      <c r="CH89" s="11" t="str">
        <f>IF(TYPE(VAL_Codes!BM$22)=2,VAL_Codes!BM$22,"")</f>
        <v/>
      </c>
      <c r="CI89" s="26" t="str">
        <f>IF(COUNTBLANK('VAL_Fill in area'!W68)=1,"",'VAL_Fill in area'!W68)</f>
        <v/>
      </c>
      <c r="CJ89" s="10" t="str">
        <f>IF(TYPE(VAL_Codes!BO$22)=2,VAL_Codes!BO$22,"")</f>
        <v/>
      </c>
      <c r="CK89" s="11" t="str">
        <f>IF(TYPE(VAL_Codes!BP$22)=2,VAL_Codes!BP$22,"")</f>
        <v/>
      </c>
      <c r="CL89" s="424"/>
      <c r="CO89" s="424"/>
      <c r="CR89" s="424"/>
      <c r="CU89" s="424"/>
      <c r="CX89" s="424"/>
      <c r="DA89" s="424"/>
      <c r="DD89" s="424"/>
      <c r="DG89" s="424"/>
      <c r="DJ89" s="424"/>
      <c r="DM89" s="424"/>
      <c r="DP89" s="424"/>
      <c r="DS89" s="424"/>
      <c r="DV89" s="424"/>
      <c r="DY89" s="424"/>
      <c r="EB89" s="424"/>
      <c r="EE89" s="424"/>
      <c r="EH89" s="424"/>
      <c r="EK89" s="424"/>
      <c r="EN89" s="424"/>
      <c r="EQ89" s="424"/>
      <c r="ET89" s="424"/>
      <c r="EW89" s="424"/>
    </row>
    <row r="90" spans="1:153" ht="15" customHeight="1" x14ac:dyDescent="0.25">
      <c r="A90" s="48"/>
      <c r="B90" s="48"/>
      <c r="C90" s="65"/>
      <c r="D90" s="647"/>
      <c r="E90" s="421" t="s">
        <v>61</v>
      </c>
      <c r="F90" s="361" t="s">
        <v>5</v>
      </c>
      <c r="G90" s="361" t="s">
        <v>16</v>
      </c>
      <c r="H90" s="361" t="s">
        <v>6</v>
      </c>
      <c r="I90" s="361"/>
      <c r="J90" s="419"/>
      <c r="K90" s="419"/>
      <c r="L90" s="419"/>
      <c r="M90" s="419"/>
      <c r="N90" s="419"/>
      <c r="O90" s="419"/>
      <c r="P90" s="419"/>
      <c r="Q90" s="419"/>
      <c r="R90" s="419"/>
      <c r="S90" s="419"/>
      <c r="T90" s="419"/>
      <c r="U90" s="419"/>
      <c r="V90" s="419"/>
      <c r="W90" s="419"/>
      <c r="X90" s="419"/>
      <c r="Y90" s="419"/>
      <c r="Z90" s="54"/>
      <c r="AA90" s="26" t="str">
        <f>IF(COUNTBLANK('VAL_Fill in area'!C69)=1,"",'VAL_Fill in area'!C69)</f>
        <v/>
      </c>
      <c r="AB90" s="10" t="str">
        <f>IF(TYPE(VAL_Codes!G$22)=2,VAL_Codes!G$22,"")</f>
        <v/>
      </c>
      <c r="AC90" s="11" t="str">
        <f>IF(TYPE(VAL_Codes!H$22)=2,VAL_Codes!H$22,"")</f>
        <v/>
      </c>
      <c r="AD90" s="26" t="str">
        <f>IF(COUNTBLANK('VAL_Fill in area'!D69)=1,"",'VAL_Fill in area'!D69)</f>
        <v/>
      </c>
      <c r="AE90" s="10" t="str">
        <f>IF(TYPE(VAL_Codes!J$22)=2,VAL_Codes!J$22,"")</f>
        <v/>
      </c>
      <c r="AF90" s="11" t="str">
        <f>IF(TYPE(VAL_Codes!K$22)=2,VAL_Codes!K$22,"")</f>
        <v/>
      </c>
      <c r="AG90" s="26" t="str">
        <f>IF(COUNTBLANK('VAL_Fill in area'!E69)=1,"",'VAL_Fill in area'!E69)</f>
        <v/>
      </c>
      <c r="AH90" s="10" t="str">
        <f>IF(TYPE(VAL_Codes!M$22)=2,VAL_Codes!M$22,"")</f>
        <v/>
      </c>
      <c r="AI90" s="11" t="str">
        <f>IF(TYPE(VAL_Codes!N$22)=2,VAL_Codes!N$22,"")</f>
        <v/>
      </c>
      <c r="AJ90" s="26" t="str">
        <f>IF(COUNTBLANK('VAL_Fill in area'!F69)=1,"",'VAL_Fill in area'!F69)</f>
        <v/>
      </c>
      <c r="AK90" s="10" t="str">
        <f>IF(TYPE(VAL_Codes!P$22)=2,VAL_Codes!P$22,"")</f>
        <v/>
      </c>
      <c r="AL90" s="11" t="str">
        <f>IF(TYPE(VAL_Codes!Q$22)=2,VAL_Codes!Q$22,"")</f>
        <v/>
      </c>
      <c r="AM90" s="26" t="str">
        <f>IF(COUNTBLANK('VAL_Fill in area'!G69)=1,"",'VAL_Fill in area'!G69)</f>
        <v/>
      </c>
      <c r="AN90" s="10" t="str">
        <f>IF(TYPE(VAL_Codes!S$22)=2,VAL_Codes!S$22,"")</f>
        <v/>
      </c>
      <c r="AO90" s="11" t="str">
        <f>IF(TYPE(VAL_Codes!T$22)=2,VAL_Codes!T$22,"")</f>
        <v/>
      </c>
      <c r="AP90" s="26" t="str">
        <f>IF(COUNTBLANK('VAL_Fill in area'!H69)=1,"",'VAL_Fill in area'!H69)</f>
        <v/>
      </c>
      <c r="AQ90" s="10" t="str">
        <f>IF(TYPE(VAL_Codes!V$22)=2,VAL_Codes!V$22,"")</f>
        <v/>
      </c>
      <c r="AR90" s="11" t="str">
        <f>IF(TYPE(VAL_Codes!W$22)=2,VAL_Codes!W$22,"")</f>
        <v/>
      </c>
      <c r="AS90" s="26" t="str">
        <f>IF(COUNTBLANK('VAL_Fill in area'!I69)=1,"",'VAL_Fill in area'!I69)</f>
        <v/>
      </c>
      <c r="AT90" s="10" t="str">
        <f>IF(TYPE(VAL_Codes!Y$22)=2,VAL_Codes!Y$22,"")</f>
        <v/>
      </c>
      <c r="AU90" s="11" t="str">
        <f>IF(TYPE(VAL_Codes!Z$22)=2,VAL_Codes!Z$22,"")</f>
        <v/>
      </c>
      <c r="AV90" s="26" t="str">
        <f>IF(COUNTBLANK('VAL_Fill in area'!J69)=1,"",'VAL_Fill in area'!J69)</f>
        <v/>
      </c>
      <c r="AW90" s="10" t="str">
        <f>IF(TYPE(VAL_Codes!AB$22)=2,VAL_Codes!AB$22,"")</f>
        <v/>
      </c>
      <c r="AX90" s="11" t="str">
        <f>IF(TYPE(VAL_Codes!AC$22)=2,VAL_Codes!AC$22,"")</f>
        <v/>
      </c>
      <c r="AY90" s="26" t="str">
        <f>IF(COUNTBLANK('VAL_Fill in area'!K69)=1,"",'VAL_Fill in area'!K69)</f>
        <v/>
      </c>
      <c r="AZ90" s="10" t="str">
        <f>IF(TYPE(VAL_Codes!AE$22)=2,VAL_Codes!AE$22,"")</f>
        <v/>
      </c>
      <c r="BA90" s="11" t="str">
        <f>IF(TYPE(VAL_Codes!AF$22)=2,VAL_Codes!AF$22,"")</f>
        <v/>
      </c>
      <c r="BB90" s="26" t="str">
        <f>IF(COUNTBLANK('VAL_Fill in area'!L69)=1,"",'VAL_Fill in area'!L69)</f>
        <v/>
      </c>
      <c r="BC90" s="10" t="str">
        <f>IF(TYPE(VAL_Codes!AH$22)=2,VAL_Codes!AH$22,"")</f>
        <v/>
      </c>
      <c r="BD90" s="11" t="str">
        <f>IF(TYPE(VAL_Codes!AI$22)=2,VAL_Codes!AI$22,"")</f>
        <v/>
      </c>
      <c r="BE90" s="26" t="str">
        <f>IF(COUNTBLANK('VAL_Fill in area'!M69)=1,"",'VAL_Fill in area'!M69)</f>
        <v/>
      </c>
      <c r="BF90" s="10" t="str">
        <f>IF(TYPE(VAL_Codes!AK$22)=2,VAL_Codes!AK$22,"")</f>
        <v/>
      </c>
      <c r="BG90" s="11" t="str">
        <f>IF(TYPE(VAL_Codes!AL$22)=2,VAL_Codes!AL$22,"")</f>
        <v/>
      </c>
      <c r="BH90" s="26" t="str">
        <f>IF(COUNTBLANK('VAL_Fill in area'!N69)=1,"",'VAL_Fill in area'!N69)</f>
        <v/>
      </c>
      <c r="BI90" s="10" t="str">
        <f>IF(TYPE(VAL_Codes!AN$22)=2,VAL_Codes!AN$22,"")</f>
        <v/>
      </c>
      <c r="BJ90" s="11" t="str">
        <f>IF(TYPE(VAL_Codes!AO$22)=2,VAL_Codes!AO$22,"")</f>
        <v/>
      </c>
      <c r="BK90" s="26">
        <f>IF(COUNTBLANK('VAL_Fill in area'!O69)=1,"",'VAL_Fill in area'!O69)</f>
        <v>432</v>
      </c>
      <c r="BL90" s="10" t="str">
        <f>IF(TYPE(VAL_Codes!AQ$22)=2,VAL_Codes!AQ$22,"")</f>
        <v/>
      </c>
      <c r="BM90" s="11" t="str">
        <f>IF(TYPE(VAL_Codes!AR$22)=2,VAL_Codes!AR$22,"")</f>
        <v/>
      </c>
      <c r="BN90" s="26">
        <f>IF(COUNTBLANK('VAL_Fill in area'!P69)=1,"",'VAL_Fill in area'!P69)</f>
        <v>679</v>
      </c>
      <c r="BO90" s="10" t="str">
        <f>IF(TYPE(VAL_Codes!AT$22)=2,VAL_Codes!AT$22,"")</f>
        <v/>
      </c>
      <c r="BP90" s="11" t="str">
        <f>IF(TYPE(VAL_Codes!AU$22)=2,VAL_Codes!AU$22,"")</f>
        <v/>
      </c>
      <c r="BQ90" s="26">
        <f>IF(COUNTBLANK('VAL_Fill in area'!Q69)=1,"",'VAL_Fill in area'!Q69)</f>
        <v>0</v>
      </c>
      <c r="BR90" s="10" t="str">
        <f>IF(TYPE(VAL_Codes!AW$22)=2,VAL_Codes!AW$22,"")</f>
        <v/>
      </c>
      <c r="BS90" s="11" t="str">
        <f>IF(TYPE(VAL_Codes!AX$22)=2,VAL_Codes!AX$22,"")</f>
        <v/>
      </c>
      <c r="BT90" s="26" t="str">
        <f>IF(COUNTBLANK('VAL_Fill in area'!R69)=1,"",'VAL_Fill in area'!R69)</f>
        <v/>
      </c>
      <c r="BU90" s="10" t="s">
        <v>7033</v>
      </c>
      <c r="BV90" s="11" t="str">
        <f>IF(TYPE(VAL_Codes!BA$22)=2,VAL_Codes!BA$22,"")</f>
        <v/>
      </c>
      <c r="BW90" s="26">
        <f>IF(COUNTBLANK('VAL_Fill in area'!S69)=1,"",'VAL_Fill in area'!S69)</f>
        <v>0</v>
      </c>
      <c r="BX90" s="10" t="str">
        <f>IF(TYPE(VAL_Codes!BC$22)=2,VAL_Codes!BC$22,"")</f>
        <v/>
      </c>
      <c r="BY90" s="11" t="str">
        <f>IF(TYPE(VAL_Codes!BD$22)=2,VAL_Codes!BD$22,"")</f>
        <v/>
      </c>
      <c r="BZ90" s="26" t="str">
        <f>IF(COUNTBLANK('VAL_Fill in area'!T69)=1,"",'VAL_Fill in area'!T69)</f>
        <v/>
      </c>
      <c r="CA90" s="10" t="str">
        <f>IF(TYPE(VAL_Codes!BF$22)=2,VAL_Codes!BF$22,"")</f>
        <v/>
      </c>
      <c r="CB90" s="11" t="str">
        <f>IF(TYPE(VAL_Codes!BG$22)=2,VAL_Codes!BG$22,"")</f>
        <v/>
      </c>
      <c r="CC90" s="26" t="str">
        <f>IF(COUNTBLANK('VAL_Fill in area'!U69)=1,"",'VAL_Fill in area'!U69)</f>
        <v/>
      </c>
      <c r="CD90" s="10" t="str">
        <f>IF(TYPE(VAL_Codes!BI$22)=2,VAL_Codes!BI$22,"")</f>
        <v/>
      </c>
      <c r="CE90" s="11" t="str">
        <f>IF(TYPE(VAL_Codes!BJ$22)=2,VAL_Codes!BJ$22,"")</f>
        <v/>
      </c>
      <c r="CF90" s="26" t="str">
        <f>IF(COUNTBLANK('VAL_Fill in area'!V69)=1,"",'VAL_Fill in area'!V69)</f>
        <v/>
      </c>
      <c r="CG90" s="10" t="str">
        <f>IF(TYPE(VAL_Codes!BL$22)=2,VAL_Codes!BL$22,"")</f>
        <v/>
      </c>
      <c r="CH90" s="11" t="str">
        <f>IF(TYPE(VAL_Codes!BM$22)=2,VAL_Codes!BM$22,"")</f>
        <v/>
      </c>
      <c r="CI90" s="26" t="str">
        <f>IF(COUNTBLANK('VAL_Fill in area'!W69)=1,"",'VAL_Fill in area'!W69)</f>
        <v/>
      </c>
      <c r="CJ90" s="10" t="str">
        <f>IF(TYPE(VAL_Codes!BO$22)=2,VAL_Codes!BO$22,"")</f>
        <v/>
      </c>
      <c r="CK90" s="11" t="str">
        <f>IF(TYPE(VAL_Codes!BP$22)=2,VAL_Codes!BP$22,"")</f>
        <v/>
      </c>
      <c r="CL90" s="424"/>
      <c r="CO90" s="424"/>
      <c r="CR90" s="424"/>
      <c r="CU90" s="424"/>
      <c r="CX90" s="424"/>
      <c r="DA90" s="424"/>
      <c r="DD90" s="424"/>
      <c r="DG90" s="424"/>
      <c r="DJ90" s="424"/>
      <c r="DM90" s="424"/>
      <c r="DP90" s="424"/>
      <c r="DS90" s="424"/>
      <c r="DV90" s="424"/>
      <c r="DY90" s="424"/>
      <c r="EB90" s="424"/>
      <c r="EE90" s="424"/>
      <c r="EH90" s="424"/>
      <c r="EK90" s="424"/>
      <c r="EN90" s="424"/>
      <c r="EQ90" s="424"/>
      <c r="ET90" s="424"/>
      <c r="EW90" s="424"/>
    </row>
    <row r="91" spans="1:153" ht="15" customHeight="1" x14ac:dyDescent="0.25">
      <c r="A91" s="48"/>
      <c r="B91" s="48"/>
      <c r="C91" s="65"/>
      <c r="D91" s="647"/>
      <c r="E91" s="421" t="s">
        <v>62</v>
      </c>
      <c r="F91" s="361" t="s">
        <v>5</v>
      </c>
      <c r="G91" s="361" t="s">
        <v>17</v>
      </c>
      <c r="H91" s="361" t="s">
        <v>6</v>
      </c>
      <c r="I91" s="361"/>
      <c r="J91" s="419"/>
      <c r="K91" s="419"/>
      <c r="L91" s="419"/>
      <c r="M91" s="419"/>
      <c r="N91" s="419"/>
      <c r="O91" s="419"/>
      <c r="P91" s="419"/>
      <c r="Q91" s="419"/>
      <c r="R91" s="419"/>
      <c r="S91" s="419"/>
      <c r="T91" s="419"/>
      <c r="U91" s="419"/>
      <c r="V91" s="419"/>
      <c r="W91" s="419"/>
      <c r="X91" s="419"/>
      <c r="Y91" s="419"/>
      <c r="Z91" s="54"/>
      <c r="AA91" s="26" t="str">
        <f>IF(COUNTBLANK('VAL_Fill in area'!C70)=1,"",'VAL_Fill in area'!C70)</f>
        <v/>
      </c>
      <c r="AB91" s="10" t="str">
        <f>IF(TYPE(VAL_Codes!G$22)=2,VAL_Codes!G$22,"")</f>
        <v/>
      </c>
      <c r="AC91" s="11" t="str">
        <f>IF(TYPE(VAL_Codes!H$22)=2,VAL_Codes!H$22,"")</f>
        <v/>
      </c>
      <c r="AD91" s="26" t="str">
        <f>IF(COUNTBLANK('VAL_Fill in area'!D70)=1,"",'VAL_Fill in area'!D70)</f>
        <v/>
      </c>
      <c r="AE91" s="10" t="str">
        <f>IF(TYPE(VAL_Codes!J$22)=2,VAL_Codes!J$22,"")</f>
        <v/>
      </c>
      <c r="AF91" s="11" t="str">
        <f>IF(TYPE(VAL_Codes!K$22)=2,VAL_Codes!K$22,"")</f>
        <v/>
      </c>
      <c r="AG91" s="26" t="str">
        <f>IF(COUNTBLANK('VAL_Fill in area'!E70)=1,"",'VAL_Fill in area'!E70)</f>
        <v/>
      </c>
      <c r="AH91" s="10" t="str">
        <f>IF(TYPE(VAL_Codes!M$22)=2,VAL_Codes!M$22,"")</f>
        <v/>
      </c>
      <c r="AI91" s="11" t="str">
        <f>IF(TYPE(VAL_Codes!N$22)=2,VAL_Codes!N$22,"")</f>
        <v/>
      </c>
      <c r="AJ91" s="26" t="str">
        <f>IF(COUNTBLANK('VAL_Fill in area'!F70)=1,"",'VAL_Fill in area'!F70)</f>
        <v/>
      </c>
      <c r="AK91" s="10" t="str">
        <f>IF(TYPE(VAL_Codes!P$22)=2,VAL_Codes!P$22,"")</f>
        <v/>
      </c>
      <c r="AL91" s="11" t="str">
        <f>IF(TYPE(VAL_Codes!Q$22)=2,VAL_Codes!Q$22,"")</f>
        <v/>
      </c>
      <c r="AM91" s="26" t="str">
        <f>IF(COUNTBLANK('VAL_Fill in area'!G70)=1,"",'VAL_Fill in area'!G70)</f>
        <v/>
      </c>
      <c r="AN91" s="10" t="str">
        <f>IF(TYPE(VAL_Codes!S$22)=2,VAL_Codes!S$22,"")</f>
        <v/>
      </c>
      <c r="AO91" s="11" t="str">
        <f>IF(TYPE(VAL_Codes!T$22)=2,VAL_Codes!T$22,"")</f>
        <v/>
      </c>
      <c r="AP91" s="26" t="str">
        <f>IF(COUNTBLANK('VAL_Fill in area'!H70)=1,"",'VAL_Fill in area'!H70)</f>
        <v/>
      </c>
      <c r="AQ91" s="10" t="str">
        <f>IF(TYPE(VAL_Codes!V$22)=2,VAL_Codes!V$22,"")</f>
        <v/>
      </c>
      <c r="AR91" s="11" t="str">
        <f>IF(TYPE(VAL_Codes!W$22)=2,VAL_Codes!W$22,"")</f>
        <v/>
      </c>
      <c r="AS91" s="26" t="str">
        <f>IF(COUNTBLANK('VAL_Fill in area'!I70)=1,"",'VAL_Fill in area'!I70)</f>
        <v/>
      </c>
      <c r="AT91" s="10" t="str">
        <f>IF(TYPE(VAL_Codes!Y$22)=2,VAL_Codes!Y$22,"")</f>
        <v/>
      </c>
      <c r="AU91" s="11" t="str">
        <f>IF(TYPE(VAL_Codes!Z$22)=2,VAL_Codes!Z$22,"")</f>
        <v/>
      </c>
      <c r="AV91" s="26" t="str">
        <f>IF(COUNTBLANK('VAL_Fill in area'!J70)=1,"",'VAL_Fill in area'!J70)</f>
        <v/>
      </c>
      <c r="AW91" s="10" t="str">
        <f>IF(TYPE(VAL_Codes!AB$22)=2,VAL_Codes!AB$22,"")</f>
        <v/>
      </c>
      <c r="AX91" s="11" t="str">
        <f>IF(TYPE(VAL_Codes!AC$22)=2,VAL_Codes!AC$22,"")</f>
        <v/>
      </c>
      <c r="AY91" s="26" t="str">
        <f>IF(COUNTBLANK('VAL_Fill in area'!K70)=1,"",'VAL_Fill in area'!K70)</f>
        <v/>
      </c>
      <c r="AZ91" s="10" t="str">
        <f>IF(TYPE(VAL_Codes!AE$22)=2,VAL_Codes!AE$22,"")</f>
        <v/>
      </c>
      <c r="BA91" s="11" t="str">
        <f>IF(TYPE(VAL_Codes!AF$22)=2,VAL_Codes!AF$22,"")</f>
        <v/>
      </c>
      <c r="BB91" s="26" t="str">
        <f>IF(COUNTBLANK('VAL_Fill in area'!L70)=1,"",'VAL_Fill in area'!L70)</f>
        <v/>
      </c>
      <c r="BC91" s="10" t="str">
        <f>IF(TYPE(VAL_Codes!AH$22)=2,VAL_Codes!AH$22,"")</f>
        <v/>
      </c>
      <c r="BD91" s="11" t="str">
        <f>IF(TYPE(VAL_Codes!AI$22)=2,VAL_Codes!AI$22,"")</f>
        <v/>
      </c>
      <c r="BE91" s="26" t="str">
        <f>IF(COUNTBLANK('VAL_Fill in area'!M70)=1,"",'VAL_Fill in area'!M70)</f>
        <v/>
      </c>
      <c r="BF91" s="10" t="str">
        <f>IF(TYPE(VAL_Codes!AK$22)=2,VAL_Codes!AK$22,"")</f>
        <v/>
      </c>
      <c r="BG91" s="11" t="str">
        <f>IF(TYPE(VAL_Codes!AL$22)=2,VAL_Codes!AL$22,"")</f>
        <v/>
      </c>
      <c r="BH91" s="26" t="str">
        <f>IF(COUNTBLANK('VAL_Fill in area'!N70)=1,"",'VAL_Fill in area'!N70)</f>
        <v/>
      </c>
      <c r="BI91" s="10" t="str">
        <f>IF(TYPE(VAL_Codes!AN$22)=2,VAL_Codes!AN$22,"")</f>
        <v/>
      </c>
      <c r="BJ91" s="11" t="str">
        <f>IF(TYPE(VAL_Codes!AO$22)=2,VAL_Codes!AO$22,"")</f>
        <v/>
      </c>
      <c r="BK91" s="26">
        <f>IF(COUNTBLANK('VAL_Fill in area'!O70)=1,"",'VAL_Fill in area'!O70)</f>
        <v>267</v>
      </c>
      <c r="BL91" s="10" t="str">
        <f>IF(TYPE(VAL_Codes!AQ$22)=2,VAL_Codes!AQ$22,"")</f>
        <v/>
      </c>
      <c r="BM91" s="11" t="str">
        <f>IF(TYPE(VAL_Codes!AR$22)=2,VAL_Codes!AR$22,"")</f>
        <v/>
      </c>
      <c r="BN91" s="26">
        <f>IF(COUNTBLANK('VAL_Fill in area'!P70)=1,"",'VAL_Fill in area'!P70)</f>
        <v>250</v>
      </c>
      <c r="BO91" s="10" t="str">
        <f>IF(TYPE(VAL_Codes!AT$22)=2,VAL_Codes!AT$22,"")</f>
        <v/>
      </c>
      <c r="BP91" s="11" t="str">
        <f>IF(TYPE(VAL_Codes!AU$22)=2,VAL_Codes!AU$22,"")</f>
        <v/>
      </c>
      <c r="BQ91" s="26">
        <f>IF(COUNTBLANK('VAL_Fill in area'!Q70)=1,"",'VAL_Fill in area'!Q70)</f>
        <v>0</v>
      </c>
      <c r="BR91" s="10" t="str">
        <f>IF(TYPE(VAL_Codes!AW$22)=2,VAL_Codes!AW$22,"")</f>
        <v/>
      </c>
      <c r="BS91" s="11" t="str">
        <f>IF(TYPE(VAL_Codes!AX$22)=2,VAL_Codes!AX$22,"")</f>
        <v/>
      </c>
      <c r="BT91" s="26" t="str">
        <f>IF(COUNTBLANK('VAL_Fill in area'!R70)=1,"",'VAL_Fill in area'!R70)</f>
        <v/>
      </c>
      <c r="BU91" s="10" t="s">
        <v>7033</v>
      </c>
      <c r="BV91" s="11" t="str">
        <f>IF(TYPE(VAL_Codes!BA$22)=2,VAL_Codes!BA$22,"")</f>
        <v/>
      </c>
      <c r="BW91" s="26">
        <f>IF(COUNTBLANK('VAL_Fill in area'!S70)=1,"",'VAL_Fill in area'!S70)</f>
        <v>0</v>
      </c>
      <c r="BX91" s="10" t="str">
        <f>IF(TYPE(VAL_Codes!BC$22)=2,VAL_Codes!BC$22,"")</f>
        <v/>
      </c>
      <c r="BY91" s="11" t="str">
        <f>IF(TYPE(VAL_Codes!BD$22)=2,VAL_Codes!BD$22,"")</f>
        <v/>
      </c>
      <c r="BZ91" s="26" t="str">
        <f>IF(COUNTBLANK('VAL_Fill in area'!T70)=1,"",'VAL_Fill in area'!T70)</f>
        <v/>
      </c>
      <c r="CA91" s="10" t="str">
        <f>IF(TYPE(VAL_Codes!BF$22)=2,VAL_Codes!BF$22,"")</f>
        <v/>
      </c>
      <c r="CB91" s="11" t="str">
        <f>IF(TYPE(VAL_Codes!BG$22)=2,VAL_Codes!BG$22,"")</f>
        <v/>
      </c>
      <c r="CC91" s="26" t="str">
        <f>IF(COUNTBLANK('VAL_Fill in area'!U70)=1,"",'VAL_Fill in area'!U70)</f>
        <v/>
      </c>
      <c r="CD91" s="10" t="str">
        <f>IF(TYPE(VAL_Codes!BI$22)=2,VAL_Codes!BI$22,"")</f>
        <v/>
      </c>
      <c r="CE91" s="11" t="str">
        <f>IF(TYPE(VAL_Codes!BJ$22)=2,VAL_Codes!BJ$22,"")</f>
        <v/>
      </c>
      <c r="CF91" s="26" t="str">
        <f>IF(COUNTBLANK('VAL_Fill in area'!V70)=1,"",'VAL_Fill in area'!V70)</f>
        <v/>
      </c>
      <c r="CG91" s="10" t="str">
        <f>IF(TYPE(VAL_Codes!BL$22)=2,VAL_Codes!BL$22,"")</f>
        <v/>
      </c>
      <c r="CH91" s="11" t="str">
        <f>IF(TYPE(VAL_Codes!BM$22)=2,VAL_Codes!BM$22,"")</f>
        <v/>
      </c>
      <c r="CI91" s="26" t="str">
        <f>IF(COUNTBLANK('VAL_Fill in area'!W70)=1,"",'VAL_Fill in area'!W70)</f>
        <v/>
      </c>
      <c r="CJ91" s="10" t="str">
        <f>IF(TYPE(VAL_Codes!BO$22)=2,VAL_Codes!BO$22,"")</f>
        <v/>
      </c>
      <c r="CK91" s="11" t="str">
        <f>IF(TYPE(VAL_Codes!BP$22)=2,VAL_Codes!BP$22,"")</f>
        <v/>
      </c>
      <c r="CL91" s="424"/>
      <c r="CO91" s="424"/>
      <c r="CR91" s="424"/>
      <c r="CU91" s="424"/>
      <c r="CX91" s="424"/>
      <c r="DA91" s="424"/>
      <c r="DD91" s="424"/>
      <c r="DG91" s="424"/>
      <c r="DJ91" s="424"/>
      <c r="DM91" s="424"/>
      <c r="DP91" s="424"/>
      <c r="DS91" s="424"/>
      <c r="DV91" s="424"/>
      <c r="DY91" s="424"/>
      <c r="EB91" s="424"/>
      <c r="EE91" s="424"/>
      <c r="EH91" s="424"/>
      <c r="EK91" s="424"/>
      <c r="EN91" s="424"/>
      <c r="EQ91" s="424"/>
      <c r="ET91" s="424"/>
      <c r="EW91" s="424"/>
    </row>
    <row r="92" spans="1:153" ht="15" customHeight="1" x14ac:dyDescent="0.25">
      <c r="A92" s="48"/>
      <c r="B92" s="48"/>
      <c r="C92" s="65"/>
      <c r="D92" s="647"/>
      <c r="E92" s="421" t="s">
        <v>63</v>
      </c>
      <c r="F92" s="361" t="s">
        <v>5</v>
      </c>
      <c r="G92" s="361" t="s">
        <v>18</v>
      </c>
      <c r="H92" s="361" t="s">
        <v>6</v>
      </c>
      <c r="I92" s="361"/>
      <c r="J92" s="419"/>
      <c r="K92" s="419"/>
      <c r="L92" s="419"/>
      <c r="M92" s="419"/>
      <c r="N92" s="419"/>
      <c r="O92" s="419"/>
      <c r="P92" s="419"/>
      <c r="Q92" s="419"/>
      <c r="R92" s="419"/>
      <c r="S92" s="419"/>
      <c r="T92" s="419"/>
      <c r="U92" s="419"/>
      <c r="V92" s="419"/>
      <c r="W92" s="419"/>
      <c r="X92" s="419"/>
      <c r="Y92" s="419"/>
      <c r="Z92" s="54"/>
      <c r="AA92" s="26" t="str">
        <f>IF(COUNTBLANK('VAL_Fill in area'!C71)=1,"",'VAL_Fill in area'!C71)</f>
        <v/>
      </c>
      <c r="AB92" s="10" t="str">
        <f>IF(TYPE(VAL_Codes!G$22)=2,VAL_Codes!G$22,"")</f>
        <v/>
      </c>
      <c r="AC92" s="11" t="str">
        <f>IF(TYPE(VAL_Codes!H$22)=2,VAL_Codes!H$22,"")</f>
        <v/>
      </c>
      <c r="AD92" s="26" t="str">
        <f>IF(COUNTBLANK('VAL_Fill in area'!D71)=1,"",'VAL_Fill in area'!D71)</f>
        <v/>
      </c>
      <c r="AE92" s="10" t="str">
        <f>IF(TYPE(VAL_Codes!J$22)=2,VAL_Codes!J$22,"")</f>
        <v/>
      </c>
      <c r="AF92" s="11" t="str">
        <f>IF(TYPE(VAL_Codes!K$22)=2,VAL_Codes!K$22,"")</f>
        <v/>
      </c>
      <c r="AG92" s="26" t="str">
        <f>IF(COUNTBLANK('VAL_Fill in area'!E71)=1,"",'VAL_Fill in area'!E71)</f>
        <v/>
      </c>
      <c r="AH92" s="10" t="str">
        <f>IF(TYPE(VAL_Codes!M$22)=2,VAL_Codes!M$22,"")</f>
        <v/>
      </c>
      <c r="AI92" s="11" t="str">
        <f>IF(TYPE(VAL_Codes!N$22)=2,VAL_Codes!N$22,"")</f>
        <v/>
      </c>
      <c r="AJ92" s="26" t="str">
        <f>IF(COUNTBLANK('VAL_Fill in area'!F71)=1,"",'VAL_Fill in area'!F71)</f>
        <v/>
      </c>
      <c r="AK92" s="10" t="str">
        <f>IF(TYPE(VAL_Codes!P$22)=2,VAL_Codes!P$22,"")</f>
        <v/>
      </c>
      <c r="AL92" s="11" t="str">
        <f>IF(TYPE(VAL_Codes!Q$22)=2,VAL_Codes!Q$22,"")</f>
        <v/>
      </c>
      <c r="AM92" s="26" t="str">
        <f>IF(COUNTBLANK('VAL_Fill in area'!G71)=1,"",'VAL_Fill in area'!G71)</f>
        <v/>
      </c>
      <c r="AN92" s="10" t="str">
        <f>IF(TYPE(VAL_Codes!S$22)=2,VAL_Codes!S$22,"")</f>
        <v/>
      </c>
      <c r="AO92" s="11" t="str">
        <f>IF(TYPE(VAL_Codes!T$22)=2,VAL_Codes!T$22,"")</f>
        <v/>
      </c>
      <c r="AP92" s="26" t="str">
        <f>IF(COUNTBLANK('VAL_Fill in area'!H71)=1,"",'VAL_Fill in area'!H71)</f>
        <v/>
      </c>
      <c r="AQ92" s="10" t="str">
        <f>IF(TYPE(VAL_Codes!V$22)=2,VAL_Codes!V$22,"")</f>
        <v/>
      </c>
      <c r="AR92" s="11" t="str">
        <f>IF(TYPE(VAL_Codes!W$22)=2,VAL_Codes!W$22,"")</f>
        <v/>
      </c>
      <c r="AS92" s="26" t="str">
        <f>IF(COUNTBLANK('VAL_Fill in area'!I71)=1,"",'VAL_Fill in area'!I71)</f>
        <v/>
      </c>
      <c r="AT92" s="10" t="str">
        <f>IF(TYPE(VAL_Codes!Y$22)=2,VAL_Codes!Y$22,"")</f>
        <v/>
      </c>
      <c r="AU92" s="11" t="str">
        <f>IF(TYPE(VAL_Codes!Z$22)=2,VAL_Codes!Z$22,"")</f>
        <v/>
      </c>
      <c r="AV92" s="26" t="str">
        <f>IF(COUNTBLANK('VAL_Fill in area'!J71)=1,"",'VAL_Fill in area'!J71)</f>
        <v/>
      </c>
      <c r="AW92" s="10" t="str">
        <f>IF(TYPE(VAL_Codes!AB$22)=2,VAL_Codes!AB$22,"")</f>
        <v/>
      </c>
      <c r="AX92" s="11" t="str">
        <f>IF(TYPE(VAL_Codes!AC$22)=2,VAL_Codes!AC$22,"")</f>
        <v/>
      </c>
      <c r="AY92" s="26" t="str">
        <f>IF(COUNTBLANK('VAL_Fill in area'!K71)=1,"",'VAL_Fill in area'!K71)</f>
        <v/>
      </c>
      <c r="AZ92" s="10" t="str">
        <f>IF(TYPE(VAL_Codes!AE$22)=2,VAL_Codes!AE$22,"")</f>
        <v/>
      </c>
      <c r="BA92" s="11" t="str">
        <f>IF(TYPE(VAL_Codes!AF$22)=2,VAL_Codes!AF$22,"")</f>
        <v/>
      </c>
      <c r="BB92" s="26" t="str">
        <f>IF(COUNTBLANK('VAL_Fill in area'!L71)=1,"",'VAL_Fill in area'!L71)</f>
        <v/>
      </c>
      <c r="BC92" s="10" t="str">
        <f>IF(TYPE(VAL_Codes!AH$22)=2,VAL_Codes!AH$22,"")</f>
        <v/>
      </c>
      <c r="BD92" s="11" t="str">
        <f>IF(TYPE(VAL_Codes!AI$22)=2,VAL_Codes!AI$22,"")</f>
        <v/>
      </c>
      <c r="BE92" s="26" t="str">
        <f>IF(COUNTBLANK('VAL_Fill in area'!M71)=1,"",'VAL_Fill in area'!M71)</f>
        <v/>
      </c>
      <c r="BF92" s="10" t="str">
        <f>IF(TYPE(VAL_Codes!AK$22)=2,VAL_Codes!AK$22,"")</f>
        <v/>
      </c>
      <c r="BG92" s="11" t="str">
        <f>IF(TYPE(VAL_Codes!AL$22)=2,VAL_Codes!AL$22,"")</f>
        <v/>
      </c>
      <c r="BH92" s="26" t="str">
        <f>IF(COUNTBLANK('VAL_Fill in area'!N71)=1,"",'VAL_Fill in area'!N71)</f>
        <v/>
      </c>
      <c r="BI92" s="10" t="str">
        <f>IF(TYPE(VAL_Codes!AN$22)=2,VAL_Codes!AN$22,"")</f>
        <v/>
      </c>
      <c r="BJ92" s="11" t="str">
        <f>IF(TYPE(VAL_Codes!AO$22)=2,VAL_Codes!AO$22,"")</f>
        <v/>
      </c>
      <c r="BK92" s="26">
        <f>IF(COUNTBLANK('VAL_Fill in area'!O71)=1,"",'VAL_Fill in area'!O71)</f>
        <v>191</v>
      </c>
      <c r="BL92" s="10" t="str">
        <f>IF(TYPE(VAL_Codes!AQ$22)=2,VAL_Codes!AQ$22,"")</f>
        <v/>
      </c>
      <c r="BM92" s="11" t="str">
        <f>IF(TYPE(VAL_Codes!AR$22)=2,VAL_Codes!AR$22,"")</f>
        <v/>
      </c>
      <c r="BN92" s="26">
        <f>IF(COUNTBLANK('VAL_Fill in area'!P71)=1,"",'VAL_Fill in area'!P71)</f>
        <v>171</v>
      </c>
      <c r="BO92" s="10" t="str">
        <f>IF(TYPE(VAL_Codes!AT$22)=2,VAL_Codes!AT$22,"")</f>
        <v/>
      </c>
      <c r="BP92" s="11" t="str">
        <f>IF(TYPE(VAL_Codes!AU$22)=2,VAL_Codes!AU$22,"")</f>
        <v/>
      </c>
      <c r="BQ92" s="26">
        <f>IF(COUNTBLANK('VAL_Fill in area'!Q71)=1,"",'VAL_Fill in area'!Q71)</f>
        <v>0</v>
      </c>
      <c r="BR92" s="10" t="str">
        <f>IF(TYPE(VAL_Codes!AW$22)=2,VAL_Codes!AW$22,"")</f>
        <v/>
      </c>
      <c r="BS92" s="11" t="str">
        <f>IF(TYPE(VAL_Codes!AX$22)=2,VAL_Codes!AX$22,"")</f>
        <v/>
      </c>
      <c r="BT92" s="26" t="str">
        <f>IF(COUNTBLANK('VAL_Fill in area'!R71)=1,"",'VAL_Fill in area'!R71)</f>
        <v/>
      </c>
      <c r="BU92" s="10" t="s">
        <v>7033</v>
      </c>
      <c r="BV92" s="11" t="str">
        <f>IF(TYPE(VAL_Codes!BA$22)=2,VAL_Codes!BA$22,"")</f>
        <v/>
      </c>
      <c r="BW92" s="26">
        <f>IF(COUNTBLANK('VAL_Fill in area'!S71)=1,"",'VAL_Fill in area'!S71)</f>
        <v>0</v>
      </c>
      <c r="BX92" s="10" t="str">
        <f>IF(TYPE(VAL_Codes!BC$22)=2,VAL_Codes!BC$22,"")</f>
        <v/>
      </c>
      <c r="BY92" s="11" t="str">
        <f>IF(TYPE(VAL_Codes!BD$22)=2,VAL_Codes!BD$22,"")</f>
        <v/>
      </c>
      <c r="BZ92" s="26" t="str">
        <f>IF(COUNTBLANK('VAL_Fill in area'!T71)=1,"",'VAL_Fill in area'!T71)</f>
        <v/>
      </c>
      <c r="CA92" s="10" t="str">
        <f>IF(TYPE(VAL_Codes!BF$22)=2,VAL_Codes!BF$22,"")</f>
        <v/>
      </c>
      <c r="CB92" s="11" t="str">
        <f>IF(TYPE(VAL_Codes!BG$22)=2,VAL_Codes!BG$22,"")</f>
        <v/>
      </c>
      <c r="CC92" s="26" t="str">
        <f>IF(COUNTBLANK('VAL_Fill in area'!U71)=1,"",'VAL_Fill in area'!U71)</f>
        <v/>
      </c>
      <c r="CD92" s="10" t="str">
        <f>IF(TYPE(VAL_Codes!BI$22)=2,VAL_Codes!BI$22,"")</f>
        <v/>
      </c>
      <c r="CE92" s="11" t="str">
        <f>IF(TYPE(VAL_Codes!BJ$22)=2,VAL_Codes!BJ$22,"")</f>
        <v/>
      </c>
      <c r="CF92" s="26" t="str">
        <f>IF(COUNTBLANK('VAL_Fill in area'!V71)=1,"",'VAL_Fill in area'!V71)</f>
        <v/>
      </c>
      <c r="CG92" s="10" t="str">
        <f>IF(TYPE(VAL_Codes!BL$22)=2,VAL_Codes!BL$22,"")</f>
        <v/>
      </c>
      <c r="CH92" s="11" t="str">
        <f>IF(TYPE(VAL_Codes!BM$22)=2,VAL_Codes!BM$22,"")</f>
        <v/>
      </c>
      <c r="CI92" s="26" t="str">
        <f>IF(COUNTBLANK('VAL_Fill in area'!W71)=1,"",'VAL_Fill in area'!W71)</f>
        <v/>
      </c>
      <c r="CJ92" s="10" t="str">
        <f>IF(TYPE(VAL_Codes!BO$22)=2,VAL_Codes!BO$22,"")</f>
        <v/>
      </c>
      <c r="CK92" s="11" t="str">
        <f>IF(TYPE(VAL_Codes!BP$22)=2,VAL_Codes!BP$22,"")</f>
        <v/>
      </c>
      <c r="CL92" s="424"/>
      <c r="CO92" s="424"/>
      <c r="CR92" s="424"/>
      <c r="CU92" s="424"/>
      <c r="CX92" s="424"/>
      <c r="DA92" s="424"/>
      <c r="DD92" s="424"/>
      <c r="DG92" s="424"/>
      <c r="DJ92" s="424"/>
      <c r="DM92" s="424"/>
      <c r="DP92" s="424"/>
      <c r="DS92" s="424"/>
      <c r="DV92" s="424"/>
      <c r="DY92" s="424"/>
      <c r="EB92" s="424"/>
      <c r="EE92" s="424"/>
      <c r="EH92" s="424"/>
      <c r="EK92" s="424"/>
      <c r="EN92" s="424"/>
      <c r="EQ92" s="424"/>
      <c r="ET92" s="424"/>
      <c r="EW92" s="424"/>
    </row>
    <row r="93" spans="1:153" ht="15" customHeight="1" x14ac:dyDescent="0.25">
      <c r="A93" s="48"/>
      <c r="B93" s="48"/>
      <c r="C93" s="65"/>
      <c r="D93" s="647"/>
      <c r="E93" s="421" t="s">
        <v>64</v>
      </c>
      <c r="F93" s="361" t="s">
        <v>5</v>
      </c>
      <c r="G93" s="361" t="s">
        <v>19</v>
      </c>
      <c r="H93" s="361" t="s">
        <v>6</v>
      </c>
      <c r="I93" s="361"/>
      <c r="J93" s="419"/>
      <c r="K93" s="419"/>
      <c r="L93" s="419"/>
      <c r="M93" s="419"/>
      <c r="N93" s="419"/>
      <c r="O93" s="419"/>
      <c r="P93" s="419"/>
      <c r="Q93" s="419"/>
      <c r="R93" s="419"/>
      <c r="S93" s="419"/>
      <c r="T93" s="419"/>
      <c r="U93" s="419"/>
      <c r="V93" s="419"/>
      <c r="W93" s="419"/>
      <c r="X93" s="419"/>
      <c r="Y93" s="419"/>
      <c r="Z93" s="54"/>
      <c r="AA93" s="26" t="str">
        <f>IF(COUNTBLANK('VAL_Fill in area'!C72)=1,"",'VAL_Fill in area'!C72)</f>
        <v/>
      </c>
      <c r="AB93" s="10" t="str">
        <f>IF(TYPE(VAL_Codes!G$22)=2,VAL_Codes!G$22,"")</f>
        <v/>
      </c>
      <c r="AC93" s="11" t="str">
        <f>IF(TYPE(VAL_Codes!H$22)=2,VAL_Codes!H$22,"")</f>
        <v/>
      </c>
      <c r="AD93" s="26" t="str">
        <f>IF(COUNTBLANK('VAL_Fill in area'!D72)=1,"",'VAL_Fill in area'!D72)</f>
        <v/>
      </c>
      <c r="AE93" s="10" t="str">
        <f>IF(TYPE(VAL_Codes!J$22)=2,VAL_Codes!J$22,"")</f>
        <v/>
      </c>
      <c r="AF93" s="11" t="str">
        <f>IF(TYPE(VAL_Codes!K$22)=2,VAL_Codes!K$22,"")</f>
        <v/>
      </c>
      <c r="AG93" s="26" t="str">
        <f>IF(COUNTBLANK('VAL_Fill in area'!E72)=1,"",'VAL_Fill in area'!E72)</f>
        <v/>
      </c>
      <c r="AH93" s="10" t="str">
        <f>IF(TYPE(VAL_Codes!M$22)=2,VAL_Codes!M$22,"")</f>
        <v/>
      </c>
      <c r="AI93" s="11" t="str">
        <f>IF(TYPE(VAL_Codes!N$22)=2,VAL_Codes!N$22,"")</f>
        <v/>
      </c>
      <c r="AJ93" s="26" t="str">
        <f>IF(COUNTBLANK('VAL_Fill in area'!F72)=1,"",'VAL_Fill in area'!F72)</f>
        <v/>
      </c>
      <c r="AK93" s="10" t="str">
        <f>IF(TYPE(VAL_Codes!P$22)=2,VAL_Codes!P$22,"")</f>
        <v/>
      </c>
      <c r="AL93" s="11" t="str">
        <f>IF(TYPE(VAL_Codes!Q$22)=2,VAL_Codes!Q$22,"")</f>
        <v/>
      </c>
      <c r="AM93" s="26" t="str">
        <f>IF(COUNTBLANK('VAL_Fill in area'!G72)=1,"",'VAL_Fill in area'!G72)</f>
        <v/>
      </c>
      <c r="AN93" s="10" t="str">
        <f>IF(TYPE(VAL_Codes!S$22)=2,VAL_Codes!S$22,"")</f>
        <v/>
      </c>
      <c r="AO93" s="11" t="str">
        <f>IF(TYPE(VAL_Codes!T$22)=2,VAL_Codes!T$22,"")</f>
        <v/>
      </c>
      <c r="AP93" s="26" t="str">
        <f>IF(COUNTBLANK('VAL_Fill in area'!H72)=1,"",'VAL_Fill in area'!H72)</f>
        <v/>
      </c>
      <c r="AQ93" s="10" t="str">
        <f>IF(TYPE(VAL_Codes!V$22)=2,VAL_Codes!V$22,"")</f>
        <v/>
      </c>
      <c r="AR93" s="11" t="str">
        <f>IF(TYPE(VAL_Codes!W$22)=2,VAL_Codes!W$22,"")</f>
        <v/>
      </c>
      <c r="AS93" s="26" t="str">
        <f>IF(COUNTBLANK('VAL_Fill in area'!I72)=1,"",'VAL_Fill in area'!I72)</f>
        <v/>
      </c>
      <c r="AT93" s="10" t="str">
        <f>IF(TYPE(VAL_Codes!Y$22)=2,VAL_Codes!Y$22,"")</f>
        <v/>
      </c>
      <c r="AU93" s="11" t="str">
        <f>IF(TYPE(VAL_Codes!Z$22)=2,VAL_Codes!Z$22,"")</f>
        <v/>
      </c>
      <c r="AV93" s="26" t="str">
        <f>IF(COUNTBLANK('VAL_Fill in area'!J72)=1,"",'VAL_Fill in area'!J72)</f>
        <v/>
      </c>
      <c r="AW93" s="10" t="str">
        <f>IF(TYPE(VAL_Codes!AB$22)=2,VAL_Codes!AB$22,"")</f>
        <v/>
      </c>
      <c r="AX93" s="11" t="str">
        <f>IF(TYPE(VAL_Codes!AC$22)=2,VAL_Codes!AC$22,"")</f>
        <v/>
      </c>
      <c r="AY93" s="26" t="str">
        <f>IF(COUNTBLANK('VAL_Fill in area'!K72)=1,"",'VAL_Fill in area'!K72)</f>
        <v/>
      </c>
      <c r="AZ93" s="10" t="str">
        <f>IF(TYPE(VAL_Codes!AE$22)=2,VAL_Codes!AE$22,"")</f>
        <v/>
      </c>
      <c r="BA93" s="11" t="str">
        <f>IF(TYPE(VAL_Codes!AF$22)=2,VAL_Codes!AF$22,"")</f>
        <v/>
      </c>
      <c r="BB93" s="26" t="str">
        <f>IF(COUNTBLANK('VAL_Fill in area'!L72)=1,"",'VAL_Fill in area'!L72)</f>
        <v/>
      </c>
      <c r="BC93" s="10" t="str">
        <f>IF(TYPE(VAL_Codes!AH$22)=2,VAL_Codes!AH$22,"")</f>
        <v/>
      </c>
      <c r="BD93" s="11" t="str">
        <f>IF(TYPE(VAL_Codes!AI$22)=2,VAL_Codes!AI$22,"")</f>
        <v/>
      </c>
      <c r="BE93" s="26" t="str">
        <f>IF(COUNTBLANK('VAL_Fill in area'!M72)=1,"",'VAL_Fill in area'!M72)</f>
        <v/>
      </c>
      <c r="BF93" s="10" t="str">
        <f>IF(TYPE(VAL_Codes!AK$22)=2,VAL_Codes!AK$22,"")</f>
        <v/>
      </c>
      <c r="BG93" s="11" t="str">
        <f>IF(TYPE(VAL_Codes!AL$22)=2,VAL_Codes!AL$22,"")</f>
        <v/>
      </c>
      <c r="BH93" s="26" t="str">
        <f>IF(COUNTBLANK('VAL_Fill in area'!N72)=1,"",'VAL_Fill in area'!N72)</f>
        <v/>
      </c>
      <c r="BI93" s="10" t="str">
        <f>IF(TYPE(VAL_Codes!AN$22)=2,VAL_Codes!AN$22,"")</f>
        <v/>
      </c>
      <c r="BJ93" s="11" t="str">
        <f>IF(TYPE(VAL_Codes!AO$22)=2,VAL_Codes!AO$22,"")</f>
        <v/>
      </c>
      <c r="BK93" s="26">
        <f>IF(COUNTBLANK('VAL_Fill in area'!O72)=1,"",'VAL_Fill in area'!O72)</f>
        <v>112</v>
      </c>
      <c r="BL93" s="10" t="str">
        <f>IF(TYPE(VAL_Codes!AQ$22)=2,VAL_Codes!AQ$22,"")</f>
        <v/>
      </c>
      <c r="BM93" s="11" t="str">
        <f>IF(TYPE(VAL_Codes!AR$22)=2,VAL_Codes!AR$22,"")</f>
        <v/>
      </c>
      <c r="BN93" s="26">
        <f>IF(COUNTBLANK('VAL_Fill in area'!P72)=1,"",'VAL_Fill in area'!P72)</f>
        <v>117</v>
      </c>
      <c r="BO93" s="10" t="str">
        <f>IF(TYPE(VAL_Codes!AT$22)=2,VAL_Codes!AT$22,"")</f>
        <v/>
      </c>
      <c r="BP93" s="11" t="str">
        <f>IF(TYPE(VAL_Codes!AU$22)=2,VAL_Codes!AU$22,"")</f>
        <v/>
      </c>
      <c r="BQ93" s="26">
        <f>IF(COUNTBLANK('VAL_Fill in area'!Q72)=1,"",'VAL_Fill in area'!Q72)</f>
        <v>2</v>
      </c>
      <c r="BR93" s="10" t="str">
        <f>IF(TYPE(VAL_Codes!AW$22)=2,VAL_Codes!AW$22,"")</f>
        <v/>
      </c>
      <c r="BS93" s="11" t="str">
        <f>IF(TYPE(VAL_Codes!AX$22)=2,VAL_Codes!AX$22,"")</f>
        <v/>
      </c>
      <c r="BT93" s="26" t="str">
        <f>IF(COUNTBLANK('VAL_Fill in area'!R72)=1,"",'VAL_Fill in area'!R72)</f>
        <v/>
      </c>
      <c r="BU93" s="10" t="s">
        <v>7033</v>
      </c>
      <c r="BV93" s="11" t="str">
        <f>IF(TYPE(VAL_Codes!BA$22)=2,VAL_Codes!BA$22,"")</f>
        <v/>
      </c>
      <c r="BW93" s="26">
        <f>IF(COUNTBLANK('VAL_Fill in area'!S72)=1,"",'VAL_Fill in area'!S72)</f>
        <v>0</v>
      </c>
      <c r="BX93" s="10" t="str">
        <f>IF(TYPE(VAL_Codes!BC$22)=2,VAL_Codes!BC$22,"")</f>
        <v/>
      </c>
      <c r="BY93" s="11" t="str">
        <f>IF(TYPE(VAL_Codes!BD$22)=2,VAL_Codes!BD$22,"")</f>
        <v/>
      </c>
      <c r="BZ93" s="26" t="str">
        <f>IF(COUNTBLANK('VAL_Fill in area'!T72)=1,"",'VAL_Fill in area'!T72)</f>
        <v/>
      </c>
      <c r="CA93" s="10" t="str">
        <f>IF(TYPE(VAL_Codes!BF$22)=2,VAL_Codes!BF$22,"")</f>
        <v/>
      </c>
      <c r="CB93" s="11" t="str">
        <f>IF(TYPE(VAL_Codes!BG$22)=2,VAL_Codes!BG$22,"")</f>
        <v/>
      </c>
      <c r="CC93" s="26" t="str">
        <f>IF(COUNTBLANK('VAL_Fill in area'!U72)=1,"",'VAL_Fill in area'!U72)</f>
        <v/>
      </c>
      <c r="CD93" s="10" t="str">
        <f>IF(TYPE(VAL_Codes!BI$22)=2,VAL_Codes!BI$22,"")</f>
        <v/>
      </c>
      <c r="CE93" s="11" t="str">
        <f>IF(TYPE(VAL_Codes!BJ$22)=2,VAL_Codes!BJ$22,"")</f>
        <v/>
      </c>
      <c r="CF93" s="26" t="str">
        <f>IF(COUNTBLANK('VAL_Fill in area'!V72)=1,"",'VAL_Fill in area'!V72)</f>
        <v/>
      </c>
      <c r="CG93" s="10" t="str">
        <f>IF(TYPE(VAL_Codes!BL$22)=2,VAL_Codes!BL$22,"")</f>
        <v/>
      </c>
      <c r="CH93" s="11" t="str">
        <f>IF(TYPE(VAL_Codes!BM$22)=2,VAL_Codes!BM$22,"")</f>
        <v/>
      </c>
      <c r="CI93" s="26" t="str">
        <f>IF(COUNTBLANK('VAL_Fill in area'!W72)=1,"",'VAL_Fill in area'!W72)</f>
        <v/>
      </c>
      <c r="CJ93" s="10" t="str">
        <f>IF(TYPE(VAL_Codes!BO$22)=2,VAL_Codes!BO$22,"")</f>
        <v/>
      </c>
      <c r="CK93" s="11" t="str">
        <f>IF(TYPE(VAL_Codes!BP$22)=2,VAL_Codes!BP$22,"")</f>
        <v/>
      </c>
      <c r="CL93" s="424"/>
      <c r="CO93" s="424"/>
      <c r="CR93" s="424"/>
      <c r="CU93" s="424"/>
      <c r="CX93" s="424"/>
      <c r="DA93" s="424"/>
      <c r="DD93" s="424"/>
      <c r="DG93" s="424"/>
      <c r="DJ93" s="424"/>
      <c r="DM93" s="424"/>
      <c r="DP93" s="424"/>
      <c r="DS93" s="424"/>
      <c r="DV93" s="424"/>
      <c r="DY93" s="424"/>
      <c r="EB93" s="424"/>
      <c r="EE93" s="424"/>
      <c r="EH93" s="424"/>
      <c r="EK93" s="424"/>
      <c r="EN93" s="424"/>
      <c r="EQ93" s="424"/>
      <c r="ET93" s="424"/>
      <c r="EW93" s="424"/>
    </row>
    <row r="94" spans="1:153" ht="15" customHeight="1" x14ac:dyDescent="0.25">
      <c r="A94" s="48"/>
      <c r="B94" s="48"/>
      <c r="C94" s="65"/>
      <c r="D94" s="647"/>
      <c r="E94" s="421" t="s">
        <v>65</v>
      </c>
      <c r="F94" s="361" t="s">
        <v>5</v>
      </c>
      <c r="G94" s="361" t="s">
        <v>20</v>
      </c>
      <c r="H94" s="361" t="s">
        <v>6</v>
      </c>
      <c r="I94" s="361"/>
      <c r="J94" s="419"/>
      <c r="K94" s="419"/>
      <c r="L94" s="419"/>
      <c r="M94" s="419"/>
      <c r="N94" s="419"/>
      <c r="O94" s="419"/>
      <c r="P94" s="419"/>
      <c r="Q94" s="419"/>
      <c r="R94" s="419"/>
      <c r="S94" s="419"/>
      <c r="T94" s="419"/>
      <c r="U94" s="419"/>
      <c r="V94" s="419"/>
      <c r="W94" s="419"/>
      <c r="X94" s="419"/>
      <c r="Y94" s="419"/>
      <c r="Z94" s="54"/>
      <c r="AA94" s="26" t="str">
        <f>IF(COUNTBLANK('VAL_Fill in area'!C73)=1,"",'VAL_Fill in area'!C73)</f>
        <v/>
      </c>
      <c r="AB94" s="10" t="str">
        <f>IF(TYPE(VAL_Codes!G$22)=2,VAL_Codes!G$22,"")</f>
        <v/>
      </c>
      <c r="AC94" s="11" t="str">
        <f>IF(TYPE(VAL_Codes!H$22)=2,VAL_Codes!H$22,"")</f>
        <v/>
      </c>
      <c r="AD94" s="26" t="str">
        <f>IF(COUNTBLANK('VAL_Fill in area'!D73)=1,"",'VAL_Fill in area'!D73)</f>
        <v/>
      </c>
      <c r="AE94" s="10" t="str">
        <f>IF(TYPE(VAL_Codes!J$22)=2,VAL_Codes!J$22,"")</f>
        <v/>
      </c>
      <c r="AF94" s="11" t="str">
        <f>IF(TYPE(VAL_Codes!K$22)=2,VAL_Codes!K$22,"")</f>
        <v/>
      </c>
      <c r="AG94" s="26" t="str">
        <f>IF(COUNTBLANK('VAL_Fill in area'!E73)=1,"",'VAL_Fill in area'!E73)</f>
        <v/>
      </c>
      <c r="AH94" s="10" t="str">
        <f>IF(TYPE(VAL_Codes!M$22)=2,VAL_Codes!M$22,"")</f>
        <v/>
      </c>
      <c r="AI94" s="11" t="str">
        <f>IF(TYPE(VAL_Codes!N$22)=2,VAL_Codes!N$22,"")</f>
        <v/>
      </c>
      <c r="AJ94" s="26" t="str">
        <f>IF(COUNTBLANK('VAL_Fill in area'!F73)=1,"",'VAL_Fill in area'!F73)</f>
        <v/>
      </c>
      <c r="AK94" s="10" t="str">
        <f>IF(TYPE(VAL_Codes!P$22)=2,VAL_Codes!P$22,"")</f>
        <v/>
      </c>
      <c r="AL94" s="11" t="str">
        <f>IF(TYPE(VAL_Codes!Q$22)=2,VAL_Codes!Q$22,"")</f>
        <v/>
      </c>
      <c r="AM94" s="26" t="str">
        <f>IF(COUNTBLANK('VAL_Fill in area'!G73)=1,"",'VAL_Fill in area'!G73)</f>
        <v/>
      </c>
      <c r="AN94" s="10" t="str">
        <f>IF(TYPE(VAL_Codes!S$22)=2,VAL_Codes!S$22,"")</f>
        <v/>
      </c>
      <c r="AO94" s="11" t="str">
        <f>IF(TYPE(VAL_Codes!T$22)=2,VAL_Codes!T$22,"")</f>
        <v/>
      </c>
      <c r="AP94" s="26" t="str">
        <f>IF(COUNTBLANK('VAL_Fill in area'!H73)=1,"",'VAL_Fill in area'!H73)</f>
        <v/>
      </c>
      <c r="AQ94" s="10" t="str">
        <f>IF(TYPE(VAL_Codes!V$22)=2,VAL_Codes!V$22,"")</f>
        <v/>
      </c>
      <c r="AR94" s="11" t="str">
        <f>IF(TYPE(VAL_Codes!W$22)=2,VAL_Codes!W$22,"")</f>
        <v/>
      </c>
      <c r="AS94" s="26" t="str">
        <f>IF(COUNTBLANK('VAL_Fill in area'!I73)=1,"",'VAL_Fill in area'!I73)</f>
        <v/>
      </c>
      <c r="AT94" s="10" t="str">
        <f>IF(TYPE(VAL_Codes!Y$22)=2,VAL_Codes!Y$22,"")</f>
        <v/>
      </c>
      <c r="AU94" s="11" t="str">
        <f>IF(TYPE(VAL_Codes!Z$22)=2,VAL_Codes!Z$22,"")</f>
        <v/>
      </c>
      <c r="AV94" s="26" t="str">
        <f>IF(COUNTBLANK('VAL_Fill in area'!J73)=1,"",'VAL_Fill in area'!J73)</f>
        <v/>
      </c>
      <c r="AW94" s="10" t="str">
        <f>IF(TYPE(VAL_Codes!AB$22)=2,VAL_Codes!AB$22,"")</f>
        <v/>
      </c>
      <c r="AX94" s="11" t="str">
        <f>IF(TYPE(VAL_Codes!AC$22)=2,VAL_Codes!AC$22,"")</f>
        <v/>
      </c>
      <c r="AY94" s="26" t="str">
        <f>IF(COUNTBLANK('VAL_Fill in area'!K73)=1,"",'VAL_Fill in area'!K73)</f>
        <v/>
      </c>
      <c r="AZ94" s="10" t="str">
        <f>IF(TYPE(VAL_Codes!AE$22)=2,VAL_Codes!AE$22,"")</f>
        <v/>
      </c>
      <c r="BA94" s="11" t="str">
        <f>IF(TYPE(VAL_Codes!AF$22)=2,VAL_Codes!AF$22,"")</f>
        <v/>
      </c>
      <c r="BB94" s="26" t="str">
        <f>IF(COUNTBLANK('VAL_Fill in area'!L73)=1,"",'VAL_Fill in area'!L73)</f>
        <v/>
      </c>
      <c r="BC94" s="10" t="str">
        <f>IF(TYPE(VAL_Codes!AH$22)=2,VAL_Codes!AH$22,"")</f>
        <v/>
      </c>
      <c r="BD94" s="11" t="str">
        <f>IF(TYPE(VAL_Codes!AI$22)=2,VAL_Codes!AI$22,"")</f>
        <v/>
      </c>
      <c r="BE94" s="26" t="str">
        <f>IF(COUNTBLANK('VAL_Fill in area'!M73)=1,"",'VAL_Fill in area'!M73)</f>
        <v/>
      </c>
      <c r="BF94" s="10" t="str">
        <f>IF(TYPE(VAL_Codes!AK$22)=2,VAL_Codes!AK$22,"")</f>
        <v/>
      </c>
      <c r="BG94" s="11" t="str">
        <f>IF(TYPE(VAL_Codes!AL$22)=2,VAL_Codes!AL$22,"")</f>
        <v/>
      </c>
      <c r="BH94" s="26" t="str">
        <f>IF(COUNTBLANK('VAL_Fill in area'!N73)=1,"",'VAL_Fill in area'!N73)</f>
        <v/>
      </c>
      <c r="BI94" s="10" t="str">
        <f>IF(TYPE(VAL_Codes!AN$22)=2,VAL_Codes!AN$22,"")</f>
        <v/>
      </c>
      <c r="BJ94" s="11" t="str">
        <f>IF(TYPE(VAL_Codes!AO$22)=2,VAL_Codes!AO$22,"")</f>
        <v/>
      </c>
      <c r="BK94" s="26">
        <f>IF(COUNTBLANK('VAL_Fill in area'!O73)=1,"",'VAL_Fill in area'!O73)</f>
        <v>84</v>
      </c>
      <c r="BL94" s="10" t="str">
        <f>IF(TYPE(VAL_Codes!AQ$22)=2,VAL_Codes!AQ$22,"")</f>
        <v/>
      </c>
      <c r="BM94" s="11" t="str">
        <f>IF(TYPE(VAL_Codes!AR$22)=2,VAL_Codes!AR$22,"")</f>
        <v/>
      </c>
      <c r="BN94" s="26">
        <f>IF(COUNTBLANK('VAL_Fill in area'!P73)=1,"",'VAL_Fill in area'!P73)</f>
        <v>76</v>
      </c>
      <c r="BO94" s="10" t="str">
        <f>IF(TYPE(VAL_Codes!AT$22)=2,VAL_Codes!AT$22,"")</f>
        <v/>
      </c>
      <c r="BP94" s="11" t="str">
        <f>IF(TYPE(VAL_Codes!AU$22)=2,VAL_Codes!AU$22,"")</f>
        <v/>
      </c>
      <c r="BQ94" s="26">
        <f>IF(COUNTBLANK('VAL_Fill in area'!Q73)=1,"",'VAL_Fill in area'!Q73)</f>
        <v>3</v>
      </c>
      <c r="BR94" s="10" t="str">
        <f>IF(TYPE(VAL_Codes!AW$22)=2,VAL_Codes!AW$22,"")</f>
        <v/>
      </c>
      <c r="BS94" s="11" t="str">
        <f>IF(TYPE(VAL_Codes!AX$22)=2,VAL_Codes!AX$22,"")</f>
        <v/>
      </c>
      <c r="BT94" s="26" t="str">
        <f>IF(COUNTBLANK('VAL_Fill in area'!R73)=1,"",'VAL_Fill in area'!R73)</f>
        <v/>
      </c>
      <c r="BU94" s="10" t="s">
        <v>7033</v>
      </c>
      <c r="BV94" s="11" t="str">
        <f>IF(TYPE(VAL_Codes!BA$22)=2,VAL_Codes!BA$22,"")</f>
        <v/>
      </c>
      <c r="BW94" s="26">
        <f>IF(COUNTBLANK('VAL_Fill in area'!S73)=1,"",'VAL_Fill in area'!S73)</f>
        <v>0</v>
      </c>
      <c r="BX94" s="10" t="str">
        <f>IF(TYPE(VAL_Codes!BC$22)=2,VAL_Codes!BC$22,"")</f>
        <v/>
      </c>
      <c r="BY94" s="11" t="str">
        <f>IF(TYPE(VAL_Codes!BD$22)=2,VAL_Codes!BD$22,"")</f>
        <v/>
      </c>
      <c r="BZ94" s="26" t="str">
        <f>IF(COUNTBLANK('VAL_Fill in area'!T73)=1,"",'VAL_Fill in area'!T73)</f>
        <v/>
      </c>
      <c r="CA94" s="10" t="str">
        <f>IF(TYPE(VAL_Codes!BF$22)=2,VAL_Codes!BF$22,"")</f>
        <v/>
      </c>
      <c r="CB94" s="11" t="str">
        <f>IF(TYPE(VAL_Codes!BG$22)=2,VAL_Codes!BG$22,"")</f>
        <v/>
      </c>
      <c r="CC94" s="26" t="str">
        <f>IF(COUNTBLANK('VAL_Fill in area'!U73)=1,"",'VAL_Fill in area'!U73)</f>
        <v/>
      </c>
      <c r="CD94" s="10" t="str">
        <f>IF(TYPE(VAL_Codes!BI$22)=2,VAL_Codes!BI$22,"")</f>
        <v/>
      </c>
      <c r="CE94" s="11" t="str">
        <f>IF(TYPE(VAL_Codes!BJ$22)=2,VAL_Codes!BJ$22,"")</f>
        <v/>
      </c>
      <c r="CF94" s="26" t="str">
        <f>IF(COUNTBLANK('VAL_Fill in area'!V73)=1,"",'VAL_Fill in area'!V73)</f>
        <v/>
      </c>
      <c r="CG94" s="10" t="str">
        <f>IF(TYPE(VAL_Codes!BL$22)=2,VAL_Codes!BL$22,"")</f>
        <v/>
      </c>
      <c r="CH94" s="11" t="str">
        <f>IF(TYPE(VAL_Codes!BM$22)=2,VAL_Codes!BM$22,"")</f>
        <v/>
      </c>
      <c r="CI94" s="26" t="str">
        <f>IF(COUNTBLANK('VAL_Fill in area'!W73)=1,"",'VAL_Fill in area'!W73)</f>
        <v/>
      </c>
      <c r="CJ94" s="10" t="str">
        <f>IF(TYPE(VAL_Codes!BO$22)=2,VAL_Codes!BO$22,"")</f>
        <v/>
      </c>
      <c r="CK94" s="11" t="str">
        <f>IF(TYPE(VAL_Codes!BP$22)=2,VAL_Codes!BP$22,"")</f>
        <v/>
      </c>
      <c r="CL94" s="424"/>
      <c r="CO94" s="424"/>
      <c r="CR94" s="424"/>
      <c r="CU94" s="424"/>
      <c r="CX94" s="424"/>
      <c r="DA94" s="424"/>
      <c r="DD94" s="424"/>
      <c r="DG94" s="424"/>
      <c r="DJ94" s="424"/>
      <c r="DM94" s="424"/>
      <c r="DP94" s="424"/>
      <c r="DS94" s="424"/>
      <c r="DV94" s="424"/>
      <c r="DY94" s="424"/>
      <c r="EB94" s="424"/>
      <c r="EE94" s="424"/>
      <c r="EH94" s="424"/>
      <c r="EK94" s="424"/>
      <c r="EN94" s="424"/>
      <c r="EQ94" s="424"/>
      <c r="ET94" s="424"/>
      <c r="EW94" s="424"/>
    </row>
    <row r="95" spans="1:153" ht="15" customHeight="1" x14ac:dyDescent="0.25">
      <c r="A95" s="48"/>
      <c r="B95" s="48"/>
      <c r="C95" s="65"/>
      <c r="D95" s="647"/>
      <c r="E95" s="421" t="s">
        <v>66</v>
      </c>
      <c r="F95" s="361" t="s">
        <v>5</v>
      </c>
      <c r="G95" s="361" t="s">
        <v>21</v>
      </c>
      <c r="H95" s="361" t="s">
        <v>6</v>
      </c>
      <c r="I95" s="361"/>
      <c r="J95" s="419"/>
      <c r="K95" s="419"/>
      <c r="L95" s="419"/>
      <c r="M95" s="419"/>
      <c r="N95" s="419"/>
      <c r="O95" s="419"/>
      <c r="P95" s="419"/>
      <c r="Q95" s="419"/>
      <c r="R95" s="419"/>
      <c r="S95" s="419"/>
      <c r="T95" s="419"/>
      <c r="U95" s="419"/>
      <c r="V95" s="419"/>
      <c r="W95" s="419"/>
      <c r="X95" s="419"/>
      <c r="Y95" s="419"/>
      <c r="Z95" s="54"/>
      <c r="AA95" s="26" t="str">
        <f>IF(COUNTBLANK('VAL_Fill in area'!C74)=1,"",'VAL_Fill in area'!C74)</f>
        <v/>
      </c>
      <c r="AB95" s="10" t="str">
        <f>IF(TYPE(VAL_Codes!G$22)=2,VAL_Codes!G$22,"")</f>
        <v/>
      </c>
      <c r="AC95" s="11" t="str">
        <f>IF(TYPE(VAL_Codes!H$22)=2,VAL_Codes!H$22,"")</f>
        <v/>
      </c>
      <c r="AD95" s="26" t="str">
        <f>IF(COUNTBLANK('VAL_Fill in area'!D74)=1,"",'VAL_Fill in area'!D74)</f>
        <v/>
      </c>
      <c r="AE95" s="10" t="str">
        <f>IF(TYPE(VAL_Codes!J$22)=2,VAL_Codes!J$22,"")</f>
        <v/>
      </c>
      <c r="AF95" s="11" t="str">
        <f>IF(TYPE(VAL_Codes!K$22)=2,VAL_Codes!K$22,"")</f>
        <v/>
      </c>
      <c r="AG95" s="26" t="str">
        <f>IF(COUNTBLANK('VAL_Fill in area'!E74)=1,"",'VAL_Fill in area'!E74)</f>
        <v/>
      </c>
      <c r="AH95" s="10" t="str">
        <f>IF(TYPE(VAL_Codes!M$22)=2,VAL_Codes!M$22,"")</f>
        <v/>
      </c>
      <c r="AI95" s="11" t="str">
        <f>IF(TYPE(VAL_Codes!N$22)=2,VAL_Codes!N$22,"")</f>
        <v/>
      </c>
      <c r="AJ95" s="26" t="str">
        <f>IF(COUNTBLANK('VAL_Fill in area'!F74)=1,"",'VAL_Fill in area'!F74)</f>
        <v/>
      </c>
      <c r="AK95" s="10" t="str">
        <f>IF(TYPE(VAL_Codes!P$22)=2,VAL_Codes!P$22,"")</f>
        <v/>
      </c>
      <c r="AL95" s="11" t="str">
        <f>IF(TYPE(VAL_Codes!Q$22)=2,VAL_Codes!Q$22,"")</f>
        <v/>
      </c>
      <c r="AM95" s="26" t="str">
        <f>IF(COUNTBLANK('VAL_Fill in area'!G74)=1,"",'VAL_Fill in area'!G74)</f>
        <v/>
      </c>
      <c r="AN95" s="10" t="str">
        <f>IF(TYPE(VAL_Codes!S$22)=2,VAL_Codes!S$22,"")</f>
        <v/>
      </c>
      <c r="AO95" s="11" t="str">
        <f>IF(TYPE(VAL_Codes!T$22)=2,VAL_Codes!T$22,"")</f>
        <v/>
      </c>
      <c r="AP95" s="26" t="str">
        <f>IF(COUNTBLANK('VAL_Fill in area'!H74)=1,"",'VAL_Fill in area'!H74)</f>
        <v/>
      </c>
      <c r="AQ95" s="10" t="str">
        <f>IF(TYPE(VAL_Codes!V$22)=2,VAL_Codes!V$22,"")</f>
        <v/>
      </c>
      <c r="AR95" s="11" t="str">
        <f>IF(TYPE(VAL_Codes!W$22)=2,VAL_Codes!W$22,"")</f>
        <v/>
      </c>
      <c r="AS95" s="26" t="str">
        <f>IF(COUNTBLANK('VAL_Fill in area'!I74)=1,"",'VAL_Fill in area'!I74)</f>
        <v/>
      </c>
      <c r="AT95" s="10" t="str">
        <f>IF(TYPE(VAL_Codes!Y$22)=2,VAL_Codes!Y$22,"")</f>
        <v/>
      </c>
      <c r="AU95" s="11" t="str">
        <f>IF(TYPE(VAL_Codes!Z$22)=2,VAL_Codes!Z$22,"")</f>
        <v/>
      </c>
      <c r="AV95" s="26" t="str">
        <f>IF(COUNTBLANK('VAL_Fill in area'!J74)=1,"",'VAL_Fill in area'!J74)</f>
        <v/>
      </c>
      <c r="AW95" s="10" t="str">
        <f>IF(TYPE(VAL_Codes!AB$22)=2,VAL_Codes!AB$22,"")</f>
        <v/>
      </c>
      <c r="AX95" s="11" t="str">
        <f>IF(TYPE(VAL_Codes!AC$22)=2,VAL_Codes!AC$22,"")</f>
        <v/>
      </c>
      <c r="AY95" s="26" t="str">
        <f>IF(COUNTBLANK('VAL_Fill in area'!K74)=1,"",'VAL_Fill in area'!K74)</f>
        <v/>
      </c>
      <c r="AZ95" s="10" t="str">
        <f>IF(TYPE(VAL_Codes!AE$22)=2,VAL_Codes!AE$22,"")</f>
        <v/>
      </c>
      <c r="BA95" s="11" t="str">
        <f>IF(TYPE(VAL_Codes!AF$22)=2,VAL_Codes!AF$22,"")</f>
        <v/>
      </c>
      <c r="BB95" s="26" t="str">
        <f>IF(COUNTBLANK('VAL_Fill in area'!L74)=1,"",'VAL_Fill in area'!L74)</f>
        <v/>
      </c>
      <c r="BC95" s="10" t="str">
        <f>IF(TYPE(VAL_Codes!AH$22)=2,VAL_Codes!AH$22,"")</f>
        <v/>
      </c>
      <c r="BD95" s="11" t="str">
        <f>IF(TYPE(VAL_Codes!AI$22)=2,VAL_Codes!AI$22,"")</f>
        <v/>
      </c>
      <c r="BE95" s="26" t="str">
        <f>IF(COUNTBLANK('VAL_Fill in area'!M74)=1,"",'VAL_Fill in area'!M74)</f>
        <v/>
      </c>
      <c r="BF95" s="10" t="str">
        <f>IF(TYPE(VAL_Codes!AK$22)=2,VAL_Codes!AK$22,"")</f>
        <v/>
      </c>
      <c r="BG95" s="11" t="str">
        <f>IF(TYPE(VAL_Codes!AL$22)=2,VAL_Codes!AL$22,"")</f>
        <v/>
      </c>
      <c r="BH95" s="26" t="str">
        <f>IF(COUNTBLANK('VAL_Fill in area'!N74)=1,"",'VAL_Fill in area'!N74)</f>
        <v/>
      </c>
      <c r="BI95" s="10" t="str">
        <f>IF(TYPE(VAL_Codes!AN$22)=2,VAL_Codes!AN$22,"")</f>
        <v/>
      </c>
      <c r="BJ95" s="11" t="str">
        <f>IF(TYPE(VAL_Codes!AO$22)=2,VAL_Codes!AO$22,"")</f>
        <v/>
      </c>
      <c r="BK95" s="26">
        <f>IF(COUNTBLANK('VAL_Fill in area'!O74)=1,"",'VAL_Fill in area'!O74)</f>
        <v>75</v>
      </c>
      <c r="BL95" s="10" t="str">
        <f>IF(TYPE(VAL_Codes!AQ$22)=2,VAL_Codes!AQ$22,"")</f>
        <v/>
      </c>
      <c r="BM95" s="11" t="str">
        <f>IF(TYPE(VAL_Codes!AR$22)=2,VAL_Codes!AR$22,"")</f>
        <v/>
      </c>
      <c r="BN95" s="26">
        <f>IF(COUNTBLANK('VAL_Fill in area'!P74)=1,"",'VAL_Fill in area'!P74)</f>
        <v>35</v>
      </c>
      <c r="BO95" s="10" t="str">
        <f>IF(TYPE(VAL_Codes!AT$22)=2,VAL_Codes!AT$22,"")</f>
        <v/>
      </c>
      <c r="BP95" s="11" t="str">
        <f>IF(TYPE(VAL_Codes!AU$22)=2,VAL_Codes!AU$22,"")</f>
        <v/>
      </c>
      <c r="BQ95" s="26">
        <f>IF(COUNTBLANK('VAL_Fill in area'!Q74)=1,"",'VAL_Fill in area'!Q74)</f>
        <v>6</v>
      </c>
      <c r="BR95" s="10" t="str">
        <f>IF(TYPE(VAL_Codes!AW$22)=2,VAL_Codes!AW$22,"")</f>
        <v/>
      </c>
      <c r="BS95" s="11" t="str">
        <f>IF(TYPE(VAL_Codes!AX$22)=2,VAL_Codes!AX$22,"")</f>
        <v/>
      </c>
      <c r="BT95" s="26" t="str">
        <f>IF(COUNTBLANK('VAL_Fill in area'!R74)=1,"",'VAL_Fill in area'!R74)</f>
        <v/>
      </c>
      <c r="BU95" s="10" t="s">
        <v>7033</v>
      </c>
      <c r="BV95" s="11" t="str">
        <f>IF(TYPE(VAL_Codes!BA$22)=2,VAL_Codes!BA$22,"")</f>
        <v/>
      </c>
      <c r="BW95" s="26">
        <f>IF(COUNTBLANK('VAL_Fill in area'!S74)=1,"",'VAL_Fill in area'!S74)</f>
        <v>0</v>
      </c>
      <c r="BX95" s="10" t="str">
        <f>IF(TYPE(VAL_Codes!BC$22)=2,VAL_Codes!BC$22,"")</f>
        <v/>
      </c>
      <c r="BY95" s="11" t="str">
        <f>IF(TYPE(VAL_Codes!BD$22)=2,VAL_Codes!BD$22,"")</f>
        <v/>
      </c>
      <c r="BZ95" s="26" t="str">
        <f>IF(COUNTBLANK('VAL_Fill in area'!T74)=1,"",'VAL_Fill in area'!T74)</f>
        <v/>
      </c>
      <c r="CA95" s="10" t="str">
        <f>IF(TYPE(VAL_Codes!BF$22)=2,VAL_Codes!BF$22,"")</f>
        <v/>
      </c>
      <c r="CB95" s="11" t="str">
        <f>IF(TYPE(VAL_Codes!BG$22)=2,VAL_Codes!BG$22,"")</f>
        <v/>
      </c>
      <c r="CC95" s="26" t="str">
        <f>IF(COUNTBLANK('VAL_Fill in area'!U74)=1,"",'VAL_Fill in area'!U74)</f>
        <v/>
      </c>
      <c r="CD95" s="10" t="str">
        <f>IF(TYPE(VAL_Codes!BI$22)=2,VAL_Codes!BI$22,"")</f>
        <v/>
      </c>
      <c r="CE95" s="11" t="str">
        <f>IF(TYPE(VAL_Codes!BJ$22)=2,VAL_Codes!BJ$22,"")</f>
        <v/>
      </c>
      <c r="CF95" s="26" t="str">
        <f>IF(COUNTBLANK('VAL_Fill in area'!V74)=1,"",'VAL_Fill in area'!V74)</f>
        <v/>
      </c>
      <c r="CG95" s="10" t="str">
        <f>IF(TYPE(VAL_Codes!BL$22)=2,VAL_Codes!BL$22,"")</f>
        <v/>
      </c>
      <c r="CH95" s="11" t="str">
        <f>IF(TYPE(VAL_Codes!BM$22)=2,VAL_Codes!BM$22,"")</f>
        <v/>
      </c>
      <c r="CI95" s="26" t="str">
        <f>IF(COUNTBLANK('VAL_Fill in area'!W74)=1,"",'VAL_Fill in area'!W74)</f>
        <v/>
      </c>
      <c r="CJ95" s="10" t="str">
        <f>IF(TYPE(VAL_Codes!BO$22)=2,VAL_Codes!BO$22,"")</f>
        <v/>
      </c>
      <c r="CK95" s="11" t="str">
        <f>IF(TYPE(VAL_Codes!BP$22)=2,VAL_Codes!BP$22,"")</f>
        <v/>
      </c>
      <c r="CL95" s="424"/>
      <c r="CO95" s="424"/>
      <c r="CR95" s="424"/>
      <c r="CU95" s="424"/>
      <c r="CX95" s="424"/>
      <c r="DA95" s="424"/>
      <c r="DD95" s="424"/>
      <c r="DG95" s="424"/>
      <c r="DJ95" s="424"/>
      <c r="DM95" s="424"/>
      <c r="DP95" s="424"/>
      <c r="DS95" s="424"/>
      <c r="DV95" s="424"/>
      <c r="DY95" s="424"/>
      <c r="EB95" s="424"/>
      <c r="EE95" s="424"/>
      <c r="EH95" s="424"/>
      <c r="EK95" s="424"/>
      <c r="EN95" s="424"/>
      <c r="EQ95" s="424"/>
      <c r="ET95" s="424"/>
      <c r="EW95" s="424"/>
    </row>
    <row r="96" spans="1:153" ht="15" customHeight="1" x14ac:dyDescent="0.25">
      <c r="A96" s="48"/>
      <c r="B96" s="48"/>
      <c r="C96" s="65"/>
      <c r="D96" s="647"/>
      <c r="E96" s="421" t="s">
        <v>67</v>
      </c>
      <c r="F96" s="361" t="s">
        <v>5</v>
      </c>
      <c r="G96" s="361" t="s">
        <v>22</v>
      </c>
      <c r="H96" s="361" t="s">
        <v>6</v>
      </c>
      <c r="I96" s="361"/>
      <c r="J96" s="419"/>
      <c r="K96" s="419"/>
      <c r="L96" s="419"/>
      <c r="M96" s="419"/>
      <c r="N96" s="419"/>
      <c r="O96" s="419"/>
      <c r="P96" s="419"/>
      <c r="Q96" s="419"/>
      <c r="R96" s="419"/>
      <c r="S96" s="419"/>
      <c r="T96" s="419"/>
      <c r="U96" s="419"/>
      <c r="V96" s="419"/>
      <c r="W96" s="419"/>
      <c r="X96" s="419"/>
      <c r="Y96" s="419"/>
      <c r="Z96" s="54"/>
      <c r="AA96" s="26" t="str">
        <f>IF(COUNTBLANK('VAL_Fill in area'!C75)=1,"",'VAL_Fill in area'!C75)</f>
        <v/>
      </c>
      <c r="AB96" s="10" t="str">
        <f>IF(TYPE(VAL_Codes!G$22)=2,VAL_Codes!G$22,"")</f>
        <v/>
      </c>
      <c r="AC96" s="11" t="str">
        <f>IF(TYPE(VAL_Codes!H$22)=2,VAL_Codes!H$22,"")</f>
        <v/>
      </c>
      <c r="AD96" s="26" t="str">
        <f>IF(COUNTBLANK('VAL_Fill in area'!D75)=1,"",'VAL_Fill in area'!D75)</f>
        <v/>
      </c>
      <c r="AE96" s="10" t="str">
        <f>IF(TYPE(VAL_Codes!J$22)=2,VAL_Codes!J$22,"")</f>
        <v/>
      </c>
      <c r="AF96" s="11" t="str">
        <f>IF(TYPE(VAL_Codes!K$22)=2,VAL_Codes!K$22,"")</f>
        <v/>
      </c>
      <c r="AG96" s="26" t="str">
        <f>IF(COUNTBLANK('VAL_Fill in area'!E75)=1,"",'VAL_Fill in area'!E75)</f>
        <v/>
      </c>
      <c r="AH96" s="10" t="str">
        <f>IF(TYPE(VAL_Codes!M$22)=2,VAL_Codes!M$22,"")</f>
        <v/>
      </c>
      <c r="AI96" s="11" t="str">
        <f>IF(TYPE(VAL_Codes!N$22)=2,VAL_Codes!N$22,"")</f>
        <v/>
      </c>
      <c r="AJ96" s="26" t="str">
        <f>IF(COUNTBLANK('VAL_Fill in area'!F75)=1,"",'VAL_Fill in area'!F75)</f>
        <v/>
      </c>
      <c r="AK96" s="10" t="str">
        <f>IF(TYPE(VAL_Codes!P$22)=2,VAL_Codes!P$22,"")</f>
        <v/>
      </c>
      <c r="AL96" s="11" t="str">
        <f>IF(TYPE(VAL_Codes!Q$22)=2,VAL_Codes!Q$22,"")</f>
        <v/>
      </c>
      <c r="AM96" s="26" t="str">
        <f>IF(COUNTBLANK('VAL_Fill in area'!G75)=1,"",'VAL_Fill in area'!G75)</f>
        <v/>
      </c>
      <c r="AN96" s="10" t="str">
        <f>IF(TYPE(VAL_Codes!S$22)=2,VAL_Codes!S$22,"")</f>
        <v/>
      </c>
      <c r="AO96" s="11" t="str">
        <f>IF(TYPE(VAL_Codes!T$22)=2,VAL_Codes!T$22,"")</f>
        <v/>
      </c>
      <c r="AP96" s="26" t="str">
        <f>IF(COUNTBLANK('VAL_Fill in area'!H75)=1,"",'VAL_Fill in area'!H75)</f>
        <v/>
      </c>
      <c r="AQ96" s="10" t="str">
        <f>IF(TYPE(VAL_Codes!V$22)=2,VAL_Codes!V$22,"")</f>
        <v/>
      </c>
      <c r="AR96" s="11" t="str">
        <f>IF(TYPE(VAL_Codes!W$22)=2,VAL_Codes!W$22,"")</f>
        <v/>
      </c>
      <c r="AS96" s="26" t="str">
        <f>IF(COUNTBLANK('VAL_Fill in area'!I75)=1,"",'VAL_Fill in area'!I75)</f>
        <v/>
      </c>
      <c r="AT96" s="10" t="str">
        <f>IF(TYPE(VAL_Codes!Y$22)=2,VAL_Codes!Y$22,"")</f>
        <v/>
      </c>
      <c r="AU96" s="11" t="str">
        <f>IF(TYPE(VAL_Codes!Z$22)=2,VAL_Codes!Z$22,"")</f>
        <v/>
      </c>
      <c r="AV96" s="26" t="str">
        <f>IF(COUNTBLANK('VAL_Fill in area'!J75)=1,"",'VAL_Fill in area'!J75)</f>
        <v/>
      </c>
      <c r="AW96" s="10" t="str">
        <f>IF(TYPE(VAL_Codes!AB$22)=2,VAL_Codes!AB$22,"")</f>
        <v/>
      </c>
      <c r="AX96" s="11" t="str">
        <f>IF(TYPE(VAL_Codes!AC$22)=2,VAL_Codes!AC$22,"")</f>
        <v/>
      </c>
      <c r="AY96" s="26" t="str">
        <f>IF(COUNTBLANK('VAL_Fill in area'!K75)=1,"",'VAL_Fill in area'!K75)</f>
        <v/>
      </c>
      <c r="AZ96" s="10" t="str">
        <f>IF(TYPE(VAL_Codes!AE$22)=2,VAL_Codes!AE$22,"")</f>
        <v/>
      </c>
      <c r="BA96" s="11" t="str">
        <f>IF(TYPE(VAL_Codes!AF$22)=2,VAL_Codes!AF$22,"")</f>
        <v/>
      </c>
      <c r="BB96" s="26" t="str">
        <f>IF(COUNTBLANK('VAL_Fill in area'!L75)=1,"",'VAL_Fill in area'!L75)</f>
        <v/>
      </c>
      <c r="BC96" s="10" t="str">
        <f>IF(TYPE(VAL_Codes!AH$22)=2,VAL_Codes!AH$22,"")</f>
        <v/>
      </c>
      <c r="BD96" s="11" t="str">
        <f>IF(TYPE(VAL_Codes!AI$22)=2,VAL_Codes!AI$22,"")</f>
        <v/>
      </c>
      <c r="BE96" s="26" t="str">
        <f>IF(COUNTBLANK('VAL_Fill in area'!M75)=1,"",'VAL_Fill in area'!M75)</f>
        <v/>
      </c>
      <c r="BF96" s="10" t="str">
        <f>IF(TYPE(VAL_Codes!AK$22)=2,VAL_Codes!AK$22,"")</f>
        <v/>
      </c>
      <c r="BG96" s="11" t="str">
        <f>IF(TYPE(VAL_Codes!AL$22)=2,VAL_Codes!AL$22,"")</f>
        <v/>
      </c>
      <c r="BH96" s="26" t="str">
        <f>IF(COUNTBLANK('VAL_Fill in area'!N75)=1,"",'VAL_Fill in area'!N75)</f>
        <v/>
      </c>
      <c r="BI96" s="10" t="str">
        <f>IF(TYPE(VAL_Codes!AN$22)=2,VAL_Codes!AN$22,"")</f>
        <v/>
      </c>
      <c r="BJ96" s="11" t="str">
        <f>IF(TYPE(VAL_Codes!AO$22)=2,VAL_Codes!AO$22,"")</f>
        <v/>
      </c>
      <c r="BK96" s="26">
        <f>IF(COUNTBLANK('VAL_Fill in area'!O75)=1,"",'VAL_Fill in area'!O75)</f>
        <v>45</v>
      </c>
      <c r="BL96" s="10" t="str">
        <f>IF(TYPE(VAL_Codes!AQ$22)=2,VAL_Codes!AQ$22,"")</f>
        <v/>
      </c>
      <c r="BM96" s="11" t="str">
        <f>IF(TYPE(VAL_Codes!AR$22)=2,VAL_Codes!AR$22,"")</f>
        <v/>
      </c>
      <c r="BN96" s="26">
        <f>IF(COUNTBLANK('VAL_Fill in area'!P75)=1,"",'VAL_Fill in area'!P75)</f>
        <v>25</v>
      </c>
      <c r="BO96" s="10" t="str">
        <f>IF(TYPE(VAL_Codes!AT$22)=2,VAL_Codes!AT$22,"")</f>
        <v/>
      </c>
      <c r="BP96" s="11" t="str">
        <f>IF(TYPE(VAL_Codes!AU$22)=2,VAL_Codes!AU$22,"")</f>
        <v/>
      </c>
      <c r="BQ96" s="26">
        <f>IF(COUNTBLANK('VAL_Fill in area'!Q75)=1,"",'VAL_Fill in area'!Q75)</f>
        <v>12</v>
      </c>
      <c r="BR96" s="10" t="str">
        <f>IF(TYPE(VAL_Codes!AW$22)=2,VAL_Codes!AW$22,"")</f>
        <v/>
      </c>
      <c r="BS96" s="11" t="str">
        <f>IF(TYPE(VAL_Codes!AX$22)=2,VAL_Codes!AX$22,"")</f>
        <v/>
      </c>
      <c r="BT96" s="26" t="str">
        <f>IF(COUNTBLANK('VAL_Fill in area'!R75)=1,"",'VAL_Fill in area'!R75)</f>
        <v/>
      </c>
      <c r="BU96" s="10" t="s">
        <v>7033</v>
      </c>
      <c r="BV96" s="11" t="str">
        <f>IF(TYPE(VAL_Codes!BA$22)=2,VAL_Codes!BA$22,"")</f>
        <v/>
      </c>
      <c r="BW96" s="26">
        <f>IF(COUNTBLANK('VAL_Fill in area'!S75)=1,"",'VAL_Fill in area'!S75)</f>
        <v>0</v>
      </c>
      <c r="BX96" s="10" t="str">
        <f>IF(TYPE(VAL_Codes!BC$22)=2,VAL_Codes!BC$22,"")</f>
        <v/>
      </c>
      <c r="BY96" s="11" t="str">
        <f>IF(TYPE(VAL_Codes!BD$22)=2,VAL_Codes!BD$22,"")</f>
        <v/>
      </c>
      <c r="BZ96" s="26" t="str">
        <f>IF(COUNTBLANK('VAL_Fill in area'!T75)=1,"",'VAL_Fill in area'!T75)</f>
        <v/>
      </c>
      <c r="CA96" s="10" t="str">
        <f>IF(TYPE(VAL_Codes!BF$22)=2,VAL_Codes!BF$22,"")</f>
        <v/>
      </c>
      <c r="CB96" s="11" t="str">
        <f>IF(TYPE(VAL_Codes!BG$22)=2,VAL_Codes!BG$22,"")</f>
        <v/>
      </c>
      <c r="CC96" s="26" t="str">
        <f>IF(COUNTBLANK('VAL_Fill in area'!U75)=1,"",'VAL_Fill in area'!U75)</f>
        <v/>
      </c>
      <c r="CD96" s="10" t="str">
        <f>IF(TYPE(VAL_Codes!BI$22)=2,VAL_Codes!BI$22,"")</f>
        <v/>
      </c>
      <c r="CE96" s="11" t="str">
        <f>IF(TYPE(VAL_Codes!BJ$22)=2,VAL_Codes!BJ$22,"")</f>
        <v/>
      </c>
      <c r="CF96" s="26" t="str">
        <f>IF(COUNTBLANK('VAL_Fill in area'!V75)=1,"",'VAL_Fill in area'!V75)</f>
        <v/>
      </c>
      <c r="CG96" s="10" t="str">
        <f>IF(TYPE(VAL_Codes!BL$22)=2,VAL_Codes!BL$22,"")</f>
        <v/>
      </c>
      <c r="CH96" s="11" t="str">
        <f>IF(TYPE(VAL_Codes!BM$22)=2,VAL_Codes!BM$22,"")</f>
        <v/>
      </c>
      <c r="CI96" s="26" t="str">
        <f>IF(COUNTBLANK('VAL_Fill in area'!W75)=1,"",'VAL_Fill in area'!W75)</f>
        <v/>
      </c>
      <c r="CJ96" s="10" t="str">
        <f>IF(TYPE(VAL_Codes!BO$22)=2,VAL_Codes!BO$22,"")</f>
        <v/>
      </c>
      <c r="CK96" s="11" t="str">
        <f>IF(TYPE(VAL_Codes!BP$22)=2,VAL_Codes!BP$22,"")</f>
        <v/>
      </c>
      <c r="CL96" s="424"/>
      <c r="CO96" s="424"/>
      <c r="CR96" s="424"/>
      <c r="CU96" s="424"/>
      <c r="CX96" s="424"/>
      <c r="DA96" s="424"/>
      <c r="DD96" s="424"/>
      <c r="DG96" s="424"/>
      <c r="DJ96" s="424"/>
      <c r="DM96" s="424"/>
      <c r="DP96" s="424"/>
      <c r="DS96" s="424"/>
      <c r="DV96" s="424"/>
      <c r="DY96" s="424"/>
      <c r="EB96" s="424"/>
      <c r="EE96" s="424"/>
      <c r="EH96" s="424"/>
      <c r="EK96" s="424"/>
      <c r="EN96" s="424"/>
      <c r="EQ96" s="424"/>
      <c r="ET96" s="424"/>
      <c r="EW96" s="424"/>
    </row>
    <row r="97" spans="1:153" ht="15" customHeight="1" x14ac:dyDescent="0.25">
      <c r="A97" s="48"/>
      <c r="B97" s="48"/>
      <c r="C97" s="65"/>
      <c r="D97" s="647"/>
      <c r="E97" s="421" t="s">
        <v>68</v>
      </c>
      <c r="F97" s="361" t="s">
        <v>5</v>
      </c>
      <c r="G97" s="361" t="s">
        <v>23</v>
      </c>
      <c r="H97" s="361" t="s">
        <v>6</v>
      </c>
      <c r="I97" s="361"/>
      <c r="J97" s="419"/>
      <c r="K97" s="419"/>
      <c r="L97" s="419"/>
      <c r="M97" s="419"/>
      <c r="N97" s="419"/>
      <c r="O97" s="419"/>
      <c r="P97" s="419"/>
      <c r="Q97" s="419"/>
      <c r="R97" s="419"/>
      <c r="S97" s="419"/>
      <c r="T97" s="419"/>
      <c r="U97" s="419"/>
      <c r="V97" s="419"/>
      <c r="W97" s="419"/>
      <c r="X97" s="419"/>
      <c r="Y97" s="419"/>
      <c r="Z97" s="54"/>
      <c r="AA97" s="26" t="str">
        <f>IF(COUNTBLANK('VAL_Fill in area'!C76)=1,"",'VAL_Fill in area'!C76)</f>
        <v/>
      </c>
      <c r="AB97" s="10" t="str">
        <f>IF(TYPE(VAL_Codes!G$22)=2,VAL_Codes!G$22,"")</f>
        <v/>
      </c>
      <c r="AC97" s="11" t="str">
        <f>IF(TYPE(VAL_Codes!H$22)=2,VAL_Codes!H$22,"")</f>
        <v/>
      </c>
      <c r="AD97" s="26" t="str">
        <f>IF(COUNTBLANK('VAL_Fill in area'!D76)=1,"",'VAL_Fill in area'!D76)</f>
        <v/>
      </c>
      <c r="AE97" s="10" t="str">
        <f>IF(TYPE(VAL_Codes!J$22)=2,VAL_Codes!J$22,"")</f>
        <v/>
      </c>
      <c r="AF97" s="11" t="str">
        <f>IF(TYPE(VAL_Codes!K$22)=2,VAL_Codes!K$22,"")</f>
        <v/>
      </c>
      <c r="AG97" s="26" t="str">
        <f>IF(COUNTBLANK('VAL_Fill in area'!E76)=1,"",'VAL_Fill in area'!E76)</f>
        <v/>
      </c>
      <c r="AH97" s="10" t="str">
        <f>IF(TYPE(VAL_Codes!M$22)=2,VAL_Codes!M$22,"")</f>
        <v/>
      </c>
      <c r="AI97" s="11" t="str">
        <f>IF(TYPE(VAL_Codes!N$22)=2,VAL_Codes!N$22,"")</f>
        <v/>
      </c>
      <c r="AJ97" s="26" t="str">
        <f>IF(COUNTBLANK('VAL_Fill in area'!F76)=1,"",'VAL_Fill in area'!F76)</f>
        <v/>
      </c>
      <c r="AK97" s="10" t="str">
        <f>IF(TYPE(VAL_Codes!P$22)=2,VAL_Codes!P$22,"")</f>
        <v/>
      </c>
      <c r="AL97" s="11" t="str">
        <f>IF(TYPE(VAL_Codes!Q$22)=2,VAL_Codes!Q$22,"")</f>
        <v/>
      </c>
      <c r="AM97" s="26" t="str">
        <f>IF(COUNTBLANK('VAL_Fill in area'!G76)=1,"",'VAL_Fill in area'!G76)</f>
        <v/>
      </c>
      <c r="AN97" s="10" t="str">
        <f>IF(TYPE(VAL_Codes!S$22)=2,VAL_Codes!S$22,"")</f>
        <v/>
      </c>
      <c r="AO97" s="11" t="str">
        <f>IF(TYPE(VAL_Codes!T$22)=2,VAL_Codes!T$22,"")</f>
        <v/>
      </c>
      <c r="AP97" s="26" t="str">
        <f>IF(COUNTBLANK('VAL_Fill in area'!H76)=1,"",'VAL_Fill in area'!H76)</f>
        <v/>
      </c>
      <c r="AQ97" s="10" t="str">
        <f>IF(TYPE(VAL_Codes!V$22)=2,VAL_Codes!V$22,"")</f>
        <v/>
      </c>
      <c r="AR97" s="11" t="str">
        <f>IF(TYPE(VAL_Codes!W$22)=2,VAL_Codes!W$22,"")</f>
        <v/>
      </c>
      <c r="AS97" s="26" t="str">
        <f>IF(COUNTBLANK('VAL_Fill in area'!I76)=1,"",'VAL_Fill in area'!I76)</f>
        <v/>
      </c>
      <c r="AT97" s="10" t="str">
        <f>IF(TYPE(VAL_Codes!Y$22)=2,VAL_Codes!Y$22,"")</f>
        <v/>
      </c>
      <c r="AU97" s="11" t="str">
        <f>IF(TYPE(VAL_Codes!Z$22)=2,VAL_Codes!Z$22,"")</f>
        <v/>
      </c>
      <c r="AV97" s="26" t="str">
        <f>IF(COUNTBLANK('VAL_Fill in area'!J76)=1,"",'VAL_Fill in area'!J76)</f>
        <v/>
      </c>
      <c r="AW97" s="10" t="str">
        <f>IF(TYPE(VAL_Codes!AB$22)=2,VAL_Codes!AB$22,"")</f>
        <v/>
      </c>
      <c r="AX97" s="11" t="str">
        <f>IF(TYPE(VAL_Codes!AC$22)=2,VAL_Codes!AC$22,"")</f>
        <v/>
      </c>
      <c r="AY97" s="26" t="str">
        <f>IF(COUNTBLANK('VAL_Fill in area'!K76)=1,"",'VAL_Fill in area'!K76)</f>
        <v/>
      </c>
      <c r="AZ97" s="10" t="str">
        <f>IF(TYPE(VAL_Codes!AE$22)=2,VAL_Codes!AE$22,"")</f>
        <v/>
      </c>
      <c r="BA97" s="11" t="str">
        <f>IF(TYPE(VAL_Codes!AF$22)=2,VAL_Codes!AF$22,"")</f>
        <v/>
      </c>
      <c r="BB97" s="26" t="str">
        <f>IF(COUNTBLANK('VAL_Fill in area'!L76)=1,"",'VAL_Fill in area'!L76)</f>
        <v/>
      </c>
      <c r="BC97" s="10" t="str">
        <f>IF(TYPE(VAL_Codes!AH$22)=2,VAL_Codes!AH$22,"")</f>
        <v/>
      </c>
      <c r="BD97" s="11" t="str">
        <f>IF(TYPE(VAL_Codes!AI$22)=2,VAL_Codes!AI$22,"")</f>
        <v/>
      </c>
      <c r="BE97" s="26" t="str">
        <f>IF(COUNTBLANK('VAL_Fill in area'!M76)=1,"",'VAL_Fill in area'!M76)</f>
        <v/>
      </c>
      <c r="BF97" s="10" t="str">
        <f>IF(TYPE(VAL_Codes!AK$22)=2,VAL_Codes!AK$22,"")</f>
        <v/>
      </c>
      <c r="BG97" s="11" t="str">
        <f>IF(TYPE(VAL_Codes!AL$22)=2,VAL_Codes!AL$22,"")</f>
        <v/>
      </c>
      <c r="BH97" s="26" t="str">
        <f>IF(COUNTBLANK('VAL_Fill in area'!N76)=1,"",'VAL_Fill in area'!N76)</f>
        <v/>
      </c>
      <c r="BI97" s="10" t="str">
        <f>IF(TYPE(VAL_Codes!AN$22)=2,VAL_Codes!AN$22,"")</f>
        <v/>
      </c>
      <c r="BJ97" s="11" t="str">
        <f>IF(TYPE(VAL_Codes!AO$22)=2,VAL_Codes!AO$22,"")</f>
        <v/>
      </c>
      <c r="BK97" s="26">
        <f>IF(COUNTBLANK('VAL_Fill in area'!O76)=1,"",'VAL_Fill in area'!O76)</f>
        <v>44</v>
      </c>
      <c r="BL97" s="10" t="str">
        <f>IF(TYPE(VAL_Codes!AQ$22)=2,VAL_Codes!AQ$22,"")</f>
        <v/>
      </c>
      <c r="BM97" s="11" t="str">
        <f>IF(TYPE(VAL_Codes!AR$22)=2,VAL_Codes!AR$22,"")</f>
        <v/>
      </c>
      <c r="BN97" s="26">
        <f>IF(COUNTBLANK('VAL_Fill in area'!P76)=1,"",'VAL_Fill in area'!P76)</f>
        <v>21</v>
      </c>
      <c r="BO97" s="10" t="str">
        <f>IF(TYPE(VAL_Codes!AT$22)=2,VAL_Codes!AT$22,"")</f>
        <v/>
      </c>
      <c r="BP97" s="11" t="str">
        <f>IF(TYPE(VAL_Codes!AU$22)=2,VAL_Codes!AU$22,"")</f>
        <v/>
      </c>
      <c r="BQ97" s="26">
        <f>IF(COUNTBLANK('VAL_Fill in area'!Q76)=1,"",'VAL_Fill in area'!Q76)</f>
        <v>7</v>
      </c>
      <c r="BR97" s="10" t="str">
        <f>IF(TYPE(VAL_Codes!AW$22)=2,VAL_Codes!AW$22,"")</f>
        <v/>
      </c>
      <c r="BS97" s="11" t="str">
        <f>IF(TYPE(VAL_Codes!AX$22)=2,VAL_Codes!AX$22,"")</f>
        <v/>
      </c>
      <c r="BT97" s="26" t="str">
        <f>IF(COUNTBLANK('VAL_Fill in area'!R76)=1,"",'VAL_Fill in area'!R76)</f>
        <v/>
      </c>
      <c r="BU97" s="10" t="s">
        <v>7033</v>
      </c>
      <c r="BV97" s="11" t="str">
        <f>IF(TYPE(VAL_Codes!BA$22)=2,VAL_Codes!BA$22,"")</f>
        <v/>
      </c>
      <c r="BW97" s="26">
        <f>IF(COUNTBLANK('VAL_Fill in area'!S76)=1,"",'VAL_Fill in area'!S76)</f>
        <v>0</v>
      </c>
      <c r="BX97" s="10" t="str">
        <f>IF(TYPE(VAL_Codes!BC$22)=2,VAL_Codes!BC$22,"")</f>
        <v/>
      </c>
      <c r="BY97" s="11" t="str">
        <f>IF(TYPE(VAL_Codes!BD$22)=2,VAL_Codes!BD$22,"")</f>
        <v/>
      </c>
      <c r="BZ97" s="26" t="str">
        <f>IF(COUNTBLANK('VAL_Fill in area'!T76)=1,"",'VAL_Fill in area'!T76)</f>
        <v/>
      </c>
      <c r="CA97" s="10" t="str">
        <f>IF(TYPE(VAL_Codes!BF$22)=2,VAL_Codes!BF$22,"")</f>
        <v/>
      </c>
      <c r="CB97" s="11" t="str">
        <f>IF(TYPE(VAL_Codes!BG$22)=2,VAL_Codes!BG$22,"")</f>
        <v/>
      </c>
      <c r="CC97" s="26" t="str">
        <f>IF(COUNTBLANK('VAL_Fill in area'!U76)=1,"",'VAL_Fill in area'!U76)</f>
        <v/>
      </c>
      <c r="CD97" s="10" t="str">
        <f>IF(TYPE(VAL_Codes!BI$22)=2,VAL_Codes!BI$22,"")</f>
        <v/>
      </c>
      <c r="CE97" s="11" t="str">
        <f>IF(TYPE(VAL_Codes!BJ$22)=2,VAL_Codes!BJ$22,"")</f>
        <v/>
      </c>
      <c r="CF97" s="26" t="str">
        <f>IF(COUNTBLANK('VAL_Fill in area'!V76)=1,"",'VAL_Fill in area'!V76)</f>
        <v/>
      </c>
      <c r="CG97" s="10" t="str">
        <f>IF(TYPE(VAL_Codes!BL$22)=2,VAL_Codes!BL$22,"")</f>
        <v/>
      </c>
      <c r="CH97" s="11" t="str">
        <f>IF(TYPE(VAL_Codes!BM$22)=2,VAL_Codes!BM$22,"")</f>
        <v/>
      </c>
      <c r="CI97" s="26" t="str">
        <f>IF(COUNTBLANK('VAL_Fill in area'!W76)=1,"",'VAL_Fill in area'!W76)</f>
        <v/>
      </c>
      <c r="CJ97" s="10" t="str">
        <f>IF(TYPE(VAL_Codes!BO$22)=2,VAL_Codes!BO$22,"")</f>
        <v/>
      </c>
      <c r="CK97" s="11" t="str">
        <f>IF(TYPE(VAL_Codes!BP$22)=2,VAL_Codes!BP$22,"")</f>
        <v/>
      </c>
      <c r="CL97" s="424"/>
      <c r="CO97" s="424"/>
      <c r="CR97" s="424"/>
      <c r="CU97" s="424"/>
      <c r="CX97" s="424"/>
      <c r="DA97" s="424"/>
      <c r="DD97" s="424"/>
      <c r="DG97" s="424"/>
      <c r="DJ97" s="424"/>
      <c r="DM97" s="424"/>
      <c r="DP97" s="424"/>
      <c r="DS97" s="424"/>
      <c r="DV97" s="424"/>
      <c r="DY97" s="424"/>
      <c r="EB97" s="424"/>
      <c r="EE97" s="424"/>
      <c r="EH97" s="424"/>
      <c r="EK97" s="424"/>
      <c r="EN97" s="424"/>
      <c r="EQ97" s="424"/>
      <c r="ET97" s="424"/>
      <c r="EW97" s="424"/>
    </row>
    <row r="98" spans="1:153" ht="15" customHeight="1" x14ac:dyDescent="0.25">
      <c r="A98" s="48"/>
      <c r="B98" s="48"/>
      <c r="C98" s="65"/>
      <c r="D98" s="647"/>
      <c r="E98" s="421" t="s">
        <v>69</v>
      </c>
      <c r="F98" s="361" t="s">
        <v>5</v>
      </c>
      <c r="G98" s="361" t="s">
        <v>24</v>
      </c>
      <c r="H98" s="361" t="s">
        <v>6</v>
      </c>
      <c r="I98" s="361"/>
      <c r="J98" s="419"/>
      <c r="K98" s="419"/>
      <c r="L98" s="419"/>
      <c r="M98" s="419"/>
      <c r="N98" s="419"/>
      <c r="O98" s="419"/>
      <c r="P98" s="419"/>
      <c r="Q98" s="419"/>
      <c r="R98" s="419"/>
      <c r="S98" s="419"/>
      <c r="T98" s="419"/>
      <c r="U98" s="419"/>
      <c r="V98" s="419"/>
      <c r="W98" s="419"/>
      <c r="X98" s="419"/>
      <c r="Y98" s="419"/>
      <c r="Z98" s="54"/>
      <c r="AA98" s="26" t="str">
        <f>IF(COUNTBLANK('VAL_Fill in area'!C77)=1,"",'VAL_Fill in area'!C77)</f>
        <v/>
      </c>
      <c r="AB98" s="10" t="str">
        <f>IF(TYPE(VAL_Codes!G$22)=2,VAL_Codes!G$22,"")</f>
        <v/>
      </c>
      <c r="AC98" s="11" t="str">
        <f>IF(TYPE(VAL_Codes!H$22)=2,VAL_Codes!H$22,"")</f>
        <v/>
      </c>
      <c r="AD98" s="26" t="str">
        <f>IF(COUNTBLANK('VAL_Fill in area'!D77)=1,"",'VAL_Fill in area'!D77)</f>
        <v/>
      </c>
      <c r="AE98" s="10" t="str">
        <f>IF(TYPE(VAL_Codes!J$22)=2,VAL_Codes!J$22,"")</f>
        <v/>
      </c>
      <c r="AF98" s="11" t="str">
        <f>IF(TYPE(VAL_Codes!K$22)=2,VAL_Codes!K$22,"")</f>
        <v/>
      </c>
      <c r="AG98" s="26" t="str">
        <f>IF(COUNTBLANK('VAL_Fill in area'!E77)=1,"",'VAL_Fill in area'!E77)</f>
        <v/>
      </c>
      <c r="AH98" s="10" t="str">
        <f>IF(TYPE(VAL_Codes!M$22)=2,VAL_Codes!M$22,"")</f>
        <v/>
      </c>
      <c r="AI98" s="11" t="str">
        <f>IF(TYPE(VAL_Codes!N$22)=2,VAL_Codes!N$22,"")</f>
        <v/>
      </c>
      <c r="AJ98" s="26" t="str">
        <f>IF(COUNTBLANK('VAL_Fill in area'!F77)=1,"",'VAL_Fill in area'!F77)</f>
        <v/>
      </c>
      <c r="AK98" s="10" t="str">
        <f>IF(TYPE(VAL_Codes!P$22)=2,VAL_Codes!P$22,"")</f>
        <v/>
      </c>
      <c r="AL98" s="11" t="str">
        <f>IF(TYPE(VAL_Codes!Q$22)=2,VAL_Codes!Q$22,"")</f>
        <v/>
      </c>
      <c r="AM98" s="26" t="str">
        <f>IF(COUNTBLANK('VAL_Fill in area'!G77)=1,"",'VAL_Fill in area'!G77)</f>
        <v/>
      </c>
      <c r="AN98" s="10" t="str">
        <f>IF(TYPE(VAL_Codes!S$22)=2,VAL_Codes!S$22,"")</f>
        <v/>
      </c>
      <c r="AO98" s="11" t="str">
        <f>IF(TYPE(VAL_Codes!T$22)=2,VAL_Codes!T$22,"")</f>
        <v/>
      </c>
      <c r="AP98" s="26" t="str">
        <f>IF(COUNTBLANK('VAL_Fill in area'!H77)=1,"",'VAL_Fill in area'!H77)</f>
        <v/>
      </c>
      <c r="AQ98" s="10" t="str">
        <f>IF(TYPE(VAL_Codes!V$22)=2,VAL_Codes!V$22,"")</f>
        <v/>
      </c>
      <c r="AR98" s="11" t="str">
        <f>IF(TYPE(VAL_Codes!W$22)=2,VAL_Codes!W$22,"")</f>
        <v/>
      </c>
      <c r="AS98" s="26" t="str">
        <f>IF(COUNTBLANK('VAL_Fill in area'!I77)=1,"",'VAL_Fill in area'!I77)</f>
        <v/>
      </c>
      <c r="AT98" s="10" t="str">
        <f>IF(TYPE(VAL_Codes!Y$22)=2,VAL_Codes!Y$22,"")</f>
        <v/>
      </c>
      <c r="AU98" s="11" t="str">
        <f>IF(TYPE(VAL_Codes!Z$22)=2,VAL_Codes!Z$22,"")</f>
        <v/>
      </c>
      <c r="AV98" s="26" t="str">
        <f>IF(COUNTBLANK('VAL_Fill in area'!J77)=1,"",'VAL_Fill in area'!J77)</f>
        <v/>
      </c>
      <c r="AW98" s="10" t="str">
        <f>IF(TYPE(VAL_Codes!AB$22)=2,VAL_Codes!AB$22,"")</f>
        <v/>
      </c>
      <c r="AX98" s="11" t="str">
        <f>IF(TYPE(VAL_Codes!AC$22)=2,VAL_Codes!AC$22,"")</f>
        <v/>
      </c>
      <c r="AY98" s="26" t="str">
        <f>IF(COUNTBLANK('VAL_Fill in area'!K77)=1,"",'VAL_Fill in area'!K77)</f>
        <v/>
      </c>
      <c r="AZ98" s="10" t="str">
        <f>IF(TYPE(VAL_Codes!AE$22)=2,VAL_Codes!AE$22,"")</f>
        <v/>
      </c>
      <c r="BA98" s="11" t="str">
        <f>IF(TYPE(VAL_Codes!AF$22)=2,VAL_Codes!AF$22,"")</f>
        <v/>
      </c>
      <c r="BB98" s="26" t="str">
        <f>IF(COUNTBLANK('VAL_Fill in area'!L77)=1,"",'VAL_Fill in area'!L77)</f>
        <v/>
      </c>
      <c r="BC98" s="10" t="str">
        <f>IF(TYPE(VAL_Codes!AH$22)=2,VAL_Codes!AH$22,"")</f>
        <v/>
      </c>
      <c r="BD98" s="11" t="str">
        <f>IF(TYPE(VAL_Codes!AI$22)=2,VAL_Codes!AI$22,"")</f>
        <v/>
      </c>
      <c r="BE98" s="26" t="str">
        <f>IF(COUNTBLANK('VAL_Fill in area'!M77)=1,"",'VAL_Fill in area'!M77)</f>
        <v/>
      </c>
      <c r="BF98" s="10" t="str">
        <f>IF(TYPE(VAL_Codes!AK$22)=2,VAL_Codes!AK$22,"")</f>
        <v/>
      </c>
      <c r="BG98" s="11" t="str">
        <f>IF(TYPE(VAL_Codes!AL$22)=2,VAL_Codes!AL$22,"")</f>
        <v/>
      </c>
      <c r="BH98" s="26" t="str">
        <f>IF(COUNTBLANK('VAL_Fill in area'!N77)=1,"",'VAL_Fill in area'!N77)</f>
        <v/>
      </c>
      <c r="BI98" s="10" t="str">
        <f>IF(TYPE(VAL_Codes!AN$22)=2,VAL_Codes!AN$22,"")</f>
        <v/>
      </c>
      <c r="BJ98" s="11" t="str">
        <f>IF(TYPE(VAL_Codes!AO$22)=2,VAL_Codes!AO$22,"")</f>
        <v/>
      </c>
      <c r="BK98" s="26">
        <f>IF(COUNTBLANK('VAL_Fill in area'!O77)=1,"",'VAL_Fill in area'!O77)</f>
        <v>43</v>
      </c>
      <c r="BL98" s="10" t="str">
        <f>IF(TYPE(VAL_Codes!AQ$22)=2,VAL_Codes!AQ$22,"")</f>
        <v/>
      </c>
      <c r="BM98" s="11" t="str">
        <f>IF(TYPE(VAL_Codes!AR$22)=2,VAL_Codes!AR$22,"")</f>
        <v/>
      </c>
      <c r="BN98" s="26">
        <f>IF(COUNTBLANK('VAL_Fill in area'!P77)=1,"",'VAL_Fill in area'!P77)</f>
        <v>14</v>
      </c>
      <c r="BO98" s="10" t="str">
        <f>IF(TYPE(VAL_Codes!AT$22)=2,VAL_Codes!AT$22,"")</f>
        <v/>
      </c>
      <c r="BP98" s="11" t="str">
        <f>IF(TYPE(VAL_Codes!AU$22)=2,VAL_Codes!AU$22,"")</f>
        <v/>
      </c>
      <c r="BQ98" s="26">
        <f>IF(COUNTBLANK('VAL_Fill in area'!Q77)=1,"",'VAL_Fill in area'!Q77)</f>
        <v>15</v>
      </c>
      <c r="BR98" s="10" t="str">
        <f>IF(TYPE(VAL_Codes!AW$22)=2,VAL_Codes!AW$22,"")</f>
        <v/>
      </c>
      <c r="BS98" s="11" t="str">
        <f>IF(TYPE(VAL_Codes!AX$22)=2,VAL_Codes!AX$22,"")</f>
        <v/>
      </c>
      <c r="BT98" s="26" t="str">
        <f>IF(COUNTBLANK('VAL_Fill in area'!R77)=1,"",'VAL_Fill in area'!R77)</f>
        <v/>
      </c>
      <c r="BU98" s="10" t="s">
        <v>7033</v>
      </c>
      <c r="BV98" s="11" t="str">
        <f>IF(TYPE(VAL_Codes!BA$22)=2,VAL_Codes!BA$22,"")</f>
        <v/>
      </c>
      <c r="BW98" s="26">
        <f>IF(COUNTBLANK('VAL_Fill in area'!S77)=1,"",'VAL_Fill in area'!S77)</f>
        <v>0</v>
      </c>
      <c r="BX98" s="10" t="str">
        <f>IF(TYPE(VAL_Codes!BC$22)=2,VAL_Codes!BC$22,"")</f>
        <v/>
      </c>
      <c r="BY98" s="11" t="str">
        <f>IF(TYPE(VAL_Codes!BD$22)=2,VAL_Codes!BD$22,"")</f>
        <v/>
      </c>
      <c r="BZ98" s="26" t="str">
        <f>IF(COUNTBLANK('VAL_Fill in area'!T77)=1,"",'VAL_Fill in area'!T77)</f>
        <v/>
      </c>
      <c r="CA98" s="10" t="str">
        <f>IF(TYPE(VAL_Codes!BF$22)=2,VAL_Codes!BF$22,"")</f>
        <v/>
      </c>
      <c r="CB98" s="11" t="str">
        <f>IF(TYPE(VAL_Codes!BG$22)=2,VAL_Codes!BG$22,"")</f>
        <v/>
      </c>
      <c r="CC98" s="26" t="str">
        <f>IF(COUNTBLANK('VAL_Fill in area'!U77)=1,"",'VAL_Fill in area'!U77)</f>
        <v/>
      </c>
      <c r="CD98" s="10" t="str">
        <f>IF(TYPE(VAL_Codes!BI$22)=2,VAL_Codes!BI$22,"")</f>
        <v/>
      </c>
      <c r="CE98" s="11" t="str">
        <f>IF(TYPE(VAL_Codes!BJ$22)=2,VAL_Codes!BJ$22,"")</f>
        <v/>
      </c>
      <c r="CF98" s="26" t="str">
        <f>IF(COUNTBLANK('VAL_Fill in area'!V77)=1,"",'VAL_Fill in area'!V77)</f>
        <v/>
      </c>
      <c r="CG98" s="10" t="str">
        <f>IF(TYPE(VAL_Codes!BL$22)=2,VAL_Codes!BL$22,"")</f>
        <v/>
      </c>
      <c r="CH98" s="11" t="str">
        <f>IF(TYPE(VAL_Codes!BM$22)=2,VAL_Codes!BM$22,"")</f>
        <v/>
      </c>
      <c r="CI98" s="26" t="str">
        <f>IF(COUNTBLANK('VAL_Fill in area'!W77)=1,"",'VAL_Fill in area'!W77)</f>
        <v/>
      </c>
      <c r="CJ98" s="10" t="str">
        <f>IF(TYPE(VAL_Codes!BO$22)=2,VAL_Codes!BO$22,"")</f>
        <v/>
      </c>
      <c r="CK98" s="11" t="str">
        <f>IF(TYPE(VAL_Codes!BP$22)=2,VAL_Codes!BP$22,"")</f>
        <v/>
      </c>
      <c r="CL98" s="424"/>
      <c r="CO98" s="424"/>
      <c r="CR98" s="424"/>
      <c r="CU98" s="424"/>
      <c r="CX98" s="424"/>
      <c r="DA98" s="424"/>
      <c r="DD98" s="424"/>
      <c r="DG98" s="424"/>
      <c r="DJ98" s="424"/>
      <c r="DM98" s="424"/>
      <c r="DP98" s="424"/>
      <c r="DS98" s="424"/>
      <c r="DV98" s="424"/>
      <c r="DY98" s="424"/>
      <c r="EB98" s="424"/>
      <c r="EE98" s="424"/>
      <c r="EH98" s="424"/>
      <c r="EK98" s="424"/>
      <c r="EN98" s="424"/>
      <c r="EQ98" s="424"/>
      <c r="ET98" s="424"/>
      <c r="EW98" s="424"/>
    </row>
    <row r="99" spans="1:153" ht="15" customHeight="1" x14ac:dyDescent="0.25">
      <c r="A99" s="48"/>
      <c r="B99" s="48"/>
      <c r="C99" s="65"/>
      <c r="D99" s="647"/>
      <c r="E99" s="421" t="s">
        <v>70</v>
      </c>
      <c r="F99" s="361" t="s">
        <v>5</v>
      </c>
      <c r="G99" s="361" t="s">
        <v>25</v>
      </c>
      <c r="H99" s="361" t="s">
        <v>6</v>
      </c>
      <c r="I99" s="361"/>
      <c r="J99" s="419"/>
      <c r="K99" s="419"/>
      <c r="L99" s="419"/>
      <c r="M99" s="419"/>
      <c r="N99" s="419"/>
      <c r="O99" s="419"/>
      <c r="P99" s="419"/>
      <c r="Q99" s="419"/>
      <c r="R99" s="419"/>
      <c r="S99" s="419"/>
      <c r="T99" s="419"/>
      <c r="U99" s="419"/>
      <c r="V99" s="419"/>
      <c r="W99" s="419"/>
      <c r="X99" s="419"/>
      <c r="Y99" s="419"/>
      <c r="Z99" s="54"/>
      <c r="AA99" s="26" t="str">
        <f>IF(COUNTBLANK('VAL_Fill in area'!C78)=1,"",'VAL_Fill in area'!C78)</f>
        <v/>
      </c>
      <c r="AB99" s="10" t="str">
        <f>IF(TYPE(VAL_Codes!G$22)=2,VAL_Codes!G$22,"")</f>
        <v/>
      </c>
      <c r="AC99" s="11" t="str">
        <f>IF(TYPE(VAL_Codes!H$22)=2,VAL_Codes!H$22,"")</f>
        <v/>
      </c>
      <c r="AD99" s="26" t="str">
        <f>IF(COUNTBLANK('VAL_Fill in area'!D78)=1,"",'VAL_Fill in area'!D78)</f>
        <v/>
      </c>
      <c r="AE99" s="10" t="str">
        <f>IF(TYPE(VAL_Codes!J$22)=2,VAL_Codes!J$22,"")</f>
        <v/>
      </c>
      <c r="AF99" s="11" t="str">
        <f>IF(TYPE(VAL_Codes!K$22)=2,VAL_Codes!K$22,"")</f>
        <v/>
      </c>
      <c r="AG99" s="26" t="str">
        <f>IF(COUNTBLANK('VAL_Fill in area'!E78)=1,"",'VAL_Fill in area'!E78)</f>
        <v/>
      </c>
      <c r="AH99" s="10" t="str">
        <f>IF(TYPE(VAL_Codes!M$22)=2,VAL_Codes!M$22,"")</f>
        <v/>
      </c>
      <c r="AI99" s="11" t="str">
        <f>IF(TYPE(VAL_Codes!N$22)=2,VAL_Codes!N$22,"")</f>
        <v/>
      </c>
      <c r="AJ99" s="26" t="str">
        <f>IF(COUNTBLANK('VAL_Fill in area'!F78)=1,"",'VAL_Fill in area'!F78)</f>
        <v/>
      </c>
      <c r="AK99" s="10" t="str">
        <f>IF(TYPE(VAL_Codes!P$22)=2,VAL_Codes!P$22,"")</f>
        <v/>
      </c>
      <c r="AL99" s="11" t="str">
        <f>IF(TYPE(VAL_Codes!Q$22)=2,VAL_Codes!Q$22,"")</f>
        <v/>
      </c>
      <c r="AM99" s="26" t="str">
        <f>IF(COUNTBLANK('VAL_Fill in area'!G78)=1,"",'VAL_Fill in area'!G78)</f>
        <v/>
      </c>
      <c r="AN99" s="10" t="str">
        <f>IF(TYPE(VAL_Codes!S$22)=2,VAL_Codes!S$22,"")</f>
        <v/>
      </c>
      <c r="AO99" s="11" t="str">
        <f>IF(TYPE(VAL_Codes!T$22)=2,VAL_Codes!T$22,"")</f>
        <v/>
      </c>
      <c r="AP99" s="26" t="str">
        <f>IF(COUNTBLANK('VAL_Fill in area'!H78)=1,"",'VAL_Fill in area'!H78)</f>
        <v/>
      </c>
      <c r="AQ99" s="10" t="str">
        <f>IF(TYPE(VAL_Codes!V$22)=2,VAL_Codes!V$22,"")</f>
        <v/>
      </c>
      <c r="AR99" s="11" t="str">
        <f>IF(TYPE(VAL_Codes!W$22)=2,VAL_Codes!W$22,"")</f>
        <v/>
      </c>
      <c r="AS99" s="26" t="str">
        <f>IF(COUNTBLANK('VAL_Fill in area'!I78)=1,"",'VAL_Fill in area'!I78)</f>
        <v/>
      </c>
      <c r="AT99" s="10" t="str">
        <f>IF(TYPE(VAL_Codes!Y$22)=2,VAL_Codes!Y$22,"")</f>
        <v/>
      </c>
      <c r="AU99" s="11" t="str">
        <f>IF(TYPE(VAL_Codes!Z$22)=2,VAL_Codes!Z$22,"")</f>
        <v/>
      </c>
      <c r="AV99" s="26" t="str">
        <f>IF(COUNTBLANK('VAL_Fill in area'!J78)=1,"",'VAL_Fill in area'!J78)</f>
        <v/>
      </c>
      <c r="AW99" s="10" t="str">
        <f>IF(TYPE(VAL_Codes!AB$22)=2,VAL_Codes!AB$22,"")</f>
        <v/>
      </c>
      <c r="AX99" s="11" t="str">
        <f>IF(TYPE(VAL_Codes!AC$22)=2,VAL_Codes!AC$22,"")</f>
        <v/>
      </c>
      <c r="AY99" s="26" t="str">
        <f>IF(COUNTBLANK('VAL_Fill in area'!K78)=1,"",'VAL_Fill in area'!K78)</f>
        <v/>
      </c>
      <c r="AZ99" s="10" t="str">
        <f>IF(TYPE(VAL_Codes!AE$22)=2,VAL_Codes!AE$22,"")</f>
        <v/>
      </c>
      <c r="BA99" s="11" t="str">
        <f>IF(TYPE(VAL_Codes!AF$22)=2,VAL_Codes!AF$22,"")</f>
        <v/>
      </c>
      <c r="BB99" s="26" t="str">
        <f>IF(COUNTBLANK('VAL_Fill in area'!L78)=1,"",'VAL_Fill in area'!L78)</f>
        <v/>
      </c>
      <c r="BC99" s="10" t="str">
        <f>IF(TYPE(VAL_Codes!AH$22)=2,VAL_Codes!AH$22,"")</f>
        <v/>
      </c>
      <c r="BD99" s="11" t="str">
        <f>IF(TYPE(VAL_Codes!AI$22)=2,VAL_Codes!AI$22,"")</f>
        <v/>
      </c>
      <c r="BE99" s="26" t="str">
        <f>IF(COUNTBLANK('VAL_Fill in area'!M78)=1,"",'VAL_Fill in area'!M78)</f>
        <v/>
      </c>
      <c r="BF99" s="10" t="str">
        <f>IF(TYPE(VAL_Codes!AK$22)=2,VAL_Codes!AK$22,"")</f>
        <v/>
      </c>
      <c r="BG99" s="11" t="str">
        <f>IF(TYPE(VAL_Codes!AL$22)=2,VAL_Codes!AL$22,"")</f>
        <v/>
      </c>
      <c r="BH99" s="26" t="str">
        <f>IF(COUNTBLANK('VAL_Fill in area'!N78)=1,"",'VAL_Fill in area'!N78)</f>
        <v/>
      </c>
      <c r="BI99" s="10" t="str">
        <f>IF(TYPE(VAL_Codes!AN$22)=2,VAL_Codes!AN$22,"")</f>
        <v/>
      </c>
      <c r="BJ99" s="11" t="str">
        <f>IF(TYPE(VAL_Codes!AO$22)=2,VAL_Codes!AO$22,"")</f>
        <v/>
      </c>
      <c r="BK99" s="26">
        <f>IF(COUNTBLANK('VAL_Fill in area'!O78)=1,"",'VAL_Fill in area'!O78)</f>
        <v>28</v>
      </c>
      <c r="BL99" s="10" t="str">
        <f>IF(TYPE(VAL_Codes!AQ$22)=2,VAL_Codes!AQ$22,"")</f>
        <v/>
      </c>
      <c r="BM99" s="11" t="str">
        <f>IF(TYPE(VAL_Codes!AR$22)=2,VAL_Codes!AR$22,"")</f>
        <v/>
      </c>
      <c r="BN99" s="26">
        <f>IF(COUNTBLANK('VAL_Fill in area'!P78)=1,"",'VAL_Fill in area'!P78)</f>
        <v>20</v>
      </c>
      <c r="BO99" s="10" t="str">
        <f>IF(TYPE(VAL_Codes!AT$22)=2,VAL_Codes!AT$22,"")</f>
        <v/>
      </c>
      <c r="BP99" s="11" t="str">
        <f>IF(TYPE(VAL_Codes!AU$22)=2,VAL_Codes!AU$22,"")</f>
        <v/>
      </c>
      <c r="BQ99" s="26">
        <f>IF(COUNTBLANK('VAL_Fill in area'!Q78)=1,"",'VAL_Fill in area'!Q78)</f>
        <v>7</v>
      </c>
      <c r="BR99" s="10" t="str">
        <f>IF(TYPE(VAL_Codes!AW$22)=2,VAL_Codes!AW$22,"")</f>
        <v/>
      </c>
      <c r="BS99" s="11" t="str">
        <f>IF(TYPE(VAL_Codes!AX$22)=2,VAL_Codes!AX$22,"")</f>
        <v/>
      </c>
      <c r="BT99" s="26" t="str">
        <f>IF(COUNTBLANK('VAL_Fill in area'!R78)=1,"",'VAL_Fill in area'!R78)</f>
        <v/>
      </c>
      <c r="BU99" s="10" t="s">
        <v>7033</v>
      </c>
      <c r="BV99" s="11" t="str">
        <f>IF(TYPE(VAL_Codes!BA$22)=2,VAL_Codes!BA$22,"")</f>
        <v/>
      </c>
      <c r="BW99" s="26">
        <f>IF(COUNTBLANK('VAL_Fill in area'!S78)=1,"",'VAL_Fill in area'!S78)</f>
        <v>0</v>
      </c>
      <c r="BX99" s="10" t="str">
        <f>IF(TYPE(VAL_Codes!BC$22)=2,VAL_Codes!BC$22,"")</f>
        <v/>
      </c>
      <c r="BY99" s="11" t="str">
        <f>IF(TYPE(VAL_Codes!BD$22)=2,VAL_Codes!BD$22,"")</f>
        <v/>
      </c>
      <c r="BZ99" s="26" t="str">
        <f>IF(COUNTBLANK('VAL_Fill in area'!T78)=1,"",'VAL_Fill in area'!T78)</f>
        <v/>
      </c>
      <c r="CA99" s="10" t="str">
        <f>IF(TYPE(VAL_Codes!BF$22)=2,VAL_Codes!BF$22,"")</f>
        <v/>
      </c>
      <c r="CB99" s="11" t="str">
        <f>IF(TYPE(VAL_Codes!BG$22)=2,VAL_Codes!BG$22,"")</f>
        <v/>
      </c>
      <c r="CC99" s="26" t="str">
        <f>IF(COUNTBLANK('VAL_Fill in area'!U78)=1,"",'VAL_Fill in area'!U78)</f>
        <v/>
      </c>
      <c r="CD99" s="10" t="str">
        <f>IF(TYPE(VAL_Codes!BI$22)=2,VAL_Codes!BI$22,"")</f>
        <v/>
      </c>
      <c r="CE99" s="11" t="str">
        <f>IF(TYPE(VAL_Codes!BJ$22)=2,VAL_Codes!BJ$22,"")</f>
        <v/>
      </c>
      <c r="CF99" s="26" t="str">
        <f>IF(COUNTBLANK('VAL_Fill in area'!V78)=1,"",'VAL_Fill in area'!V78)</f>
        <v/>
      </c>
      <c r="CG99" s="10" t="str">
        <f>IF(TYPE(VAL_Codes!BL$22)=2,VAL_Codes!BL$22,"")</f>
        <v/>
      </c>
      <c r="CH99" s="11" t="str">
        <f>IF(TYPE(VAL_Codes!BM$22)=2,VAL_Codes!BM$22,"")</f>
        <v/>
      </c>
      <c r="CI99" s="26" t="str">
        <f>IF(COUNTBLANK('VAL_Fill in area'!W78)=1,"",'VAL_Fill in area'!W78)</f>
        <v/>
      </c>
      <c r="CJ99" s="10" t="str">
        <f>IF(TYPE(VAL_Codes!BO$22)=2,VAL_Codes!BO$22,"")</f>
        <v/>
      </c>
      <c r="CK99" s="11" t="str">
        <f>IF(TYPE(VAL_Codes!BP$22)=2,VAL_Codes!BP$22,"")</f>
        <v/>
      </c>
      <c r="CL99" s="424"/>
      <c r="CO99" s="424"/>
      <c r="CR99" s="424"/>
      <c r="CU99" s="424"/>
      <c r="CX99" s="424"/>
      <c r="DA99" s="424"/>
      <c r="DD99" s="424"/>
      <c r="DG99" s="424"/>
      <c r="DJ99" s="424"/>
      <c r="DM99" s="424"/>
      <c r="DP99" s="424"/>
      <c r="DS99" s="424"/>
      <c r="DV99" s="424"/>
      <c r="DY99" s="424"/>
      <c r="EB99" s="424"/>
      <c r="EE99" s="424"/>
      <c r="EH99" s="424"/>
      <c r="EK99" s="424"/>
      <c r="EN99" s="424"/>
      <c r="EQ99" s="424"/>
      <c r="ET99" s="424"/>
      <c r="EW99" s="424"/>
    </row>
    <row r="100" spans="1:153" ht="15" customHeight="1" x14ac:dyDescent="0.25">
      <c r="A100" s="48"/>
      <c r="B100" s="48"/>
      <c r="C100" s="65"/>
      <c r="D100" s="647"/>
      <c r="E100" s="421" t="s">
        <v>71</v>
      </c>
      <c r="F100" s="361" t="s">
        <v>5</v>
      </c>
      <c r="G100" s="361" t="s">
        <v>26</v>
      </c>
      <c r="H100" s="361" t="s">
        <v>6</v>
      </c>
      <c r="I100" s="361"/>
      <c r="J100" s="419"/>
      <c r="K100" s="419"/>
      <c r="L100" s="419"/>
      <c r="M100" s="419"/>
      <c r="N100" s="419"/>
      <c r="O100" s="419"/>
      <c r="P100" s="419"/>
      <c r="Q100" s="419"/>
      <c r="R100" s="419"/>
      <c r="S100" s="419"/>
      <c r="T100" s="419"/>
      <c r="U100" s="419"/>
      <c r="V100" s="419"/>
      <c r="W100" s="419"/>
      <c r="X100" s="419"/>
      <c r="Y100" s="419"/>
      <c r="Z100" s="54"/>
      <c r="AA100" s="26" t="str">
        <f>IF(COUNTBLANK('VAL_Fill in area'!C79)=1,"",'VAL_Fill in area'!C79)</f>
        <v/>
      </c>
      <c r="AB100" s="10" t="str">
        <f>IF(TYPE(VAL_Codes!G$22)=2,VAL_Codes!G$22,"")</f>
        <v/>
      </c>
      <c r="AC100" s="11" t="str">
        <f>IF(TYPE(VAL_Codes!H$22)=2,VAL_Codes!H$22,"")</f>
        <v/>
      </c>
      <c r="AD100" s="26" t="str">
        <f>IF(COUNTBLANK('VAL_Fill in area'!D79)=1,"",'VAL_Fill in area'!D79)</f>
        <v/>
      </c>
      <c r="AE100" s="10" t="str">
        <f>IF(TYPE(VAL_Codes!J$22)=2,VAL_Codes!J$22,"")</f>
        <v/>
      </c>
      <c r="AF100" s="11" t="str">
        <f>IF(TYPE(VAL_Codes!K$22)=2,VAL_Codes!K$22,"")</f>
        <v/>
      </c>
      <c r="AG100" s="26" t="str">
        <f>IF(COUNTBLANK('VAL_Fill in area'!E79)=1,"",'VAL_Fill in area'!E79)</f>
        <v/>
      </c>
      <c r="AH100" s="10" t="str">
        <f>IF(TYPE(VAL_Codes!M$22)=2,VAL_Codes!M$22,"")</f>
        <v/>
      </c>
      <c r="AI100" s="11" t="str">
        <f>IF(TYPE(VAL_Codes!N$22)=2,VAL_Codes!N$22,"")</f>
        <v/>
      </c>
      <c r="AJ100" s="26" t="str">
        <f>IF(COUNTBLANK('VAL_Fill in area'!F79)=1,"",'VAL_Fill in area'!F79)</f>
        <v/>
      </c>
      <c r="AK100" s="10" t="str">
        <f>IF(TYPE(VAL_Codes!P$22)=2,VAL_Codes!P$22,"")</f>
        <v/>
      </c>
      <c r="AL100" s="11" t="str">
        <f>IF(TYPE(VAL_Codes!Q$22)=2,VAL_Codes!Q$22,"")</f>
        <v/>
      </c>
      <c r="AM100" s="26" t="str">
        <f>IF(COUNTBLANK('VAL_Fill in area'!G79)=1,"",'VAL_Fill in area'!G79)</f>
        <v/>
      </c>
      <c r="AN100" s="10" t="str">
        <f>IF(TYPE(VAL_Codes!S$22)=2,VAL_Codes!S$22,"")</f>
        <v/>
      </c>
      <c r="AO100" s="11" t="str">
        <f>IF(TYPE(VAL_Codes!T$22)=2,VAL_Codes!T$22,"")</f>
        <v/>
      </c>
      <c r="AP100" s="26" t="str">
        <f>IF(COUNTBLANK('VAL_Fill in area'!H79)=1,"",'VAL_Fill in area'!H79)</f>
        <v/>
      </c>
      <c r="AQ100" s="10" t="str">
        <f>IF(TYPE(VAL_Codes!V$22)=2,VAL_Codes!V$22,"")</f>
        <v/>
      </c>
      <c r="AR100" s="11" t="str">
        <f>IF(TYPE(VAL_Codes!W$22)=2,VAL_Codes!W$22,"")</f>
        <v/>
      </c>
      <c r="AS100" s="26" t="str">
        <f>IF(COUNTBLANK('VAL_Fill in area'!I79)=1,"",'VAL_Fill in area'!I79)</f>
        <v/>
      </c>
      <c r="AT100" s="10" t="str">
        <f>IF(TYPE(VAL_Codes!Y$22)=2,VAL_Codes!Y$22,"")</f>
        <v/>
      </c>
      <c r="AU100" s="11" t="str">
        <f>IF(TYPE(VAL_Codes!Z$22)=2,VAL_Codes!Z$22,"")</f>
        <v/>
      </c>
      <c r="AV100" s="26" t="str">
        <f>IF(COUNTBLANK('VAL_Fill in area'!J79)=1,"",'VAL_Fill in area'!J79)</f>
        <v/>
      </c>
      <c r="AW100" s="10" t="str">
        <f>IF(TYPE(VAL_Codes!AB$22)=2,VAL_Codes!AB$22,"")</f>
        <v/>
      </c>
      <c r="AX100" s="11" t="str">
        <f>IF(TYPE(VAL_Codes!AC$22)=2,VAL_Codes!AC$22,"")</f>
        <v/>
      </c>
      <c r="AY100" s="26" t="str">
        <f>IF(COUNTBLANK('VAL_Fill in area'!K79)=1,"",'VAL_Fill in area'!K79)</f>
        <v/>
      </c>
      <c r="AZ100" s="10" t="str">
        <f>IF(TYPE(VAL_Codes!AE$22)=2,VAL_Codes!AE$22,"")</f>
        <v/>
      </c>
      <c r="BA100" s="11" t="str">
        <f>IF(TYPE(VAL_Codes!AF$22)=2,VAL_Codes!AF$22,"")</f>
        <v/>
      </c>
      <c r="BB100" s="26" t="str">
        <f>IF(COUNTBLANK('VAL_Fill in area'!L79)=1,"",'VAL_Fill in area'!L79)</f>
        <v/>
      </c>
      <c r="BC100" s="10" t="str">
        <f>IF(TYPE(VAL_Codes!AH$22)=2,VAL_Codes!AH$22,"")</f>
        <v/>
      </c>
      <c r="BD100" s="11" t="str">
        <f>IF(TYPE(VAL_Codes!AI$22)=2,VAL_Codes!AI$22,"")</f>
        <v/>
      </c>
      <c r="BE100" s="26" t="str">
        <f>IF(COUNTBLANK('VAL_Fill in area'!M79)=1,"",'VAL_Fill in area'!M79)</f>
        <v/>
      </c>
      <c r="BF100" s="10" t="str">
        <f>IF(TYPE(VAL_Codes!AK$22)=2,VAL_Codes!AK$22,"")</f>
        <v/>
      </c>
      <c r="BG100" s="11" t="str">
        <f>IF(TYPE(VAL_Codes!AL$22)=2,VAL_Codes!AL$22,"")</f>
        <v/>
      </c>
      <c r="BH100" s="26" t="str">
        <f>IF(COUNTBLANK('VAL_Fill in area'!N79)=1,"",'VAL_Fill in area'!N79)</f>
        <v/>
      </c>
      <c r="BI100" s="10" t="str">
        <f>IF(TYPE(VAL_Codes!AN$22)=2,VAL_Codes!AN$22,"")</f>
        <v/>
      </c>
      <c r="BJ100" s="11" t="str">
        <f>IF(TYPE(VAL_Codes!AO$22)=2,VAL_Codes!AO$22,"")</f>
        <v/>
      </c>
      <c r="BK100" s="26">
        <f>IF(COUNTBLANK('VAL_Fill in area'!O79)=1,"",'VAL_Fill in area'!O79)</f>
        <v>21</v>
      </c>
      <c r="BL100" s="10" t="str">
        <f>IF(TYPE(VAL_Codes!AQ$22)=2,VAL_Codes!AQ$22,"")</f>
        <v/>
      </c>
      <c r="BM100" s="11" t="str">
        <f>IF(TYPE(VAL_Codes!AR$22)=2,VAL_Codes!AR$22,"")</f>
        <v/>
      </c>
      <c r="BN100" s="26">
        <f>IF(COUNTBLANK('VAL_Fill in area'!P79)=1,"",'VAL_Fill in area'!P79)</f>
        <v>17</v>
      </c>
      <c r="BO100" s="10" t="str">
        <f>IF(TYPE(VAL_Codes!AT$22)=2,VAL_Codes!AT$22,"")</f>
        <v/>
      </c>
      <c r="BP100" s="11" t="str">
        <f>IF(TYPE(VAL_Codes!AU$22)=2,VAL_Codes!AU$22,"")</f>
        <v/>
      </c>
      <c r="BQ100" s="26">
        <f>IF(COUNTBLANK('VAL_Fill in area'!Q79)=1,"",'VAL_Fill in area'!Q79)</f>
        <v>5</v>
      </c>
      <c r="BR100" s="10" t="str">
        <f>IF(TYPE(VAL_Codes!AW$22)=2,VAL_Codes!AW$22,"")</f>
        <v/>
      </c>
      <c r="BS100" s="11" t="str">
        <f>IF(TYPE(VAL_Codes!AX$22)=2,VAL_Codes!AX$22,"")</f>
        <v/>
      </c>
      <c r="BT100" s="26" t="str">
        <f>IF(COUNTBLANK('VAL_Fill in area'!R79)=1,"",'VAL_Fill in area'!R79)</f>
        <v/>
      </c>
      <c r="BU100" s="10" t="s">
        <v>7033</v>
      </c>
      <c r="BV100" s="11" t="str">
        <f>IF(TYPE(VAL_Codes!BA$22)=2,VAL_Codes!BA$22,"")</f>
        <v/>
      </c>
      <c r="BW100" s="26">
        <f>IF(COUNTBLANK('VAL_Fill in area'!S79)=1,"",'VAL_Fill in area'!S79)</f>
        <v>0</v>
      </c>
      <c r="BX100" s="10" t="str">
        <f>IF(TYPE(VAL_Codes!BC$22)=2,VAL_Codes!BC$22,"")</f>
        <v/>
      </c>
      <c r="BY100" s="11" t="str">
        <f>IF(TYPE(VAL_Codes!BD$22)=2,VAL_Codes!BD$22,"")</f>
        <v/>
      </c>
      <c r="BZ100" s="26" t="str">
        <f>IF(COUNTBLANK('VAL_Fill in area'!T79)=1,"",'VAL_Fill in area'!T79)</f>
        <v/>
      </c>
      <c r="CA100" s="10" t="str">
        <f>IF(TYPE(VAL_Codes!BF$22)=2,VAL_Codes!BF$22,"")</f>
        <v/>
      </c>
      <c r="CB100" s="11" t="str">
        <f>IF(TYPE(VAL_Codes!BG$22)=2,VAL_Codes!BG$22,"")</f>
        <v/>
      </c>
      <c r="CC100" s="26" t="str">
        <f>IF(COUNTBLANK('VAL_Fill in area'!U79)=1,"",'VAL_Fill in area'!U79)</f>
        <v/>
      </c>
      <c r="CD100" s="10" t="str">
        <f>IF(TYPE(VAL_Codes!BI$22)=2,VAL_Codes!BI$22,"")</f>
        <v/>
      </c>
      <c r="CE100" s="11" t="str">
        <f>IF(TYPE(VAL_Codes!BJ$22)=2,VAL_Codes!BJ$22,"")</f>
        <v/>
      </c>
      <c r="CF100" s="26" t="str">
        <f>IF(COUNTBLANK('VAL_Fill in area'!V79)=1,"",'VAL_Fill in area'!V79)</f>
        <v/>
      </c>
      <c r="CG100" s="10" t="str">
        <f>IF(TYPE(VAL_Codes!BL$22)=2,VAL_Codes!BL$22,"")</f>
        <v/>
      </c>
      <c r="CH100" s="11" t="str">
        <f>IF(TYPE(VAL_Codes!BM$22)=2,VAL_Codes!BM$22,"")</f>
        <v/>
      </c>
      <c r="CI100" s="26" t="str">
        <f>IF(COUNTBLANK('VAL_Fill in area'!W79)=1,"",'VAL_Fill in area'!W79)</f>
        <v/>
      </c>
      <c r="CJ100" s="10" t="str">
        <f>IF(TYPE(VAL_Codes!BO$22)=2,VAL_Codes!BO$22,"")</f>
        <v/>
      </c>
      <c r="CK100" s="11" t="str">
        <f>IF(TYPE(VAL_Codes!BP$22)=2,VAL_Codes!BP$22,"")</f>
        <v/>
      </c>
      <c r="CL100" s="424"/>
      <c r="CO100" s="424"/>
      <c r="CR100" s="424"/>
      <c r="CU100" s="424"/>
      <c r="CX100" s="424"/>
      <c r="DA100" s="424"/>
      <c r="DD100" s="424"/>
      <c r="DG100" s="424"/>
      <c r="DJ100" s="424"/>
      <c r="DM100" s="424"/>
      <c r="DP100" s="424"/>
      <c r="DS100" s="424"/>
      <c r="DV100" s="424"/>
      <c r="DY100" s="424"/>
      <c r="EB100" s="424"/>
      <c r="EE100" s="424"/>
      <c r="EH100" s="424"/>
      <c r="EK100" s="424"/>
      <c r="EN100" s="424"/>
      <c r="EQ100" s="424"/>
      <c r="ET100" s="424"/>
      <c r="EW100" s="424"/>
    </row>
    <row r="101" spans="1:153" ht="15" customHeight="1" x14ac:dyDescent="0.25">
      <c r="A101" s="48"/>
      <c r="B101" s="48"/>
      <c r="C101" s="65"/>
      <c r="D101" s="647"/>
      <c r="E101" s="421" t="s">
        <v>72</v>
      </c>
      <c r="F101" s="361" t="s">
        <v>5</v>
      </c>
      <c r="G101" s="361" t="s">
        <v>27</v>
      </c>
      <c r="H101" s="361" t="s">
        <v>6</v>
      </c>
      <c r="I101" s="361"/>
      <c r="J101" s="419"/>
      <c r="K101" s="419"/>
      <c r="L101" s="419"/>
      <c r="M101" s="419"/>
      <c r="N101" s="419"/>
      <c r="O101" s="419"/>
      <c r="P101" s="419"/>
      <c r="Q101" s="419"/>
      <c r="R101" s="419"/>
      <c r="S101" s="419"/>
      <c r="T101" s="419"/>
      <c r="U101" s="419"/>
      <c r="V101" s="419"/>
      <c r="W101" s="419"/>
      <c r="X101" s="419"/>
      <c r="Y101" s="419"/>
      <c r="Z101" s="54"/>
      <c r="AA101" s="26" t="str">
        <f>IF(COUNTBLANK('VAL_Fill in area'!C80)=1,"",'VAL_Fill in area'!C80)</f>
        <v/>
      </c>
      <c r="AB101" s="10" t="str">
        <f>IF(TYPE(VAL_Codes!G$22)=2,VAL_Codes!G$22,"")</f>
        <v/>
      </c>
      <c r="AC101" s="11" t="str">
        <f>IF(TYPE(VAL_Codes!H$22)=2,VAL_Codes!H$22,"")</f>
        <v/>
      </c>
      <c r="AD101" s="26" t="str">
        <f>IF(COUNTBLANK('VAL_Fill in area'!D80)=1,"",'VAL_Fill in area'!D80)</f>
        <v/>
      </c>
      <c r="AE101" s="10" t="str">
        <f>IF(TYPE(VAL_Codes!J$22)=2,VAL_Codes!J$22,"")</f>
        <v/>
      </c>
      <c r="AF101" s="11" t="str">
        <f>IF(TYPE(VAL_Codes!K$22)=2,VAL_Codes!K$22,"")</f>
        <v/>
      </c>
      <c r="AG101" s="26" t="str">
        <f>IF(COUNTBLANK('VAL_Fill in area'!E80)=1,"",'VAL_Fill in area'!E80)</f>
        <v/>
      </c>
      <c r="AH101" s="10" t="str">
        <f>IF(TYPE(VAL_Codes!M$22)=2,VAL_Codes!M$22,"")</f>
        <v/>
      </c>
      <c r="AI101" s="11" t="str">
        <f>IF(TYPE(VAL_Codes!N$22)=2,VAL_Codes!N$22,"")</f>
        <v/>
      </c>
      <c r="AJ101" s="26" t="str">
        <f>IF(COUNTBLANK('VAL_Fill in area'!F80)=1,"",'VAL_Fill in area'!F80)</f>
        <v/>
      </c>
      <c r="AK101" s="10" t="str">
        <f>IF(TYPE(VAL_Codes!P$22)=2,VAL_Codes!P$22,"")</f>
        <v/>
      </c>
      <c r="AL101" s="11" t="str">
        <f>IF(TYPE(VAL_Codes!Q$22)=2,VAL_Codes!Q$22,"")</f>
        <v/>
      </c>
      <c r="AM101" s="26" t="str">
        <f>IF(COUNTBLANK('VAL_Fill in area'!G80)=1,"",'VAL_Fill in area'!G80)</f>
        <v/>
      </c>
      <c r="AN101" s="10" t="str">
        <f>IF(TYPE(VAL_Codes!S$22)=2,VAL_Codes!S$22,"")</f>
        <v/>
      </c>
      <c r="AO101" s="11" t="str">
        <f>IF(TYPE(VAL_Codes!T$22)=2,VAL_Codes!T$22,"")</f>
        <v/>
      </c>
      <c r="AP101" s="26" t="str">
        <f>IF(COUNTBLANK('VAL_Fill in area'!H80)=1,"",'VAL_Fill in area'!H80)</f>
        <v/>
      </c>
      <c r="AQ101" s="10" t="str">
        <f>IF(TYPE(VAL_Codes!V$22)=2,VAL_Codes!V$22,"")</f>
        <v/>
      </c>
      <c r="AR101" s="11" t="str">
        <f>IF(TYPE(VAL_Codes!W$22)=2,VAL_Codes!W$22,"")</f>
        <v/>
      </c>
      <c r="AS101" s="26" t="str">
        <f>IF(COUNTBLANK('VAL_Fill in area'!I80)=1,"",'VAL_Fill in area'!I80)</f>
        <v/>
      </c>
      <c r="AT101" s="10" t="str">
        <f>IF(TYPE(VAL_Codes!Y$22)=2,VAL_Codes!Y$22,"")</f>
        <v/>
      </c>
      <c r="AU101" s="11" t="str">
        <f>IF(TYPE(VAL_Codes!Z$22)=2,VAL_Codes!Z$22,"")</f>
        <v/>
      </c>
      <c r="AV101" s="26" t="str">
        <f>IF(COUNTBLANK('VAL_Fill in area'!J80)=1,"",'VAL_Fill in area'!J80)</f>
        <v/>
      </c>
      <c r="AW101" s="10" t="str">
        <f>IF(TYPE(VAL_Codes!AB$22)=2,VAL_Codes!AB$22,"")</f>
        <v/>
      </c>
      <c r="AX101" s="11" t="str">
        <f>IF(TYPE(VAL_Codes!AC$22)=2,VAL_Codes!AC$22,"")</f>
        <v/>
      </c>
      <c r="AY101" s="26" t="str">
        <f>IF(COUNTBLANK('VAL_Fill in area'!K80)=1,"",'VAL_Fill in area'!K80)</f>
        <v/>
      </c>
      <c r="AZ101" s="10" t="str">
        <f>IF(TYPE(VAL_Codes!AE$22)=2,VAL_Codes!AE$22,"")</f>
        <v/>
      </c>
      <c r="BA101" s="11" t="str">
        <f>IF(TYPE(VAL_Codes!AF$22)=2,VAL_Codes!AF$22,"")</f>
        <v/>
      </c>
      <c r="BB101" s="26" t="str">
        <f>IF(COUNTBLANK('VAL_Fill in area'!L80)=1,"",'VAL_Fill in area'!L80)</f>
        <v/>
      </c>
      <c r="BC101" s="10" t="str">
        <f>IF(TYPE(VAL_Codes!AH$22)=2,VAL_Codes!AH$22,"")</f>
        <v/>
      </c>
      <c r="BD101" s="11" t="str">
        <f>IF(TYPE(VAL_Codes!AI$22)=2,VAL_Codes!AI$22,"")</f>
        <v/>
      </c>
      <c r="BE101" s="26" t="str">
        <f>IF(COUNTBLANK('VAL_Fill in area'!M80)=1,"",'VAL_Fill in area'!M80)</f>
        <v/>
      </c>
      <c r="BF101" s="10" t="str">
        <f>IF(TYPE(VAL_Codes!AK$22)=2,VAL_Codes!AK$22,"")</f>
        <v/>
      </c>
      <c r="BG101" s="11" t="str">
        <f>IF(TYPE(VAL_Codes!AL$22)=2,VAL_Codes!AL$22,"")</f>
        <v/>
      </c>
      <c r="BH101" s="26" t="str">
        <f>IF(COUNTBLANK('VAL_Fill in area'!N80)=1,"",'VAL_Fill in area'!N80)</f>
        <v/>
      </c>
      <c r="BI101" s="10" t="str">
        <f>IF(TYPE(VAL_Codes!AN$22)=2,VAL_Codes!AN$22,"")</f>
        <v/>
      </c>
      <c r="BJ101" s="11" t="str">
        <f>IF(TYPE(VAL_Codes!AO$22)=2,VAL_Codes!AO$22,"")</f>
        <v/>
      </c>
      <c r="BK101" s="26">
        <f>IF(COUNTBLANK('VAL_Fill in area'!O80)=1,"",'VAL_Fill in area'!O80)</f>
        <v>27</v>
      </c>
      <c r="BL101" s="10" t="str">
        <f>IF(TYPE(VAL_Codes!AQ$22)=2,VAL_Codes!AQ$22,"")</f>
        <v/>
      </c>
      <c r="BM101" s="11" t="str">
        <f>IF(TYPE(VAL_Codes!AR$22)=2,VAL_Codes!AR$22,"")</f>
        <v/>
      </c>
      <c r="BN101" s="26">
        <f>IF(COUNTBLANK('VAL_Fill in area'!P80)=1,"",'VAL_Fill in area'!P80)</f>
        <v>2</v>
      </c>
      <c r="BO101" s="10" t="str">
        <f>IF(TYPE(VAL_Codes!AT$22)=2,VAL_Codes!AT$22,"")</f>
        <v/>
      </c>
      <c r="BP101" s="11" t="str">
        <f>IF(TYPE(VAL_Codes!AU$22)=2,VAL_Codes!AU$22,"")</f>
        <v/>
      </c>
      <c r="BQ101" s="26">
        <f>IF(COUNTBLANK('VAL_Fill in area'!Q80)=1,"",'VAL_Fill in area'!Q80)</f>
        <v>5</v>
      </c>
      <c r="BR101" s="10" t="str">
        <f>IF(TYPE(VAL_Codes!AW$22)=2,VAL_Codes!AW$22,"")</f>
        <v/>
      </c>
      <c r="BS101" s="11" t="str">
        <f>IF(TYPE(VAL_Codes!AX$22)=2,VAL_Codes!AX$22,"")</f>
        <v/>
      </c>
      <c r="BT101" s="26" t="str">
        <f>IF(COUNTBLANK('VAL_Fill in area'!R80)=1,"",'VAL_Fill in area'!R80)</f>
        <v/>
      </c>
      <c r="BU101" s="10" t="s">
        <v>7033</v>
      </c>
      <c r="BV101" s="11" t="str">
        <f>IF(TYPE(VAL_Codes!BA$22)=2,VAL_Codes!BA$22,"")</f>
        <v/>
      </c>
      <c r="BW101" s="26">
        <f>IF(COUNTBLANK('VAL_Fill in area'!S80)=1,"",'VAL_Fill in area'!S80)</f>
        <v>0</v>
      </c>
      <c r="BX101" s="10" t="str">
        <f>IF(TYPE(VAL_Codes!BC$22)=2,VAL_Codes!BC$22,"")</f>
        <v/>
      </c>
      <c r="BY101" s="11" t="str">
        <f>IF(TYPE(VAL_Codes!BD$22)=2,VAL_Codes!BD$22,"")</f>
        <v/>
      </c>
      <c r="BZ101" s="26" t="str">
        <f>IF(COUNTBLANK('VAL_Fill in area'!T80)=1,"",'VAL_Fill in area'!T80)</f>
        <v/>
      </c>
      <c r="CA101" s="10" t="str">
        <f>IF(TYPE(VAL_Codes!BF$22)=2,VAL_Codes!BF$22,"")</f>
        <v/>
      </c>
      <c r="CB101" s="11" t="str">
        <f>IF(TYPE(VAL_Codes!BG$22)=2,VAL_Codes!BG$22,"")</f>
        <v/>
      </c>
      <c r="CC101" s="26" t="str">
        <f>IF(COUNTBLANK('VAL_Fill in area'!U80)=1,"",'VAL_Fill in area'!U80)</f>
        <v/>
      </c>
      <c r="CD101" s="10" t="str">
        <f>IF(TYPE(VAL_Codes!BI$22)=2,VAL_Codes!BI$22,"")</f>
        <v/>
      </c>
      <c r="CE101" s="11" t="str">
        <f>IF(TYPE(VAL_Codes!BJ$22)=2,VAL_Codes!BJ$22,"")</f>
        <v/>
      </c>
      <c r="CF101" s="26" t="str">
        <f>IF(COUNTBLANK('VAL_Fill in area'!V80)=1,"",'VAL_Fill in area'!V80)</f>
        <v/>
      </c>
      <c r="CG101" s="10" t="str">
        <f>IF(TYPE(VAL_Codes!BL$22)=2,VAL_Codes!BL$22,"")</f>
        <v/>
      </c>
      <c r="CH101" s="11" t="str">
        <f>IF(TYPE(VAL_Codes!BM$22)=2,VAL_Codes!BM$22,"")</f>
        <v/>
      </c>
      <c r="CI101" s="26" t="str">
        <f>IF(COUNTBLANK('VAL_Fill in area'!W80)=1,"",'VAL_Fill in area'!W80)</f>
        <v/>
      </c>
      <c r="CJ101" s="10" t="str">
        <f>IF(TYPE(VAL_Codes!BO$22)=2,VAL_Codes!BO$22,"")</f>
        <v/>
      </c>
      <c r="CK101" s="11" t="str">
        <f>IF(TYPE(VAL_Codes!BP$22)=2,VAL_Codes!BP$22,"")</f>
        <v/>
      </c>
      <c r="CL101" s="424"/>
      <c r="CO101" s="424"/>
      <c r="CR101" s="424"/>
      <c r="CU101" s="424"/>
      <c r="CX101" s="424"/>
      <c r="DA101" s="424"/>
      <c r="DD101" s="424"/>
      <c r="DG101" s="424"/>
      <c r="DJ101" s="424"/>
      <c r="DM101" s="424"/>
      <c r="DP101" s="424"/>
      <c r="DS101" s="424"/>
      <c r="DV101" s="424"/>
      <c r="DY101" s="424"/>
      <c r="EB101" s="424"/>
      <c r="EE101" s="424"/>
      <c r="EH101" s="424"/>
      <c r="EK101" s="424"/>
      <c r="EN101" s="424"/>
      <c r="EQ101" s="424"/>
      <c r="ET101" s="424"/>
      <c r="EW101" s="424"/>
    </row>
    <row r="102" spans="1:153" ht="15" customHeight="1" x14ac:dyDescent="0.25">
      <c r="A102" s="48"/>
      <c r="B102" s="48"/>
      <c r="C102" s="65"/>
      <c r="D102" s="647"/>
      <c r="E102" s="421" t="s">
        <v>73</v>
      </c>
      <c r="F102" s="361" t="s">
        <v>5</v>
      </c>
      <c r="G102" s="361" t="s">
        <v>28</v>
      </c>
      <c r="H102" s="361" t="s">
        <v>6</v>
      </c>
      <c r="I102" s="361"/>
      <c r="J102" s="419"/>
      <c r="K102" s="419"/>
      <c r="L102" s="419"/>
      <c r="M102" s="419"/>
      <c r="N102" s="419"/>
      <c r="O102" s="419"/>
      <c r="P102" s="419"/>
      <c r="Q102" s="419"/>
      <c r="R102" s="419"/>
      <c r="S102" s="419"/>
      <c r="T102" s="419"/>
      <c r="U102" s="419"/>
      <c r="V102" s="419"/>
      <c r="W102" s="419"/>
      <c r="X102" s="419"/>
      <c r="Y102" s="419"/>
      <c r="Z102" s="54"/>
      <c r="AA102" s="26" t="str">
        <f>IF(COUNTBLANK('VAL_Fill in area'!C81)=1,"",'VAL_Fill in area'!C81)</f>
        <v/>
      </c>
      <c r="AB102" s="10" t="str">
        <f>IF(TYPE(VAL_Codes!G$22)=2,VAL_Codes!G$22,"")</f>
        <v/>
      </c>
      <c r="AC102" s="11" t="str">
        <f>IF(TYPE(VAL_Codes!H$22)=2,VAL_Codes!H$22,"")</f>
        <v/>
      </c>
      <c r="AD102" s="26" t="str">
        <f>IF(COUNTBLANK('VAL_Fill in area'!D81)=1,"",'VAL_Fill in area'!D81)</f>
        <v/>
      </c>
      <c r="AE102" s="10" t="str">
        <f>IF(TYPE(VAL_Codes!J$22)=2,VAL_Codes!J$22,"")</f>
        <v/>
      </c>
      <c r="AF102" s="11" t="str">
        <f>IF(TYPE(VAL_Codes!K$22)=2,VAL_Codes!K$22,"")</f>
        <v/>
      </c>
      <c r="AG102" s="26" t="str">
        <f>IF(COUNTBLANK('VAL_Fill in area'!E81)=1,"",'VAL_Fill in area'!E81)</f>
        <v/>
      </c>
      <c r="AH102" s="10" t="str">
        <f>IF(TYPE(VAL_Codes!M$22)=2,VAL_Codes!M$22,"")</f>
        <v/>
      </c>
      <c r="AI102" s="11" t="str">
        <f>IF(TYPE(VAL_Codes!N$22)=2,VAL_Codes!N$22,"")</f>
        <v/>
      </c>
      <c r="AJ102" s="26" t="str">
        <f>IF(COUNTBLANK('VAL_Fill in area'!F81)=1,"",'VAL_Fill in area'!F81)</f>
        <v/>
      </c>
      <c r="AK102" s="10" t="str">
        <f>IF(TYPE(VAL_Codes!P$22)=2,VAL_Codes!P$22,"")</f>
        <v/>
      </c>
      <c r="AL102" s="11" t="str">
        <f>IF(TYPE(VAL_Codes!Q$22)=2,VAL_Codes!Q$22,"")</f>
        <v/>
      </c>
      <c r="AM102" s="26" t="str">
        <f>IF(COUNTBLANK('VAL_Fill in area'!G81)=1,"",'VAL_Fill in area'!G81)</f>
        <v/>
      </c>
      <c r="AN102" s="10" t="str">
        <f>IF(TYPE(VAL_Codes!S$22)=2,VAL_Codes!S$22,"")</f>
        <v/>
      </c>
      <c r="AO102" s="11" t="str">
        <f>IF(TYPE(VAL_Codes!T$22)=2,VAL_Codes!T$22,"")</f>
        <v/>
      </c>
      <c r="AP102" s="26" t="str">
        <f>IF(COUNTBLANK('VAL_Fill in area'!H81)=1,"",'VAL_Fill in area'!H81)</f>
        <v/>
      </c>
      <c r="AQ102" s="10" t="str">
        <f>IF(TYPE(VAL_Codes!V$22)=2,VAL_Codes!V$22,"")</f>
        <v/>
      </c>
      <c r="AR102" s="11" t="str">
        <f>IF(TYPE(VAL_Codes!W$22)=2,VAL_Codes!W$22,"")</f>
        <v/>
      </c>
      <c r="AS102" s="26" t="str">
        <f>IF(COUNTBLANK('VAL_Fill in area'!I81)=1,"",'VAL_Fill in area'!I81)</f>
        <v/>
      </c>
      <c r="AT102" s="10" t="str">
        <f>IF(TYPE(VAL_Codes!Y$22)=2,VAL_Codes!Y$22,"")</f>
        <v/>
      </c>
      <c r="AU102" s="11" t="str">
        <f>IF(TYPE(VAL_Codes!Z$22)=2,VAL_Codes!Z$22,"")</f>
        <v/>
      </c>
      <c r="AV102" s="26" t="str">
        <f>IF(COUNTBLANK('VAL_Fill in area'!J81)=1,"",'VAL_Fill in area'!J81)</f>
        <v/>
      </c>
      <c r="AW102" s="10" t="str">
        <f>IF(TYPE(VAL_Codes!AB$22)=2,VAL_Codes!AB$22,"")</f>
        <v/>
      </c>
      <c r="AX102" s="11" t="str">
        <f>IF(TYPE(VAL_Codes!AC$22)=2,VAL_Codes!AC$22,"")</f>
        <v/>
      </c>
      <c r="AY102" s="26" t="str">
        <f>IF(COUNTBLANK('VAL_Fill in area'!K81)=1,"",'VAL_Fill in area'!K81)</f>
        <v/>
      </c>
      <c r="AZ102" s="10" t="str">
        <f>IF(TYPE(VAL_Codes!AE$22)=2,VAL_Codes!AE$22,"")</f>
        <v/>
      </c>
      <c r="BA102" s="11" t="str">
        <f>IF(TYPE(VAL_Codes!AF$22)=2,VAL_Codes!AF$22,"")</f>
        <v/>
      </c>
      <c r="BB102" s="26" t="str">
        <f>IF(COUNTBLANK('VAL_Fill in area'!L81)=1,"",'VAL_Fill in area'!L81)</f>
        <v/>
      </c>
      <c r="BC102" s="10" t="str">
        <f>IF(TYPE(VAL_Codes!AH$22)=2,VAL_Codes!AH$22,"")</f>
        <v/>
      </c>
      <c r="BD102" s="11" t="str">
        <f>IF(TYPE(VAL_Codes!AI$22)=2,VAL_Codes!AI$22,"")</f>
        <v/>
      </c>
      <c r="BE102" s="26" t="str">
        <f>IF(COUNTBLANK('VAL_Fill in area'!M81)=1,"",'VAL_Fill in area'!M81)</f>
        <v/>
      </c>
      <c r="BF102" s="10" t="str">
        <f>IF(TYPE(VAL_Codes!AK$22)=2,VAL_Codes!AK$22,"")</f>
        <v/>
      </c>
      <c r="BG102" s="11" t="str">
        <f>IF(TYPE(VAL_Codes!AL$22)=2,VAL_Codes!AL$22,"")</f>
        <v/>
      </c>
      <c r="BH102" s="26" t="str">
        <f>IF(COUNTBLANK('VAL_Fill in area'!N81)=1,"",'VAL_Fill in area'!N81)</f>
        <v/>
      </c>
      <c r="BI102" s="10" t="str">
        <f>IF(TYPE(VAL_Codes!AN$22)=2,VAL_Codes!AN$22,"")</f>
        <v/>
      </c>
      <c r="BJ102" s="11" t="str">
        <f>IF(TYPE(VAL_Codes!AO$22)=2,VAL_Codes!AO$22,"")</f>
        <v/>
      </c>
      <c r="BK102" s="26">
        <f>IF(COUNTBLANK('VAL_Fill in area'!O81)=1,"",'VAL_Fill in area'!O81)</f>
        <v>21</v>
      </c>
      <c r="BL102" s="10" t="str">
        <f>IF(TYPE(VAL_Codes!AQ$22)=2,VAL_Codes!AQ$22,"")</f>
        <v/>
      </c>
      <c r="BM102" s="11" t="str">
        <f>IF(TYPE(VAL_Codes!AR$22)=2,VAL_Codes!AR$22,"")</f>
        <v/>
      </c>
      <c r="BN102" s="26">
        <f>IF(COUNTBLANK('VAL_Fill in area'!P81)=1,"",'VAL_Fill in area'!P81)</f>
        <v>13</v>
      </c>
      <c r="BO102" s="10" t="str">
        <f>IF(TYPE(VAL_Codes!AT$22)=2,VAL_Codes!AT$22,"")</f>
        <v/>
      </c>
      <c r="BP102" s="11" t="str">
        <f>IF(TYPE(VAL_Codes!AU$22)=2,VAL_Codes!AU$22,"")</f>
        <v/>
      </c>
      <c r="BQ102" s="26">
        <f>IF(COUNTBLANK('VAL_Fill in area'!Q81)=1,"",'VAL_Fill in area'!Q81)</f>
        <v>5</v>
      </c>
      <c r="BR102" s="10" t="str">
        <f>IF(TYPE(VAL_Codes!AW$22)=2,VAL_Codes!AW$22,"")</f>
        <v/>
      </c>
      <c r="BS102" s="11" t="str">
        <f>IF(TYPE(VAL_Codes!AX$22)=2,VAL_Codes!AX$22,"")</f>
        <v/>
      </c>
      <c r="BT102" s="26" t="str">
        <f>IF(COUNTBLANK('VAL_Fill in area'!R81)=1,"",'VAL_Fill in area'!R81)</f>
        <v/>
      </c>
      <c r="BU102" s="10" t="s">
        <v>7033</v>
      </c>
      <c r="BV102" s="11" t="str">
        <f>IF(TYPE(VAL_Codes!BA$22)=2,VAL_Codes!BA$22,"")</f>
        <v/>
      </c>
      <c r="BW102" s="26">
        <f>IF(COUNTBLANK('VAL_Fill in area'!S81)=1,"",'VAL_Fill in area'!S81)</f>
        <v>1</v>
      </c>
      <c r="BX102" s="10" t="str">
        <f>IF(TYPE(VAL_Codes!BC$22)=2,VAL_Codes!BC$22,"")</f>
        <v/>
      </c>
      <c r="BY102" s="11" t="str">
        <f>IF(TYPE(VAL_Codes!BD$22)=2,VAL_Codes!BD$22,"")</f>
        <v/>
      </c>
      <c r="BZ102" s="26" t="str">
        <f>IF(COUNTBLANK('VAL_Fill in area'!T81)=1,"",'VAL_Fill in area'!T81)</f>
        <v/>
      </c>
      <c r="CA102" s="10" t="str">
        <f>IF(TYPE(VAL_Codes!BF$22)=2,VAL_Codes!BF$22,"")</f>
        <v/>
      </c>
      <c r="CB102" s="11" t="str">
        <f>IF(TYPE(VAL_Codes!BG$22)=2,VAL_Codes!BG$22,"")</f>
        <v/>
      </c>
      <c r="CC102" s="26" t="str">
        <f>IF(COUNTBLANK('VAL_Fill in area'!U81)=1,"",'VAL_Fill in area'!U81)</f>
        <v/>
      </c>
      <c r="CD102" s="10" t="str">
        <f>IF(TYPE(VAL_Codes!BI$22)=2,VAL_Codes!BI$22,"")</f>
        <v/>
      </c>
      <c r="CE102" s="11" t="str">
        <f>IF(TYPE(VAL_Codes!BJ$22)=2,VAL_Codes!BJ$22,"")</f>
        <v/>
      </c>
      <c r="CF102" s="26" t="str">
        <f>IF(COUNTBLANK('VAL_Fill in area'!V81)=1,"",'VAL_Fill in area'!V81)</f>
        <v/>
      </c>
      <c r="CG102" s="10" t="str">
        <f>IF(TYPE(VAL_Codes!BL$22)=2,VAL_Codes!BL$22,"")</f>
        <v/>
      </c>
      <c r="CH102" s="11" t="str">
        <f>IF(TYPE(VAL_Codes!BM$22)=2,VAL_Codes!BM$22,"")</f>
        <v/>
      </c>
      <c r="CI102" s="26" t="str">
        <f>IF(COUNTBLANK('VAL_Fill in area'!W81)=1,"",'VAL_Fill in area'!W81)</f>
        <v/>
      </c>
      <c r="CJ102" s="10" t="str">
        <f>IF(TYPE(VAL_Codes!BO$22)=2,VAL_Codes!BO$22,"")</f>
        <v/>
      </c>
      <c r="CK102" s="11" t="str">
        <f>IF(TYPE(VAL_Codes!BP$22)=2,VAL_Codes!BP$22,"")</f>
        <v/>
      </c>
      <c r="CL102" s="424"/>
      <c r="CO102" s="424"/>
      <c r="CR102" s="424"/>
      <c r="CU102" s="424"/>
      <c r="CX102" s="424"/>
      <c r="DA102" s="424"/>
      <c r="DD102" s="424"/>
      <c r="DG102" s="424"/>
      <c r="DJ102" s="424"/>
      <c r="DM102" s="424"/>
      <c r="DP102" s="424"/>
      <c r="DS102" s="424"/>
      <c r="DV102" s="424"/>
      <c r="DY102" s="424"/>
      <c r="EB102" s="424"/>
      <c r="EE102" s="424"/>
      <c r="EH102" s="424"/>
      <c r="EK102" s="424"/>
      <c r="EN102" s="424"/>
      <c r="EQ102" s="424"/>
      <c r="ET102" s="424"/>
      <c r="EW102" s="424"/>
    </row>
    <row r="103" spans="1:153" ht="15" customHeight="1" x14ac:dyDescent="0.25">
      <c r="A103" s="48"/>
      <c r="B103" s="48"/>
      <c r="C103" s="65"/>
      <c r="D103" s="647"/>
      <c r="E103" s="421" t="s">
        <v>74</v>
      </c>
      <c r="F103" s="361" t="s">
        <v>5</v>
      </c>
      <c r="G103" s="361" t="s">
        <v>29</v>
      </c>
      <c r="H103" s="361" t="s">
        <v>6</v>
      </c>
      <c r="I103" s="361"/>
      <c r="J103" s="419"/>
      <c r="K103" s="419"/>
      <c r="L103" s="419"/>
      <c r="M103" s="419"/>
      <c r="N103" s="419"/>
      <c r="O103" s="419"/>
      <c r="P103" s="419"/>
      <c r="Q103" s="419"/>
      <c r="R103" s="419"/>
      <c r="S103" s="419"/>
      <c r="T103" s="419"/>
      <c r="U103" s="419"/>
      <c r="V103" s="419"/>
      <c r="W103" s="419"/>
      <c r="X103" s="419"/>
      <c r="Y103" s="419"/>
      <c r="Z103" s="54"/>
      <c r="AA103" s="26" t="str">
        <f>IF(COUNTBLANK('VAL_Fill in area'!C82)=1,"",'VAL_Fill in area'!C82)</f>
        <v/>
      </c>
      <c r="AB103" s="10" t="str">
        <f>IF(TYPE(VAL_Codes!G$22)=2,VAL_Codes!G$22,"")</f>
        <v/>
      </c>
      <c r="AC103" s="11" t="str">
        <f>IF(TYPE(VAL_Codes!H$22)=2,VAL_Codes!H$22,"")</f>
        <v/>
      </c>
      <c r="AD103" s="26" t="str">
        <f>IF(COUNTBLANK('VAL_Fill in area'!D82)=1,"",'VAL_Fill in area'!D82)</f>
        <v/>
      </c>
      <c r="AE103" s="10" t="str">
        <f>IF(TYPE(VAL_Codes!J$22)=2,VAL_Codes!J$22,"")</f>
        <v/>
      </c>
      <c r="AF103" s="11" t="str">
        <f>IF(TYPE(VAL_Codes!K$22)=2,VAL_Codes!K$22,"")</f>
        <v/>
      </c>
      <c r="AG103" s="26" t="str">
        <f>IF(COUNTBLANK('VAL_Fill in area'!E82)=1,"",'VAL_Fill in area'!E82)</f>
        <v/>
      </c>
      <c r="AH103" s="10" t="str">
        <f>IF(TYPE(VAL_Codes!M$22)=2,VAL_Codes!M$22,"")</f>
        <v/>
      </c>
      <c r="AI103" s="11" t="str">
        <f>IF(TYPE(VAL_Codes!N$22)=2,VAL_Codes!N$22,"")</f>
        <v/>
      </c>
      <c r="AJ103" s="26" t="str">
        <f>IF(COUNTBLANK('VAL_Fill in area'!F82)=1,"",'VAL_Fill in area'!F82)</f>
        <v/>
      </c>
      <c r="AK103" s="10" t="str">
        <f>IF(TYPE(VAL_Codes!P$22)=2,VAL_Codes!P$22,"")</f>
        <v/>
      </c>
      <c r="AL103" s="11" t="str">
        <f>IF(TYPE(VAL_Codes!Q$22)=2,VAL_Codes!Q$22,"")</f>
        <v/>
      </c>
      <c r="AM103" s="26" t="str">
        <f>IF(COUNTBLANK('VAL_Fill in area'!G82)=1,"",'VAL_Fill in area'!G82)</f>
        <v/>
      </c>
      <c r="AN103" s="10" t="str">
        <f>IF(TYPE(VAL_Codes!S$22)=2,VAL_Codes!S$22,"")</f>
        <v/>
      </c>
      <c r="AO103" s="11" t="str">
        <f>IF(TYPE(VAL_Codes!T$22)=2,VAL_Codes!T$22,"")</f>
        <v/>
      </c>
      <c r="AP103" s="26" t="str">
        <f>IF(COUNTBLANK('VAL_Fill in area'!H82)=1,"",'VAL_Fill in area'!H82)</f>
        <v/>
      </c>
      <c r="AQ103" s="10" t="str">
        <f>IF(TYPE(VAL_Codes!V$22)=2,VAL_Codes!V$22,"")</f>
        <v/>
      </c>
      <c r="AR103" s="11" t="str">
        <f>IF(TYPE(VAL_Codes!W$22)=2,VAL_Codes!W$22,"")</f>
        <v/>
      </c>
      <c r="AS103" s="26" t="str">
        <f>IF(COUNTBLANK('VAL_Fill in area'!I82)=1,"",'VAL_Fill in area'!I82)</f>
        <v/>
      </c>
      <c r="AT103" s="10" t="str">
        <f>IF(TYPE(VAL_Codes!Y$22)=2,VAL_Codes!Y$22,"")</f>
        <v/>
      </c>
      <c r="AU103" s="11" t="str">
        <f>IF(TYPE(VAL_Codes!Z$22)=2,VAL_Codes!Z$22,"")</f>
        <v/>
      </c>
      <c r="AV103" s="26" t="str">
        <f>IF(COUNTBLANK('VAL_Fill in area'!J82)=1,"",'VAL_Fill in area'!J82)</f>
        <v/>
      </c>
      <c r="AW103" s="10" t="str">
        <f>IF(TYPE(VAL_Codes!AB$22)=2,VAL_Codes!AB$22,"")</f>
        <v/>
      </c>
      <c r="AX103" s="11" t="str">
        <f>IF(TYPE(VAL_Codes!AC$22)=2,VAL_Codes!AC$22,"")</f>
        <v/>
      </c>
      <c r="AY103" s="26" t="str">
        <f>IF(COUNTBLANK('VAL_Fill in area'!K82)=1,"",'VAL_Fill in area'!K82)</f>
        <v/>
      </c>
      <c r="AZ103" s="10" t="str">
        <f>IF(TYPE(VAL_Codes!AE$22)=2,VAL_Codes!AE$22,"")</f>
        <v/>
      </c>
      <c r="BA103" s="11" t="str">
        <f>IF(TYPE(VAL_Codes!AF$22)=2,VAL_Codes!AF$22,"")</f>
        <v/>
      </c>
      <c r="BB103" s="26" t="str">
        <f>IF(COUNTBLANK('VAL_Fill in area'!L82)=1,"",'VAL_Fill in area'!L82)</f>
        <v/>
      </c>
      <c r="BC103" s="10" t="str">
        <f>IF(TYPE(VAL_Codes!AH$22)=2,VAL_Codes!AH$22,"")</f>
        <v/>
      </c>
      <c r="BD103" s="11" t="str">
        <f>IF(TYPE(VAL_Codes!AI$22)=2,VAL_Codes!AI$22,"")</f>
        <v/>
      </c>
      <c r="BE103" s="26" t="str">
        <f>IF(COUNTBLANK('VAL_Fill in area'!M82)=1,"",'VAL_Fill in area'!M82)</f>
        <v/>
      </c>
      <c r="BF103" s="10" t="str">
        <f>IF(TYPE(VAL_Codes!AK$22)=2,VAL_Codes!AK$22,"")</f>
        <v/>
      </c>
      <c r="BG103" s="11" t="str">
        <f>IF(TYPE(VAL_Codes!AL$22)=2,VAL_Codes!AL$22,"")</f>
        <v/>
      </c>
      <c r="BH103" s="26" t="str">
        <f>IF(COUNTBLANK('VAL_Fill in area'!N82)=1,"",'VAL_Fill in area'!N82)</f>
        <v/>
      </c>
      <c r="BI103" s="10" t="str">
        <f>IF(TYPE(VAL_Codes!AN$22)=2,VAL_Codes!AN$22,"")</f>
        <v/>
      </c>
      <c r="BJ103" s="11" t="str">
        <f>IF(TYPE(VAL_Codes!AO$22)=2,VAL_Codes!AO$22,"")</f>
        <v/>
      </c>
      <c r="BK103" s="26">
        <f>IF(COUNTBLANK('VAL_Fill in area'!O82)=1,"",'VAL_Fill in area'!O82)</f>
        <v>28</v>
      </c>
      <c r="BL103" s="10" t="str">
        <f>IF(TYPE(VAL_Codes!AQ$22)=2,VAL_Codes!AQ$22,"")</f>
        <v/>
      </c>
      <c r="BM103" s="11" t="str">
        <f>IF(TYPE(VAL_Codes!AR$22)=2,VAL_Codes!AR$22,"")</f>
        <v/>
      </c>
      <c r="BN103" s="26">
        <f>IF(COUNTBLANK('VAL_Fill in area'!P82)=1,"",'VAL_Fill in area'!P82)</f>
        <v>14</v>
      </c>
      <c r="BO103" s="10" t="str">
        <f>IF(TYPE(VAL_Codes!AT$22)=2,VAL_Codes!AT$22,"")</f>
        <v/>
      </c>
      <c r="BP103" s="11" t="str">
        <f>IF(TYPE(VAL_Codes!AU$22)=2,VAL_Codes!AU$22,"")</f>
        <v/>
      </c>
      <c r="BQ103" s="26">
        <f>IF(COUNTBLANK('VAL_Fill in area'!Q82)=1,"",'VAL_Fill in area'!Q82)</f>
        <v>10</v>
      </c>
      <c r="BR103" s="10" t="str">
        <f>IF(TYPE(VAL_Codes!AW$22)=2,VAL_Codes!AW$22,"")</f>
        <v/>
      </c>
      <c r="BS103" s="11" t="str">
        <f>IF(TYPE(VAL_Codes!AX$22)=2,VAL_Codes!AX$22,"")</f>
        <v/>
      </c>
      <c r="BT103" s="26" t="str">
        <f>IF(COUNTBLANK('VAL_Fill in area'!R82)=1,"",'VAL_Fill in area'!R82)</f>
        <v/>
      </c>
      <c r="BU103" s="10" t="s">
        <v>7033</v>
      </c>
      <c r="BV103" s="11" t="str">
        <f>IF(TYPE(VAL_Codes!BA$22)=2,VAL_Codes!BA$22,"")</f>
        <v/>
      </c>
      <c r="BW103" s="26">
        <f>IF(COUNTBLANK('VAL_Fill in area'!S82)=1,"",'VAL_Fill in area'!S82)</f>
        <v>0</v>
      </c>
      <c r="BX103" s="10" t="str">
        <f>IF(TYPE(VAL_Codes!BC$22)=2,VAL_Codes!BC$22,"")</f>
        <v/>
      </c>
      <c r="BY103" s="11" t="str">
        <f>IF(TYPE(VAL_Codes!BD$22)=2,VAL_Codes!BD$22,"")</f>
        <v/>
      </c>
      <c r="BZ103" s="26" t="str">
        <f>IF(COUNTBLANK('VAL_Fill in area'!T82)=1,"",'VAL_Fill in area'!T82)</f>
        <v/>
      </c>
      <c r="CA103" s="10" t="str">
        <f>IF(TYPE(VAL_Codes!BF$22)=2,VAL_Codes!BF$22,"")</f>
        <v/>
      </c>
      <c r="CB103" s="11" t="str">
        <f>IF(TYPE(VAL_Codes!BG$22)=2,VAL_Codes!BG$22,"")</f>
        <v/>
      </c>
      <c r="CC103" s="26" t="str">
        <f>IF(COUNTBLANK('VAL_Fill in area'!U82)=1,"",'VAL_Fill in area'!U82)</f>
        <v/>
      </c>
      <c r="CD103" s="10" t="str">
        <f>IF(TYPE(VAL_Codes!BI$22)=2,VAL_Codes!BI$22,"")</f>
        <v/>
      </c>
      <c r="CE103" s="11" t="str">
        <f>IF(TYPE(VAL_Codes!BJ$22)=2,VAL_Codes!BJ$22,"")</f>
        <v/>
      </c>
      <c r="CF103" s="26" t="str">
        <f>IF(COUNTBLANK('VAL_Fill in area'!V82)=1,"",'VAL_Fill in area'!V82)</f>
        <v/>
      </c>
      <c r="CG103" s="10" t="str">
        <f>IF(TYPE(VAL_Codes!BL$22)=2,VAL_Codes!BL$22,"")</f>
        <v/>
      </c>
      <c r="CH103" s="11" t="str">
        <f>IF(TYPE(VAL_Codes!BM$22)=2,VAL_Codes!BM$22,"")</f>
        <v/>
      </c>
      <c r="CI103" s="26" t="str">
        <f>IF(COUNTBLANK('VAL_Fill in area'!W82)=1,"",'VAL_Fill in area'!W82)</f>
        <v/>
      </c>
      <c r="CJ103" s="10" t="str">
        <f>IF(TYPE(VAL_Codes!BO$22)=2,VAL_Codes!BO$22,"")</f>
        <v/>
      </c>
      <c r="CK103" s="11" t="str">
        <f>IF(TYPE(VAL_Codes!BP$22)=2,VAL_Codes!BP$22,"")</f>
        <v/>
      </c>
      <c r="CL103" s="424"/>
      <c r="CO103" s="424"/>
      <c r="CR103" s="424"/>
      <c r="CU103" s="424"/>
      <c r="CX103" s="424"/>
      <c r="DA103" s="424"/>
      <c r="DD103" s="424"/>
      <c r="DG103" s="424"/>
      <c r="DJ103" s="424"/>
      <c r="DM103" s="424"/>
      <c r="DP103" s="424"/>
      <c r="DS103" s="424"/>
      <c r="DV103" s="424"/>
      <c r="DY103" s="424"/>
      <c r="EB103" s="424"/>
      <c r="EE103" s="424"/>
      <c r="EH103" s="424"/>
      <c r="EK103" s="424"/>
      <c r="EN103" s="424"/>
      <c r="EQ103" s="424"/>
      <c r="ET103" s="424"/>
      <c r="EW103" s="424"/>
    </row>
    <row r="104" spans="1:153" ht="15" customHeight="1" x14ac:dyDescent="0.25">
      <c r="A104" s="48"/>
      <c r="B104" s="48"/>
      <c r="C104" s="65"/>
      <c r="D104" s="647"/>
      <c r="E104" s="421" t="s">
        <v>75</v>
      </c>
      <c r="F104" s="361" t="s">
        <v>5</v>
      </c>
      <c r="G104" s="361" t="s">
        <v>31</v>
      </c>
      <c r="H104" s="361" t="s">
        <v>6</v>
      </c>
      <c r="I104" s="361"/>
      <c r="J104" s="419"/>
      <c r="K104" s="419"/>
      <c r="L104" s="419"/>
      <c r="M104" s="419"/>
      <c r="N104" s="419"/>
      <c r="O104" s="419"/>
      <c r="P104" s="419"/>
      <c r="Q104" s="419"/>
      <c r="R104" s="419"/>
      <c r="S104" s="419"/>
      <c r="T104" s="419"/>
      <c r="U104" s="419"/>
      <c r="V104" s="419"/>
      <c r="W104" s="419"/>
      <c r="X104" s="419"/>
      <c r="Y104" s="419"/>
      <c r="Z104" s="54"/>
      <c r="AA104" s="26" t="str">
        <f>IF(COUNTBLANK('VAL_Fill in area'!C83)=1,"",'VAL_Fill in area'!C83)</f>
        <v/>
      </c>
      <c r="AB104" s="10" t="str">
        <f>IF(TYPE(VAL_Codes!G$22)=2,VAL_Codes!G$22,"")</f>
        <v/>
      </c>
      <c r="AC104" s="11" t="str">
        <f>IF(TYPE(VAL_Codes!H$22)=2,VAL_Codes!H$22,"")</f>
        <v/>
      </c>
      <c r="AD104" s="26" t="str">
        <f>IF(COUNTBLANK('VAL_Fill in area'!D83)=1,"",'VAL_Fill in area'!D83)</f>
        <v/>
      </c>
      <c r="AE104" s="10" t="str">
        <f>IF(TYPE(VAL_Codes!J$22)=2,VAL_Codes!J$22,"")</f>
        <v/>
      </c>
      <c r="AF104" s="11" t="str">
        <f>IF(TYPE(VAL_Codes!K$22)=2,VAL_Codes!K$22,"")</f>
        <v/>
      </c>
      <c r="AG104" s="26" t="str">
        <f>IF(COUNTBLANK('VAL_Fill in area'!E83)=1,"",'VAL_Fill in area'!E83)</f>
        <v/>
      </c>
      <c r="AH104" s="10" t="str">
        <f>IF(TYPE(VAL_Codes!M$22)=2,VAL_Codes!M$22,"")</f>
        <v/>
      </c>
      <c r="AI104" s="11" t="str">
        <f>IF(TYPE(VAL_Codes!N$22)=2,VAL_Codes!N$22,"")</f>
        <v/>
      </c>
      <c r="AJ104" s="26" t="str">
        <f>IF(COUNTBLANK('VAL_Fill in area'!F83)=1,"",'VAL_Fill in area'!F83)</f>
        <v/>
      </c>
      <c r="AK104" s="10" t="str">
        <f>IF(TYPE(VAL_Codes!P$22)=2,VAL_Codes!P$22,"")</f>
        <v/>
      </c>
      <c r="AL104" s="11" t="str">
        <f>IF(TYPE(VAL_Codes!Q$22)=2,VAL_Codes!Q$22,"")</f>
        <v/>
      </c>
      <c r="AM104" s="26" t="str">
        <f>IF(COUNTBLANK('VAL_Fill in area'!G83)=1,"",'VAL_Fill in area'!G83)</f>
        <v/>
      </c>
      <c r="AN104" s="10" t="str">
        <f>IF(TYPE(VAL_Codes!S$22)=2,VAL_Codes!S$22,"")</f>
        <v/>
      </c>
      <c r="AO104" s="11" t="str">
        <f>IF(TYPE(VAL_Codes!T$22)=2,VAL_Codes!T$22,"")</f>
        <v/>
      </c>
      <c r="AP104" s="26" t="str">
        <f>IF(COUNTBLANK('VAL_Fill in area'!H83)=1,"",'VAL_Fill in area'!H83)</f>
        <v/>
      </c>
      <c r="AQ104" s="10" t="str">
        <f>IF(TYPE(VAL_Codes!V$22)=2,VAL_Codes!V$22,"")</f>
        <v/>
      </c>
      <c r="AR104" s="11" t="str">
        <f>IF(TYPE(VAL_Codes!W$22)=2,VAL_Codes!W$22,"")</f>
        <v/>
      </c>
      <c r="AS104" s="26" t="str">
        <f>IF(COUNTBLANK('VAL_Fill in area'!I83)=1,"",'VAL_Fill in area'!I83)</f>
        <v/>
      </c>
      <c r="AT104" s="10" t="str">
        <f>IF(TYPE(VAL_Codes!Y$22)=2,VAL_Codes!Y$22,"")</f>
        <v/>
      </c>
      <c r="AU104" s="11" t="str">
        <f>IF(TYPE(VAL_Codes!Z$22)=2,VAL_Codes!Z$22,"")</f>
        <v/>
      </c>
      <c r="AV104" s="26" t="str">
        <f>IF(COUNTBLANK('VAL_Fill in area'!J83)=1,"",'VAL_Fill in area'!J83)</f>
        <v/>
      </c>
      <c r="AW104" s="10" t="str">
        <f>IF(TYPE(VAL_Codes!AB$22)=2,VAL_Codes!AB$22,"")</f>
        <v/>
      </c>
      <c r="AX104" s="11" t="str">
        <f>IF(TYPE(VAL_Codes!AC$22)=2,VAL_Codes!AC$22,"")</f>
        <v/>
      </c>
      <c r="AY104" s="26" t="str">
        <f>IF(COUNTBLANK('VAL_Fill in area'!K83)=1,"",'VAL_Fill in area'!K83)</f>
        <v/>
      </c>
      <c r="AZ104" s="10" t="str">
        <f>IF(TYPE(VAL_Codes!AE$22)=2,VAL_Codes!AE$22,"")</f>
        <v/>
      </c>
      <c r="BA104" s="11" t="str">
        <f>IF(TYPE(VAL_Codes!AF$22)=2,VAL_Codes!AF$22,"")</f>
        <v/>
      </c>
      <c r="BB104" s="26" t="str">
        <f>IF(COUNTBLANK('VAL_Fill in area'!L83)=1,"",'VAL_Fill in area'!L83)</f>
        <v/>
      </c>
      <c r="BC104" s="10" t="str">
        <f>IF(TYPE(VAL_Codes!AH$22)=2,VAL_Codes!AH$22,"")</f>
        <v/>
      </c>
      <c r="BD104" s="11" t="str">
        <f>IF(TYPE(VAL_Codes!AI$22)=2,VAL_Codes!AI$22,"")</f>
        <v/>
      </c>
      <c r="BE104" s="26" t="str">
        <f>IF(COUNTBLANK('VAL_Fill in area'!M83)=1,"",'VAL_Fill in area'!M83)</f>
        <v/>
      </c>
      <c r="BF104" s="10" t="str">
        <f>IF(TYPE(VAL_Codes!AK$22)=2,VAL_Codes!AK$22,"")</f>
        <v/>
      </c>
      <c r="BG104" s="11" t="str">
        <f>IF(TYPE(VAL_Codes!AL$22)=2,VAL_Codes!AL$22,"")</f>
        <v/>
      </c>
      <c r="BH104" s="26" t="str">
        <f>IF(COUNTBLANK('VAL_Fill in area'!N83)=1,"",'VAL_Fill in area'!N83)</f>
        <v/>
      </c>
      <c r="BI104" s="10" t="str">
        <f>IF(TYPE(VAL_Codes!AN$22)=2,VAL_Codes!AN$22,"")</f>
        <v/>
      </c>
      <c r="BJ104" s="11" t="str">
        <f>IF(TYPE(VAL_Codes!AO$22)=2,VAL_Codes!AO$22,"")</f>
        <v/>
      </c>
      <c r="BK104" s="26">
        <f>IF(COUNTBLANK('VAL_Fill in area'!O83)=1,"",'VAL_Fill in area'!O83)</f>
        <v>14</v>
      </c>
      <c r="BL104" s="10" t="str">
        <f>IF(TYPE(VAL_Codes!AQ$22)=2,VAL_Codes!AQ$22,"")</f>
        <v/>
      </c>
      <c r="BM104" s="11" t="str">
        <f>IF(TYPE(VAL_Codes!AR$22)=2,VAL_Codes!AR$22,"")</f>
        <v/>
      </c>
      <c r="BN104" s="26">
        <f>IF(COUNTBLANK('VAL_Fill in area'!P83)=1,"",'VAL_Fill in area'!P83)</f>
        <v>8</v>
      </c>
      <c r="BO104" s="10" t="str">
        <f>IF(TYPE(VAL_Codes!AT$22)=2,VAL_Codes!AT$22,"")</f>
        <v/>
      </c>
      <c r="BP104" s="11" t="str">
        <f>IF(TYPE(VAL_Codes!AU$22)=2,VAL_Codes!AU$22,"")</f>
        <v/>
      </c>
      <c r="BQ104" s="26">
        <f>IF(COUNTBLANK('VAL_Fill in area'!Q83)=1,"",'VAL_Fill in area'!Q83)</f>
        <v>6</v>
      </c>
      <c r="BR104" s="10" t="str">
        <f>IF(TYPE(VAL_Codes!AW$22)=2,VAL_Codes!AW$22,"")</f>
        <v/>
      </c>
      <c r="BS104" s="11" t="str">
        <f>IF(TYPE(VAL_Codes!AX$22)=2,VAL_Codes!AX$22,"")</f>
        <v/>
      </c>
      <c r="BT104" s="26" t="str">
        <f>IF(COUNTBLANK('VAL_Fill in area'!R83)=1,"",'VAL_Fill in area'!R83)</f>
        <v/>
      </c>
      <c r="BU104" s="10" t="s">
        <v>7033</v>
      </c>
      <c r="BV104" s="11" t="str">
        <f>IF(TYPE(VAL_Codes!BA$22)=2,VAL_Codes!BA$22,"")</f>
        <v/>
      </c>
      <c r="BW104" s="26">
        <f>IF(COUNTBLANK('VAL_Fill in area'!S83)=1,"",'VAL_Fill in area'!S83)</f>
        <v>0</v>
      </c>
      <c r="BX104" s="10" t="str">
        <f>IF(TYPE(VAL_Codes!BC$22)=2,VAL_Codes!BC$22,"")</f>
        <v/>
      </c>
      <c r="BY104" s="11" t="str">
        <f>IF(TYPE(VAL_Codes!BD$22)=2,VAL_Codes!BD$22,"")</f>
        <v/>
      </c>
      <c r="BZ104" s="26" t="str">
        <f>IF(COUNTBLANK('VAL_Fill in area'!T83)=1,"",'VAL_Fill in area'!T83)</f>
        <v/>
      </c>
      <c r="CA104" s="10" t="str">
        <f>IF(TYPE(VAL_Codes!BF$22)=2,VAL_Codes!BF$22,"")</f>
        <v/>
      </c>
      <c r="CB104" s="11" t="str">
        <f>IF(TYPE(VAL_Codes!BG$22)=2,VAL_Codes!BG$22,"")</f>
        <v/>
      </c>
      <c r="CC104" s="26" t="str">
        <f>IF(COUNTBLANK('VAL_Fill in area'!U83)=1,"",'VAL_Fill in area'!U83)</f>
        <v/>
      </c>
      <c r="CD104" s="10" t="str">
        <f>IF(TYPE(VAL_Codes!BI$22)=2,VAL_Codes!BI$22,"")</f>
        <v/>
      </c>
      <c r="CE104" s="11" t="str">
        <f>IF(TYPE(VAL_Codes!BJ$22)=2,VAL_Codes!BJ$22,"")</f>
        <v/>
      </c>
      <c r="CF104" s="26" t="str">
        <f>IF(COUNTBLANK('VAL_Fill in area'!V83)=1,"",'VAL_Fill in area'!V83)</f>
        <v/>
      </c>
      <c r="CG104" s="10" t="str">
        <f>IF(TYPE(VAL_Codes!BL$22)=2,VAL_Codes!BL$22,"")</f>
        <v/>
      </c>
      <c r="CH104" s="11" t="str">
        <f>IF(TYPE(VAL_Codes!BM$22)=2,VAL_Codes!BM$22,"")</f>
        <v/>
      </c>
      <c r="CI104" s="26" t="str">
        <f>IF(COUNTBLANK('VAL_Fill in area'!W83)=1,"",'VAL_Fill in area'!W83)</f>
        <v/>
      </c>
      <c r="CJ104" s="10" t="str">
        <f>IF(TYPE(VAL_Codes!BO$22)=2,VAL_Codes!BO$22,"")</f>
        <v/>
      </c>
      <c r="CK104" s="11" t="str">
        <f>IF(TYPE(VAL_Codes!BP$22)=2,VAL_Codes!BP$22,"")</f>
        <v/>
      </c>
      <c r="CL104" s="424"/>
      <c r="CO104" s="424"/>
      <c r="CR104" s="424"/>
      <c r="CU104" s="424"/>
      <c r="CX104" s="424"/>
      <c r="DA104" s="424"/>
      <c r="DD104" s="424"/>
      <c r="DG104" s="424"/>
      <c r="DJ104" s="424"/>
      <c r="DM104" s="424"/>
      <c r="DP104" s="424"/>
      <c r="DS104" s="424"/>
      <c r="DV104" s="424"/>
      <c r="DY104" s="424"/>
      <c r="EB104" s="424"/>
      <c r="EE104" s="424"/>
      <c r="EH104" s="424"/>
      <c r="EK104" s="424"/>
      <c r="EN104" s="424"/>
      <c r="EQ104" s="424"/>
      <c r="ET104" s="424"/>
      <c r="EW104" s="424"/>
    </row>
    <row r="105" spans="1:153" ht="15" customHeight="1" x14ac:dyDescent="0.25">
      <c r="A105" s="48"/>
      <c r="B105" s="48"/>
      <c r="C105" s="65"/>
      <c r="D105" s="647"/>
      <c r="E105" s="421" t="s">
        <v>76</v>
      </c>
      <c r="F105" s="361" t="s">
        <v>5</v>
      </c>
      <c r="G105" s="361" t="s">
        <v>32</v>
      </c>
      <c r="H105" s="361" t="s">
        <v>6</v>
      </c>
      <c r="I105" s="361"/>
      <c r="J105" s="419"/>
      <c r="K105" s="419"/>
      <c r="L105" s="419"/>
      <c r="M105" s="419"/>
      <c r="N105" s="419"/>
      <c r="O105" s="419"/>
      <c r="P105" s="419"/>
      <c r="Q105" s="419"/>
      <c r="R105" s="419"/>
      <c r="S105" s="419"/>
      <c r="T105" s="419"/>
      <c r="U105" s="419"/>
      <c r="V105" s="419"/>
      <c r="W105" s="419"/>
      <c r="X105" s="419"/>
      <c r="Y105" s="419"/>
      <c r="Z105" s="54"/>
      <c r="AA105" s="26" t="str">
        <f>IF(COUNTBLANK('VAL_Fill in area'!C84)=1,"",'VAL_Fill in area'!C84)</f>
        <v/>
      </c>
      <c r="AB105" s="10" t="str">
        <f>IF(TYPE(VAL_Codes!G$22)=2,VAL_Codes!G$22,"")</f>
        <v/>
      </c>
      <c r="AC105" s="11" t="str">
        <f>IF(TYPE(VAL_Codes!H$22)=2,VAL_Codes!H$22,"")</f>
        <v/>
      </c>
      <c r="AD105" s="26" t="str">
        <f>IF(COUNTBLANK('VAL_Fill in area'!D84)=1,"",'VAL_Fill in area'!D84)</f>
        <v/>
      </c>
      <c r="AE105" s="10" t="str">
        <f>IF(TYPE(VAL_Codes!J$22)=2,VAL_Codes!J$22,"")</f>
        <v/>
      </c>
      <c r="AF105" s="11" t="str">
        <f>IF(TYPE(VAL_Codes!K$22)=2,VAL_Codes!K$22,"")</f>
        <v/>
      </c>
      <c r="AG105" s="26" t="str">
        <f>IF(COUNTBLANK('VAL_Fill in area'!E84)=1,"",'VAL_Fill in area'!E84)</f>
        <v/>
      </c>
      <c r="AH105" s="10" t="str">
        <f>IF(TYPE(VAL_Codes!M$22)=2,VAL_Codes!M$22,"")</f>
        <v/>
      </c>
      <c r="AI105" s="11" t="str">
        <f>IF(TYPE(VAL_Codes!N$22)=2,VAL_Codes!N$22,"")</f>
        <v/>
      </c>
      <c r="AJ105" s="26" t="str">
        <f>IF(COUNTBLANK('VAL_Fill in area'!F84)=1,"",'VAL_Fill in area'!F84)</f>
        <v/>
      </c>
      <c r="AK105" s="10" t="str">
        <f>IF(TYPE(VAL_Codes!P$22)=2,VAL_Codes!P$22,"")</f>
        <v/>
      </c>
      <c r="AL105" s="11" t="str">
        <f>IF(TYPE(VAL_Codes!Q$22)=2,VAL_Codes!Q$22,"")</f>
        <v/>
      </c>
      <c r="AM105" s="26" t="str">
        <f>IF(COUNTBLANK('VAL_Fill in area'!G84)=1,"",'VAL_Fill in area'!G84)</f>
        <v/>
      </c>
      <c r="AN105" s="10" t="str">
        <f>IF(TYPE(VAL_Codes!S$22)=2,VAL_Codes!S$22,"")</f>
        <v/>
      </c>
      <c r="AO105" s="11" t="str">
        <f>IF(TYPE(VAL_Codes!T$22)=2,VAL_Codes!T$22,"")</f>
        <v/>
      </c>
      <c r="AP105" s="26" t="str">
        <f>IF(COUNTBLANK('VAL_Fill in area'!H84)=1,"",'VAL_Fill in area'!H84)</f>
        <v/>
      </c>
      <c r="AQ105" s="10" t="str">
        <f>IF(TYPE(VAL_Codes!V$22)=2,VAL_Codes!V$22,"")</f>
        <v/>
      </c>
      <c r="AR105" s="11" t="str">
        <f>IF(TYPE(VAL_Codes!W$22)=2,VAL_Codes!W$22,"")</f>
        <v/>
      </c>
      <c r="AS105" s="26" t="str">
        <f>IF(COUNTBLANK('VAL_Fill in area'!I84)=1,"",'VAL_Fill in area'!I84)</f>
        <v/>
      </c>
      <c r="AT105" s="10" t="str">
        <f>IF(TYPE(VAL_Codes!Y$22)=2,VAL_Codes!Y$22,"")</f>
        <v/>
      </c>
      <c r="AU105" s="11" t="str">
        <f>IF(TYPE(VAL_Codes!Z$22)=2,VAL_Codes!Z$22,"")</f>
        <v/>
      </c>
      <c r="AV105" s="26" t="str">
        <f>IF(COUNTBLANK('VAL_Fill in area'!J84)=1,"",'VAL_Fill in area'!J84)</f>
        <v/>
      </c>
      <c r="AW105" s="10" t="str">
        <f>IF(TYPE(VAL_Codes!AB$22)=2,VAL_Codes!AB$22,"")</f>
        <v/>
      </c>
      <c r="AX105" s="11" t="str">
        <f>IF(TYPE(VAL_Codes!AC$22)=2,VAL_Codes!AC$22,"")</f>
        <v/>
      </c>
      <c r="AY105" s="26" t="str">
        <f>IF(COUNTBLANK('VAL_Fill in area'!K84)=1,"",'VAL_Fill in area'!K84)</f>
        <v/>
      </c>
      <c r="AZ105" s="10" t="str">
        <f>IF(TYPE(VAL_Codes!AE$22)=2,VAL_Codes!AE$22,"")</f>
        <v/>
      </c>
      <c r="BA105" s="11" t="str">
        <f>IF(TYPE(VAL_Codes!AF$22)=2,VAL_Codes!AF$22,"")</f>
        <v/>
      </c>
      <c r="BB105" s="26" t="str">
        <f>IF(COUNTBLANK('VAL_Fill in area'!L84)=1,"",'VAL_Fill in area'!L84)</f>
        <v/>
      </c>
      <c r="BC105" s="10" t="str">
        <f>IF(TYPE(VAL_Codes!AH$22)=2,VAL_Codes!AH$22,"")</f>
        <v/>
      </c>
      <c r="BD105" s="11" t="str">
        <f>IF(TYPE(VAL_Codes!AI$22)=2,VAL_Codes!AI$22,"")</f>
        <v/>
      </c>
      <c r="BE105" s="26" t="str">
        <f>IF(COUNTBLANK('VAL_Fill in area'!M84)=1,"",'VAL_Fill in area'!M84)</f>
        <v/>
      </c>
      <c r="BF105" s="10" t="str">
        <f>IF(TYPE(VAL_Codes!AK$22)=2,VAL_Codes!AK$22,"")</f>
        <v/>
      </c>
      <c r="BG105" s="11" t="str">
        <f>IF(TYPE(VAL_Codes!AL$22)=2,VAL_Codes!AL$22,"")</f>
        <v/>
      </c>
      <c r="BH105" s="26" t="str">
        <f>IF(COUNTBLANK('VAL_Fill in area'!N84)=1,"",'VAL_Fill in area'!N84)</f>
        <v/>
      </c>
      <c r="BI105" s="10" t="str">
        <f>IF(TYPE(VAL_Codes!AN$22)=2,VAL_Codes!AN$22,"")</f>
        <v/>
      </c>
      <c r="BJ105" s="11" t="str">
        <f>IF(TYPE(VAL_Codes!AO$22)=2,VAL_Codes!AO$22,"")</f>
        <v/>
      </c>
      <c r="BK105" s="26">
        <f>IF(COUNTBLANK('VAL_Fill in area'!O84)=1,"",'VAL_Fill in area'!O84)</f>
        <v>13</v>
      </c>
      <c r="BL105" s="10" t="str">
        <f>IF(TYPE(VAL_Codes!AQ$22)=2,VAL_Codes!AQ$22,"")</f>
        <v/>
      </c>
      <c r="BM105" s="11" t="str">
        <f>IF(TYPE(VAL_Codes!AR$22)=2,VAL_Codes!AR$22,"")</f>
        <v/>
      </c>
      <c r="BN105" s="26">
        <f>IF(COUNTBLANK('VAL_Fill in area'!P84)=1,"",'VAL_Fill in area'!P84)</f>
        <v>8</v>
      </c>
      <c r="BO105" s="10" t="str">
        <f>IF(TYPE(VAL_Codes!AT$22)=2,VAL_Codes!AT$22,"")</f>
        <v/>
      </c>
      <c r="BP105" s="11" t="str">
        <f>IF(TYPE(VAL_Codes!AU$22)=2,VAL_Codes!AU$22,"")</f>
        <v/>
      </c>
      <c r="BQ105" s="26">
        <f>IF(COUNTBLANK('VAL_Fill in area'!Q84)=1,"",'VAL_Fill in area'!Q84)</f>
        <v>4</v>
      </c>
      <c r="BR105" s="10" t="str">
        <f>IF(TYPE(VAL_Codes!AW$22)=2,VAL_Codes!AW$22,"")</f>
        <v/>
      </c>
      <c r="BS105" s="11" t="str">
        <f>IF(TYPE(VAL_Codes!AX$22)=2,VAL_Codes!AX$22,"")</f>
        <v/>
      </c>
      <c r="BT105" s="26" t="str">
        <f>IF(COUNTBLANK('VAL_Fill in area'!R84)=1,"",'VAL_Fill in area'!R84)</f>
        <v/>
      </c>
      <c r="BU105" s="10" t="s">
        <v>7033</v>
      </c>
      <c r="BV105" s="11" t="str">
        <f>IF(TYPE(VAL_Codes!BA$22)=2,VAL_Codes!BA$22,"")</f>
        <v/>
      </c>
      <c r="BW105" s="26">
        <f>IF(COUNTBLANK('VAL_Fill in area'!S84)=1,"",'VAL_Fill in area'!S84)</f>
        <v>0</v>
      </c>
      <c r="BX105" s="10" t="str">
        <f>IF(TYPE(VAL_Codes!BC$22)=2,VAL_Codes!BC$22,"")</f>
        <v/>
      </c>
      <c r="BY105" s="11" t="str">
        <f>IF(TYPE(VAL_Codes!BD$22)=2,VAL_Codes!BD$22,"")</f>
        <v/>
      </c>
      <c r="BZ105" s="26" t="str">
        <f>IF(COUNTBLANK('VAL_Fill in area'!T84)=1,"",'VAL_Fill in area'!T84)</f>
        <v/>
      </c>
      <c r="CA105" s="10" t="str">
        <f>IF(TYPE(VAL_Codes!BF$22)=2,VAL_Codes!BF$22,"")</f>
        <v/>
      </c>
      <c r="CB105" s="11" t="str">
        <f>IF(TYPE(VAL_Codes!BG$22)=2,VAL_Codes!BG$22,"")</f>
        <v/>
      </c>
      <c r="CC105" s="26" t="str">
        <f>IF(COUNTBLANK('VAL_Fill in area'!U84)=1,"",'VAL_Fill in area'!U84)</f>
        <v/>
      </c>
      <c r="CD105" s="10" t="str">
        <f>IF(TYPE(VAL_Codes!BI$22)=2,VAL_Codes!BI$22,"")</f>
        <v/>
      </c>
      <c r="CE105" s="11" t="str">
        <f>IF(TYPE(VAL_Codes!BJ$22)=2,VAL_Codes!BJ$22,"")</f>
        <v/>
      </c>
      <c r="CF105" s="26" t="str">
        <f>IF(COUNTBLANK('VAL_Fill in area'!V84)=1,"",'VAL_Fill in area'!V84)</f>
        <v/>
      </c>
      <c r="CG105" s="10" t="str">
        <f>IF(TYPE(VAL_Codes!BL$22)=2,VAL_Codes!BL$22,"")</f>
        <v/>
      </c>
      <c r="CH105" s="11" t="str">
        <f>IF(TYPE(VAL_Codes!BM$22)=2,VAL_Codes!BM$22,"")</f>
        <v/>
      </c>
      <c r="CI105" s="26" t="str">
        <f>IF(COUNTBLANK('VAL_Fill in area'!W84)=1,"",'VAL_Fill in area'!W84)</f>
        <v/>
      </c>
      <c r="CJ105" s="10" t="str">
        <f>IF(TYPE(VAL_Codes!BO$22)=2,VAL_Codes!BO$22,"")</f>
        <v/>
      </c>
      <c r="CK105" s="11" t="str">
        <f>IF(TYPE(VAL_Codes!BP$22)=2,VAL_Codes!BP$22,"")</f>
        <v/>
      </c>
      <c r="CL105" s="424"/>
      <c r="CO105" s="424"/>
      <c r="CR105" s="424"/>
      <c r="CU105" s="424"/>
      <c r="CX105" s="424"/>
      <c r="DA105" s="424"/>
      <c r="DD105" s="424"/>
      <c r="DG105" s="424"/>
      <c r="DJ105" s="424"/>
      <c r="DM105" s="424"/>
      <c r="DP105" s="424"/>
      <c r="DS105" s="424"/>
      <c r="DV105" s="424"/>
      <c r="DY105" s="424"/>
      <c r="EB105" s="424"/>
      <c r="EE105" s="424"/>
      <c r="EH105" s="424"/>
      <c r="EK105" s="424"/>
      <c r="EN105" s="424"/>
      <c r="EQ105" s="424"/>
      <c r="ET105" s="424"/>
      <c r="EW105" s="424"/>
    </row>
    <row r="106" spans="1:153" ht="15" customHeight="1" x14ac:dyDescent="0.25">
      <c r="A106" s="48"/>
      <c r="B106" s="48"/>
      <c r="C106" s="65"/>
      <c r="D106" s="647"/>
      <c r="E106" s="421" t="s">
        <v>77</v>
      </c>
      <c r="F106" s="361" t="s">
        <v>5</v>
      </c>
      <c r="G106" s="361" t="s">
        <v>33</v>
      </c>
      <c r="H106" s="361" t="s">
        <v>6</v>
      </c>
      <c r="I106" s="361"/>
      <c r="J106" s="419"/>
      <c r="K106" s="419"/>
      <c r="L106" s="419"/>
      <c r="M106" s="419"/>
      <c r="N106" s="419"/>
      <c r="O106" s="419"/>
      <c r="P106" s="419"/>
      <c r="Q106" s="419"/>
      <c r="R106" s="419"/>
      <c r="S106" s="419"/>
      <c r="T106" s="419"/>
      <c r="U106" s="419"/>
      <c r="V106" s="419"/>
      <c r="W106" s="419"/>
      <c r="X106" s="419"/>
      <c r="Y106" s="419"/>
      <c r="Z106" s="54"/>
      <c r="AA106" s="26" t="str">
        <f>IF(COUNTBLANK('VAL_Fill in area'!C85)=1,"",'VAL_Fill in area'!C85)</f>
        <v/>
      </c>
      <c r="AB106" s="10" t="str">
        <f>IF(TYPE(VAL_Codes!G$22)=2,VAL_Codes!G$22,"")</f>
        <v/>
      </c>
      <c r="AC106" s="11" t="str">
        <f>IF(TYPE(VAL_Codes!H$22)=2,VAL_Codes!H$22,"")</f>
        <v/>
      </c>
      <c r="AD106" s="26" t="str">
        <f>IF(COUNTBLANK('VAL_Fill in area'!D85)=1,"",'VAL_Fill in area'!D85)</f>
        <v/>
      </c>
      <c r="AE106" s="10" t="str">
        <f>IF(TYPE(VAL_Codes!J$22)=2,VAL_Codes!J$22,"")</f>
        <v/>
      </c>
      <c r="AF106" s="11" t="str">
        <f>IF(TYPE(VAL_Codes!K$22)=2,VAL_Codes!K$22,"")</f>
        <v/>
      </c>
      <c r="AG106" s="26" t="str">
        <f>IF(COUNTBLANK('VAL_Fill in area'!E85)=1,"",'VAL_Fill in area'!E85)</f>
        <v/>
      </c>
      <c r="AH106" s="10" t="str">
        <f>IF(TYPE(VAL_Codes!M$22)=2,VAL_Codes!M$22,"")</f>
        <v/>
      </c>
      <c r="AI106" s="11" t="str">
        <f>IF(TYPE(VAL_Codes!N$22)=2,VAL_Codes!N$22,"")</f>
        <v/>
      </c>
      <c r="AJ106" s="26" t="str">
        <f>IF(COUNTBLANK('VAL_Fill in area'!F85)=1,"",'VAL_Fill in area'!F85)</f>
        <v/>
      </c>
      <c r="AK106" s="10" t="str">
        <f>IF(TYPE(VAL_Codes!P$22)=2,VAL_Codes!P$22,"")</f>
        <v/>
      </c>
      <c r="AL106" s="11" t="str">
        <f>IF(TYPE(VAL_Codes!Q$22)=2,VAL_Codes!Q$22,"")</f>
        <v/>
      </c>
      <c r="AM106" s="26" t="str">
        <f>IF(COUNTBLANK('VAL_Fill in area'!G85)=1,"",'VAL_Fill in area'!G85)</f>
        <v/>
      </c>
      <c r="AN106" s="10" t="str">
        <f>IF(TYPE(VAL_Codes!S$22)=2,VAL_Codes!S$22,"")</f>
        <v/>
      </c>
      <c r="AO106" s="11" t="str">
        <f>IF(TYPE(VAL_Codes!T$22)=2,VAL_Codes!T$22,"")</f>
        <v/>
      </c>
      <c r="AP106" s="26" t="str">
        <f>IF(COUNTBLANK('VAL_Fill in area'!H85)=1,"",'VAL_Fill in area'!H85)</f>
        <v/>
      </c>
      <c r="AQ106" s="10" t="str">
        <f>IF(TYPE(VAL_Codes!V$22)=2,VAL_Codes!V$22,"")</f>
        <v/>
      </c>
      <c r="AR106" s="11" t="str">
        <f>IF(TYPE(VAL_Codes!W$22)=2,VAL_Codes!W$22,"")</f>
        <v/>
      </c>
      <c r="AS106" s="26" t="str">
        <f>IF(COUNTBLANK('VAL_Fill in area'!I85)=1,"",'VAL_Fill in area'!I85)</f>
        <v/>
      </c>
      <c r="AT106" s="10" t="str">
        <f>IF(TYPE(VAL_Codes!Y$22)=2,VAL_Codes!Y$22,"")</f>
        <v/>
      </c>
      <c r="AU106" s="11" t="str">
        <f>IF(TYPE(VAL_Codes!Z$22)=2,VAL_Codes!Z$22,"")</f>
        <v/>
      </c>
      <c r="AV106" s="26" t="str">
        <f>IF(COUNTBLANK('VAL_Fill in area'!J85)=1,"",'VAL_Fill in area'!J85)</f>
        <v/>
      </c>
      <c r="AW106" s="10" t="str">
        <f>IF(TYPE(VAL_Codes!AB$22)=2,VAL_Codes!AB$22,"")</f>
        <v/>
      </c>
      <c r="AX106" s="11" t="str">
        <f>IF(TYPE(VAL_Codes!AC$22)=2,VAL_Codes!AC$22,"")</f>
        <v/>
      </c>
      <c r="AY106" s="26" t="str">
        <f>IF(COUNTBLANK('VAL_Fill in area'!K85)=1,"",'VAL_Fill in area'!K85)</f>
        <v/>
      </c>
      <c r="AZ106" s="10" t="str">
        <f>IF(TYPE(VAL_Codes!AE$22)=2,VAL_Codes!AE$22,"")</f>
        <v/>
      </c>
      <c r="BA106" s="11" t="str">
        <f>IF(TYPE(VAL_Codes!AF$22)=2,VAL_Codes!AF$22,"")</f>
        <v/>
      </c>
      <c r="BB106" s="26" t="str">
        <f>IF(COUNTBLANK('VAL_Fill in area'!L85)=1,"",'VAL_Fill in area'!L85)</f>
        <v/>
      </c>
      <c r="BC106" s="10" t="str">
        <f>IF(TYPE(VAL_Codes!AH$22)=2,VAL_Codes!AH$22,"")</f>
        <v/>
      </c>
      <c r="BD106" s="11" t="str">
        <f>IF(TYPE(VAL_Codes!AI$22)=2,VAL_Codes!AI$22,"")</f>
        <v/>
      </c>
      <c r="BE106" s="26" t="str">
        <f>IF(COUNTBLANK('VAL_Fill in area'!M85)=1,"",'VAL_Fill in area'!M85)</f>
        <v/>
      </c>
      <c r="BF106" s="10" t="str">
        <f>IF(TYPE(VAL_Codes!AK$22)=2,VAL_Codes!AK$22,"")</f>
        <v/>
      </c>
      <c r="BG106" s="11" t="str">
        <f>IF(TYPE(VAL_Codes!AL$22)=2,VAL_Codes!AL$22,"")</f>
        <v/>
      </c>
      <c r="BH106" s="26" t="str">
        <f>IF(COUNTBLANK('VAL_Fill in area'!N85)=1,"",'VAL_Fill in area'!N85)</f>
        <v/>
      </c>
      <c r="BI106" s="10" t="str">
        <f>IF(TYPE(VAL_Codes!AN$22)=2,VAL_Codes!AN$22,"")</f>
        <v/>
      </c>
      <c r="BJ106" s="11" t="str">
        <f>IF(TYPE(VAL_Codes!AO$22)=2,VAL_Codes!AO$22,"")</f>
        <v/>
      </c>
      <c r="BK106" s="26">
        <f>IF(COUNTBLANK('VAL_Fill in area'!O85)=1,"",'VAL_Fill in area'!O85)</f>
        <v>8</v>
      </c>
      <c r="BL106" s="10" t="str">
        <f>IF(TYPE(VAL_Codes!AQ$22)=2,VAL_Codes!AQ$22,"")</f>
        <v/>
      </c>
      <c r="BM106" s="11" t="str">
        <f>IF(TYPE(VAL_Codes!AR$22)=2,VAL_Codes!AR$22,"")</f>
        <v/>
      </c>
      <c r="BN106" s="26">
        <f>IF(COUNTBLANK('VAL_Fill in area'!P85)=1,"",'VAL_Fill in area'!P85)</f>
        <v>6</v>
      </c>
      <c r="BO106" s="10" t="str">
        <f>IF(TYPE(VAL_Codes!AT$22)=2,VAL_Codes!AT$22,"")</f>
        <v/>
      </c>
      <c r="BP106" s="11" t="str">
        <f>IF(TYPE(VAL_Codes!AU$22)=2,VAL_Codes!AU$22,"")</f>
        <v/>
      </c>
      <c r="BQ106" s="26">
        <f>IF(COUNTBLANK('VAL_Fill in area'!Q85)=1,"",'VAL_Fill in area'!Q85)</f>
        <v>2</v>
      </c>
      <c r="BR106" s="10" t="str">
        <f>IF(TYPE(VAL_Codes!AW$22)=2,VAL_Codes!AW$22,"")</f>
        <v/>
      </c>
      <c r="BS106" s="11" t="str">
        <f>IF(TYPE(VAL_Codes!AX$22)=2,VAL_Codes!AX$22,"")</f>
        <v/>
      </c>
      <c r="BT106" s="26" t="str">
        <f>IF(COUNTBLANK('VAL_Fill in area'!R85)=1,"",'VAL_Fill in area'!R85)</f>
        <v/>
      </c>
      <c r="BU106" s="10" t="s">
        <v>7033</v>
      </c>
      <c r="BV106" s="11" t="str">
        <f>IF(TYPE(VAL_Codes!BA$22)=2,VAL_Codes!BA$22,"")</f>
        <v/>
      </c>
      <c r="BW106" s="26">
        <f>IF(COUNTBLANK('VAL_Fill in area'!S85)=1,"",'VAL_Fill in area'!S85)</f>
        <v>0</v>
      </c>
      <c r="BX106" s="10" t="str">
        <f>IF(TYPE(VAL_Codes!BC$22)=2,VAL_Codes!BC$22,"")</f>
        <v/>
      </c>
      <c r="BY106" s="11" t="str">
        <f>IF(TYPE(VAL_Codes!BD$22)=2,VAL_Codes!BD$22,"")</f>
        <v/>
      </c>
      <c r="BZ106" s="26" t="str">
        <f>IF(COUNTBLANK('VAL_Fill in area'!T85)=1,"",'VAL_Fill in area'!T85)</f>
        <v/>
      </c>
      <c r="CA106" s="10" t="str">
        <f>IF(TYPE(VAL_Codes!BF$22)=2,VAL_Codes!BF$22,"")</f>
        <v/>
      </c>
      <c r="CB106" s="11" t="str">
        <f>IF(TYPE(VAL_Codes!BG$22)=2,VAL_Codes!BG$22,"")</f>
        <v/>
      </c>
      <c r="CC106" s="26" t="str">
        <f>IF(COUNTBLANK('VAL_Fill in area'!U85)=1,"",'VAL_Fill in area'!U85)</f>
        <v/>
      </c>
      <c r="CD106" s="10" t="str">
        <f>IF(TYPE(VAL_Codes!BI$22)=2,VAL_Codes!BI$22,"")</f>
        <v/>
      </c>
      <c r="CE106" s="11" t="str">
        <f>IF(TYPE(VAL_Codes!BJ$22)=2,VAL_Codes!BJ$22,"")</f>
        <v/>
      </c>
      <c r="CF106" s="26" t="str">
        <f>IF(COUNTBLANK('VAL_Fill in area'!V85)=1,"",'VAL_Fill in area'!V85)</f>
        <v/>
      </c>
      <c r="CG106" s="10" t="str">
        <f>IF(TYPE(VAL_Codes!BL$22)=2,VAL_Codes!BL$22,"")</f>
        <v/>
      </c>
      <c r="CH106" s="11" t="str">
        <f>IF(TYPE(VAL_Codes!BM$22)=2,VAL_Codes!BM$22,"")</f>
        <v/>
      </c>
      <c r="CI106" s="26" t="str">
        <f>IF(COUNTBLANK('VAL_Fill in area'!W85)=1,"",'VAL_Fill in area'!W85)</f>
        <v/>
      </c>
      <c r="CJ106" s="10" t="str">
        <f>IF(TYPE(VAL_Codes!BO$22)=2,VAL_Codes!BO$22,"")</f>
        <v/>
      </c>
      <c r="CK106" s="11" t="str">
        <f>IF(TYPE(VAL_Codes!BP$22)=2,VAL_Codes!BP$22,"")</f>
        <v/>
      </c>
      <c r="CL106" s="424"/>
      <c r="CO106" s="424"/>
      <c r="CR106" s="424"/>
      <c r="CU106" s="424"/>
      <c r="CX106" s="424"/>
      <c r="DA106" s="424"/>
      <c r="DD106" s="424"/>
      <c r="DG106" s="424"/>
      <c r="DJ106" s="424"/>
      <c r="DM106" s="424"/>
      <c r="DP106" s="424"/>
      <c r="DS106" s="424"/>
      <c r="DV106" s="424"/>
      <c r="DY106" s="424"/>
      <c r="EB106" s="424"/>
      <c r="EE106" s="424"/>
      <c r="EH106" s="424"/>
      <c r="EK106" s="424"/>
      <c r="EN106" s="424"/>
      <c r="EQ106" s="424"/>
      <c r="ET106" s="424"/>
      <c r="EW106" s="424"/>
    </row>
    <row r="107" spans="1:153" ht="15" customHeight="1" x14ac:dyDescent="0.25">
      <c r="A107" s="48"/>
      <c r="B107" s="48"/>
      <c r="C107" s="65"/>
      <c r="D107" s="647"/>
      <c r="E107" s="421" t="s">
        <v>78</v>
      </c>
      <c r="F107" s="361" t="s">
        <v>5</v>
      </c>
      <c r="G107" s="361" t="s">
        <v>34</v>
      </c>
      <c r="H107" s="361" t="s">
        <v>6</v>
      </c>
      <c r="I107" s="361"/>
      <c r="J107" s="419"/>
      <c r="K107" s="419"/>
      <c r="L107" s="419"/>
      <c r="M107" s="419"/>
      <c r="N107" s="419"/>
      <c r="O107" s="419"/>
      <c r="P107" s="419"/>
      <c r="Q107" s="419"/>
      <c r="R107" s="419"/>
      <c r="S107" s="419"/>
      <c r="T107" s="419"/>
      <c r="U107" s="419"/>
      <c r="V107" s="419"/>
      <c r="W107" s="419"/>
      <c r="X107" s="419"/>
      <c r="Y107" s="419"/>
      <c r="Z107" s="54"/>
      <c r="AA107" s="26" t="str">
        <f>IF(COUNTBLANK('VAL_Fill in area'!C86)=1,"",'VAL_Fill in area'!C86)</f>
        <v/>
      </c>
      <c r="AB107" s="10" t="str">
        <f>IF(TYPE(VAL_Codes!G$22)=2,VAL_Codes!G$22,"")</f>
        <v/>
      </c>
      <c r="AC107" s="11" t="str">
        <f>IF(TYPE(VAL_Codes!H$22)=2,VAL_Codes!H$22,"")</f>
        <v/>
      </c>
      <c r="AD107" s="26" t="str">
        <f>IF(COUNTBLANK('VAL_Fill in area'!D86)=1,"",'VAL_Fill in area'!D86)</f>
        <v/>
      </c>
      <c r="AE107" s="10" t="str">
        <f>IF(TYPE(VAL_Codes!J$22)=2,VAL_Codes!J$22,"")</f>
        <v/>
      </c>
      <c r="AF107" s="11" t="str">
        <f>IF(TYPE(VAL_Codes!K$22)=2,VAL_Codes!K$22,"")</f>
        <v/>
      </c>
      <c r="AG107" s="26" t="str">
        <f>IF(COUNTBLANK('VAL_Fill in area'!E86)=1,"",'VAL_Fill in area'!E86)</f>
        <v/>
      </c>
      <c r="AH107" s="10" t="str">
        <f>IF(TYPE(VAL_Codes!M$22)=2,VAL_Codes!M$22,"")</f>
        <v/>
      </c>
      <c r="AI107" s="11" t="str">
        <f>IF(TYPE(VAL_Codes!N$22)=2,VAL_Codes!N$22,"")</f>
        <v/>
      </c>
      <c r="AJ107" s="26" t="str">
        <f>IF(COUNTBLANK('VAL_Fill in area'!F86)=1,"",'VAL_Fill in area'!F86)</f>
        <v/>
      </c>
      <c r="AK107" s="10" t="str">
        <f>IF(TYPE(VAL_Codes!P$22)=2,VAL_Codes!P$22,"")</f>
        <v/>
      </c>
      <c r="AL107" s="11" t="str">
        <f>IF(TYPE(VAL_Codes!Q$22)=2,VAL_Codes!Q$22,"")</f>
        <v/>
      </c>
      <c r="AM107" s="26" t="str">
        <f>IF(COUNTBLANK('VAL_Fill in area'!G86)=1,"",'VAL_Fill in area'!G86)</f>
        <v/>
      </c>
      <c r="AN107" s="10" t="str">
        <f>IF(TYPE(VAL_Codes!S$22)=2,VAL_Codes!S$22,"")</f>
        <v/>
      </c>
      <c r="AO107" s="11" t="str">
        <f>IF(TYPE(VAL_Codes!T$22)=2,VAL_Codes!T$22,"")</f>
        <v/>
      </c>
      <c r="AP107" s="26" t="str">
        <f>IF(COUNTBLANK('VAL_Fill in area'!H86)=1,"",'VAL_Fill in area'!H86)</f>
        <v/>
      </c>
      <c r="AQ107" s="10" t="str">
        <f>IF(TYPE(VAL_Codes!V$22)=2,VAL_Codes!V$22,"")</f>
        <v/>
      </c>
      <c r="AR107" s="11" t="str">
        <f>IF(TYPE(VAL_Codes!W$22)=2,VAL_Codes!W$22,"")</f>
        <v/>
      </c>
      <c r="AS107" s="26" t="str">
        <f>IF(COUNTBLANK('VAL_Fill in area'!I86)=1,"",'VAL_Fill in area'!I86)</f>
        <v/>
      </c>
      <c r="AT107" s="10" t="str">
        <f>IF(TYPE(VAL_Codes!Y$22)=2,VAL_Codes!Y$22,"")</f>
        <v/>
      </c>
      <c r="AU107" s="11" t="str">
        <f>IF(TYPE(VAL_Codes!Z$22)=2,VAL_Codes!Z$22,"")</f>
        <v/>
      </c>
      <c r="AV107" s="26" t="str">
        <f>IF(COUNTBLANK('VAL_Fill in area'!J86)=1,"",'VAL_Fill in area'!J86)</f>
        <v/>
      </c>
      <c r="AW107" s="10" t="str">
        <f>IF(TYPE(VAL_Codes!AB$22)=2,VAL_Codes!AB$22,"")</f>
        <v/>
      </c>
      <c r="AX107" s="11" t="str">
        <f>IF(TYPE(VAL_Codes!AC$22)=2,VAL_Codes!AC$22,"")</f>
        <v/>
      </c>
      <c r="AY107" s="26" t="str">
        <f>IF(COUNTBLANK('VAL_Fill in area'!K86)=1,"",'VAL_Fill in area'!K86)</f>
        <v/>
      </c>
      <c r="AZ107" s="10" t="str">
        <f>IF(TYPE(VAL_Codes!AE$22)=2,VAL_Codes!AE$22,"")</f>
        <v/>
      </c>
      <c r="BA107" s="11" t="str">
        <f>IF(TYPE(VAL_Codes!AF$22)=2,VAL_Codes!AF$22,"")</f>
        <v/>
      </c>
      <c r="BB107" s="26" t="str">
        <f>IF(COUNTBLANK('VAL_Fill in area'!L86)=1,"",'VAL_Fill in area'!L86)</f>
        <v/>
      </c>
      <c r="BC107" s="10" t="str">
        <f>IF(TYPE(VAL_Codes!AH$22)=2,VAL_Codes!AH$22,"")</f>
        <v/>
      </c>
      <c r="BD107" s="11" t="str">
        <f>IF(TYPE(VAL_Codes!AI$22)=2,VAL_Codes!AI$22,"")</f>
        <v/>
      </c>
      <c r="BE107" s="26" t="str">
        <f>IF(COUNTBLANK('VAL_Fill in area'!M86)=1,"",'VAL_Fill in area'!M86)</f>
        <v/>
      </c>
      <c r="BF107" s="10" t="str">
        <f>IF(TYPE(VAL_Codes!AK$22)=2,VAL_Codes!AK$22,"")</f>
        <v/>
      </c>
      <c r="BG107" s="11" t="str">
        <f>IF(TYPE(VAL_Codes!AL$22)=2,VAL_Codes!AL$22,"")</f>
        <v/>
      </c>
      <c r="BH107" s="26" t="str">
        <f>IF(COUNTBLANK('VAL_Fill in area'!N86)=1,"",'VAL_Fill in area'!N86)</f>
        <v/>
      </c>
      <c r="BI107" s="10" t="str">
        <f>IF(TYPE(VAL_Codes!AN$22)=2,VAL_Codes!AN$22,"")</f>
        <v/>
      </c>
      <c r="BJ107" s="11" t="str">
        <f>IF(TYPE(VAL_Codes!AO$22)=2,VAL_Codes!AO$22,"")</f>
        <v/>
      </c>
      <c r="BK107" s="26">
        <f>IF(COUNTBLANK('VAL_Fill in area'!O86)=1,"",'VAL_Fill in area'!O86)</f>
        <v>12</v>
      </c>
      <c r="BL107" s="10" t="str">
        <f>IF(TYPE(VAL_Codes!AQ$22)=2,VAL_Codes!AQ$22,"")</f>
        <v/>
      </c>
      <c r="BM107" s="11" t="str">
        <f>IF(TYPE(VAL_Codes!AR$22)=2,VAL_Codes!AR$22,"")</f>
        <v/>
      </c>
      <c r="BN107" s="26">
        <f>IF(COUNTBLANK('VAL_Fill in area'!P86)=1,"",'VAL_Fill in area'!P86)</f>
        <v>7</v>
      </c>
      <c r="BO107" s="10" t="str">
        <f>IF(TYPE(VAL_Codes!AT$22)=2,VAL_Codes!AT$22,"")</f>
        <v/>
      </c>
      <c r="BP107" s="11" t="str">
        <f>IF(TYPE(VAL_Codes!AU$22)=2,VAL_Codes!AU$22,"")</f>
        <v/>
      </c>
      <c r="BQ107" s="26">
        <f>IF(COUNTBLANK('VAL_Fill in area'!Q86)=1,"",'VAL_Fill in area'!Q86)</f>
        <v>0</v>
      </c>
      <c r="BR107" s="10" t="str">
        <f>IF(TYPE(VAL_Codes!AW$22)=2,VAL_Codes!AW$22,"")</f>
        <v/>
      </c>
      <c r="BS107" s="11" t="str">
        <f>IF(TYPE(VAL_Codes!AX$22)=2,VAL_Codes!AX$22,"")</f>
        <v/>
      </c>
      <c r="BT107" s="26" t="str">
        <f>IF(COUNTBLANK('VAL_Fill in area'!R86)=1,"",'VAL_Fill in area'!R86)</f>
        <v/>
      </c>
      <c r="BU107" s="10" t="s">
        <v>7033</v>
      </c>
      <c r="BV107" s="11" t="str">
        <f>IF(TYPE(VAL_Codes!BA$22)=2,VAL_Codes!BA$22,"")</f>
        <v/>
      </c>
      <c r="BW107" s="26">
        <f>IF(COUNTBLANK('VAL_Fill in area'!S86)=1,"",'VAL_Fill in area'!S86)</f>
        <v>0</v>
      </c>
      <c r="BX107" s="10" t="str">
        <f>IF(TYPE(VAL_Codes!BC$22)=2,VAL_Codes!BC$22,"")</f>
        <v/>
      </c>
      <c r="BY107" s="11" t="str">
        <f>IF(TYPE(VAL_Codes!BD$22)=2,VAL_Codes!BD$22,"")</f>
        <v/>
      </c>
      <c r="BZ107" s="26" t="str">
        <f>IF(COUNTBLANK('VAL_Fill in area'!T86)=1,"",'VAL_Fill in area'!T86)</f>
        <v/>
      </c>
      <c r="CA107" s="10" t="str">
        <f>IF(TYPE(VAL_Codes!BF$22)=2,VAL_Codes!BF$22,"")</f>
        <v/>
      </c>
      <c r="CB107" s="11" t="str">
        <f>IF(TYPE(VAL_Codes!BG$22)=2,VAL_Codes!BG$22,"")</f>
        <v/>
      </c>
      <c r="CC107" s="26" t="str">
        <f>IF(COUNTBLANK('VAL_Fill in area'!U86)=1,"",'VAL_Fill in area'!U86)</f>
        <v/>
      </c>
      <c r="CD107" s="10" t="str">
        <f>IF(TYPE(VAL_Codes!BI$22)=2,VAL_Codes!BI$22,"")</f>
        <v/>
      </c>
      <c r="CE107" s="11" t="str">
        <f>IF(TYPE(VAL_Codes!BJ$22)=2,VAL_Codes!BJ$22,"")</f>
        <v/>
      </c>
      <c r="CF107" s="26" t="str">
        <f>IF(COUNTBLANK('VAL_Fill in area'!V86)=1,"",'VAL_Fill in area'!V86)</f>
        <v/>
      </c>
      <c r="CG107" s="10" t="str">
        <f>IF(TYPE(VAL_Codes!BL$22)=2,VAL_Codes!BL$22,"")</f>
        <v/>
      </c>
      <c r="CH107" s="11" t="str">
        <f>IF(TYPE(VAL_Codes!BM$22)=2,VAL_Codes!BM$22,"")</f>
        <v/>
      </c>
      <c r="CI107" s="26" t="str">
        <f>IF(COUNTBLANK('VAL_Fill in area'!W86)=1,"",'VAL_Fill in area'!W86)</f>
        <v/>
      </c>
      <c r="CJ107" s="10" t="str">
        <f>IF(TYPE(VAL_Codes!BO$22)=2,VAL_Codes!BO$22,"")</f>
        <v/>
      </c>
      <c r="CK107" s="11" t="str">
        <f>IF(TYPE(VAL_Codes!BP$22)=2,VAL_Codes!BP$22,"")</f>
        <v/>
      </c>
      <c r="CL107" s="424"/>
      <c r="CO107" s="424"/>
      <c r="CR107" s="424"/>
      <c r="CU107" s="424"/>
      <c r="CX107" s="424"/>
      <c r="DA107" s="424"/>
      <c r="DD107" s="424"/>
      <c r="DG107" s="424"/>
      <c r="DJ107" s="424"/>
      <c r="DM107" s="424"/>
      <c r="DP107" s="424"/>
      <c r="DS107" s="424"/>
      <c r="DV107" s="424"/>
      <c r="DY107" s="424"/>
      <c r="EB107" s="424"/>
      <c r="EE107" s="424"/>
      <c r="EH107" s="424"/>
      <c r="EK107" s="424"/>
      <c r="EN107" s="424"/>
      <c r="EQ107" s="424"/>
      <c r="ET107" s="424"/>
      <c r="EW107" s="424"/>
    </row>
    <row r="108" spans="1:153" ht="15" customHeight="1" x14ac:dyDescent="0.25">
      <c r="A108" s="48"/>
      <c r="B108" s="48"/>
      <c r="C108" s="65"/>
      <c r="D108" s="647"/>
      <c r="E108" s="421" t="s">
        <v>79</v>
      </c>
      <c r="F108" s="361" t="s">
        <v>5</v>
      </c>
      <c r="G108" s="361" t="s">
        <v>35</v>
      </c>
      <c r="H108" s="361" t="s">
        <v>6</v>
      </c>
      <c r="I108" s="361"/>
      <c r="J108" s="419"/>
      <c r="K108" s="419"/>
      <c r="L108" s="419"/>
      <c r="M108" s="419"/>
      <c r="N108" s="419"/>
      <c r="O108" s="419"/>
      <c r="P108" s="419"/>
      <c r="Q108" s="419"/>
      <c r="R108" s="419"/>
      <c r="S108" s="419"/>
      <c r="T108" s="419"/>
      <c r="U108" s="419"/>
      <c r="V108" s="419"/>
      <c r="W108" s="419"/>
      <c r="X108" s="419"/>
      <c r="Y108" s="419"/>
      <c r="Z108" s="54"/>
      <c r="AA108" s="26" t="str">
        <f>IF(COUNTBLANK('VAL_Fill in area'!C87)=1,"",'VAL_Fill in area'!C87)</f>
        <v/>
      </c>
      <c r="AB108" s="10" t="str">
        <f>IF(TYPE(VAL_Codes!G$22)=2,VAL_Codes!G$22,"")</f>
        <v/>
      </c>
      <c r="AC108" s="11" t="str">
        <f>IF(TYPE(VAL_Codes!H$22)=2,VAL_Codes!H$22,"")</f>
        <v/>
      </c>
      <c r="AD108" s="26" t="str">
        <f>IF(COUNTBLANK('VAL_Fill in area'!D87)=1,"",'VAL_Fill in area'!D87)</f>
        <v/>
      </c>
      <c r="AE108" s="10" t="str">
        <f>IF(TYPE(VAL_Codes!J$22)=2,VAL_Codes!J$22,"")</f>
        <v/>
      </c>
      <c r="AF108" s="11" t="str">
        <f>IF(TYPE(VAL_Codes!K$22)=2,VAL_Codes!K$22,"")</f>
        <v/>
      </c>
      <c r="AG108" s="26" t="str">
        <f>IF(COUNTBLANK('VAL_Fill in area'!E87)=1,"",'VAL_Fill in area'!E87)</f>
        <v/>
      </c>
      <c r="AH108" s="10" t="str">
        <f>IF(TYPE(VAL_Codes!M$22)=2,VAL_Codes!M$22,"")</f>
        <v/>
      </c>
      <c r="AI108" s="11" t="str">
        <f>IF(TYPE(VAL_Codes!N$22)=2,VAL_Codes!N$22,"")</f>
        <v/>
      </c>
      <c r="AJ108" s="26" t="str">
        <f>IF(COUNTBLANK('VAL_Fill in area'!F87)=1,"",'VAL_Fill in area'!F87)</f>
        <v/>
      </c>
      <c r="AK108" s="10" t="str">
        <f>IF(TYPE(VAL_Codes!P$22)=2,VAL_Codes!P$22,"")</f>
        <v/>
      </c>
      <c r="AL108" s="11" t="str">
        <f>IF(TYPE(VAL_Codes!Q$22)=2,VAL_Codes!Q$22,"")</f>
        <v/>
      </c>
      <c r="AM108" s="26" t="str">
        <f>IF(COUNTBLANK('VAL_Fill in area'!G87)=1,"",'VAL_Fill in area'!G87)</f>
        <v/>
      </c>
      <c r="AN108" s="10" t="str">
        <f>IF(TYPE(VAL_Codes!S$22)=2,VAL_Codes!S$22,"")</f>
        <v/>
      </c>
      <c r="AO108" s="11" t="str">
        <f>IF(TYPE(VAL_Codes!T$22)=2,VAL_Codes!T$22,"")</f>
        <v/>
      </c>
      <c r="AP108" s="26" t="str">
        <f>IF(COUNTBLANK('VAL_Fill in area'!H87)=1,"",'VAL_Fill in area'!H87)</f>
        <v/>
      </c>
      <c r="AQ108" s="10" t="str">
        <f>IF(TYPE(VAL_Codes!V$22)=2,VAL_Codes!V$22,"")</f>
        <v/>
      </c>
      <c r="AR108" s="11" t="str">
        <f>IF(TYPE(VAL_Codes!W$22)=2,VAL_Codes!W$22,"")</f>
        <v/>
      </c>
      <c r="AS108" s="26" t="str">
        <f>IF(COUNTBLANK('VAL_Fill in area'!I87)=1,"",'VAL_Fill in area'!I87)</f>
        <v/>
      </c>
      <c r="AT108" s="10" t="str">
        <f>IF(TYPE(VAL_Codes!Y$22)=2,VAL_Codes!Y$22,"")</f>
        <v/>
      </c>
      <c r="AU108" s="11" t="str">
        <f>IF(TYPE(VAL_Codes!Z$22)=2,VAL_Codes!Z$22,"")</f>
        <v/>
      </c>
      <c r="AV108" s="26" t="str">
        <f>IF(COUNTBLANK('VAL_Fill in area'!J87)=1,"",'VAL_Fill in area'!J87)</f>
        <v/>
      </c>
      <c r="AW108" s="10" t="str">
        <f>IF(TYPE(VAL_Codes!AB$22)=2,VAL_Codes!AB$22,"")</f>
        <v/>
      </c>
      <c r="AX108" s="11" t="str">
        <f>IF(TYPE(VAL_Codes!AC$22)=2,VAL_Codes!AC$22,"")</f>
        <v/>
      </c>
      <c r="AY108" s="26" t="str">
        <f>IF(COUNTBLANK('VAL_Fill in area'!K87)=1,"",'VAL_Fill in area'!K87)</f>
        <v/>
      </c>
      <c r="AZ108" s="10" t="str">
        <f>IF(TYPE(VAL_Codes!AE$22)=2,VAL_Codes!AE$22,"")</f>
        <v/>
      </c>
      <c r="BA108" s="11" t="str">
        <f>IF(TYPE(VAL_Codes!AF$22)=2,VAL_Codes!AF$22,"")</f>
        <v/>
      </c>
      <c r="BB108" s="26" t="str">
        <f>IF(COUNTBLANK('VAL_Fill in area'!L87)=1,"",'VAL_Fill in area'!L87)</f>
        <v/>
      </c>
      <c r="BC108" s="10" t="str">
        <f>IF(TYPE(VAL_Codes!AH$22)=2,VAL_Codes!AH$22,"")</f>
        <v/>
      </c>
      <c r="BD108" s="11" t="str">
        <f>IF(TYPE(VAL_Codes!AI$22)=2,VAL_Codes!AI$22,"")</f>
        <v/>
      </c>
      <c r="BE108" s="26" t="str">
        <f>IF(COUNTBLANK('VAL_Fill in area'!M87)=1,"",'VAL_Fill in area'!M87)</f>
        <v/>
      </c>
      <c r="BF108" s="10" t="str">
        <f>IF(TYPE(VAL_Codes!AK$22)=2,VAL_Codes!AK$22,"")</f>
        <v/>
      </c>
      <c r="BG108" s="11" t="str">
        <f>IF(TYPE(VAL_Codes!AL$22)=2,VAL_Codes!AL$22,"")</f>
        <v/>
      </c>
      <c r="BH108" s="26" t="str">
        <f>IF(COUNTBLANK('VAL_Fill in area'!N87)=1,"",'VAL_Fill in area'!N87)</f>
        <v/>
      </c>
      <c r="BI108" s="10" t="str">
        <f>IF(TYPE(VAL_Codes!AN$22)=2,VAL_Codes!AN$22,"")</f>
        <v/>
      </c>
      <c r="BJ108" s="11" t="str">
        <f>IF(TYPE(VAL_Codes!AO$22)=2,VAL_Codes!AO$22,"")</f>
        <v/>
      </c>
      <c r="BK108" s="26">
        <f>IF(COUNTBLANK('VAL_Fill in area'!O87)=1,"",'VAL_Fill in area'!O87)</f>
        <v>7</v>
      </c>
      <c r="BL108" s="10" t="str">
        <f>IF(TYPE(VAL_Codes!AQ$22)=2,VAL_Codes!AQ$22,"")</f>
        <v/>
      </c>
      <c r="BM108" s="11" t="str">
        <f>IF(TYPE(VAL_Codes!AR$22)=2,VAL_Codes!AR$22,"")</f>
        <v/>
      </c>
      <c r="BN108" s="26">
        <f>IF(COUNTBLANK('VAL_Fill in area'!P87)=1,"",'VAL_Fill in area'!P87)</f>
        <v>5</v>
      </c>
      <c r="BO108" s="10" t="str">
        <f>IF(TYPE(VAL_Codes!AT$22)=2,VAL_Codes!AT$22,"")</f>
        <v/>
      </c>
      <c r="BP108" s="11" t="str">
        <f>IF(TYPE(VAL_Codes!AU$22)=2,VAL_Codes!AU$22,"")</f>
        <v/>
      </c>
      <c r="BQ108" s="26">
        <f>IF(COUNTBLANK('VAL_Fill in area'!Q87)=1,"",'VAL_Fill in area'!Q87)</f>
        <v>4</v>
      </c>
      <c r="BR108" s="10" t="str">
        <f>IF(TYPE(VAL_Codes!AW$22)=2,VAL_Codes!AW$22,"")</f>
        <v/>
      </c>
      <c r="BS108" s="11" t="str">
        <f>IF(TYPE(VAL_Codes!AX$22)=2,VAL_Codes!AX$22,"")</f>
        <v/>
      </c>
      <c r="BT108" s="26" t="str">
        <f>IF(COUNTBLANK('VAL_Fill in area'!R87)=1,"",'VAL_Fill in area'!R87)</f>
        <v/>
      </c>
      <c r="BU108" s="10" t="s">
        <v>7033</v>
      </c>
      <c r="BV108" s="11" t="str">
        <f>IF(TYPE(VAL_Codes!BA$22)=2,VAL_Codes!BA$22,"")</f>
        <v/>
      </c>
      <c r="BW108" s="26">
        <f>IF(COUNTBLANK('VAL_Fill in area'!S87)=1,"",'VAL_Fill in area'!S87)</f>
        <v>0</v>
      </c>
      <c r="BX108" s="10" t="str">
        <f>IF(TYPE(VAL_Codes!BC$22)=2,VAL_Codes!BC$22,"")</f>
        <v/>
      </c>
      <c r="BY108" s="11" t="str">
        <f>IF(TYPE(VAL_Codes!BD$22)=2,VAL_Codes!BD$22,"")</f>
        <v/>
      </c>
      <c r="BZ108" s="26" t="str">
        <f>IF(COUNTBLANK('VAL_Fill in area'!T87)=1,"",'VAL_Fill in area'!T87)</f>
        <v/>
      </c>
      <c r="CA108" s="10" t="str">
        <f>IF(TYPE(VAL_Codes!BF$22)=2,VAL_Codes!BF$22,"")</f>
        <v/>
      </c>
      <c r="CB108" s="11" t="str">
        <f>IF(TYPE(VAL_Codes!BG$22)=2,VAL_Codes!BG$22,"")</f>
        <v/>
      </c>
      <c r="CC108" s="26" t="str">
        <f>IF(COUNTBLANK('VAL_Fill in area'!U87)=1,"",'VAL_Fill in area'!U87)</f>
        <v/>
      </c>
      <c r="CD108" s="10" t="str">
        <f>IF(TYPE(VAL_Codes!BI$22)=2,VAL_Codes!BI$22,"")</f>
        <v/>
      </c>
      <c r="CE108" s="11" t="str">
        <f>IF(TYPE(VAL_Codes!BJ$22)=2,VAL_Codes!BJ$22,"")</f>
        <v/>
      </c>
      <c r="CF108" s="26" t="str">
        <f>IF(COUNTBLANK('VAL_Fill in area'!V87)=1,"",'VAL_Fill in area'!V87)</f>
        <v/>
      </c>
      <c r="CG108" s="10" t="str">
        <f>IF(TYPE(VAL_Codes!BL$22)=2,VAL_Codes!BL$22,"")</f>
        <v/>
      </c>
      <c r="CH108" s="11" t="str">
        <f>IF(TYPE(VAL_Codes!BM$22)=2,VAL_Codes!BM$22,"")</f>
        <v/>
      </c>
      <c r="CI108" s="26" t="str">
        <f>IF(COUNTBLANK('VAL_Fill in area'!W87)=1,"",'VAL_Fill in area'!W87)</f>
        <v/>
      </c>
      <c r="CJ108" s="10" t="str">
        <f>IF(TYPE(VAL_Codes!BO$22)=2,VAL_Codes!BO$22,"")</f>
        <v/>
      </c>
      <c r="CK108" s="11" t="str">
        <f>IF(TYPE(VAL_Codes!BP$22)=2,VAL_Codes!BP$22,"")</f>
        <v/>
      </c>
      <c r="CL108" s="424"/>
      <c r="CO108" s="424"/>
      <c r="CR108" s="424"/>
      <c r="CU108" s="424"/>
      <c r="CX108" s="424"/>
      <c r="DA108" s="424"/>
      <c r="DD108" s="424"/>
      <c r="DG108" s="424"/>
      <c r="DJ108" s="424"/>
      <c r="DM108" s="424"/>
      <c r="DP108" s="424"/>
      <c r="DS108" s="424"/>
      <c r="DV108" s="424"/>
      <c r="DY108" s="424"/>
      <c r="EB108" s="424"/>
      <c r="EE108" s="424"/>
      <c r="EH108" s="424"/>
      <c r="EK108" s="424"/>
      <c r="EN108" s="424"/>
      <c r="EQ108" s="424"/>
      <c r="ET108" s="424"/>
      <c r="EW108" s="424"/>
    </row>
    <row r="109" spans="1:153" ht="15" customHeight="1" x14ac:dyDescent="0.25">
      <c r="A109" s="48"/>
      <c r="B109" s="48"/>
      <c r="C109" s="65"/>
      <c r="D109" s="647"/>
      <c r="E109" s="421" t="s">
        <v>80</v>
      </c>
      <c r="F109" s="361" t="s">
        <v>5</v>
      </c>
      <c r="G109" s="361" t="s">
        <v>36</v>
      </c>
      <c r="H109" s="361" t="s">
        <v>6</v>
      </c>
      <c r="I109" s="361"/>
      <c r="J109" s="419"/>
      <c r="K109" s="419"/>
      <c r="L109" s="419"/>
      <c r="M109" s="419"/>
      <c r="N109" s="419"/>
      <c r="O109" s="419"/>
      <c r="P109" s="419"/>
      <c r="Q109" s="419"/>
      <c r="R109" s="419"/>
      <c r="S109" s="419"/>
      <c r="T109" s="419"/>
      <c r="U109" s="419"/>
      <c r="V109" s="419"/>
      <c r="W109" s="419"/>
      <c r="X109" s="419"/>
      <c r="Y109" s="419"/>
      <c r="Z109" s="54"/>
      <c r="AA109" s="26" t="str">
        <f>IF(COUNTBLANK('VAL_Fill in area'!C88)=1,"",'VAL_Fill in area'!C88)</f>
        <v/>
      </c>
      <c r="AB109" s="10" t="str">
        <f>IF(TYPE(VAL_Codes!G$22)=2,VAL_Codes!G$22,"")</f>
        <v/>
      </c>
      <c r="AC109" s="11" t="str">
        <f>IF(TYPE(VAL_Codes!H$22)=2,VAL_Codes!H$22,"")</f>
        <v/>
      </c>
      <c r="AD109" s="26" t="str">
        <f>IF(COUNTBLANK('VAL_Fill in area'!D88)=1,"",'VAL_Fill in area'!D88)</f>
        <v/>
      </c>
      <c r="AE109" s="10" t="str">
        <f>IF(TYPE(VAL_Codes!J$22)=2,VAL_Codes!J$22,"")</f>
        <v/>
      </c>
      <c r="AF109" s="11" t="str">
        <f>IF(TYPE(VAL_Codes!K$22)=2,VAL_Codes!K$22,"")</f>
        <v/>
      </c>
      <c r="AG109" s="26" t="str">
        <f>IF(COUNTBLANK('VAL_Fill in area'!E88)=1,"",'VAL_Fill in area'!E88)</f>
        <v/>
      </c>
      <c r="AH109" s="10" t="str">
        <f>IF(TYPE(VAL_Codes!M$22)=2,VAL_Codes!M$22,"")</f>
        <v/>
      </c>
      <c r="AI109" s="11" t="str">
        <f>IF(TYPE(VAL_Codes!N$22)=2,VAL_Codes!N$22,"")</f>
        <v/>
      </c>
      <c r="AJ109" s="26" t="str">
        <f>IF(COUNTBLANK('VAL_Fill in area'!F88)=1,"",'VAL_Fill in area'!F88)</f>
        <v/>
      </c>
      <c r="AK109" s="10" t="str">
        <f>IF(TYPE(VAL_Codes!P$22)=2,VAL_Codes!P$22,"")</f>
        <v/>
      </c>
      <c r="AL109" s="11" t="str">
        <f>IF(TYPE(VAL_Codes!Q$22)=2,VAL_Codes!Q$22,"")</f>
        <v/>
      </c>
      <c r="AM109" s="26" t="str">
        <f>IF(COUNTBLANK('VAL_Fill in area'!G88)=1,"",'VAL_Fill in area'!G88)</f>
        <v/>
      </c>
      <c r="AN109" s="10" t="str">
        <f>IF(TYPE(VAL_Codes!S$22)=2,VAL_Codes!S$22,"")</f>
        <v/>
      </c>
      <c r="AO109" s="11" t="str">
        <f>IF(TYPE(VAL_Codes!T$22)=2,VAL_Codes!T$22,"")</f>
        <v/>
      </c>
      <c r="AP109" s="26" t="str">
        <f>IF(COUNTBLANK('VAL_Fill in area'!H88)=1,"",'VAL_Fill in area'!H88)</f>
        <v/>
      </c>
      <c r="AQ109" s="10" t="str">
        <f>IF(TYPE(VAL_Codes!V$22)=2,VAL_Codes!V$22,"")</f>
        <v/>
      </c>
      <c r="AR109" s="11" t="str">
        <f>IF(TYPE(VAL_Codes!W$22)=2,VAL_Codes!W$22,"")</f>
        <v/>
      </c>
      <c r="AS109" s="26" t="str">
        <f>IF(COUNTBLANK('VAL_Fill in area'!I88)=1,"",'VAL_Fill in area'!I88)</f>
        <v/>
      </c>
      <c r="AT109" s="10" t="str">
        <f>IF(TYPE(VAL_Codes!Y$22)=2,VAL_Codes!Y$22,"")</f>
        <v/>
      </c>
      <c r="AU109" s="11" t="str">
        <f>IF(TYPE(VAL_Codes!Z$22)=2,VAL_Codes!Z$22,"")</f>
        <v/>
      </c>
      <c r="AV109" s="26" t="str">
        <f>IF(COUNTBLANK('VAL_Fill in area'!J88)=1,"",'VAL_Fill in area'!J88)</f>
        <v/>
      </c>
      <c r="AW109" s="10" t="str">
        <f>IF(TYPE(VAL_Codes!AB$22)=2,VAL_Codes!AB$22,"")</f>
        <v/>
      </c>
      <c r="AX109" s="11" t="str">
        <f>IF(TYPE(VAL_Codes!AC$22)=2,VAL_Codes!AC$22,"")</f>
        <v/>
      </c>
      <c r="AY109" s="26" t="str">
        <f>IF(COUNTBLANK('VAL_Fill in area'!K88)=1,"",'VAL_Fill in area'!K88)</f>
        <v/>
      </c>
      <c r="AZ109" s="10" t="str">
        <f>IF(TYPE(VAL_Codes!AE$22)=2,VAL_Codes!AE$22,"")</f>
        <v/>
      </c>
      <c r="BA109" s="11" t="str">
        <f>IF(TYPE(VAL_Codes!AF$22)=2,VAL_Codes!AF$22,"")</f>
        <v/>
      </c>
      <c r="BB109" s="26" t="str">
        <f>IF(COUNTBLANK('VAL_Fill in area'!L88)=1,"",'VAL_Fill in area'!L88)</f>
        <v/>
      </c>
      <c r="BC109" s="10" t="str">
        <f>IF(TYPE(VAL_Codes!AH$22)=2,VAL_Codes!AH$22,"")</f>
        <v/>
      </c>
      <c r="BD109" s="11" t="str">
        <f>IF(TYPE(VAL_Codes!AI$22)=2,VAL_Codes!AI$22,"")</f>
        <v/>
      </c>
      <c r="BE109" s="26" t="str">
        <f>IF(COUNTBLANK('VAL_Fill in area'!M88)=1,"",'VAL_Fill in area'!M88)</f>
        <v/>
      </c>
      <c r="BF109" s="10" t="str">
        <f>IF(TYPE(VAL_Codes!AK$22)=2,VAL_Codes!AK$22,"")</f>
        <v/>
      </c>
      <c r="BG109" s="11" t="str">
        <f>IF(TYPE(VAL_Codes!AL$22)=2,VAL_Codes!AL$22,"")</f>
        <v/>
      </c>
      <c r="BH109" s="26" t="str">
        <f>IF(COUNTBLANK('VAL_Fill in area'!N88)=1,"",'VAL_Fill in area'!N88)</f>
        <v/>
      </c>
      <c r="BI109" s="10" t="str">
        <f>IF(TYPE(VAL_Codes!AN$22)=2,VAL_Codes!AN$22,"")</f>
        <v/>
      </c>
      <c r="BJ109" s="11" t="str">
        <f>IF(TYPE(VAL_Codes!AO$22)=2,VAL_Codes!AO$22,"")</f>
        <v/>
      </c>
      <c r="BK109" s="26">
        <f>IF(COUNTBLANK('VAL_Fill in area'!O88)=1,"",'VAL_Fill in area'!O88)</f>
        <v>6</v>
      </c>
      <c r="BL109" s="10" t="str">
        <f>IF(TYPE(VAL_Codes!AQ$22)=2,VAL_Codes!AQ$22,"")</f>
        <v/>
      </c>
      <c r="BM109" s="11" t="str">
        <f>IF(TYPE(VAL_Codes!AR$22)=2,VAL_Codes!AR$22,"")</f>
        <v/>
      </c>
      <c r="BN109" s="26">
        <f>IF(COUNTBLANK('VAL_Fill in area'!P88)=1,"",'VAL_Fill in area'!P88)</f>
        <v>4</v>
      </c>
      <c r="BO109" s="10" t="str">
        <f>IF(TYPE(VAL_Codes!AT$22)=2,VAL_Codes!AT$22,"")</f>
        <v/>
      </c>
      <c r="BP109" s="11" t="str">
        <f>IF(TYPE(VAL_Codes!AU$22)=2,VAL_Codes!AU$22,"")</f>
        <v/>
      </c>
      <c r="BQ109" s="26">
        <f>IF(COUNTBLANK('VAL_Fill in area'!Q88)=1,"",'VAL_Fill in area'!Q88)</f>
        <v>1</v>
      </c>
      <c r="BR109" s="10" t="str">
        <f>IF(TYPE(VAL_Codes!AW$22)=2,VAL_Codes!AW$22,"")</f>
        <v/>
      </c>
      <c r="BS109" s="11" t="str">
        <f>IF(TYPE(VAL_Codes!AX$22)=2,VAL_Codes!AX$22,"")</f>
        <v/>
      </c>
      <c r="BT109" s="26" t="str">
        <f>IF(COUNTBLANK('VAL_Fill in area'!R88)=1,"",'VAL_Fill in area'!R88)</f>
        <v/>
      </c>
      <c r="BU109" s="10" t="s">
        <v>7033</v>
      </c>
      <c r="BV109" s="11" t="str">
        <f>IF(TYPE(VAL_Codes!BA$22)=2,VAL_Codes!BA$22,"")</f>
        <v/>
      </c>
      <c r="BW109" s="26">
        <f>IF(COUNTBLANK('VAL_Fill in area'!S88)=1,"",'VAL_Fill in area'!S88)</f>
        <v>0</v>
      </c>
      <c r="BX109" s="10" t="str">
        <f>IF(TYPE(VAL_Codes!BC$22)=2,VAL_Codes!BC$22,"")</f>
        <v/>
      </c>
      <c r="BY109" s="11" t="str">
        <f>IF(TYPE(VAL_Codes!BD$22)=2,VAL_Codes!BD$22,"")</f>
        <v/>
      </c>
      <c r="BZ109" s="26" t="str">
        <f>IF(COUNTBLANK('VAL_Fill in area'!T88)=1,"",'VAL_Fill in area'!T88)</f>
        <v/>
      </c>
      <c r="CA109" s="10" t="str">
        <f>IF(TYPE(VAL_Codes!BF$22)=2,VAL_Codes!BF$22,"")</f>
        <v/>
      </c>
      <c r="CB109" s="11" t="str">
        <f>IF(TYPE(VAL_Codes!BG$22)=2,VAL_Codes!BG$22,"")</f>
        <v/>
      </c>
      <c r="CC109" s="26" t="str">
        <f>IF(COUNTBLANK('VAL_Fill in area'!U88)=1,"",'VAL_Fill in area'!U88)</f>
        <v/>
      </c>
      <c r="CD109" s="10" t="str">
        <f>IF(TYPE(VAL_Codes!BI$22)=2,VAL_Codes!BI$22,"")</f>
        <v/>
      </c>
      <c r="CE109" s="11" t="str">
        <f>IF(TYPE(VAL_Codes!BJ$22)=2,VAL_Codes!BJ$22,"")</f>
        <v/>
      </c>
      <c r="CF109" s="26" t="str">
        <f>IF(COUNTBLANK('VAL_Fill in area'!V88)=1,"",'VAL_Fill in area'!V88)</f>
        <v/>
      </c>
      <c r="CG109" s="10" t="str">
        <f>IF(TYPE(VAL_Codes!BL$22)=2,VAL_Codes!BL$22,"")</f>
        <v/>
      </c>
      <c r="CH109" s="11" t="str">
        <f>IF(TYPE(VAL_Codes!BM$22)=2,VAL_Codes!BM$22,"")</f>
        <v/>
      </c>
      <c r="CI109" s="26" t="str">
        <f>IF(COUNTBLANK('VAL_Fill in area'!W88)=1,"",'VAL_Fill in area'!W88)</f>
        <v/>
      </c>
      <c r="CJ109" s="10" t="str">
        <f>IF(TYPE(VAL_Codes!BO$22)=2,VAL_Codes!BO$22,"")</f>
        <v/>
      </c>
      <c r="CK109" s="11" t="str">
        <f>IF(TYPE(VAL_Codes!BP$22)=2,VAL_Codes!BP$22,"")</f>
        <v/>
      </c>
      <c r="CL109" s="424"/>
      <c r="CO109" s="424"/>
      <c r="CR109" s="424"/>
      <c r="CU109" s="424"/>
      <c r="CX109" s="424"/>
      <c r="DA109" s="424"/>
      <c r="DD109" s="424"/>
      <c r="DG109" s="424"/>
      <c r="DJ109" s="424"/>
      <c r="DM109" s="424"/>
      <c r="DP109" s="424"/>
      <c r="DS109" s="424"/>
      <c r="DV109" s="424"/>
      <c r="DY109" s="424"/>
      <c r="EB109" s="424"/>
      <c r="EE109" s="424"/>
      <c r="EH109" s="424"/>
      <c r="EK109" s="424"/>
      <c r="EN109" s="424"/>
      <c r="EQ109" s="424"/>
      <c r="ET109" s="424"/>
      <c r="EW109" s="424"/>
    </row>
    <row r="110" spans="1:153" ht="15" customHeight="1" x14ac:dyDescent="0.25">
      <c r="A110" s="48"/>
      <c r="B110" s="48"/>
      <c r="C110" s="65"/>
      <c r="D110" s="647"/>
      <c r="E110" s="421" t="s">
        <v>81</v>
      </c>
      <c r="F110" s="361" t="s">
        <v>5</v>
      </c>
      <c r="G110" s="361" t="s">
        <v>37</v>
      </c>
      <c r="H110" s="361" t="s">
        <v>6</v>
      </c>
      <c r="I110" s="361"/>
      <c r="J110" s="419"/>
      <c r="K110" s="419"/>
      <c r="L110" s="419"/>
      <c r="M110" s="419"/>
      <c r="N110" s="419"/>
      <c r="O110" s="419"/>
      <c r="P110" s="419"/>
      <c r="Q110" s="419"/>
      <c r="R110" s="419"/>
      <c r="S110" s="419"/>
      <c r="T110" s="419"/>
      <c r="U110" s="419"/>
      <c r="V110" s="419"/>
      <c r="W110" s="419"/>
      <c r="X110" s="419"/>
      <c r="Y110" s="419"/>
      <c r="Z110" s="54"/>
      <c r="AA110" s="26" t="str">
        <f>IF(COUNTBLANK('VAL_Fill in area'!C89)=1,"",'VAL_Fill in area'!C89)</f>
        <v/>
      </c>
      <c r="AB110" s="10" t="str">
        <f>IF(TYPE(VAL_Codes!G$22)=2,VAL_Codes!G$22,"")</f>
        <v/>
      </c>
      <c r="AC110" s="11" t="str">
        <f>IF(TYPE(VAL_Codes!H$22)=2,VAL_Codes!H$22,"")</f>
        <v/>
      </c>
      <c r="AD110" s="26" t="str">
        <f>IF(COUNTBLANK('VAL_Fill in area'!D89)=1,"",'VAL_Fill in area'!D89)</f>
        <v/>
      </c>
      <c r="AE110" s="10" t="str">
        <f>IF(TYPE(VAL_Codes!J$22)=2,VAL_Codes!J$22,"")</f>
        <v/>
      </c>
      <c r="AF110" s="11" t="str">
        <f>IF(TYPE(VAL_Codes!K$22)=2,VAL_Codes!K$22,"")</f>
        <v/>
      </c>
      <c r="AG110" s="26" t="str">
        <f>IF(COUNTBLANK('VAL_Fill in area'!E89)=1,"",'VAL_Fill in area'!E89)</f>
        <v/>
      </c>
      <c r="AH110" s="10" t="str">
        <f>IF(TYPE(VAL_Codes!M$22)=2,VAL_Codes!M$22,"")</f>
        <v/>
      </c>
      <c r="AI110" s="11" t="str">
        <f>IF(TYPE(VAL_Codes!N$22)=2,VAL_Codes!N$22,"")</f>
        <v/>
      </c>
      <c r="AJ110" s="26" t="str">
        <f>IF(COUNTBLANK('VAL_Fill in area'!F89)=1,"",'VAL_Fill in area'!F89)</f>
        <v/>
      </c>
      <c r="AK110" s="10" t="str">
        <f>IF(TYPE(VAL_Codes!P$22)=2,VAL_Codes!P$22,"")</f>
        <v/>
      </c>
      <c r="AL110" s="11" t="str">
        <f>IF(TYPE(VAL_Codes!Q$22)=2,VAL_Codes!Q$22,"")</f>
        <v/>
      </c>
      <c r="AM110" s="26" t="str">
        <f>IF(COUNTBLANK('VAL_Fill in area'!G89)=1,"",'VAL_Fill in area'!G89)</f>
        <v/>
      </c>
      <c r="AN110" s="10" t="str">
        <f>IF(TYPE(VAL_Codes!S$22)=2,VAL_Codes!S$22,"")</f>
        <v/>
      </c>
      <c r="AO110" s="11" t="str">
        <f>IF(TYPE(VAL_Codes!T$22)=2,VAL_Codes!T$22,"")</f>
        <v/>
      </c>
      <c r="AP110" s="26" t="str">
        <f>IF(COUNTBLANK('VAL_Fill in area'!H89)=1,"",'VAL_Fill in area'!H89)</f>
        <v/>
      </c>
      <c r="AQ110" s="10" t="str">
        <f>IF(TYPE(VAL_Codes!V$22)=2,VAL_Codes!V$22,"")</f>
        <v/>
      </c>
      <c r="AR110" s="11" t="str">
        <f>IF(TYPE(VAL_Codes!W$22)=2,VAL_Codes!W$22,"")</f>
        <v/>
      </c>
      <c r="AS110" s="26" t="str">
        <f>IF(COUNTBLANK('VAL_Fill in area'!I89)=1,"",'VAL_Fill in area'!I89)</f>
        <v/>
      </c>
      <c r="AT110" s="10" t="str">
        <f>IF(TYPE(VAL_Codes!Y$22)=2,VAL_Codes!Y$22,"")</f>
        <v/>
      </c>
      <c r="AU110" s="11" t="str">
        <f>IF(TYPE(VAL_Codes!Z$22)=2,VAL_Codes!Z$22,"")</f>
        <v/>
      </c>
      <c r="AV110" s="26" t="str">
        <f>IF(COUNTBLANK('VAL_Fill in area'!J89)=1,"",'VAL_Fill in area'!J89)</f>
        <v/>
      </c>
      <c r="AW110" s="10" t="str">
        <f>IF(TYPE(VAL_Codes!AB$22)=2,VAL_Codes!AB$22,"")</f>
        <v/>
      </c>
      <c r="AX110" s="11" t="str">
        <f>IF(TYPE(VAL_Codes!AC$22)=2,VAL_Codes!AC$22,"")</f>
        <v/>
      </c>
      <c r="AY110" s="26" t="str">
        <f>IF(COUNTBLANK('VAL_Fill in area'!K89)=1,"",'VAL_Fill in area'!K89)</f>
        <v/>
      </c>
      <c r="AZ110" s="10" t="str">
        <f>IF(TYPE(VAL_Codes!AE$22)=2,VAL_Codes!AE$22,"")</f>
        <v/>
      </c>
      <c r="BA110" s="11" t="str">
        <f>IF(TYPE(VAL_Codes!AF$22)=2,VAL_Codes!AF$22,"")</f>
        <v/>
      </c>
      <c r="BB110" s="26" t="str">
        <f>IF(COUNTBLANK('VAL_Fill in area'!L89)=1,"",'VAL_Fill in area'!L89)</f>
        <v/>
      </c>
      <c r="BC110" s="10" t="str">
        <f>IF(TYPE(VAL_Codes!AH$22)=2,VAL_Codes!AH$22,"")</f>
        <v/>
      </c>
      <c r="BD110" s="11" t="str">
        <f>IF(TYPE(VAL_Codes!AI$22)=2,VAL_Codes!AI$22,"")</f>
        <v/>
      </c>
      <c r="BE110" s="26" t="str">
        <f>IF(COUNTBLANK('VAL_Fill in area'!M89)=1,"",'VAL_Fill in area'!M89)</f>
        <v/>
      </c>
      <c r="BF110" s="10" t="str">
        <f>IF(TYPE(VAL_Codes!AK$22)=2,VAL_Codes!AK$22,"")</f>
        <v/>
      </c>
      <c r="BG110" s="11" t="str">
        <f>IF(TYPE(VAL_Codes!AL$22)=2,VAL_Codes!AL$22,"")</f>
        <v/>
      </c>
      <c r="BH110" s="26" t="str">
        <f>IF(COUNTBLANK('VAL_Fill in area'!N89)=1,"",'VAL_Fill in area'!N89)</f>
        <v/>
      </c>
      <c r="BI110" s="10" t="str">
        <f>IF(TYPE(VAL_Codes!AN$22)=2,VAL_Codes!AN$22,"")</f>
        <v/>
      </c>
      <c r="BJ110" s="11" t="str">
        <f>IF(TYPE(VAL_Codes!AO$22)=2,VAL_Codes!AO$22,"")</f>
        <v/>
      </c>
      <c r="BK110" s="26">
        <f>IF(COUNTBLANK('VAL_Fill in area'!O89)=1,"",'VAL_Fill in area'!O89)</f>
        <v>4</v>
      </c>
      <c r="BL110" s="10" t="str">
        <f>IF(TYPE(VAL_Codes!AQ$22)=2,VAL_Codes!AQ$22,"")</f>
        <v/>
      </c>
      <c r="BM110" s="11" t="str">
        <f>IF(TYPE(VAL_Codes!AR$22)=2,VAL_Codes!AR$22,"")</f>
        <v/>
      </c>
      <c r="BN110" s="26">
        <f>IF(COUNTBLANK('VAL_Fill in area'!P89)=1,"",'VAL_Fill in area'!P89)</f>
        <v>4</v>
      </c>
      <c r="BO110" s="10" t="str">
        <f>IF(TYPE(VAL_Codes!AT$22)=2,VAL_Codes!AT$22,"")</f>
        <v/>
      </c>
      <c r="BP110" s="11" t="str">
        <f>IF(TYPE(VAL_Codes!AU$22)=2,VAL_Codes!AU$22,"")</f>
        <v/>
      </c>
      <c r="BQ110" s="26">
        <f>IF(COUNTBLANK('VAL_Fill in area'!Q89)=1,"",'VAL_Fill in area'!Q89)</f>
        <v>1</v>
      </c>
      <c r="BR110" s="10" t="str">
        <f>IF(TYPE(VAL_Codes!AW$22)=2,VAL_Codes!AW$22,"")</f>
        <v/>
      </c>
      <c r="BS110" s="11" t="str">
        <f>IF(TYPE(VAL_Codes!AX$22)=2,VAL_Codes!AX$22,"")</f>
        <v/>
      </c>
      <c r="BT110" s="26" t="str">
        <f>IF(COUNTBLANK('VAL_Fill in area'!R89)=1,"",'VAL_Fill in area'!R89)</f>
        <v/>
      </c>
      <c r="BU110" s="10" t="s">
        <v>7033</v>
      </c>
      <c r="BV110" s="11" t="str">
        <f>IF(TYPE(VAL_Codes!BA$22)=2,VAL_Codes!BA$22,"")</f>
        <v/>
      </c>
      <c r="BW110" s="26">
        <f>IF(COUNTBLANK('VAL_Fill in area'!S89)=1,"",'VAL_Fill in area'!S89)</f>
        <v>0</v>
      </c>
      <c r="BX110" s="10" t="str">
        <f>IF(TYPE(VAL_Codes!BC$22)=2,VAL_Codes!BC$22,"")</f>
        <v/>
      </c>
      <c r="BY110" s="11" t="str">
        <f>IF(TYPE(VAL_Codes!BD$22)=2,VAL_Codes!BD$22,"")</f>
        <v/>
      </c>
      <c r="BZ110" s="26" t="str">
        <f>IF(COUNTBLANK('VAL_Fill in area'!T89)=1,"",'VAL_Fill in area'!T89)</f>
        <v/>
      </c>
      <c r="CA110" s="10" t="str">
        <f>IF(TYPE(VAL_Codes!BF$22)=2,VAL_Codes!BF$22,"")</f>
        <v/>
      </c>
      <c r="CB110" s="11" t="str">
        <f>IF(TYPE(VAL_Codes!BG$22)=2,VAL_Codes!BG$22,"")</f>
        <v/>
      </c>
      <c r="CC110" s="26" t="str">
        <f>IF(COUNTBLANK('VAL_Fill in area'!U89)=1,"",'VAL_Fill in area'!U89)</f>
        <v/>
      </c>
      <c r="CD110" s="10" t="str">
        <f>IF(TYPE(VAL_Codes!BI$22)=2,VAL_Codes!BI$22,"")</f>
        <v/>
      </c>
      <c r="CE110" s="11" t="str">
        <f>IF(TYPE(VAL_Codes!BJ$22)=2,VAL_Codes!BJ$22,"")</f>
        <v/>
      </c>
      <c r="CF110" s="26" t="str">
        <f>IF(COUNTBLANK('VAL_Fill in area'!V89)=1,"",'VAL_Fill in area'!V89)</f>
        <v/>
      </c>
      <c r="CG110" s="10" t="str">
        <f>IF(TYPE(VAL_Codes!BL$22)=2,VAL_Codes!BL$22,"")</f>
        <v/>
      </c>
      <c r="CH110" s="11" t="str">
        <f>IF(TYPE(VAL_Codes!BM$22)=2,VAL_Codes!BM$22,"")</f>
        <v/>
      </c>
      <c r="CI110" s="26" t="str">
        <f>IF(COUNTBLANK('VAL_Fill in area'!W89)=1,"",'VAL_Fill in area'!W89)</f>
        <v/>
      </c>
      <c r="CJ110" s="10" t="str">
        <f>IF(TYPE(VAL_Codes!BO$22)=2,VAL_Codes!BO$22,"")</f>
        <v/>
      </c>
      <c r="CK110" s="11" t="str">
        <f>IF(TYPE(VAL_Codes!BP$22)=2,VAL_Codes!BP$22,"")</f>
        <v/>
      </c>
      <c r="CL110" s="424"/>
      <c r="CO110" s="424"/>
      <c r="CR110" s="424"/>
      <c r="CU110" s="424"/>
      <c r="CX110" s="424"/>
      <c r="DA110" s="424"/>
      <c r="DD110" s="424"/>
      <c r="DG110" s="424"/>
      <c r="DJ110" s="424"/>
      <c r="DM110" s="424"/>
      <c r="DP110" s="424"/>
      <c r="DS110" s="424"/>
      <c r="DV110" s="424"/>
      <c r="DY110" s="424"/>
      <c r="EB110" s="424"/>
      <c r="EE110" s="424"/>
      <c r="EH110" s="424"/>
      <c r="EK110" s="424"/>
      <c r="EN110" s="424"/>
      <c r="EQ110" s="424"/>
      <c r="ET110" s="424"/>
      <c r="EW110" s="424"/>
    </row>
    <row r="111" spans="1:153" ht="15" customHeight="1" x14ac:dyDescent="0.25">
      <c r="A111" s="48"/>
      <c r="B111" s="48"/>
      <c r="C111" s="65"/>
      <c r="D111" s="647"/>
      <c r="E111" s="421" t="s">
        <v>82</v>
      </c>
      <c r="F111" s="361" t="s">
        <v>5</v>
      </c>
      <c r="G111" s="361" t="s">
        <v>38</v>
      </c>
      <c r="H111" s="361" t="s">
        <v>6</v>
      </c>
      <c r="I111" s="361"/>
      <c r="J111" s="419"/>
      <c r="K111" s="419"/>
      <c r="L111" s="419"/>
      <c r="M111" s="419"/>
      <c r="N111" s="419"/>
      <c r="O111" s="419"/>
      <c r="P111" s="419"/>
      <c r="Q111" s="419"/>
      <c r="R111" s="419"/>
      <c r="S111" s="419"/>
      <c r="T111" s="419"/>
      <c r="U111" s="419"/>
      <c r="V111" s="419"/>
      <c r="W111" s="419"/>
      <c r="X111" s="419"/>
      <c r="Y111" s="419"/>
      <c r="Z111" s="54"/>
      <c r="AA111" s="26" t="str">
        <f>IF(COUNTBLANK('VAL_Fill in area'!C90)=1,"",'VAL_Fill in area'!C90)</f>
        <v/>
      </c>
      <c r="AB111" s="10" t="str">
        <f>IF(TYPE(VAL_Codes!G$22)=2,VAL_Codes!G$22,"")</f>
        <v/>
      </c>
      <c r="AC111" s="11" t="str">
        <f>IF(TYPE(VAL_Codes!H$22)=2,VAL_Codes!H$22,"")</f>
        <v/>
      </c>
      <c r="AD111" s="26" t="str">
        <f>IF(COUNTBLANK('VAL_Fill in area'!D90)=1,"",'VAL_Fill in area'!D90)</f>
        <v/>
      </c>
      <c r="AE111" s="10" t="str">
        <f>IF(TYPE(VAL_Codes!J$22)=2,VAL_Codes!J$22,"")</f>
        <v/>
      </c>
      <c r="AF111" s="11" t="str">
        <f>IF(TYPE(VAL_Codes!K$22)=2,VAL_Codes!K$22,"")</f>
        <v/>
      </c>
      <c r="AG111" s="26" t="str">
        <f>IF(COUNTBLANK('VAL_Fill in area'!E90)=1,"",'VAL_Fill in area'!E90)</f>
        <v/>
      </c>
      <c r="AH111" s="10" t="str">
        <f>IF(TYPE(VAL_Codes!M$22)=2,VAL_Codes!M$22,"")</f>
        <v/>
      </c>
      <c r="AI111" s="11" t="str">
        <f>IF(TYPE(VAL_Codes!N$22)=2,VAL_Codes!N$22,"")</f>
        <v/>
      </c>
      <c r="AJ111" s="26" t="str">
        <f>IF(COUNTBLANK('VAL_Fill in area'!F90)=1,"",'VAL_Fill in area'!F90)</f>
        <v/>
      </c>
      <c r="AK111" s="10" t="str">
        <f>IF(TYPE(VAL_Codes!P$22)=2,VAL_Codes!P$22,"")</f>
        <v/>
      </c>
      <c r="AL111" s="11" t="str">
        <f>IF(TYPE(VAL_Codes!Q$22)=2,VAL_Codes!Q$22,"")</f>
        <v/>
      </c>
      <c r="AM111" s="26" t="str">
        <f>IF(COUNTBLANK('VAL_Fill in area'!G90)=1,"",'VAL_Fill in area'!G90)</f>
        <v/>
      </c>
      <c r="AN111" s="10" t="str">
        <f>IF(TYPE(VAL_Codes!S$22)=2,VAL_Codes!S$22,"")</f>
        <v/>
      </c>
      <c r="AO111" s="11" t="str">
        <f>IF(TYPE(VAL_Codes!T$22)=2,VAL_Codes!T$22,"")</f>
        <v/>
      </c>
      <c r="AP111" s="26" t="str">
        <f>IF(COUNTBLANK('VAL_Fill in area'!H90)=1,"",'VAL_Fill in area'!H90)</f>
        <v/>
      </c>
      <c r="AQ111" s="10" t="str">
        <f>IF(TYPE(VAL_Codes!V$22)=2,VAL_Codes!V$22,"")</f>
        <v/>
      </c>
      <c r="AR111" s="11" t="str">
        <f>IF(TYPE(VAL_Codes!W$22)=2,VAL_Codes!W$22,"")</f>
        <v/>
      </c>
      <c r="AS111" s="26" t="str">
        <f>IF(COUNTBLANK('VAL_Fill in area'!I90)=1,"",'VAL_Fill in area'!I90)</f>
        <v/>
      </c>
      <c r="AT111" s="10" t="str">
        <f>IF(TYPE(VAL_Codes!Y$22)=2,VAL_Codes!Y$22,"")</f>
        <v/>
      </c>
      <c r="AU111" s="11" t="str">
        <f>IF(TYPE(VAL_Codes!Z$22)=2,VAL_Codes!Z$22,"")</f>
        <v/>
      </c>
      <c r="AV111" s="26" t="str">
        <f>IF(COUNTBLANK('VAL_Fill in area'!J90)=1,"",'VAL_Fill in area'!J90)</f>
        <v/>
      </c>
      <c r="AW111" s="10" t="str">
        <f>IF(TYPE(VAL_Codes!AB$22)=2,VAL_Codes!AB$22,"")</f>
        <v/>
      </c>
      <c r="AX111" s="11" t="str">
        <f>IF(TYPE(VAL_Codes!AC$22)=2,VAL_Codes!AC$22,"")</f>
        <v/>
      </c>
      <c r="AY111" s="26" t="str">
        <f>IF(COUNTBLANK('VAL_Fill in area'!K90)=1,"",'VAL_Fill in area'!K90)</f>
        <v/>
      </c>
      <c r="AZ111" s="10" t="str">
        <f>IF(TYPE(VAL_Codes!AE$22)=2,VAL_Codes!AE$22,"")</f>
        <v/>
      </c>
      <c r="BA111" s="11" t="str">
        <f>IF(TYPE(VAL_Codes!AF$22)=2,VAL_Codes!AF$22,"")</f>
        <v/>
      </c>
      <c r="BB111" s="26" t="str">
        <f>IF(COUNTBLANK('VAL_Fill in area'!L90)=1,"",'VAL_Fill in area'!L90)</f>
        <v/>
      </c>
      <c r="BC111" s="10" t="str">
        <f>IF(TYPE(VAL_Codes!AH$22)=2,VAL_Codes!AH$22,"")</f>
        <v/>
      </c>
      <c r="BD111" s="11" t="str">
        <f>IF(TYPE(VAL_Codes!AI$22)=2,VAL_Codes!AI$22,"")</f>
        <v/>
      </c>
      <c r="BE111" s="26" t="str">
        <f>IF(COUNTBLANK('VAL_Fill in area'!M90)=1,"",'VAL_Fill in area'!M90)</f>
        <v/>
      </c>
      <c r="BF111" s="10" t="str">
        <f>IF(TYPE(VAL_Codes!AK$22)=2,VAL_Codes!AK$22,"")</f>
        <v/>
      </c>
      <c r="BG111" s="11" t="str">
        <f>IF(TYPE(VAL_Codes!AL$22)=2,VAL_Codes!AL$22,"")</f>
        <v/>
      </c>
      <c r="BH111" s="26" t="str">
        <f>IF(COUNTBLANK('VAL_Fill in area'!N90)=1,"",'VAL_Fill in area'!N90)</f>
        <v/>
      </c>
      <c r="BI111" s="10" t="str">
        <f>IF(TYPE(VAL_Codes!AN$22)=2,VAL_Codes!AN$22,"")</f>
        <v/>
      </c>
      <c r="BJ111" s="11" t="str">
        <f>IF(TYPE(VAL_Codes!AO$22)=2,VAL_Codes!AO$22,"")</f>
        <v/>
      </c>
      <c r="BK111" s="26">
        <f>IF(COUNTBLANK('VAL_Fill in area'!O90)=1,"",'VAL_Fill in area'!O90)</f>
        <v>11</v>
      </c>
      <c r="BL111" s="10" t="str">
        <f>IF(TYPE(VAL_Codes!AQ$22)=2,VAL_Codes!AQ$22,"")</f>
        <v/>
      </c>
      <c r="BM111" s="11" t="str">
        <f>IF(TYPE(VAL_Codes!AR$22)=2,VAL_Codes!AR$22,"")</f>
        <v/>
      </c>
      <c r="BN111" s="26">
        <f>IF(COUNTBLANK('VAL_Fill in area'!P90)=1,"",'VAL_Fill in area'!P90)</f>
        <v>4</v>
      </c>
      <c r="BO111" s="10" t="str">
        <f>IF(TYPE(VAL_Codes!AT$22)=2,VAL_Codes!AT$22,"")</f>
        <v/>
      </c>
      <c r="BP111" s="11" t="str">
        <f>IF(TYPE(VAL_Codes!AU$22)=2,VAL_Codes!AU$22,"")</f>
        <v/>
      </c>
      <c r="BQ111" s="26">
        <f>IF(COUNTBLANK('VAL_Fill in area'!Q90)=1,"",'VAL_Fill in area'!Q90)</f>
        <v>2</v>
      </c>
      <c r="BR111" s="10" t="str">
        <f>IF(TYPE(VAL_Codes!AW$22)=2,VAL_Codes!AW$22,"")</f>
        <v/>
      </c>
      <c r="BS111" s="11" t="str">
        <f>IF(TYPE(VAL_Codes!AX$22)=2,VAL_Codes!AX$22,"")</f>
        <v/>
      </c>
      <c r="BT111" s="26" t="str">
        <f>IF(COUNTBLANK('VAL_Fill in area'!R90)=1,"",'VAL_Fill in area'!R90)</f>
        <v/>
      </c>
      <c r="BU111" s="10" t="s">
        <v>7033</v>
      </c>
      <c r="BV111" s="11" t="str">
        <f>IF(TYPE(VAL_Codes!BA$22)=2,VAL_Codes!BA$22,"")</f>
        <v/>
      </c>
      <c r="BW111" s="26">
        <f>IF(COUNTBLANK('VAL_Fill in area'!S90)=1,"",'VAL_Fill in area'!S90)</f>
        <v>0</v>
      </c>
      <c r="BX111" s="10" t="str">
        <f>IF(TYPE(VAL_Codes!BC$22)=2,VAL_Codes!BC$22,"")</f>
        <v/>
      </c>
      <c r="BY111" s="11" t="str">
        <f>IF(TYPE(VAL_Codes!BD$22)=2,VAL_Codes!BD$22,"")</f>
        <v/>
      </c>
      <c r="BZ111" s="26" t="str">
        <f>IF(COUNTBLANK('VAL_Fill in area'!T90)=1,"",'VAL_Fill in area'!T90)</f>
        <v/>
      </c>
      <c r="CA111" s="10" t="str">
        <f>IF(TYPE(VAL_Codes!BF$22)=2,VAL_Codes!BF$22,"")</f>
        <v/>
      </c>
      <c r="CB111" s="11" t="str">
        <f>IF(TYPE(VAL_Codes!BG$22)=2,VAL_Codes!BG$22,"")</f>
        <v/>
      </c>
      <c r="CC111" s="26" t="str">
        <f>IF(COUNTBLANK('VAL_Fill in area'!U90)=1,"",'VAL_Fill in area'!U90)</f>
        <v/>
      </c>
      <c r="CD111" s="10" t="str">
        <f>IF(TYPE(VAL_Codes!BI$22)=2,VAL_Codes!BI$22,"")</f>
        <v/>
      </c>
      <c r="CE111" s="11" t="str">
        <f>IF(TYPE(VAL_Codes!BJ$22)=2,VAL_Codes!BJ$22,"")</f>
        <v/>
      </c>
      <c r="CF111" s="26" t="str">
        <f>IF(COUNTBLANK('VAL_Fill in area'!V90)=1,"",'VAL_Fill in area'!V90)</f>
        <v/>
      </c>
      <c r="CG111" s="10" t="str">
        <f>IF(TYPE(VAL_Codes!BL$22)=2,VAL_Codes!BL$22,"")</f>
        <v/>
      </c>
      <c r="CH111" s="11" t="str">
        <f>IF(TYPE(VAL_Codes!BM$22)=2,VAL_Codes!BM$22,"")</f>
        <v/>
      </c>
      <c r="CI111" s="26" t="str">
        <f>IF(COUNTBLANK('VAL_Fill in area'!W90)=1,"",'VAL_Fill in area'!W90)</f>
        <v/>
      </c>
      <c r="CJ111" s="10" t="str">
        <f>IF(TYPE(VAL_Codes!BO$22)=2,VAL_Codes!BO$22,"")</f>
        <v/>
      </c>
      <c r="CK111" s="11" t="str">
        <f>IF(TYPE(VAL_Codes!BP$22)=2,VAL_Codes!BP$22,"")</f>
        <v/>
      </c>
      <c r="CL111" s="424"/>
      <c r="CO111" s="424"/>
      <c r="CR111" s="424"/>
      <c r="CU111" s="424"/>
      <c r="CX111" s="424"/>
      <c r="DA111" s="424"/>
      <c r="DD111" s="424"/>
      <c r="DG111" s="424"/>
      <c r="DJ111" s="424"/>
      <c r="DM111" s="424"/>
      <c r="DP111" s="424"/>
      <c r="DS111" s="424"/>
      <c r="DV111" s="424"/>
      <c r="DY111" s="424"/>
      <c r="EB111" s="424"/>
      <c r="EE111" s="424"/>
      <c r="EH111" s="424"/>
      <c r="EK111" s="424"/>
      <c r="EN111" s="424"/>
      <c r="EQ111" s="424"/>
      <c r="ET111" s="424"/>
      <c r="EW111" s="424"/>
    </row>
    <row r="112" spans="1:153" ht="15" customHeight="1" x14ac:dyDescent="0.25">
      <c r="A112" s="48"/>
      <c r="B112" s="48"/>
      <c r="C112" s="65"/>
      <c r="D112" s="647"/>
      <c r="E112" s="421" t="s">
        <v>83</v>
      </c>
      <c r="F112" s="361" t="s">
        <v>5</v>
      </c>
      <c r="G112" s="361" t="s">
        <v>39</v>
      </c>
      <c r="H112" s="361" t="s">
        <v>6</v>
      </c>
      <c r="I112" s="361"/>
      <c r="J112" s="419"/>
      <c r="K112" s="419"/>
      <c r="L112" s="419"/>
      <c r="M112" s="419"/>
      <c r="N112" s="419"/>
      <c r="O112" s="419"/>
      <c r="P112" s="419"/>
      <c r="Q112" s="419"/>
      <c r="R112" s="419"/>
      <c r="S112" s="419"/>
      <c r="T112" s="419"/>
      <c r="U112" s="419"/>
      <c r="V112" s="419"/>
      <c r="W112" s="419"/>
      <c r="X112" s="419"/>
      <c r="Y112" s="419"/>
      <c r="Z112" s="54"/>
      <c r="AA112" s="26" t="str">
        <f>IF(COUNTBLANK('VAL_Fill in area'!C91)=1,"",'VAL_Fill in area'!C91)</f>
        <v/>
      </c>
      <c r="AB112" s="10" t="str">
        <f>IF(TYPE(VAL_Codes!G$22)=2,VAL_Codes!G$22,"")</f>
        <v/>
      </c>
      <c r="AC112" s="11" t="str">
        <f>IF(TYPE(VAL_Codes!H$22)=2,VAL_Codes!H$22,"")</f>
        <v/>
      </c>
      <c r="AD112" s="26" t="str">
        <f>IF(COUNTBLANK('VAL_Fill in area'!D91)=1,"",'VAL_Fill in area'!D91)</f>
        <v/>
      </c>
      <c r="AE112" s="10" t="str">
        <f>IF(TYPE(VAL_Codes!J$22)=2,VAL_Codes!J$22,"")</f>
        <v/>
      </c>
      <c r="AF112" s="11" t="str">
        <f>IF(TYPE(VAL_Codes!K$22)=2,VAL_Codes!K$22,"")</f>
        <v/>
      </c>
      <c r="AG112" s="26" t="str">
        <f>IF(COUNTBLANK('VAL_Fill in area'!E91)=1,"",'VAL_Fill in area'!E91)</f>
        <v/>
      </c>
      <c r="AH112" s="10" t="str">
        <f>IF(TYPE(VAL_Codes!M$22)=2,VAL_Codes!M$22,"")</f>
        <v/>
      </c>
      <c r="AI112" s="11" t="str">
        <f>IF(TYPE(VAL_Codes!N$22)=2,VAL_Codes!N$22,"")</f>
        <v/>
      </c>
      <c r="AJ112" s="26" t="str">
        <f>IF(COUNTBLANK('VAL_Fill in area'!F91)=1,"",'VAL_Fill in area'!F91)</f>
        <v/>
      </c>
      <c r="AK112" s="10" t="str">
        <f>IF(TYPE(VAL_Codes!P$22)=2,VAL_Codes!P$22,"")</f>
        <v/>
      </c>
      <c r="AL112" s="11" t="str">
        <f>IF(TYPE(VAL_Codes!Q$22)=2,VAL_Codes!Q$22,"")</f>
        <v/>
      </c>
      <c r="AM112" s="26" t="str">
        <f>IF(COUNTBLANK('VAL_Fill in area'!G91)=1,"",'VAL_Fill in area'!G91)</f>
        <v/>
      </c>
      <c r="AN112" s="10" t="str">
        <f>IF(TYPE(VAL_Codes!S$22)=2,VAL_Codes!S$22,"")</f>
        <v/>
      </c>
      <c r="AO112" s="11" t="str">
        <f>IF(TYPE(VAL_Codes!T$22)=2,VAL_Codes!T$22,"")</f>
        <v/>
      </c>
      <c r="AP112" s="26" t="str">
        <f>IF(COUNTBLANK('VAL_Fill in area'!H91)=1,"",'VAL_Fill in area'!H91)</f>
        <v/>
      </c>
      <c r="AQ112" s="10" t="str">
        <f>IF(TYPE(VAL_Codes!V$22)=2,VAL_Codes!V$22,"")</f>
        <v/>
      </c>
      <c r="AR112" s="11" t="str">
        <f>IF(TYPE(VAL_Codes!W$22)=2,VAL_Codes!W$22,"")</f>
        <v/>
      </c>
      <c r="AS112" s="26" t="str">
        <f>IF(COUNTBLANK('VAL_Fill in area'!I91)=1,"",'VAL_Fill in area'!I91)</f>
        <v/>
      </c>
      <c r="AT112" s="10" t="str">
        <f>IF(TYPE(VAL_Codes!Y$22)=2,VAL_Codes!Y$22,"")</f>
        <v/>
      </c>
      <c r="AU112" s="11" t="str">
        <f>IF(TYPE(VAL_Codes!Z$22)=2,VAL_Codes!Z$22,"")</f>
        <v/>
      </c>
      <c r="AV112" s="26" t="str">
        <f>IF(COUNTBLANK('VAL_Fill in area'!J91)=1,"",'VAL_Fill in area'!J91)</f>
        <v/>
      </c>
      <c r="AW112" s="10" t="str">
        <f>IF(TYPE(VAL_Codes!AB$22)=2,VAL_Codes!AB$22,"")</f>
        <v/>
      </c>
      <c r="AX112" s="11" t="str">
        <f>IF(TYPE(VAL_Codes!AC$22)=2,VAL_Codes!AC$22,"")</f>
        <v/>
      </c>
      <c r="AY112" s="26" t="str">
        <f>IF(COUNTBLANK('VAL_Fill in area'!K91)=1,"",'VAL_Fill in area'!K91)</f>
        <v/>
      </c>
      <c r="AZ112" s="10" t="str">
        <f>IF(TYPE(VAL_Codes!AE$22)=2,VAL_Codes!AE$22,"")</f>
        <v/>
      </c>
      <c r="BA112" s="11" t="str">
        <f>IF(TYPE(VAL_Codes!AF$22)=2,VAL_Codes!AF$22,"")</f>
        <v/>
      </c>
      <c r="BB112" s="26" t="str">
        <f>IF(COUNTBLANK('VAL_Fill in area'!L91)=1,"",'VAL_Fill in area'!L91)</f>
        <v/>
      </c>
      <c r="BC112" s="10" t="str">
        <f>IF(TYPE(VAL_Codes!AH$22)=2,VAL_Codes!AH$22,"")</f>
        <v/>
      </c>
      <c r="BD112" s="11" t="str">
        <f>IF(TYPE(VAL_Codes!AI$22)=2,VAL_Codes!AI$22,"")</f>
        <v/>
      </c>
      <c r="BE112" s="26" t="str">
        <f>IF(COUNTBLANK('VAL_Fill in area'!M91)=1,"",'VAL_Fill in area'!M91)</f>
        <v/>
      </c>
      <c r="BF112" s="10" t="str">
        <f>IF(TYPE(VAL_Codes!AK$22)=2,VAL_Codes!AK$22,"")</f>
        <v/>
      </c>
      <c r="BG112" s="11" t="str">
        <f>IF(TYPE(VAL_Codes!AL$22)=2,VAL_Codes!AL$22,"")</f>
        <v/>
      </c>
      <c r="BH112" s="26" t="str">
        <f>IF(COUNTBLANK('VAL_Fill in area'!N91)=1,"",'VAL_Fill in area'!N91)</f>
        <v/>
      </c>
      <c r="BI112" s="10" t="str">
        <f>IF(TYPE(VAL_Codes!AN$22)=2,VAL_Codes!AN$22,"")</f>
        <v/>
      </c>
      <c r="BJ112" s="11" t="str">
        <f>IF(TYPE(VAL_Codes!AO$22)=2,VAL_Codes!AO$22,"")</f>
        <v/>
      </c>
      <c r="BK112" s="26">
        <f>IF(COUNTBLANK('VAL_Fill in area'!O91)=1,"",'VAL_Fill in area'!O91)</f>
        <v>7</v>
      </c>
      <c r="BL112" s="10" t="str">
        <f>IF(TYPE(VAL_Codes!AQ$22)=2,VAL_Codes!AQ$22,"")</f>
        <v/>
      </c>
      <c r="BM112" s="11" t="str">
        <f>IF(TYPE(VAL_Codes!AR$22)=2,VAL_Codes!AR$22,"")</f>
        <v/>
      </c>
      <c r="BN112" s="26">
        <f>IF(COUNTBLANK('VAL_Fill in area'!P91)=1,"",'VAL_Fill in area'!P91)</f>
        <v>5</v>
      </c>
      <c r="BO112" s="10" t="str">
        <f>IF(TYPE(VAL_Codes!AT$22)=2,VAL_Codes!AT$22,"")</f>
        <v/>
      </c>
      <c r="BP112" s="11" t="str">
        <f>IF(TYPE(VAL_Codes!AU$22)=2,VAL_Codes!AU$22,"")</f>
        <v/>
      </c>
      <c r="BQ112" s="26">
        <f>IF(COUNTBLANK('VAL_Fill in area'!Q91)=1,"",'VAL_Fill in area'!Q91)</f>
        <v>0</v>
      </c>
      <c r="BR112" s="10" t="str">
        <f>IF(TYPE(VAL_Codes!AW$22)=2,VAL_Codes!AW$22,"")</f>
        <v/>
      </c>
      <c r="BS112" s="11" t="str">
        <f>IF(TYPE(VAL_Codes!AX$22)=2,VAL_Codes!AX$22,"")</f>
        <v/>
      </c>
      <c r="BT112" s="26" t="str">
        <f>IF(COUNTBLANK('VAL_Fill in area'!R91)=1,"",'VAL_Fill in area'!R91)</f>
        <v/>
      </c>
      <c r="BU112" s="10" t="s">
        <v>7033</v>
      </c>
      <c r="BV112" s="11" t="str">
        <f>IF(TYPE(VAL_Codes!BA$22)=2,VAL_Codes!BA$22,"")</f>
        <v/>
      </c>
      <c r="BW112" s="26">
        <f>IF(COUNTBLANK('VAL_Fill in area'!S91)=1,"",'VAL_Fill in area'!S91)</f>
        <v>1</v>
      </c>
      <c r="BX112" s="10" t="str">
        <f>IF(TYPE(VAL_Codes!BC$22)=2,VAL_Codes!BC$22,"")</f>
        <v/>
      </c>
      <c r="BY112" s="11" t="str">
        <f>IF(TYPE(VAL_Codes!BD$22)=2,VAL_Codes!BD$22,"")</f>
        <v/>
      </c>
      <c r="BZ112" s="26" t="str">
        <f>IF(COUNTBLANK('VAL_Fill in area'!T91)=1,"",'VAL_Fill in area'!T91)</f>
        <v/>
      </c>
      <c r="CA112" s="10" t="str">
        <f>IF(TYPE(VAL_Codes!BF$22)=2,VAL_Codes!BF$22,"")</f>
        <v/>
      </c>
      <c r="CB112" s="11" t="str">
        <f>IF(TYPE(VAL_Codes!BG$22)=2,VAL_Codes!BG$22,"")</f>
        <v/>
      </c>
      <c r="CC112" s="26" t="str">
        <f>IF(COUNTBLANK('VAL_Fill in area'!U91)=1,"",'VAL_Fill in area'!U91)</f>
        <v/>
      </c>
      <c r="CD112" s="10" t="str">
        <f>IF(TYPE(VAL_Codes!BI$22)=2,VAL_Codes!BI$22,"")</f>
        <v/>
      </c>
      <c r="CE112" s="11" t="str">
        <f>IF(TYPE(VAL_Codes!BJ$22)=2,VAL_Codes!BJ$22,"")</f>
        <v/>
      </c>
      <c r="CF112" s="26" t="str">
        <f>IF(COUNTBLANK('VAL_Fill in area'!V91)=1,"",'VAL_Fill in area'!V91)</f>
        <v/>
      </c>
      <c r="CG112" s="10" t="str">
        <f>IF(TYPE(VAL_Codes!BL$22)=2,VAL_Codes!BL$22,"")</f>
        <v/>
      </c>
      <c r="CH112" s="11" t="str">
        <f>IF(TYPE(VAL_Codes!BM$22)=2,VAL_Codes!BM$22,"")</f>
        <v/>
      </c>
      <c r="CI112" s="26" t="str">
        <f>IF(COUNTBLANK('VAL_Fill in area'!W91)=1,"",'VAL_Fill in area'!W91)</f>
        <v/>
      </c>
      <c r="CJ112" s="10" t="str">
        <f>IF(TYPE(VAL_Codes!BO$22)=2,VAL_Codes!BO$22,"")</f>
        <v/>
      </c>
      <c r="CK112" s="11" t="str">
        <f>IF(TYPE(VAL_Codes!BP$22)=2,VAL_Codes!BP$22,"")</f>
        <v/>
      </c>
      <c r="CL112" s="424"/>
      <c r="CO112" s="424"/>
      <c r="CR112" s="424"/>
      <c r="CU112" s="424"/>
      <c r="CX112" s="424"/>
      <c r="DA112" s="424"/>
      <c r="DD112" s="424"/>
      <c r="DG112" s="424"/>
      <c r="DJ112" s="424"/>
      <c r="DM112" s="424"/>
      <c r="DP112" s="424"/>
      <c r="DS112" s="424"/>
      <c r="DV112" s="424"/>
      <c r="DY112" s="424"/>
      <c r="EB112" s="424"/>
      <c r="EE112" s="424"/>
      <c r="EH112" s="424"/>
      <c r="EK112" s="424"/>
      <c r="EN112" s="424"/>
      <c r="EQ112" s="424"/>
      <c r="ET112" s="424"/>
      <c r="EW112" s="424"/>
    </row>
    <row r="113" spans="1:153" ht="15" customHeight="1" x14ac:dyDescent="0.25">
      <c r="A113" s="48"/>
      <c r="B113" s="48"/>
      <c r="C113" s="65"/>
      <c r="D113" s="647"/>
      <c r="E113" s="421" t="s">
        <v>84</v>
      </c>
      <c r="F113" s="361" t="s">
        <v>5</v>
      </c>
      <c r="G113" s="361" t="s">
        <v>43</v>
      </c>
      <c r="H113" s="361" t="s">
        <v>6</v>
      </c>
      <c r="I113" s="361"/>
      <c r="J113" s="419"/>
      <c r="K113" s="419"/>
      <c r="L113" s="419"/>
      <c r="M113" s="419"/>
      <c r="N113" s="419"/>
      <c r="O113" s="419"/>
      <c r="P113" s="419"/>
      <c r="Q113" s="419"/>
      <c r="R113" s="419"/>
      <c r="S113" s="419"/>
      <c r="T113" s="419"/>
      <c r="U113" s="419"/>
      <c r="V113" s="419"/>
      <c r="W113" s="419"/>
      <c r="X113" s="419"/>
      <c r="Y113" s="419"/>
      <c r="Z113" s="54"/>
      <c r="AA113" s="26" t="str">
        <f>IF(COUNTBLANK('VAL_Fill in area'!C92)=1,"",'VAL_Fill in area'!C92)</f>
        <v/>
      </c>
      <c r="AB113" s="10" t="str">
        <f>IF(TYPE(VAL_Codes!G$22)=2,VAL_Codes!G$22,"")</f>
        <v/>
      </c>
      <c r="AC113" s="11" t="str">
        <f>IF(TYPE(VAL_Codes!H$22)=2,VAL_Codes!H$22,"")</f>
        <v/>
      </c>
      <c r="AD113" s="26" t="str">
        <f>IF(COUNTBLANK('VAL_Fill in area'!D92)=1,"",'VAL_Fill in area'!D92)</f>
        <v/>
      </c>
      <c r="AE113" s="10" t="str">
        <f>IF(TYPE(VAL_Codes!J$22)=2,VAL_Codes!J$22,"")</f>
        <v/>
      </c>
      <c r="AF113" s="11" t="str">
        <f>IF(TYPE(VAL_Codes!K$22)=2,VAL_Codes!K$22,"")</f>
        <v/>
      </c>
      <c r="AG113" s="26" t="str">
        <f>IF(COUNTBLANK('VAL_Fill in area'!E92)=1,"",'VAL_Fill in area'!E92)</f>
        <v/>
      </c>
      <c r="AH113" s="10" t="str">
        <f>IF(TYPE(VAL_Codes!M$22)=2,VAL_Codes!M$22,"")</f>
        <v/>
      </c>
      <c r="AI113" s="11" t="str">
        <f>IF(TYPE(VAL_Codes!N$22)=2,VAL_Codes!N$22,"")</f>
        <v/>
      </c>
      <c r="AJ113" s="26" t="str">
        <f>IF(COUNTBLANK('VAL_Fill in area'!F92)=1,"",'VAL_Fill in area'!F92)</f>
        <v/>
      </c>
      <c r="AK113" s="10" t="str">
        <f>IF(TYPE(VAL_Codes!P$22)=2,VAL_Codes!P$22,"")</f>
        <v/>
      </c>
      <c r="AL113" s="11" t="str">
        <f>IF(TYPE(VAL_Codes!Q$22)=2,VAL_Codes!Q$22,"")</f>
        <v/>
      </c>
      <c r="AM113" s="26" t="str">
        <f>IF(COUNTBLANK('VAL_Fill in area'!G92)=1,"",'VAL_Fill in area'!G92)</f>
        <v/>
      </c>
      <c r="AN113" s="10" t="str">
        <f>IF(TYPE(VAL_Codes!S$22)=2,VAL_Codes!S$22,"")</f>
        <v/>
      </c>
      <c r="AO113" s="11" t="str">
        <f>IF(TYPE(VAL_Codes!T$22)=2,VAL_Codes!T$22,"")</f>
        <v/>
      </c>
      <c r="AP113" s="26" t="str">
        <f>IF(COUNTBLANK('VAL_Fill in area'!H92)=1,"",'VAL_Fill in area'!H92)</f>
        <v/>
      </c>
      <c r="AQ113" s="10" t="str">
        <f>IF(TYPE(VAL_Codes!V$22)=2,VAL_Codes!V$22,"")</f>
        <v/>
      </c>
      <c r="AR113" s="11" t="str">
        <f>IF(TYPE(VAL_Codes!W$22)=2,VAL_Codes!W$22,"")</f>
        <v/>
      </c>
      <c r="AS113" s="26" t="str">
        <f>IF(COUNTBLANK('VAL_Fill in area'!I92)=1,"",'VAL_Fill in area'!I92)</f>
        <v/>
      </c>
      <c r="AT113" s="10" t="str">
        <f>IF(TYPE(VAL_Codes!Y$22)=2,VAL_Codes!Y$22,"")</f>
        <v/>
      </c>
      <c r="AU113" s="11" t="str">
        <f>IF(TYPE(VAL_Codes!Z$22)=2,VAL_Codes!Z$22,"")</f>
        <v/>
      </c>
      <c r="AV113" s="26" t="str">
        <f>IF(COUNTBLANK('VAL_Fill in area'!J92)=1,"",'VAL_Fill in area'!J92)</f>
        <v/>
      </c>
      <c r="AW113" s="10" t="str">
        <f>IF(TYPE(VAL_Codes!AB$22)=2,VAL_Codes!AB$22,"")</f>
        <v/>
      </c>
      <c r="AX113" s="11" t="str">
        <f>IF(TYPE(VAL_Codes!AC$22)=2,VAL_Codes!AC$22,"")</f>
        <v/>
      </c>
      <c r="AY113" s="26" t="str">
        <f>IF(COUNTBLANK('VAL_Fill in area'!K92)=1,"",'VAL_Fill in area'!K92)</f>
        <v/>
      </c>
      <c r="AZ113" s="10" t="str">
        <f>IF(TYPE(VAL_Codes!AE$22)=2,VAL_Codes!AE$22,"")</f>
        <v/>
      </c>
      <c r="BA113" s="11" t="str">
        <f>IF(TYPE(VAL_Codes!AF$22)=2,VAL_Codes!AF$22,"")</f>
        <v/>
      </c>
      <c r="BB113" s="26" t="str">
        <f>IF(COUNTBLANK('VAL_Fill in area'!L92)=1,"",'VAL_Fill in area'!L92)</f>
        <v/>
      </c>
      <c r="BC113" s="10" t="str">
        <f>IF(TYPE(VAL_Codes!AH$22)=2,VAL_Codes!AH$22,"")</f>
        <v/>
      </c>
      <c r="BD113" s="11" t="str">
        <f>IF(TYPE(VAL_Codes!AI$22)=2,VAL_Codes!AI$22,"")</f>
        <v/>
      </c>
      <c r="BE113" s="26" t="str">
        <f>IF(COUNTBLANK('VAL_Fill in area'!M92)=1,"",'VAL_Fill in area'!M92)</f>
        <v/>
      </c>
      <c r="BF113" s="10" t="str">
        <f>IF(TYPE(VAL_Codes!AK$22)=2,VAL_Codes!AK$22,"")</f>
        <v/>
      </c>
      <c r="BG113" s="11" t="str">
        <f>IF(TYPE(VAL_Codes!AL$22)=2,VAL_Codes!AL$22,"")</f>
        <v/>
      </c>
      <c r="BH113" s="26" t="str">
        <f>IF(COUNTBLANK('VAL_Fill in area'!N92)=1,"",'VAL_Fill in area'!N92)</f>
        <v/>
      </c>
      <c r="BI113" s="10" t="str">
        <f>IF(TYPE(VAL_Codes!AN$22)=2,VAL_Codes!AN$22,"")</f>
        <v/>
      </c>
      <c r="BJ113" s="11" t="str">
        <f>IF(TYPE(VAL_Codes!AO$22)=2,VAL_Codes!AO$22,"")</f>
        <v/>
      </c>
      <c r="BK113" s="26">
        <f>IF(COUNTBLANK('VAL_Fill in area'!O92)=1,"",'VAL_Fill in area'!O92)</f>
        <v>3</v>
      </c>
      <c r="BL113" s="10" t="str">
        <f>IF(TYPE(VAL_Codes!AQ$22)=2,VAL_Codes!AQ$22,"")</f>
        <v/>
      </c>
      <c r="BM113" s="11" t="str">
        <f>IF(TYPE(VAL_Codes!AR$22)=2,VAL_Codes!AR$22,"")</f>
        <v/>
      </c>
      <c r="BN113" s="26">
        <f>IF(COUNTBLANK('VAL_Fill in area'!P92)=1,"",'VAL_Fill in area'!P92)</f>
        <v>3</v>
      </c>
      <c r="BO113" s="10" t="str">
        <f>IF(TYPE(VAL_Codes!AT$22)=2,VAL_Codes!AT$22,"")</f>
        <v/>
      </c>
      <c r="BP113" s="11" t="str">
        <f>IF(TYPE(VAL_Codes!AU$22)=2,VAL_Codes!AU$22,"")</f>
        <v/>
      </c>
      <c r="BQ113" s="26">
        <f>IF(COUNTBLANK('VAL_Fill in area'!Q92)=1,"",'VAL_Fill in area'!Q92)</f>
        <v>0</v>
      </c>
      <c r="BR113" s="10" t="str">
        <f>IF(TYPE(VAL_Codes!AW$22)=2,VAL_Codes!AW$22,"")</f>
        <v/>
      </c>
      <c r="BS113" s="11" t="str">
        <f>IF(TYPE(VAL_Codes!AX$22)=2,VAL_Codes!AX$22,"")</f>
        <v/>
      </c>
      <c r="BT113" s="26" t="str">
        <f>IF(COUNTBLANK('VAL_Fill in area'!R92)=1,"",'VAL_Fill in area'!R92)</f>
        <v/>
      </c>
      <c r="BU113" s="10" t="s">
        <v>7033</v>
      </c>
      <c r="BV113" s="11" t="str">
        <f>IF(TYPE(VAL_Codes!BA$22)=2,VAL_Codes!BA$22,"")</f>
        <v/>
      </c>
      <c r="BW113" s="26">
        <f>IF(COUNTBLANK('VAL_Fill in area'!S92)=1,"",'VAL_Fill in area'!S92)</f>
        <v>0</v>
      </c>
      <c r="BX113" s="10" t="str">
        <f>IF(TYPE(VAL_Codes!BC$22)=2,VAL_Codes!BC$22,"")</f>
        <v/>
      </c>
      <c r="BY113" s="11" t="str">
        <f>IF(TYPE(VAL_Codes!BD$22)=2,VAL_Codes!BD$22,"")</f>
        <v/>
      </c>
      <c r="BZ113" s="26" t="str">
        <f>IF(COUNTBLANK('VAL_Fill in area'!T92)=1,"",'VAL_Fill in area'!T92)</f>
        <v/>
      </c>
      <c r="CA113" s="10" t="str">
        <f>IF(TYPE(VAL_Codes!BF$22)=2,VAL_Codes!BF$22,"")</f>
        <v/>
      </c>
      <c r="CB113" s="11" t="str">
        <f>IF(TYPE(VAL_Codes!BG$22)=2,VAL_Codes!BG$22,"")</f>
        <v/>
      </c>
      <c r="CC113" s="26" t="str">
        <f>IF(COUNTBLANK('VAL_Fill in area'!U92)=1,"",'VAL_Fill in area'!U92)</f>
        <v/>
      </c>
      <c r="CD113" s="10" t="str">
        <f>IF(TYPE(VAL_Codes!BI$22)=2,VAL_Codes!BI$22,"")</f>
        <v/>
      </c>
      <c r="CE113" s="11" t="str">
        <f>IF(TYPE(VAL_Codes!BJ$22)=2,VAL_Codes!BJ$22,"")</f>
        <v/>
      </c>
      <c r="CF113" s="26" t="str">
        <f>IF(COUNTBLANK('VAL_Fill in area'!V92)=1,"",'VAL_Fill in area'!V92)</f>
        <v/>
      </c>
      <c r="CG113" s="10" t="str">
        <f>IF(TYPE(VAL_Codes!BL$22)=2,VAL_Codes!BL$22,"")</f>
        <v/>
      </c>
      <c r="CH113" s="11" t="str">
        <f>IF(TYPE(VAL_Codes!BM$22)=2,VAL_Codes!BM$22,"")</f>
        <v/>
      </c>
      <c r="CI113" s="26" t="str">
        <f>IF(COUNTBLANK('VAL_Fill in area'!W92)=1,"",'VAL_Fill in area'!W92)</f>
        <v/>
      </c>
      <c r="CJ113" s="10" t="str">
        <f>IF(TYPE(VAL_Codes!BO$22)=2,VAL_Codes!BO$22,"")</f>
        <v/>
      </c>
      <c r="CK113" s="11" t="str">
        <f>IF(TYPE(VAL_Codes!BP$22)=2,VAL_Codes!BP$22,"")</f>
        <v/>
      </c>
      <c r="CL113" s="424"/>
      <c r="CO113" s="424"/>
      <c r="CR113" s="424"/>
      <c r="CU113" s="424"/>
      <c r="CX113" s="424"/>
      <c r="DA113" s="424"/>
      <c r="DD113" s="424"/>
      <c r="DG113" s="424"/>
      <c r="DJ113" s="424"/>
      <c r="DM113" s="424"/>
      <c r="DP113" s="424"/>
      <c r="DS113" s="424"/>
      <c r="DV113" s="424"/>
      <c r="DY113" s="424"/>
      <c r="EB113" s="424"/>
      <c r="EE113" s="424"/>
      <c r="EH113" s="424"/>
      <c r="EK113" s="424"/>
      <c r="EN113" s="424"/>
      <c r="EQ113" s="424"/>
      <c r="ET113" s="424"/>
      <c r="EW113" s="424"/>
    </row>
    <row r="114" spans="1:153" ht="15" customHeight="1" x14ac:dyDescent="0.25">
      <c r="A114" s="48"/>
      <c r="B114" s="48"/>
      <c r="C114" s="65"/>
      <c r="D114" s="647"/>
      <c r="E114" s="421" t="s">
        <v>85</v>
      </c>
      <c r="F114" s="361" t="s">
        <v>5</v>
      </c>
      <c r="G114" s="361" t="s">
        <v>44</v>
      </c>
      <c r="H114" s="361" t="s">
        <v>6</v>
      </c>
      <c r="I114" s="361"/>
      <c r="J114" s="419"/>
      <c r="K114" s="419"/>
      <c r="L114" s="419"/>
      <c r="M114" s="419"/>
      <c r="N114" s="419"/>
      <c r="O114" s="419"/>
      <c r="P114" s="419"/>
      <c r="Q114" s="419"/>
      <c r="R114" s="419"/>
      <c r="S114" s="419"/>
      <c r="T114" s="419"/>
      <c r="U114" s="419"/>
      <c r="V114" s="419"/>
      <c r="W114" s="419"/>
      <c r="X114" s="419"/>
      <c r="Y114" s="419"/>
      <c r="Z114" s="54"/>
      <c r="AA114" s="26" t="str">
        <f>IF(COUNTBLANK('VAL_Fill in area'!C93)=1,"",'VAL_Fill in area'!C93)</f>
        <v/>
      </c>
      <c r="AB114" s="10" t="str">
        <f>IF(TYPE(VAL_Codes!G$22)=2,VAL_Codes!G$22,"")</f>
        <v/>
      </c>
      <c r="AC114" s="11" t="str">
        <f>IF(TYPE(VAL_Codes!H$22)=2,VAL_Codes!H$22,"")</f>
        <v/>
      </c>
      <c r="AD114" s="26" t="str">
        <f>IF(COUNTBLANK('VAL_Fill in area'!D93)=1,"",'VAL_Fill in area'!D93)</f>
        <v/>
      </c>
      <c r="AE114" s="10" t="str">
        <f>IF(TYPE(VAL_Codes!J$22)=2,VAL_Codes!J$22,"")</f>
        <v/>
      </c>
      <c r="AF114" s="11" t="str">
        <f>IF(TYPE(VAL_Codes!K$22)=2,VAL_Codes!K$22,"")</f>
        <v/>
      </c>
      <c r="AG114" s="26" t="str">
        <f>IF(COUNTBLANK('VAL_Fill in area'!E93)=1,"",'VAL_Fill in area'!E93)</f>
        <v/>
      </c>
      <c r="AH114" s="10" t="str">
        <f>IF(TYPE(VAL_Codes!M$22)=2,VAL_Codes!M$22,"")</f>
        <v/>
      </c>
      <c r="AI114" s="11" t="str">
        <f>IF(TYPE(VAL_Codes!N$22)=2,VAL_Codes!N$22,"")</f>
        <v/>
      </c>
      <c r="AJ114" s="26" t="str">
        <f>IF(COUNTBLANK('VAL_Fill in area'!F93)=1,"",'VAL_Fill in area'!F93)</f>
        <v/>
      </c>
      <c r="AK114" s="10" t="str">
        <f>IF(TYPE(VAL_Codes!P$22)=2,VAL_Codes!P$22,"")</f>
        <v/>
      </c>
      <c r="AL114" s="11" t="str">
        <f>IF(TYPE(VAL_Codes!Q$22)=2,VAL_Codes!Q$22,"")</f>
        <v/>
      </c>
      <c r="AM114" s="26" t="str">
        <f>IF(COUNTBLANK('VAL_Fill in area'!G93)=1,"",'VAL_Fill in area'!G93)</f>
        <v/>
      </c>
      <c r="AN114" s="10" t="str">
        <f>IF(TYPE(VAL_Codes!S$22)=2,VAL_Codes!S$22,"")</f>
        <v/>
      </c>
      <c r="AO114" s="11" t="str">
        <f>IF(TYPE(VAL_Codes!T$22)=2,VAL_Codes!T$22,"")</f>
        <v/>
      </c>
      <c r="AP114" s="26" t="str">
        <f>IF(COUNTBLANK('VAL_Fill in area'!H93)=1,"",'VAL_Fill in area'!H93)</f>
        <v/>
      </c>
      <c r="AQ114" s="10" t="str">
        <f>IF(TYPE(VAL_Codes!V$22)=2,VAL_Codes!V$22,"")</f>
        <v/>
      </c>
      <c r="AR114" s="11" t="str">
        <f>IF(TYPE(VAL_Codes!W$22)=2,VAL_Codes!W$22,"")</f>
        <v/>
      </c>
      <c r="AS114" s="26" t="str">
        <f>IF(COUNTBLANK('VAL_Fill in area'!I93)=1,"",'VAL_Fill in area'!I93)</f>
        <v/>
      </c>
      <c r="AT114" s="10" t="str">
        <f>IF(TYPE(VAL_Codes!Y$22)=2,VAL_Codes!Y$22,"")</f>
        <v/>
      </c>
      <c r="AU114" s="11" t="str">
        <f>IF(TYPE(VAL_Codes!Z$22)=2,VAL_Codes!Z$22,"")</f>
        <v/>
      </c>
      <c r="AV114" s="26" t="str">
        <f>IF(COUNTBLANK('VAL_Fill in area'!J93)=1,"",'VAL_Fill in area'!J93)</f>
        <v/>
      </c>
      <c r="AW114" s="10" t="str">
        <f>IF(TYPE(VAL_Codes!AB$22)=2,VAL_Codes!AB$22,"")</f>
        <v/>
      </c>
      <c r="AX114" s="11" t="str">
        <f>IF(TYPE(VAL_Codes!AC$22)=2,VAL_Codes!AC$22,"")</f>
        <v/>
      </c>
      <c r="AY114" s="26" t="str">
        <f>IF(COUNTBLANK('VAL_Fill in area'!K93)=1,"",'VAL_Fill in area'!K93)</f>
        <v/>
      </c>
      <c r="AZ114" s="10" t="str">
        <f>IF(TYPE(VAL_Codes!AE$22)=2,VAL_Codes!AE$22,"")</f>
        <v/>
      </c>
      <c r="BA114" s="11" t="str">
        <f>IF(TYPE(VAL_Codes!AF$22)=2,VAL_Codes!AF$22,"")</f>
        <v/>
      </c>
      <c r="BB114" s="26" t="str">
        <f>IF(COUNTBLANK('VAL_Fill in area'!L93)=1,"",'VAL_Fill in area'!L93)</f>
        <v/>
      </c>
      <c r="BC114" s="10" t="str">
        <f>IF(TYPE(VAL_Codes!AH$22)=2,VAL_Codes!AH$22,"")</f>
        <v/>
      </c>
      <c r="BD114" s="11" t="str">
        <f>IF(TYPE(VAL_Codes!AI$22)=2,VAL_Codes!AI$22,"")</f>
        <v/>
      </c>
      <c r="BE114" s="26" t="str">
        <f>IF(COUNTBLANK('VAL_Fill in area'!M93)=1,"",'VAL_Fill in area'!M93)</f>
        <v/>
      </c>
      <c r="BF114" s="10" t="str">
        <f>IF(TYPE(VAL_Codes!AK$22)=2,VAL_Codes!AK$22,"")</f>
        <v/>
      </c>
      <c r="BG114" s="11" t="str">
        <f>IF(TYPE(VAL_Codes!AL$22)=2,VAL_Codes!AL$22,"")</f>
        <v/>
      </c>
      <c r="BH114" s="26" t="str">
        <f>IF(COUNTBLANK('VAL_Fill in area'!N93)=1,"",'VAL_Fill in area'!N93)</f>
        <v/>
      </c>
      <c r="BI114" s="10" t="str">
        <f>IF(TYPE(VAL_Codes!AN$22)=2,VAL_Codes!AN$22,"")</f>
        <v/>
      </c>
      <c r="BJ114" s="11" t="str">
        <f>IF(TYPE(VAL_Codes!AO$22)=2,VAL_Codes!AO$22,"")</f>
        <v/>
      </c>
      <c r="BK114" s="26">
        <f>IF(COUNTBLANK('VAL_Fill in area'!O93)=1,"",'VAL_Fill in area'!O93)</f>
        <v>1</v>
      </c>
      <c r="BL114" s="10" t="str">
        <f>IF(TYPE(VAL_Codes!AQ$22)=2,VAL_Codes!AQ$22,"")</f>
        <v/>
      </c>
      <c r="BM114" s="11" t="str">
        <f>IF(TYPE(VAL_Codes!AR$22)=2,VAL_Codes!AR$22,"")</f>
        <v/>
      </c>
      <c r="BN114" s="26">
        <f>IF(COUNTBLANK('VAL_Fill in area'!P93)=1,"",'VAL_Fill in area'!P93)</f>
        <v>2</v>
      </c>
      <c r="BO114" s="10" t="str">
        <f>IF(TYPE(VAL_Codes!AT$22)=2,VAL_Codes!AT$22,"")</f>
        <v/>
      </c>
      <c r="BP114" s="11" t="str">
        <f>IF(TYPE(VAL_Codes!AU$22)=2,VAL_Codes!AU$22,"")</f>
        <v/>
      </c>
      <c r="BQ114" s="26">
        <f>IF(COUNTBLANK('VAL_Fill in area'!Q93)=1,"",'VAL_Fill in area'!Q93)</f>
        <v>2</v>
      </c>
      <c r="BR114" s="10" t="str">
        <f>IF(TYPE(VAL_Codes!AW$22)=2,VAL_Codes!AW$22,"")</f>
        <v/>
      </c>
      <c r="BS114" s="11" t="str">
        <f>IF(TYPE(VAL_Codes!AX$22)=2,VAL_Codes!AX$22,"")</f>
        <v/>
      </c>
      <c r="BT114" s="26" t="str">
        <f>IF(COUNTBLANK('VAL_Fill in area'!R93)=1,"",'VAL_Fill in area'!R93)</f>
        <v/>
      </c>
      <c r="BU114" s="10" t="s">
        <v>7033</v>
      </c>
      <c r="BV114" s="11" t="str">
        <f>IF(TYPE(VAL_Codes!BA$22)=2,VAL_Codes!BA$22,"")</f>
        <v/>
      </c>
      <c r="BW114" s="26">
        <f>IF(COUNTBLANK('VAL_Fill in area'!S93)=1,"",'VAL_Fill in area'!S93)</f>
        <v>1</v>
      </c>
      <c r="BX114" s="10" t="str">
        <f>IF(TYPE(VAL_Codes!BC$22)=2,VAL_Codes!BC$22,"")</f>
        <v/>
      </c>
      <c r="BY114" s="11" t="str">
        <f>IF(TYPE(VAL_Codes!BD$22)=2,VAL_Codes!BD$22,"")</f>
        <v/>
      </c>
      <c r="BZ114" s="26" t="str">
        <f>IF(COUNTBLANK('VAL_Fill in area'!T93)=1,"",'VAL_Fill in area'!T93)</f>
        <v/>
      </c>
      <c r="CA114" s="10" t="str">
        <f>IF(TYPE(VAL_Codes!BF$22)=2,VAL_Codes!BF$22,"")</f>
        <v/>
      </c>
      <c r="CB114" s="11" t="str">
        <f>IF(TYPE(VAL_Codes!BG$22)=2,VAL_Codes!BG$22,"")</f>
        <v/>
      </c>
      <c r="CC114" s="26" t="str">
        <f>IF(COUNTBLANK('VAL_Fill in area'!U93)=1,"",'VAL_Fill in area'!U93)</f>
        <v/>
      </c>
      <c r="CD114" s="10" t="str">
        <f>IF(TYPE(VAL_Codes!BI$22)=2,VAL_Codes!BI$22,"")</f>
        <v/>
      </c>
      <c r="CE114" s="11" t="str">
        <f>IF(TYPE(VAL_Codes!BJ$22)=2,VAL_Codes!BJ$22,"")</f>
        <v/>
      </c>
      <c r="CF114" s="26" t="str">
        <f>IF(COUNTBLANK('VAL_Fill in area'!V93)=1,"",'VAL_Fill in area'!V93)</f>
        <v/>
      </c>
      <c r="CG114" s="10" t="str">
        <f>IF(TYPE(VAL_Codes!BL$22)=2,VAL_Codes!BL$22,"")</f>
        <v/>
      </c>
      <c r="CH114" s="11" t="str">
        <f>IF(TYPE(VAL_Codes!BM$22)=2,VAL_Codes!BM$22,"")</f>
        <v/>
      </c>
      <c r="CI114" s="26" t="str">
        <f>IF(COUNTBLANK('VAL_Fill in area'!W93)=1,"",'VAL_Fill in area'!W93)</f>
        <v/>
      </c>
      <c r="CJ114" s="10" t="str">
        <f>IF(TYPE(VAL_Codes!BO$22)=2,VAL_Codes!BO$22,"")</f>
        <v/>
      </c>
      <c r="CK114" s="11" t="str">
        <f>IF(TYPE(VAL_Codes!BP$22)=2,VAL_Codes!BP$22,"")</f>
        <v/>
      </c>
      <c r="CL114" s="424"/>
      <c r="CO114" s="424"/>
      <c r="CR114" s="424"/>
      <c r="CU114" s="424"/>
      <c r="CX114" s="424"/>
      <c r="DA114" s="424"/>
      <c r="DD114" s="424"/>
      <c r="DG114" s="424"/>
      <c r="DJ114" s="424"/>
      <c r="DM114" s="424"/>
      <c r="DP114" s="424"/>
      <c r="DS114" s="424"/>
      <c r="DV114" s="424"/>
      <c r="DY114" s="424"/>
      <c r="EB114" s="424"/>
      <c r="EE114" s="424"/>
      <c r="EH114" s="424"/>
      <c r="EK114" s="424"/>
      <c r="EN114" s="424"/>
      <c r="EQ114" s="424"/>
      <c r="ET114" s="424"/>
      <c r="EW114" s="424"/>
    </row>
    <row r="115" spans="1:153" ht="15" customHeight="1" x14ac:dyDescent="0.25">
      <c r="A115" s="48"/>
      <c r="B115" s="48"/>
      <c r="C115" s="65"/>
      <c r="D115" s="647"/>
      <c r="E115" s="421" t="s">
        <v>86</v>
      </c>
      <c r="F115" s="361" t="s">
        <v>5</v>
      </c>
      <c r="G115" s="361" t="s">
        <v>45</v>
      </c>
      <c r="H115" s="361" t="s">
        <v>6</v>
      </c>
      <c r="I115" s="361"/>
      <c r="J115" s="419"/>
      <c r="K115" s="419"/>
      <c r="L115" s="419"/>
      <c r="M115" s="419"/>
      <c r="N115" s="419"/>
      <c r="O115" s="419"/>
      <c r="P115" s="419"/>
      <c r="Q115" s="419"/>
      <c r="R115" s="419"/>
      <c r="S115" s="419"/>
      <c r="T115" s="419"/>
      <c r="U115" s="419"/>
      <c r="V115" s="419"/>
      <c r="W115" s="419"/>
      <c r="X115" s="419"/>
      <c r="Y115" s="419"/>
      <c r="Z115" s="54"/>
      <c r="AA115" s="26" t="str">
        <f>IF(COUNTBLANK('VAL_Fill in area'!C94)=1,"",'VAL_Fill in area'!C94)</f>
        <v/>
      </c>
      <c r="AB115" s="10" t="str">
        <f>IF(TYPE(VAL_Codes!G$22)=2,VAL_Codes!G$22,"")</f>
        <v/>
      </c>
      <c r="AC115" s="11" t="str">
        <f>IF(TYPE(VAL_Codes!H$22)=2,VAL_Codes!H$22,"")</f>
        <v/>
      </c>
      <c r="AD115" s="26" t="str">
        <f>IF(COUNTBLANK('VAL_Fill in area'!D94)=1,"",'VAL_Fill in area'!D94)</f>
        <v/>
      </c>
      <c r="AE115" s="10" t="str">
        <f>IF(TYPE(VAL_Codes!J$22)=2,VAL_Codes!J$22,"")</f>
        <v/>
      </c>
      <c r="AF115" s="11" t="str">
        <f>IF(TYPE(VAL_Codes!K$22)=2,VAL_Codes!K$22,"")</f>
        <v/>
      </c>
      <c r="AG115" s="26" t="str">
        <f>IF(COUNTBLANK('VAL_Fill in area'!E94)=1,"",'VAL_Fill in area'!E94)</f>
        <v/>
      </c>
      <c r="AH115" s="10" t="str">
        <f>IF(TYPE(VAL_Codes!M$22)=2,VAL_Codes!M$22,"")</f>
        <v/>
      </c>
      <c r="AI115" s="11" t="str">
        <f>IF(TYPE(VAL_Codes!N$22)=2,VAL_Codes!N$22,"")</f>
        <v/>
      </c>
      <c r="AJ115" s="26" t="str">
        <f>IF(COUNTBLANK('VAL_Fill in area'!F94)=1,"",'VAL_Fill in area'!F94)</f>
        <v/>
      </c>
      <c r="AK115" s="10" t="str">
        <f>IF(TYPE(VAL_Codes!P$22)=2,VAL_Codes!P$22,"")</f>
        <v/>
      </c>
      <c r="AL115" s="11" t="str">
        <f>IF(TYPE(VAL_Codes!Q$22)=2,VAL_Codes!Q$22,"")</f>
        <v/>
      </c>
      <c r="AM115" s="26" t="str">
        <f>IF(COUNTBLANK('VAL_Fill in area'!G94)=1,"",'VAL_Fill in area'!G94)</f>
        <v/>
      </c>
      <c r="AN115" s="10" t="str">
        <f>IF(TYPE(VAL_Codes!S$22)=2,VAL_Codes!S$22,"")</f>
        <v/>
      </c>
      <c r="AO115" s="11" t="str">
        <f>IF(TYPE(VAL_Codes!T$22)=2,VAL_Codes!T$22,"")</f>
        <v/>
      </c>
      <c r="AP115" s="26" t="str">
        <f>IF(COUNTBLANK('VAL_Fill in area'!H94)=1,"",'VAL_Fill in area'!H94)</f>
        <v/>
      </c>
      <c r="AQ115" s="10" t="str">
        <f>IF(TYPE(VAL_Codes!V$22)=2,VAL_Codes!V$22,"")</f>
        <v/>
      </c>
      <c r="AR115" s="11" t="str">
        <f>IF(TYPE(VAL_Codes!W$22)=2,VAL_Codes!W$22,"")</f>
        <v/>
      </c>
      <c r="AS115" s="26" t="str">
        <f>IF(COUNTBLANK('VAL_Fill in area'!I94)=1,"",'VAL_Fill in area'!I94)</f>
        <v/>
      </c>
      <c r="AT115" s="10" t="str">
        <f>IF(TYPE(VAL_Codes!Y$22)=2,VAL_Codes!Y$22,"")</f>
        <v/>
      </c>
      <c r="AU115" s="11" t="str">
        <f>IF(TYPE(VAL_Codes!Z$22)=2,VAL_Codes!Z$22,"")</f>
        <v/>
      </c>
      <c r="AV115" s="26" t="str">
        <f>IF(COUNTBLANK('VAL_Fill in area'!J94)=1,"",'VAL_Fill in area'!J94)</f>
        <v/>
      </c>
      <c r="AW115" s="10" t="str">
        <f>IF(TYPE(VAL_Codes!AB$22)=2,VAL_Codes!AB$22,"")</f>
        <v/>
      </c>
      <c r="AX115" s="11" t="str">
        <f>IF(TYPE(VAL_Codes!AC$22)=2,VAL_Codes!AC$22,"")</f>
        <v/>
      </c>
      <c r="AY115" s="26" t="str">
        <f>IF(COUNTBLANK('VAL_Fill in area'!K94)=1,"",'VAL_Fill in area'!K94)</f>
        <v/>
      </c>
      <c r="AZ115" s="10" t="str">
        <f>IF(TYPE(VAL_Codes!AE$22)=2,VAL_Codes!AE$22,"")</f>
        <v/>
      </c>
      <c r="BA115" s="11" t="str">
        <f>IF(TYPE(VAL_Codes!AF$22)=2,VAL_Codes!AF$22,"")</f>
        <v/>
      </c>
      <c r="BB115" s="26" t="str">
        <f>IF(COUNTBLANK('VAL_Fill in area'!L94)=1,"",'VAL_Fill in area'!L94)</f>
        <v/>
      </c>
      <c r="BC115" s="10" t="str">
        <f>IF(TYPE(VAL_Codes!AH$22)=2,VAL_Codes!AH$22,"")</f>
        <v/>
      </c>
      <c r="BD115" s="11" t="str">
        <f>IF(TYPE(VAL_Codes!AI$22)=2,VAL_Codes!AI$22,"")</f>
        <v/>
      </c>
      <c r="BE115" s="26" t="str">
        <f>IF(COUNTBLANK('VAL_Fill in area'!M94)=1,"",'VAL_Fill in area'!M94)</f>
        <v/>
      </c>
      <c r="BF115" s="10" t="str">
        <f>IF(TYPE(VAL_Codes!AK$22)=2,VAL_Codes!AK$22,"")</f>
        <v/>
      </c>
      <c r="BG115" s="11" t="str">
        <f>IF(TYPE(VAL_Codes!AL$22)=2,VAL_Codes!AL$22,"")</f>
        <v/>
      </c>
      <c r="BH115" s="26" t="str">
        <f>IF(COUNTBLANK('VAL_Fill in area'!N94)=1,"",'VAL_Fill in area'!N94)</f>
        <v/>
      </c>
      <c r="BI115" s="10" t="str">
        <f>IF(TYPE(VAL_Codes!AN$22)=2,VAL_Codes!AN$22,"")</f>
        <v/>
      </c>
      <c r="BJ115" s="11" t="str">
        <f>IF(TYPE(VAL_Codes!AO$22)=2,VAL_Codes!AO$22,"")</f>
        <v/>
      </c>
      <c r="BK115" s="26">
        <f>IF(COUNTBLANK('VAL_Fill in area'!O94)=1,"",'VAL_Fill in area'!O94)</f>
        <v>1</v>
      </c>
      <c r="BL115" s="10" t="str">
        <f>IF(TYPE(VAL_Codes!AQ$22)=2,VAL_Codes!AQ$22,"")</f>
        <v/>
      </c>
      <c r="BM115" s="11" t="str">
        <f>IF(TYPE(VAL_Codes!AR$22)=2,VAL_Codes!AR$22,"")</f>
        <v/>
      </c>
      <c r="BN115" s="26">
        <f>IF(COUNTBLANK('VAL_Fill in area'!P94)=1,"",'VAL_Fill in area'!P94)</f>
        <v>1</v>
      </c>
      <c r="BO115" s="10" t="str">
        <f>IF(TYPE(VAL_Codes!AT$22)=2,VAL_Codes!AT$22,"")</f>
        <v/>
      </c>
      <c r="BP115" s="11" t="str">
        <f>IF(TYPE(VAL_Codes!AU$22)=2,VAL_Codes!AU$22,"")</f>
        <v/>
      </c>
      <c r="BQ115" s="26">
        <f>IF(COUNTBLANK('VAL_Fill in area'!Q94)=1,"",'VAL_Fill in area'!Q94)</f>
        <v>2</v>
      </c>
      <c r="BR115" s="10" t="str">
        <f>IF(TYPE(VAL_Codes!AW$22)=2,VAL_Codes!AW$22,"")</f>
        <v/>
      </c>
      <c r="BS115" s="11" t="str">
        <f>IF(TYPE(VAL_Codes!AX$22)=2,VAL_Codes!AX$22,"")</f>
        <v/>
      </c>
      <c r="BT115" s="26" t="str">
        <f>IF(COUNTBLANK('VAL_Fill in area'!R94)=1,"",'VAL_Fill in area'!R94)</f>
        <v/>
      </c>
      <c r="BU115" s="10" t="s">
        <v>7033</v>
      </c>
      <c r="BV115" s="11" t="str">
        <f>IF(TYPE(VAL_Codes!BA$22)=2,VAL_Codes!BA$22,"")</f>
        <v/>
      </c>
      <c r="BW115" s="26">
        <f>IF(COUNTBLANK('VAL_Fill in area'!S94)=1,"",'VAL_Fill in area'!S94)</f>
        <v>0</v>
      </c>
      <c r="BX115" s="10" t="str">
        <f>IF(TYPE(VAL_Codes!BC$22)=2,VAL_Codes!BC$22,"")</f>
        <v/>
      </c>
      <c r="BY115" s="11" t="str">
        <f>IF(TYPE(VAL_Codes!BD$22)=2,VAL_Codes!BD$22,"")</f>
        <v/>
      </c>
      <c r="BZ115" s="26" t="str">
        <f>IF(COUNTBLANK('VAL_Fill in area'!T94)=1,"",'VAL_Fill in area'!T94)</f>
        <v/>
      </c>
      <c r="CA115" s="10" t="str">
        <f>IF(TYPE(VAL_Codes!BF$22)=2,VAL_Codes!BF$22,"")</f>
        <v/>
      </c>
      <c r="CB115" s="11" t="str">
        <f>IF(TYPE(VAL_Codes!BG$22)=2,VAL_Codes!BG$22,"")</f>
        <v/>
      </c>
      <c r="CC115" s="26" t="str">
        <f>IF(COUNTBLANK('VAL_Fill in area'!U94)=1,"",'VAL_Fill in area'!U94)</f>
        <v/>
      </c>
      <c r="CD115" s="10" t="str">
        <f>IF(TYPE(VAL_Codes!BI$22)=2,VAL_Codes!BI$22,"")</f>
        <v/>
      </c>
      <c r="CE115" s="11" t="str">
        <f>IF(TYPE(VAL_Codes!BJ$22)=2,VAL_Codes!BJ$22,"")</f>
        <v/>
      </c>
      <c r="CF115" s="26" t="str">
        <f>IF(COUNTBLANK('VAL_Fill in area'!V94)=1,"",'VAL_Fill in area'!V94)</f>
        <v/>
      </c>
      <c r="CG115" s="10" t="str">
        <f>IF(TYPE(VAL_Codes!BL$22)=2,VAL_Codes!BL$22,"")</f>
        <v/>
      </c>
      <c r="CH115" s="11" t="str">
        <f>IF(TYPE(VAL_Codes!BM$22)=2,VAL_Codes!BM$22,"")</f>
        <v/>
      </c>
      <c r="CI115" s="26" t="str">
        <f>IF(COUNTBLANK('VAL_Fill in area'!W94)=1,"",'VAL_Fill in area'!W94)</f>
        <v/>
      </c>
      <c r="CJ115" s="10" t="str">
        <f>IF(TYPE(VAL_Codes!BO$22)=2,VAL_Codes!BO$22,"")</f>
        <v/>
      </c>
      <c r="CK115" s="11" t="str">
        <f>IF(TYPE(VAL_Codes!BP$22)=2,VAL_Codes!BP$22,"")</f>
        <v/>
      </c>
      <c r="CL115" s="424"/>
      <c r="CO115" s="424"/>
      <c r="CR115" s="424"/>
      <c r="CU115" s="424"/>
      <c r="CX115" s="424"/>
      <c r="DA115" s="424"/>
      <c r="DD115" s="424"/>
      <c r="DG115" s="424"/>
      <c r="DJ115" s="424"/>
      <c r="DM115" s="424"/>
      <c r="DP115" s="424"/>
      <c r="DS115" s="424"/>
      <c r="DV115" s="424"/>
      <c r="DY115" s="424"/>
      <c r="EB115" s="424"/>
      <c r="EE115" s="424"/>
      <c r="EH115" s="424"/>
      <c r="EK115" s="424"/>
      <c r="EN115" s="424"/>
      <c r="EQ115" s="424"/>
      <c r="ET115" s="424"/>
      <c r="EW115" s="424"/>
    </row>
    <row r="116" spans="1:153" ht="15" customHeight="1" x14ac:dyDescent="0.25">
      <c r="A116" s="48"/>
      <c r="B116" s="48"/>
      <c r="C116" s="65"/>
      <c r="D116" s="647"/>
      <c r="E116" s="421" t="s">
        <v>87</v>
      </c>
      <c r="F116" s="361" t="s">
        <v>5</v>
      </c>
      <c r="G116" s="361" t="s">
        <v>46</v>
      </c>
      <c r="H116" s="361" t="s">
        <v>6</v>
      </c>
      <c r="I116" s="361"/>
      <c r="J116" s="419"/>
      <c r="K116" s="419"/>
      <c r="L116" s="419"/>
      <c r="M116" s="419"/>
      <c r="N116" s="419"/>
      <c r="O116" s="419"/>
      <c r="P116" s="419"/>
      <c r="Q116" s="419"/>
      <c r="R116" s="419"/>
      <c r="S116" s="419"/>
      <c r="T116" s="419"/>
      <c r="U116" s="419"/>
      <c r="V116" s="419"/>
      <c r="W116" s="419"/>
      <c r="X116" s="419"/>
      <c r="Y116" s="419"/>
      <c r="Z116" s="54"/>
      <c r="AA116" s="26" t="str">
        <f>IF(COUNTBLANK('VAL_Fill in area'!C95)=1,"",'VAL_Fill in area'!C95)</f>
        <v/>
      </c>
      <c r="AB116" s="10" t="str">
        <f>IF(TYPE(VAL_Codes!G$22)=2,VAL_Codes!G$22,"")</f>
        <v/>
      </c>
      <c r="AC116" s="11" t="str">
        <f>IF(TYPE(VAL_Codes!H$22)=2,VAL_Codes!H$22,"")</f>
        <v/>
      </c>
      <c r="AD116" s="26" t="str">
        <f>IF(COUNTBLANK('VAL_Fill in area'!D95)=1,"",'VAL_Fill in area'!D95)</f>
        <v/>
      </c>
      <c r="AE116" s="10" t="str">
        <f>IF(TYPE(VAL_Codes!J$22)=2,VAL_Codes!J$22,"")</f>
        <v/>
      </c>
      <c r="AF116" s="11" t="str">
        <f>IF(TYPE(VAL_Codes!K$22)=2,VAL_Codes!K$22,"")</f>
        <v/>
      </c>
      <c r="AG116" s="26" t="str">
        <f>IF(COUNTBLANK('VAL_Fill in area'!E95)=1,"",'VAL_Fill in area'!E95)</f>
        <v/>
      </c>
      <c r="AH116" s="10" t="str">
        <f>IF(TYPE(VAL_Codes!M$22)=2,VAL_Codes!M$22,"")</f>
        <v/>
      </c>
      <c r="AI116" s="11" t="str">
        <f>IF(TYPE(VAL_Codes!N$22)=2,VAL_Codes!N$22,"")</f>
        <v/>
      </c>
      <c r="AJ116" s="26" t="str">
        <f>IF(COUNTBLANK('VAL_Fill in area'!F95)=1,"",'VAL_Fill in area'!F95)</f>
        <v/>
      </c>
      <c r="AK116" s="10" t="str">
        <f>IF(TYPE(VAL_Codes!P$22)=2,VAL_Codes!P$22,"")</f>
        <v/>
      </c>
      <c r="AL116" s="11" t="str">
        <f>IF(TYPE(VAL_Codes!Q$22)=2,VAL_Codes!Q$22,"")</f>
        <v/>
      </c>
      <c r="AM116" s="26" t="str">
        <f>IF(COUNTBLANK('VAL_Fill in area'!G95)=1,"",'VAL_Fill in area'!G95)</f>
        <v/>
      </c>
      <c r="AN116" s="10" t="str">
        <f>IF(TYPE(VAL_Codes!S$22)=2,VAL_Codes!S$22,"")</f>
        <v/>
      </c>
      <c r="AO116" s="11" t="str">
        <f>IF(TYPE(VAL_Codes!T$22)=2,VAL_Codes!T$22,"")</f>
        <v/>
      </c>
      <c r="AP116" s="26" t="str">
        <f>IF(COUNTBLANK('VAL_Fill in area'!H95)=1,"",'VAL_Fill in area'!H95)</f>
        <v/>
      </c>
      <c r="AQ116" s="10" t="str">
        <f>IF(TYPE(VAL_Codes!V$22)=2,VAL_Codes!V$22,"")</f>
        <v/>
      </c>
      <c r="AR116" s="11" t="str">
        <f>IF(TYPE(VAL_Codes!W$22)=2,VAL_Codes!W$22,"")</f>
        <v/>
      </c>
      <c r="AS116" s="26" t="str">
        <f>IF(COUNTBLANK('VAL_Fill in area'!I95)=1,"",'VAL_Fill in area'!I95)</f>
        <v/>
      </c>
      <c r="AT116" s="10" t="str">
        <f>IF(TYPE(VAL_Codes!Y$22)=2,VAL_Codes!Y$22,"")</f>
        <v/>
      </c>
      <c r="AU116" s="11" t="str">
        <f>IF(TYPE(VAL_Codes!Z$22)=2,VAL_Codes!Z$22,"")</f>
        <v/>
      </c>
      <c r="AV116" s="26" t="str">
        <f>IF(COUNTBLANK('VAL_Fill in area'!J95)=1,"",'VAL_Fill in area'!J95)</f>
        <v/>
      </c>
      <c r="AW116" s="10" t="str">
        <f>IF(TYPE(VAL_Codes!AB$22)=2,VAL_Codes!AB$22,"")</f>
        <v/>
      </c>
      <c r="AX116" s="11" t="str">
        <f>IF(TYPE(VAL_Codes!AC$22)=2,VAL_Codes!AC$22,"")</f>
        <v/>
      </c>
      <c r="AY116" s="26" t="str">
        <f>IF(COUNTBLANK('VAL_Fill in area'!K95)=1,"",'VAL_Fill in area'!K95)</f>
        <v/>
      </c>
      <c r="AZ116" s="10" t="str">
        <f>IF(TYPE(VAL_Codes!AE$22)=2,VAL_Codes!AE$22,"")</f>
        <v/>
      </c>
      <c r="BA116" s="11" t="str">
        <f>IF(TYPE(VAL_Codes!AF$22)=2,VAL_Codes!AF$22,"")</f>
        <v/>
      </c>
      <c r="BB116" s="26" t="str">
        <f>IF(COUNTBLANK('VAL_Fill in area'!L95)=1,"",'VAL_Fill in area'!L95)</f>
        <v/>
      </c>
      <c r="BC116" s="10" t="str">
        <f>IF(TYPE(VAL_Codes!AH$22)=2,VAL_Codes!AH$22,"")</f>
        <v/>
      </c>
      <c r="BD116" s="11" t="str">
        <f>IF(TYPE(VAL_Codes!AI$22)=2,VAL_Codes!AI$22,"")</f>
        <v/>
      </c>
      <c r="BE116" s="26" t="str">
        <f>IF(COUNTBLANK('VAL_Fill in area'!M95)=1,"",'VAL_Fill in area'!M95)</f>
        <v/>
      </c>
      <c r="BF116" s="10" t="str">
        <f>IF(TYPE(VAL_Codes!AK$22)=2,VAL_Codes!AK$22,"")</f>
        <v/>
      </c>
      <c r="BG116" s="11" t="str">
        <f>IF(TYPE(VAL_Codes!AL$22)=2,VAL_Codes!AL$22,"")</f>
        <v/>
      </c>
      <c r="BH116" s="26" t="str">
        <f>IF(COUNTBLANK('VAL_Fill in area'!N95)=1,"",'VAL_Fill in area'!N95)</f>
        <v/>
      </c>
      <c r="BI116" s="10" t="str">
        <f>IF(TYPE(VAL_Codes!AN$22)=2,VAL_Codes!AN$22,"")</f>
        <v/>
      </c>
      <c r="BJ116" s="11" t="str">
        <f>IF(TYPE(VAL_Codes!AO$22)=2,VAL_Codes!AO$22,"")</f>
        <v/>
      </c>
      <c r="BK116" s="26">
        <f>IF(COUNTBLANK('VAL_Fill in area'!O95)=1,"",'VAL_Fill in area'!O95)</f>
        <v>0</v>
      </c>
      <c r="BL116" s="10" t="str">
        <f>IF(TYPE(VAL_Codes!AQ$22)=2,VAL_Codes!AQ$22,"")</f>
        <v/>
      </c>
      <c r="BM116" s="11" t="str">
        <f>IF(TYPE(VAL_Codes!AR$22)=2,VAL_Codes!AR$22,"")</f>
        <v/>
      </c>
      <c r="BN116" s="26">
        <f>IF(COUNTBLANK('VAL_Fill in area'!P95)=1,"",'VAL_Fill in area'!P95)</f>
        <v>1</v>
      </c>
      <c r="BO116" s="10" t="str">
        <f>IF(TYPE(VAL_Codes!AT$22)=2,VAL_Codes!AT$22,"")</f>
        <v/>
      </c>
      <c r="BP116" s="11" t="str">
        <f>IF(TYPE(VAL_Codes!AU$22)=2,VAL_Codes!AU$22,"")</f>
        <v/>
      </c>
      <c r="BQ116" s="26">
        <f>IF(COUNTBLANK('VAL_Fill in area'!Q95)=1,"",'VAL_Fill in area'!Q95)</f>
        <v>2</v>
      </c>
      <c r="BR116" s="10" t="str">
        <f>IF(TYPE(VAL_Codes!AW$22)=2,VAL_Codes!AW$22,"")</f>
        <v/>
      </c>
      <c r="BS116" s="11" t="str">
        <f>IF(TYPE(VAL_Codes!AX$22)=2,VAL_Codes!AX$22,"")</f>
        <v/>
      </c>
      <c r="BT116" s="26" t="str">
        <f>IF(COUNTBLANK('VAL_Fill in area'!R95)=1,"",'VAL_Fill in area'!R95)</f>
        <v/>
      </c>
      <c r="BU116" s="10" t="s">
        <v>7033</v>
      </c>
      <c r="BV116" s="11" t="str">
        <f>IF(TYPE(VAL_Codes!BA$22)=2,VAL_Codes!BA$22,"")</f>
        <v/>
      </c>
      <c r="BW116" s="26">
        <f>IF(COUNTBLANK('VAL_Fill in area'!S95)=1,"",'VAL_Fill in area'!S95)</f>
        <v>0</v>
      </c>
      <c r="BX116" s="10" t="str">
        <f>IF(TYPE(VAL_Codes!BC$22)=2,VAL_Codes!BC$22,"")</f>
        <v/>
      </c>
      <c r="BY116" s="11" t="str">
        <f>IF(TYPE(VAL_Codes!BD$22)=2,VAL_Codes!BD$22,"")</f>
        <v/>
      </c>
      <c r="BZ116" s="26" t="str">
        <f>IF(COUNTBLANK('VAL_Fill in area'!T95)=1,"",'VAL_Fill in area'!T95)</f>
        <v/>
      </c>
      <c r="CA116" s="10" t="str">
        <f>IF(TYPE(VAL_Codes!BF$22)=2,VAL_Codes!BF$22,"")</f>
        <v/>
      </c>
      <c r="CB116" s="11" t="str">
        <f>IF(TYPE(VAL_Codes!BG$22)=2,VAL_Codes!BG$22,"")</f>
        <v/>
      </c>
      <c r="CC116" s="26" t="str">
        <f>IF(COUNTBLANK('VAL_Fill in area'!U95)=1,"",'VAL_Fill in area'!U95)</f>
        <v/>
      </c>
      <c r="CD116" s="10" t="str">
        <f>IF(TYPE(VAL_Codes!BI$22)=2,VAL_Codes!BI$22,"")</f>
        <v/>
      </c>
      <c r="CE116" s="11" t="str">
        <f>IF(TYPE(VAL_Codes!BJ$22)=2,VAL_Codes!BJ$22,"")</f>
        <v/>
      </c>
      <c r="CF116" s="26" t="str">
        <f>IF(COUNTBLANK('VAL_Fill in area'!V95)=1,"",'VAL_Fill in area'!V95)</f>
        <v/>
      </c>
      <c r="CG116" s="10" t="str">
        <f>IF(TYPE(VAL_Codes!BL$22)=2,VAL_Codes!BL$22,"")</f>
        <v/>
      </c>
      <c r="CH116" s="11" t="str">
        <f>IF(TYPE(VAL_Codes!BM$22)=2,VAL_Codes!BM$22,"")</f>
        <v/>
      </c>
      <c r="CI116" s="26" t="str">
        <f>IF(COUNTBLANK('VAL_Fill in area'!W95)=1,"",'VAL_Fill in area'!W95)</f>
        <v/>
      </c>
      <c r="CJ116" s="10" t="str">
        <f>IF(TYPE(VAL_Codes!BO$22)=2,VAL_Codes!BO$22,"")</f>
        <v/>
      </c>
      <c r="CK116" s="11" t="str">
        <f>IF(TYPE(VAL_Codes!BP$22)=2,VAL_Codes!BP$22,"")</f>
        <v/>
      </c>
      <c r="CL116" s="424"/>
      <c r="CO116" s="424"/>
      <c r="CR116" s="424"/>
      <c r="CU116" s="424"/>
      <c r="CX116" s="424"/>
      <c r="DA116" s="424"/>
      <c r="DD116" s="424"/>
      <c r="DG116" s="424"/>
      <c r="DJ116" s="424"/>
      <c r="DM116" s="424"/>
      <c r="DP116" s="424"/>
      <c r="DS116" s="424"/>
      <c r="DV116" s="424"/>
      <c r="DY116" s="424"/>
      <c r="EB116" s="424"/>
      <c r="EE116" s="424"/>
      <c r="EH116" s="424"/>
      <c r="EK116" s="424"/>
      <c r="EN116" s="424"/>
      <c r="EQ116" s="424"/>
      <c r="ET116" s="424"/>
      <c r="EW116" s="424"/>
    </row>
    <row r="117" spans="1:153" ht="15" customHeight="1" x14ac:dyDescent="0.25">
      <c r="A117" s="48"/>
      <c r="B117" s="48"/>
      <c r="C117" s="65"/>
      <c r="D117" s="647"/>
      <c r="E117" s="421" t="s">
        <v>88</v>
      </c>
      <c r="F117" s="361" t="s">
        <v>5</v>
      </c>
      <c r="G117" s="361" t="s">
        <v>47</v>
      </c>
      <c r="H117" s="361" t="s">
        <v>6</v>
      </c>
      <c r="I117" s="361"/>
      <c r="J117" s="419"/>
      <c r="K117" s="419"/>
      <c r="L117" s="419"/>
      <c r="M117" s="419"/>
      <c r="N117" s="419"/>
      <c r="O117" s="419"/>
      <c r="P117" s="419"/>
      <c r="Q117" s="419"/>
      <c r="R117" s="419"/>
      <c r="S117" s="419"/>
      <c r="T117" s="419"/>
      <c r="U117" s="419"/>
      <c r="V117" s="419"/>
      <c r="W117" s="419"/>
      <c r="X117" s="419"/>
      <c r="Y117" s="419"/>
      <c r="Z117" s="54"/>
      <c r="AA117" s="26" t="str">
        <f>IF(COUNTBLANK('VAL_Fill in area'!C96)=1,"",'VAL_Fill in area'!C96)</f>
        <v/>
      </c>
      <c r="AB117" s="10" t="str">
        <f>IF(TYPE(VAL_Codes!G$22)=2,VAL_Codes!G$22,"")</f>
        <v/>
      </c>
      <c r="AC117" s="11" t="str">
        <f>IF(TYPE(VAL_Codes!H$22)=2,VAL_Codes!H$22,"")</f>
        <v/>
      </c>
      <c r="AD117" s="26" t="str">
        <f>IF(COUNTBLANK('VAL_Fill in area'!D96)=1,"",'VAL_Fill in area'!D96)</f>
        <v/>
      </c>
      <c r="AE117" s="10" t="str">
        <f>IF(TYPE(VAL_Codes!J$22)=2,VAL_Codes!J$22,"")</f>
        <v/>
      </c>
      <c r="AF117" s="11" t="str">
        <f>IF(TYPE(VAL_Codes!K$22)=2,VAL_Codes!K$22,"")</f>
        <v/>
      </c>
      <c r="AG117" s="26" t="str">
        <f>IF(COUNTBLANK('VAL_Fill in area'!E96)=1,"",'VAL_Fill in area'!E96)</f>
        <v/>
      </c>
      <c r="AH117" s="10" t="str">
        <f>IF(TYPE(VAL_Codes!M$22)=2,VAL_Codes!M$22,"")</f>
        <v/>
      </c>
      <c r="AI117" s="11" t="str">
        <f>IF(TYPE(VAL_Codes!N$22)=2,VAL_Codes!N$22,"")</f>
        <v/>
      </c>
      <c r="AJ117" s="26" t="str">
        <f>IF(COUNTBLANK('VAL_Fill in area'!F96)=1,"",'VAL_Fill in area'!F96)</f>
        <v/>
      </c>
      <c r="AK117" s="10" t="str">
        <f>IF(TYPE(VAL_Codes!P$22)=2,VAL_Codes!P$22,"")</f>
        <v/>
      </c>
      <c r="AL117" s="11" t="str">
        <f>IF(TYPE(VAL_Codes!Q$22)=2,VAL_Codes!Q$22,"")</f>
        <v/>
      </c>
      <c r="AM117" s="26" t="str">
        <f>IF(COUNTBLANK('VAL_Fill in area'!G96)=1,"",'VAL_Fill in area'!G96)</f>
        <v/>
      </c>
      <c r="AN117" s="10" t="str">
        <f>IF(TYPE(VAL_Codes!S$22)=2,VAL_Codes!S$22,"")</f>
        <v/>
      </c>
      <c r="AO117" s="11" t="str">
        <f>IF(TYPE(VAL_Codes!T$22)=2,VAL_Codes!T$22,"")</f>
        <v/>
      </c>
      <c r="AP117" s="26" t="str">
        <f>IF(COUNTBLANK('VAL_Fill in area'!H96)=1,"",'VAL_Fill in area'!H96)</f>
        <v/>
      </c>
      <c r="AQ117" s="10" t="str">
        <f>IF(TYPE(VAL_Codes!V$22)=2,VAL_Codes!V$22,"")</f>
        <v/>
      </c>
      <c r="AR117" s="11" t="str">
        <f>IF(TYPE(VAL_Codes!W$22)=2,VAL_Codes!W$22,"")</f>
        <v/>
      </c>
      <c r="AS117" s="26" t="str">
        <f>IF(COUNTBLANK('VAL_Fill in area'!I96)=1,"",'VAL_Fill in area'!I96)</f>
        <v/>
      </c>
      <c r="AT117" s="10" t="str">
        <f>IF(TYPE(VAL_Codes!Y$22)=2,VAL_Codes!Y$22,"")</f>
        <v/>
      </c>
      <c r="AU117" s="11" t="str">
        <f>IF(TYPE(VAL_Codes!Z$22)=2,VAL_Codes!Z$22,"")</f>
        <v/>
      </c>
      <c r="AV117" s="26" t="str">
        <f>IF(COUNTBLANK('VAL_Fill in area'!J96)=1,"",'VAL_Fill in area'!J96)</f>
        <v/>
      </c>
      <c r="AW117" s="10" t="str">
        <f>IF(TYPE(VAL_Codes!AB$22)=2,VAL_Codes!AB$22,"")</f>
        <v/>
      </c>
      <c r="AX117" s="11" t="str">
        <f>IF(TYPE(VAL_Codes!AC$22)=2,VAL_Codes!AC$22,"")</f>
        <v/>
      </c>
      <c r="AY117" s="26" t="str">
        <f>IF(COUNTBLANK('VAL_Fill in area'!K96)=1,"",'VAL_Fill in area'!K96)</f>
        <v/>
      </c>
      <c r="AZ117" s="10" t="str">
        <f>IF(TYPE(VAL_Codes!AE$22)=2,VAL_Codes!AE$22,"")</f>
        <v/>
      </c>
      <c r="BA117" s="11" t="str">
        <f>IF(TYPE(VAL_Codes!AF$22)=2,VAL_Codes!AF$22,"")</f>
        <v/>
      </c>
      <c r="BB117" s="26" t="str">
        <f>IF(COUNTBLANK('VAL_Fill in area'!L96)=1,"",'VAL_Fill in area'!L96)</f>
        <v/>
      </c>
      <c r="BC117" s="10" t="str">
        <f>IF(TYPE(VAL_Codes!AH$22)=2,VAL_Codes!AH$22,"")</f>
        <v/>
      </c>
      <c r="BD117" s="11" t="str">
        <f>IF(TYPE(VAL_Codes!AI$22)=2,VAL_Codes!AI$22,"")</f>
        <v/>
      </c>
      <c r="BE117" s="26" t="str">
        <f>IF(COUNTBLANK('VAL_Fill in area'!M96)=1,"",'VAL_Fill in area'!M96)</f>
        <v/>
      </c>
      <c r="BF117" s="10" t="str">
        <f>IF(TYPE(VAL_Codes!AK$22)=2,VAL_Codes!AK$22,"")</f>
        <v/>
      </c>
      <c r="BG117" s="11" t="str">
        <f>IF(TYPE(VAL_Codes!AL$22)=2,VAL_Codes!AL$22,"")</f>
        <v/>
      </c>
      <c r="BH117" s="26" t="str">
        <f>IF(COUNTBLANK('VAL_Fill in area'!N96)=1,"",'VAL_Fill in area'!N96)</f>
        <v/>
      </c>
      <c r="BI117" s="10" t="str">
        <f>IF(TYPE(VAL_Codes!AN$22)=2,VAL_Codes!AN$22,"")</f>
        <v/>
      </c>
      <c r="BJ117" s="11" t="str">
        <f>IF(TYPE(VAL_Codes!AO$22)=2,VAL_Codes!AO$22,"")</f>
        <v/>
      </c>
      <c r="BK117" s="26">
        <f>IF(COUNTBLANK('VAL_Fill in area'!O96)=1,"",'VAL_Fill in area'!O96)</f>
        <v>0</v>
      </c>
      <c r="BL117" s="10" t="str">
        <f>IF(TYPE(VAL_Codes!AQ$22)=2,VAL_Codes!AQ$22,"")</f>
        <v/>
      </c>
      <c r="BM117" s="11" t="str">
        <f>IF(TYPE(VAL_Codes!AR$22)=2,VAL_Codes!AR$22,"")</f>
        <v/>
      </c>
      <c r="BN117" s="26">
        <f>IF(COUNTBLANK('VAL_Fill in area'!P96)=1,"",'VAL_Fill in area'!P96)</f>
        <v>1</v>
      </c>
      <c r="BO117" s="10" t="str">
        <f>IF(TYPE(VAL_Codes!AT$22)=2,VAL_Codes!AT$22,"")</f>
        <v/>
      </c>
      <c r="BP117" s="11" t="str">
        <f>IF(TYPE(VAL_Codes!AU$22)=2,VAL_Codes!AU$22,"")</f>
        <v/>
      </c>
      <c r="BQ117" s="26">
        <f>IF(COUNTBLANK('VAL_Fill in area'!Q96)=1,"",'VAL_Fill in area'!Q96)</f>
        <v>0</v>
      </c>
      <c r="BR117" s="10" t="str">
        <f>IF(TYPE(VAL_Codes!AW$22)=2,VAL_Codes!AW$22,"")</f>
        <v/>
      </c>
      <c r="BS117" s="11" t="str">
        <f>IF(TYPE(VAL_Codes!AX$22)=2,VAL_Codes!AX$22,"")</f>
        <v/>
      </c>
      <c r="BT117" s="26" t="str">
        <f>IF(COUNTBLANK('VAL_Fill in area'!R96)=1,"",'VAL_Fill in area'!R96)</f>
        <v/>
      </c>
      <c r="BU117" s="10" t="s">
        <v>7033</v>
      </c>
      <c r="BV117" s="11" t="str">
        <f>IF(TYPE(VAL_Codes!BA$22)=2,VAL_Codes!BA$22,"")</f>
        <v/>
      </c>
      <c r="BW117" s="26">
        <f>IF(COUNTBLANK('VAL_Fill in area'!S96)=1,"",'VAL_Fill in area'!S96)</f>
        <v>1</v>
      </c>
      <c r="BX117" s="10" t="str">
        <f>IF(TYPE(VAL_Codes!BC$22)=2,VAL_Codes!BC$22,"")</f>
        <v/>
      </c>
      <c r="BY117" s="11" t="str">
        <f>IF(TYPE(VAL_Codes!BD$22)=2,VAL_Codes!BD$22,"")</f>
        <v/>
      </c>
      <c r="BZ117" s="26" t="str">
        <f>IF(COUNTBLANK('VAL_Fill in area'!T96)=1,"",'VAL_Fill in area'!T96)</f>
        <v/>
      </c>
      <c r="CA117" s="10" t="str">
        <f>IF(TYPE(VAL_Codes!BF$22)=2,VAL_Codes!BF$22,"")</f>
        <v/>
      </c>
      <c r="CB117" s="11" t="str">
        <f>IF(TYPE(VAL_Codes!BG$22)=2,VAL_Codes!BG$22,"")</f>
        <v/>
      </c>
      <c r="CC117" s="26" t="str">
        <f>IF(COUNTBLANK('VAL_Fill in area'!U96)=1,"",'VAL_Fill in area'!U96)</f>
        <v/>
      </c>
      <c r="CD117" s="10" t="str">
        <f>IF(TYPE(VAL_Codes!BI$22)=2,VAL_Codes!BI$22,"")</f>
        <v/>
      </c>
      <c r="CE117" s="11" t="str">
        <f>IF(TYPE(VAL_Codes!BJ$22)=2,VAL_Codes!BJ$22,"")</f>
        <v/>
      </c>
      <c r="CF117" s="26" t="str">
        <f>IF(COUNTBLANK('VAL_Fill in area'!V96)=1,"",'VAL_Fill in area'!V96)</f>
        <v/>
      </c>
      <c r="CG117" s="10" t="str">
        <f>IF(TYPE(VAL_Codes!BL$22)=2,VAL_Codes!BL$22,"")</f>
        <v/>
      </c>
      <c r="CH117" s="11" t="str">
        <f>IF(TYPE(VAL_Codes!BM$22)=2,VAL_Codes!BM$22,"")</f>
        <v/>
      </c>
      <c r="CI117" s="26" t="str">
        <f>IF(COUNTBLANK('VAL_Fill in area'!W96)=1,"",'VAL_Fill in area'!W96)</f>
        <v/>
      </c>
      <c r="CJ117" s="10" t="str">
        <f>IF(TYPE(VAL_Codes!BO$22)=2,VAL_Codes!BO$22,"")</f>
        <v/>
      </c>
      <c r="CK117" s="11" t="str">
        <f>IF(TYPE(VAL_Codes!BP$22)=2,VAL_Codes!BP$22,"")</f>
        <v/>
      </c>
      <c r="CL117" s="424"/>
      <c r="CO117" s="424"/>
      <c r="CR117" s="424"/>
      <c r="CU117" s="424"/>
      <c r="CX117" s="424"/>
      <c r="DA117" s="424"/>
      <c r="DD117" s="424"/>
      <c r="DG117" s="424"/>
      <c r="DJ117" s="424"/>
      <c r="DM117" s="424"/>
      <c r="DP117" s="424"/>
      <c r="DS117" s="424"/>
      <c r="DV117" s="424"/>
      <c r="DY117" s="424"/>
      <c r="EB117" s="424"/>
      <c r="EE117" s="424"/>
      <c r="EH117" s="424"/>
      <c r="EK117" s="424"/>
      <c r="EN117" s="424"/>
      <c r="EQ117" s="424"/>
      <c r="ET117" s="424"/>
      <c r="EW117" s="424"/>
    </row>
    <row r="118" spans="1:153" ht="15" customHeight="1" x14ac:dyDescent="0.25">
      <c r="A118" s="48"/>
      <c r="B118" s="48"/>
      <c r="C118" s="65"/>
      <c r="D118" s="647"/>
      <c r="E118" s="421" t="s">
        <v>89</v>
      </c>
      <c r="F118" s="361" t="s">
        <v>5</v>
      </c>
      <c r="G118" s="361" t="s">
        <v>48</v>
      </c>
      <c r="H118" s="361" t="s">
        <v>6</v>
      </c>
      <c r="I118" s="361"/>
      <c r="J118" s="419"/>
      <c r="K118" s="419"/>
      <c r="L118" s="419"/>
      <c r="M118" s="419"/>
      <c r="N118" s="419"/>
      <c r="O118" s="419"/>
      <c r="P118" s="419"/>
      <c r="Q118" s="419"/>
      <c r="R118" s="419"/>
      <c r="S118" s="419"/>
      <c r="T118" s="419"/>
      <c r="U118" s="419"/>
      <c r="V118" s="419"/>
      <c r="W118" s="419"/>
      <c r="X118" s="419"/>
      <c r="Y118" s="419"/>
      <c r="Z118" s="54"/>
      <c r="AA118" s="26" t="str">
        <f>IF(COUNTBLANK('VAL_Fill in area'!C97)=1,"",'VAL_Fill in area'!C97)</f>
        <v/>
      </c>
      <c r="AB118" s="10" t="str">
        <f>IF(TYPE(VAL_Codes!G$22)=2,VAL_Codes!G$22,"")</f>
        <v/>
      </c>
      <c r="AC118" s="11" t="str">
        <f>IF(TYPE(VAL_Codes!H$22)=2,VAL_Codes!H$22,"")</f>
        <v/>
      </c>
      <c r="AD118" s="26" t="str">
        <f>IF(COUNTBLANK('VAL_Fill in area'!D97)=1,"",'VAL_Fill in area'!D97)</f>
        <v/>
      </c>
      <c r="AE118" s="10" t="str">
        <f>IF(TYPE(VAL_Codes!J$22)=2,VAL_Codes!J$22,"")</f>
        <v/>
      </c>
      <c r="AF118" s="11" t="str">
        <f>IF(TYPE(VAL_Codes!K$22)=2,VAL_Codes!K$22,"")</f>
        <v/>
      </c>
      <c r="AG118" s="26" t="str">
        <f>IF(COUNTBLANK('VAL_Fill in area'!E97)=1,"",'VAL_Fill in area'!E97)</f>
        <v/>
      </c>
      <c r="AH118" s="10" t="str">
        <f>IF(TYPE(VAL_Codes!M$22)=2,VAL_Codes!M$22,"")</f>
        <v/>
      </c>
      <c r="AI118" s="11" t="str">
        <f>IF(TYPE(VAL_Codes!N$22)=2,VAL_Codes!N$22,"")</f>
        <v/>
      </c>
      <c r="AJ118" s="26" t="str">
        <f>IF(COUNTBLANK('VAL_Fill in area'!F97)=1,"",'VAL_Fill in area'!F97)</f>
        <v/>
      </c>
      <c r="AK118" s="10" t="str">
        <f>IF(TYPE(VAL_Codes!P$22)=2,VAL_Codes!P$22,"")</f>
        <v/>
      </c>
      <c r="AL118" s="11" t="str">
        <f>IF(TYPE(VAL_Codes!Q$22)=2,VAL_Codes!Q$22,"")</f>
        <v/>
      </c>
      <c r="AM118" s="26" t="str">
        <f>IF(COUNTBLANK('VAL_Fill in area'!G97)=1,"",'VAL_Fill in area'!G97)</f>
        <v/>
      </c>
      <c r="AN118" s="10" t="str">
        <f>IF(TYPE(VAL_Codes!S$22)=2,VAL_Codes!S$22,"")</f>
        <v/>
      </c>
      <c r="AO118" s="11" t="str">
        <f>IF(TYPE(VAL_Codes!T$22)=2,VAL_Codes!T$22,"")</f>
        <v/>
      </c>
      <c r="AP118" s="26" t="str">
        <f>IF(COUNTBLANK('VAL_Fill in area'!H97)=1,"",'VAL_Fill in area'!H97)</f>
        <v/>
      </c>
      <c r="AQ118" s="10" t="str">
        <f>IF(TYPE(VAL_Codes!V$22)=2,VAL_Codes!V$22,"")</f>
        <v/>
      </c>
      <c r="AR118" s="11" t="str">
        <f>IF(TYPE(VAL_Codes!W$22)=2,VAL_Codes!W$22,"")</f>
        <v/>
      </c>
      <c r="AS118" s="26" t="str">
        <f>IF(COUNTBLANK('VAL_Fill in area'!I97)=1,"",'VAL_Fill in area'!I97)</f>
        <v/>
      </c>
      <c r="AT118" s="10" t="str">
        <f>IF(TYPE(VAL_Codes!Y$22)=2,VAL_Codes!Y$22,"")</f>
        <v/>
      </c>
      <c r="AU118" s="11" t="str">
        <f>IF(TYPE(VAL_Codes!Z$22)=2,VAL_Codes!Z$22,"")</f>
        <v/>
      </c>
      <c r="AV118" s="26" t="str">
        <f>IF(COUNTBLANK('VAL_Fill in area'!J97)=1,"",'VAL_Fill in area'!J97)</f>
        <v/>
      </c>
      <c r="AW118" s="10" t="str">
        <f>IF(TYPE(VAL_Codes!AB$22)=2,VAL_Codes!AB$22,"")</f>
        <v/>
      </c>
      <c r="AX118" s="11" t="str">
        <f>IF(TYPE(VAL_Codes!AC$22)=2,VAL_Codes!AC$22,"")</f>
        <v/>
      </c>
      <c r="AY118" s="26" t="str">
        <f>IF(COUNTBLANK('VAL_Fill in area'!K97)=1,"",'VAL_Fill in area'!K97)</f>
        <v/>
      </c>
      <c r="AZ118" s="10" t="str">
        <f>IF(TYPE(VAL_Codes!AE$22)=2,VAL_Codes!AE$22,"")</f>
        <v/>
      </c>
      <c r="BA118" s="11" t="str">
        <f>IF(TYPE(VAL_Codes!AF$22)=2,VAL_Codes!AF$22,"")</f>
        <v/>
      </c>
      <c r="BB118" s="26" t="str">
        <f>IF(COUNTBLANK('VAL_Fill in area'!L97)=1,"",'VAL_Fill in area'!L97)</f>
        <v/>
      </c>
      <c r="BC118" s="10" t="str">
        <f>IF(TYPE(VAL_Codes!AH$22)=2,VAL_Codes!AH$22,"")</f>
        <v/>
      </c>
      <c r="BD118" s="11" t="str">
        <f>IF(TYPE(VAL_Codes!AI$22)=2,VAL_Codes!AI$22,"")</f>
        <v/>
      </c>
      <c r="BE118" s="26" t="str">
        <f>IF(COUNTBLANK('VAL_Fill in area'!M97)=1,"",'VAL_Fill in area'!M97)</f>
        <v/>
      </c>
      <c r="BF118" s="10" t="str">
        <f>IF(TYPE(VAL_Codes!AK$22)=2,VAL_Codes!AK$22,"")</f>
        <v/>
      </c>
      <c r="BG118" s="11" t="str">
        <f>IF(TYPE(VAL_Codes!AL$22)=2,VAL_Codes!AL$22,"")</f>
        <v/>
      </c>
      <c r="BH118" s="26" t="str">
        <f>IF(COUNTBLANK('VAL_Fill in area'!N97)=1,"",'VAL_Fill in area'!N97)</f>
        <v/>
      </c>
      <c r="BI118" s="10" t="str">
        <f>IF(TYPE(VAL_Codes!AN$22)=2,VAL_Codes!AN$22,"")</f>
        <v/>
      </c>
      <c r="BJ118" s="11" t="str">
        <f>IF(TYPE(VAL_Codes!AO$22)=2,VAL_Codes!AO$22,"")</f>
        <v/>
      </c>
      <c r="BK118" s="26">
        <f>IF(COUNTBLANK('VAL_Fill in area'!O97)=1,"",'VAL_Fill in area'!O97)</f>
        <v>1</v>
      </c>
      <c r="BL118" s="10" t="str">
        <f>IF(TYPE(VAL_Codes!AQ$22)=2,VAL_Codes!AQ$22,"")</f>
        <v/>
      </c>
      <c r="BM118" s="11" t="str">
        <f>IF(TYPE(VAL_Codes!AR$22)=2,VAL_Codes!AR$22,"")</f>
        <v/>
      </c>
      <c r="BN118" s="26">
        <f>IF(COUNTBLANK('VAL_Fill in area'!P97)=1,"",'VAL_Fill in area'!P97)</f>
        <v>1</v>
      </c>
      <c r="BO118" s="10" t="str">
        <f>IF(TYPE(VAL_Codes!AT$22)=2,VAL_Codes!AT$22,"")</f>
        <v/>
      </c>
      <c r="BP118" s="11" t="str">
        <f>IF(TYPE(VAL_Codes!AU$22)=2,VAL_Codes!AU$22,"")</f>
        <v/>
      </c>
      <c r="BQ118" s="26">
        <f>IF(COUNTBLANK('VAL_Fill in area'!Q97)=1,"",'VAL_Fill in area'!Q97)</f>
        <v>0</v>
      </c>
      <c r="BR118" s="10" t="str">
        <f>IF(TYPE(VAL_Codes!AW$22)=2,VAL_Codes!AW$22,"")</f>
        <v/>
      </c>
      <c r="BS118" s="11" t="str">
        <f>IF(TYPE(VAL_Codes!AX$22)=2,VAL_Codes!AX$22,"")</f>
        <v/>
      </c>
      <c r="BT118" s="26" t="str">
        <f>IF(COUNTBLANK('VAL_Fill in area'!R97)=1,"",'VAL_Fill in area'!R97)</f>
        <v/>
      </c>
      <c r="BU118" s="10" t="s">
        <v>7033</v>
      </c>
      <c r="BV118" s="11" t="str">
        <f>IF(TYPE(VAL_Codes!BA$22)=2,VAL_Codes!BA$22,"")</f>
        <v/>
      </c>
      <c r="BW118" s="26">
        <f>IF(COUNTBLANK('VAL_Fill in area'!S97)=1,"",'VAL_Fill in area'!S97)</f>
        <v>1</v>
      </c>
      <c r="BX118" s="10" t="str">
        <f>IF(TYPE(VAL_Codes!BC$22)=2,VAL_Codes!BC$22,"")</f>
        <v/>
      </c>
      <c r="BY118" s="11" t="str">
        <f>IF(TYPE(VAL_Codes!BD$22)=2,VAL_Codes!BD$22,"")</f>
        <v/>
      </c>
      <c r="BZ118" s="26" t="str">
        <f>IF(COUNTBLANK('VAL_Fill in area'!T97)=1,"",'VAL_Fill in area'!T97)</f>
        <v/>
      </c>
      <c r="CA118" s="10" t="str">
        <f>IF(TYPE(VAL_Codes!BF$22)=2,VAL_Codes!BF$22,"")</f>
        <v/>
      </c>
      <c r="CB118" s="11" t="str">
        <f>IF(TYPE(VAL_Codes!BG$22)=2,VAL_Codes!BG$22,"")</f>
        <v/>
      </c>
      <c r="CC118" s="26" t="str">
        <f>IF(COUNTBLANK('VAL_Fill in area'!U97)=1,"",'VAL_Fill in area'!U97)</f>
        <v/>
      </c>
      <c r="CD118" s="10" t="str">
        <f>IF(TYPE(VAL_Codes!BI$22)=2,VAL_Codes!BI$22,"")</f>
        <v/>
      </c>
      <c r="CE118" s="11" t="str">
        <f>IF(TYPE(VAL_Codes!BJ$22)=2,VAL_Codes!BJ$22,"")</f>
        <v/>
      </c>
      <c r="CF118" s="26" t="str">
        <f>IF(COUNTBLANK('VAL_Fill in area'!V97)=1,"",'VAL_Fill in area'!V97)</f>
        <v/>
      </c>
      <c r="CG118" s="10" t="str">
        <f>IF(TYPE(VAL_Codes!BL$22)=2,VAL_Codes!BL$22,"")</f>
        <v/>
      </c>
      <c r="CH118" s="11" t="str">
        <f>IF(TYPE(VAL_Codes!BM$22)=2,VAL_Codes!BM$22,"")</f>
        <v/>
      </c>
      <c r="CI118" s="26" t="str">
        <f>IF(COUNTBLANK('VAL_Fill in area'!W97)=1,"",'VAL_Fill in area'!W97)</f>
        <v/>
      </c>
      <c r="CJ118" s="10" t="str">
        <f>IF(TYPE(VAL_Codes!BO$22)=2,VAL_Codes!BO$22,"")</f>
        <v/>
      </c>
      <c r="CK118" s="11" t="str">
        <f>IF(TYPE(VAL_Codes!BP$22)=2,VAL_Codes!BP$22,"")</f>
        <v/>
      </c>
      <c r="CL118" s="424"/>
      <c r="CO118" s="424"/>
      <c r="CR118" s="424"/>
      <c r="CU118" s="424"/>
      <c r="CX118" s="424"/>
      <c r="DA118" s="424"/>
      <c r="DD118" s="424"/>
      <c r="DG118" s="424"/>
      <c r="DJ118" s="424"/>
      <c r="DM118" s="424"/>
      <c r="DP118" s="424"/>
      <c r="DS118" s="424"/>
      <c r="DV118" s="424"/>
      <c r="DY118" s="424"/>
      <c r="EB118" s="424"/>
      <c r="EE118" s="424"/>
      <c r="EH118" s="424"/>
      <c r="EK118" s="424"/>
      <c r="EN118" s="424"/>
      <c r="EQ118" s="424"/>
      <c r="ET118" s="424"/>
      <c r="EW118" s="424"/>
    </row>
    <row r="119" spans="1:153" ht="15" customHeight="1" x14ac:dyDescent="0.25">
      <c r="A119" s="48"/>
      <c r="B119" s="48"/>
      <c r="C119" s="65"/>
      <c r="D119" s="647"/>
      <c r="E119" s="421" t="s">
        <v>90</v>
      </c>
      <c r="F119" s="361" t="s">
        <v>5</v>
      </c>
      <c r="G119" s="361" t="s">
        <v>49</v>
      </c>
      <c r="H119" s="361" t="s">
        <v>6</v>
      </c>
      <c r="I119" s="361"/>
      <c r="J119" s="419"/>
      <c r="K119" s="419"/>
      <c r="L119" s="419"/>
      <c r="M119" s="419"/>
      <c r="N119" s="419"/>
      <c r="O119" s="419"/>
      <c r="P119" s="419"/>
      <c r="Q119" s="419"/>
      <c r="R119" s="419"/>
      <c r="S119" s="419"/>
      <c r="T119" s="419"/>
      <c r="U119" s="419"/>
      <c r="V119" s="419"/>
      <c r="W119" s="419"/>
      <c r="X119" s="419"/>
      <c r="Y119" s="419"/>
      <c r="Z119" s="54"/>
      <c r="AA119" s="26" t="str">
        <f>IF(COUNTBLANK('VAL_Fill in area'!C98)=1,"",'VAL_Fill in area'!C98)</f>
        <v/>
      </c>
      <c r="AB119" s="10" t="str">
        <f>IF(TYPE(VAL_Codes!G$22)=2,VAL_Codes!G$22,"")</f>
        <v/>
      </c>
      <c r="AC119" s="11" t="str">
        <f>IF(TYPE(VAL_Codes!H$22)=2,VAL_Codes!H$22,"")</f>
        <v/>
      </c>
      <c r="AD119" s="26" t="str">
        <f>IF(COUNTBLANK('VAL_Fill in area'!D98)=1,"",'VAL_Fill in area'!D98)</f>
        <v/>
      </c>
      <c r="AE119" s="10" t="str">
        <f>IF(TYPE(VAL_Codes!J$22)=2,VAL_Codes!J$22,"")</f>
        <v/>
      </c>
      <c r="AF119" s="11" t="str">
        <f>IF(TYPE(VAL_Codes!K$22)=2,VAL_Codes!K$22,"")</f>
        <v/>
      </c>
      <c r="AG119" s="26" t="str">
        <f>IF(COUNTBLANK('VAL_Fill in area'!E98)=1,"",'VAL_Fill in area'!E98)</f>
        <v/>
      </c>
      <c r="AH119" s="10" t="str">
        <f>IF(TYPE(VAL_Codes!M$22)=2,VAL_Codes!M$22,"")</f>
        <v/>
      </c>
      <c r="AI119" s="11" t="str">
        <f>IF(TYPE(VAL_Codes!N$22)=2,VAL_Codes!N$22,"")</f>
        <v/>
      </c>
      <c r="AJ119" s="26" t="str">
        <f>IF(COUNTBLANK('VAL_Fill in area'!F98)=1,"",'VAL_Fill in area'!F98)</f>
        <v/>
      </c>
      <c r="AK119" s="10" t="str">
        <f>IF(TYPE(VAL_Codes!P$22)=2,VAL_Codes!P$22,"")</f>
        <v/>
      </c>
      <c r="AL119" s="11" t="str">
        <f>IF(TYPE(VAL_Codes!Q$22)=2,VAL_Codes!Q$22,"")</f>
        <v/>
      </c>
      <c r="AM119" s="26" t="str">
        <f>IF(COUNTBLANK('VAL_Fill in area'!G98)=1,"",'VAL_Fill in area'!G98)</f>
        <v/>
      </c>
      <c r="AN119" s="10" t="str">
        <f>IF(TYPE(VAL_Codes!S$22)=2,VAL_Codes!S$22,"")</f>
        <v/>
      </c>
      <c r="AO119" s="11" t="str">
        <f>IF(TYPE(VAL_Codes!T$22)=2,VAL_Codes!T$22,"")</f>
        <v/>
      </c>
      <c r="AP119" s="26" t="str">
        <f>IF(COUNTBLANK('VAL_Fill in area'!H98)=1,"",'VAL_Fill in area'!H98)</f>
        <v/>
      </c>
      <c r="AQ119" s="10" t="str">
        <f>IF(TYPE(VAL_Codes!V$22)=2,VAL_Codes!V$22,"")</f>
        <v/>
      </c>
      <c r="AR119" s="11" t="str">
        <f>IF(TYPE(VAL_Codes!W$22)=2,VAL_Codes!W$22,"")</f>
        <v/>
      </c>
      <c r="AS119" s="26" t="str">
        <f>IF(COUNTBLANK('VAL_Fill in area'!I98)=1,"",'VAL_Fill in area'!I98)</f>
        <v/>
      </c>
      <c r="AT119" s="10" t="str">
        <f>IF(TYPE(VAL_Codes!Y$22)=2,VAL_Codes!Y$22,"")</f>
        <v/>
      </c>
      <c r="AU119" s="11" t="str">
        <f>IF(TYPE(VAL_Codes!Z$22)=2,VAL_Codes!Z$22,"")</f>
        <v/>
      </c>
      <c r="AV119" s="26" t="str">
        <f>IF(COUNTBLANK('VAL_Fill in area'!J98)=1,"",'VAL_Fill in area'!J98)</f>
        <v/>
      </c>
      <c r="AW119" s="10" t="str">
        <f>IF(TYPE(VAL_Codes!AB$22)=2,VAL_Codes!AB$22,"")</f>
        <v/>
      </c>
      <c r="AX119" s="11" t="str">
        <f>IF(TYPE(VAL_Codes!AC$22)=2,VAL_Codes!AC$22,"")</f>
        <v/>
      </c>
      <c r="AY119" s="26" t="str">
        <f>IF(COUNTBLANK('VAL_Fill in area'!K98)=1,"",'VAL_Fill in area'!K98)</f>
        <v/>
      </c>
      <c r="AZ119" s="10" t="str">
        <f>IF(TYPE(VAL_Codes!AE$22)=2,VAL_Codes!AE$22,"")</f>
        <v/>
      </c>
      <c r="BA119" s="11" t="str">
        <f>IF(TYPE(VAL_Codes!AF$22)=2,VAL_Codes!AF$22,"")</f>
        <v/>
      </c>
      <c r="BB119" s="26" t="str">
        <f>IF(COUNTBLANK('VAL_Fill in area'!L98)=1,"",'VAL_Fill in area'!L98)</f>
        <v/>
      </c>
      <c r="BC119" s="10" t="str">
        <f>IF(TYPE(VAL_Codes!AH$22)=2,VAL_Codes!AH$22,"")</f>
        <v/>
      </c>
      <c r="BD119" s="11" t="str">
        <f>IF(TYPE(VAL_Codes!AI$22)=2,VAL_Codes!AI$22,"")</f>
        <v/>
      </c>
      <c r="BE119" s="26" t="str">
        <f>IF(COUNTBLANK('VAL_Fill in area'!M98)=1,"",'VAL_Fill in area'!M98)</f>
        <v/>
      </c>
      <c r="BF119" s="10" t="str">
        <f>IF(TYPE(VAL_Codes!AK$22)=2,VAL_Codes!AK$22,"")</f>
        <v/>
      </c>
      <c r="BG119" s="11" t="str">
        <f>IF(TYPE(VAL_Codes!AL$22)=2,VAL_Codes!AL$22,"")</f>
        <v/>
      </c>
      <c r="BH119" s="26" t="str">
        <f>IF(COUNTBLANK('VAL_Fill in area'!N98)=1,"",'VAL_Fill in area'!N98)</f>
        <v/>
      </c>
      <c r="BI119" s="10" t="str">
        <f>IF(TYPE(VAL_Codes!AN$22)=2,VAL_Codes!AN$22,"")</f>
        <v/>
      </c>
      <c r="BJ119" s="11" t="str">
        <f>IF(TYPE(VAL_Codes!AO$22)=2,VAL_Codes!AO$22,"")</f>
        <v/>
      </c>
      <c r="BK119" s="26">
        <f>IF(COUNTBLANK('VAL_Fill in area'!O98)=1,"",'VAL_Fill in area'!O98)</f>
        <v>0</v>
      </c>
      <c r="BL119" s="10" t="str">
        <f>IF(TYPE(VAL_Codes!AQ$22)=2,VAL_Codes!AQ$22,"")</f>
        <v/>
      </c>
      <c r="BM119" s="11" t="str">
        <f>IF(TYPE(VAL_Codes!AR$22)=2,VAL_Codes!AR$22,"")</f>
        <v/>
      </c>
      <c r="BN119" s="26">
        <f>IF(COUNTBLANK('VAL_Fill in area'!P98)=1,"",'VAL_Fill in area'!P98)</f>
        <v>0</v>
      </c>
      <c r="BO119" s="10" t="str">
        <f>IF(TYPE(VAL_Codes!AT$22)=2,VAL_Codes!AT$22,"")</f>
        <v/>
      </c>
      <c r="BP119" s="11" t="str">
        <f>IF(TYPE(VAL_Codes!AU$22)=2,VAL_Codes!AU$22,"")</f>
        <v/>
      </c>
      <c r="BQ119" s="26">
        <f>IF(COUNTBLANK('VAL_Fill in area'!Q98)=1,"",'VAL_Fill in area'!Q98)</f>
        <v>0</v>
      </c>
      <c r="BR119" s="10" t="str">
        <f>IF(TYPE(VAL_Codes!AW$22)=2,VAL_Codes!AW$22,"")</f>
        <v/>
      </c>
      <c r="BS119" s="11" t="str">
        <f>IF(TYPE(VAL_Codes!AX$22)=2,VAL_Codes!AX$22,"")</f>
        <v/>
      </c>
      <c r="BT119" s="26" t="str">
        <f>IF(COUNTBLANK('VAL_Fill in area'!R98)=1,"",'VAL_Fill in area'!R98)</f>
        <v/>
      </c>
      <c r="BU119" s="10" t="s">
        <v>7033</v>
      </c>
      <c r="BV119" s="11" t="str">
        <f>IF(TYPE(VAL_Codes!BA$22)=2,VAL_Codes!BA$22,"")</f>
        <v/>
      </c>
      <c r="BW119" s="26">
        <f>IF(COUNTBLANK('VAL_Fill in area'!S98)=1,"",'VAL_Fill in area'!S98)</f>
        <v>0</v>
      </c>
      <c r="BX119" s="10" t="str">
        <f>IF(TYPE(VAL_Codes!BC$22)=2,VAL_Codes!BC$22,"")</f>
        <v/>
      </c>
      <c r="BY119" s="11" t="str">
        <f>IF(TYPE(VAL_Codes!BD$22)=2,VAL_Codes!BD$22,"")</f>
        <v/>
      </c>
      <c r="BZ119" s="26" t="str">
        <f>IF(COUNTBLANK('VAL_Fill in area'!T98)=1,"",'VAL_Fill in area'!T98)</f>
        <v/>
      </c>
      <c r="CA119" s="10" t="str">
        <f>IF(TYPE(VAL_Codes!BF$22)=2,VAL_Codes!BF$22,"")</f>
        <v/>
      </c>
      <c r="CB119" s="11" t="str">
        <f>IF(TYPE(VAL_Codes!BG$22)=2,VAL_Codes!BG$22,"")</f>
        <v/>
      </c>
      <c r="CC119" s="26" t="str">
        <f>IF(COUNTBLANK('VAL_Fill in area'!U98)=1,"",'VAL_Fill in area'!U98)</f>
        <v/>
      </c>
      <c r="CD119" s="10" t="str">
        <f>IF(TYPE(VAL_Codes!BI$22)=2,VAL_Codes!BI$22,"")</f>
        <v/>
      </c>
      <c r="CE119" s="11" t="str">
        <f>IF(TYPE(VAL_Codes!BJ$22)=2,VAL_Codes!BJ$22,"")</f>
        <v/>
      </c>
      <c r="CF119" s="26" t="str">
        <f>IF(COUNTBLANK('VAL_Fill in area'!V98)=1,"",'VAL_Fill in area'!V98)</f>
        <v/>
      </c>
      <c r="CG119" s="10" t="str">
        <f>IF(TYPE(VAL_Codes!BL$22)=2,VAL_Codes!BL$22,"")</f>
        <v/>
      </c>
      <c r="CH119" s="11" t="str">
        <f>IF(TYPE(VAL_Codes!BM$22)=2,VAL_Codes!BM$22,"")</f>
        <v/>
      </c>
      <c r="CI119" s="26" t="str">
        <f>IF(COUNTBLANK('VAL_Fill in area'!W98)=1,"",'VAL_Fill in area'!W98)</f>
        <v/>
      </c>
      <c r="CJ119" s="10" t="str">
        <f>IF(TYPE(VAL_Codes!BO$22)=2,VAL_Codes!BO$22,"")</f>
        <v/>
      </c>
      <c r="CK119" s="11" t="str">
        <f>IF(TYPE(VAL_Codes!BP$22)=2,VAL_Codes!BP$22,"")</f>
        <v/>
      </c>
      <c r="CL119" s="424"/>
      <c r="CO119" s="424"/>
      <c r="CR119" s="424"/>
      <c r="CU119" s="424"/>
      <c r="CX119" s="424"/>
      <c r="DA119" s="424"/>
      <c r="DD119" s="424"/>
      <c r="DG119" s="424"/>
      <c r="DJ119" s="424"/>
      <c r="DM119" s="424"/>
      <c r="DP119" s="424"/>
      <c r="DS119" s="424"/>
      <c r="DV119" s="424"/>
      <c r="DY119" s="424"/>
      <c r="EB119" s="424"/>
      <c r="EE119" s="424"/>
      <c r="EH119" s="424"/>
      <c r="EK119" s="424"/>
      <c r="EN119" s="424"/>
      <c r="EQ119" s="424"/>
      <c r="ET119" s="424"/>
      <c r="EW119" s="424"/>
    </row>
    <row r="120" spans="1:153" ht="15" customHeight="1" x14ac:dyDescent="0.25">
      <c r="C120" s="65"/>
      <c r="D120" s="647"/>
      <c r="E120" s="431" t="s">
        <v>7042</v>
      </c>
      <c r="F120" s="361" t="s">
        <v>5</v>
      </c>
      <c r="G120" s="361" t="s">
        <v>40</v>
      </c>
      <c r="H120" s="361" t="s">
        <v>6</v>
      </c>
      <c r="I120" s="361"/>
      <c r="J120" s="419"/>
      <c r="K120" s="419"/>
      <c r="L120" s="419"/>
      <c r="M120" s="419"/>
      <c r="N120" s="419"/>
      <c r="O120" s="419"/>
      <c r="P120" s="419"/>
      <c r="Q120" s="419"/>
      <c r="R120" s="419"/>
      <c r="S120" s="419"/>
      <c r="T120" s="419"/>
      <c r="U120" s="419"/>
      <c r="V120" s="419"/>
      <c r="W120" s="419"/>
      <c r="X120" s="419"/>
      <c r="Y120" s="419"/>
      <c r="Z120" s="54"/>
      <c r="AA120" s="26" t="str">
        <f>IF(COUNTBLANK('VAL_Fill in area'!C99)=1,"",'VAL_Fill in area'!C99)</f>
        <v/>
      </c>
      <c r="AB120" s="10" t="str">
        <f>IF(TYPE(VAL_Codes!G$22)=2,VAL_Codes!G$22,"")</f>
        <v/>
      </c>
      <c r="AC120" s="11" t="str">
        <f>IF(TYPE(VAL_Codes!H$22)=2,VAL_Codes!H$22,"")</f>
        <v/>
      </c>
      <c r="AD120" s="26" t="str">
        <f>IF(COUNTBLANK('VAL_Fill in area'!D99)=1,"",'VAL_Fill in area'!D99)</f>
        <v/>
      </c>
      <c r="AE120" s="10" t="str">
        <f>IF(TYPE(VAL_Codes!J$22)=2,VAL_Codes!J$22,"")</f>
        <v/>
      </c>
      <c r="AF120" s="11" t="str">
        <f>IF(TYPE(VAL_Codes!K$22)=2,VAL_Codes!K$22,"")</f>
        <v/>
      </c>
      <c r="AG120" s="26" t="str">
        <f>IF(COUNTBLANK('VAL_Fill in area'!E99)=1,"",'VAL_Fill in area'!E99)</f>
        <v/>
      </c>
      <c r="AH120" s="10" t="str">
        <f>IF(TYPE(VAL_Codes!M$22)=2,VAL_Codes!M$22,"")</f>
        <v/>
      </c>
      <c r="AI120" s="11" t="str">
        <f>IF(TYPE(VAL_Codes!N$22)=2,VAL_Codes!N$22,"")</f>
        <v/>
      </c>
      <c r="AJ120" s="26" t="str">
        <f>IF(COUNTBLANK('VAL_Fill in area'!F99)=1,"",'VAL_Fill in area'!F99)</f>
        <v/>
      </c>
      <c r="AK120" s="10" t="str">
        <f>IF(TYPE(VAL_Codes!P$22)=2,VAL_Codes!P$22,"")</f>
        <v/>
      </c>
      <c r="AL120" s="11" t="str">
        <f>IF(TYPE(VAL_Codes!Q$22)=2,VAL_Codes!Q$22,"")</f>
        <v/>
      </c>
      <c r="AM120" s="26" t="str">
        <f>IF(COUNTBLANK('VAL_Fill in area'!G99)=1,"",'VAL_Fill in area'!G99)</f>
        <v/>
      </c>
      <c r="AN120" s="10" t="str">
        <f>IF(TYPE(VAL_Codes!S$22)=2,VAL_Codes!S$22,"")</f>
        <v/>
      </c>
      <c r="AO120" s="11" t="str">
        <f>IF(TYPE(VAL_Codes!T$22)=2,VAL_Codes!T$22,"")</f>
        <v/>
      </c>
      <c r="AP120" s="26" t="str">
        <f>IF(COUNTBLANK('VAL_Fill in area'!H99)=1,"",'VAL_Fill in area'!H99)</f>
        <v/>
      </c>
      <c r="AQ120" s="10" t="str">
        <f>IF(TYPE(VAL_Codes!V$22)=2,VAL_Codes!V$22,"")</f>
        <v/>
      </c>
      <c r="AR120" s="11" t="str">
        <f>IF(TYPE(VAL_Codes!W$22)=2,VAL_Codes!W$22,"")</f>
        <v/>
      </c>
      <c r="AS120" s="26" t="str">
        <f>IF(COUNTBLANK('VAL_Fill in area'!I99)=1,"",'VAL_Fill in area'!I99)</f>
        <v/>
      </c>
      <c r="AT120" s="10" t="str">
        <f>IF(TYPE(VAL_Codes!Y$22)=2,VAL_Codes!Y$22,"")</f>
        <v/>
      </c>
      <c r="AU120" s="11" t="str">
        <f>IF(TYPE(VAL_Codes!Z$22)=2,VAL_Codes!Z$22,"")</f>
        <v/>
      </c>
      <c r="AV120" s="26" t="str">
        <f>IF(COUNTBLANK('VAL_Fill in area'!J99)=1,"",'VAL_Fill in area'!J99)</f>
        <v/>
      </c>
      <c r="AW120" s="10" t="str">
        <f>IF(TYPE(VAL_Codes!AB$22)=2,VAL_Codes!AB$22,"")</f>
        <v/>
      </c>
      <c r="AX120" s="11" t="str">
        <f>IF(TYPE(VAL_Codes!AC$22)=2,VAL_Codes!AC$22,"")</f>
        <v/>
      </c>
      <c r="AY120" s="26" t="str">
        <f>IF(COUNTBLANK('VAL_Fill in area'!K99)=1,"",'VAL_Fill in area'!K99)</f>
        <v/>
      </c>
      <c r="AZ120" s="10" t="str">
        <f>IF(TYPE(VAL_Codes!AE$22)=2,VAL_Codes!AE$22,"")</f>
        <v/>
      </c>
      <c r="BA120" s="11" t="str">
        <f>IF(TYPE(VAL_Codes!AF$22)=2,VAL_Codes!AF$22,"")</f>
        <v/>
      </c>
      <c r="BB120" s="26" t="str">
        <f>IF(COUNTBLANK('VAL_Fill in area'!L99)=1,"",'VAL_Fill in area'!L99)</f>
        <v/>
      </c>
      <c r="BC120" s="10" t="str">
        <f>IF(TYPE(VAL_Codes!AH$22)=2,VAL_Codes!AH$22,"")</f>
        <v/>
      </c>
      <c r="BD120" s="11" t="str">
        <f>IF(TYPE(VAL_Codes!AI$22)=2,VAL_Codes!AI$22,"")</f>
        <v/>
      </c>
      <c r="BE120" s="26" t="str">
        <f>IF(COUNTBLANK('VAL_Fill in area'!M99)=1,"",'VAL_Fill in area'!M99)</f>
        <v/>
      </c>
      <c r="BF120" s="10" t="str">
        <f>IF(TYPE(VAL_Codes!AK$22)=2,VAL_Codes!AK$22,"")</f>
        <v/>
      </c>
      <c r="BG120" s="11" t="str">
        <f>IF(TYPE(VAL_Codes!AL$22)=2,VAL_Codes!AL$22,"")</f>
        <v/>
      </c>
      <c r="BH120" s="26" t="str">
        <f>IF(COUNTBLANK('VAL_Fill in area'!N99)=1,"",'VAL_Fill in area'!N99)</f>
        <v/>
      </c>
      <c r="BI120" s="10" t="str">
        <f>IF(TYPE(VAL_Codes!AN$22)=2,VAL_Codes!AN$22,"")</f>
        <v/>
      </c>
      <c r="BJ120" s="11" t="str">
        <f>IF(TYPE(VAL_Codes!AO$22)=2,VAL_Codes!AO$22,"")</f>
        <v/>
      </c>
      <c r="BK120" s="26">
        <f>IF(COUNTBLANK('VAL_Fill in area'!O99)=1,"",'VAL_Fill in area'!O99)</f>
        <v>6</v>
      </c>
      <c r="BL120" s="10" t="str">
        <f>IF(TYPE(VAL_Codes!AQ$22)=2,VAL_Codes!AQ$22,"")</f>
        <v/>
      </c>
      <c r="BM120" s="11" t="str">
        <f>IF(TYPE(VAL_Codes!AR$22)=2,VAL_Codes!AR$22,"")</f>
        <v/>
      </c>
      <c r="BN120" s="26">
        <f>IF(COUNTBLANK('VAL_Fill in area'!P99)=1,"",'VAL_Fill in area'!P99)</f>
        <v>2</v>
      </c>
      <c r="BO120" s="10" t="str">
        <f>IF(TYPE(VAL_Codes!AT$22)=2,VAL_Codes!AT$22,"")</f>
        <v/>
      </c>
      <c r="BP120" s="11" t="str">
        <f>IF(TYPE(VAL_Codes!AU$22)=2,VAL_Codes!AU$22,"")</f>
        <v/>
      </c>
      <c r="BQ120" s="26">
        <f>IF(COUNTBLANK('VAL_Fill in area'!Q99)=1,"",'VAL_Fill in area'!Q99)</f>
        <v>0</v>
      </c>
      <c r="BR120" s="10" t="str">
        <f>IF(TYPE(VAL_Codes!AW$22)=2,VAL_Codes!AW$22,"")</f>
        <v/>
      </c>
      <c r="BS120" s="11" t="str">
        <f>IF(TYPE(VAL_Codes!AX$22)=2,VAL_Codes!AX$22,"")</f>
        <v/>
      </c>
      <c r="BT120" s="26" t="str">
        <f>IF(COUNTBLANK('VAL_Fill in area'!R99)=1,"",'VAL_Fill in area'!R99)</f>
        <v/>
      </c>
      <c r="BU120" s="10" t="s">
        <v>7033</v>
      </c>
      <c r="BV120" s="11" t="str">
        <f>IF(TYPE(VAL_Codes!BA$22)=2,VAL_Codes!BA$22,"")</f>
        <v/>
      </c>
      <c r="BW120" s="26">
        <f>IF(COUNTBLANK('VAL_Fill in area'!S99)=1,"",'VAL_Fill in area'!S99)</f>
        <v>1</v>
      </c>
      <c r="BX120" s="10" t="str">
        <f>IF(TYPE(VAL_Codes!BC$22)=2,VAL_Codes!BC$22,"")</f>
        <v/>
      </c>
      <c r="BY120" s="11" t="str">
        <f>IF(TYPE(VAL_Codes!BD$22)=2,VAL_Codes!BD$22,"")</f>
        <v/>
      </c>
      <c r="BZ120" s="26" t="str">
        <f>IF(COUNTBLANK('VAL_Fill in area'!T99)=1,"",'VAL_Fill in area'!T99)</f>
        <v/>
      </c>
      <c r="CA120" s="10" t="str">
        <f>IF(TYPE(VAL_Codes!BF$22)=2,VAL_Codes!BF$22,"")</f>
        <v/>
      </c>
      <c r="CB120" s="11" t="str">
        <f>IF(TYPE(VAL_Codes!BG$22)=2,VAL_Codes!BG$22,"")</f>
        <v/>
      </c>
      <c r="CC120" s="26" t="str">
        <f>IF(COUNTBLANK('VAL_Fill in area'!U99)=1,"",'VAL_Fill in area'!U99)</f>
        <v/>
      </c>
      <c r="CD120" s="10" t="str">
        <f>IF(TYPE(VAL_Codes!BI$22)=2,VAL_Codes!BI$22,"")</f>
        <v/>
      </c>
      <c r="CE120" s="11" t="str">
        <f>IF(TYPE(VAL_Codes!BJ$22)=2,VAL_Codes!BJ$22,"")</f>
        <v/>
      </c>
      <c r="CF120" s="26" t="str">
        <f>IF(COUNTBLANK('VAL_Fill in area'!V99)=1,"",'VAL_Fill in area'!V99)</f>
        <v/>
      </c>
      <c r="CG120" s="10" t="str">
        <f>IF(TYPE(VAL_Codes!BL$22)=2,VAL_Codes!BL$22,"")</f>
        <v/>
      </c>
      <c r="CH120" s="11" t="str">
        <f>IF(TYPE(VAL_Codes!BM$22)=2,VAL_Codes!BM$22,"")</f>
        <v/>
      </c>
      <c r="CI120" s="26" t="str">
        <f>IF(COUNTBLANK('VAL_Fill in area'!W99)=1,"",'VAL_Fill in area'!W99)</f>
        <v/>
      </c>
      <c r="CJ120" s="10" t="str">
        <f>IF(TYPE(VAL_Codes!BO$22)=2,VAL_Codes!BO$22,"")</f>
        <v/>
      </c>
      <c r="CK120" s="11" t="str">
        <f>IF(TYPE(VAL_Codes!BP$22)=2,VAL_Codes!BP$22,"")</f>
        <v/>
      </c>
      <c r="CL120" s="424"/>
      <c r="CO120" s="424"/>
      <c r="CR120" s="424"/>
      <c r="CU120" s="424"/>
      <c r="CX120" s="424"/>
      <c r="DA120" s="424"/>
      <c r="DD120" s="424"/>
      <c r="DG120" s="424"/>
      <c r="DJ120" s="424"/>
      <c r="DM120" s="424"/>
      <c r="DP120" s="424"/>
      <c r="DS120" s="424"/>
      <c r="DV120" s="424"/>
      <c r="DY120" s="424"/>
      <c r="EB120" s="424"/>
      <c r="EE120" s="424"/>
      <c r="EH120" s="424"/>
      <c r="EK120" s="424"/>
      <c r="EN120" s="424"/>
      <c r="EQ120" s="424"/>
      <c r="ET120" s="424"/>
      <c r="EW120" s="424"/>
    </row>
    <row r="121" spans="1:153" ht="15" customHeight="1" x14ac:dyDescent="0.25">
      <c r="C121" s="65"/>
      <c r="D121" s="647"/>
      <c r="E121" s="431" t="s">
        <v>7043</v>
      </c>
      <c r="F121" s="361" t="s">
        <v>5</v>
      </c>
      <c r="G121" s="361" t="s">
        <v>41</v>
      </c>
      <c r="H121" s="361" t="s">
        <v>6</v>
      </c>
      <c r="I121" s="361"/>
      <c r="J121" s="419"/>
      <c r="K121" s="419"/>
      <c r="L121" s="419"/>
      <c r="M121" s="419"/>
      <c r="N121" s="419"/>
      <c r="O121" s="419"/>
      <c r="P121" s="419"/>
      <c r="Q121" s="419"/>
      <c r="R121" s="419"/>
      <c r="S121" s="419"/>
      <c r="T121" s="419"/>
      <c r="U121" s="419"/>
      <c r="V121" s="419"/>
      <c r="W121" s="419"/>
      <c r="X121" s="419"/>
      <c r="Y121" s="419"/>
      <c r="Z121" s="54"/>
      <c r="AA121" s="26" t="str">
        <f>IF(COUNTBLANK('VAL_Fill in area'!C100)=1,"",'VAL_Fill in area'!C100)</f>
        <v/>
      </c>
      <c r="AB121" s="10" t="str">
        <f>IF(TYPE(VAL_Codes!G$22)=2,VAL_Codes!G$22,"")</f>
        <v/>
      </c>
      <c r="AC121" s="11" t="str">
        <f>IF(TYPE(VAL_Codes!H$22)=2,VAL_Codes!H$22,"")</f>
        <v/>
      </c>
      <c r="AD121" s="26" t="str">
        <f>IF(COUNTBLANK('VAL_Fill in area'!D100)=1,"",'VAL_Fill in area'!D100)</f>
        <v/>
      </c>
      <c r="AE121" s="10" t="str">
        <f>IF(TYPE(VAL_Codes!J$22)=2,VAL_Codes!J$22,"")</f>
        <v/>
      </c>
      <c r="AF121" s="11" t="str">
        <f>IF(TYPE(VAL_Codes!K$22)=2,VAL_Codes!K$22,"")</f>
        <v/>
      </c>
      <c r="AG121" s="26" t="str">
        <f>IF(COUNTBLANK('VAL_Fill in area'!E100)=1,"",'VAL_Fill in area'!E100)</f>
        <v/>
      </c>
      <c r="AH121" s="10" t="str">
        <f>IF(TYPE(VAL_Codes!M$22)=2,VAL_Codes!M$22,"")</f>
        <v/>
      </c>
      <c r="AI121" s="11" t="str">
        <f>IF(TYPE(VAL_Codes!N$22)=2,VAL_Codes!N$22,"")</f>
        <v/>
      </c>
      <c r="AJ121" s="26" t="str">
        <f>IF(COUNTBLANK('VAL_Fill in area'!F100)=1,"",'VAL_Fill in area'!F100)</f>
        <v/>
      </c>
      <c r="AK121" s="10" t="str">
        <f>IF(TYPE(VAL_Codes!P$22)=2,VAL_Codes!P$22,"")</f>
        <v/>
      </c>
      <c r="AL121" s="11" t="str">
        <f>IF(TYPE(VAL_Codes!Q$22)=2,VAL_Codes!Q$22,"")</f>
        <v/>
      </c>
      <c r="AM121" s="26" t="str">
        <f>IF(COUNTBLANK('VAL_Fill in area'!G100)=1,"",'VAL_Fill in area'!G100)</f>
        <v/>
      </c>
      <c r="AN121" s="10" t="str">
        <f>IF(TYPE(VAL_Codes!S$22)=2,VAL_Codes!S$22,"")</f>
        <v/>
      </c>
      <c r="AO121" s="11" t="str">
        <f>IF(TYPE(VAL_Codes!T$22)=2,VAL_Codes!T$22,"")</f>
        <v/>
      </c>
      <c r="AP121" s="26" t="str">
        <f>IF(COUNTBLANK('VAL_Fill in area'!H100)=1,"",'VAL_Fill in area'!H100)</f>
        <v/>
      </c>
      <c r="AQ121" s="10" t="str">
        <f>IF(TYPE(VAL_Codes!V$22)=2,VAL_Codes!V$22,"")</f>
        <v/>
      </c>
      <c r="AR121" s="11" t="str">
        <f>IF(TYPE(VAL_Codes!W$22)=2,VAL_Codes!W$22,"")</f>
        <v/>
      </c>
      <c r="AS121" s="26" t="str">
        <f>IF(COUNTBLANK('VAL_Fill in area'!I100)=1,"",'VAL_Fill in area'!I100)</f>
        <v/>
      </c>
      <c r="AT121" s="10" t="str">
        <f>IF(TYPE(VAL_Codes!Y$22)=2,VAL_Codes!Y$22,"")</f>
        <v/>
      </c>
      <c r="AU121" s="11" t="str">
        <f>IF(TYPE(VAL_Codes!Z$22)=2,VAL_Codes!Z$22,"")</f>
        <v/>
      </c>
      <c r="AV121" s="26" t="str">
        <f>IF(COUNTBLANK('VAL_Fill in area'!J100)=1,"",'VAL_Fill in area'!J100)</f>
        <v/>
      </c>
      <c r="AW121" s="10" t="str">
        <f>IF(TYPE(VAL_Codes!AB$22)=2,VAL_Codes!AB$22,"")</f>
        <v/>
      </c>
      <c r="AX121" s="11" t="str">
        <f>IF(TYPE(VAL_Codes!AC$22)=2,VAL_Codes!AC$22,"")</f>
        <v/>
      </c>
      <c r="AY121" s="26" t="str">
        <f>IF(COUNTBLANK('VAL_Fill in area'!K100)=1,"",'VAL_Fill in area'!K100)</f>
        <v/>
      </c>
      <c r="AZ121" s="10" t="str">
        <f>IF(TYPE(VAL_Codes!AE$22)=2,VAL_Codes!AE$22,"")</f>
        <v/>
      </c>
      <c r="BA121" s="11" t="str">
        <f>IF(TYPE(VAL_Codes!AF$22)=2,VAL_Codes!AF$22,"")</f>
        <v/>
      </c>
      <c r="BB121" s="26" t="str">
        <f>IF(COUNTBLANK('VAL_Fill in area'!L100)=1,"",'VAL_Fill in area'!L100)</f>
        <v/>
      </c>
      <c r="BC121" s="10" t="str">
        <f>IF(TYPE(VAL_Codes!AH$22)=2,VAL_Codes!AH$22,"")</f>
        <v/>
      </c>
      <c r="BD121" s="11" t="str">
        <f>IF(TYPE(VAL_Codes!AI$22)=2,VAL_Codes!AI$22,"")</f>
        <v/>
      </c>
      <c r="BE121" s="26" t="str">
        <f>IF(COUNTBLANK('VAL_Fill in area'!M100)=1,"",'VAL_Fill in area'!M100)</f>
        <v/>
      </c>
      <c r="BF121" s="10" t="str">
        <f>IF(TYPE(VAL_Codes!AK$22)=2,VAL_Codes!AK$22,"")</f>
        <v/>
      </c>
      <c r="BG121" s="11" t="str">
        <f>IF(TYPE(VAL_Codes!AL$22)=2,VAL_Codes!AL$22,"")</f>
        <v/>
      </c>
      <c r="BH121" s="26" t="str">
        <f>IF(COUNTBLANK('VAL_Fill in area'!N100)=1,"",'VAL_Fill in area'!N100)</f>
        <v/>
      </c>
      <c r="BI121" s="10" t="str">
        <f>IF(TYPE(VAL_Codes!AN$22)=2,VAL_Codes!AN$22,"")</f>
        <v/>
      </c>
      <c r="BJ121" s="11" t="str">
        <f>IF(TYPE(VAL_Codes!AO$22)=2,VAL_Codes!AO$22,"")</f>
        <v/>
      </c>
      <c r="BK121" s="26">
        <f>IF(COUNTBLANK('VAL_Fill in area'!O100)=1,"",'VAL_Fill in area'!O100)</f>
        <v>0</v>
      </c>
      <c r="BL121" s="10" t="str">
        <f>IF(TYPE(VAL_Codes!AQ$22)=2,VAL_Codes!AQ$22,"")</f>
        <v/>
      </c>
      <c r="BM121" s="11" t="str">
        <f>IF(TYPE(VAL_Codes!AR$22)=2,VAL_Codes!AR$22,"")</f>
        <v/>
      </c>
      <c r="BN121" s="26">
        <f>IF(COUNTBLANK('VAL_Fill in area'!P100)=1,"",'VAL_Fill in area'!P100)</f>
        <v>1</v>
      </c>
      <c r="BO121" s="10" t="str">
        <f>IF(TYPE(VAL_Codes!AT$22)=2,VAL_Codes!AT$22,"")</f>
        <v/>
      </c>
      <c r="BP121" s="11" t="str">
        <f>IF(TYPE(VAL_Codes!AU$22)=2,VAL_Codes!AU$22,"")</f>
        <v/>
      </c>
      <c r="BQ121" s="26">
        <f>IF(COUNTBLANK('VAL_Fill in area'!Q100)=1,"",'VAL_Fill in area'!Q100)</f>
        <v>2</v>
      </c>
      <c r="BR121" s="10" t="str">
        <f>IF(TYPE(VAL_Codes!AW$22)=2,VAL_Codes!AW$22,"")</f>
        <v/>
      </c>
      <c r="BS121" s="11" t="str">
        <f>IF(TYPE(VAL_Codes!AX$22)=2,VAL_Codes!AX$22,"")</f>
        <v/>
      </c>
      <c r="BT121" s="26" t="str">
        <f>IF(COUNTBLANK('VAL_Fill in area'!R100)=1,"",'VAL_Fill in area'!R100)</f>
        <v/>
      </c>
      <c r="BU121" s="10" t="s">
        <v>7033</v>
      </c>
      <c r="BV121" s="11" t="str">
        <f>IF(TYPE(VAL_Codes!BA$22)=2,VAL_Codes!BA$22,"")</f>
        <v/>
      </c>
      <c r="BW121" s="26">
        <f>IF(COUNTBLANK('VAL_Fill in area'!S100)=1,"",'VAL_Fill in area'!S100)</f>
        <v>0</v>
      </c>
      <c r="BX121" s="10" t="str">
        <f>IF(TYPE(VAL_Codes!BC$22)=2,VAL_Codes!BC$22,"")</f>
        <v/>
      </c>
      <c r="BY121" s="11" t="str">
        <f>IF(TYPE(VAL_Codes!BD$22)=2,VAL_Codes!BD$22,"")</f>
        <v/>
      </c>
      <c r="BZ121" s="26" t="str">
        <f>IF(COUNTBLANK('VAL_Fill in area'!T100)=1,"",'VAL_Fill in area'!T100)</f>
        <v/>
      </c>
      <c r="CA121" s="10" t="str">
        <f>IF(TYPE(VAL_Codes!BF$22)=2,VAL_Codes!BF$22,"")</f>
        <v/>
      </c>
      <c r="CB121" s="11" t="str">
        <f>IF(TYPE(VAL_Codes!BG$22)=2,VAL_Codes!BG$22,"")</f>
        <v/>
      </c>
      <c r="CC121" s="26" t="str">
        <f>IF(COUNTBLANK('VAL_Fill in area'!U100)=1,"",'VAL_Fill in area'!U100)</f>
        <v/>
      </c>
      <c r="CD121" s="10" t="str">
        <f>IF(TYPE(VAL_Codes!BI$22)=2,VAL_Codes!BI$22,"")</f>
        <v/>
      </c>
      <c r="CE121" s="11" t="str">
        <f>IF(TYPE(VAL_Codes!BJ$22)=2,VAL_Codes!BJ$22,"")</f>
        <v/>
      </c>
      <c r="CF121" s="26" t="str">
        <f>IF(COUNTBLANK('VAL_Fill in area'!V100)=1,"",'VAL_Fill in area'!V100)</f>
        <v/>
      </c>
      <c r="CG121" s="10" t="str">
        <f>IF(TYPE(VAL_Codes!BL$22)=2,VAL_Codes!BL$22,"")</f>
        <v/>
      </c>
      <c r="CH121" s="11" t="str">
        <f>IF(TYPE(VAL_Codes!BM$22)=2,VAL_Codes!BM$22,"")</f>
        <v/>
      </c>
      <c r="CI121" s="26" t="str">
        <f>IF(COUNTBLANK('VAL_Fill in area'!W100)=1,"",'VAL_Fill in area'!W100)</f>
        <v/>
      </c>
      <c r="CJ121" s="10" t="str">
        <f>IF(TYPE(VAL_Codes!BO$22)=2,VAL_Codes!BO$22,"")</f>
        <v/>
      </c>
      <c r="CK121" s="11" t="str">
        <f>IF(TYPE(VAL_Codes!BP$22)=2,VAL_Codes!BP$22,"")</f>
        <v/>
      </c>
      <c r="CL121" s="424"/>
      <c r="CO121" s="424"/>
      <c r="CR121" s="424"/>
      <c r="CU121" s="424"/>
      <c r="CX121" s="424"/>
      <c r="DA121" s="424"/>
      <c r="DD121" s="424"/>
      <c r="DG121" s="424"/>
      <c r="DJ121" s="424"/>
      <c r="DM121" s="424"/>
      <c r="DP121" s="424"/>
      <c r="DS121" s="424"/>
      <c r="DV121" s="424"/>
      <c r="DY121" s="424"/>
      <c r="EB121" s="424"/>
      <c r="EE121" s="424"/>
      <c r="EH121" s="424"/>
      <c r="EK121" s="424"/>
      <c r="EN121" s="424"/>
      <c r="EQ121" s="424"/>
      <c r="ET121" s="424"/>
      <c r="EW121" s="424"/>
    </row>
    <row r="122" spans="1:153" ht="15" customHeight="1" x14ac:dyDescent="0.25">
      <c r="C122" s="65"/>
      <c r="D122" s="647"/>
      <c r="E122" s="431" t="s">
        <v>7044</v>
      </c>
      <c r="F122" s="361" t="s">
        <v>5</v>
      </c>
      <c r="G122" s="361" t="s">
        <v>42</v>
      </c>
      <c r="H122" s="361" t="s">
        <v>6</v>
      </c>
      <c r="I122" s="361"/>
      <c r="J122" s="419"/>
      <c r="K122" s="419"/>
      <c r="L122" s="419"/>
      <c r="M122" s="419"/>
      <c r="N122" s="419"/>
      <c r="O122" s="419"/>
      <c r="P122" s="419"/>
      <c r="Q122" s="419"/>
      <c r="R122" s="419"/>
      <c r="S122" s="419"/>
      <c r="T122" s="419"/>
      <c r="U122" s="419"/>
      <c r="V122" s="419"/>
      <c r="W122" s="419"/>
      <c r="X122" s="419"/>
      <c r="Y122" s="419"/>
      <c r="Z122" s="54"/>
      <c r="AA122" s="26" t="str">
        <f>IF(COUNTBLANK('VAL_Fill in area'!C101)=1,"",'VAL_Fill in area'!C101)</f>
        <v/>
      </c>
      <c r="AB122" s="10" t="str">
        <f>IF(TYPE(VAL_Codes!G$22)=2,VAL_Codes!G$22,"")</f>
        <v/>
      </c>
      <c r="AC122" s="11" t="str">
        <f>IF(TYPE(VAL_Codes!H$22)=2,VAL_Codes!H$22,"")</f>
        <v/>
      </c>
      <c r="AD122" s="26" t="str">
        <f>IF(COUNTBLANK('VAL_Fill in area'!D101)=1,"",'VAL_Fill in area'!D101)</f>
        <v/>
      </c>
      <c r="AE122" s="10" t="str">
        <f>IF(TYPE(VAL_Codes!J$22)=2,VAL_Codes!J$22,"")</f>
        <v/>
      </c>
      <c r="AF122" s="11" t="str">
        <f>IF(TYPE(VAL_Codes!K$22)=2,VAL_Codes!K$22,"")</f>
        <v/>
      </c>
      <c r="AG122" s="26" t="str">
        <f>IF(COUNTBLANK('VAL_Fill in area'!E101)=1,"",'VAL_Fill in area'!E101)</f>
        <v/>
      </c>
      <c r="AH122" s="10" t="str">
        <f>IF(TYPE(VAL_Codes!M$22)=2,VAL_Codes!M$22,"")</f>
        <v/>
      </c>
      <c r="AI122" s="11" t="str">
        <f>IF(TYPE(VAL_Codes!N$22)=2,VAL_Codes!N$22,"")</f>
        <v/>
      </c>
      <c r="AJ122" s="26" t="str">
        <f>IF(COUNTBLANK('VAL_Fill in area'!F101)=1,"",'VAL_Fill in area'!F101)</f>
        <v/>
      </c>
      <c r="AK122" s="10" t="str">
        <f>IF(TYPE(VAL_Codes!P$22)=2,VAL_Codes!P$22,"")</f>
        <v/>
      </c>
      <c r="AL122" s="11" t="str">
        <f>IF(TYPE(VAL_Codes!Q$22)=2,VAL_Codes!Q$22,"")</f>
        <v/>
      </c>
      <c r="AM122" s="26" t="str">
        <f>IF(COUNTBLANK('VAL_Fill in area'!G101)=1,"",'VAL_Fill in area'!G101)</f>
        <v/>
      </c>
      <c r="AN122" s="10" t="str">
        <f>IF(TYPE(VAL_Codes!S$22)=2,VAL_Codes!S$22,"")</f>
        <v/>
      </c>
      <c r="AO122" s="11" t="str">
        <f>IF(TYPE(VAL_Codes!T$22)=2,VAL_Codes!T$22,"")</f>
        <v/>
      </c>
      <c r="AP122" s="26" t="str">
        <f>IF(COUNTBLANK('VAL_Fill in area'!H101)=1,"",'VAL_Fill in area'!H101)</f>
        <v/>
      </c>
      <c r="AQ122" s="10" t="str">
        <f>IF(TYPE(VAL_Codes!V$22)=2,VAL_Codes!V$22,"")</f>
        <v/>
      </c>
      <c r="AR122" s="11" t="str">
        <f>IF(TYPE(VAL_Codes!W$22)=2,VAL_Codes!W$22,"")</f>
        <v/>
      </c>
      <c r="AS122" s="26" t="str">
        <f>IF(COUNTBLANK('VAL_Fill in area'!I101)=1,"",'VAL_Fill in area'!I101)</f>
        <v/>
      </c>
      <c r="AT122" s="10" t="str">
        <f>IF(TYPE(VAL_Codes!Y$22)=2,VAL_Codes!Y$22,"")</f>
        <v/>
      </c>
      <c r="AU122" s="11" t="str">
        <f>IF(TYPE(VAL_Codes!Z$22)=2,VAL_Codes!Z$22,"")</f>
        <v/>
      </c>
      <c r="AV122" s="26" t="str">
        <f>IF(COUNTBLANK('VAL_Fill in area'!J101)=1,"",'VAL_Fill in area'!J101)</f>
        <v/>
      </c>
      <c r="AW122" s="10" t="str">
        <f>IF(TYPE(VAL_Codes!AB$22)=2,VAL_Codes!AB$22,"")</f>
        <v/>
      </c>
      <c r="AX122" s="11" t="str">
        <f>IF(TYPE(VAL_Codes!AC$22)=2,VAL_Codes!AC$22,"")</f>
        <v/>
      </c>
      <c r="AY122" s="26" t="str">
        <f>IF(COUNTBLANK('VAL_Fill in area'!K101)=1,"",'VAL_Fill in area'!K101)</f>
        <v/>
      </c>
      <c r="AZ122" s="10" t="str">
        <f>IF(TYPE(VAL_Codes!AE$22)=2,VAL_Codes!AE$22,"")</f>
        <v/>
      </c>
      <c r="BA122" s="11" t="str">
        <f>IF(TYPE(VAL_Codes!AF$22)=2,VAL_Codes!AF$22,"")</f>
        <v/>
      </c>
      <c r="BB122" s="26" t="str">
        <f>IF(COUNTBLANK('VAL_Fill in area'!L101)=1,"",'VAL_Fill in area'!L101)</f>
        <v/>
      </c>
      <c r="BC122" s="10" t="str">
        <f>IF(TYPE(VAL_Codes!AH$22)=2,VAL_Codes!AH$22,"")</f>
        <v/>
      </c>
      <c r="BD122" s="11" t="str">
        <f>IF(TYPE(VAL_Codes!AI$22)=2,VAL_Codes!AI$22,"")</f>
        <v/>
      </c>
      <c r="BE122" s="26" t="str">
        <f>IF(COUNTBLANK('VAL_Fill in area'!M101)=1,"",'VAL_Fill in area'!M101)</f>
        <v/>
      </c>
      <c r="BF122" s="10" t="str">
        <f>IF(TYPE(VAL_Codes!AK$22)=2,VAL_Codes!AK$22,"")</f>
        <v/>
      </c>
      <c r="BG122" s="11" t="str">
        <f>IF(TYPE(VAL_Codes!AL$22)=2,VAL_Codes!AL$22,"")</f>
        <v/>
      </c>
      <c r="BH122" s="26" t="str">
        <f>IF(COUNTBLANK('VAL_Fill in area'!N101)=1,"",'VAL_Fill in area'!N101)</f>
        <v/>
      </c>
      <c r="BI122" s="10" t="str">
        <f>IF(TYPE(VAL_Codes!AN$22)=2,VAL_Codes!AN$22,"")</f>
        <v/>
      </c>
      <c r="BJ122" s="11" t="str">
        <f>IF(TYPE(VAL_Codes!AO$22)=2,VAL_Codes!AO$22,"")</f>
        <v/>
      </c>
      <c r="BK122" s="26">
        <f>IF(COUNTBLANK('VAL_Fill in area'!O101)=1,"",'VAL_Fill in area'!O101)</f>
        <v>0</v>
      </c>
      <c r="BL122" s="10" t="str">
        <f>IF(TYPE(VAL_Codes!AQ$22)=2,VAL_Codes!AQ$22,"")</f>
        <v/>
      </c>
      <c r="BM122" s="11" t="str">
        <f>IF(TYPE(VAL_Codes!AR$22)=2,VAL_Codes!AR$22,"")</f>
        <v/>
      </c>
      <c r="BN122" s="26">
        <f>IF(COUNTBLANK('VAL_Fill in area'!P101)=1,"",'VAL_Fill in area'!P101)</f>
        <v>0</v>
      </c>
      <c r="BO122" s="10" t="str">
        <f>IF(TYPE(VAL_Codes!AT$22)=2,VAL_Codes!AT$22,"")</f>
        <v/>
      </c>
      <c r="BP122" s="11" t="str">
        <f>IF(TYPE(VAL_Codes!AU$22)=2,VAL_Codes!AU$22,"")</f>
        <v/>
      </c>
      <c r="BQ122" s="26">
        <f>IF(COUNTBLANK('VAL_Fill in area'!Q101)=1,"",'VAL_Fill in area'!Q101)</f>
        <v>0</v>
      </c>
      <c r="BR122" s="10" t="str">
        <f>IF(TYPE(VAL_Codes!AW$22)=2,VAL_Codes!AW$22,"")</f>
        <v/>
      </c>
      <c r="BS122" s="11" t="str">
        <f>IF(TYPE(VAL_Codes!AX$22)=2,VAL_Codes!AX$22,"")</f>
        <v/>
      </c>
      <c r="BT122" s="26" t="str">
        <f>IF(COUNTBLANK('VAL_Fill in area'!R101)=1,"",'VAL_Fill in area'!R101)</f>
        <v/>
      </c>
      <c r="BU122" s="10" t="s">
        <v>7033</v>
      </c>
      <c r="BV122" s="11" t="str">
        <f>IF(TYPE(VAL_Codes!BA$22)=2,VAL_Codes!BA$22,"")</f>
        <v/>
      </c>
      <c r="BW122" s="26">
        <f>IF(COUNTBLANK('VAL_Fill in area'!S101)=1,"",'VAL_Fill in area'!S101)</f>
        <v>0</v>
      </c>
      <c r="BX122" s="10" t="str">
        <f>IF(TYPE(VAL_Codes!BC$22)=2,VAL_Codes!BC$22,"")</f>
        <v/>
      </c>
      <c r="BY122" s="11" t="str">
        <f>IF(TYPE(VAL_Codes!BD$22)=2,VAL_Codes!BD$22,"")</f>
        <v/>
      </c>
      <c r="BZ122" s="26" t="str">
        <f>IF(COUNTBLANK('VAL_Fill in area'!T101)=1,"",'VAL_Fill in area'!T101)</f>
        <v/>
      </c>
      <c r="CA122" s="10" t="str">
        <f>IF(TYPE(VAL_Codes!BF$22)=2,VAL_Codes!BF$22,"")</f>
        <v/>
      </c>
      <c r="CB122" s="11" t="str">
        <f>IF(TYPE(VAL_Codes!BG$22)=2,VAL_Codes!BG$22,"")</f>
        <v/>
      </c>
      <c r="CC122" s="26" t="str">
        <f>IF(COUNTBLANK('VAL_Fill in area'!U101)=1,"",'VAL_Fill in area'!U101)</f>
        <v/>
      </c>
      <c r="CD122" s="10" t="str">
        <f>IF(TYPE(VAL_Codes!BI$22)=2,VAL_Codes!BI$22,"")</f>
        <v/>
      </c>
      <c r="CE122" s="11" t="str">
        <f>IF(TYPE(VAL_Codes!BJ$22)=2,VAL_Codes!BJ$22,"")</f>
        <v/>
      </c>
      <c r="CF122" s="26" t="str">
        <f>IF(COUNTBLANK('VAL_Fill in area'!V101)=1,"",'VAL_Fill in area'!V101)</f>
        <v/>
      </c>
      <c r="CG122" s="10" t="str">
        <f>IF(TYPE(VAL_Codes!BL$22)=2,VAL_Codes!BL$22,"")</f>
        <v/>
      </c>
      <c r="CH122" s="11" t="str">
        <f>IF(TYPE(VAL_Codes!BM$22)=2,VAL_Codes!BM$22,"")</f>
        <v/>
      </c>
      <c r="CI122" s="26" t="str">
        <f>IF(COUNTBLANK('VAL_Fill in area'!W101)=1,"",'VAL_Fill in area'!W101)</f>
        <v/>
      </c>
      <c r="CJ122" s="10" t="str">
        <f>IF(TYPE(VAL_Codes!BO$22)=2,VAL_Codes!BO$22,"")</f>
        <v/>
      </c>
      <c r="CK122" s="11" t="str">
        <f>IF(TYPE(VAL_Codes!BP$22)=2,VAL_Codes!BP$22,"")</f>
        <v/>
      </c>
      <c r="CL122" s="424"/>
      <c r="CO122" s="424"/>
      <c r="CR122" s="424"/>
      <c r="CU122" s="424"/>
      <c r="CX122" s="424"/>
      <c r="DA122" s="424"/>
      <c r="DD122" s="424"/>
      <c r="DG122" s="424"/>
      <c r="DJ122" s="424"/>
      <c r="DM122" s="424"/>
      <c r="DP122" s="424"/>
      <c r="DS122" s="424"/>
      <c r="DV122" s="424"/>
      <c r="DY122" s="424"/>
      <c r="EB122" s="424"/>
      <c r="EE122" s="424"/>
      <c r="EH122" s="424"/>
      <c r="EK122" s="424"/>
      <c r="EN122" s="424"/>
      <c r="EQ122" s="424"/>
      <c r="ET122" s="424"/>
      <c r="EW122" s="424"/>
    </row>
    <row r="123" spans="1:153" ht="15" customHeight="1" x14ac:dyDescent="0.25">
      <c r="C123" s="65"/>
      <c r="D123" s="647"/>
      <c r="E123" s="425" t="s">
        <v>7045</v>
      </c>
      <c r="F123" s="361" t="s">
        <v>5</v>
      </c>
      <c r="G123" s="361" t="s">
        <v>160</v>
      </c>
      <c r="H123" s="361" t="s">
        <v>6</v>
      </c>
      <c r="I123" s="361"/>
      <c r="J123" s="419"/>
      <c r="K123" s="419"/>
      <c r="L123" s="419"/>
      <c r="M123" s="419"/>
      <c r="N123" s="419"/>
      <c r="O123" s="419"/>
      <c r="P123" s="419"/>
      <c r="Q123" s="419"/>
      <c r="R123" s="419"/>
      <c r="S123" s="419"/>
      <c r="T123" s="419"/>
      <c r="U123" s="419"/>
      <c r="V123" s="419"/>
      <c r="W123" s="419"/>
      <c r="X123" s="419"/>
      <c r="Y123" s="419"/>
      <c r="Z123" s="54"/>
      <c r="AA123" s="26" t="str">
        <f>IF(COUNTBLANK('VAL_Fill in area'!C102)=1,"",'VAL_Fill in area'!C102)</f>
        <v/>
      </c>
      <c r="AB123" s="10" t="str">
        <f>IF(TYPE(VAL_Codes!G$22)=2,VAL_Codes!G$22,"")</f>
        <v/>
      </c>
      <c r="AC123" s="11" t="str">
        <f>IF(TYPE(VAL_Codes!H$22)=2,VAL_Codes!H$22,"")</f>
        <v/>
      </c>
      <c r="AD123" s="26" t="str">
        <f>IF(COUNTBLANK('VAL_Fill in area'!D102)=1,"",'VAL_Fill in area'!D102)</f>
        <v/>
      </c>
      <c r="AE123" s="10" t="str">
        <f>IF(TYPE(VAL_Codes!J$22)=2,VAL_Codes!J$22,"")</f>
        <v/>
      </c>
      <c r="AF123" s="11" t="str">
        <f>IF(TYPE(VAL_Codes!K$22)=2,VAL_Codes!K$22,"")</f>
        <v/>
      </c>
      <c r="AG123" s="26" t="str">
        <f>IF(COUNTBLANK('VAL_Fill in area'!E102)=1,"",'VAL_Fill in area'!E102)</f>
        <v/>
      </c>
      <c r="AH123" s="10" t="str">
        <f>IF(TYPE(VAL_Codes!M$22)=2,VAL_Codes!M$22,"")</f>
        <v/>
      </c>
      <c r="AI123" s="11" t="str">
        <f>IF(TYPE(VAL_Codes!N$22)=2,VAL_Codes!N$22,"")</f>
        <v/>
      </c>
      <c r="AJ123" s="26" t="str">
        <f>IF(COUNTBLANK('VAL_Fill in area'!F102)=1,"",'VAL_Fill in area'!F102)</f>
        <v/>
      </c>
      <c r="AK123" s="10" t="str">
        <f>IF(TYPE(VAL_Codes!P$22)=2,VAL_Codes!P$22,"")</f>
        <v/>
      </c>
      <c r="AL123" s="11" t="str">
        <f>IF(TYPE(VAL_Codes!Q$22)=2,VAL_Codes!Q$22,"")</f>
        <v/>
      </c>
      <c r="AM123" s="26" t="str">
        <f>IF(COUNTBLANK('VAL_Fill in area'!G102)=1,"",'VAL_Fill in area'!G102)</f>
        <v/>
      </c>
      <c r="AN123" s="10" t="str">
        <f>IF(TYPE(VAL_Codes!S$22)=2,VAL_Codes!S$22,"")</f>
        <v/>
      </c>
      <c r="AO123" s="11" t="str">
        <f>IF(TYPE(VAL_Codes!T$22)=2,VAL_Codes!T$22,"")</f>
        <v/>
      </c>
      <c r="AP123" s="26" t="str">
        <f>IF(COUNTBLANK('VAL_Fill in area'!H102)=1,"",'VAL_Fill in area'!H102)</f>
        <v/>
      </c>
      <c r="AQ123" s="10" t="str">
        <f>IF(TYPE(VAL_Codes!V$22)=2,VAL_Codes!V$22,"")</f>
        <v/>
      </c>
      <c r="AR123" s="11" t="str">
        <f>IF(TYPE(VAL_Codes!W$22)=2,VAL_Codes!W$22,"")</f>
        <v/>
      </c>
      <c r="AS123" s="26" t="str">
        <f>IF(COUNTBLANK('VAL_Fill in area'!I102)=1,"",'VAL_Fill in area'!I102)</f>
        <v/>
      </c>
      <c r="AT123" s="10" t="str">
        <f>IF(TYPE(VAL_Codes!Y$22)=2,VAL_Codes!Y$22,"")</f>
        <v/>
      </c>
      <c r="AU123" s="11" t="str">
        <f>IF(TYPE(VAL_Codes!Z$22)=2,VAL_Codes!Z$22,"")</f>
        <v/>
      </c>
      <c r="AV123" s="26" t="str">
        <f>IF(COUNTBLANK('VAL_Fill in area'!J102)=1,"",'VAL_Fill in area'!J102)</f>
        <v/>
      </c>
      <c r="AW123" s="10" t="str">
        <f>IF(TYPE(VAL_Codes!AB$22)=2,VAL_Codes!AB$22,"")</f>
        <v/>
      </c>
      <c r="AX123" s="11" t="str">
        <f>IF(TYPE(VAL_Codes!AC$22)=2,VAL_Codes!AC$22,"")</f>
        <v/>
      </c>
      <c r="AY123" s="26" t="str">
        <f>IF(COUNTBLANK('VAL_Fill in area'!K102)=1,"",'VAL_Fill in area'!K102)</f>
        <v/>
      </c>
      <c r="AZ123" s="10" t="str">
        <f>IF(TYPE(VAL_Codes!AE$22)=2,VAL_Codes!AE$22,"")</f>
        <v/>
      </c>
      <c r="BA123" s="11" t="str">
        <f>IF(TYPE(VAL_Codes!AF$22)=2,VAL_Codes!AF$22,"")</f>
        <v/>
      </c>
      <c r="BB123" s="26" t="str">
        <f>IF(COUNTBLANK('VAL_Fill in area'!L102)=1,"",'VAL_Fill in area'!L102)</f>
        <v/>
      </c>
      <c r="BC123" s="10" t="str">
        <f>IF(TYPE(VAL_Codes!AH$22)=2,VAL_Codes!AH$22,"")</f>
        <v/>
      </c>
      <c r="BD123" s="11" t="str">
        <f>IF(TYPE(VAL_Codes!AI$22)=2,VAL_Codes!AI$22,"")</f>
        <v/>
      </c>
      <c r="BE123" s="26" t="str">
        <f>IF(COUNTBLANK('VAL_Fill in area'!M102)=1,"",'VAL_Fill in area'!M102)</f>
        <v/>
      </c>
      <c r="BF123" s="10" t="str">
        <f>IF(TYPE(VAL_Codes!AK$22)=2,VAL_Codes!AK$22,"")</f>
        <v/>
      </c>
      <c r="BG123" s="11" t="str">
        <f>IF(TYPE(VAL_Codes!AL$22)=2,VAL_Codes!AL$22,"")</f>
        <v/>
      </c>
      <c r="BH123" s="26" t="str">
        <f>IF(COUNTBLANK('VAL_Fill in area'!N102)=1,"",'VAL_Fill in area'!N102)</f>
        <v/>
      </c>
      <c r="BI123" s="10" t="str">
        <f>IF(TYPE(VAL_Codes!AN$22)=2,VAL_Codes!AN$22,"")</f>
        <v/>
      </c>
      <c r="BJ123" s="11" t="str">
        <f>IF(TYPE(VAL_Codes!AO$22)=2,VAL_Codes!AO$22,"")</f>
        <v/>
      </c>
      <c r="BK123" s="26">
        <f>IF(COUNTBLANK('VAL_Fill in area'!O102)=1,"",'VAL_Fill in area'!O102)</f>
        <v>0</v>
      </c>
      <c r="BL123" s="10" t="str">
        <f>IF(TYPE(VAL_Codes!AQ$22)=2,VAL_Codes!AQ$22,"")</f>
        <v/>
      </c>
      <c r="BM123" s="11" t="str">
        <f>IF(TYPE(VAL_Codes!AR$22)=2,VAL_Codes!AR$22,"")</f>
        <v/>
      </c>
      <c r="BN123" s="26">
        <f>IF(COUNTBLANK('VAL_Fill in area'!P102)=1,"",'VAL_Fill in area'!P102)</f>
        <v>0</v>
      </c>
      <c r="BO123" s="10" t="str">
        <f>IF(TYPE(VAL_Codes!AT$22)=2,VAL_Codes!AT$22,"")</f>
        <v/>
      </c>
      <c r="BP123" s="11" t="str">
        <f>IF(TYPE(VAL_Codes!AU$22)=2,VAL_Codes!AU$22,"")</f>
        <v/>
      </c>
      <c r="BQ123" s="26">
        <f>IF(COUNTBLANK('VAL_Fill in area'!Q102)=1,"",'VAL_Fill in area'!Q102)</f>
        <v>0</v>
      </c>
      <c r="BR123" s="10" t="str">
        <f>IF(TYPE(VAL_Codes!AW$22)=2,VAL_Codes!AW$22,"")</f>
        <v/>
      </c>
      <c r="BS123" s="11" t="str">
        <f>IF(TYPE(VAL_Codes!AX$22)=2,VAL_Codes!AX$22,"")</f>
        <v/>
      </c>
      <c r="BT123" s="26" t="str">
        <f>IF(COUNTBLANK('VAL_Fill in area'!R102)=1,"",'VAL_Fill in area'!R102)</f>
        <v/>
      </c>
      <c r="BU123" s="10" t="s">
        <v>7033</v>
      </c>
      <c r="BV123" s="11" t="str">
        <f>IF(TYPE(VAL_Codes!BA$22)=2,VAL_Codes!BA$22,"")</f>
        <v/>
      </c>
      <c r="BW123" s="26">
        <f>IF(COUNTBLANK('VAL_Fill in area'!S102)=1,"",'VAL_Fill in area'!S102)</f>
        <v>0</v>
      </c>
      <c r="BX123" s="10" t="str">
        <f>IF(TYPE(VAL_Codes!BC$22)=2,VAL_Codes!BC$22,"")</f>
        <v/>
      </c>
      <c r="BY123" s="11" t="str">
        <f>IF(TYPE(VAL_Codes!BD$22)=2,VAL_Codes!BD$22,"")</f>
        <v/>
      </c>
      <c r="BZ123" s="26" t="str">
        <f>IF(COUNTBLANK('VAL_Fill in area'!T102)=1,"",'VAL_Fill in area'!T102)</f>
        <v/>
      </c>
      <c r="CA123" s="10" t="str">
        <f>IF(TYPE(VAL_Codes!BF$22)=2,VAL_Codes!BF$22,"")</f>
        <v/>
      </c>
      <c r="CB123" s="11" t="str">
        <f>IF(TYPE(VAL_Codes!BG$22)=2,VAL_Codes!BG$22,"")</f>
        <v/>
      </c>
      <c r="CC123" s="26" t="str">
        <f>IF(COUNTBLANK('VAL_Fill in area'!U102)=1,"",'VAL_Fill in area'!U102)</f>
        <v/>
      </c>
      <c r="CD123" s="10" t="str">
        <f>IF(TYPE(VAL_Codes!BI$22)=2,VAL_Codes!BI$22,"")</f>
        <v/>
      </c>
      <c r="CE123" s="11" t="str">
        <f>IF(TYPE(VAL_Codes!BJ$22)=2,VAL_Codes!BJ$22,"")</f>
        <v/>
      </c>
      <c r="CF123" s="26" t="str">
        <f>IF(COUNTBLANK('VAL_Fill in area'!V102)=1,"",'VAL_Fill in area'!V102)</f>
        <v/>
      </c>
      <c r="CG123" s="10" t="str">
        <f>IF(TYPE(VAL_Codes!BL$22)=2,VAL_Codes!BL$22,"")</f>
        <v/>
      </c>
      <c r="CH123" s="11" t="str">
        <f>IF(TYPE(VAL_Codes!BM$22)=2,VAL_Codes!BM$22,"")</f>
        <v/>
      </c>
      <c r="CI123" s="26" t="str">
        <f>IF(COUNTBLANK('VAL_Fill in area'!W102)=1,"",'VAL_Fill in area'!W102)</f>
        <v/>
      </c>
      <c r="CJ123" s="10" t="str">
        <f>IF(TYPE(VAL_Codes!BO$22)=2,VAL_Codes!BO$22,"")</f>
        <v/>
      </c>
      <c r="CK123" s="11" t="str">
        <f>IF(TYPE(VAL_Codes!BP$22)=2,VAL_Codes!BP$22,"")</f>
        <v/>
      </c>
      <c r="CL123" s="424"/>
      <c r="CO123" s="424"/>
      <c r="CR123" s="424"/>
      <c r="CU123" s="424"/>
      <c r="CX123" s="424"/>
      <c r="DA123" s="424"/>
      <c r="DD123" s="424"/>
      <c r="DG123" s="424"/>
      <c r="DJ123" s="424"/>
      <c r="DM123" s="424"/>
      <c r="DP123" s="424"/>
      <c r="DS123" s="424"/>
      <c r="DV123" s="424"/>
      <c r="DY123" s="424"/>
      <c r="EB123" s="424"/>
      <c r="EE123" s="424"/>
      <c r="EH123" s="424"/>
      <c r="EK123" s="424"/>
      <c r="EN123" s="424"/>
      <c r="EQ123" s="424"/>
      <c r="ET123" s="424"/>
      <c r="EW123" s="424"/>
    </row>
    <row r="124" spans="1:153" ht="15" customHeight="1" x14ac:dyDescent="0.25">
      <c r="C124" s="65"/>
      <c r="D124" s="647"/>
      <c r="E124" s="425" t="s">
        <v>7046</v>
      </c>
      <c r="F124" s="361" t="s">
        <v>5</v>
      </c>
      <c r="G124" s="361" t="s">
        <v>30</v>
      </c>
      <c r="H124" s="361" t="s">
        <v>6</v>
      </c>
      <c r="I124" s="361"/>
      <c r="J124" s="419"/>
      <c r="K124" s="419"/>
      <c r="L124" s="419"/>
      <c r="M124" s="419"/>
      <c r="N124" s="419"/>
      <c r="O124" s="419"/>
      <c r="P124" s="419"/>
      <c r="Q124" s="419"/>
      <c r="R124" s="419"/>
      <c r="S124" s="419"/>
      <c r="T124" s="419"/>
      <c r="U124" s="419"/>
      <c r="V124" s="419"/>
      <c r="W124" s="419"/>
      <c r="X124" s="419"/>
      <c r="Y124" s="419"/>
      <c r="Z124" s="54"/>
      <c r="AA124" s="26" t="str">
        <f>IF(COUNTBLANK('VAL_Fill in area'!C103)=1,"",'VAL_Fill in area'!C103)</f>
        <v/>
      </c>
      <c r="AB124" s="10" t="str">
        <f>IF(TYPE(VAL_Codes!G$22)=2,VAL_Codes!G$22,"")</f>
        <v/>
      </c>
      <c r="AC124" s="11" t="str">
        <f>IF(TYPE(VAL_Codes!H$22)=2,VAL_Codes!H$22,"")</f>
        <v/>
      </c>
      <c r="AD124" s="26" t="str">
        <f>IF(COUNTBLANK('VAL_Fill in area'!D103)=1,"",'VAL_Fill in area'!D103)</f>
        <v/>
      </c>
      <c r="AE124" s="10" t="str">
        <f>IF(TYPE(VAL_Codes!J$22)=2,VAL_Codes!J$22,"")</f>
        <v/>
      </c>
      <c r="AF124" s="11" t="str">
        <f>IF(TYPE(VAL_Codes!K$22)=2,VAL_Codes!K$22,"")</f>
        <v/>
      </c>
      <c r="AG124" s="26" t="str">
        <f>IF(COUNTBLANK('VAL_Fill in area'!E103)=1,"",'VAL_Fill in area'!E103)</f>
        <v/>
      </c>
      <c r="AH124" s="10" t="str">
        <f>IF(TYPE(VAL_Codes!M$22)=2,VAL_Codes!M$22,"")</f>
        <v/>
      </c>
      <c r="AI124" s="11" t="str">
        <f>IF(TYPE(VAL_Codes!N$22)=2,VAL_Codes!N$22,"")</f>
        <v/>
      </c>
      <c r="AJ124" s="26" t="str">
        <f>IF(COUNTBLANK('VAL_Fill in area'!F103)=1,"",'VAL_Fill in area'!F103)</f>
        <v/>
      </c>
      <c r="AK124" s="10" t="str">
        <f>IF(TYPE(VAL_Codes!P$22)=2,VAL_Codes!P$22,"")</f>
        <v/>
      </c>
      <c r="AL124" s="11" t="str">
        <f>IF(TYPE(VAL_Codes!Q$22)=2,VAL_Codes!Q$22,"")</f>
        <v/>
      </c>
      <c r="AM124" s="26" t="str">
        <f>IF(COUNTBLANK('VAL_Fill in area'!G103)=1,"",'VAL_Fill in area'!G103)</f>
        <v/>
      </c>
      <c r="AN124" s="10" t="str">
        <f>IF(TYPE(VAL_Codes!S$22)=2,VAL_Codes!S$22,"")</f>
        <v/>
      </c>
      <c r="AO124" s="11" t="str">
        <f>IF(TYPE(VAL_Codes!T$22)=2,VAL_Codes!T$22,"")</f>
        <v/>
      </c>
      <c r="AP124" s="26" t="str">
        <f>IF(COUNTBLANK('VAL_Fill in area'!H103)=1,"",'VAL_Fill in area'!H103)</f>
        <v/>
      </c>
      <c r="AQ124" s="10" t="str">
        <f>IF(TYPE(VAL_Codes!V$22)=2,VAL_Codes!V$22,"")</f>
        <v/>
      </c>
      <c r="AR124" s="11" t="str">
        <f>IF(TYPE(VAL_Codes!W$22)=2,VAL_Codes!W$22,"")</f>
        <v/>
      </c>
      <c r="AS124" s="26" t="str">
        <f>IF(COUNTBLANK('VAL_Fill in area'!I103)=1,"",'VAL_Fill in area'!I103)</f>
        <v/>
      </c>
      <c r="AT124" s="10" t="str">
        <f>IF(TYPE(VAL_Codes!Y$22)=2,VAL_Codes!Y$22,"")</f>
        <v/>
      </c>
      <c r="AU124" s="11" t="str">
        <f>IF(TYPE(VAL_Codes!Z$22)=2,VAL_Codes!Z$22,"")</f>
        <v/>
      </c>
      <c r="AV124" s="26" t="str">
        <f>IF(COUNTBLANK('VAL_Fill in area'!J103)=1,"",'VAL_Fill in area'!J103)</f>
        <v/>
      </c>
      <c r="AW124" s="10" t="str">
        <f>IF(TYPE(VAL_Codes!AB$22)=2,VAL_Codes!AB$22,"")</f>
        <v/>
      </c>
      <c r="AX124" s="11" t="str">
        <f>IF(TYPE(VAL_Codes!AC$22)=2,VAL_Codes!AC$22,"")</f>
        <v/>
      </c>
      <c r="AY124" s="26" t="str">
        <f>IF(COUNTBLANK('VAL_Fill in area'!K103)=1,"",'VAL_Fill in area'!K103)</f>
        <v/>
      </c>
      <c r="AZ124" s="10" t="str">
        <f>IF(TYPE(VAL_Codes!AE$22)=2,VAL_Codes!AE$22,"")</f>
        <v/>
      </c>
      <c r="BA124" s="11" t="str">
        <f>IF(TYPE(VAL_Codes!AF$22)=2,VAL_Codes!AF$22,"")</f>
        <v/>
      </c>
      <c r="BB124" s="26" t="str">
        <f>IF(COUNTBLANK('VAL_Fill in area'!L103)=1,"",'VAL_Fill in area'!L103)</f>
        <v/>
      </c>
      <c r="BC124" s="10" t="str">
        <f>IF(TYPE(VAL_Codes!AH$22)=2,VAL_Codes!AH$22,"")</f>
        <v/>
      </c>
      <c r="BD124" s="11" t="str">
        <f>IF(TYPE(VAL_Codes!AI$22)=2,VAL_Codes!AI$22,"")</f>
        <v/>
      </c>
      <c r="BE124" s="26" t="str">
        <f>IF(COUNTBLANK('VAL_Fill in area'!M103)=1,"",'VAL_Fill in area'!M103)</f>
        <v/>
      </c>
      <c r="BF124" s="10" t="str">
        <f>IF(TYPE(VAL_Codes!AK$22)=2,VAL_Codes!AK$22,"")</f>
        <v/>
      </c>
      <c r="BG124" s="11" t="str">
        <f>IF(TYPE(VAL_Codes!AL$22)=2,VAL_Codes!AL$22,"")</f>
        <v/>
      </c>
      <c r="BH124" s="26" t="str">
        <f>IF(COUNTBLANK('VAL_Fill in area'!N103)=1,"",'VAL_Fill in area'!N103)</f>
        <v/>
      </c>
      <c r="BI124" s="10" t="str">
        <f>IF(TYPE(VAL_Codes!AN$22)=2,VAL_Codes!AN$22,"")</f>
        <v/>
      </c>
      <c r="BJ124" s="11" t="str">
        <f>IF(TYPE(VAL_Codes!AO$22)=2,VAL_Codes!AO$22,"")</f>
        <v/>
      </c>
      <c r="BK124" s="26">
        <f>IF(COUNTBLANK('VAL_Fill in area'!O103)=1,"",'VAL_Fill in area'!O103)</f>
        <v>581</v>
      </c>
      <c r="BL124" s="10" t="str">
        <f>IF(TYPE(VAL_Codes!AQ$22)=2,VAL_Codes!AQ$22,"")</f>
        <v/>
      </c>
      <c r="BM124" s="11" t="str">
        <f>IF(TYPE(VAL_Codes!AR$22)=2,VAL_Codes!AR$22,"")</f>
        <v/>
      </c>
      <c r="BN124" s="26">
        <f>IF(COUNTBLANK('VAL_Fill in area'!P103)=1,"",'VAL_Fill in area'!P103)</f>
        <v>2317</v>
      </c>
      <c r="BO124" s="10" t="str">
        <f>IF(TYPE(VAL_Codes!AT$22)=2,VAL_Codes!AT$22,"")</f>
        <v/>
      </c>
      <c r="BP124" s="11" t="str">
        <f>IF(TYPE(VAL_Codes!AU$22)=2,VAL_Codes!AU$22,"")</f>
        <v/>
      </c>
      <c r="BQ124" s="26">
        <f>IF(COUNTBLANK('VAL_Fill in area'!Q103)=1,"",'VAL_Fill in area'!Q103)</f>
        <v>100</v>
      </c>
      <c r="BR124" s="10" t="str">
        <f>IF(TYPE(VAL_Codes!AW$22)=2,VAL_Codes!AW$22,"")</f>
        <v/>
      </c>
      <c r="BS124" s="11" t="str">
        <f>IF(TYPE(VAL_Codes!AX$22)=2,VAL_Codes!AX$22,"")</f>
        <v/>
      </c>
      <c r="BT124" s="26" t="str">
        <f>IF(COUNTBLANK('VAL_Fill in area'!R103)=1,"",'VAL_Fill in area'!R103)</f>
        <v/>
      </c>
      <c r="BU124" s="10" t="s">
        <v>7033</v>
      </c>
      <c r="BV124" s="11" t="str">
        <f>IF(TYPE(VAL_Codes!BA$22)=2,VAL_Codes!BA$22,"")</f>
        <v/>
      </c>
      <c r="BW124" s="26">
        <f>IF(COUNTBLANK('VAL_Fill in area'!S103)=1,"",'VAL_Fill in area'!S103)</f>
        <v>2</v>
      </c>
      <c r="BX124" s="10" t="str">
        <f>IF(TYPE(VAL_Codes!BC$22)=2,VAL_Codes!BC$22,"")</f>
        <v/>
      </c>
      <c r="BY124" s="11" t="str">
        <f>IF(TYPE(VAL_Codes!BD$22)=2,VAL_Codes!BD$22,"")</f>
        <v/>
      </c>
      <c r="BZ124" s="26" t="str">
        <f>IF(COUNTBLANK('VAL_Fill in area'!T103)=1,"",'VAL_Fill in area'!T103)</f>
        <v/>
      </c>
      <c r="CA124" s="10" t="str">
        <f>IF(TYPE(VAL_Codes!BF$22)=2,VAL_Codes!BF$22,"")</f>
        <v/>
      </c>
      <c r="CB124" s="11" t="str">
        <f>IF(TYPE(VAL_Codes!BG$22)=2,VAL_Codes!BG$22,"")</f>
        <v/>
      </c>
      <c r="CC124" s="26" t="str">
        <f>IF(COUNTBLANK('VAL_Fill in area'!U103)=1,"",'VAL_Fill in area'!U103)</f>
        <v/>
      </c>
      <c r="CD124" s="10" t="str">
        <f>IF(TYPE(VAL_Codes!BI$22)=2,VAL_Codes!BI$22,"")</f>
        <v/>
      </c>
      <c r="CE124" s="11" t="str">
        <f>IF(TYPE(VAL_Codes!BJ$22)=2,VAL_Codes!BJ$22,"")</f>
        <v/>
      </c>
      <c r="CF124" s="26" t="str">
        <f>IF(COUNTBLANK('VAL_Fill in area'!V103)=1,"",'VAL_Fill in area'!V103)</f>
        <v/>
      </c>
      <c r="CG124" s="10" t="str">
        <f>IF(TYPE(VAL_Codes!BL$22)=2,VAL_Codes!BL$22,"")</f>
        <v/>
      </c>
      <c r="CH124" s="11" t="str">
        <f>IF(TYPE(VAL_Codes!BM$22)=2,VAL_Codes!BM$22,"")</f>
        <v/>
      </c>
      <c r="CI124" s="26" t="str">
        <f>IF(COUNTBLANK('VAL_Fill in area'!W103)=1,"",'VAL_Fill in area'!W103)</f>
        <v/>
      </c>
      <c r="CJ124" s="10" t="str">
        <f>IF(TYPE(VAL_Codes!BO$22)=2,VAL_Codes!BO$22,"")</f>
        <v/>
      </c>
      <c r="CK124" s="11" t="str">
        <f>IF(TYPE(VAL_Codes!BP$22)=2,VAL_Codes!BP$22,"")</f>
        <v/>
      </c>
      <c r="CL124" s="424"/>
      <c r="CO124" s="424"/>
      <c r="CR124" s="424"/>
      <c r="CU124" s="424"/>
      <c r="CX124" s="424"/>
      <c r="DA124" s="424"/>
      <c r="DD124" s="424"/>
      <c r="DG124" s="424"/>
      <c r="DJ124" s="424"/>
      <c r="DM124" s="424"/>
      <c r="DP124" s="424"/>
      <c r="DS124" s="424"/>
      <c r="DV124" s="424"/>
      <c r="DY124" s="424"/>
      <c r="EB124" s="424"/>
      <c r="EE124" s="424"/>
      <c r="EH124" s="424"/>
      <c r="EK124" s="424"/>
      <c r="EN124" s="424"/>
      <c r="EQ124" s="424"/>
      <c r="ET124" s="424"/>
      <c r="EW124" s="424"/>
    </row>
    <row r="125" spans="1:153" ht="15" customHeight="1" x14ac:dyDescent="0.25">
      <c r="C125" s="65"/>
      <c r="D125" s="647"/>
      <c r="E125" s="425" t="s">
        <v>7049</v>
      </c>
      <c r="F125" s="361" t="s">
        <v>5</v>
      </c>
      <c r="G125" s="361" t="s">
        <v>6</v>
      </c>
      <c r="H125" s="361" t="s">
        <v>6</v>
      </c>
      <c r="I125" s="361"/>
      <c r="J125" s="419"/>
      <c r="K125" s="419"/>
      <c r="L125" s="419"/>
      <c r="M125" s="419"/>
      <c r="N125" s="419"/>
      <c r="O125" s="419"/>
      <c r="P125" s="419"/>
      <c r="Q125" s="419"/>
      <c r="R125" s="419"/>
      <c r="S125" s="419"/>
      <c r="T125" s="419"/>
      <c r="U125" s="419"/>
      <c r="V125" s="419"/>
      <c r="W125" s="419"/>
      <c r="X125" s="419"/>
      <c r="Y125" s="419"/>
      <c r="Z125" s="54"/>
      <c r="AA125" s="27"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IF(TYPE(VAL_Codes!H$22)=2,VAL_Codes!H$22,"")</f>
        <v/>
      </c>
      <c r="AD125" s="27"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IF(TYPE(VAL_Codes!K$22)=2,VAL_Codes!K$22,"")</f>
        <v/>
      </c>
      <c r="AG125" s="27"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IF(TYPE(VAL_Codes!N$22)=2,VAL_Codes!N$22,"")</f>
        <v/>
      </c>
      <c r="AJ125" s="27"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IF(TYPE(VAL_Codes!Q$22)=2,VAL_Codes!Q$22,"")</f>
        <v/>
      </c>
      <c r="AM125" s="27"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IF(TYPE(VAL_Codes!T$22)=2,VAL_Codes!T$22,"")</f>
        <v/>
      </c>
      <c r="AP125" s="27"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IF(TYPE(VAL_Codes!W$22)=2,VAL_Codes!W$22,"")</f>
        <v/>
      </c>
      <c r="AS125" s="27"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IF(TYPE(VAL_Codes!Z$22)=2,VAL_Codes!Z$22,"")</f>
        <v/>
      </c>
      <c r="AV125" s="27"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IF(TYPE(VAL_Codes!AC$22)=2,VAL_Codes!AC$22,"")</f>
        <v/>
      </c>
      <c r="AY125" s="27"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IF(TYPE(VAL_Codes!AF$22)=2,VAL_Codes!AF$22,"")</f>
        <v/>
      </c>
      <c r="BB125" s="27" t="str">
        <f>IF(OR(SUMPRODUCT(--(BB79:BB124=""),--(BC79:BC124=""))&gt;0,COUNTIF(BC79:BC124,"O")&gt;0, COUNTIF(BC79:BC124,"K")=46),"",SUM(BB79:BB124))</f>
        <v/>
      </c>
      <c r="BC125" s="1" t="str">
        <f xml:space="preserve"> IF(AND(OR(COUNTIF(BC79:BC124,"O")=46,COUNTIF(BC79:BC124,"K")=46),SUM(BB79:BB124)=0,ISNUMBER(BB125)),"",IF(COUNTIF(BC79:BC124,"O")&gt;0,"O", IF(AND(COUNTIF(BC79:BC124,BC79)=46,OR(BC79="K",BC79="W",BC79="M")),UPPER(BC79),"")))</f>
        <v/>
      </c>
      <c r="BD125" s="2" t="str">
        <f>IF(TYPE(VAL_Codes!AI$22)=2,VAL_Codes!AI$22,"")</f>
        <v/>
      </c>
      <c r="BE125" s="27" t="str">
        <f>IF(OR(SUMPRODUCT(--(BE79:BE124=""),--(BF79:BF124=""))&gt;0,COUNTIF(BF79:BF124,"O")&gt;0, COUNTIF(BF79:BF124,"K")=46),"",SUM(BE79:BE124))</f>
        <v/>
      </c>
      <c r="BF125" s="1" t="str">
        <f xml:space="preserve"> IF(AND(OR(COUNTIF(BF79:BF124,"O")=46,COUNTIF(BF79:BF124,"K")=46),SUM(BE79:BE124)=0,ISNUMBER(BE125)),"",IF(COUNTIF(BF79:BF124,"O")&gt;0,"O", IF(AND(COUNTIF(BF79:BF124,BF79)=46,OR(BF79="K",BF79="W",BF79="M")),UPPER(BF79),"")))</f>
        <v/>
      </c>
      <c r="BG125" s="2" t="str">
        <f>IF(TYPE(VAL_Codes!AL$22)=2,VAL_Codes!AL$22,"")</f>
        <v/>
      </c>
      <c r="BH125" s="27" t="str">
        <f>IF(OR(SUMPRODUCT(--(BH79:BH124=""),--(BI79:BI124=""))&gt;0,COUNTIF(BI79:BI124,"O")&gt;0, COUNTIF(BI79:BI124,"K")=46),"",SUM(BH79:BH124))</f>
        <v/>
      </c>
      <c r="BI125" s="1" t="str">
        <f xml:space="preserve"> IF(AND(OR(COUNTIF(BI79:BI124,"O")=46,COUNTIF(BI79:BI124,"K")=46),SUM(BH79:BH124)=0,ISNUMBER(BH125)),"",IF(COUNTIF(BI79:BI124,"O")&gt;0,"O", IF(AND(COUNTIF(BI79:BI124,BI79)=46,OR(BI79="K",BI79="W",BI79="M")),UPPER(BI79),"")))</f>
        <v/>
      </c>
      <c r="BJ125" s="2" t="str">
        <f>IF(TYPE(VAL_Codes!AO$22)=2,VAL_Codes!AO$22,"")</f>
        <v/>
      </c>
      <c r="BK125" s="27">
        <f>IF(OR(SUMPRODUCT(--(BK79:BK124=""),--(BL79:BL124=""))&gt;0,COUNTIF(BL79:BL124,"O")&gt;0, COUNTIF(BL79:BL124,"K")=46),"",SUM(BK79:BK124))</f>
        <v>3149</v>
      </c>
      <c r="BL125" s="1" t="str">
        <f xml:space="preserve"> IF(AND(OR(COUNTIF(BL79:BL124,"O")=46,COUNTIF(BL79:BL124,"K")=46),SUM(BK79:BK124)=0,ISNUMBER(BK125)),"",IF(COUNTIF(BL79:BL124,"O")&gt;0,"O", IF(AND(COUNTIF(BL79:BL124,BL79)=46,OR(BL79="K",BL79="W",BL79="M")),UPPER(BL79),"")))</f>
        <v/>
      </c>
      <c r="BM125" s="2" t="str">
        <f>IF(TYPE(VAL_Codes!AR$22)=2,VAL_Codes!AR$22,"")</f>
        <v/>
      </c>
      <c r="BN125" s="27">
        <f>IF(OR(SUMPRODUCT(--(BN79:BN124=""),--(BO79:BO124=""))&gt;0,COUNTIF(BO79:BO124,"O")&gt;0, COUNTIF(BO79:BO124,"K")=46),"",SUM(BN79:BN124))</f>
        <v>8145</v>
      </c>
      <c r="BO125" s="1" t="str">
        <f xml:space="preserve"> IF(AND(OR(COUNTIF(BO79:BO124,"O")=46,COUNTIF(BO79:BO124,"K")=46),SUM(BN79:BN124)=0,ISNUMBER(BN125)),"",IF(COUNTIF(BO79:BO124,"O")&gt;0,"O", IF(AND(COUNTIF(BO79:BO124,BO79)=46,OR(BO79="K",BO79="W",BO79="M")),UPPER(BO79),"")))</f>
        <v/>
      </c>
      <c r="BP125" s="2" t="str">
        <f>IF(TYPE(VAL_Codes!AU$22)=2,VAL_Codes!AU$22,"")</f>
        <v/>
      </c>
      <c r="BQ125" s="27">
        <f>IF(OR(SUMPRODUCT(--(BQ79:BQ124=""),--(BR79:BR124=""))&gt;0,COUNTIF(BR79:BR124,"O")&gt;0, COUNTIF(BR79:BR124,"K")=46),"",SUM(BQ79:BQ124))</f>
        <v>205</v>
      </c>
      <c r="BR125" s="1" t="str">
        <f xml:space="preserve"> IF(AND(OR(COUNTIF(BR79:BR124,"O")=46,COUNTIF(BR79:BR124,"K")=46),SUM(BQ79:BQ124)=0,ISNUMBER(BQ125)),"",IF(COUNTIF(BR79:BR124,"O")&gt;0,"O", IF(AND(COUNTIF(BR79:BR124,BR79)=46,OR(BR79="K",BR79="W",BR79="M")),UPPER(BR79),"")))</f>
        <v/>
      </c>
      <c r="BS125" s="2" t="str">
        <f>IF(TYPE(VAL_Codes!AX$22)=2,VAL_Codes!AX$22,"")</f>
        <v/>
      </c>
      <c r="BT125" s="27" t="str">
        <f>IF(OR(SUMPRODUCT(--(BT79:BT124=""),--(BU79:BU124=""))&gt;0,COUNTIF(BU79:BU124,"O")&gt;0, COUNTIF(BU79:BU124,"K")=46),"",SUM(BT79:BT124))</f>
        <v/>
      </c>
      <c r="BU125" s="1" t="str">
        <f xml:space="preserve"> IF(AND(OR(COUNTIF(BU79:BU124,"O")=46,COUNTIF(BU79:BU124,"K")=46),SUM(BT79:BT124)=0,ISNUMBER(BT125)),"",IF(COUNTIF(BU79:BU124,"O")&gt;0,"O", IF(AND(COUNTIF(BU79:BU124,BU79)=46,OR(BU79="K",BU79="W",BU79="M")),UPPER(BU79),"")))</f>
        <v>K</v>
      </c>
      <c r="BV125" s="2" t="str">
        <f>IF(TYPE(VAL_Codes!BA$22)=2,VAL_Codes!BA$22,"")</f>
        <v/>
      </c>
      <c r="BW125" s="27">
        <f>IF(OR(SUMPRODUCT(--(BW79:BW124=""),--(BX79:BX124=""))&gt;0,COUNTIF(BX79:BX124,"O")&gt;0, COUNTIF(BX79:BX124,"K")=46),"",SUM(BW79:BW124))</f>
        <v>8</v>
      </c>
      <c r="BX125" s="1" t="str">
        <f xml:space="preserve"> IF(AND(OR(COUNTIF(BX79:BX124,"O")=46,COUNTIF(BX79:BX124,"K")=46),SUM(BW79:BW124)=0,ISNUMBER(BW125)),"",IF(COUNTIF(BX79:BX124,"O")&gt;0,"O", IF(AND(COUNTIF(BX79:BX124,BX79)=46,OR(BX79="K",BX79="W",BX79="M")),UPPER(BX79),"")))</f>
        <v/>
      </c>
      <c r="BY125" s="2" t="str">
        <f>IF(TYPE(VAL_Codes!BD$22)=2,VAL_Codes!BD$22,"")</f>
        <v/>
      </c>
      <c r="BZ125" s="27" t="str">
        <f>IF(OR(SUMPRODUCT(--(BZ79:BZ124=""),--(CA79:CA124=""))&gt;0,COUNTIF(CA79:CA124,"O")&gt;0, COUNTIF(CA79:CA124,"K")=46),"",SUM(BZ79:BZ124))</f>
        <v/>
      </c>
      <c r="CA125" s="1" t="str">
        <f xml:space="preserve"> IF(AND(OR(COUNTIF(CA79:CA124,"O")=46,COUNTIF(CA79:CA124,"K")=46),SUM(BZ79:BZ124)=0,ISNUMBER(BZ125)),"",IF(COUNTIF(CA79:CA124,"O")&gt;0,"O", IF(AND(COUNTIF(CA79:CA124,CA79)=46,OR(CA79="K",CA79="W",CA79="M")),UPPER(CA79),"")))</f>
        <v/>
      </c>
      <c r="CB125" s="2" t="str">
        <f>IF(TYPE(VAL_Codes!BG$22)=2,VAL_Codes!BG$22,"")</f>
        <v/>
      </c>
      <c r="CC125" s="27" t="str">
        <f>IF(OR(SUMPRODUCT(--(CC79:CC124=""),--(CD79:CD124=""))&gt;0,COUNTIF(CD79:CD124,"O")&gt;0, COUNTIF(CD79:CD124,"K")=46),"",SUM(CC79:CC124))</f>
        <v/>
      </c>
      <c r="CD125" s="1" t="str">
        <f xml:space="preserve"> IF(AND(OR(COUNTIF(CD79:CD124,"O")=46,COUNTIF(CD79:CD124,"K")=46),SUM(CC79:CC124)=0,ISNUMBER(CC125)),"",IF(COUNTIF(CD79:CD124,"O")&gt;0,"O", IF(AND(COUNTIF(CD79:CD124,CD79)=46,OR(CD79="K",CD79="W",CD79="M")),UPPER(CD79),"")))</f>
        <v/>
      </c>
      <c r="CE125" s="2" t="str">
        <f>IF(TYPE(VAL_Codes!BJ$22)=2,VAL_Codes!BJ$22,"")</f>
        <v/>
      </c>
      <c r="CF125" s="27" t="str">
        <f>IF(OR(SUMPRODUCT(--(CF79:CF124=""),--(CG79:CG124=""))&gt;0,COUNTIF(CG79:CG124,"O")&gt;0, COUNTIF(CG79:CG124,"K")=46),"",SUM(CF79:CF124))</f>
        <v/>
      </c>
      <c r="CG125" s="1" t="str">
        <f xml:space="preserve"> IF(AND(OR(COUNTIF(CG79:CG124,"O")=46,COUNTIF(CG79:CG124,"K")=46),SUM(CF79:CF124)=0,ISNUMBER(CF125)),"",IF(COUNTIF(CG79:CG124,"O")&gt;0,"O", IF(AND(COUNTIF(CG79:CG124,CG79)=46,OR(CG79="K",CG79="W",CG79="M")),UPPER(CG79),"")))</f>
        <v/>
      </c>
      <c r="CH125" s="2" t="str">
        <f>IF(TYPE(VAL_Codes!BM$22)=2,VAL_Codes!BM$22,"")</f>
        <v/>
      </c>
      <c r="CI125" s="27" t="str">
        <f>IF(OR(SUMPRODUCT(--(CI79:CI124=""),--(CJ79:CJ124=""))&gt;0,COUNTIF(CJ79:CJ124,"O")&gt;0, COUNTIF(CJ79:CJ124,"K")=46),"",SUM(CI79:CI124))</f>
        <v/>
      </c>
      <c r="CJ125" s="1" t="str">
        <f xml:space="preserve"> IF(AND(OR(COUNTIF(CJ79:CJ124,"O")=46,COUNTIF(CJ79:CJ124,"K")=46),SUM(CI79:CI124)=0,ISNUMBER(CI125)),"",IF(COUNTIF(CJ79:CJ124,"O")&gt;0,"O", IF(AND(COUNTIF(CJ79:CJ124,CJ79)=46,OR(CJ79="K",CJ79="W",CJ79="M")),UPPER(CJ79),"")))</f>
        <v/>
      </c>
      <c r="CK125" s="2" t="str">
        <f>IF(TYPE(VAL_Codes!BP$22)=2,VAL_Codes!BP$22,"")</f>
        <v/>
      </c>
      <c r="CL125" s="424"/>
      <c r="CO125" s="424"/>
      <c r="CR125" s="424"/>
      <c r="CU125" s="424"/>
      <c r="CX125" s="424"/>
      <c r="DA125" s="424"/>
      <c r="DD125" s="424"/>
      <c r="DG125" s="424"/>
      <c r="DJ125" s="424"/>
      <c r="DM125" s="424"/>
      <c r="DP125" s="424"/>
      <c r="DS125" s="424"/>
      <c r="DV125" s="424"/>
      <c r="DY125" s="424"/>
      <c r="EB125" s="424"/>
      <c r="EE125" s="424"/>
      <c r="EH125" s="424"/>
      <c r="EK125" s="424"/>
      <c r="EN125" s="424"/>
      <c r="EQ125" s="424"/>
      <c r="ET125" s="424"/>
      <c r="EW125" s="424"/>
    </row>
    <row r="126" spans="1:153" ht="15" customHeight="1" x14ac:dyDescent="0.25">
      <c r="C126" s="65"/>
      <c r="D126" s="432"/>
      <c r="E126" s="433"/>
      <c r="F126" s="434"/>
      <c r="G126" s="434"/>
      <c r="H126" s="434"/>
      <c r="I126" s="434"/>
      <c r="J126" s="435"/>
      <c r="K126" s="435"/>
      <c r="L126" s="435"/>
      <c r="M126" s="435"/>
      <c r="N126" s="435"/>
      <c r="O126" s="435"/>
      <c r="P126" s="435"/>
      <c r="Q126" s="435"/>
      <c r="R126" s="435"/>
      <c r="S126" s="435"/>
      <c r="T126" s="435"/>
      <c r="U126" s="435"/>
      <c r="V126" s="435"/>
      <c r="W126" s="435"/>
      <c r="X126" s="435"/>
      <c r="Y126" s="435"/>
      <c r="Z126" s="435"/>
      <c r="AA126" s="436"/>
      <c r="AB126" s="437"/>
      <c r="AC126" s="437"/>
      <c r="AD126" s="438"/>
      <c r="AE126" s="437"/>
      <c r="AF126" s="437"/>
      <c r="AG126" s="438"/>
      <c r="AH126" s="437"/>
      <c r="AI126" s="437"/>
      <c r="AJ126" s="438"/>
      <c r="AK126" s="437"/>
      <c r="AL126" s="437"/>
      <c r="AM126" s="438"/>
      <c r="AN126" s="437"/>
      <c r="AO126" s="437"/>
      <c r="AP126" s="438"/>
      <c r="AQ126" s="437"/>
      <c r="AR126" s="437"/>
      <c r="AS126" s="438"/>
      <c r="AT126" s="437"/>
      <c r="AU126" s="437"/>
      <c r="AV126" s="438"/>
      <c r="AW126" s="437"/>
      <c r="AX126" s="437"/>
      <c r="AY126" s="438"/>
      <c r="AZ126" s="437"/>
      <c r="BA126" s="437"/>
      <c r="BB126" s="438"/>
      <c r="BC126" s="437"/>
      <c r="BD126" s="437"/>
      <c r="BE126" s="438"/>
      <c r="BF126" s="437"/>
      <c r="BG126" s="437"/>
      <c r="BH126" s="438"/>
      <c r="BI126" s="437"/>
      <c r="BJ126" s="437"/>
      <c r="BK126" s="438"/>
      <c r="BL126" s="437"/>
      <c r="BM126" s="437"/>
      <c r="BN126" s="438"/>
      <c r="BO126" s="437"/>
      <c r="BP126" s="437"/>
      <c r="BQ126" s="438"/>
      <c r="BR126" s="437"/>
      <c r="BS126" s="437"/>
      <c r="BT126" s="438"/>
      <c r="BU126" s="437"/>
      <c r="BV126" s="437"/>
      <c r="BW126" s="438"/>
      <c r="BX126" s="437"/>
      <c r="BY126" s="437"/>
      <c r="BZ126" s="438"/>
      <c r="CA126" s="437"/>
      <c r="CB126" s="437"/>
      <c r="CC126" s="438"/>
      <c r="CD126" s="437"/>
      <c r="CE126" s="437"/>
      <c r="CF126" s="438"/>
      <c r="CG126" s="437"/>
      <c r="CH126" s="437"/>
      <c r="CI126" s="438"/>
      <c r="CJ126" s="437"/>
      <c r="CK126" s="437"/>
      <c r="CL126" s="424"/>
      <c r="CO126" s="424"/>
      <c r="CR126" s="424"/>
      <c r="CU126" s="424"/>
      <c r="CX126" s="424"/>
      <c r="DA126" s="424"/>
      <c r="DD126" s="424"/>
      <c r="DG126" s="424"/>
      <c r="DJ126" s="424"/>
      <c r="DM126" s="424"/>
      <c r="DP126" s="424"/>
      <c r="DS126" s="424"/>
      <c r="DV126" s="424"/>
      <c r="DY126" s="424"/>
      <c r="EB126" s="424"/>
      <c r="EE126" s="424"/>
      <c r="EH126" s="424"/>
      <c r="EK126" s="424"/>
      <c r="EN126" s="424"/>
      <c r="EQ126" s="424"/>
      <c r="ET126" s="424"/>
      <c r="EW126" s="424"/>
    </row>
    <row r="127" spans="1:153" ht="15" customHeight="1" x14ac:dyDescent="0.25">
      <c r="C127" s="65"/>
      <c r="D127" s="647" t="s">
        <v>122</v>
      </c>
      <c r="E127" s="375" t="s">
        <v>7041</v>
      </c>
      <c r="F127" s="361" t="s">
        <v>6</v>
      </c>
      <c r="G127" s="361" t="s">
        <v>402</v>
      </c>
      <c r="H127" s="361" t="s">
        <v>6</v>
      </c>
      <c r="I127" s="361"/>
      <c r="J127" s="419"/>
      <c r="K127" s="419"/>
      <c r="L127" s="419"/>
      <c r="M127" s="419"/>
      <c r="N127" s="419"/>
      <c r="O127" s="419"/>
      <c r="P127" s="419"/>
      <c r="Q127" s="419"/>
      <c r="R127" s="419"/>
      <c r="S127" s="419"/>
      <c r="T127" s="419"/>
      <c r="U127" s="419"/>
      <c r="V127" s="419"/>
      <c r="W127" s="419"/>
      <c r="X127" s="419"/>
      <c r="Y127" s="419"/>
      <c r="Z127" s="45"/>
      <c r="AA127" s="27" t="str">
        <f t="shared" ref="AA127:AA173" si="0">IF(OR(AND(AA31="",AB31=""),AND(AA79="",AB79=""),AND(AB31="K",AB79="K"),OR(AB31="O",AB79="O")),"",SUM(AA31,AA79))</f>
        <v/>
      </c>
      <c r="AB127" s="1" t="str">
        <f>IF(AND(OR(AND(AB31="O",AB79="O"),AND(AB31="K",AB79="K")),SUM(AA31,AA79)=0,ISNUMBER(AA127)),"",IF(OR(AB31="O",AB79="O"),"O",IF(AND(AB31=AB79,OR(AB31="K",AB31="W",AB31="M")), UPPER(AB31),"")))</f>
        <v/>
      </c>
      <c r="AC127" s="2" t="str">
        <f>IF(TYPE(VAL_Codes!H$22)=2,VAL_Codes!H$22,"")</f>
        <v/>
      </c>
      <c r="AD127" s="27" t="str">
        <f t="shared" ref="AD127:AD173" si="1">IF(OR(AND(AD31="",AE31=""),AND(AD79="",AE79=""),AND(AE31="K",AE79="K"),OR(AE31="O",AE79="O")),"",SUM(AD31,AD79))</f>
        <v/>
      </c>
      <c r="AE127" s="1" t="str">
        <f>IF(AND(OR(AND(AE31="O",AE79="O"),AND(AE31="K",AE79="K")),SUM(AD31,AD79)=0,ISNUMBER(AD127)),"",IF(OR(AE31="O",AE79="O"),"O",IF(AND(AE31=AE79,OR(AE31="K",AE31="W",AE31="M")), UPPER(AE31),"")))</f>
        <v/>
      </c>
      <c r="AF127" s="2" t="str">
        <f>IF(TYPE(VAL_Codes!K$22)=2,VAL_Codes!K$22,"")</f>
        <v/>
      </c>
      <c r="AG127" s="27" t="str">
        <f t="shared" ref="AG127:AG173" si="2">IF(OR(AND(AG31="",AH31=""),AND(AG79="",AH79=""),AND(AH31="K",AH79="K"),OR(AH31="O",AH79="O")),"",SUM(AG31,AG79))</f>
        <v/>
      </c>
      <c r="AH127" s="1" t="str">
        <f>IF(AND(OR(AND(AH31="O",AH79="O"),AND(AH31="K",AH79="K")),SUM(AG31,AG79)=0,ISNUMBER(AG127)),"",IF(OR(AH31="O",AH79="O"),"O",IF(AND(AH31=AH79,OR(AH31="K",AH31="W",AH31="M")), UPPER(AH31),"")))</f>
        <v/>
      </c>
      <c r="AI127" s="2" t="str">
        <f>IF(TYPE(VAL_Codes!N$22)=2,VAL_Codes!N$22,"")</f>
        <v/>
      </c>
      <c r="AJ127" s="27" t="str">
        <f t="shared" ref="AJ127:AJ173" si="3">IF(OR(AND(AJ31="",AK31=""),AND(AJ79="",AK79=""),AND(AK31="K",AK79="K"),OR(AK31="O",AK79="O")),"",SUM(AJ31,AJ79))</f>
        <v/>
      </c>
      <c r="AK127" s="1" t="str">
        <f>IF(AND(OR(AND(AK31="O",AK79="O"),AND(AK31="K",AK79="K")),SUM(AJ31,AJ79)=0,ISNUMBER(AJ127)),"",IF(OR(AK31="O",AK79="O"),"O",IF(AND(AK31=AK79,OR(AK31="K",AK31="W",AK31="M")), UPPER(AK31),"")))</f>
        <v/>
      </c>
      <c r="AL127" s="2" t="str">
        <f>IF(TYPE(VAL_Codes!Q$22)=2,VAL_Codes!Q$22,"")</f>
        <v/>
      </c>
      <c r="AM127" s="27" t="str">
        <f t="shared" ref="AM127:AM173" si="4">IF(OR(AND(AM31="",AN31=""),AND(AM79="",AN79=""),AND(AN31="K",AN79="K"),OR(AN31="O",AN79="O")),"",SUM(AM31,AM79))</f>
        <v/>
      </c>
      <c r="AN127" s="1" t="str">
        <f>IF(AND(OR(AND(AN31="O",AN79="O"),AND(AN31="K",AN79="K")),SUM(AM31,AM79)=0,ISNUMBER(AM127)),"",IF(OR(AN31="O",AN79="O"),"O",IF(AND(AN31=AN79,OR(AN31="K",AN31="W",AN31="M")), UPPER(AN31),"")))</f>
        <v/>
      </c>
      <c r="AO127" s="2" t="str">
        <f>IF(TYPE(VAL_Codes!T$22)=2,VAL_Codes!T$22,"")</f>
        <v/>
      </c>
      <c r="AP127" s="27" t="str">
        <f t="shared" ref="AP127:AP173" si="5">IF(OR(AND(AP31="",AQ31=""),AND(AP79="",AQ79=""),AND(AQ31="K",AQ79="K"),OR(AQ31="O",AQ79="O")),"",SUM(AP31,AP79))</f>
        <v/>
      </c>
      <c r="AQ127" s="1" t="str">
        <f>IF(AND(OR(AND(AQ31="O",AQ79="O"),AND(AQ31="K",AQ79="K")),SUM(AP31,AP79)=0,ISNUMBER(AP127)),"",IF(OR(AQ31="O",AQ79="O"),"O",IF(AND(AQ31=AQ79,OR(AQ31="K",AQ31="W",AQ31="M")), UPPER(AQ31),"")))</f>
        <v/>
      </c>
      <c r="AR127" s="2" t="str">
        <f>IF(TYPE(VAL_Codes!W$22)=2,VAL_Codes!W$22,"")</f>
        <v/>
      </c>
      <c r="AS127" s="27" t="str">
        <f t="shared" ref="AS127:AS173" si="6">IF(OR(AND(AS31="",AT31=""),AND(AS79="",AT79=""),AND(AT31="K",AT79="K"),OR(AT31="O",AT79="O")),"",SUM(AS31,AS79))</f>
        <v/>
      </c>
      <c r="AT127" s="1" t="str">
        <f>IF(AND(OR(AND(AT31="O",AT79="O"),AND(AT31="K",AT79="K")),SUM(AS31,AS79)=0,ISNUMBER(AS127)),"",IF(OR(AT31="O",AT79="O"),"O",IF(AND(AT31=AT79,OR(AT31="K",AT31="W",AT31="M")), UPPER(AT31),"")))</f>
        <v/>
      </c>
      <c r="AU127" s="2" t="str">
        <f>IF(TYPE(VAL_Codes!Z$22)=2,VAL_Codes!Z$22,"")</f>
        <v/>
      </c>
      <c r="AV127" s="27" t="str">
        <f t="shared" ref="AV127:AV173" si="7">IF(OR(AND(AV31="",AW31=""),AND(AV79="",AW79=""),AND(AW31="K",AW79="K"),OR(AW31="O",AW79="O")),"",SUM(AV31,AV79))</f>
        <v/>
      </c>
      <c r="AW127" s="1" t="str">
        <f>IF(AND(OR(AND(AW31="O",AW79="O"),AND(AW31="K",AW79="K")),SUM(AV31,AV79)=0,ISNUMBER(AV127)),"",IF(OR(AW31="O",AW79="O"),"O",IF(AND(AW31=AW79,OR(AW31="K",AW31="W",AW31="M")), UPPER(AW31),"")))</f>
        <v/>
      </c>
      <c r="AX127" s="2" t="str">
        <f>IF(TYPE(VAL_Codes!AC$22)=2,VAL_Codes!AC$22,"")</f>
        <v/>
      </c>
      <c r="AY127" s="27" t="str">
        <f t="shared" ref="AY127:AY173" si="8">IF(OR(AND(AY31="",AZ31=""),AND(AY79="",AZ79=""),AND(AZ31="K",AZ79="K"),OR(AZ31="O",AZ79="O")),"",SUM(AY31,AY79))</f>
        <v/>
      </c>
      <c r="AZ127" s="1" t="str">
        <f>IF(AND(OR(AND(AZ31="O",AZ79="O"),AND(AZ31="K",AZ79="K")),SUM(AY31,AY79)=0,ISNUMBER(AY127)),"",IF(OR(AZ31="O",AZ79="O"),"O",IF(AND(AZ31=AZ79,OR(AZ31="K",AZ31="W",AZ31="M")), UPPER(AZ31),"")))</f>
        <v/>
      </c>
      <c r="BA127" s="2" t="str">
        <f>IF(TYPE(VAL_Codes!AF$22)=2,VAL_Codes!AF$22,"")</f>
        <v/>
      </c>
      <c r="BB127" s="27" t="str">
        <f t="shared" ref="BB127:BB173" si="9">IF(OR(AND(BB31="",BC31=""),AND(BB79="",BC79=""),AND(BC31="K",BC79="K"),OR(BC31="O",BC79="O")),"",SUM(BB31,BB79))</f>
        <v/>
      </c>
      <c r="BC127" s="1" t="str">
        <f>IF(AND(OR(AND(BC31="O",BC79="O"),AND(BC31="K",BC79="K")),SUM(BB31,BB79)=0,ISNUMBER(BB127)),"",IF(OR(BC31="O",BC79="O"),"O",IF(AND(BC31=BC79,OR(BC31="K",BC31="W",BC31="M")), UPPER(BC31),"")))</f>
        <v/>
      </c>
      <c r="BD127" s="2" t="str">
        <f>IF(TYPE(VAL_Codes!AI$22)=2,VAL_Codes!AI$22,"")</f>
        <v/>
      </c>
      <c r="BE127" s="27" t="str">
        <f t="shared" ref="BE127:BE173" si="10">IF(OR(AND(BE31="",BF31=""),AND(BE79="",BF79=""),AND(BF31="K",BF79="K"),OR(BF31="O",BF79="O")),"",SUM(BE31,BE79))</f>
        <v/>
      </c>
      <c r="BF127" s="1" t="str">
        <f>IF(AND(OR(AND(BF31="O",BF79="O"),AND(BF31="K",BF79="K")),SUM(BE31,BE79)=0,ISNUMBER(BE127)),"",IF(OR(BF31="O",BF79="O"),"O",IF(AND(BF31=BF79,OR(BF31="K",BF31="W",BF31="M")), UPPER(BF31),"")))</f>
        <v/>
      </c>
      <c r="BG127" s="2" t="str">
        <f>IF(TYPE(VAL_Codes!AL$22)=2,VAL_Codes!AL$22,"")</f>
        <v/>
      </c>
      <c r="BH127" s="27" t="str">
        <f t="shared" ref="BH127:BH173" si="11">IF(OR(AND(BH31="",BI31=""),AND(BH79="",BI79=""),AND(BI31="K",BI79="K"),OR(BI31="O",BI79="O")),"",SUM(BH31,BH79))</f>
        <v/>
      </c>
      <c r="BI127" s="1" t="str">
        <f>IF(AND(OR(AND(BI31="O",BI79="O"),AND(BI31="K",BI79="K")),SUM(BH31,BH79)=0,ISNUMBER(BH127)),"",IF(OR(BI31="O",BI79="O"),"O",IF(AND(BI31=BI79,OR(BI31="K",BI31="W",BI31="M")), UPPER(BI31),"")))</f>
        <v/>
      </c>
      <c r="BJ127" s="2" t="str">
        <f>IF(TYPE(VAL_Codes!AO$22)=2,VAL_Codes!AO$22,"")</f>
        <v/>
      </c>
      <c r="BK127" s="27">
        <f t="shared" ref="BK127:BK173" si="12">IF(OR(AND(BK31="",BL31=""),AND(BK79="",BL79=""),AND(BL31="K",BL79="K"),OR(BL31="O",BL79="O")),"",SUM(BK31,BK79))</f>
        <v>0</v>
      </c>
      <c r="BL127" s="1" t="str">
        <f>IF(AND(OR(AND(BL31="O",BL79="O"),AND(BL31="K",BL79="K")),SUM(BK31,BK79)=0,ISNUMBER(BK127)),"",IF(OR(BL31="O",BL79="O"),"O",IF(AND(BL31=BL79,OR(BL31="K",BL31="W",BL31="M")), UPPER(BL31),"")))</f>
        <v/>
      </c>
      <c r="BM127" s="2" t="str">
        <f>IF(TYPE(VAL_Codes!AR$22)=2,VAL_Codes!AR$22,"")</f>
        <v/>
      </c>
      <c r="BN127" s="27">
        <f t="shared" ref="BN127:BN173" si="13">IF(OR(AND(BN31="",BO31=""),AND(BN79="",BO79=""),AND(BO31="K",BO79="K"),OR(BO31="O",BO79="O")),"",SUM(BN31,BN79))</f>
        <v>0</v>
      </c>
      <c r="BO127" s="1" t="str">
        <f>IF(AND(OR(AND(BO31="O",BO79="O"),AND(BO31="K",BO79="K")),SUM(BN31,BN79)=0,ISNUMBER(BN127)),"",IF(OR(BO31="O",BO79="O"),"O",IF(AND(BO31=BO79,OR(BO31="K",BO31="W",BO31="M")), UPPER(BO31),"")))</f>
        <v/>
      </c>
      <c r="BP127" s="2" t="str">
        <f>IF(TYPE(VAL_Codes!AU$22)=2,VAL_Codes!AU$22,"")</f>
        <v/>
      </c>
      <c r="BQ127" s="27">
        <f t="shared" ref="BQ127:BQ173" si="14">IF(OR(AND(BQ31="",BR31=""),AND(BQ79="",BR79=""),AND(BR31="K",BR79="K"),OR(BR31="O",BR79="O")),"",SUM(BQ31,BQ79))</f>
        <v>0</v>
      </c>
      <c r="BR127" s="1" t="str">
        <f>IF(AND(OR(AND(BR31="O",BR79="O"),AND(BR31="K",BR79="K")),SUM(BQ31,BQ79)=0,ISNUMBER(BQ127)),"",IF(OR(BR31="O",BR79="O"),"O",IF(AND(BR31=BR79,OR(BR31="K",BR31="W",BR31="M")), UPPER(BR31),"")))</f>
        <v/>
      </c>
      <c r="BS127" s="2" t="str">
        <f>IF(TYPE(VAL_Codes!AX$22)=2,VAL_Codes!AX$22,"")</f>
        <v/>
      </c>
      <c r="BT127" s="27" t="str">
        <f t="shared" ref="BT127:BT173" si="15">IF(OR(AND(BT31="",BU31=""),AND(BT79="",BU79=""),AND(BU31="K",BU79="K"),OR(BU31="O",BU79="O")),"",SUM(BT31,BT79))</f>
        <v/>
      </c>
      <c r="BU127" s="1" t="str">
        <f>IF(AND(OR(AND(BU31="O",BU79="O"),AND(BU31="K",BU79="K")),SUM(BT31,BT79)=0,ISNUMBER(BT127)),"",IF(OR(BU31="O",BU79="O"),"O",IF(AND(BU31=BU79,OR(BU31="K",BU31="W",BU31="M")), UPPER(BU31),"")))</f>
        <v>K</v>
      </c>
      <c r="BV127" s="2" t="str">
        <f>IF(TYPE(VAL_Codes!BA$22)=2,VAL_Codes!BA$22,"")</f>
        <v/>
      </c>
      <c r="BW127" s="27">
        <f t="shared" ref="BW127:BW173" si="16">IF(OR(AND(BW31="",BX31=""),AND(BW79="",BX79=""),AND(BX31="K",BX79="K"),OR(BX31="O",BX79="O")),"",SUM(BW31,BW79))</f>
        <v>0</v>
      </c>
      <c r="BX127" s="1" t="str">
        <f>IF(AND(OR(AND(BX31="O",BX79="O"),AND(BX31="K",BX79="K")),SUM(BW31,BW79)=0,ISNUMBER(BW127)),"",IF(OR(BX31="O",BX79="O"),"O",IF(AND(BX31=BX79,OR(BX31="K",BX31="W",BX31="M")), UPPER(BX31),"")))</f>
        <v/>
      </c>
      <c r="BY127" s="2" t="str">
        <f>IF(TYPE(VAL_Codes!BD$22)=2,VAL_Codes!BD$22,"")</f>
        <v/>
      </c>
      <c r="BZ127" s="27" t="str">
        <f t="shared" ref="BZ127:BZ173" si="17">IF(OR(AND(BZ31="",CA31=""),AND(BZ79="",CA79=""),AND(CA31="K",CA79="K"),OR(CA31="O",CA79="O")),"",SUM(BZ31,BZ79))</f>
        <v/>
      </c>
      <c r="CA127" s="1" t="str">
        <f>IF(AND(OR(AND(CA31="O",CA79="O"),AND(CA31="K",CA79="K")),SUM(BZ31,BZ79)=0,ISNUMBER(BZ127)),"",IF(OR(CA31="O",CA79="O"),"O",IF(AND(CA31=CA79,OR(CA31="K",CA31="W",CA31="M")), UPPER(CA31),"")))</f>
        <v/>
      </c>
      <c r="CB127" s="2" t="str">
        <f>IF(TYPE(VAL_Codes!BG$22)=2,VAL_Codes!BG$22,"")</f>
        <v/>
      </c>
      <c r="CC127" s="27" t="str">
        <f t="shared" ref="CC127:CC173" si="18">IF(OR(AND(CC31="",CD31=""),AND(CC79="",CD79=""),AND(CD31="K",CD79="K"),OR(CD31="O",CD79="O")),"",SUM(CC31,CC79))</f>
        <v/>
      </c>
      <c r="CD127" s="1" t="str">
        <f>IF(AND(OR(AND(CD31="O",CD79="O"),AND(CD31="K",CD79="K")),SUM(CC31,CC79)=0,ISNUMBER(CC127)),"",IF(OR(CD31="O",CD79="O"),"O",IF(AND(CD31=CD79,OR(CD31="K",CD31="W",CD31="M")), UPPER(CD31),"")))</f>
        <v/>
      </c>
      <c r="CE127" s="2" t="str">
        <f>IF(TYPE(VAL_Codes!BJ$22)=2,VAL_Codes!BJ$22,"")</f>
        <v/>
      </c>
      <c r="CF127" s="27" t="str">
        <f t="shared" ref="CF127:CF173" si="19">IF(OR(AND(CF31="",CG31=""),AND(CF79="",CG79=""),AND(CG31="K",CG79="K"),OR(CG31="O",CG79="O")),"",SUM(CF31,CF79))</f>
        <v/>
      </c>
      <c r="CG127" s="1" t="str">
        <f>IF(AND(OR(AND(CG31="O",CG79="O"),AND(CG31="K",CG79="K")),SUM(CF31,CF79)=0,ISNUMBER(CF127)),"",IF(OR(CG31="O",CG79="O"),"O",IF(AND(CG31=CG79,OR(CG31="K",CG31="W",CG31="M")), UPPER(CG31),"")))</f>
        <v/>
      </c>
      <c r="CH127" s="2" t="str">
        <f>IF(TYPE(VAL_Codes!BM$22)=2,VAL_Codes!BM$22,"")</f>
        <v/>
      </c>
      <c r="CI127" s="27" t="str">
        <f t="shared" ref="CI127:CI173" si="20">IF(OR(AND(CI31="",CJ31=""),AND(CI79="",CJ79=""),AND(CJ31="K",CJ79="K"),OR(CJ31="O",CJ79="O")),"",SUM(CI31,CI79))</f>
        <v/>
      </c>
      <c r="CJ127" s="1" t="str">
        <f>IF(AND(OR(AND(CJ31="O",CJ79="O"),AND(CJ31="K",CJ79="K")),SUM(CI31,CI79)=0,ISNUMBER(CI127)),"",IF(OR(CJ31="O",CJ79="O"),"O",IF(AND(CJ31=CJ79,OR(CJ31="K",CJ31="W",CJ31="M")), UPPER(CJ31),"")))</f>
        <v/>
      </c>
      <c r="CK127" s="2" t="str">
        <f>IF(TYPE(VAL_Codes!BP$22)=2,VAL_Codes!BP$22,"")</f>
        <v/>
      </c>
      <c r="CL127" s="424"/>
      <c r="CO127" s="424"/>
      <c r="CR127" s="424"/>
      <c r="CU127" s="424"/>
      <c r="CX127" s="424"/>
      <c r="DA127" s="424"/>
      <c r="DD127" s="424"/>
      <c r="DG127" s="424"/>
      <c r="DJ127" s="424"/>
      <c r="DM127" s="424"/>
      <c r="DP127" s="424"/>
      <c r="DS127" s="424"/>
      <c r="DV127" s="424"/>
      <c r="DY127" s="424"/>
      <c r="EB127" s="424"/>
      <c r="EE127" s="424"/>
      <c r="EH127" s="424"/>
      <c r="EK127" s="424"/>
      <c r="EN127" s="424"/>
      <c r="EQ127" s="424"/>
      <c r="ET127" s="424"/>
      <c r="EW127" s="424"/>
    </row>
    <row r="128" spans="1:153" ht="15" customHeight="1" x14ac:dyDescent="0.25">
      <c r="A128" s="48"/>
      <c r="B128" s="48"/>
      <c r="C128" s="65"/>
      <c r="D128" s="647"/>
      <c r="E128" s="421" t="s">
        <v>51</v>
      </c>
      <c r="F128" s="361" t="s">
        <v>6</v>
      </c>
      <c r="G128" s="361" t="s">
        <v>50</v>
      </c>
      <c r="H128" s="361" t="s">
        <v>6</v>
      </c>
      <c r="I128" s="361"/>
      <c r="J128" s="419"/>
      <c r="K128" s="419"/>
      <c r="L128" s="419"/>
      <c r="M128" s="419"/>
      <c r="N128" s="419"/>
      <c r="O128" s="419"/>
      <c r="P128" s="419"/>
      <c r="Q128" s="419"/>
      <c r="R128" s="419"/>
      <c r="S128" s="419"/>
      <c r="T128" s="419"/>
      <c r="U128" s="419"/>
      <c r="V128" s="419"/>
      <c r="W128" s="419"/>
      <c r="X128" s="419"/>
      <c r="Y128" s="419"/>
      <c r="Z128" s="45"/>
      <c r="AA128" s="27" t="str">
        <f t="shared" si="0"/>
        <v/>
      </c>
      <c r="AB128" s="1" t="str">
        <f t="shared" ref="AB128:AB173" si="21">IF(AND(OR(AND(AB32="O",AB80="O"),AND(AB32="K",AB80="K")),SUM(AA32,AA80)=0,ISNUMBER(AA128)),"",IF(OR(AB32="O",AB80="O"),"O",IF(AND(AB32=AB80,OR(AB32="K",AB32="W",AB32="M")), UPPER(AB32),"")))</f>
        <v/>
      </c>
      <c r="AC128" s="2" t="str">
        <f>IF(TYPE(VAL_Codes!H$22)=2,VAL_Codes!H$22,"")</f>
        <v/>
      </c>
      <c r="AD128" s="27" t="str">
        <f t="shared" si="1"/>
        <v/>
      </c>
      <c r="AE128" s="1" t="str">
        <f t="shared" ref="AE128:AE173" si="22">IF(AND(OR(AND(AE32="O",AE80="O"),AND(AE32="K",AE80="K")),SUM(AD32,AD80)=0,ISNUMBER(AD128)),"",IF(OR(AE32="O",AE80="O"),"O",IF(AND(AE32=AE80,OR(AE32="K",AE32="W",AE32="M")), UPPER(AE32),"")))</f>
        <v/>
      </c>
      <c r="AF128" s="2" t="str">
        <f>IF(TYPE(VAL_Codes!K$22)=2,VAL_Codes!K$22,"")</f>
        <v/>
      </c>
      <c r="AG128" s="27" t="str">
        <f t="shared" si="2"/>
        <v/>
      </c>
      <c r="AH128" s="1" t="str">
        <f t="shared" ref="AH128:AH173" si="23">IF(AND(OR(AND(AH32="O",AH80="O"),AND(AH32="K",AH80="K")),SUM(AG32,AG80)=0,ISNUMBER(AG128)),"",IF(OR(AH32="O",AH80="O"),"O",IF(AND(AH32=AH80,OR(AH32="K",AH32="W",AH32="M")), UPPER(AH32),"")))</f>
        <v/>
      </c>
      <c r="AI128" s="2" t="str">
        <f>IF(TYPE(VAL_Codes!N$22)=2,VAL_Codes!N$22,"")</f>
        <v/>
      </c>
      <c r="AJ128" s="27" t="str">
        <f t="shared" si="3"/>
        <v/>
      </c>
      <c r="AK128" s="1" t="str">
        <f t="shared" ref="AK128:AK173" si="24">IF(AND(OR(AND(AK32="O",AK80="O"),AND(AK32="K",AK80="K")),SUM(AJ32,AJ80)=0,ISNUMBER(AJ128)),"",IF(OR(AK32="O",AK80="O"),"O",IF(AND(AK32=AK80,OR(AK32="K",AK32="W",AK32="M")), UPPER(AK32),"")))</f>
        <v/>
      </c>
      <c r="AL128" s="2" t="str">
        <f>IF(TYPE(VAL_Codes!Q$22)=2,VAL_Codes!Q$22,"")</f>
        <v/>
      </c>
      <c r="AM128" s="27" t="str">
        <f t="shared" si="4"/>
        <v/>
      </c>
      <c r="AN128" s="1" t="str">
        <f t="shared" ref="AN128:AN173" si="25">IF(AND(OR(AND(AN32="O",AN80="O"),AND(AN32="K",AN80="K")),SUM(AM32,AM80)=0,ISNUMBER(AM128)),"",IF(OR(AN32="O",AN80="O"),"O",IF(AND(AN32=AN80,OR(AN32="K",AN32="W",AN32="M")), UPPER(AN32),"")))</f>
        <v/>
      </c>
      <c r="AO128" s="2" t="str">
        <f>IF(TYPE(VAL_Codes!T$22)=2,VAL_Codes!T$22,"")</f>
        <v/>
      </c>
      <c r="AP128" s="27" t="str">
        <f t="shared" si="5"/>
        <v/>
      </c>
      <c r="AQ128" s="1" t="str">
        <f t="shared" ref="AQ128:AQ173" si="26">IF(AND(OR(AND(AQ32="O",AQ80="O"),AND(AQ32="K",AQ80="K")),SUM(AP32,AP80)=0,ISNUMBER(AP128)),"",IF(OR(AQ32="O",AQ80="O"),"O",IF(AND(AQ32=AQ80,OR(AQ32="K",AQ32="W",AQ32="M")), UPPER(AQ32),"")))</f>
        <v/>
      </c>
      <c r="AR128" s="2" t="str">
        <f>IF(TYPE(VAL_Codes!W$22)=2,VAL_Codes!W$22,"")</f>
        <v/>
      </c>
      <c r="AS128" s="27" t="str">
        <f t="shared" si="6"/>
        <v/>
      </c>
      <c r="AT128" s="1" t="str">
        <f t="shared" ref="AT128:AT173" si="27">IF(AND(OR(AND(AT32="O",AT80="O"),AND(AT32="K",AT80="K")),SUM(AS32,AS80)=0,ISNUMBER(AS128)),"",IF(OR(AT32="O",AT80="O"),"O",IF(AND(AT32=AT80,OR(AT32="K",AT32="W",AT32="M")), UPPER(AT32),"")))</f>
        <v/>
      </c>
      <c r="AU128" s="2" t="str">
        <f>IF(TYPE(VAL_Codes!Z$22)=2,VAL_Codes!Z$22,"")</f>
        <v/>
      </c>
      <c r="AV128" s="27" t="str">
        <f t="shared" si="7"/>
        <v/>
      </c>
      <c r="AW128" s="1" t="str">
        <f t="shared" ref="AW128:AW173" si="28">IF(AND(OR(AND(AW32="O",AW80="O"),AND(AW32="K",AW80="K")),SUM(AV32,AV80)=0,ISNUMBER(AV128)),"",IF(OR(AW32="O",AW80="O"),"O",IF(AND(AW32=AW80,OR(AW32="K",AW32="W",AW32="M")), UPPER(AW32),"")))</f>
        <v/>
      </c>
      <c r="AX128" s="2" t="str">
        <f>IF(TYPE(VAL_Codes!AC$22)=2,VAL_Codes!AC$22,"")</f>
        <v/>
      </c>
      <c r="AY128" s="27" t="str">
        <f t="shared" si="8"/>
        <v/>
      </c>
      <c r="AZ128" s="1" t="str">
        <f t="shared" ref="AZ128:AZ173" si="29">IF(AND(OR(AND(AZ32="O",AZ80="O"),AND(AZ32="K",AZ80="K")),SUM(AY32,AY80)=0,ISNUMBER(AY128)),"",IF(OR(AZ32="O",AZ80="O"),"O",IF(AND(AZ32=AZ80,OR(AZ32="K",AZ32="W",AZ32="M")), UPPER(AZ32),"")))</f>
        <v/>
      </c>
      <c r="BA128" s="2" t="str">
        <f>IF(TYPE(VAL_Codes!AF$22)=2,VAL_Codes!AF$22,"")</f>
        <v/>
      </c>
      <c r="BB128" s="27" t="str">
        <f t="shared" si="9"/>
        <v/>
      </c>
      <c r="BC128" s="1" t="str">
        <f t="shared" ref="BC128:BC173" si="30">IF(AND(OR(AND(BC32="O",BC80="O"),AND(BC32="K",BC80="K")),SUM(BB32,BB80)=0,ISNUMBER(BB128)),"",IF(OR(BC32="O",BC80="O"),"O",IF(AND(BC32=BC80,OR(BC32="K",BC32="W",BC32="M")), UPPER(BC32),"")))</f>
        <v/>
      </c>
      <c r="BD128" s="2" t="str">
        <f>IF(TYPE(VAL_Codes!AI$22)=2,VAL_Codes!AI$22,"")</f>
        <v/>
      </c>
      <c r="BE128" s="27" t="str">
        <f t="shared" si="10"/>
        <v/>
      </c>
      <c r="BF128" s="1" t="str">
        <f t="shared" ref="BF128:BF173" si="31">IF(AND(OR(AND(BF32="O",BF80="O"),AND(BF32="K",BF80="K")),SUM(BE32,BE80)=0,ISNUMBER(BE128)),"",IF(OR(BF32="O",BF80="O"),"O",IF(AND(BF32=BF80,OR(BF32="K",BF32="W",BF32="M")), UPPER(BF32),"")))</f>
        <v/>
      </c>
      <c r="BG128" s="2" t="str">
        <f>IF(TYPE(VAL_Codes!AL$22)=2,VAL_Codes!AL$22,"")</f>
        <v/>
      </c>
      <c r="BH128" s="27" t="str">
        <f t="shared" si="11"/>
        <v/>
      </c>
      <c r="BI128" s="1" t="str">
        <f t="shared" ref="BI128:BI173" si="32">IF(AND(OR(AND(BI32="O",BI80="O"),AND(BI32="K",BI80="K")),SUM(BH32,BH80)=0,ISNUMBER(BH128)),"",IF(OR(BI32="O",BI80="O"),"O",IF(AND(BI32=BI80,OR(BI32="K",BI32="W",BI32="M")), UPPER(BI32),"")))</f>
        <v/>
      </c>
      <c r="BJ128" s="2" t="str">
        <f>IF(TYPE(VAL_Codes!AO$22)=2,VAL_Codes!AO$22,"")</f>
        <v/>
      </c>
      <c r="BK128" s="27">
        <f t="shared" si="12"/>
        <v>0</v>
      </c>
      <c r="BL128" s="1" t="str">
        <f t="shared" ref="BL128:BL173" si="33">IF(AND(OR(AND(BL32="O",BL80="O"),AND(BL32="K",BL80="K")),SUM(BK32,BK80)=0,ISNUMBER(BK128)),"",IF(OR(BL32="O",BL80="O"),"O",IF(AND(BL32=BL80,OR(BL32="K",BL32="W",BL32="M")), UPPER(BL32),"")))</f>
        <v/>
      </c>
      <c r="BM128" s="2" t="str">
        <f>IF(TYPE(VAL_Codes!AR$22)=2,VAL_Codes!AR$22,"")</f>
        <v/>
      </c>
      <c r="BN128" s="27">
        <f t="shared" si="13"/>
        <v>0</v>
      </c>
      <c r="BO128" s="1" t="str">
        <f t="shared" ref="BO128:BO173" si="34">IF(AND(OR(AND(BO32="O",BO80="O"),AND(BO32="K",BO80="K")),SUM(BN32,BN80)=0,ISNUMBER(BN128)),"",IF(OR(BO32="O",BO80="O"),"O",IF(AND(BO32=BO80,OR(BO32="K",BO32="W",BO32="M")), UPPER(BO32),"")))</f>
        <v/>
      </c>
      <c r="BP128" s="2" t="str">
        <f>IF(TYPE(VAL_Codes!AU$22)=2,VAL_Codes!AU$22,"")</f>
        <v/>
      </c>
      <c r="BQ128" s="27">
        <f t="shared" si="14"/>
        <v>0</v>
      </c>
      <c r="BR128" s="1" t="str">
        <f t="shared" ref="BR128:BR173" si="35">IF(AND(OR(AND(BR32="O",BR80="O"),AND(BR32="K",BR80="K")),SUM(BQ32,BQ80)=0,ISNUMBER(BQ128)),"",IF(OR(BR32="O",BR80="O"),"O",IF(AND(BR32=BR80,OR(BR32="K",BR32="W",BR32="M")), UPPER(BR32),"")))</f>
        <v/>
      </c>
      <c r="BS128" s="2" t="str">
        <f>IF(TYPE(VAL_Codes!AX$22)=2,VAL_Codes!AX$22,"")</f>
        <v/>
      </c>
      <c r="BT128" s="27" t="str">
        <f t="shared" si="15"/>
        <v/>
      </c>
      <c r="BU128" s="1" t="str">
        <f t="shared" ref="BU128:BU173" si="36">IF(AND(OR(AND(BU32="O",BU80="O"),AND(BU32="K",BU80="K")),SUM(BT32,BT80)=0,ISNUMBER(BT128)),"",IF(OR(BU32="O",BU80="O"),"O",IF(AND(BU32=BU80,OR(BU32="K",BU32="W",BU32="M")), UPPER(BU32),"")))</f>
        <v>K</v>
      </c>
      <c r="BV128" s="2" t="str">
        <f>IF(TYPE(VAL_Codes!BA$22)=2,VAL_Codes!BA$22,"")</f>
        <v/>
      </c>
      <c r="BW128" s="27">
        <f t="shared" si="16"/>
        <v>0</v>
      </c>
      <c r="BX128" s="1" t="str">
        <f t="shared" ref="BX128:BX173" si="37">IF(AND(OR(AND(BX32="O",BX80="O"),AND(BX32="K",BX80="K")),SUM(BW32,BW80)=0,ISNUMBER(BW128)),"",IF(OR(BX32="O",BX80="O"),"O",IF(AND(BX32=BX80,OR(BX32="K",BX32="W",BX32="M")), UPPER(BX32),"")))</f>
        <v/>
      </c>
      <c r="BY128" s="2" t="str">
        <f>IF(TYPE(VAL_Codes!BD$22)=2,VAL_Codes!BD$22,"")</f>
        <v/>
      </c>
      <c r="BZ128" s="27" t="str">
        <f t="shared" si="17"/>
        <v/>
      </c>
      <c r="CA128" s="1" t="str">
        <f t="shared" ref="CA128:CA173" si="38">IF(AND(OR(AND(CA32="O",CA80="O"),AND(CA32="K",CA80="K")),SUM(BZ32,BZ80)=0,ISNUMBER(BZ128)),"",IF(OR(CA32="O",CA80="O"),"O",IF(AND(CA32=CA80,OR(CA32="K",CA32="W",CA32="M")), UPPER(CA32),"")))</f>
        <v/>
      </c>
      <c r="CB128" s="2" t="str">
        <f>IF(TYPE(VAL_Codes!BG$22)=2,VAL_Codes!BG$22,"")</f>
        <v/>
      </c>
      <c r="CC128" s="27" t="str">
        <f t="shared" si="18"/>
        <v/>
      </c>
      <c r="CD128" s="1" t="str">
        <f t="shared" ref="CD128:CD173" si="39">IF(AND(OR(AND(CD32="O",CD80="O"),AND(CD32="K",CD80="K")),SUM(CC32,CC80)=0,ISNUMBER(CC128)),"",IF(OR(CD32="O",CD80="O"),"O",IF(AND(CD32=CD80,OR(CD32="K",CD32="W",CD32="M")), UPPER(CD32),"")))</f>
        <v/>
      </c>
      <c r="CE128" s="2" t="str">
        <f>IF(TYPE(VAL_Codes!BJ$22)=2,VAL_Codes!BJ$22,"")</f>
        <v/>
      </c>
      <c r="CF128" s="27" t="str">
        <f t="shared" si="19"/>
        <v/>
      </c>
      <c r="CG128" s="1" t="str">
        <f t="shared" ref="CG128:CG173" si="40">IF(AND(OR(AND(CG32="O",CG80="O"),AND(CG32="K",CG80="K")),SUM(CF32,CF80)=0,ISNUMBER(CF128)),"",IF(OR(CG32="O",CG80="O"),"O",IF(AND(CG32=CG80,OR(CG32="K",CG32="W",CG32="M")), UPPER(CG32),"")))</f>
        <v/>
      </c>
      <c r="CH128" s="2" t="str">
        <f>IF(TYPE(VAL_Codes!BM$22)=2,VAL_Codes!BM$22,"")</f>
        <v/>
      </c>
      <c r="CI128" s="27" t="str">
        <f t="shared" si="20"/>
        <v/>
      </c>
      <c r="CJ128" s="1" t="str">
        <f t="shared" ref="CJ128:CJ173" si="41">IF(AND(OR(AND(CJ32="O",CJ80="O"),AND(CJ32="K",CJ80="K")),SUM(CI32,CI80)=0,ISNUMBER(CI128)),"",IF(OR(CJ32="O",CJ80="O"),"O",IF(AND(CJ32=CJ80,OR(CJ32="K",CJ32="W",CJ32="M")), UPPER(CJ32),"")))</f>
        <v/>
      </c>
      <c r="CK128" s="2" t="str">
        <f>IF(TYPE(VAL_Codes!BP$22)=2,VAL_Codes!BP$22,"")</f>
        <v/>
      </c>
      <c r="CL128" s="424"/>
      <c r="CO128" s="424"/>
      <c r="CR128" s="424"/>
      <c r="CU128" s="424"/>
      <c r="CX128" s="424"/>
      <c r="DA128" s="424"/>
      <c r="DD128" s="424"/>
      <c r="DG128" s="424"/>
      <c r="DJ128" s="424"/>
      <c r="DM128" s="424"/>
      <c r="DP128" s="424"/>
      <c r="DS128" s="424"/>
      <c r="DV128" s="424"/>
      <c r="DY128" s="424"/>
      <c r="EB128" s="424"/>
      <c r="EE128" s="424"/>
      <c r="EH128" s="424"/>
      <c r="EK128" s="424"/>
      <c r="EN128" s="424"/>
      <c r="EQ128" s="424"/>
      <c r="ET128" s="424"/>
      <c r="EW128" s="424"/>
    </row>
    <row r="129" spans="1:153" ht="15" customHeight="1" x14ac:dyDescent="0.25">
      <c r="A129" s="48"/>
      <c r="B129" s="48"/>
      <c r="C129" s="65"/>
      <c r="D129" s="647"/>
      <c r="E129" s="421" t="s">
        <v>52</v>
      </c>
      <c r="F129" s="361" t="s">
        <v>6</v>
      </c>
      <c r="G129" s="361" t="s">
        <v>7</v>
      </c>
      <c r="H129" s="361" t="s">
        <v>6</v>
      </c>
      <c r="I129" s="361"/>
      <c r="J129" s="419"/>
      <c r="K129" s="419"/>
      <c r="L129" s="419"/>
      <c r="M129" s="419"/>
      <c r="N129" s="419"/>
      <c r="O129" s="419"/>
      <c r="P129" s="419"/>
      <c r="Q129" s="419"/>
      <c r="R129" s="419"/>
      <c r="S129" s="419"/>
      <c r="T129" s="419"/>
      <c r="U129" s="419"/>
      <c r="V129" s="419"/>
      <c r="W129" s="419"/>
      <c r="X129" s="419"/>
      <c r="Y129" s="419"/>
      <c r="Z129" s="45"/>
      <c r="AA129" s="27" t="str">
        <f t="shared" si="0"/>
        <v/>
      </c>
      <c r="AB129" s="1" t="str">
        <f t="shared" si="21"/>
        <v/>
      </c>
      <c r="AC129" s="2" t="str">
        <f>IF(TYPE(VAL_Codes!H$22)=2,VAL_Codes!H$22,"")</f>
        <v/>
      </c>
      <c r="AD129" s="27" t="str">
        <f t="shared" si="1"/>
        <v/>
      </c>
      <c r="AE129" s="1" t="str">
        <f t="shared" si="22"/>
        <v/>
      </c>
      <c r="AF129" s="2" t="str">
        <f>IF(TYPE(VAL_Codes!K$22)=2,VAL_Codes!K$22,"")</f>
        <v/>
      </c>
      <c r="AG129" s="27" t="str">
        <f t="shared" si="2"/>
        <v/>
      </c>
      <c r="AH129" s="1" t="str">
        <f t="shared" si="23"/>
        <v/>
      </c>
      <c r="AI129" s="2" t="str">
        <f>IF(TYPE(VAL_Codes!N$22)=2,VAL_Codes!N$22,"")</f>
        <v/>
      </c>
      <c r="AJ129" s="27" t="str">
        <f t="shared" si="3"/>
        <v/>
      </c>
      <c r="AK129" s="1" t="str">
        <f t="shared" si="24"/>
        <v/>
      </c>
      <c r="AL129" s="2" t="str">
        <f>IF(TYPE(VAL_Codes!Q$22)=2,VAL_Codes!Q$22,"")</f>
        <v/>
      </c>
      <c r="AM129" s="27" t="str">
        <f t="shared" si="4"/>
        <v/>
      </c>
      <c r="AN129" s="1" t="str">
        <f t="shared" si="25"/>
        <v/>
      </c>
      <c r="AO129" s="2" t="str">
        <f>IF(TYPE(VAL_Codes!T$22)=2,VAL_Codes!T$22,"")</f>
        <v/>
      </c>
      <c r="AP129" s="27" t="str">
        <f t="shared" si="5"/>
        <v/>
      </c>
      <c r="AQ129" s="1" t="str">
        <f t="shared" si="26"/>
        <v/>
      </c>
      <c r="AR129" s="2" t="str">
        <f>IF(TYPE(VAL_Codes!W$22)=2,VAL_Codes!W$22,"")</f>
        <v/>
      </c>
      <c r="AS129" s="27" t="str">
        <f t="shared" si="6"/>
        <v/>
      </c>
      <c r="AT129" s="1" t="str">
        <f t="shared" si="27"/>
        <v/>
      </c>
      <c r="AU129" s="2" t="str">
        <f>IF(TYPE(VAL_Codes!Z$22)=2,VAL_Codes!Z$22,"")</f>
        <v/>
      </c>
      <c r="AV129" s="27" t="str">
        <f t="shared" si="7"/>
        <v/>
      </c>
      <c r="AW129" s="1" t="str">
        <f t="shared" si="28"/>
        <v/>
      </c>
      <c r="AX129" s="2" t="str">
        <f>IF(TYPE(VAL_Codes!AC$22)=2,VAL_Codes!AC$22,"")</f>
        <v/>
      </c>
      <c r="AY129" s="27" t="str">
        <f t="shared" si="8"/>
        <v/>
      </c>
      <c r="AZ129" s="1" t="str">
        <f t="shared" si="29"/>
        <v/>
      </c>
      <c r="BA129" s="2" t="str">
        <f>IF(TYPE(VAL_Codes!AF$22)=2,VAL_Codes!AF$22,"")</f>
        <v/>
      </c>
      <c r="BB129" s="27" t="str">
        <f t="shared" si="9"/>
        <v/>
      </c>
      <c r="BC129" s="1" t="str">
        <f t="shared" si="30"/>
        <v/>
      </c>
      <c r="BD129" s="2" t="str">
        <f>IF(TYPE(VAL_Codes!AI$22)=2,VAL_Codes!AI$22,"")</f>
        <v/>
      </c>
      <c r="BE129" s="27" t="str">
        <f t="shared" si="10"/>
        <v/>
      </c>
      <c r="BF129" s="1" t="str">
        <f t="shared" si="31"/>
        <v/>
      </c>
      <c r="BG129" s="2" t="str">
        <f>IF(TYPE(VAL_Codes!AL$22)=2,VAL_Codes!AL$22,"")</f>
        <v/>
      </c>
      <c r="BH129" s="27" t="str">
        <f t="shared" si="11"/>
        <v/>
      </c>
      <c r="BI129" s="1" t="str">
        <f t="shared" si="32"/>
        <v/>
      </c>
      <c r="BJ129" s="2" t="str">
        <f>IF(TYPE(VAL_Codes!AO$22)=2,VAL_Codes!AO$22,"")</f>
        <v/>
      </c>
      <c r="BK129" s="27">
        <f t="shared" si="12"/>
        <v>0</v>
      </c>
      <c r="BL129" s="1" t="str">
        <f t="shared" si="33"/>
        <v/>
      </c>
      <c r="BM129" s="2" t="str">
        <f>IF(TYPE(VAL_Codes!AR$22)=2,VAL_Codes!AR$22,"")</f>
        <v/>
      </c>
      <c r="BN129" s="27">
        <f t="shared" si="13"/>
        <v>0</v>
      </c>
      <c r="BO129" s="1" t="str">
        <f t="shared" si="34"/>
        <v/>
      </c>
      <c r="BP129" s="2" t="str">
        <f>IF(TYPE(VAL_Codes!AU$22)=2,VAL_Codes!AU$22,"")</f>
        <v/>
      </c>
      <c r="BQ129" s="27">
        <f t="shared" si="14"/>
        <v>0</v>
      </c>
      <c r="BR129" s="1" t="str">
        <f t="shared" si="35"/>
        <v/>
      </c>
      <c r="BS129" s="2" t="str">
        <f>IF(TYPE(VAL_Codes!AX$22)=2,VAL_Codes!AX$22,"")</f>
        <v/>
      </c>
      <c r="BT129" s="27" t="str">
        <f t="shared" si="15"/>
        <v/>
      </c>
      <c r="BU129" s="1" t="str">
        <f t="shared" si="36"/>
        <v>K</v>
      </c>
      <c r="BV129" s="2" t="str">
        <f>IF(TYPE(VAL_Codes!BA$22)=2,VAL_Codes!BA$22,"")</f>
        <v/>
      </c>
      <c r="BW129" s="27">
        <f t="shared" si="16"/>
        <v>0</v>
      </c>
      <c r="BX129" s="1" t="str">
        <f t="shared" si="37"/>
        <v/>
      </c>
      <c r="BY129" s="2" t="str">
        <f>IF(TYPE(VAL_Codes!BD$22)=2,VAL_Codes!BD$22,"")</f>
        <v/>
      </c>
      <c r="BZ129" s="27" t="str">
        <f t="shared" si="17"/>
        <v/>
      </c>
      <c r="CA129" s="1" t="str">
        <f t="shared" si="38"/>
        <v/>
      </c>
      <c r="CB129" s="2" t="str">
        <f>IF(TYPE(VAL_Codes!BG$22)=2,VAL_Codes!BG$22,"")</f>
        <v/>
      </c>
      <c r="CC129" s="27" t="str">
        <f t="shared" si="18"/>
        <v/>
      </c>
      <c r="CD129" s="1" t="str">
        <f t="shared" si="39"/>
        <v/>
      </c>
      <c r="CE129" s="2" t="str">
        <f>IF(TYPE(VAL_Codes!BJ$22)=2,VAL_Codes!BJ$22,"")</f>
        <v/>
      </c>
      <c r="CF129" s="27" t="str">
        <f t="shared" si="19"/>
        <v/>
      </c>
      <c r="CG129" s="1" t="str">
        <f t="shared" si="40"/>
        <v/>
      </c>
      <c r="CH129" s="2" t="str">
        <f>IF(TYPE(VAL_Codes!BM$22)=2,VAL_Codes!BM$22,"")</f>
        <v/>
      </c>
      <c r="CI129" s="27" t="str">
        <f t="shared" si="20"/>
        <v/>
      </c>
      <c r="CJ129" s="1" t="str">
        <f t="shared" si="41"/>
        <v/>
      </c>
      <c r="CK129" s="2" t="str">
        <f>IF(TYPE(VAL_Codes!BP$22)=2,VAL_Codes!BP$22,"")</f>
        <v/>
      </c>
      <c r="CL129" s="424"/>
      <c r="CO129" s="424"/>
      <c r="CR129" s="424"/>
      <c r="CU129" s="424"/>
      <c r="CX129" s="424"/>
      <c r="DA129" s="424"/>
      <c r="DD129" s="424"/>
      <c r="DG129" s="424"/>
      <c r="DJ129" s="424"/>
      <c r="DM129" s="424"/>
      <c r="DP129" s="424"/>
      <c r="DS129" s="424"/>
      <c r="DV129" s="424"/>
      <c r="DY129" s="424"/>
      <c r="EB129" s="424"/>
      <c r="EE129" s="424"/>
      <c r="EH129" s="424"/>
      <c r="EK129" s="424"/>
      <c r="EN129" s="424"/>
      <c r="EQ129" s="424"/>
      <c r="ET129" s="424"/>
      <c r="EW129" s="424"/>
    </row>
    <row r="130" spans="1:153" ht="15" customHeight="1" x14ac:dyDescent="0.25">
      <c r="A130" s="48"/>
      <c r="B130" s="48"/>
      <c r="C130" s="65"/>
      <c r="D130" s="647"/>
      <c r="E130" s="421" t="s">
        <v>53</v>
      </c>
      <c r="F130" s="361" t="s">
        <v>6</v>
      </c>
      <c r="G130" s="361" t="s">
        <v>8</v>
      </c>
      <c r="H130" s="361" t="s">
        <v>6</v>
      </c>
      <c r="I130" s="361"/>
      <c r="J130" s="419"/>
      <c r="K130" s="419"/>
      <c r="L130" s="419"/>
      <c r="M130" s="419"/>
      <c r="N130" s="419"/>
      <c r="O130" s="419"/>
      <c r="P130" s="419"/>
      <c r="Q130" s="419"/>
      <c r="R130" s="419"/>
      <c r="S130" s="419"/>
      <c r="T130" s="419"/>
      <c r="U130" s="419"/>
      <c r="V130" s="419"/>
      <c r="W130" s="419"/>
      <c r="X130" s="419"/>
      <c r="Y130" s="419"/>
      <c r="Z130" s="45"/>
      <c r="AA130" s="27" t="str">
        <f t="shared" si="0"/>
        <v/>
      </c>
      <c r="AB130" s="1" t="str">
        <f t="shared" si="21"/>
        <v/>
      </c>
      <c r="AC130" s="2" t="str">
        <f>IF(TYPE(VAL_Codes!H$22)=2,VAL_Codes!H$22,"")</f>
        <v/>
      </c>
      <c r="AD130" s="27" t="str">
        <f t="shared" si="1"/>
        <v/>
      </c>
      <c r="AE130" s="1" t="str">
        <f t="shared" si="22"/>
        <v/>
      </c>
      <c r="AF130" s="2" t="str">
        <f>IF(TYPE(VAL_Codes!K$22)=2,VAL_Codes!K$22,"")</f>
        <v/>
      </c>
      <c r="AG130" s="27" t="str">
        <f t="shared" si="2"/>
        <v/>
      </c>
      <c r="AH130" s="1" t="str">
        <f t="shared" si="23"/>
        <v/>
      </c>
      <c r="AI130" s="2" t="str">
        <f>IF(TYPE(VAL_Codes!N$22)=2,VAL_Codes!N$22,"")</f>
        <v/>
      </c>
      <c r="AJ130" s="27" t="str">
        <f t="shared" si="3"/>
        <v/>
      </c>
      <c r="AK130" s="1" t="str">
        <f t="shared" si="24"/>
        <v/>
      </c>
      <c r="AL130" s="2" t="str">
        <f>IF(TYPE(VAL_Codes!Q$22)=2,VAL_Codes!Q$22,"")</f>
        <v/>
      </c>
      <c r="AM130" s="27" t="str">
        <f t="shared" si="4"/>
        <v/>
      </c>
      <c r="AN130" s="1" t="str">
        <f t="shared" si="25"/>
        <v/>
      </c>
      <c r="AO130" s="2" t="str">
        <f>IF(TYPE(VAL_Codes!T$22)=2,VAL_Codes!T$22,"")</f>
        <v/>
      </c>
      <c r="AP130" s="27" t="str">
        <f t="shared" si="5"/>
        <v/>
      </c>
      <c r="AQ130" s="1" t="str">
        <f t="shared" si="26"/>
        <v/>
      </c>
      <c r="AR130" s="2" t="str">
        <f>IF(TYPE(VAL_Codes!W$22)=2,VAL_Codes!W$22,"")</f>
        <v/>
      </c>
      <c r="AS130" s="27" t="str">
        <f t="shared" si="6"/>
        <v/>
      </c>
      <c r="AT130" s="1" t="str">
        <f t="shared" si="27"/>
        <v/>
      </c>
      <c r="AU130" s="2" t="str">
        <f>IF(TYPE(VAL_Codes!Z$22)=2,VAL_Codes!Z$22,"")</f>
        <v/>
      </c>
      <c r="AV130" s="27" t="str">
        <f t="shared" si="7"/>
        <v/>
      </c>
      <c r="AW130" s="1" t="str">
        <f t="shared" si="28"/>
        <v/>
      </c>
      <c r="AX130" s="2" t="str">
        <f>IF(TYPE(VAL_Codes!AC$22)=2,VAL_Codes!AC$22,"")</f>
        <v/>
      </c>
      <c r="AY130" s="27" t="str">
        <f t="shared" si="8"/>
        <v/>
      </c>
      <c r="AZ130" s="1" t="str">
        <f t="shared" si="29"/>
        <v/>
      </c>
      <c r="BA130" s="2" t="str">
        <f>IF(TYPE(VAL_Codes!AF$22)=2,VAL_Codes!AF$22,"")</f>
        <v/>
      </c>
      <c r="BB130" s="27" t="str">
        <f t="shared" si="9"/>
        <v/>
      </c>
      <c r="BC130" s="1" t="str">
        <f t="shared" si="30"/>
        <v/>
      </c>
      <c r="BD130" s="2" t="str">
        <f>IF(TYPE(VAL_Codes!AI$22)=2,VAL_Codes!AI$22,"")</f>
        <v/>
      </c>
      <c r="BE130" s="27" t="str">
        <f t="shared" si="10"/>
        <v/>
      </c>
      <c r="BF130" s="1" t="str">
        <f t="shared" si="31"/>
        <v/>
      </c>
      <c r="BG130" s="2" t="str">
        <f>IF(TYPE(VAL_Codes!AL$22)=2,VAL_Codes!AL$22,"")</f>
        <v/>
      </c>
      <c r="BH130" s="27" t="str">
        <f t="shared" si="11"/>
        <v/>
      </c>
      <c r="BI130" s="1" t="str">
        <f t="shared" si="32"/>
        <v/>
      </c>
      <c r="BJ130" s="2" t="str">
        <f>IF(TYPE(VAL_Codes!AO$22)=2,VAL_Codes!AO$22,"")</f>
        <v/>
      </c>
      <c r="BK130" s="27">
        <f t="shared" si="12"/>
        <v>0</v>
      </c>
      <c r="BL130" s="1" t="str">
        <f t="shared" si="33"/>
        <v/>
      </c>
      <c r="BM130" s="2" t="str">
        <f>IF(TYPE(VAL_Codes!AR$22)=2,VAL_Codes!AR$22,"")</f>
        <v/>
      </c>
      <c r="BN130" s="27">
        <f t="shared" si="13"/>
        <v>0</v>
      </c>
      <c r="BO130" s="1" t="str">
        <f t="shared" si="34"/>
        <v/>
      </c>
      <c r="BP130" s="2" t="str">
        <f>IF(TYPE(VAL_Codes!AU$22)=2,VAL_Codes!AU$22,"")</f>
        <v/>
      </c>
      <c r="BQ130" s="27">
        <f t="shared" si="14"/>
        <v>0</v>
      </c>
      <c r="BR130" s="1" t="str">
        <f t="shared" si="35"/>
        <v/>
      </c>
      <c r="BS130" s="2" t="str">
        <f>IF(TYPE(VAL_Codes!AX$22)=2,VAL_Codes!AX$22,"")</f>
        <v/>
      </c>
      <c r="BT130" s="27" t="str">
        <f t="shared" si="15"/>
        <v/>
      </c>
      <c r="BU130" s="1" t="str">
        <f t="shared" si="36"/>
        <v>K</v>
      </c>
      <c r="BV130" s="2" t="str">
        <f>IF(TYPE(VAL_Codes!BA$22)=2,VAL_Codes!BA$22,"")</f>
        <v/>
      </c>
      <c r="BW130" s="27">
        <f t="shared" si="16"/>
        <v>0</v>
      </c>
      <c r="BX130" s="1" t="str">
        <f t="shared" si="37"/>
        <v/>
      </c>
      <c r="BY130" s="2" t="str">
        <f>IF(TYPE(VAL_Codes!BD$22)=2,VAL_Codes!BD$22,"")</f>
        <v/>
      </c>
      <c r="BZ130" s="27" t="str">
        <f t="shared" si="17"/>
        <v/>
      </c>
      <c r="CA130" s="1" t="str">
        <f t="shared" si="38"/>
        <v/>
      </c>
      <c r="CB130" s="2" t="str">
        <f>IF(TYPE(VAL_Codes!BG$22)=2,VAL_Codes!BG$22,"")</f>
        <v/>
      </c>
      <c r="CC130" s="27" t="str">
        <f t="shared" si="18"/>
        <v/>
      </c>
      <c r="CD130" s="1" t="str">
        <f t="shared" si="39"/>
        <v/>
      </c>
      <c r="CE130" s="2" t="str">
        <f>IF(TYPE(VAL_Codes!BJ$22)=2,VAL_Codes!BJ$22,"")</f>
        <v/>
      </c>
      <c r="CF130" s="27" t="str">
        <f t="shared" si="19"/>
        <v/>
      </c>
      <c r="CG130" s="1" t="str">
        <f t="shared" si="40"/>
        <v/>
      </c>
      <c r="CH130" s="2" t="str">
        <f>IF(TYPE(VAL_Codes!BM$22)=2,VAL_Codes!BM$22,"")</f>
        <v/>
      </c>
      <c r="CI130" s="27" t="str">
        <f t="shared" si="20"/>
        <v/>
      </c>
      <c r="CJ130" s="1" t="str">
        <f t="shared" si="41"/>
        <v/>
      </c>
      <c r="CK130" s="2" t="str">
        <f>IF(TYPE(VAL_Codes!BP$22)=2,VAL_Codes!BP$22,"")</f>
        <v/>
      </c>
      <c r="CL130" s="424"/>
      <c r="CO130" s="424"/>
      <c r="CR130" s="424"/>
      <c r="CU130" s="424"/>
      <c r="CX130" s="424"/>
      <c r="DA130" s="424"/>
      <c r="DD130" s="424"/>
      <c r="DG130" s="424"/>
      <c r="DJ130" s="424"/>
      <c r="DM130" s="424"/>
      <c r="DP130" s="424"/>
      <c r="DS130" s="424"/>
      <c r="DV130" s="424"/>
      <c r="DY130" s="424"/>
      <c r="EB130" s="424"/>
      <c r="EE130" s="424"/>
      <c r="EH130" s="424"/>
      <c r="EK130" s="424"/>
      <c r="EN130" s="424"/>
      <c r="EQ130" s="424"/>
      <c r="ET130" s="424"/>
      <c r="EW130" s="424"/>
    </row>
    <row r="131" spans="1:153" s="423" customFormat="1" ht="15" customHeight="1" x14ac:dyDescent="0.25">
      <c r="A131" s="48"/>
      <c r="B131" s="48"/>
      <c r="C131" s="65"/>
      <c r="D131" s="647"/>
      <c r="E131" s="421" t="s">
        <v>54</v>
      </c>
      <c r="F131" s="361" t="s">
        <v>6</v>
      </c>
      <c r="G131" s="361" t="s">
        <v>9</v>
      </c>
      <c r="H131" s="361" t="s">
        <v>6</v>
      </c>
      <c r="I131" s="361"/>
      <c r="J131" s="419"/>
      <c r="K131" s="419"/>
      <c r="L131" s="419"/>
      <c r="M131" s="419"/>
      <c r="N131" s="419"/>
      <c r="O131" s="419"/>
      <c r="P131" s="419"/>
      <c r="Q131" s="419"/>
      <c r="R131" s="419"/>
      <c r="S131" s="419"/>
      <c r="T131" s="419"/>
      <c r="U131" s="419"/>
      <c r="V131" s="419"/>
      <c r="W131" s="419"/>
      <c r="X131" s="419"/>
      <c r="Y131" s="419"/>
      <c r="Z131" s="45"/>
      <c r="AA131" s="27" t="str">
        <f t="shared" si="0"/>
        <v/>
      </c>
      <c r="AB131" s="1" t="str">
        <f t="shared" si="21"/>
        <v/>
      </c>
      <c r="AC131" s="2" t="str">
        <f>IF(TYPE(VAL_Codes!H$22)=2,VAL_Codes!H$22,"")</f>
        <v/>
      </c>
      <c r="AD131" s="27" t="str">
        <f t="shared" si="1"/>
        <v/>
      </c>
      <c r="AE131" s="1" t="str">
        <f t="shared" si="22"/>
        <v/>
      </c>
      <c r="AF131" s="2" t="str">
        <f>IF(TYPE(VAL_Codes!K$22)=2,VAL_Codes!K$22,"")</f>
        <v/>
      </c>
      <c r="AG131" s="27" t="str">
        <f t="shared" si="2"/>
        <v/>
      </c>
      <c r="AH131" s="1" t="str">
        <f t="shared" si="23"/>
        <v/>
      </c>
      <c r="AI131" s="2" t="str">
        <f>IF(TYPE(VAL_Codes!N$22)=2,VAL_Codes!N$22,"")</f>
        <v/>
      </c>
      <c r="AJ131" s="27" t="str">
        <f t="shared" si="3"/>
        <v/>
      </c>
      <c r="AK131" s="1" t="str">
        <f t="shared" si="24"/>
        <v/>
      </c>
      <c r="AL131" s="2" t="str">
        <f>IF(TYPE(VAL_Codes!Q$22)=2,VAL_Codes!Q$22,"")</f>
        <v/>
      </c>
      <c r="AM131" s="27" t="str">
        <f t="shared" si="4"/>
        <v/>
      </c>
      <c r="AN131" s="1" t="str">
        <f t="shared" si="25"/>
        <v/>
      </c>
      <c r="AO131" s="2" t="str">
        <f>IF(TYPE(VAL_Codes!T$22)=2,VAL_Codes!T$22,"")</f>
        <v/>
      </c>
      <c r="AP131" s="27" t="str">
        <f t="shared" si="5"/>
        <v/>
      </c>
      <c r="AQ131" s="1" t="str">
        <f t="shared" si="26"/>
        <v/>
      </c>
      <c r="AR131" s="2" t="str">
        <f>IF(TYPE(VAL_Codes!W$22)=2,VAL_Codes!W$22,"")</f>
        <v/>
      </c>
      <c r="AS131" s="27" t="str">
        <f t="shared" si="6"/>
        <v/>
      </c>
      <c r="AT131" s="1" t="str">
        <f t="shared" si="27"/>
        <v/>
      </c>
      <c r="AU131" s="2" t="str">
        <f>IF(TYPE(VAL_Codes!Z$22)=2,VAL_Codes!Z$22,"")</f>
        <v/>
      </c>
      <c r="AV131" s="27" t="str">
        <f t="shared" si="7"/>
        <v/>
      </c>
      <c r="AW131" s="1" t="str">
        <f t="shared" si="28"/>
        <v/>
      </c>
      <c r="AX131" s="2" t="str">
        <f>IF(TYPE(VAL_Codes!AC$22)=2,VAL_Codes!AC$22,"")</f>
        <v/>
      </c>
      <c r="AY131" s="27" t="str">
        <f t="shared" si="8"/>
        <v/>
      </c>
      <c r="AZ131" s="1" t="str">
        <f t="shared" si="29"/>
        <v/>
      </c>
      <c r="BA131" s="2" t="str">
        <f>IF(TYPE(VAL_Codes!AF$22)=2,VAL_Codes!AF$22,"")</f>
        <v/>
      </c>
      <c r="BB131" s="27" t="str">
        <f t="shared" si="9"/>
        <v/>
      </c>
      <c r="BC131" s="1" t="str">
        <f t="shared" si="30"/>
        <v/>
      </c>
      <c r="BD131" s="2" t="str">
        <f>IF(TYPE(VAL_Codes!AI$22)=2,VAL_Codes!AI$22,"")</f>
        <v/>
      </c>
      <c r="BE131" s="27" t="str">
        <f t="shared" si="10"/>
        <v/>
      </c>
      <c r="BF131" s="1" t="str">
        <f t="shared" si="31"/>
        <v/>
      </c>
      <c r="BG131" s="2" t="str">
        <f>IF(TYPE(VAL_Codes!AL$22)=2,VAL_Codes!AL$22,"")</f>
        <v/>
      </c>
      <c r="BH131" s="27" t="str">
        <f t="shared" si="11"/>
        <v/>
      </c>
      <c r="BI131" s="1" t="str">
        <f t="shared" si="32"/>
        <v/>
      </c>
      <c r="BJ131" s="2" t="str">
        <f>IF(TYPE(VAL_Codes!AO$22)=2,VAL_Codes!AO$22,"")</f>
        <v/>
      </c>
      <c r="BK131" s="27">
        <f t="shared" si="12"/>
        <v>0</v>
      </c>
      <c r="BL131" s="1" t="str">
        <f t="shared" si="33"/>
        <v/>
      </c>
      <c r="BM131" s="2" t="str">
        <f>IF(TYPE(VAL_Codes!AR$22)=2,VAL_Codes!AR$22,"")</f>
        <v/>
      </c>
      <c r="BN131" s="27">
        <f t="shared" si="13"/>
        <v>0</v>
      </c>
      <c r="BO131" s="1" t="str">
        <f t="shared" si="34"/>
        <v/>
      </c>
      <c r="BP131" s="2" t="str">
        <f>IF(TYPE(VAL_Codes!AU$22)=2,VAL_Codes!AU$22,"")</f>
        <v/>
      </c>
      <c r="BQ131" s="27">
        <f t="shared" si="14"/>
        <v>0</v>
      </c>
      <c r="BR131" s="1" t="str">
        <f t="shared" si="35"/>
        <v/>
      </c>
      <c r="BS131" s="2" t="str">
        <f>IF(TYPE(VAL_Codes!AX$22)=2,VAL_Codes!AX$22,"")</f>
        <v/>
      </c>
      <c r="BT131" s="27" t="str">
        <f t="shared" si="15"/>
        <v/>
      </c>
      <c r="BU131" s="1" t="str">
        <f t="shared" si="36"/>
        <v>K</v>
      </c>
      <c r="BV131" s="2" t="str">
        <f>IF(TYPE(VAL_Codes!BA$22)=2,VAL_Codes!BA$22,"")</f>
        <v/>
      </c>
      <c r="BW131" s="27">
        <f t="shared" si="16"/>
        <v>0</v>
      </c>
      <c r="BX131" s="1" t="str">
        <f t="shared" si="37"/>
        <v/>
      </c>
      <c r="BY131" s="2" t="str">
        <f>IF(TYPE(VAL_Codes!BD$22)=2,VAL_Codes!BD$22,"")</f>
        <v/>
      </c>
      <c r="BZ131" s="27" t="str">
        <f t="shared" si="17"/>
        <v/>
      </c>
      <c r="CA131" s="1" t="str">
        <f t="shared" si="38"/>
        <v/>
      </c>
      <c r="CB131" s="2" t="str">
        <f>IF(TYPE(VAL_Codes!BG$22)=2,VAL_Codes!BG$22,"")</f>
        <v/>
      </c>
      <c r="CC131" s="27" t="str">
        <f t="shared" si="18"/>
        <v/>
      </c>
      <c r="CD131" s="1" t="str">
        <f t="shared" si="39"/>
        <v/>
      </c>
      <c r="CE131" s="2" t="str">
        <f>IF(TYPE(VAL_Codes!BJ$22)=2,VAL_Codes!BJ$22,"")</f>
        <v/>
      </c>
      <c r="CF131" s="27" t="str">
        <f t="shared" si="19"/>
        <v/>
      </c>
      <c r="CG131" s="1" t="str">
        <f t="shared" si="40"/>
        <v/>
      </c>
      <c r="CH131" s="2" t="str">
        <f>IF(TYPE(VAL_Codes!BM$22)=2,VAL_Codes!BM$22,"")</f>
        <v/>
      </c>
      <c r="CI131" s="27" t="str">
        <f t="shared" si="20"/>
        <v/>
      </c>
      <c r="CJ131" s="1" t="str">
        <f t="shared" si="41"/>
        <v/>
      </c>
      <c r="CK131" s="2" t="str">
        <f>IF(TYPE(VAL_Codes!BP$22)=2,VAL_Codes!BP$22,"")</f>
        <v/>
      </c>
      <c r="CL131" s="422"/>
      <c r="CO131" s="422"/>
      <c r="CR131" s="422"/>
      <c r="CU131" s="422"/>
      <c r="CX131" s="422"/>
      <c r="DA131" s="422"/>
      <c r="DD131" s="422"/>
      <c r="DG131" s="422"/>
      <c r="DJ131" s="422"/>
      <c r="DM131" s="422"/>
      <c r="DP131" s="422"/>
      <c r="DS131" s="422"/>
      <c r="DV131" s="422"/>
      <c r="DY131" s="422"/>
      <c r="EB131" s="422"/>
      <c r="EE131" s="422"/>
      <c r="EH131" s="422"/>
      <c r="EK131" s="422"/>
      <c r="EN131" s="422"/>
      <c r="EQ131" s="422"/>
      <c r="ET131" s="422"/>
      <c r="EW131" s="422"/>
    </row>
    <row r="132" spans="1:153" s="423" customFormat="1" ht="15" customHeight="1" x14ac:dyDescent="0.25">
      <c r="A132" s="48"/>
      <c r="B132" s="48"/>
      <c r="C132" s="65"/>
      <c r="D132" s="647"/>
      <c r="E132" s="421" t="s">
        <v>55</v>
      </c>
      <c r="F132" s="361" t="s">
        <v>6</v>
      </c>
      <c r="G132" s="361" t="s">
        <v>10</v>
      </c>
      <c r="H132" s="361" t="s">
        <v>6</v>
      </c>
      <c r="I132" s="361"/>
      <c r="J132" s="419"/>
      <c r="K132" s="419"/>
      <c r="L132" s="419"/>
      <c r="M132" s="419"/>
      <c r="N132" s="419"/>
      <c r="O132" s="419"/>
      <c r="P132" s="419"/>
      <c r="Q132" s="419"/>
      <c r="R132" s="419"/>
      <c r="S132" s="419"/>
      <c r="T132" s="419"/>
      <c r="U132" s="419"/>
      <c r="V132" s="419"/>
      <c r="W132" s="419"/>
      <c r="X132" s="419"/>
      <c r="Y132" s="419"/>
      <c r="Z132" s="45"/>
      <c r="AA132" s="27" t="str">
        <f t="shared" si="0"/>
        <v/>
      </c>
      <c r="AB132" s="1" t="str">
        <f t="shared" si="21"/>
        <v/>
      </c>
      <c r="AC132" s="2" t="str">
        <f>IF(TYPE(VAL_Codes!H$22)=2,VAL_Codes!H$22,"")</f>
        <v/>
      </c>
      <c r="AD132" s="27" t="str">
        <f t="shared" si="1"/>
        <v/>
      </c>
      <c r="AE132" s="1" t="str">
        <f t="shared" si="22"/>
        <v/>
      </c>
      <c r="AF132" s="2" t="str">
        <f>IF(TYPE(VAL_Codes!K$22)=2,VAL_Codes!K$22,"")</f>
        <v/>
      </c>
      <c r="AG132" s="27" t="str">
        <f t="shared" si="2"/>
        <v/>
      </c>
      <c r="AH132" s="1" t="str">
        <f t="shared" si="23"/>
        <v/>
      </c>
      <c r="AI132" s="2" t="str">
        <f>IF(TYPE(VAL_Codes!N$22)=2,VAL_Codes!N$22,"")</f>
        <v/>
      </c>
      <c r="AJ132" s="27" t="str">
        <f t="shared" si="3"/>
        <v/>
      </c>
      <c r="AK132" s="1" t="str">
        <f t="shared" si="24"/>
        <v/>
      </c>
      <c r="AL132" s="2" t="str">
        <f>IF(TYPE(VAL_Codes!Q$22)=2,VAL_Codes!Q$22,"")</f>
        <v/>
      </c>
      <c r="AM132" s="27" t="str">
        <f t="shared" si="4"/>
        <v/>
      </c>
      <c r="AN132" s="1" t="str">
        <f t="shared" si="25"/>
        <v/>
      </c>
      <c r="AO132" s="2" t="str">
        <f>IF(TYPE(VAL_Codes!T$22)=2,VAL_Codes!T$22,"")</f>
        <v/>
      </c>
      <c r="AP132" s="27" t="str">
        <f t="shared" si="5"/>
        <v/>
      </c>
      <c r="AQ132" s="1" t="str">
        <f t="shared" si="26"/>
        <v/>
      </c>
      <c r="AR132" s="2" t="str">
        <f>IF(TYPE(VAL_Codes!W$22)=2,VAL_Codes!W$22,"")</f>
        <v/>
      </c>
      <c r="AS132" s="27" t="str">
        <f t="shared" si="6"/>
        <v/>
      </c>
      <c r="AT132" s="1" t="str">
        <f t="shared" si="27"/>
        <v/>
      </c>
      <c r="AU132" s="2" t="str">
        <f>IF(TYPE(VAL_Codes!Z$22)=2,VAL_Codes!Z$22,"")</f>
        <v/>
      </c>
      <c r="AV132" s="27" t="str">
        <f t="shared" si="7"/>
        <v/>
      </c>
      <c r="AW132" s="1" t="str">
        <f t="shared" si="28"/>
        <v/>
      </c>
      <c r="AX132" s="2" t="str">
        <f>IF(TYPE(VAL_Codes!AC$22)=2,VAL_Codes!AC$22,"")</f>
        <v/>
      </c>
      <c r="AY132" s="27" t="str">
        <f t="shared" si="8"/>
        <v/>
      </c>
      <c r="AZ132" s="1" t="str">
        <f t="shared" si="29"/>
        <v/>
      </c>
      <c r="BA132" s="2" t="str">
        <f>IF(TYPE(VAL_Codes!AF$22)=2,VAL_Codes!AF$22,"")</f>
        <v/>
      </c>
      <c r="BB132" s="27" t="str">
        <f t="shared" si="9"/>
        <v/>
      </c>
      <c r="BC132" s="1" t="str">
        <f t="shared" si="30"/>
        <v/>
      </c>
      <c r="BD132" s="2" t="str">
        <f>IF(TYPE(VAL_Codes!AI$22)=2,VAL_Codes!AI$22,"")</f>
        <v/>
      </c>
      <c r="BE132" s="27" t="str">
        <f t="shared" si="10"/>
        <v/>
      </c>
      <c r="BF132" s="1" t="str">
        <f t="shared" si="31"/>
        <v/>
      </c>
      <c r="BG132" s="2" t="str">
        <f>IF(TYPE(VAL_Codes!AL$22)=2,VAL_Codes!AL$22,"")</f>
        <v/>
      </c>
      <c r="BH132" s="27" t="str">
        <f t="shared" si="11"/>
        <v/>
      </c>
      <c r="BI132" s="1" t="str">
        <f t="shared" si="32"/>
        <v/>
      </c>
      <c r="BJ132" s="2" t="str">
        <f>IF(TYPE(VAL_Codes!AO$22)=2,VAL_Codes!AO$22,"")</f>
        <v/>
      </c>
      <c r="BK132" s="27">
        <f t="shared" si="12"/>
        <v>0</v>
      </c>
      <c r="BL132" s="1" t="str">
        <f t="shared" si="33"/>
        <v/>
      </c>
      <c r="BM132" s="2" t="str">
        <f>IF(TYPE(VAL_Codes!AR$22)=2,VAL_Codes!AR$22,"")</f>
        <v/>
      </c>
      <c r="BN132" s="27">
        <f t="shared" si="13"/>
        <v>0</v>
      </c>
      <c r="BO132" s="1" t="str">
        <f t="shared" si="34"/>
        <v/>
      </c>
      <c r="BP132" s="2" t="str">
        <f>IF(TYPE(VAL_Codes!AU$22)=2,VAL_Codes!AU$22,"")</f>
        <v/>
      </c>
      <c r="BQ132" s="27">
        <f t="shared" si="14"/>
        <v>0</v>
      </c>
      <c r="BR132" s="1" t="str">
        <f t="shared" si="35"/>
        <v/>
      </c>
      <c r="BS132" s="2" t="str">
        <f>IF(TYPE(VAL_Codes!AX$22)=2,VAL_Codes!AX$22,"")</f>
        <v/>
      </c>
      <c r="BT132" s="27" t="str">
        <f t="shared" si="15"/>
        <v/>
      </c>
      <c r="BU132" s="1" t="str">
        <f t="shared" si="36"/>
        <v>K</v>
      </c>
      <c r="BV132" s="2" t="str">
        <f>IF(TYPE(VAL_Codes!BA$22)=2,VAL_Codes!BA$22,"")</f>
        <v/>
      </c>
      <c r="BW132" s="27">
        <f t="shared" si="16"/>
        <v>0</v>
      </c>
      <c r="BX132" s="1" t="str">
        <f t="shared" si="37"/>
        <v/>
      </c>
      <c r="BY132" s="2" t="str">
        <f>IF(TYPE(VAL_Codes!BD$22)=2,VAL_Codes!BD$22,"")</f>
        <v/>
      </c>
      <c r="BZ132" s="27" t="str">
        <f t="shared" si="17"/>
        <v/>
      </c>
      <c r="CA132" s="1" t="str">
        <f t="shared" si="38"/>
        <v/>
      </c>
      <c r="CB132" s="2" t="str">
        <f>IF(TYPE(VAL_Codes!BG$22)=2,VAL_Codes!BG$22,"")</f>
        <v/>
      </c>
      <c r="CC132" s="27" t="str">
        <f t="shared" si="18"/>
        <v/>
      </c>
      <c r="CD132" s="1" t="str">
        <f t="shared" si="39"/>
        <v/>
      </c>
      <c r="CE132" s="2" t="str">
        <f>IF(TYPE(VAL_Codes!BJ$22)=2,VAL_Codes!BJ$22,"")</f>
        <v/>
      </c>
      <c r="CF132" s="27" t="str">
        <f t="shared" si="19"/>
        <v/>
      </c>
      <c r="CG132" s="1" t="str">
        <f t="shared" si="40"/>
        <v/>
      </c>
      <c r="CH132" s="2" t="str">
        <f>IF(TYPE(VAL_Codes!BM$22)=2,VAL_Codes!BM$22,"")</f>
        <v/>
      </c>
      <c r="CI132" s="27" t="str">
        <f t="shared" si="20"/>
        <v/>
      </c>
      <c r="CJ132" s="1" t="str">
        <f t="shared" si="41"/>
        <v/>
      </c>
      <c r="CK132" s="2" t="str">
        <f>IF(TYPE(VAL_Codes!BP$22)=2,VAL_Codes!BP$22,"")</f>
        <v/>
      </c>
      <c r="CL132" s="422"/>
      <c r="CO132" s="422"/>
      <c r="CR132" s="422"/>
      <c r="CU132" s="422"/>
      <c r="CX132" s="422"/>
      <c r="DA132" s="422"/>
      <c r="DD132" s="422"/>
      <c r="DG132" s="422"/>
      <c r="DJ132" s="422"/>
      <c r="DM132" s="422"/>
      <c r="DP132" s="422"/>
      <c r="DS132" s="422"/>
      <c r="DV132" s="422"/>
      <c r="DY132" s="422"/>
      <c r="EB132" s="422"/>
      <c r="EE132" s="422"/>
      <c r="EH132" s="422"/>
      <c r="EK132" s="422"/>
      <c r="EN132" s="422"/>
      <c r="EQ132" s="422"/>
      <c r="ET132" s="422"/>
      <c r="EW132" s="422"/>
    </row>
    <row r="133" spans="1:153" s="423" customFormat="1" ht="15" customHeight="1" x14ac:dyDescent="0.25">
      <c r="A133" s="48"/>
      <c r="B133" s="48"/>
      <c r="C133" s="65"/>
      <c r="D133" s="647"/>
      <c r="E133" s="421" t="s">
        <v>56</v>
      </c>
      <c r="F133" s="361" t="s">
        <v>6</v>
      </c>
      <c r="G133" s="361" t="s">
        <v>11</v>
      </c>
      <c r="H133" s="361" t="s">
        <v>6</v>
      </c>
      <c r="I133" s="361"/>
      <c r="J133" s="419"/>
      <c r="K133" s="419"/>
      <c r="L133" s="419"/>
      <c r="M133" s="419"/>
      <c r="N133" s="419"/>
      <c r="O133" s="419"/>
      <c r="P133" s="419"/>
      <c r="Q133" s="419"/>
      <c r="R133" s="419"/>
      <c r="S133" s="419"/>
      <c r="T133" s="419"/>
      <c r="U133" s="419"/>
      <c r="V133" s="419"/>
      <c r="W133" s="419"/>
      <c r="X133" s="419"/>
      <c r="Y133" s="419"/>
      <c r="Z133" s="45"/>
      <c r="AA133" s="27" t="str">
        <f t="shared" si="0"/>
        <v/>
      </c>
      <c r="AB133" s="1" t="str">
        <f t="shared" si="21"/>
        <v/>
      </c>
      <c r="AC133" s="2" t="str">
        <f>IF(TYPE(VAL_Codes!H$22)=2,VAL_Codes!H$22,"")</f>
        <v/>
      </c>
      <c r="AD133" s="27" t="str">
        <f t="shared" si="1"/>
        <v/>
      </c>
      <c r="AE133" s="1" t="str">
        <f t="shared" si="22"/>
        <v/>
      </c>
      <c r="AF133" s="2" t="str">
        <f>IF(TYPE(VAL_Codes!K$22)=2,VAL_Codes!K$22,"")</f>
        <v/>
      </c>
      <c r="AG133" s="27" t="str">
        <f t="shared" si="2"/>
        <v/>
      </c>
      <c r="AH133" s="1" t="str">
        <f t="shared" si="23"/>
        <v/>
      </c>
      <c r="AI133" s="2" t="str">
        <f>IF(TYPE(VAL_Codes!N$22)=2,VAL_Codes!N$22,"")</f>
        <v/>
      </c>
      <c r="AJ133" s="27" t="str">
        <f t="shared" si="3"/>
        <v/>
      </c>
      <c r="AK133" s="1" t="str">
        <f t="shared" si="24"/>
        <v/>
      </c>
      <c r="AL133" s="2" t="str">
        <f>IF(TYPE(VAL_Codes!Q$22)=2,VAL_Codes!Q$22,"")</f>
        <v/>
      </c>
      <c r="AM133" s="27" t="str">
        <f t="shared" si="4"/>
        <v/>
      </c>
      <c r="AN133" s="1" t="str">
        <f t="shared" si="25"/>
        <v/>
      </c>
      <c r="AO133" s="2" t="str">
        <f>IF(TYPE(VAL_Codes!T$22)=2,VAL_Codes!T$22,"")</f>
        <v/>
      </c>
      <c r="AP133" s="27" t="str">
        <f t="shared" si="5"/>
        <v/>
      </c>
      <c r="AQ133" s="1" t="str">
        <f t="shared" si="26"/>
        <v/>
      </c>
      <c r="AR133" s="2" t="str">
        <f>IF(TYPE(VAL_Codes!W$22)=2,VAL_Codes!W$22,"")</f>
        <v/>
      </c>
      <c r="AS133" s="27" t="str">
        <f t="shared" si="6"/>
        <v/>
      </c>
      <c r="AT133" s="1" t="str">
        <f t="shared" si="27"/>
        <v/>
      </c>
      <c r="AU133" s="2" t="str">
        <f>IF(TYPE(VAL_Codes!Z$22)=2,VAL_Codes!Z$22,"")</f>
        <v/>
      </c>
      <c r="AV133" s="27" t="str">
        <f t="shared" si="7"/>
        <v/>
      </c>
      <c r="AW133" s="1" t="str">
        <f t="shared" si="28"/>
        <v/>
      </c>
      <c r="AX133" s="2" t="str">
        <f>IF(TYPE(VAL_Codes!AC$22)=2,VAL_Codes!AC$22,"")</f>
        <v/>
      </c>
      <c r="AY133" s="27" t="str">
        <f t="shared" si="8"/>
        <v/>
      </c>
      <c r="AZ133" s="1" t="str">
        <f t="shared" si="29"/>
        <v/>
      </c>
      <c r="BA133" s="2" t="str">
        <f>IF(TYPE(VAL_Codes!AF$22)=2,VAL_Codes!AF$22,"")</f>
        <v/>
      </c>
      <c r="BB133" s="27" t="str">
        <f t="shared" si="9"/>
        <v/>
      </c>
      <c r="BC133" s="1" t="str">
        <f t="shared" si="30"/>
        <v/>
      </c>
      <c r="BD133" s="2" t="str">
        <f>IF(TYPE(VAL_Codes!AI$22)=2,VAL_Codes!AI$22,"")</f>
        <v/>
      </c>
      <c r="BE133" s="27" t="str">
        <f t="shared" si="10"/>
        <v/>
      </c>
      <c r="BF133" s="1" t="str">
        <f t="shared" si="31"/>
        <v/>
      </c>
      <c r="BG133" s="2" t="str">
        <f>IF(TYPE(VAL_Codes!AL$22)=2,VAL_Codes!AL$22,"")</f>
        <v/>
      </c>
      <c r="BH133" s="27" t="str">
        <f t="shared" si="11"/>
        <v/>
      </c>
      <c r="BI133" s="1" t="str">
        <f t="shared" si="32"/>
        <v/>
      </c>
      <c r="BJ133" s="2" t="str">
        <f>IF(TYPE(VAL_Codes!AO$22)=2,VAL_Codes!AO$22,"")</f>
        <v/>
      </c>
      <c r="BK133" s="27">
        <f t="shared" si="12"/>
        <v>0</v>
      </c>
      <c r="BL133" s="1" t="str">
        <f t="shared" si="33"/>
        <v/>
      </c>
      <c r="BM133" s="2" t="str">
        <f>IF(TYPE(VAL_Codes!AR$22)=2,VAL_Codes!AR$22,"")</f>
        <v/>
      </c>
      <c r="BN133" s="27">
        <f t="shared" si="13"/>
        <v>0</v>
      </c>
      <c r="BO133" s="1" t="str">
        <f t="shared" si="34"/>
        <v/>
      </c>
      <c r="BP133" s="2" t="str">
        <f>IF(TYPE(VAL_Codes!AU$22)=2,VAL_Codes!AU$22,"")</f>
        <v/>
      </c>
      <c r="BQ133" s="27">
        <f t="shared" si="14"/>
        <v>0</v>
      </c>
      <c r="BR133" s="1" t="str">
        <f t="shared" si="35"/>
        <v/>
      </c>
      <c r="BS133" s="2" t="str">
        <f>IF(TYPE(VAL_Codes!AX$22)=2,VAL_Codes!AX$22,"")</f>
        <v/>
      </c>
      <c r="BT133" s="27" t="str">
        <f t="shared" si="15"/>
        <v/>
      </c>
      <c r="BU133" s="1" t="str">
        <f t="shared" si="36"/>
        <v>K</v>
      </c>
      <c r="BV133" s="2" t="str">
        <f>IF(TYPE(VAL_Codes!BA$22)=2,VAL_Codes!BA$22,"")</f>
        <v/>
      </c>
      <c r="BW133" s="27">
        <f t="shared" si="16"/>
        <v>0</v>
      </c>
      <c r="BX133" s="1" t="str">
        <f t="shared" si="37"/>
        <v/>
      </c>
      <c r="BY133" s="2" t="str">
        <f>IF(TYPE(VAL_Codes!BD$22)=2,VAL_Codes!BD$22,"")</f>
        <v/>
      </c>
      <c r="BZ133" s="27" t="str">
        <f t="shared" si="17"/>
        <v/>
      </c>
      <c r="CA133" s="1" t="str">
        <f t="shared" si="38"/>
        <v/>
      </c>
      <c r="CB133" s="2" t="str">
        <f>IF(TYPE(VAL_Codes!BG$22)=2,VAL_Codes!BG$22,"")</f>
        <v/>
      </c>
      <c r="CC133" s="27" t="str">
        <f t="shared" si="18"/>
        <v/>
      </c>
      <c r="CD133" s="1" t="str">
        <f t="shared" si="39"/>
        <v/>
      </c>
      <c r="CE133" s="2" t="str">
        <f>IF(TYPE(VAL_Codes!BJ$22)=2,VAL_Codes!BJ$22,"")</f>
        <v/>
      </c>
      <c r="CF133" s="27" t="str">
        <f t="shared" si="19"/>
        <v/>
      </c>
      <c r="CG133" s="1" t="str">
        <f t="shared" si="40"/>
        <v/>
      </c>
      <c r="CH133" s="2" t="str">
        <f>IF(TYPE(VAL_Codes!BM$22)=2,VAL_Codes!BM$22,"")</f>
        <v/>
      </c>
      <c r="CI133" s="27" t="str">
        <f t="shared" si="20"/>
        <v/>
      </c>
      <c r="CJ133" s="1" t="str">
        <f t="shared" si="41"/>
        <v/>
      </c>
      <c r="CK133" s="2" t="str">
        <f>IF(TYPE(VAL_Codes!BP$22)=2,VAL_Codes!BP$22,"")</f>
        <v/>
      </c>
      <c r="CL133" s="422"/>
      <c r="CO133" s="422"/>
      <c r="CR133" s="422"/>
      <c r="CU133" s="422"/>
      <c r="CX133" s="422"/>
      <c r="DA133" s="422"/>
      <c r="DD133" s="422"/>
      <c r="DG133" s="422"/>
      <c r="DJ133" s="422"/>
      <c r="DM133" s="422"/>
      <c r="DP133" s="422"/>
      <c r="DS133" s="422"/>
      <c r="DV133" s="422"/>
      <c r="DY133" s="422"/>
      <c r="EB133" s="422"/>
      <c r="EE133" s="422"/>
      <c r="EH133" s="422"/>
      <c r="EK133" s="422"/>
      <c r="EN133" s="422"/>
      <c r="EQ133" s="422"/>
      <c r="ET133" s="422"/>
      <c r="EW133" s="422"/>
    </row>
    <row r="134" spans="1:153" s="423" customFormat="1" ht="15" customHeight="1" x14ac:dyDescent="0.25">
      <c r="A134" s="48"/>
      <c r="B134" s="48"/>
      <c r="C134" s="65"/>
      <c r="D134" s="647"/>
      <c r="E134" s="421" t="s">
        <v>57</v>
      </c>
      <c r="F134" s="361" t="s">
        <v>6</v>
      </c>
      <c r="G134" s="361" t="s">
        <v>12</v>
      </c>
      <c r="H134" s="361" t="s">
        <v>6</v>
      </c>
      <c r="I134" s="361"/>
      <c r="J134" s="419"/>
      <c r="K134" s="419"/>
      <c r="L134" s="419"/>
      <c r="M134" s="419"/>
      <c r="N134" s="419"/>
      <c r="O134" s="419"/>
      <c r="P134" s="419"/>
      <c r="Q134" s="419"/>
      <c r="R134" s="419"/>
      <c r="S134" s="419"/>
      <c r="T134" s="419"/>
      <c r="U134" s="419"/>
      <c r="V134" s="419"/>
      <c r="W134" s="419"/>
      <c r="X134" s="419"/>
      <c r="Y134" s="419"/>
      <c r="Z134" s="45"/>
      <c r="AA134" s="27" t="str">
        <f t="shared" si="0"/>
        <v/>
      </c>
      <c r="AB134" s="1" t="str">
        <f t="shared" si="21"/>
        <v/>
      </c>
      <c r="AC134" s="2" t="str">
        <f>IF(TYPE(VAL_Codes!H$22)=2,VAL_Codes!H$22,"")</f>
        <v/>
      </c>
      <c r="AD134" s="27" t="str">
        <f t="shared" si="1"/>
        <v/>
      </c>
      <c r="AE134" s="1" t="str">
        <f t="shared" si="22"/>
        <v/>
      </c>
      <c r="AF134" s="2" t="str">
        <f>IF(TYPE(VAL_Codes!K$22)=2,VAL_Codes!K$22,"")</f>
        <v/>
      </c>
      <c r="AG134" s="27" t="str">
        <f t="shared" si="2"/>
        <v/>
      </c>
      <c r="AH134" s="1" t="str">
        <f t="shared" si="23"/>
        <v/>
      </c>
      <c r="AI134" s="2" t="str">
        <f>IF(TYPE(VAL_Codes!N$22)=2,VAL_Codes!N$22,"")</f>
        <v/>
      </c>
      <c r="AJ134" s="27" t="str">
        <f t="shared" si="3"/>
        <v/>
      </c>
      <c r="AK134" s="1" t="str">
        <f t="shared" si="24"/>
        <v/>
      </c>
      <c r="AL134" s="2" t="str">
        <f>IF(TYPE(VAL_Codes!Q$22)=2,VAL_Codes!Q$22,"")</f>
        <v/>
      </c>
      <c r="AM134" s="27" t="str">
        <f t="shared" si="4"/>
        <v/>
      </c>
      <c r="AN134" s="1" t="str">
        <f t="shared" si="25"/>
        <v/>
      </c>
      <c r="AO134" s="2" t="str">
        <f>IF(TYPE(VAL_Codes!T$22)=2,VAL_Codes!T$22,"")</f>
        <v/>
      </c>
      <c r="AP134" s="27" t="str">
        <f t="shared" si="5"/>
        <v/>
      </c>
      <c r="AQ134" s="1" t="str">
        <f t="shared" si="26"/>
        <v/>
      </c>
      <c r="AR134" s="2" t="str">
        <f>IF(TYPE(VAL_Codes!W$22)=2,VAL_Codes!W$22,"")</f>
        <v/>
      </c>
      <c r="AS134" s="27" t="str">
        <f t="shared" si="6"/>
        <v/>
      </c>
      <c r="AT134" s="1" t="str">
        <f t="shared" si="27"/>
        <v/>
      </c>
      <c r="AU134" s="2" t="str">
        <f>IF(TYPE(VAL_Codes!Z$22)=2,VAL_Codes!Z$22,"")</f>
        <v/>
      </c>
      <c r="AV134" s="27" t="str">
        <f t="shared" si="7"/>
        <v/>
      </c>
      <c r="AW134" s="1" t="str">
        <f t="shared" si="28"/>
        <v/>
      </c>
      <c r="AX134" s="2" t="str">
        <f>IF(TYPE(VAL_Codes!AC$22)=2,VAL_Codes!AC$22,"")</f>
        <v/>
      </c>
      <c r="AY134" s="27" t="str">
        <f t="shared" si="8"/>
        <v/>
      </c>
      <c r="AZ134" s="1" t="str">
        <f t="shared" si="29"/>
        <v/>
      </c>
      <c r="BA134" s="2" t="str">
        <f>IF(TYPE(VAL_Codes!AF$22)=2,VAL_Codes!AF$22,"")</f>
        <v/>
      </c>
      <c r="BB134" s="27" t="str">
        <f t="shared" si="9"/>
        <v/>
      </c>
      <c r="BC134" s="1" t="str">
        <f t="shared" si="30"/>
        <v/>
      </c>
      <c r="BD134" s="2" t="str">
        <f>IF(TYPE(VAL_Codes!AI$22)=2,VAL_Codes!AI$22,"")</f>
        <v/>
      </c>
      <c r="BE134" s="27" t="str">
        <f t="shared" si="10"/>
        <v/>
      </c>
      <c r="BF134" s="1" t="str">
        <f t="shared" si="31"/>
        <v/>
      </c>
      <c r="BG134" s="2" t="str">
        <f>IF(TYPE(VAL_Codes!AL$22)=2,VAL_Codes!AL$22,"")</f>
        <v/>
      </c>
      <c r="BH134" s="27" t="str">
        <f t="shared" si="11"/>
        <v/>
      </c>
      <c r="BI134" s="1" t="str">
        <f t="shared" si="32"/>
        <v/>
      </c>
      <c r="BJ134" s="2" t="str">
        <f>IF(TYPE(VAL_Codes!AO$22)=2,VAL_Codes!AO$22,"")</f>
        <v/>
      </c>
      <c r="BK134" s="27">
        <f t="shared" si="12"/>
        <v>0</v>
      </c>
      <c r="BL134" s="1" t="str">
        <f t="shared" si="33"/>
        <v/>
      </c>
      <c r="BM134" s="2" t="str">
        <f>IF(TYPE(VAL_Codes!AR$22)=2,VAL_Codes!AR$22,"")</f>
        <v/>
      </c>
      <c r="BN134" s="27">
        <f t="shared" si="13"/>
        <v>0</v>
      </c>
      <c r="BO134" s="1" t="str">
        <f t="shared" si="34"/>
        <v/>
      </c>
      <c r="BP134" s="2" t="str">
        <f>IF(TYPE(VAL_Codes!AU$22)=2,VAL_Codes!AU$22,"")</f>
        <v/>
      </c>
      <c r="BQ134" s="27">
        <f t="shared" si="14"/>
        <v>0</v>
      </c>
      <c r="BR134" s="1" t="str">
        <f t="shared" si="35"/>
        <v/>
      </c>
      <c r="BS134" s="2" t="str">
        <f>IF(TYPE(VAL_Codes!AX$22)=2,VAL_Codes!AX$22,"")</f>
        <v/>
      </c>
      <c r="BT134" s="27" t="str">
        <f t="shared" si="15"/>
        <v/>
      </c>
      <c r="BU134" s="1" t="str">
        <f t="shared" si="36"/>
        <v>K</v>
      </c>
      <c r="BV134" s="2" t="str">
        <f>IF(TYPE(VAL_Codes!BA$22)=2,VAL_Codes!BA$22,"")</f>
        <v/>
      </c>
      <c r="BW134" s="27">
        <f t="shared" si="16"/>
        <v>0</v>
      </c>
      <c r="BX134" s="1" t="str">
        <f t="shared" si="37"/>
        <v/>
      </c>
      <c r="BY134" s="2" t="str">
        <f>IF(TYPE(VAL_Codes!BD$22)=2,VAL_Codes!BD$22,"")</f>
        <v/>
      </c>
      <c r="BZ134" s="27" t="str">
        <f t="shared" si="17"/>
        <v/>
      </c>
      <c r="CA134" s="1" t="str">
        <f t="shared" si="38"/>
        <v/>
      </c>
      <c r="CB134" s="2" t="str">
        <f>IF(TYPE(VAL_Codes!BG$22)=2,VAL_Codes!BG$22,"")</f>
        <v/>
      </c>
      <c r="CC134" s="27" t="str">
        <f t="shared" si="18"/>
        <v/>
      </c>
      <c r="CD134" s="1" t="str">
        <f t="shared" si="39"/>
        <v/>
      </c>
      <c r="CE134" s="2" t="str">
        <f>IF(TYPE(VAL_Codes!BJ$22)=2,VAL_Codes!BJ$22,"")</f>
        <v/>
      </c>
      <c r="CF134" s="27" t="str">
        <f t="shared" si="19"/>
        <v/>
      </c>
      <c r="CG134" s="1" t="str">
        <f t="shared" si="40"/>
        <v/>
      </c>
      <c r="CH134" s="2" t="str">
        <f>IF(TYPE(VAL_Codes!BM$22)=2,VAL_Codes!BM$22,"")</f>
        <v/>
      </c>
      <c r="CI134" s="27" t="str">
        <f t="shared" si="20"/>
        <v/>
      </c>
      <c r="CJ134" s="1" t="str">
        <f t="shared" si="41"/>
        <v/>
      </c>
      <c r="CK134" s="2" t="str">
        <f>IF(TYPE(VAL_Codes!BP$22)=2,VAL_Codes!BP$22,"")</f>
        <v/>
      </c>
      <c r="CL134" s="422"/>
      <c r="CO134" s="422"/>
      <c r="CR134" s="422"/>
      <c r="CU134" s="422"/>
      <c r="CX134" s="422"/>
      <c r="DA134" s="422"/>
      <c r="DD134" s="422"/>
      <c r="DG134" s="422"/>
      <c r="DJ134" s="422"/>
      <c r="DM134" s="422"/>
      <c r="DP134" s="422"/>
      <c r="DS134" s="422"/>
      <c r="DV134" s="422"/>
      <c r="DY134" s="422"/>
      <c r="EB134" s="422"/>
      <c r="EE134" s="422"/>
      <c r="EH134" s="422"/>
      <c r="EK134" s="422"/>
      <c r="EN134" s="422"/>
      <c r="EQ134" s="422"/>
      <c r="ET134" s="422"/>
      <c r="EW134" s="422"/>
    </row>
    <row r="135" spans="1:153" s="423" customFormat="1" ht="15" customHeight="1" x14ac:dyDescent="0.25">
      <c r="A135" s="48"/>
      <c r="B135" s="48"/>
      <c r="C135" s="65"/>
      <c r="D135" s="647"/>
      <c r="E135" s="421" t="s">
        <v>58</v>
      </c>
      <c r="F135" s="361" t="s">
        <v>6</v>
      </c>
      <c r="G135" s="361" t="s">
        <v>13</v>
      </c>
      <c r="H135" s="361" t="s">
        <v>6</v>
      </c>
      <c r="I135" s="361"/>
      <c r="J135" s="419"/>
      <c r="K135" s="419"/>
      <c r="L135" s="419"/>
      <c r="M135" s="419"/>
      <c r="N135" s="419"/>
      <c r="O135" s="419"/>
      <c r="P135" s="419"/>
      <c r="Q135" s="419"/>
      <c r="R135" s="419"/>
      <c r="S135" s="419"/>
      <c r="T135" s="419"/>
      <c r="U135" s="419"/>
      <c r="V135" s="419"/>
      <c r="W135" s="419"/>
      <c r="X135" s="419"/>
      <c r="Y135" s="419"/>
      <c r="Z135" s="45"/>
      <c r="AA135" s="27" t="str">
        <f t="shared" si="0"/>
        <v/>
      </c>
      <c r="AB135" s="1" t="str">
        <f t="shared" si="21"/>
        <v/>
      </c>
      <c r="AC135" s="2" t="str">
        <f>IF(TYPE(VAL_Codes!H$22)=2,VAL_Codes!H$22,"")</f>
        <v/>
      </c>
      <c r="AD135" s="27" t="str">
        <f t="shared" si="1"/>
        <v/>
      </c>
      <c r="AE135" s="1" t="str">
        <f t="shared" si="22"/>
        <v/>
      </c>
      <c r="AF135" s="2" t="str">
        <f>IF(TYPE(VAL_Codes!K$22)=2,VAL_Codes!K$22,"")</f>
        <v/>
      </c>
      <c r="AG135" s="27" t="str">
        <f t="shared" si="2"/>
        <v/>
      </c>
      <c r="AH135" s="1" t="str">
        <f t="shared" si="23"/>
        <v/>
      </c>
      <c r="AI135" s="2" t="str">
        <f>IF(TYPE(VAL_Codes!N$22)=2,VAL_Codes!N$22,"")</f>
        <v/>
      </c>
      <c r="AJ135" s="27" t="str">
        <f t="shared" si="3"/>
        <v/>
      </c>
      <c r="AK135" s="1" t="str">
        <f t="shared" si="24"/>
        <v/>
      </c>
      <c r="AL135" s="2" t="str">
        <f>IF(TYPE(VAL_Codes!Q$22)=2,VAL_Codes!Q$22,"")</f>
        <v/>
      </c>
      <c r="AM135" s="27" t="str">
        <f t="shared" si="4"/>
        <v/>
      </c>
      <c r="AN135" s="1" t="str">
        <f t="shared" si="25"/>
        <v/>
      </c>
      <c r="AO135" s="2" t="str">
        <f>IF(TYPE(VAL_Codes!T$22)=2,VAL_Codes!T$22,"")</f>
        <v/>
      </c>
      <c r="AP135" s="27" t="str">
        <f t="shared" si="5"/>
        <v/>
      </c>
      <c r="AQ135" s="1" t="str">
        <f t="shared" si="26"/>
        <v/>
      </c>
      <c r="AR135" s="2" t="str">
        <f>IF(TYPE(VAL_Codes!W$22)=2,VAL_Codes!W$22,"")</f>
        <v/>
      </c>
      <c r="AS135" s="27" t="str">
        <f t="shared" si="6"/>
        <v/>
      </c>
      <c r="AT135" s="1" t="str">
        <f t="shared" si="27"/>
        <v/>
      </c>
      <c r="AU135" s="2" t="str">
        <f>IF(TYPE(VAL_Codes!Z$22)=2,VAL_Codes!Z$22,"")</f>
        <v/>
      </c>
      <c r="AV135" s="27" t="str">
        <f t="shared" si="7"/>
        <v/>
      </c>
      <c r="AW135" s="1" t="str">
        <f t="shared" si="28"/>
        <v/>
      </c>
      <c r="AX135" s="2" t="str">
        <f>IF(TYPE(VAL_Codes!AC$22)=2,VAL_Codes!AC$22,"")</f>
        <v/>
      </c>
      <c r="AY135" s="27" t="str">
        <f t="shared" si="8"/>
        <v/>
      </c>
      <c r="AZ135" s="1" t="str">
        <f t="shared" si="29"/>
        <v/>
      </c>
      <c r="BA135" s="2" t="str">
        <f>IF(TYPE(VAL_Codes!AF$22)=2,VAL_Codes!AF$22,"")</f>
        <v/>
      </c>
      <c r="BB135" s="27" t="str">
        <f t="shared" si="9"/>
        <v/>
      </c>
      <c r="BC135" s="1" t="str">
        <f t="shared" si="30"/>
        <v/>
      </c>
      <c r="BD135" s="2" t="str">
        <f>IF(TYPE(VAL_Codes!AI$22)=2,VAL_Codes!AI$22,"")</f>
        <v/>
      </c>
      <c r="BE135" s="27" t="str">
        <f t="shared" si="10"/>
        <v/>
      </c>
      <c r="BF135" s="1" t="str">
        <f t="shared" si="31"/>
        <v/>
      </c>
      <c r="BG135" s="2" t="str">
        <f>IF(TYPE(VAL_Codes!AL$22)=2,VAL_Codes!AL$22,"")</f>
        <v/>
      </c>
      <c r="BH135" s="27" t="str">
        <f t="shared" si="11"/>
        <v/>
      </c>
      <c r="BI135" s="1" t="str">
        <f t="shared" si="32"/>
        <v/>
      </c>
      <c r="BJ135" s="2" t="str">
        <f>IF(TYPE(VAL_Codes!AO$22)=2,VAL_Codes!AO$22,"")</f>
        <v/>
      </c>
      <c r="BK135" s="27">
        <f t="shared" si="12"/>
        <v>20</v>
      </c>
      <c r="BL135" s="1" t="str">
        <f t="shared" si="33"/>
        <v/>
      </c>
      <c r="BM135" s="2" t="str">
        <f>IF(TYPE(VAL_Codes!AR$22)=2,VAL_Codes!AR$22,"")</f>
        <v/>
      </c>
      <c r="BN135" s="27">
        <f t="shared" si="13"/>
        <v>143</v>
      </c>
      <c r="BO135" s="1" t="str">
        <f t="shared" si="34"/>
        <v/>
      </c>
      <c r="BP135" s="2" t="str">
        <f>IF(TYPE(VAL_Codes!AU$22)=2,VAL_Codes!AU$22,"")</f>
        <v/>
      </c>
      <c r="BQ135" s="27">
        <f t="shared" si="14"/>
        <v>0</v>
      </c>
      <c r="BR135" s="1" t="str">
        <f t="shared" si="35"/>
        <v/>
      </c>
      <c r="BS135" s="2" t="str">
        <f>IF(TYPE(VAL_Codes!AX$22)=2,VAL_Codes!AX$22,"")</f>
        <v/>
      </c>
      <c r="BT135" s="27" t="str">
        <f t="shared" si="15"/>
        <v/>
      </c>
      <c r="BU135" s="1" t="str">
        <f t="shared" si="36"/>
        <v>K</v>
      </c>
      <c r="BV135" s="2" t="str">
        <f>IF(TYPE(VAL_Codes!BA$22)=2,VAL_Codes!BA$22,"")</f>
        <v/>
      </c>
      <c r="BW135" s="27">
        <f t="shared" si="16"/>
        <v>0</v>
      </c>
      <c r="BX135" s="1" t="str">
        <f t="shared" si="37"/>
        <v/>
      </c>
      <c r="BY135" s="2" t="str">
        <f>IF(TYPE(VAL_Codes!BD$22)=2,VAL_Codes!BD$22,"")</f>
        <v/>
      </c>
      <c r="BZ135" s="27" t="str">
        <f t="shared" si="17"/>
        <v/>
      </c>
      <c r="CA135" s="1" t="str">
        <f t="shared" si="38"/>
        <v/>
      </c>
      <c r="CB135" s="2" t="str">
        <f>IF(TYPE(VAL_Codes!BG$22)=2,VAL_Codes!BG$22,"")</f>
        <v/>
      </c>
      <c r="CC135" s="27" t="str">
        <f t="shared" si="18"/>
        <v/>
      </c>
      <c r="CD135" s="1" t="str">
        <f t="shared" si="39"/>
        <v/>
      </c>
      <c r="CE135" s="2" t="str">
        <f>IF(TYPE(VAL_Codes!BJ$22)=2,VAL_Codes!BJ$22,"")</f>
        <v/>
      </c>
      <c r="CF135" s="27" t="str">
        <f t="shared" si="19"/>
        <v/>
      </c>
      <c r="CG135" s="1" t="str">
        <f t="shared" si="40"/>
        <v/>
      </c>
      <c r="CH135" s="2" t="str">
        <f>IF(TYPE(VAL_Codes!BM$22)=2,VAL_Codes!BM$22,"")</f>
        <v/>
      </c>
      <c r="CI135" s="27" t="str">
        <f t="shared" si="20"/>
        <v/>
      </c>
      <c r="CJ135" s="1" t="str">
        <f t="shared" si="41"/>
        <v/>
      </c>
      <c r="CK135" s="2" t="str">
        <f>IF(TYPE(VAL_Codes!BP$22)=2,VAL_Codes!BP$22,"")</f>
        <v/>
      </c>
      <c r="CL135" s="422"/>
      <c r="CO135" s="422"/>
      <c r="CR135" s="422"/>
      <c r="CU135" s="422"/>
      <c r="CX135" s="422"/>
      <c r="DA135" s="422"/>
      <c r="DD135" s="422"/>
      <c r="DG135" s="422"/>
      <c r="DJ135" s="422"/>
      <c r="DM135" s="422"/>
      <c r="DP135" s="422"/>
      <c r="DS135" s="422"/>
      <c r="DV135" s="422"/>
      <c r="DY135" s="422"/>
      <c r="EB135" s="422"/>
      <c r="EE135" s="422"/>
      <c r="EH135" s="422"/>
      <c r="EK135" s="422"/>
      <c r="EN135" s="422"/>
      <c r="EQ135" s="422"/>
      <c r="ET135" s="422"/>
      <c r="EW135" s="422"/>
    </row>
    <row r="136" spans="1:153" s="423" customFormat="1" ht="15" customHeight="1" x14ac:dyDescent="0.25">
      <c r="A136" s="48"/>
      <c r="B136" s="48"/>
      <c r="C136" s="65"/>
      <c r="D136" s="647"/>
      <c r="E136" s="421" t="s">
        <v>59</v>
      </c>
      <c r="F136" s="361" t="s">
        <v>6</v>
      </c>
      <c r="G136" s="361" t="s">
        <v>14</v>
      </c>
      <c r="H136" s="361" t="s">
        <v>6</v>
      </c>
      <c r="I136" s="361"/>
      <c r="J136" s="419"/>
      <c r="K136" s="419"/>
      <c r="L136" s="419"/>
      <c r="M136" s="419"/>
      <c r="N136" s="419"/>
      <c r="O136" s="419"/>
      <c r="P136" s="419"/>
      <c r="Q136" s="419"/>
      <c r="R136" s="419"/>
      <c r="S136" s="419"/>
      <c r="T136" s="419"/>
      <c r="U136" s="419"/>
      <c r="V136" s="419"/>
      <c r="W136" s="419"/>
      <c r="X136" s="419"/>
      <c r="Y136" s="419"/>
      <c r="Z136" s="45"/>
      <c r="AA136" s="27" t="str">
        <f t="shared" si="0"/>
        <v/>
      </c>
      <c r="AB136" s="1" t="str">
        <f t="shared" si="21"/>
        <v/>
      </c>
      <c r="AC136" s="2" t="str">
        <f>IF(TYPE(VAL_Codes!H$22)=2,VAL_Codes!H$22,"")</f>
        <v/>
      </c>
      <c r="AD136" s="27" t="str">
        <f t="shared" si="1"/>
        <v/>
      </c>
      <c r="AE136" s="1" t="str">
        <f t="shared" si="22"/>
        <v/>
      </c>
      <c r="AF136" s="2" t="str">
        <f>IF(TYPE(VAL_Codes!K$22)=2,VAL_Codes!K$22,"")</f>
        <v/>
      </c>
      <c r="AG136" s="27" t="str">
        <f t="shared" si="2"/>
        <v/>
      </c>
      <c r="AH136" s="1" t="str">
        <f t="shared" si="23"/>
        <v/>
      </c>
      <c r="AI136" s="2" t="str">
        <f>IF(TYPE(VAL_Codes!N$22)=2,VAL_Codes!N$22,"")</f>
        <v/>
      </c>
      <c r="AJ136" s="27" t="str">
        <f t="shared" si="3"/>
        <v/>
      </c>
      <c r="AK136" s="1" t="str">
        <f t="shared" si="24"/>
        <v/>
      </c>
      <c r="AL136" s="2" t="str">
        <f>IF(TYPE(VAL_Codes!Q$22)=2,VAL_Codes!Q$22,"")</f>
        <v/>
      </c>
      <c r="AM136" s="27" t="str">
        <f t="shared" si="4"/>
        <v/>
      </c>
      <c r="AN136" s="1" t="str">
        <f t="shared" si="25"/>
        <v/>
      </c>
      <c r="AO136" s="2" t="str">
        <f>IF(TYPE(VAL_Codes!T$22)=2,VAL_Codes!T$22,"")</f>
        <v/>
      </c>
      <c r="AP136" s="27" t="str">
        <f t="shared" si="5"/>
        <v/>
      </c>
      <c r="AQ136" s="1" t="str">
        <f t="shared" si="26"/>
        <v/>
      </c>
      <c r="AR136" s="2" t="str">
        <f>IF(TYPE(VAL_Codes!W$22)=2,VAL_Codes!W$22,"")</f>
        <v/>
      </c>
      <c r="AS136" s="27" t="str">
        <f t="shared" si="6"/>
        <v/>
      </c>
      <c r="AT136" s="1" t="str">
        <f t="shared" si="27"/>
        <v/>
      </c>
      <c r="AU136" s="2" t="str">
        <f>IF(TYPE(VAL_Codes!Z$22)=2,VAL_Codes!Z$22,"")</f>
        <v/>
      </c>
      <c r="AV136" s="27" t="str">
        <f t="shared" si="7"/>
        <v/>
      </c>
      <c r="AW136" s="1" t="str">
        <f t="shared" si="28"/>
        <v/>
      </c>
      <c r="AX136" s="2" t="str">
        <f>IF(TYPE(VAL_Codes!AC$22)=2,VAL_Codes!AC$22,"")</f>
        <v/>
      </c>
      <c r="AY136" s="27" t="str">
        <f t="shared" si="8"/>
        <v/>
      </c>
      <c r="AZ136" s="1" t="str">
        <f t="shared" si="29"/>
        <v/>
      </c>
      <c r="BA136" s="2" t="str">
        <f>IF(TYPE(VAL_Codes!AF$22)=2,VAL_Codes!AF$22,"")</f>
        <v/>
      </c>
      <c r="BB136" s="27" t="str">
        <f t="shared" si="9"/>
        <v/>
      </c>
      <c r="BC136" s="1" t="str">
        <f t="shared" si="30"/>
        <v/>
      </c>
      <c r="BD136" s="2" t="str">
        <f>IF(TYPE(VAL_Codes!AI$22)=2,VAL_Codes!AI$22,"")</f>
        <v/>
      </c>
      <c r="BE136" s="27" t="str">
        <f t="shared" si="10"/>
        <v/>
      </c>
      <c r="BF136" s="1" t="str">
        <f t="shared" si="31"/>
        <v/>
      </c>
      <c r="BG136" s="2" t="str">
        <f>IF(TYPE(VAL_Codes!AL$22)=2,VAL_Codes!AL$22,"")</f>
        <v/>
      </c>
      <c r="BH136" s="27" t="str">
        <f t="shared" si="11"/>
        <v/>
      </c>
      <c r="BI136" s="1" t="str">
        <f t="shared" si="32"/>
        <v/>
      </c>
      <c r="BJ136" s="2" t="str">
        <f>IF(TYPE(VAL_Codes!AO$22)=2,VAL_Codes!AO$22,"")</f>
        <v/>
      </c>
      <c r="BK136" s="27">
        <f t="shared" si="12"/>
        <v>830</v>
      </c>
      <c r="BL136" s="1" t="str">
        <f t="shared" si="33"/>
        <v/>
      </c>
      <c r="BM136" s="2" t="str">
        <f>IF(TYPE(VAL_Codes!AR$22)=2,VAL_Codes!AR$22,"")</f>
        <v/>
      </c>
      <c r="BN136" s="27">
        <f t="shared" si="13"/>
        <v>4724</v>
      </c>
      <c r="BO136" s="1" t="str">
        <f t="shared" si="34"/>
        <v/>
      </c>
      <c r="BP136" s="2" t="str">
        <f>IF(TYPE(VAL_Codes!AU$22)=2,VAL_Codes!AU$22,"")</f>
        <v/>
      </c>
      <c r="BQ136" s="27">
        <f t="shared" si="14"/>
        <v>0</v>
      </c>
      <c r="BR136" s="1" t="str">
        <f t="shared" si="35"/>
        <v/>
      </c>
      <c r="BS136" s="2" t="str">
        <f>IF(TYPE(VAL_Codes!AX$22)=2,VAL_Codes!AX$22,"")</f>
        <v/>
      </c>
      <c r="BT136" s="27" t="str">
        <f t="shared" si="15"/>
        <v/>
      </c>
      <c r="BU136" s="1" t="str">
        <f t="shared" si="36"/>
        <v>K</v>
      </c>
      <c r="BV136" s="2" t="str">
        <f>IF(TYPE(VAL_Codes!BA$22)=2,VAL_Codes!BA$22,"")</f>
        <v/>
      </c>
      <c r="BW136" s="27">
        <f t="shared" si="16"/>
        <v>0</v>
      </c>
      <c r="BX136" s="1" t="str">
        <f t="shared" si="37"/>
        <v/>
      </c>
      <c r="BY136" s="2" t="str">
        <f>IF(TYPE(VAL_Codes!BD$22)=2,VAL_Codes!BD$22,"")</f>
        <v/>
      </c>
      <c r="BZ136" s="27" t="str">
        <f t="shared" si="17"/>
        <v/>
      </c>
      <c r="CA136" s="1" t="str">
        <f t="shared" si="38"/>
        <v/>
      </c>
      <c r="CB136" s="2" t="str">
        <f>IF(TYPE(VAL_Codes!BG$22)=2,VAL_Codes!BG$22,"")</f>
        <v/>
      </c>
      <c r="CC136" s="27" t="str">
        <f t="shared" si="18"/>
        <v/>
      </c>
      <c r="CD136" s="1" t="str">
        <f t="shared" si="39"/>
        <v/>
      </c>
      <c r="CE136" s="2" t="str">
        <f>IF(TYPE(VAL_Codes!BJ$22)=2,VAL_Codes!BJ$22,"")</f>
        <v/>
      </c>
      <c r="CF136" s="27" t="str">
        <f t="shared" si="19"/>
        <v/>
      </c>
      <c r="CG136" s="1" t="str">
        <f t="shared" si="40"/>
        <v/>
      </c>
      <c r="CH136" s="2" t="str">
        <f>IF(TYPE(VAL_Codes!BM$22)=2,VAL_Codes!BM$22,"")</f>
        <v/>
      </c>
      <c r="CI136" s="27" t="str">
        <f t="shared" si="20"/>
        <v/>
      </c>
      <c r="CJ136" s="1" t="str">
        <f t="shared" si="41"/>
        <v/>
      </c>
      <c r="CK136" s="2" t="str">
        <f>IF(TYPE(VAL_Codes!BP$22)=2,VAL_Codes!BP$22,"")</f>
        <v/>
      </c>
      <c r="CL136" s="422"/>
      <c r="CO136" s="422"/>
      <c r="CR136" s="422"/>
      <c r="CU136" s="422"/>
      <c r="CX136" s="422"/>
      <c r="DA136" s="422"/>
      <c r="DD136" s="422"/>
      <c r="DG136" s="422"/>
      <c r="DJ136" s="422"/>
      <c r="DM136" s="422"/>
      <c r="DP136" s="422"/>
      <c r="DS136" s="422"/>
      <c r="DV136" s="422"/>
      <c r="DY136" s="422"/>
      <c r="EB136" s="422"/>
      <c r="EE136" s="422"/>
      <c r="EH136" s="422"/>
      <c r="EK136" s="422"/>
      <c r="EN136" s="422"/>
      <c r="EQ136" s="422"/>
      <c r="ET136" s="422"/>
      <c r="EW136" s="422"/>
    </row>
    <row r="137" spans="1:153" s="423" customFormat="1" ht="15" customHeight="1" x14ac:dyDescent="0.25">
      <c r="A137" s="48"/>
      <c r="B137" s="48"/>
      <c r="C137" s="65"/>
      <c r="D137" s="647"/>
      <c r="E137" s="421" t="s">
        <v>60</v>
      </c>
      <c r="F137" s="361" t="s">
        <v>6</v>
      </c>
      <c r="G137" s="361" t="s">
        <v>15</v>
      </c>
      <c r="H137" s="361" t="s">
        <v>6</v>
      </c>
      <c r="I137" s="361"/>
      <c r="J137" s="419"/>
      <c r="K137" s="419"/>
      <c r="L137" s="419"/>
      <c r="M137" s="419"/>
      <c r="N137" s="419"/>
      <c r="O137" s="419"/>
      <c r="P137" s="419"/>
      <c r="Q137" s="419"/>
      <c r="R137" s="419"/>
      <c r="S137" s="419"/>
      <c r="T137" s="419"/>
      <c r="U137" s="419"/>
      <c r="V137" s="419"/>
      <c r="W137" s="419"/>
      <c r="X137" s="419"/>
      <c r="Y137" s="419"/>
      <c r="Z137" s="45"/>
      <c r="AA137" s="27" t="str">
        <f t="shared" si="0"/>
        <v/>
      </c>
      <c r="AB137" s="1" t="str">
        <f t="shared" si="21"/>
        <v/>
      </c>
      <c r="AC137" s="2" t="str">
        <f>IF(TYPE(VAL_Codes!H$22)=2,VAL_Codes!H$22,"")</f>
        <v/>
      </c>
      <c r="AD137" s="27" t="str">
        <f t="shared" si="1"/>
        <v/>
      </c>
      <c r="AE137" s="1" t="str">
        <f t="shared" si="22"/>
        <v/>
      </c>
      <c r="AF137" s="2" t="str">
        <f>IF(TYPE(VAL_Codes!K$22)=2,VAL_Codes!K$22,"")</f>
        <v/>
      </c>
      <c r="AG137" s="27" t="str">
        <f t="shared" si="2"/>
        <v/>
      </c>
      <c r="AH137" s="1" t="str">
        <f t="shared" si="23"/>
        <v/>
      </c>
      <c r="AI137" s="2" t="str">
        <f>IF(TYPE(VAL_Codes!N$22)=2,VAL_Codes!N$22,"")</f>
        <v/>
      </c>
      <c r="AJ137" s="27" t="str">
        <f t="shared" si="3"/>
        <v/>
      </c>
      <c r="AK137" s="1" t="str">
        <f t="shared" si="24"/>
        <v/>
      </c>
      <c r="AL137" s="2" t="str">
        <f>IF(TYPE(VAL_Codes!Q$22)=2,VAL_Codes!Q$22,"")</f>
        <v/>
      </c>
      <c r="AM137" s="27" t="str">
        <f t="shared" si="4"/>
        <v/>
      </c>
      <c r="AN137" s="1" t="str">
        <f t="shared" si="25"/>
        <v/>
      </c>
      <c r="AO137" s="2" t="str">
        <f>IF(TYPE(VAL_Codes!T$22)=2,VAL_Codes!T$22,"")</f>
        <v/>
      </c>
      <c r="AP137" s="27" t="str">
        <f t="shared" si="5"/>
        <v/>
      </c>
      <c r="AQ137" s="1" t="str">
        <f t="shared" si="26"/>
        <v/>
      </c>
      <c r="AR137" s="2" t="str">
        <f>IF(TYPE(VAL_Codes!W$22)=2,VAL_Codes!W$22,"")</f>
        <v/>
      </c>
      <c r="AS137" s="27" t="str">
        <f t="shared" si="6"/>
        <v/>
      </c>
      <c r="AT137" s="1" t="str">
        <f t="shared" si="27"/>
        <v/>
      </c>
      <c r="AU137" s="2" t="str">
        <f>IF(TYPE(VAL_Codes!Z$22)=2,VAL_Codes!Z$22,"")</f>
        <v/>
      </c>
      <c r="AV137" s="27" t="str">
        <f t="shared" si="7"/>
        <v/>
      </c>
      <c r="AW137" s="1" t="str">
        <f t="shared" si="28"/>
        <v/>
      </c>
      <c r="AX137" s="2" t="str">
        <f>IF(TYPE(VAL_Codes!AC$22)=2,VAL_Codes!AC$22,"")</f>
        <v/>
      </c>
      <c r="AY137" s="27" t="str">
        <f t="shared" si="8"/>
        <v/>
      </c>
      <c r="AZ137" s="1" t="str">
        <f t="shared" si="29"/>
        <v/>
      </c>
      <c r="BA137" s="2" t="str">
        <f>IF(TYPE(VAL_Codes!AF$22)=2,VAL_Codes!AF$22,"")</f>
        <v/>
      </c>
      <c r="BB137" s="27" t="str">
        <f t="shared" si="9"/>
        <v/>
      </c>
      <c r="BC137" s="1" t="str">
        <f t="shared" si="30"/>
        <v/>
      </c>
      <c r="BD137" s="2" t="str">
        <f>IF(TYPE(VAL_Codes!AI$22)=2,VAL_Codes!AI$22,"")</f>
        <v/>
      </c>
      <c r="BE137" s="27" t="str">
        <f t="shared" si="10"/>
        <v/>
      </c>
      <c r="BF137" s="1" t="str">
        <f t="shared" si="31"/>
        <v/>
      </c>
      <c r="BG137" s="2" t="str">
        <f>IF(TYPE(VAL_Codes!AL$22)=2,VAL_Codes!AL$22,"")</f>
        <v/>
      </c>
      <c r="BH137" s="27" t="str">
        <f t="shared" si="11"/>
        <v/>
      </c>
      <c r="BI137" s="1" t="str">
        <f t="shared" si="32"/>
        <v/>
      </c>
      <c r="BJ137" s="2" t="str">
        <f>IF(TYPE(VAL_Codes!AO$22)=2,VAL_Codes!AO$22,"")</f>
        <v/>
      </c>
      <c r="BK137" s="27">
        <f t="shared" si="12"/>
        <v>1100</v>
      </c>
      <c r="BL137" s="1" t="str">
        <f t="shared" si="33"/>
        <v/>
      </c>
      <c r="BM137" s="2" t="str">
        <f>IF(TYPE(VAL_Codes!AR$22)=2,VAL_Codes!AR$22,"")</f>
        <v/>
      </c>
      <c r="BN137" s="27">
        <f t="shared" si="13"/>
        <v>3840</v>
      </c>
      <c r="BO137" s="1" t="str">
        <f t="shared" si="34"/>
        <v/>
      </c>
      <c r="BP137" s="2" t="str">
        <f>IF(TYPE(VAL_Codes!AU$22)=2,VAL_Codes!AU$22,"")</f>
        <v/>
      </c>
      <c r="BQ137" s="27">
        <f t="shared" si="14"/>
        <v>0</v>
      </c>
      <c r="BR137" s="1" t="str">
        <f t="shared" si="35"/>
        <v/>
      </c>
      <c r="BS137" s="2" t="str">
        <f>IF(TYPE(VAL_Codes!AX$22)=2,VAL_Codes!AX$22,"")</f>
        <v/>
      </c>
      <c r="BT137" s="27" t="str">
        <f t="shared" si="15"/>
        <v/>
      </c>
      <c r="BU137" s="1" t="str">
        <f t="shared" si="36"/>
        <v>K</v>
      </c>
      <c r="BV137" s="2" t="str">
        <f>IF(TYPE(VAL_Codes!BA$22)=2,VAL_Codes!BA$22,"")</f>
        <v/>
      </c>
      <c r="BW137" s="27">
        <f t="shared" si="16"/>
        <v>0</v>
      </c>
      <c r="BX137" s="1" t="str">
        <f t="shared" si="37"/>
        <v/>
      </c>
      <c r="BY137" s="2" t="str">
        <f>IF(TYPE(VAL_Codes!BD$22)=2,VAL_Codes!BD$22,"")</f>
        <v/>
      </c>
      <c r="BZ137" s="27" t="str">
        <f t="shared" si="17"/>
        <v/>
      </c>
      <c r="CA137" s="1" t="str">
        <f t="shared" si="38"/>
        <v/>
      </c>
      <c r="CB137" s="2" t="str">
        <f>IF(TYPE(VAL_Codes!BG$22)=2,VAL_Codes!BG$22,"")</f>
        <v/>
      </c>
      <c r="CC137" s="27" t="str">
        <f t="shared" si="18"/>
        <v/>
      </c>
      <c r="CD137" s="1" t="str">
        <f t="shared" si="39"/>
        <v/>
      </c>
      <c r="CE137" s="2" t="str">
        <f>IF(TYPE(VAL_Codes!BJ$22)=2,VAL_Codes!BJ$22,"")</f>
        <v/>
      </c>
      <c r="CF137" s="27" t="str">
        <f t="shared" si="19"/>
        <v/>
      </c>
      <c r="CG137" s="1" t="str">
        <f t="shared" si="40"/>
        <v/>
      </c>
      <c r="CH137" s="2" t="str">
        <f>IF(TYPE(VAL_Codes!BM$22)=2,VAL_Codes!BM$22,"")</f>
        <v/>
      </c>
      <c r="CI137" s="27" t="str">
        <f t="shared" si="20"/>
        <v/>
      </c>
      <c r="CJ137" s="1" t="str">
        <f t="shared" si="41"/>
        <v/>
      </c>
      <c r="CK137" s="2" t="str">
        <f>IF(TYPE(VAL_Codes!BP$22)=2,VAL_Codes!BP$22,"")</f>
        <v/>
      </c>
      <c r="CL137" s="422"/>
      <c r="CO137" s="422"/>
      <c r="CR137" s="422"/>
      <c r="CU137" s="422"/>
      <c r="CX137" s="422"/>
      <c r="DA137" s="422"/>
      <c r="DD137" s="422"/>
      <c r="DG137" s="422"/>
      <c r="DJ137" s="422"/>
      <c r="DM137" s="422"/>
      <c r="DP137" s="422"/>
      <c r="DS137" s="422"/>
      <c r="DV137" s="422"/>
      <c r="DY137" s="422"/>
      <c r="EB137" s="422"/>
      <c r="EE137" s="422"/>
      <c r="EH137" s="422"/>
      <c r="EK137" s="422"/>
      <c r="EN137" s="422"/>
      <c r="EQ137" s="422"/>
      <c r="ET137" s="422"/>
      <c r="EW137" s="422"/>
    </row>
    <row r="138" spans="1:153" s="423" customFormat="1" ht="15" customHeight="1" x14ac:dyDescent="0.25">
      <c r="A138" s="48"/>
      <c r="B138" s="48"/>
      <c r="C138" s="65"/>
      <c r="D138" s="647"/>
      <c r="E138" s="421" t="s">
        <v>61</v>
      </c>
      <c r="F138" s="361" t="s">
        <v>6</v>
      </c>
      <c r="G138" s="361" t="s">
        <v>16</v>
      </c>
      <c r="H138" s="361" t="s">
        <v>6</v>
      </c>
      <c r="I138" s="361"/>
      <c r="J138" s="419"/>
      <c r="K138" s="419"/>
      <c r="L138" s="419"/>
      <c r="M138" s="419"/>
      <c r="N138" s="419"/>
      <c r="O138" s="419"/>
      <c r="P138" s="419"/>
      <c r="Q138" s="419"/>
      <c r="R138" s="419"/>
      <c r="S138" s="419"/>
      <c r="T138" s="419"/>
      <c r="U138" s="419"/>
      <c r="V138" s="419"/>
      <c r="W138" s="419"/>
      <c r="X138" s="419"/>
      <c r="Y138" s="419"/>
      <c r="Z138" s="45"/>
      <c r="AA138" s="27" t="str">
        <f t="shared" si="0"/>
        <v/>
      </c>
      <c r="AB138" s="1" t="str">
        <f t="shared" si="21"/>
        <v/>
      </c>
      <c r="AC138" s="2" t="str">
        <f>IF(TYPE(VAL_Codes!H$22)=2,VAL_Codes!H$22,"")</f>
        <v/>
      </c>
      <c r="AD138" s="27" t="str">
        <f t="shared" si="1"/>
        <v/>
      </c>
      <c r="AE138" s="1" t="str">
        <f t="shared" si="22"/>
        <v/>
      </c>
      <c r="AF138" s="2" t="str">
        <f>IF(TYPE(VAL_Codes!K$22)=2,VAL_Codes!K$22,"")</f>
        <v/>
      </c>
      <c r="AG138" s="27" t="str">
        <f t="shared" si="2"/>
        <v/>
      </c>
      <c r="AH138" s="1" t="str">
        <f t="shared" si="23"/>
        <v/>
      </c>
      <c r="AI138" s="2" t="str">
        <f>IF(TYPE(VAL_Codes!N$22)=2,VAL_Codes!N$22,"")</f>
        <v/>
      </c>
      <c r="AJ138" s="27" t="str">
        <f t="shared" si="3"/>
        <v/>
      </c>
      <c r="AK138" s="1" t="str">
        <f t="shared" si="24"/>
        <v/>
      </c>
      <c r="AL138" s="2" t="str">
        <f>IF(TYPE(VAL_Codes!Q$22)=2,VAL_Codes!Q$22,"")</f>
        <v/>
      </c>
      <c r="AM138" s="27" t="str">
        <f t="shared" si="4"/>
        <v/>
      </c>
      <c r="AN138" s="1" t="str">
        <f t="shared" si="25"/>
        <v/>
      </c>
      <c r="AO138" s="2" t="str">
        <f>IF(TYPE(VAL_Codes!T$22)=2,VAL_Codes!T$22,"")</f>
        <v/>
      </c>
      <c r="AP138" s="27" t="str">
        <f t="shared" si="5"/>
        <v/>
      </c>
      <c r="AQ138" s="1" t="str">
        <f t="shared" si="26"/>
        <v/>
      </c>
      <c r="AR138" s="2" t="str">
        <f>IF(TYPE(VAL_Codes!W$22)=2,VAL_Codes!W$22,"")</f>
        <v/>
      </c>
      <c r="AS138" s="27" t="str">
        <f t="shared" si="6"/>
        <v/>
      </c>
      <c r="AT138" s="1" t="str">
        <f t="shared" si="27"/>
        <v/>
      </c>
      <c r="AU138" s="2" t="str">
        <f>IF(TYPE(VAL_Codes!Z$22)=2,VAL_Codes!Z$22,"")</f>
        <v/>
      </c>
      <c r="AV138" s="27" t="str">
        <f t="shared" si="7"/>
        <v/>
      </c>
      <c r="AW138" s="1" t="str">
        <f t="shared" si="28"/>
        <v/>
      </c>
      <c r="AX138" s="2" t="str">
        <f>IF(TYPE(VAL_Codes!AC$22)=2,VAL_Codes!AC$22,"")</f>
        <v/>
      </c>
      <c r="AY138" s="27" t="str">
        <f t="shared" si="8"/>
        <v/>
      </c>
      <c r="AZ138" s="1" t="str">
        <f t="shared" si="29"/>
        <v/>
      </c>
      <c r="BA138" s="2" t="str">
        <f>IF(TYPE(VAL_Codes!AF$22)=2,VAL_Codes!AF$22,"")</f>
        <v/>
      </c>
      <c r="BB138" s="27" t="str">
        <f t="shared" si="9"/>
        <v/>
      </c>
      <c r="BC138" s="1" t="str">
        <f t="shared" si="30"/>
        <v/>
      </c>
      <c r="BD138" s="2" t="str">
        <f>IF(TYPE(VAL_Codes!AI$22)=2,VAL_Codes!AI$22,"")</f>
        <v/>
      </c>
      <c r="BE138" s="27" t="str">
        <f t="shared" si="10"/>
        <v/>
      </c>
      <c r="BF138" s="1" t="str">
        <f t="shared" si="31"/>
        <v/>
      </c>
      <c r="BG138" s="2" t="str">
        <f>IF(TYPE(VAL_Codes!AL$22)=2,VAL_Codes!AL$22,"")</f>
        <v/>
      </c>
      <c r="BH138" s="27" t="str">
        <f t="shared" si="11"/>
        <v/>
      </c>
      <c r="BI138" s="1" t="str">
        <f t="shared" si="32"/>
        <v/>
      </c>
      <c r="BJ138" s="2" t="str">
        <f>IF(TYPE(VAL_Codes!AO$22)=2,VAL_Codes!AO$22,"")</f>
        <v/>
      </c>
      <c r="BK138" s="27">
        <f t="shared" si="12"/>
        <v>799</v>
      </c>
      <c r="BL138" s="1" t="str">
        <f t="shared" si="33"/>
        <v/>
      </c>
      <c r="BM138" s="2" t="str">
        <f>IF(TYPE(VAL_Codes!AR$22)=2,VAL_Codes!AR$22,"")</f>
        <v/>
      </c>
      <c r="BN138" s="27">
        <f t="shared" si="13"/>
        <v>1463</v>
      </c>
      <c r="BO138" s="1" t="str">
        <f t="shared" si="34"/>
        <v/>
      </c>
      <c r="BP138" s="2" t="str">
        <f>IF(TYPE(VAL_Codes!AU$22)=2,VAL_Codes!AU$22,"")</f>
        <v/>
      </c>
      <c r="BQ138" s="27">
        <f t="shared" si="14"/>
        <v>0</v>
      </c>
      <c r="BR138" s="1" t="str">
        <f t="shared" si="35"/>
        <v/>
      </c>
      <c r="BS138" s="2" t="str">
        <f>IF(TYPE(VAL_Codes!AX$22)=2,VAL_Codes!AX$22,"")</f>
        <v/>
      </c>
      <c r="BT138" s="27" t="str">
        <f t="shared" si="15"/>
        <v/>
      </c>
      <c r="BU138" s="1" t="str">
        <f t="shared" si="36"/>
        <v>K</v>
      </c>
      <c r="BV138" s="2" t="str">
        <f>IF(TYPE(VAL_Codes!BA$22)=2,VAL_Codes!BA$22,"")</f>
        <v/>
      </c>
      <c r="BW138" s="27">
        <f t="shared" si="16"/>
        <v>0</v>
      </c>
      <c r="BX138" s="1" t="str">
        <f t="shared" si="37"/>
        <v/>
      </c>
      <c r="BY138" s="2" t="str">
        <f>IF(TYPE(VAL_Codes!BD$22)=2,VAL_Codes!BD$22,"")</f>
        <v/>
      </c>
      <c r="BZ138" s="27" t="str">
        <f t="shared" si="17"/>
        <v/>
      </c>
      <c r="CA138" s="1" t="str">
        <f t="shared" si="38"/>
        <v/>
      </c>
      <c r="CB138" s="2" t="str">
        <f>IF(TYPE(VAL_Codes!BG$22)=2,VAL_Codes!BG$22,"")</f>
        <v/>
      </c>
      <c r="CC138" s="27" t="str">
        <f t="shared" si="18"/>
        <v/>
      </c>
      <c r="CD138" s="1" t="str">
        <f t="shared" si="39"/>
        <v/>
      </c>
      <c r="CE138" s="2" t="str">
        <f>IF(TYPE(VAL_Codes!BJ$22)=2,VAL_Codes!BJ$22,"")</f>
        <v/>
      </c>
      <c r="CF138" s="27" t="str">
        <f t="shared" si="19"/>
        <v/>
      </c>
      <c r="CG138" s="1" t="str">
        <f t="shared" si="40"/>
        <v/>
      </c>
      <c r="CH138" s="2" t="str">
        <f>IF(TYPE(VAL_Codes!BM$22)=2,VAL_Codes!BM$22,"")</f>
        <v/>
      </c>
      <c r="CI138" s="27" t="str">
        <f t="shared" si="20"/>
        <v/>
      </c>
      <c r="CJ138" s="1" t="str">
        <f t="shared" si="41"/>
        <v/>
      </c>
      <c r="CK138" s="2" t="str">
        <f>IF(TYPE(VAL_Codes!BP$22)=2,VAL_Codes!BP$22,"")</f>
        <v/>
      </c>
      <c r="CL138" s="422"/>
      <c r="CO138" s="422"/>
      <c r="CR138" s="422"/>
      <c r="CU138" s="422"/>
      <c r="CX138" s="422"/>
      <c r="DA138" s="422"/>
      <c r="DD138" s="422"/>
      <c r="DG138" s="422"/>
      <c r="DJ138" s="422"/>
      <c r="DM138" s="422"/>
      <c r="DP138" s="422"/>
      <c r="DS138" s="422"/>
      <c r="DV138" s="422"/>
      <c r="DY138" s="422"/>
      <c r="EB138" s="422"/>
      <c r="EE138" s="422"/>
      <c r="EH138" s="422"/>
      <c r="EK138" s="422"/>
      <c r="EN138" s="422"/>
      <c r="EQ138" s="422"/>
      <c r="ET138" s="422"/>
      <c r="EW138" s="422"/>
    </row>
    <row r="139" spans="1:153" s="423" customFormat="1" ht="15" customHeight="1" x14ac:dyDescent="0.25">
      <c r="A139" s="48"/>
      <c r="B139" s="48"/>
      <c r="C139" s="65"/>
      <c r="D139" s="647"/>
      <c r="E139" s="421" t="s">
        <v>62</v>
      </c>
      <c r="F139" s="361" t="s">
        <v>6</v>
      </c>
      <c r="G139" s="361" t="s">
        <v>17</v>
      </c>
      <c r="H139" s="361" t="s">
        <v>6</v>
      </c>
      <c r="I139" s="361"/>
      <c r="J139" s="419"/>
      <c r="K139" s="419"/>
      <c r="L139" s="419"/>
      <c r="M139" s="419"/>
      <c r="N139" s="419"/>
      <c r="O139" s="419"/>
      <c r="P139" s="419"/>
      <c r="Q139" s="419"/>
      <c r="R139" s="419"/>
      <c r="S139" s="419"/>
      <c r="T139" s="419"/>
      <c r="U139" s="419"/>
      <c r="V139" s="419"/>
      <c r="W139" s="419"/>
      <c r="X139" s="419"/>
      <c r="Y139" s="419"/>
      <c r="Z139" s="45"/>
      <c r="AA139" s="27" t="str">
        <f t="shared" si="0"/>
        <v/>
      </c>
      <c r="AB139" s="1" t="str">
        <f t="shared" si="21"/>
        <v/>
      </c>
      <c r="AC139" s="2" t="str">
        <f>IF(TYPE(VAL_Codes!H$22)=2,VAL_Codes!H$22,"")</f>
        <v/>
      </c>
      <c r="AD139" s="27" t="str">
        <f t="shared" si="1"/>
        <v/>
      </c>
      <c r="AE139" s="1" t="str">
        <f t="shared" si="22"/>
        <v/>
      </c>
      <c r="AF139" s="2" t="str">
        <f>IF(TYPE(VAL_Codes!K$22)=2,VAL_Codes!K$22,"")</f>
        <v/>
      </c>
      <c r="AG139" s="27" t="str">
        <f t="shared" si="2"/>
        <v/>
      </c>
      <c r="AH139" s="1" t="str">
        <f t="shared" si="23"/>
        <v/>
      </c>
      <c r="AI139" s="2" t="str">
        <f>IF(TYPE(VAL_Codes!N$22)=2,VAL_Codes!N$22,"")</f>
        <v/>
      </c>
      <c r="AJ139" s="27" t="str">
        <f t="shared" si="3"/>
        <v/>
      </c>
      <c r="AK139" s="1" t="str">
        <f t="shared" si="24"/>
        <v/>
      </c>
      <c r="AL139" s="2" t="str">
        <f>IF(TYPE(VAL_Codes!Q$22)=2,VAL_Codes!Q$22,"")</f>
        <v/>
      </c>
      <c r="AM139" s="27" t="str">
        <f t="shared" si="4"/>
        <v/>
      </c>
      <c r="AN139" s="1" t="str">
        <f t="shared" si="25"/>
        <v/>
      </c>
      <c r="AO139" s="2" t="str">
        <f>IF(TYPE(VAL_Codes!T$22)=2,VAL_Codes!T$22,"")</f>
        <v/>
      </c>
      <c r="AP139" s="27" t="str">
        <f t="shared" si="5"/>
        <v/>
      </c>
      <c r="AQ139" s="1" t="str">
        <f t="shared" si="26"/>
        <v/>
      </c>
      <c r="AR139" s="2" t="str">
        <f>IF(TYPE(VAL_Codes!W$22)=2,VAL_Codes!W$22,"")</f>
        <v/>
      </c>
      <c r="AS139" s="27" t="str">
        <f t="shared" si="6"/>
        <v/>
      </c>
      <c r="AT139" s="1" t="str">
        <f t="shared" si="27"/>
        <v/>
      </c>
      <c r="AU139" s="2" t="str">
        <f>IF(TYPE(VAL_Codes!Z$22)=2,VAL_Codes!Z$22,"")</f>
        <v/>
      </c>
      <c r="AV139" s="27" t="str">
        <f t="shared" si="7"/>
        <v/>
      </c>
      <c r="AW139" s="1" t="str">
        <f t="shared" si="28"/>
        <v/>
      </c>
      <c r="AX139" s="2" t="str">
        <f>IF(TYPE(VAL_Codes!AC$22)=2,VAL_Codes!AC$22,"")</f>
        <v/>
      </c>
      <c r="AY139" s="27" t="str">
        <f t="shared" si="8"/>
        <v/>
      </c>
      <c r="AZ139" s="1" t="str">
        <f t="shared" si="29"/>
        <v/>
      </c>
      <c r="BA139" s="2" t="str">
        <f>IF(TYPE(VAL_Codes!AF$22)=2,VAL_Codes!AF$22,"")</f>
        <v/>
      </c>
      <c r="BB139" s="27" t="str">
        <f t="shared" si="9"/>
        <v/>
      </c>
      <c r="BC139" s="1" t="str">
        <f t="shared" si="30"/>
        <v/>
      </c>
      <c r="BD139" s="2" t="str">
        <f>IF(TYPE(VAL_Codes!AI$22)=2,VAL_Codes!AI$22,"")</f>
        <v/>
      </c>
      <c r="BE139" s="27" t="str">
        <f t="shared" si="10"/>
        <v/>
      </c>
      <c r="BF139" s="1" t="str">
        <f t="shared" si="31"/>
        <v/>
      </c>
      <c r="BG139" s="2" t="str">
        <f>IF(TYPE(VAL_Codes!AL$22)=2,VAL_Codes!AL$22,"")</f>
        <v/>
      </c>
      <c r="BH139" s="27" t="str">
        <f t="shared" si="11"/>
        <v/>
      </c>
      <c r="BI139" s="1" t="str">
        <f t="shared" si="32"/>
        <v/>
      </c>
      <c r="BJ139" s="2" t="str">
        <f>IF(TYPE(VAL_Codes!AO$22)=2,VAL_Codes!AO$22,"")</f>
        <v/>
      </c>
      <c r="BK139" s="27">
        <f t="shared" si="12"/>
        <v>523</v>
      </c>
      <c r="BL139" s="1" t="str">
        <f t="shared" si="33"/>
        <v/>
      </c>
      <c r="BM139" s="2" t="str">
        <f>IF(TYPE(VAL_Codes!AR$22)=2,VAL_Codes!AR$22,"")</f>
        <v/>
      </c>
      <c r="BN139" s="27">
        <f t="shared" si="13"/>
        <v>607</v>
      </c>
      <c r="BO139" s="1" t="str">
        <f t="shared" si="34"/>
        <v/>
      </c>
      <c r="BP139" s="2" t="str">
        <f>IF(TYPE(VAL_Codes!AU$22)=2,VAL_Codes!AU$22,"")</f>
        <v/>
      </c>
      <c r="BQ139" s="27">
        <f t="shared" si="14"/>
        <v>0</v>
      </c>
      <c r="BR139" s="1" t="str">
        <f t="shared" si="35"/>
        <v/>
      </c>
      <c r="BS139" s="2" t="str">
        <f>IF(TYPE(VAL_Codes!AX$22)=2,VAL_Codes!AX$22,"")</f>
        <v/>
      </c>
      <c r="BT139" s="27" t="str">
        <f t="shared" si="15"/>
        <v/>
      </c>
      <c r="BU139" s="1" t="str">
        <f t="shared" si="36"/>
        <v>K</v>
      </c>
      <c r="BV139" s="2" t="str">
        <f>IF(TYPE(VAL_Codes!BA$22)=2,VAL_Codes!BA$22,"")</f>
        <v/>
      </c>
      <c r="BW139" s="27">
        <f t="shared" si="16"/>
        <v>0</v>
      </c>
      <c r="BX139" s="1" t="str">
        <f t="shared" si="37"/>
        <v/>
      </c>
      <c r="BY139" s="2" t="str">
        <f>IF(TYPE(VAL_Codes!BD$22)=2,VAL_Codes!BD$22,"")</f>
        <v/>
      </c>
      <c r="BZ139" s="27" t="str">
        <f t="shared" si="17"/>
        <v/>
      </c>
      <c r="CA139" s="1" t="str">
        <f t="shared" si="38"/>
        <v/>
      </c>
      <c r="CB139" s="2" t="str">
        <f>IF(TYPE(VAL_Codes!BG$22)=2,VAL_Codes!BG$22,"")</f>
        <v/>
      </c>
      <c r="CC139" s="27" t="str">
        <f t="shared" si="18"/>
        <v/>
      </c>
      <c r="CD139" s="1" t="str">
        <f t="shared" si="39"/>
        <v/>
      </c>
      <c r="CE139" s="2" t="str">
        <f>IF(TYPE(VAL_Codes!BJ$22)=2,VAL_Codes!BJ$22,"")</f>
        <v/>
      </c>
      <c r="CF139" s="27" t="str">
        <f t="shared" si="19"/>
        <v/>
      </c>
      <c r="CG139" s="1" t="str">
        <f t="shared" si="40"/>
        <v/>
      </c>
      <c r="CH139" s="2" t="str">
        <f>IF(TYPE(VAL_Codes!BM$22)=2,VAL_Codes!BM$22,"")</f>
        <v/>
      </c>
      <c r="CI139" s="27" t="str">
        <f t="shared" si="20"/>
        <v/>
      </c>
      <c r="CJ139" s="1" t="str">
        <f t="shared" si="41"/>
        <v/>
      </c>
      <c r="CK139" s="2" t="str">
        <f>IF(TYPE(VAL_Codes!BP$22)=2,VAL_Codes!BP$22,"")</f>
        <v/>
      </c>
      <c r="CL139" s="422"/>
      <c r="CO139" s="422"/>
      <c r="CR139" s="422"/>
      <c r="CU139" s="422"/>
      <c r="CX139" s="422"/>
      <c r="DA139" s="422"/>
      <c r="DD139" s="422"/>
      <c r="DG139" s="422"/>
      <c r="DJ139" s="422"/>
      <c r="DM139" s="422"/>
      <c r="DP139" s="422"/>
      <c r="DS139" s="422"/>
      <c r="DV139" s="422"/>
      <c r="DY139" s="422"/>
      <c r="EB139" s="422"/>
      <c r="EE139" s="422"/>
      <c r="EH139" s="422"/>
      <c r="EK139" s="422"/>
      <c r="EN139" s="422"/>
      <c r="EQ139" s="422"/>
      <c r="ET139" s="422"/>
      <c r="EW139" s="422"/>
    </row>
    <row r="140" spans="1:153" s="423" customFormat="1" ht="15" customHeight="1" x14ac:dyDescent="0.25">
      <c r="A140" s="48"/>
      <c r="B140" s="48"/>
      <c r="C140" s="65"/>
      <c r="D140" s="647"/>
      <c r="E140" s="421" t="s">
        <v>63</v>
      </c>
      <c r="F140" s="361" t="s">
        <v>6</v>
      </c>
      <c r="G140" s="361" t="s">
        <v>18</v>
      </c>
      <c r="H140" s="361" t="s">
        <v>6</v>
      </c>
      <c r="I140" s="361"/>
      <c r="J140" s="419"/>
      <c r="K140" s="419"/>
      <c r="L140" s="419"/>
      <c r="M140" s="419"/>
      <c r="N140" s="419"/>
      <c r="O140" s="419"/>
      <c r="P140" s="419"/>
      <c r="Q140" s="419"/>
      <c r="R140" s="419"/>
      <c r="S140" s="419"/>
      <c r="T140" s="419"/>
      <c r="U140" s="419"/>
      <c r="V140" s="419"/>
      <c r="W140" s="419"/>
      <c r="X140" s="419"/>
      <c r="Y140" s="419"/>
      <c r="Z140" s="45"/>
      <c r="AA140" s="27" t="str">
        <f t="shared" si="0"/>
        <v/>
      </c>
      <c r="AB140" s="1" t="str">
        <f t="shared" si="21"/>
        <v/>
      </c>
      <c r="AC140" s="2" t="str">
        <f>IF(TYPE(VAL_Codes!H$22)=2,VAL_Codes!H$22,"")</f>
        <v/>
      </c>
      <c r="AD140" s="27" t="str">
        <f t="shared" si="1"/>
        <v/>
      </c>
      <c r="AE140" s="1" t="str">
        <f t="shared" si="22"/>
        <v/>
      </c>
      <c r="AF140" s="2" t="str">
        <f>IF(TYPE(VAL_Codes!K$22)=2,VAL_Codes!K$22,"")</f>
        <v/>
      </c>
      <c r="AG140" s="27" t="str">
        <f t="shared" si="2"/>
        <v/>
      </c>
      <c r="AH140" s="1" t="str">
        <f t="shared" si="23"/>
        <v/>
      </c>
      <c r="AI140" s="2" t="str">
        <f>IF(TYPE(VAL_Codes!N$22)=2,VAL_Codes!N$22,"")</f>
        <v/>
      </c>
      <c r="AJ140" s="27" t="str">
        <f t="shared" si="3"/>
        <v/>
      </c>
      <c r="AK140" s="1" t="str">
        <f t="shared" si="24"/>
        <v/>
      </c>
      <c r="AL140" s="2" t="str">
        <f>IF(TYPE(VAL_Codes!Q$22)=2,VAL_Codes!Q$22,"")</f>
        <v/>
      </c>
      <c r="AM140" s="27" t="str">
        <f t="shared" si="4"/>
        <v/>
      </c>
      <c r="AN140" s="1" t="str">
        <f t="shared" si="25"/>
        <v/>
      </c>
      <c r="AO140" s="2" t="str">
        <f>IF(TYPE(VAL_Codes!T$22)=2,VAL_Codes!T$22,"")</f>
        <v/>
      </c>
      <c r="AP140" s="27" t="str">
        <f t="shared" si="5"/>
        <v/>
      </c>
      <c r="AQ140" s="1" t="str">
        <f t="shared" si="26"/>
        <v/>
      </c>
      <c r="AR140" s="2" t="str">
        <f>IF(TYPE(VAL_Codes!W$22)=2,VAL_Codes!W$22,"")</f>
        <v/>
      </c>
      <c r="AS140" s="27" t="str">
        <f t="shared" si="6"/>
        <v/>
      </c>
      <c r="AT140" s="1" t="str">
        <f t="shared" si="27"/>
        <v/>
      </c>
      <c r="AU140" s="2" t="str">
        <f>IF(TYPE(VAL_Codes!Z$22)=2,VAL_Codes!Z$22,"")</f>
        <v/>
      </c>
      <c r="AV140" s="27" t="str">
        <f t="shared" si="7"/>
        <v/>
      </c>
      <c r="AW140" s="1" t="str">
        <f t="shared" si="28"/>
        <v/>
      </c>
      <c r="AX140" s="2" t="str">
        <f>IF(TYPE(VAL_Codes!AC$22)=2,VAL_Codes!AC$22,"")</f>
        <v/>
      </c>
      <c r="AY140" s="27" t="str">
        <f t="shared" si="8"/>
        <v/>
      </c>
      <c r="AZ140" s="1" t="str">
        <f t="shared" si="29"/>
        <v/>
      </c>
      <c r="BA140" s="2" t="str">
        <f>IF(TYPE(VAL_Codes!AF$22)=2,VAL_Codes!AF$22,"")</f>
        <v/>
      </c>
      <c r="BB140" s="27" t="str">
        <f t="shared" si="9"/>
        <v/>
      </c>
      <c r="BC140" s="1" t="str">
        <f t="shared" si="30"/>
        <v/>
      </c>
      <c r="BD140" s="2" t="str">
        <f>IF(TYPE(VAL_Codes!AI$22)=2,VAL_Codes!AI$22,"")</f>
        <v/>
      </c>
      <c r="BE140" s="27" t="str">
        <f t="shared" si="10"/>
        <v/>
      </c>
      <c r="BF140" s="1" t="str">
        <f t="shared" si="31"/>
        <v/>
      </c>
      <c r="BG140" s="2" t="str">
        <f>IF(TYPE(VAL_Codes!AL$22)=2,VAL_Codes!AL$22,"")</f>
        <v/>
      </c>
      <c r="BH140" s="27" t="str">
        <f t="shared" si="11"/>
        <v/>
      </c>
      <c r="BI140" s="1" t="str">
        <f t="shared" si="32"/>
        <v/>
      </c>
      <c r="BJ140" s="2" t="str">
        <f>IF(TYPE(VAL_Codes!AO$22)=2,VAL_Codes!AO$22,"")</f>
        <v/>
      </c>
      <c r="BK140" s="27">
        <f t="shared" si="12"/>
        <v>394</v>
      </c>
      <c r="BL140" s="1" t="str">
        <f t="shared" si="33"/>
        <v/>
      </c>
      <c r="BM140" s="2" t="str">
        <f>IF(TYPE(VAL_Codes!AR$22)=2,VAL_Codes!AR$22,"")</f>
        <v/>
      </c>
      <c r="BN140" s="27">
        <f t="shared" si="13"/>
        <v>397</v>
      </c>
      <c r="BO140" s="1" t="str">
        <f t="shared" si="34"/>
        <v/>
      </c>
      <c r="BP140" s="2" t="str">
        <f>IF(TYPE(VAL_Codes!AU$22)=2,VAL_Codes!AU$22,"")</f>
        <v/>
      </c>
      <c r="BQ140" s="27">
        <f t="shared" si="14"/>
        <v>0</v>
      </c>
      <c r="BR140" s="1" t="str">
        <f t="shared" si="35"/>
        <v/>
      </c>
      <c r="BS140" s="2" t="str">
        <f>IF(TYPE(VAL_Codes!AX$22)=2,VAL_Codes!AX$22,"")</f>
        <v/>
      </c>
      <c r="BT140" s="27" t="str">
        <f t="shared" si="15"/>
        <v/>
      </c>
      <c r="BU140" s="1" t="str">
        <f t="shared" si="36"/>
        <v>K</v>
      </c>
      <c r="BV140" s="2" t="str">
        <f>IF(TYPE(VAL_Codes!BA$22)=2,VAL_Codes!BA$22,"")</f>
        <v/>
      </c>
      <c r="BW140" s="27">
        <f t="shared" si="16"/>
        <v>0</v>
      </c>
      <c r="BX140" s="1" t="str">
        <f t="shared" si="37"/>
        <v/>
      </c>
      <c r="BY140" s="2" t="str">
        <f>IF(TYPE(VAL_Codes!BD$22)=2,VAL_Codes!BD$22,"")</f>
        <v/>
      </c>
      <c r="BZ140" s="27" t="str">
        <f t="shared" si="17"/>
        <v/>
      </c>
      <c r="CA140" s="1" t="str">
        <f t="shared" si="38"/>
        <v/>
      </c>
      <c r="CB140" s="2" t="str">
        <f>IF(TYPE(VAL_Codes!BG$22)=2,VAL_Codes!BG$22,"")</f>
        <v/>
      </c>
      <c r="CC140" s="27" t="str">
        <f t="shared" si="18"/>
        <v/>
      </c>
      <c r="CD140" s="1" t="str">
        <f t="shared" si="39"/>
        <v/>
      </c>
      <c r="CE140" s="2" t="str">
        <f>IF(TYPE(VAL_Codes!BJ$22)=2,VAL_Codes!BJ$22,"")</f>
        <v/>
      </c>
      <c r="CF140" s="27" t="str">
        <f t="shared" si="19"/>
        <v/>
      </c>
      <c r="CG140" s="1" t="str">
        <f t="shared" si="40"/>
        <v/>
      </c>
      <c r="CH140" s="2" t="str">
        <f>IF(TYPE(VAL_Codes!BM$22)=2,VAL_Codes!BM$22,"")</f>
        <v/>
      </c>
      <c r="CI140" s="27" t="str">
        <f t="shared" si="20"/>
        <v/>
      </c>
      <c r="CJ140" s="1" t="str">
        <f t="shared" si="41"/>
        <v/>
      </c>
      <c r="CK140" s="2" t="str">
        <f>IF(TYPE(VAL_Codes!BP$22)=2,VAL_Codes!BP$22,"")</f>
        <v/>
      </c>
      <c r="CL140" s="422"/>
      <c r="CO140" s="422"/>
      <c r="CR140" s="422"/>
      <c r="CU140" s="422"/>
      <c r="CX140" s="422"/>
      <c r="DA140" s="422"/>
      <c r="DD140" s="422"/>
      <c r="DG140" s="422"/>
      <c r="DJ140" s="422"/>
      <c r="DM140" s="422"/>
      <c r="DP140" s="422"/>
      <c r="DS140" s="422"/>
      <c r="DV140" s="422"/>
      <c r="DY140" s="422"/>
      <c r="EB140" s="422"/>
      <c r="EE140" s="422"/>
      <c r="EH140" s="422"/>
      <c r="EK140" s="422"/>
      <c r="EN140" s="422"/>
      <c r="EQ140" s="422"/>
      <c r="ET140" s="422"/>
      <c r="EW140" s="422"/>
    </row>
    <row r="141" spans="1:153" s="423" customFormat="1" ht="15" customHeight="1" x14ac:dyDescent="0.25">
      <c r="A141" s="48"/>
      <c r="B141" s="48"/>
      <c r="C141" s="65"/>
      <c r="D141" s="647"/>
      <c r="E141" s="421" t="s">
        <v>64</v>
      </c>
      <c r="F141" s="361" t="s">
        <v>6</v>
      </c>
      <c r="G141" s="361" t="s">
        <v>19</v>
      </c>
      <c r="H141" s="361" t="s">
        <v>6</v>
      </c>
      <c r="I141" s="361"/>
      <c r="J141" s="419"/>
      <c r="K141" s="419"/>
      <c r="L141" s="419"/>
      <c r="M141" s="419"/>
      <c r="N141" s="419"/>
      <c r="O141" s="419"/>
      <c r="P141" s="419"/>
      <c r="Q141" s="419"/>
      <c r="R141" s="419"/>
      <c r="S141" s="419"/>
      <c r="T141" s="419"/>
      <c r="U141" s="419"/>
      <c r="V141" s="419"/>
      <c r="W141" s="419"/>
      <c r="X141" s="419"/>
      <c r="Y141" s="419"/>
      <c r="Z141" s="45"/>
      <c r="AA141" s="27" t="str">
        <f t="shared" si="0"/>
        <v/>
      </c>
      <c r="AB141" s="1" t="str">
        <f t="shared" si="21"/>
        <v/>
      </c>
      <c r="AC141" s="2" t="str">
        <f>IF(TYPE(VAL_Codes!H$22)=2,VAL_Codes!H$22,"")</f>
        <v/>
      </c>
      <c r="AD141" s="27" t="str">
        <f t="shared" si="1"/>
        <v/>
      </c>
      <c r="AE141" s="1" t="str">
        <f t="shared" si="22"/>
        <v/>
      </c>
      <c r="AF141" s="2" t="str">
        <f>IF(TYPE(VAL_Codes!K$22)=2,VAL_Codes!K$22,"")</f>
        <v/>
      </c>
      <c r="AG141" s="27" t="str">
        <f t="shared" si="2"/>
        <v/>
      </c>
      <c r="AH141" s="1" t="str">
        <f t="shared" si="23"/>
        <v/>
      </c>
      <c r="AI141" s="2" t="str">
        <f>IF(TYPE(VAL_Codes!N$22)=2,VAL_Codes!N$22,"")</f>
        <v/>
      </c>
      <c r="AJ141" s="27" t="str">
        <f t="shared" si="3"/>
        <v/>
      </c>
      <c r="AK141" s="1" t="str">
        <f t="shared" si="24"/>
        <v/>
      </c>
      <c r="AL141" s="2" t="str">
        <f>IF(TYPE(VAL_Codes!Q$22)=2,VAL_Codes!Q$22,"")</f>
        <v/>
      </c>
      <c r="AM141" s="27" t="str">
        <f t="shared" si="4"/>
        <v/>
      </c>
      <c r="AN141" s="1" t="str">
        <f t="shared" si="25"/>
        <v/>
      </c>
      <c r="AO141" s="2" t="str">
        <f>IF(TYPE(VAL_Codes!T$22)=2,VAL_Codes!T$22,"")</f>
        <v/>
      </c>
      <c r="AP141" s="27" t="str">
        <f t="shared" si="5"/>
        <v/>
      </c>
      <c r="AQ141" s="1" t="str">
        <f t="shared" si="26"/>
        <v/>
      </c>
      <c r="AR141" s="2" t="str">
        <f>IF(TYPE(VAL_Codes!W$22)=2,VAL_Codes!W$22,"")</f>
        <v/>
      </c>
      <c r="AS141" s="27" t="str">
        <f t="shared" si="6"/>
        <v/>
      </c>
      <c r="AT141" s="1" t="str">
        <f t="shared" si="27"/>
        <v/>
      </c>
      <c r="AU141" s="2" t="str">
        <f>IF(TYPE(VAL_Codes!Z$22)=2,VAL_Codes!Z$22,"")</f>
        <v/>
      </c>
      <c r="AV141" s="27" t="str">
        <f t="shared" si="7"/>
        <v/>
      </c>
      <c r="AW141" s="1" t="str">
        <f t="shared" si="28"/>
        <v/>
      </c>
      <c r="AX141" s="2" t="str">
        <f>IF(TYPE(VAL_Codes!AC$22)=2,VAL_Codes!AC$22,"")</f>
        <v/>
      </c>
      <c r="AY141" s="27" t="str">
        <f t="shared" si="8"/>
        <v/>
      </c>
      <c r="AZ141" s="1" t="str">
        <f t="shared" si="29"/>
        <v/>
      </c>
      <c r="BA141" s="2" t="str">
        <f>IF(TYPE(VAL_Codes!AF$22)=2,VAL_Codes!AF$22,"")</f>
        <v/>
      </c>
      <c r="BB141" s="27" t="str">
        <f t="shared" si="9"/>
        <v/>
      </c>
      <c r="BC141" s="1" t="str">
        <f t="shared" si="30"/>
        <v/>
      </c>
      <c r="BD141" s="2" t="str">
        <f>IF(TYPE(VAL_Codes!AI$22)=2,VAL_Codes!AI$22,"")</f>
        <v/>
      </c>
      <c r="BE141" s="27" t="str">
        <f t="shared" si="10"/>
        <v/>
      </c>
      <c r="BF141" s="1" t="str">
        <f t="shared" si="31"/>
        <v/>
      </c>
      <c r="BG141" s="2" t="str">
        <f>IF(TYPE(VAL_Codes!AL$22)=2,VAL_Codes!AL$22,"")</f>
        <v/>
      </c>
      <c r="BH141" s="27" t="str">
        <f t="shared" si="11"/>
        <v/>
      </c>
      <c r="BI141" s="1" t="str">
        <f t="shared" si="32"/>
        <v/>
      </c>
      <c r="BJ141" s="2" t="str">
        <f>IF(TYPE(VAL_Codes!AO$22)=2,VAL_Codes!AO$22,"")</f>
        <v/>
      </c>
      <c r="BK141" s="27">
        <f t="shared" si="12"/>
        <v>241</v>
      </c>
      <c r="BL141" s="1" t="str">
        <f t="shared" si="33"/>
        <v/>
      </c>
      <c r="BM141" s="2" t="str">
        <f>IF(TYPE(VAL_Codes!AR$22)=2,VAL_Codes!AR$22,"")</f>
        <v/>
      </c>
      <c r="BN141" s="27">
        <f t="shared" si="13"/>
        <v>262</v>
      </c>
      <c r="BO141" s="1" t="str">
        <f t="shared" si="34"/>
        <v/>
      </c>
      <c r="BP141" s="2" t="str">
        <f>IF(TYPE(VAL_Codes!AU$22)=2,VAL_Codes!AU$22,"")</f>
        <v/>
      </c>
      <c r="BQ141" s="27">
        <f t="shared" si="14"/>
        <v>5</v>
      </c>
      <c r="BR141" s="1" t="str">
        <f t="shared" si="35"/>
        <v/>
      </c>
      <c r="BS141" s="2" t="str">
        <f>IF(TYPE(VAL_Codes!AX$22)=2,VAL_Codes!AX$22,"")</f>
        <v/>
      </c>
      <c r="BT141" s="27" t="str">
        <f t="shared" si="15"/>
        <v/>
      </c>
      <c r="BU141" s="1" t="str">
        <f t="shared" si="36"/>
        <v>K</v>
      </c>
      <c r="BV141" s="2" t="str">
        <f>IF(TYPE(VAL_Codes!BA$22)=2,VAL_Codes!BA$22,"")</f>
        <v/>
      </c>
      <c r="BW141" s="27">
        <f t="shared" si="16"/>
        <v>0</v>
      </c>
      <c r="BX141" s="1" t="str">
        <f t="shared" si="37"/>
        <v/>
      </c>
      <c r="BY141" s="2" t="str">
        <f>IF(TYPE(VAL_Codes!BD$22)=2,VAL_Codes!BD$22,"")</f>
        <v/>
      </c>
      <c r="BZ141" s="27" t="str">
        <f t="shared" si="17"/>
        <v/>
      </c>
      <c r="CA141" s="1" t="str">
        <f t="shared" si="38"/>
        <v/>
      </c>
      <c r="CB141" s="2" t="str">
        <f>IF(TYPE(VAL_Codes!BG$22)=2,VAL_Codes!BG$22,"")</f>
        <v/>
      </c>
      <c r="CC141" s="27" t="str">
        <f t="shared" si="18"/>
        <v/>
      </c>
      <c r="CD141" s="1" t="str">
        <f t="shared" si="39"/>
        <v/>
      </c>
      <c r="CE141" s="2" t="str">
        <f>IF(TYPE(VAL_Codes!BJ$22)=2,VAL_Codes!BJ$22,"")</f>
        <v/>
      </c>
      <c r="CF141" s="27" t="str">
        <f t="shared" si="19"/>
        <v/>
      </c>
      <c r="CG141" s="1" t="str">
        <f t="shared" si="40"/>
        <v/>
      </c>
      <c r="CH141" s="2" t="str">
        <f>IF(TYPE(VAL_Codes!BM$22)=2,VAL_Codes!BM$22,"")</f>
        <v/>
      </c>
      <c r="CI141" s="27" t="str">
        <f t="shared" si="20"/>
        <v/>
      </c>
      <c r="CJ141" s="1" t="str">
        <f t="shared" si="41"/>
        <v/>
      </c>
      <c r="CK141" s="2" t="str">
        <f>IF(TYPE(VAL_Codes!BP$22)=2,VAL_Codes!BP$22,"")</f>
        <v/>
      </c>
      <c r="CL141" s="422"/>
      <c r="CO141" s="422"/>
      <c r="CR141" s="422"/>
      <c r="CU141" s="422"/>
      <c r="CX141" s="422"/>
      <c r="DA141" s="422"/>
      <c r="DD141" s="422"/>
      <c r="DG141" s="422"/>
      <c r="DJ141" s="422"/>
      <c r="DM141" s="422"/>
      <c r="DP141" s="422"/>
      <c r="DS141" s="422"/>
      <c r="DV141" s="422"/>
      <c r="DY141" s="422"/>
      <c r="EB141" s="422"/>
      <c r="EE141" s="422"/>
      <c r="EH141" s="422"/>
      <c r="EK141" s="422"/>
      <c r="EN141" s="422"/>
      <c r="EQ141" s="422"/>
      <c r="ET141" s="422"/>
      <c r="EW141" s="422"/>
    </row>
    <row r="142" spans="1:153" s="423" customFormat="1" ht="15" customHeight="1" x14ac:dyDescent="0.25">
      <c r="A142" s="48"/>
      <c r="B142" s="48"/>
      <c r="C142" s="65"/>
      <c r="D142" s="647"/>
      <c r="E142" s="421" t="s">
        <v>65</v>
      </c>
      <c r="F142" s="361" t="s">
        <v>6</v>
      </c>
      <c r="G142" s="361" t="s">
        <v>20</v>
      </c>
      <c r="H142" s="361" t="s">
        <v>6</v>
      </c>
      <c r="I142" s="361"/>
      <c r="J142" s="419"/>
      <c r="K142" s="419"/>
      <c r="L142" s="419"/>
      <c r="M142" s="419"/>
      <c r="N142" s="419"/>
      <c r="O142" s="419"/>
      <c r="P142" s="419"/>
      <c r="Q142" s="419"/>
      <c r="R142" s="419"/>
      <c r="S142" s="419"/>
      <c r="T142" s="419"/>
      <c r="U142" s="419"/>
      <c r="V142" s="419"/>
      <c r="W142" s="419"/>
      <c r="X142" s="419"/>
      <c r="Y142" s="419"/>
      <c r="Z142" s="45"/>
      <c r="AA142" s="27" t="str">
        <f t="shared" si="0"/>
        <v/>
      </c>
      <c r="AB142" s="1" t="str">
        <f t="shared" si="21"/>
        <v/>
      </c>
      <c r="AC142" s="2" t="str">
        <f>IF(TYPE(VAL_Codes!H$22)=2,VAL_Codes!H$22,"")</f>
        <v/>
      </c>
      <c r="AD142" s="27" t="str">
        <f t="shared" si="1"/>
        <v/>
      </c>
      <c r="AE142" s="1" t="str">
        <f t="shared" si="22"/>
        <v/>
      </c>
      <c r="AF142" s="2" t="str">
        <f>IF(TYPE(VAL_Codes!K$22)=2,VAL_Codes!K$22,"")</f>
        <v/>
      </c>
      <c r="AG142" s="27" t="str">
        <f t="shared" si="2"/>
        <v/>
      </c>
      <c r="AH142" s="1" t="str">
        <f t="shared" si="23"/>
        <v/>
      </c>
      <c r="AI142" s="2" t="str">
        <f>IF(TYPE(VAL_Codes!N$22)=2,VAL_Codes!N$22,"")</f>
        <v/>
      </c>
      <c r="AJ142" s="27" t="str">
        <f t="shared" si="3"/>
        <v/>
      </c>
      <c r="AK142" s="1" t="str">
        <f t="shared" si="24"/>
        <v/>
      </c>
      <c r="AL142" s="2" t="str">
        <f>IF(TYPE(VAL_Codes!Q$22)=2,VAL_Codes!Q$22,"")</f>
        <v/>
      </c>
      <c r="AM142" s="27" t="str">
        <f t="shared" si="4"/>
        <v/>
      </c>
      <c r="AN142" s="1" t="str">
        <f t="shared" si="25"/>
        <v/>
      </c>
      <c r="AO142" s="2" t="str">
        <f>IF(TYPE(VAL_Codes!T$22)=2,VAL_Codes!T$22,"")</f>
        <v/>
      </c>
      <c r="AP142" s="27" t="str">
        <f t="shared" si="5"/>
        <v/>
      </c>
      <c r="AQ142" s="1" t="str">
        <f t="shared" si="26"/>
        <v/>
      </c>
      <c r="AR142" s="2" t="str">
        <f>IF(TYPE(VAL_Codes!W$22)=2,VAL_Codes!W$22,"")</f>
        <v/>
      </c>
      <c r="AS142" s="27" t="str">
        <f t="shared" si="6"/>
        <v/>
      </c>
      <c r="AT142" s="1" t="str">
        <f t="shared" si="27"/>
        <v/>
      </c>
      <c r="AU142" s="2" t="str">
        <f>IF(TYPE(VAL_Codes!Z$22)=2,VAL_Codes!Z$22,"")</f>
        <v/>
      </c>
      <c r="AV142" s="27" t="str">
        <f t="shared" si="7"/>
        <v/>
      </c>
      <c r="AW142" s="1" t="str">
        <f t="shared" si="28"/>
        <v/>
      </c>
      <c r="AX142" s="2" t="str">
        <f>IF(TYPE(VAL_Codes!AC$22)=2,VAL_Codes!AC$22,"")</f>
        <v/>
      </c>
      <c r="AY142" s="27" t="str">
        <f t="shared" si="8"/>
        <v/>
      </c>
      <c r="AZ142" s="1" t="str">
        <f t="shared" si="29"/>
        <v/>
      </c>
      <c r="BA142" s="2" t="str">
        <f>IF(TYPE(VAL_Codes!AF$22)=2,VAL_Codes!AF$22,"")</f>
        <v/>
      </c>
      <c r="BB142" s="27" t="str">
        <f t="shared" si="9"/>
        <v/>
      </c>
      <c r="BC142" s="1" t="str">
        <f t="shared" si="30"/>
        <v/>
      </c>
      <c r="BD142" s="2" t="str">
        <f>IF(TYPE(VAL_Codes!AI$22)=2,VAL_Codes!AI$22,"")</f>
        <v/>
      </c>
      <c r="BE142" s="27" t="str">
        <f t="shared" si="10"/>
        <v/>
      </c>
      <c r="BF142" s="1" t="str">
        <f t="shared" si="31"/>
        <v/>
      </c>
      <c r="BG142" s="2" t="str">
        <f>IF(TYPE(VAL_Codes!AL$22)=2,VAL_Codes!AL$22,"")</f>
        <v/>
      </c>
      <c r="BH142" s="27" t="str">
        <f t="shared" si="11"/>
        <v/>
      </c>
      <c r="BI142" s="1" t="str">
        <f t="shared" si="32"/>
        <v/>
      </c>
      <c r="BJ142" s="2" t="str">
        <f>IF(TYPE(VAL_Codes!AO$22)=2,VAL_Codes!AO$22,"")</f>
        <v/>
      </c>
      <c r="BK142" s="27">
        <f t="shared" si="12"/>
        <v>168</v>
      </c>
      <c r="BL142" s="1" t="str">
        <f t="shared" si="33"/>
        <v/>
      </c>
      <c r="BM142" s="2" t="str">
        <f>IF(TYPE(VAL_Codes!AR$22)=2,VAL_Codes!AR$22,"")</f>
        <v/>
      </c>
      <c r="BN142" s="27">
        <f t="shared" si="13"/>
        <v>157</v>
      </c>
      <c r="BO142" s="1" t="str">
        <f t="shared" si="34"/>
        <v/>
      </c>
      <c r="BP142" s="2" t="str">
        <f>IF(TYPE(VAL_Codes!AU$22)=2,VAL_Codes!AU$22,"")</f>
        <v/>
      </c>
      <c r="BQ142" s="27">
        <f t="shared" si="14"/>
        <v>6</v>
      </c>
      <c r="BR142" s="1" t="str">
        <f t="shared" si="35"/>
        <v/>
      </c>
      <c r="BS142" s="2" t="str">
        <f>IF(TYPE(VAL_Codes!AX$22)=2,VAL_Codes!AX$22,"")</f>
        <v/>
      </c>
      <c r="BT142" s="27" t="str">
        <f t="shared" si="15"/>
        <v/>
      </c>
      <c r="BU142" s="1" t="str">
        <f t="shared" si="36"/>
        <v>K</v>
      </c>
      <c r="BV142" s="2" t="str">
        <f>IF(TYPE(VAL_Codes!BA$22)=2,VAL_Codes!BA$22,"")</f>
        <v/>
      </c>
      <c r="BW142" s="27">
        <f t="shared" si="16"/>
        <v>0</v>
      </c>
      <c r="BX142" s="1" t="str">
        <f t="shared" si="37"/>
        <v/>
      </c>
      <c r="BY142" s="2" t="str">
        <f>IF(TYPE(VAL_Codes!BD$22)=2,VAL_Codes!BD$22,"")</f>
        <v/>
      </c>
      <c r="BZ142" s="27" t="str">
        <f t="shared" si="17"/>
        <v/>
      </c>
      <c r="CA142" s="1" t="str">
        <f t="shared" si="38"/>
        <v/>
      </c>
      <c r="CB142" s="2" t="str">
        <f>IF(TYPE(VAL_Codes!BG$22)=2,VAL_Codes!BG$22,"")</f>
        <v/>
      </c>
      <c r="CC142" s="27" t="str">
        <f t="shared" si="18"/>
        <v/>
      </c>
      <c r="CD142" s="1" t="str">
        <f t="shared" si="39"/>
        <v/>
      </c>
      <c r="CE142" s="2" t="str">
        <f>IF(TYPE(VAL_Codes!BJ$22)=2,VAL_Codes!BJ$22,"")</f>
        <v/>
      </c>
      <c r="CF142" s="27" t="str">
        <f t="shared" si="19"/>
        <v/>
      </c>
      <c r="CG142" s="1" t="str">
        <f t="shared" si="40"/>
        <v/>
      </c>
      <c r="CH142" s="2" t="str">
        <f>IF(TYPE(VAL_Codes!BM$22)=2,VAL_Codes!BM$22,"")</f>
        <v/>
      </c>
      <c r="CI142" s="27" t="str">
        <f t="shared" si="20"/>
        <v/>
      </c>
      <c r="CJ142" s="1" t="str">
        <f t="shared" si="41"/>
        <v/>
      </c>
      <c r="CK142" s="2" t="str">
        <f>IF(TYPE(VAL_Codes!BP$22)=2,VAL_Codes!BP$22,"")</f>
        <v/>
      </c>
      <c r="CL142" s="422"/>
      <c r="CO142" s="422"/>
      <c r="CR142" s="422"/>
      <c r="CU142" s="422"/>
      <c r="CX142" s="422"/>
      <c r="DA142" s="422"/>
      <c r="DD142" s="422"/>
      <c r="DG142" s="422"/>
      <c r="DJ142" s="422"/>
      <c r="DM142" s="422"/>
      <c r="DP142" s="422"/>
      <c r="DS142" s="422"/>
      <c r="DV142" s="422"/>
      <c r="DY142" s="422"/>
      <c r="EB142" s="422"/>
      <c r="EE142" s="422"/>
      <c r="EH142" s="422"/>
      <c r="EK142" s="422"/>
      <c r="EN142" s="422"/>
      <c r="EQ142" s="422"/>
      <c r="ET142" s="422"/>
      <c r="EW142" s="422"/>
    </row>
    <row r="143" spans="1:153" s="423" customFormat="1" ht="15" customHeight="1" x14ac:dyDescent="0.25">
      <c r="A143" s="48"/>
      <c r="B143" s="48"/>
      <c r="C143" s="65"/>
      <c r="D143" s="647"/>
      <c r="E143" s="421" t="s">
        <v>66</v>
      </c>
      <c r="F143" s="361" t="s">
        <v>6</v>
      </c>
      <c r="G143" s="361" t="s">
        <v>21</v>
      </c>
      <c r="H143" s="361" t="s">
        <v>6</v>
      </c>
      <c r="I143" s="361"/>
      <c r="J143" s="419"/>
      <c r="K143" s="419"/>
      <c r="L143" s="419"/>
      <c r="M143" s="419"/>
      <c r="N143" s="419"/>
      <c r="O143" s="419"/>
      <c r="P143" s="419"/>
      <c r="Q143" s="419"/>
      <c r="R143" s="419"/>
      <c r="S143" s="419"/>
      <c r="T143" s="419"/>
      <c r="U143" s="419"/>
      <c r="V143" s="419"/>
      <c r="W143" s="419"/>
      <c r="X143" s="419"/>
      <c r="Y143" s="419"/>
      <c r="Z143" s="45"/>
      <c r="AA143" s="27" t="str">
        <f t="shared" si="0"/>
        <v/>
      </c>
      <c r="AB143" s="1" t="str">
        <f t="shared" si="21"/>
        <v/>
      </c>
      <c r="AC143" s="2" t="str">
        <f>IF(TYPE(VAL_Codes!H$22)=2,VAL_Codes!H$22,"")</f>
        <v/>
      </c>
      <c r="AD143" s="27" t="str">
        <f t="shared" si="1"/>
        <v/>
      </c>
      <c r="AE143" s="1" t="str">
        <f t="shared" si="22"/>
        <v/>
      </c>
      <c r="AF143" s="2" t="str">
        <f>IF(TYPE(VAL_Codes!K$22)=2,VAL_Codes!K$22,"")</f>
        <v/>
      </c>
      <c r="AG143" s="27" t="str">
        <f t="shared" si="2"/>
        <v/>
      </c>
      <c r="AH143" s="1" t="str">
        <f t="shared" si="23"/>
        <v/>
      </c>
      <c r="AI143" s="2" t="str">
        <f>IF(TYPE(VAL_Codes!N$22)=2,VAL_Codes!N$22,"")</f>
        <v/>
      </c>
      <c r="AJ143" s="27" t="str">
        <f t="shared" si="3"/>
        <v/>
      </c>
      <c r="AK143" s="1" t="str">
        <f t="shared" si="24"/>
        <v/>
      </c>
      <c r="AL143" s="2" t="str">
        <f>IF(TYPE(VAL_Codes!Q$22)=2,VAL_Codes!Q$22,"")</f>
        <v/>
      </c>
      <c r="AM143" s="27" t="str">
        <f t="shared" si="4"/>
        <v/>
      </c>
      <c r="AN143" s="1" t="str">
        <f t="shared" si="25"/>
        <v/>
      </c>
      <c r="AO143" s="2" t="str">
        <f>IF(TYPE(VAL_Codes!T$22)=2,VAL_Codes!T$22,"")</f>
        <v/>
      </c>
      <c r="AP143" s="27" t="str">
        <f t="shared" si="5"/>
        <v/>
      </c>
      <c r="AQ143" s="1" t="str">
        <f t="shared" si="26"/>
        <v/>
      </c>
      <c r="AR143" s="2" t="str">
        <f>IF(TYPE(VAL_Codes!W$22)=2,VAL_Codes!W$22,"")</f>
        <v/>
      </c>
      <c r="AS143" s="27" t="str">
        <f t="shared" si="6"/>
        <v/>
      </c>
      <c r="AT143" s="1" t="str">
        <f t="shared" si="27"/>
        <v/>
      </c>
      <c r="AU143" s="2" t="str">
        <f>IF(TYPE(VAL_Codes!Z$22)=2,VAL_Codes!Z$22,"")</f>
        <v/>
      </c>
      <c r="AV143" s="27" t="str">
        <f t="shared" si="7"/>
        <v/>
      </c>
      <c r="AW143" s="1" t="str">
        <f t="shared" si="28"/>
        <v/>
      </c>
      <c r="AX143" s="2" t="str">
        <f>IF(TYPE(VAL_Codes!AC$22)=2,VAL_Codes!AC$22,"")</f>
        <v/>
      </c>
      <c r="AY143" s="27" t="str">
        <f t="shared" si="8"/>
        <v/>
      </c>
      <c r="AZ143" s="1" t="str">
        <f t="shared" si="29"/>
        <v/>
      </c>
      <c r="BA143" s="2" t="str">
        <f>IF(TYPE(VAL_Codes!AF$22)=2,VAL_Codes!AF$22,"")</f>
        <v/>
      </c>
      <c r="BB143" s="27" t="str">
        <f t="shared" si="9"/>
        <v/>
      </c>
      <c r="BC143" s="1" t="str">
        <f t="shared" si="30"/>
        <v/>
      </c>
      <c r="BD143" s="2" t="str">
        <f>IF(TYPE(VAL_Codes!AI$22)=2,VAL_Codes!AI$22,"")</f>
        <v/>
      </c>
      <c r="BE143" s="27" t="str">
        <f t="shared" si="10"/>
        <v/>
      </c>
      <c r="BF143" s="1" t="str">
        <f t="shared" si="31"/>
        <v/>
      </c>
      <c r="BG143" s="2" t="str">
        <f>IF(TYPE(VAL_Codes!AL$22)=2,VAL_Codes!AL$22,"")</f>
        <v/>
      </c>
      <c r="BH143" s="27" t="str">
        <f t="shared" si="11"/>
        <v/>
      </c>
      <c r="BI143" s="1" t="str">
        <f t="shared" si="32"/>
        <v/>
      </c>
      <c r="BJ143" s="2" t="str">
        <f>IF(TYPE(VAL_Codes!AO$22)=2,VAL_Codes!AO$22,"")</f>
        <v/>
      </c>
      <c r="BK143" s="27">
        <f t="shared" si="12"/>
        <v>116</v>
      </c>
      <c r="BL143" s="1" t="str">
        <f t="shared" si="33"/>
        <v/>
      </c>
      <c r="BM143" s="2" t="str">
        <f>IF(TYPE(VAL_Codes!AR$22)=2,VAL_Codes!AR$22,"")</f>
        <v/>
      </c>
      <c r="BN143" s="27">
        <f t="shared" si="13"/>
        <v>108</v>
      </c>
      <c r="BO143" s="1" t="str">
        <f t="shared" si="34"/>
        <v/>
      </c>
      <c r="BP143" s="2" t="str">
        <f>IF(TYPE(VAL_Codes!AU$22)=2,VAL_Codes!AU$22,"")</f>
        <v/>
      </c>
      <c r="BQ143" s="27">
        <f t="shared" si="14"/>
        <v>12</v>
      </c>
      <c r="BR143" s="1" t="str">
        <f t="shared" si="35"/>
        <v/>
      </c>
      <c r="BS143" s="2" t="str">
        <f>IF(TYPE(VAL_Codes!AX$22)=2,VAL_Codes!AX$22,"")</f>
        <v/>
      </c>
      <c r="BT143" s="27" t="str">
        <f t="shared" si="15"/>
        <v/>
      </c>
      <c r="BU143" s="1" t="str">
        <f t="shared" si="36"/>
        <v>K</v>
      </c>
      <c r="BV143" s="2" t="str">
        <f>IF(TYPE(VAL_Codes!BA$22)=2,VAL_Codes!BA$22,"")</f>
        <v/>
      </c>
      <c r="BW143" s="27">
        <f t="shared" si="16"/>
        <v>0</v>
      </c>
      <c r="BX143" s="1" t="str">
        <f t="shared" si="37"/>
        <v/>
      </c>
      <c r="BY143" s="2" t="str">
        <f>IF(TYPE(VAL_Codes!BD$22)=2,VAL_Codes!BD$22,"")</f>
        <v/>
      </c>
      <c r="BZ143" s="27" t="str">
        <f t="shared" si="17"/>
        <v/>
      </c>
      <c r="CA143" s="1" t="str">
        <f t="shared" si="38"/>
        <v/>
      </c>
      <c r="CB143" s="2" t="str">
        <f>IF(TYPE(VAL_Codes!BG$22)=2,VAL_Codes!BG$22,"")</f>
        <v/>
      </c>
      <c r="CC143" s="27" t="str">
        <f t="shared" si="18"/>
        <v/>
      </c>
      <c r="CD143" s="1" t="str">
        <f t="shared" si="39"/>
        <v/>
      </c>
      <c r="CE143" s="2" t="str">
        <f>IF(TYPE(VAL_Codes!BJ$22)=2,VAL_Codes!BJ$22,"")</f>
        <v/>
      </c>
      <c r="CF143" s="27" t="str">
        <f t="shared" si="19"/>
        <v/>
      </c>
      <c r="CG143" s="1" t="str">
        <f t="shared" si="40"/>
        <v/>
      </c>
      <c r="CH143" s="2" t="str">
        <f>IF(TYPE(VAL_Codes!BM$22)=2,VAL_Codes!BM$22,"")</f>
        <v/>
      </c>
      <c r="CI143" s="27" t="str">
        <f t="shared" si="20"/>
        <v/>
      </c>
      <c r="CJ143" s="1" t="str">
        <f t="shared" si="41"/>
        <v/>
      </c>
      <c r="CK143" s="2" t="str">
        <f>IF(TYPE(VAL_Codes!BP$22)=2,VAL_Codes!BP$22,"")</f>
        <v/>
      </c>
      <c r="CL143" s="422"/>
      <c r="CO143" s="422"/>
      <c r="CR143" s="422"/>
      <c r="CU143" s="422"/>
      <c r="CX143" s="422"/>
      <c r="DA143" s="422"/>
      <c r="DD143" s="422"/>
      <c r="DG143" s="422"/>
      <c r="DJ143" s="422"/>
      <c r="DM143" s="422"/>
      <c r="DP143" s="422"/>
      <c r="DS143" s="422"/>
      <c r="DV143" s="422"/>
      <c r="DY143" s="422"/>
      <c r="EB143" s="422"/>
      <c r="EE143" s="422"/>
      <c r="EH143" s="422"/>
      <c r="EK143" s="422"/>
      <c r="EN143" s="422"/>
      <c r="EQ143" s="422"/>
      <c r="ET143" s="422"/>
      <c r="EW143" s="422"/>
    </row>
    <row r="144" spans="1:153" s="423" customFormat="1" ht="15" customHeight="1" x14ac:dyDescent="0.25">
      <c r="A144" s="48"/>
      <c r="B144" s="48"/>
      <c r="C144" s="65"/>
      <c r="D144" s="647"/>
      <c r="E144" s="421" t="s">
        <v>67</v>
      </c>
      <c r="F144" s="361" t="s">
        <v>6</v>
      </c>
      <c r="G144" s="361" t="s">
        <v>22</v>
      </c>
      <c r="H144" s="361" t="s">
        <v>6</v>
      </c>
      <c r="I144" s="361"/>
      <c r="J144" s="419"/>
      <c r="K144" s="419"/>
      <c r="L144" s="419"/>
      <c r="M144" s="419"/>
      <c r="N144" s="419"/>
      <c r="O144" s="419"/>
      <c r="P144" s="419"/>
      <c r="Q144" s="419"/>
      <c r="R144" s="419"/>
      <c r="S144" s="419"/>
      <c r="T144" s="419"/>
      <c r="U144" s="419"/>
      <c r="V144" s="419"/>
      <c r="W144" s="419"/>
      <c r="X144" s="419"/>
      <c r="Y144" s="419"/>
      <c r="Z144" s="45"/>
      <c r="AA144" s="27" t="str">
        <f t="shared" si="0"/>
        <v/>
      </c>
      <c r="AB144" s="1" t="str">
        <f t="shared" si="21"/>
        <v/>
      </c>
      <c r="AC144" s="2" t="str">
        <f>IF(TYPE(VAL_Codes!H$22)=2,VAL_Codes!H$22,"")</f>
        <v/>
      </c>
      <c r="AD144" s="27" t="str">
        <f t="shared" si="1"/>
        <v/>
      </c>
      <c r="AE144" s="1" t="str">
        <f t="shared" si="22"/>
        <v/>
      </c>
      <c r="AF144" s="2" t="str">
        <f>IF(TYPE(VAL_Codes!K$22)=2,VAL_Codes!K$22,"")</f>
        <v/>
      </c>
      <c r="AG144" s="27" t="str">
        <f t="shared" si="2"/>
        <v/>
      </c>
      <c r="AH144" s="1" t="str">
        <f t="shared" si="23"/>
        <v/>
      </c>
      <c r="AI144" s="2" t="str">
        <f>IF(TYPE(VAL_Codes!N$22)=2,VAL_Codes!N$22,"")</f>
        <v/>
      </c>
      <c r="AJ144" s="27" t="str">
        <f t="shared" si="3"/>
        <v/>
      </c>
      <c r="AK144" s="1" t="str">
        <f t="shared" si="24"/>
        <v/>
      </c>
      <c r="AL144" s="2" t="str">
        <f>IF(TYPE(VAL_Codes!Q$22)=2,VAL_Codes!Q$22,"")</f>
        <v/>
      </c>
      <c r="AM144" s="27" t="str">
        <f t="shared" si="4"/>
        <v/>
      </c>
      <c r="AN144" s="1" t="str">
        <f t="shared" si="25"/>
        <v/>
      </c>
      <c r="AO144" s="2" t="str">
        <f>IF(TYPE(VAL_Codes!T$22)=2,VAL_Codes!T$22,"")</f>
        <v/>
      </c>
      <c r="AP144" s="27" t="str">
        <f t="shared" si="5"/>
        <v/>
      </c>
      <c r="AQ144" s="1" t="str">
        <f t="shared" si="26"/>
        <v/>
      </c>
      <c r="AR144" s="2" t="str">
        <f>IF(TYPE(VAL_Codes!W$22)=2,VAL_Codes!W$22,"")</f>
        <v/>
      </c>
      <c r="AS144" s="27" t="str">
        <f t="shared" si="6"/>
        <v/>
      </c>
      <c r="AT144" s="1" t="str">
        <f t="shared" si="27"/>
        <v/>
      </c>
      <c r="AU144" s="2" t="str">
        <f>IF(TYPE(VAL_Codes!Z$22)=2,VAL_Codes!Z$22,"")</f>
        <v/>
      </c>
      <c r="AV144" s="27" t="str">
        <f t="shared" si="7"/>
        <v/>
      </c>
      <c r="AW144" s="1" t="str">
        <f t="shared" si="28"/>
        <v/>
      </c>
      <c r="AX144" s="2" t="str">
        <f>IF(TYPE(VAL_Codes!AC$22)=2,VAL_Codes!AC$22,"")</f>
        <v/>
      </c>
      <c r="AY144" s="27" t="str">
        <f t="shared" si="8"/>
        <v/>
      </c>
      <c r="AZ144" s="1" t="str">
        <f t="shared" si="29"/>
        <v/>
      </c>
      <c r="BA144" s="2" t="str">
        <f>IF(TYPE(VAL_Codes!AF$22)=2,VAL_Codes!AF$22,"")</f>
        <v/>
      </c>
      <c r="BB144" s="27" t="str">
        <f t="shared" si="9"/>
        <v/>
      </c>
      <c r="BC144" s="1" t="str">
        <f t="shared" si="30"/>
        <v/>
      </c>
      <c r="BD144" s="2" t="str">
        <f>IF(TYPE(VAL_Codes!AI$22)=2,VAL_Codes!AI$22,"")</f>
        <v/>
      </c>
      <c r="BE144" s="27" t="str">
        <f t="shared" si="10"/>
        <v/>
      </c>
      <c r="BF144" s="1" t="str">
        <f t="shared" si="31"/>
        <v/>
      </c>
      <c r="BG144" s="2" t="str">
        <f>IF(TYPE(VAL_Codes!AL$22)=2,VAL_Codes!AL$22,"")</f>
        <v/>
      </c>
      <c r="BH144" s="27" t="str">
        <f t="shared" si="11"/>
        <v/>
      </c>
      <c r="BI144" s="1" t="str">
        <f t="shared" si="32"/>
        <v/>
      </c>
      <c r="BJ144" s="2" t="str">
        <f>IF(TYPE(VAL_Codes!AO$22)=2,VAL_Codes!AO$22,"")</f>
        <v/>
      </c>
      <c r="BK144" s="27">
        <f t="shared" si="12"/>
        <v>82</v>
      </c>
      <c r="BL144" s="1" t="str">
        <f t="shared" si="33"/>
        <v/>
      </c>
      <c r="BM144" s="2" t="str">
        <f>IF(TYPE(VAL_Codes!AR$22)=2,VAL_Codes!AR$22,"")</f>
        <v/>
      </c>
      <c r="BN144" s="27">
        <f t="shared" si="13"/>
        <v>73</v>
      </c>
      <c r="BO144" s="1" t="str">
        <f t="shared" si="34"/>
        <v/>
      </c>
      <c r="BP144" s="2" t="str">
        <f>IF(TYPE(VAL_Codes!AU$22)=2,VAL_Codes!AU$22,"")</f>
        <v/>
      </c>
      <c r="BQ144" s="27">
        <f t="shared" si="14"/>
        <v>23</v>
      </c>
      <c r="BR144" s="1" t="str">
        <f t="shared" si="35"/>
        <v/>
      </c>
      <c r="BS144" s="2" t="str">
        <f>IF(TYPE(VAL_Codes!AX$22)=2,VAL_Codes!AX$22,"")</f>
        <v/>
      </c>
      <c r="BT144" s="27" t="str">
        <f t="shared" si="15"/>
        <v/>
      </c>
      <c r="BU144" s="1" t="str">
        <f t="shared" si="36"/>
        <v>K</v>
      </c>
      <c r="BV144" s="2" t="str">
        <f>IF(TYPE(VAL_Codes!BA$22)=2,VAL_Codes!BA$22,"")</f>
        <v/>
      </c>
      <c r="BW144" s="27">
        <f t="shared" si="16"/>
        <v>0</v>
      </c>
      <c r="BX144" s="1" t="str">
        <f t="shared" si="37"/>
        <v/>
      </c>
      <c r="BY144" s="2" t="str">
        <f>IF(TYPE(VAL_Codes!BD$22)=2,VAL_Codes!BD$22,"")</f>
        <v/>
      </c>
      <c r="BZ144" s="27" t="str">
        <f t="shared" si="17"/>
        <v/>
      </c>
      <c r="CA144" s="1" t="str">
        <f t="shared" si="38"/>
        <v/>
      </c>
      <c r="CB144" s="2" t="str">
        <f>IF(TYPE(VAL_Codes!BG$22)=2,VAL_Codes!BG$22,"")</f>
        <v/>
      </c>
      <c r="CC144" s="27" t="str">
        <f t="shared" si="18"/>
        <v/>
      </c>
      <c r="CD144" s="1" t="str">
        <f t="shared" si="39"/>
        <v/>
      </c>
      <c r="CE144" s="2" t="str">
        <f>IF(TYPE(VAL_Codes!BJ$22)=2,VAL_Codes!BJ$22,"")</f>
        <v/>
      </c>
      <c r="CF144" s="27" t="str">
        <f t="shared" si="19"/>
        <v/>
      </c>
      <c r="CG144" s="1" t="str">
        <f t="shared" si="40"/>
        <v/>
      </c>
      <c r="CH144" s="2" t="str">
        <f>IF(TYPE(VAL_Codes!BM$22)=2,VAL_Codes!BM$22,"")</f>
        <v/>
      </c>
      <c r="CI144" s="27" t="str">
        <f t="shared" si="20"/>
        <v/>
      </c>
      <c r="CJ144" s="1" t="str">
        <f t="shared" si="41"/>
        <v/>
      </c>
      <c r="CK144" s="2" t="str">
        <f>IF(TYPE(VAL_Codes!BP$22)=2,VAL_Codes!BP$22,"")</f>
        <v/>
      </c>
      <c r="CL144" s="422"/>
      <c r="CO144" s="422"/>
      <c r="CR144" s="422"/>
      <c r="CU144" s="422"/>
      <c r="CX144" s="422"/>
      <c r="DA144" s="422"/>
      <c r="DD144" s="422"/>
      <c r="DG144" s="422"/>
      <c r="DJ144" s="422"/>
      <c r="DM144" s="422"/>
      <c r="DP144" s="422"/>
      <c r="DS144" s="422"/>
      <c r="DV144" s="422"/>
      <c r="DY144" s="422"/>
      <c r="EB144" s="422"/>
      <c r="EE144" s="422"/>
      <c r="EH144" s="422"/>
      <c r="EK144" s="422"/>
      <c r="EN144" s="422"/>
      <c r="EQ144" s="422"/>
      <c r="ET144" s="422"/>
      <c r="EW144" s="422"/>
    </row>
    <row r="145" spans="1:153" s="423" customFormat="1" ht="15" customHeight="1" x14ac:dyDescent="0.25">
      <c r="A145" s="48"/>
      <c r="B145" s="48"/>
      <c r="C145" s="65"/>
      <c r="D145" s="647"/>
      <c r="E145" s="421" t="s">
        <v>68</v>
      </c>
      <c r="F145" s="361" t="s">
        <v>6</v>
      </c>
      <c r="G145" s="361" t="s">
        <v>23</v>
      </c>
      <c r="H145" s="361" t="s">
        <v>6</v>
      </c>
      <c r="I145" s="361"/>
      <c r="J145" s="419"/>
      <c r="K145" s="419"/>
      <c r="L145" s="419"/>
      <c r="M145" s="419"/>
      <c r="N145" s="419"/>
      <c r="O145" s="419"/>
      <c r="P145" s="419"/>
      <c r="Q145" s="419"/>
      <c r="R145" s="419"/>
      <c r="S145" s="419"/>
      <c r="T145" s="419"/>
      <c r="U145" s="419"/>
      <c r="V145" s="419"/>
      <c r="W145" s="419"/>
      <c r="X145" s="419"/>
      <c r="Y145" s="419"/>
      <c r="Z145" s="45"/>
      <c r="AA145" s="27" t="str">
        <f t="shared" si="0"/>
        <v/>
      </c>
      <c r="AB145" s="1" t="str">
        <f t="shared" si="21"/>
        <v/>
      </c>
      <c r="AC145" s="2" t="str">
        <f>IF(TYPE(VAL_Codes!H$22)=2,VAL_Codes!H$22,"")</f>
        <v/>
      </c>
      <c r="AD145" s="27" t="str">
        <f t="shared" si="1"/>
        <v/>
      </c>
      <c r="AE145" s="1" t="str">
        <f t="shared" si="22"/>
        <v/>
      </c>
      <c r="AF145" s="2" t="str">
        <f>IF(TYPE(VAL_Codes!K$22)=2,VAL_Codes!K$22,"")</f>
        <v/>
      </c>
      <c r="AG145" s="27" t="str">
        <f t="shared" si="2"/>
        <v/>
      </c>
      <c r="AH145" s="1" t="str">
        <f t="shared" si="23"/>
        <v/>
      </c>
      <c r="AI145" s="2" t="str">
        <f>IF(TYPE(VAL_Codes!N$22)=2,VAL_Codes!N$22,"")</f>
        <v/>
      </c>
      <c r="AJ145" s="27" t="str">
        <f t="shared" si="3"/>
        <v/>
      </c>
      <c r="AK145" s="1" t="str">
        <f t="shared" si="24"/>
        <v/>
      </c>
      <c r="AL145" s="2" t="str">
        <f>IF(TYPE(VAL_Codes!Q$22)=2,VAL_Codes!Q$22,"")</f>
        <v/>
      </c>
      <c r="AM145" s="27" t="str">
        <f t="shared" si="4"/>
        <v/>
      </c>
      <c r="AN145" s="1" t="str">
        <f t="shared" si="25"/>
        <v/>
      </c>
      <c r="AO145" s="2" t="str">
        <f>IF(TYPE(VAL_Codes!T$22)=2,VAL_Codes!T$22,"")</f>
        <v/>
      </c>
      <c r="AP145" s="27" t="str">
        <f t="shared" si="5"/>
        <v/>
      </c>
      <c r="AQ145" s="1" t="str">
        <f t="shared" si="26"/>
        <v/>
      </c>
      <c r="AR145" s="2" t="str">
        <f>IF(TYPE(VAL_Codes!W$22)=2,VAL_Codes!W$22,"")</f>
        <v/>
      </c>
      <c r="AS145" s="27" t="str">
        <f t="shared" si="6"/>
        <v/>
      </c>
      <c r="AT145" s="1" t="str">
        <f t="shared" si="27"/>
        <v/>
      </c>
      <c r="AU145" s="2" t="str">
        <f>IF(TYPE(VAL_Codes!Z$22)=2,VAL_Codes!Z$22,"")</f>
        <v/>
      </c>
      <c r="AV145" s="27" t="str">
        <f t="shared" si="7"/>
        <v/>
      </c>
      <c r="AW145" s="1" t="str">
        <f t="shared" si="28"/>
        <v/>
      </c>
      <c r="AX145" s="2" t="str">
        <f>IF(TYPE(VAL_Codes!AC$22)=2,VAL_Codes!AC$22,"")</f>
        <v/>
      </c>
      <c r="AY145" s="27" t="str">
        <f t="shared" si="8"/>
        <v/>
      </c>
      <c r="AZ145" s="1" t="str">
        <f t="shared" si="29"/>
        <v/>
      </c>
      <c r="BA145" s="2" t="str">
        <f>IF(TYPE(VAL_Codes!AF$22)=2,VAL_Codes!AF$22,"")</f>
        <v/>
      </c>
      <c r="BB145" s="27" t="str">
        <f t="shared" si="9"/>
        <v/>
      </c>
      <c r="BC145" s="1" t="str">
        <f t="shared" si="30"/>
        <v/>
      </c>
      <c r="BD145" s="2" t="str">
        <f>IF(TYPE(VAL_Codes!AI$22)=2,VAL_Codes!AI$22,"")</f>
        <v/>
      </c>
      <c r="BE145" s="27" t="str">
        <f t="shared" si="10"/>
        <v/>
      </c>
      <c r="BF145" s="1" t="str">
        <f t="shared" si="31"/>
        <v/>
      </c>
      <c r="BG145" s="2" t="str">
        <f>IF(TYPE(VAL_Codes!AL$22)=2,VAL_Codes!AL$22,"")</f>
        <v/>
      </c>
      <c r="BH145" s="27" t="str">
        <f t="shared" si="11"/>
        <v/>
      </c>
      <c r="BI145" s="1" t="str">
        <f t="shared" si="32"/>
        <v/>
      </c>
      <c r="BJ145" s="2" t="str">
        <f>IF(TYPE(VAL_Codes!AO$22)=2,VAL_Codes!AO$22,"")</f>
        <v/>
      </c>
      <c r="BK145" s="27">
        <f t="shared" si="12"/>
        <v>91</v>
      </c>
      <c r="BL145" s="1" t="str">
        <f t="shared" si="33"/>
        <v/>
      </c>
      <c r="BM145" s="2" t="str">
        <f>IF(TYPE(VAL_Codes!AR$22)=2,VAL_Codes!AR$22,"")</f>
        <v/>
      </c>
      <c r="BN145" s="27">
        <f t="shared" si="13"/>
        <v>56</v>
      </c>
      <c r="BO145" s="1" t="str">
        <f t="shared" si="34"/>
        <v/>
      </c>
      <c r="BP145" s="2" t="str">
        <f>IF(TYPE(VAL_Codes!AU$22)=2,VAL_Codes!AU$22,"")</f>
        <v/>
      </c>
      <c r="BQ145" s="27">
        <f t="shared" si="14"/>
        <v>17</v>
      </c>
      <c r="BR145" s="1" t="str">
        <f t="shared" si="35"/>
        <v/>
      </c>
      <c r="BS145" s="2" t="str">
        <f>IF(TYPE(VAL_Codes!AX$22)=2,VAL_Codes!AX$22,"")</f>
        <v/>
      </c>
      <c r="BT145" s="27" t="str">
        <f t="shared" si="15"/>
        <v/>
      </c>
      <c r="BU145" s="1" t="str">
        <f t="shared" si="36"/>
        <v>K</v>
      </c>
      <c r="BV145" s="2" t="str">
        <f>IF(TYPE(VAL_Codes!BA$22)=2,VAL_Codes!BA$22,"")</f>
        <v/>
      </c>
      <c r="BW145" s="27">
        <f t="shared" si="16"/>
        <v>0</v>
      </c>
      <c r="BX145" s="1" t="str">
        <f t="shared" si="37"/>
        <v/>
      </c>
      <c r="BY145" s="2" t="str">
        <f>IF(TYPE(VAL_Codes!BD$22)=2,VAL_Codes!BD$22,"")</f>
        <v/>
      </c>
      <c r="BZ145" s="27" t="str">
        <f t="shared" si="17"/>
        <v/>
      </c>
      <c r="CA145" s="1" t="str">
        <f t="shared" si="38"/>
        <v/>
      </c>
      <c r="CB145" s="2" t="str">
        <f>IF(TYPE(VAL_Codes!BG$22)=2,VAL_Codes!BG$22,"")</f>
        <v/>
      </c>
      <c r="CC145" s="27" t="str">
        <f t="shared" si="18"/>
        <v/>
      </c>
      <c r="CD145" s="1" t="str">
        <f t="shared" si="39"/>
        <v/>
      </c>
      <c r="CE145" s="2" t="str">
        <f>IF(TYPE(VAL_Codes!BJ$22)=2,VAL_Codes!BJ$22,"")</f>
        <v/>
      </c>
      <c r="CF145" s="27" t="str">
        <f t="shared" si="19"/>
        <v/>
      </c>
      <c r="CG145" s="1" t="str">
        <f t="shared" si="40"/>
        <v/>
      </c>
      <c r="CH145" s="2" t="str">
        <f>IF(TYPE(VAL_Codes!BM$22)=2,VAL_Codes!BM$22,"")</f>
        <v/>
      </c>
      <c r="CI145" s="27" t="str">
        <f t="shared" si="20"/>
        <v/>
      </c>
      <c r="CJ145" s="1" t="str">
        <f t="shared" si="41"/>
        <v/>
      </c>
      <c r="CK145" s="2" t="str">
        <f>IF(TYPE(VAL_Codes!BP$22)=2,VAL_Codes!BP$22,"")</f>
        <v/>
      </c>
      <c r="CL145" s="422"/>
      <c r="CO145" s="422"/>
      <c r="CR145" s="422"/>
      <c r="CU145" s="422"/>
      <c r="CX145" s="422"/>
      <c r="DA145" s="422"/>
      <c r="DD145" s="422"/>
      <c r="DG145" s="422"/>
      <c r="DJ145" s="422"/>
      <c r="DM145" s="422"/>
      <c r="DP145" s="422"/>
      <c r="DS145" s="422"/>
      <c r="DV145" s="422"/>
      <c r="DY145" s="422"/>
      <c r="EB145" s="422"/>
      <c r="EE145" s="422"/>
      <c r="EH145" s="422"/>
      <c r="EK145" s="422"/>
      <c r="EN145" s="422"/>
      <c r="EQ145" s="422"/>
      <c r="ET145" s="422"/>
      <c r="EW145" s="422"/>
    </row>
    <row r="146" spans="1:153" s="423" customFormat="1" ht="15" customHeight="1" x14ac:dyDescent="0.25">
      <c r="A146" s="48"/>
      <c r="B146" s="48"/>
      <c r="C146" s="65"/>
      <c r="D146" s="647"/>
      <c r="E146" s="421" t="s">
        <v>69</v>
      </c>
      <c r="F146" s="361" t="s">
        <v>6</v>
      </c>
      <c r="G146" s="361" t="s">
        <v>24</v>
      </c>
      <c r="H146" s="361" t="s">
        <v>6</v>
      </c>
      <c r="I146" s="361"/>
      <c r="J146" s="419"/>
      <c r="K146" s="419"/>
      <c r="L146" s="419"/>
      <c r="M146" s="419"/>
      <c r="N146" s="419"/>
      <c r="O146" s="419"/>
      <c r="P146" s="419"/>
      <c r="Q146" s="419"/>
      <c r="R146" s="419"/>
      <c r="S146" s="419"/>
      <c r="T146" s="419"/>
      <c r="U146" s="419"/>
      <c r="V146" s="419"/>
      <c r="W146" s="419"/>
      <c r="X146" s="419"/>
      <c r="Y146" s="419"/>
      <c r="Z146" s="45"/>
      <c r="AA146" s="27" t="str">
        <f t="shared" si="0"/>
        <v/>
      </c>
      <c r="AB146" s="1" t="str">
        <f t="shared" si="21"/>
        <v/>
      </c>
      <c r="AC146" s="2" t="str">
        <f>IF(TYPE(VAL_Codes!H$22)=2,VAL_Codes!H$22,"")</f>
        <v/>
      </c>
      <c r="AD146" s="27" t="str">
        <f t="shared" si="1"/>
        <v/>
      </c>
      <c r="AE146" s="1" t="str">
        <f t="shared" si="22"/>
        <v/>
      </c>
      <c r="AF146" s="2" t="str">
        <f>IF(TYPE(VAL_Codes!K$22)=2,VAL_Codes!K$22,"")</f>
        <v/>
      </c>
      <c r="AG146" s="27" t="str">
        <f t="shared" si="2"/>
        <v/>
      </c>
      <c r="AH146" s="1" t="str">
        <f t="shared" si="23"/>
        <v/>
      </c>
      <c r="AI146" s="2" t="str">
        <f>IF(TYPE(VAL_Codes!N$22)=2,VAL_Codes!N$22,"")</f>
        <v/>
      </c>
      <c r="AJ146" s="27" t="str">
        <f t="shared" si="3"/>
        <v/>
      </c>
      <c r="AK146" s="1" t="str">
        <f t="shared" si="24"/>
        <v/>
      </c>
      <c r="AL146" s="2" t="str">
        <f>IF(TYPE(VAL_Codes!Q$22)=2,VAL_Codes!Q$22,"")</f>
        <v/>
      </c>
      <c r="AM146" s="27" t="str">
        <f t="shared" si="4"/>
        <v/>
      </c>
      <c r="AN146" s="1" t="str">
        <f t="shared" si="25"/>
        <v/>
      </c>
      <c r="AO146" s="2" t="str">
        <f>IF(TYPE(VAL_Codes!T$22)=2,VAL_Codes!T$22,"")</f>
        <v/>
      </c>
      <c r="AP146" s="27" t="str">
        <f t="shared" si="5"/>
        <v/>
      </c>
      <c r="AQ146" s="1" t="str">
        <f t="shared" si="26"/>
        <v/>
      </c>
      <c r="AR146" s="2" t="str">
        <f>IF(TYPE(VAL_Codes!W$22)=2,VAL_Codes!W$22,"")</f>
        <v/>
      </c>
      <c r="AS146" s="27" t="str">
        <f t="shared" si="6"/>
        <v/>
      </c>
      <c r="AT146" s="1" t="str">
        <f t="shared" si="27"/>
        <v/>
      </c>
      <c r="AU146" s="2" t="str">
        <f>IF(TYPE(VAL_Codes!Z$22)=2,VAL_Codes!Z$22,"")</f>
        <v/>
      </c>
      <c r="AV146" s="27" t="str">
        <f t="shared" si="7"/>
        <v/>
      </c>
      <c r="AW146" s="1" t="str">
        <f t="shared" si="28"/>
        <v/>
      </c>
      <c r="AX146" s="2" t="str">
        <f>IF(TYPE(VAL_Codes!AC$22)=2,VAL_Codes!AC$22,"")</f>
        <v/>
      </c>
      <c r="AY146" s="27" t="str">
        <f t="shared" si="8"/>
        <v/>
      </c>
      <c r="AZ146" s="1" t="str">
        <f t="shared" si="29"/>
        <v/>
      </c>
      <c r="BA146" s="2" t="str">
        <f>IF(TYPE(VAL_Codes!AF$22)=2,VAL_Codes!AF$22,"")</f>
        <v/>
      </c>
      <c r="BB146" s="27" t="str">
        <f t="shared" si="9"/>
        <v/>
      </c>
      <c r="BC146" s="1" t="str">
        <f t="shared" si="30"/>
        <v/>
      </c>
      <c r="BD146" s="2" t="str">
        <f>IF(TYPE(VAL_Codes!AI$22)=2,VAL_Codes!AI$22,"")</f>
        <v/>
      </c>
      <c r="BE146" s="27" t="str">
        <f t="shared" si="10"/>
        <v/>
      </c>
      <c r="BF146" s="1" t="str">
        <f t="shared" si="31"/>
        <v/>
      </c>
      <c r="BG146" s="2" t="str">
        <f>IF(TYPE(VAL_Codes!AL$22)=2,VAL_Codes!AL$22,"")</f>
        <v/>
      </c>
      <c r="BH146" s="27" t="str">
        <f t="shared" si="11"/>
        <v/>
      </c>
      <c r="BI146" s="1" t="str">
        <f t="shared" si="32"/>
        <v/>
      </c>
      <c r="BJ146" s="2" t="str">
        <f>IF(TYPE(VAL_Codes!AO$22)=2,VAL_Codes!AO$22,"")</f>
        <v/>
      </c>
      <c r="BK146" s="27">
        <f t="shared" si="12"/>
        <v>69</v>
      </c>
      <c r="BL146" s="1" t="str">
        <f t="shared" si="33"/>
        <v/>
      </c>
      <c r="BM146" s="2" t="str">
        <f>IF(TYPE(VAL_Codes!AR$22)=2,VAL_Codes!AR$22,"")</f>
        <v/>
      </c>
      <c r="BN146" s="27">
        <f t="shared" si="13"/>
        <v>33</v>
      </c>
      <c r="BO146" s="1" t="str">
        <f t="shared" si="34"/>
        <v/>
      </c>
      <c r="BP146" s="2" t="str">
        <f>IF(TYPE(VAL_Codes!AU$22)=2,VAL_Codes!AU$22,"")</f>
        <v/>
      </c>
      <c r="BQ146" s="27">
        <f t="shared" si="14"/>
        <v>24</v>
      </c>
      <c r="BR146" s="1" t="str">
        <f t="shared" si="35"/>
        <v/>
      </c>
      <c r="BS146" s="2" t="str">
        <f>IF(TYPE(VAL_Codes!AX$22)=2,VAL_Codes!AX$22,"")</f>
        <v/>
      </c>
      <c r="BT146" s="27" t="str">
        <f t="shared" si="15"/>
        <v/>
      </c>
      <c r="BU146" s="1" t="str">
        <f t="shared" si="36"/>
        <v>K</v>
      </c>
      <c r="BV146" s="2" t="str">
        <f>IF(TYPE(VAL_Codes!BA$22)=2,VAL_Codes!BA$22,"")</f>
        <v/>
      </c>
      <c r="BW146" s="27">
        <f t="shared" si="16"/>
        <v>0</v>
      </c>
      <c r="BX146" s="1" t="str">
        <f t="shared" si="37"/>
        <v/>
      </c>
      <c r="BY146" s="2" t="str">
        <f>IF(TYPE(VAL_Codes!BD$22)=2,VAL_Codes!BD$22,"")</f>
        <v/>
      </c>
      <c r="BZ146" s="27" t="str">
        <f t="shared" si="17"/>
        <v/>
      </c>
      <c r="CA146" s="1" t="str">
        <f t="shared" si="38"/>
        <v/>
      </c>
      <c r="CB146" s="2" t="str">
        <f>IF(TYPE(VAL_Codes!BG$22)=2,VAL_Codes!BG$22,"")</f>
        <v/>
      </c>
      <c r="CC146" s="27" t="str">
        <f t="shared" si="18"/>
        <v/>
      </c>
      <c r="CD146" s="1" t="str">
        <f t="shared" si="39"/>
        <v/>
      </c>
      <c r="CE146" s="2" t="str">
        <f>IF(TYPE(VAL_Codes!BJ$22)=2,VAL_Codes!BJ$22,"")</f>
        <v/>
      </c>
      <c r="CF146" s="27" t="str">
        <f t="shared" si="19"/>
        <v/>
      </c>
      <c r="CG146" s="1" t="str">
        <f t="shared" si="40"/>
        <v/>
      </c>
      <c r="CH146" s="2" t="str">
        <f>IF(TYPE(VAL_Codes!BM$22)=2,VAL_Codes!BM$22,"")</f>
        <v/>
      </c>
      <c r="CI146" s="27" t="str">
        <f t="shared" si="20"/>
        <v/>
      </c>
      <c r="CJ146" s="1" t="str">
        <f t="shared" si="41"/>
        <v/>
      </c>
      <c r="CK146" s="2" t="str">
        <f>IF(TYPE(VAL_Codes!BP$22)=2,VAL_Codes!BP$22,"")</f>
        <v/>
      </c>
      <c r="CL146" s="422"/>
      <c r="CO146" s="422"/>
      <c r="CR146" s="422"/>
      <c r="CU146" s="422"/>
      <c r="CX146" s="422"/>
      <c r="DA146" s="422"/>
      <c r="DD146" s="422"/>
      <c r="DG146" s="422"/>
      <c r="DJ146" s="422"/>
      <c r="DM146" s="422"/>
      <c r="DP146" s="422"/>
      <c r="DS146" s="422"/>
      <c r="DV146" s="422"/>
      <c r="DY146" s="422"/>
      <c r="EB146" s="422"/>
      <c r="EE146" s="422"/>
      <c r="EH146" s="422"/>
      <c r="EK146" s="422"/>
      <c r="EN146" s="422"/>
      <c r="EQ146" s="422"/>
      <c r="ET146" s="422"/>
      <c r="EW146" s="422"/>
    </row>
    <row r="147" spans="1:153" s="423" customFormat="1" ht="15" customHeight="1" x14ac:dyDescent="0.25">
      <c r="A147" s="48"/>
      <c r="B147" s="48"/>
      <c r="C147" s="65"/>
      <c r="D147" s="647"/>
      <c r="E147" s="421" t="s">
        <v>70</v>
      </c>
      <c r="F147" s="361" t="s">
        <v>6</v>
      </c>
      <c r="G147" s="361" t="s">
        <v>25</v>
      </c>
      <c r="H147" s="361" t="s">
        <v>6</v>
      </c>
      <c r="I147" s="361"/>
      <c r="J147" s="419"/>
      <c r="K147" s="419"/>
      <c r="L147" s="419"/>
      <c r="M147" s="419"/>
      <c r="N147" s="419"/>
      <c r="O147" s="419"/>
      <c r="P147" s="419"/>
      <c r="Q147" s="419"/>
      <c r="R147" s="419"/>
      <c r="S147" s="419"/>
      <c r="T147" s="419"/>
      <c r="U147" s="419"/>
      <c r="V147" s="419"/>
      <c r="W147" s="419"/>
      <c r="X147" s="419"/>
      <c r="Y147" s="419"/>
      <c r="Z147" s="45"/>
      <c r="AA147" s="27" t="str">
        <f t="shared" si="0"/>
        <v/>
      </c>
      <c r="AB147" s="1" t="str">
        <f t="shared" si="21"/>
        <v/>
      </c>
      <c r="AC147" s="2" t="str">
        <f>IF(TYPE(VAL_Codes!H$22)=2,VAL_Codes!H$22,"")</f>
        <v/>
      </c>
      <c r="AD147" s="27" t="str">
        <f t="shared" si="1"/>
        <v/>
      </c>
      <c r="AE147" s="1" t="str">
        <f t="shared" si="22"/>
        <v/>
      </c>
      <c r="AF147" s="2" t="str">
        <f>IF(TYPE(VAL_Codes!K$22)=2,VAL_Codes!K$22,"")</f>
        <v/>
      </c>
      <c r="AG147" s="27" t="str">
        <f t="shared" si="2"/>
        <v/>
      </c>
      <c r="AH147" s="1" t="str">
        <f t="shared" si="23"/>
        <v/>
      </c>
      <c r="AI147" s="2" t="str">
        <f>IF(TYPE(VAL_Codes!N$22)=2,VAL_Codes!N$22,"")</f>
        <v/>
      </c>
      <c r="AJ147" s="27" t="str">
        <f t="shared" si="3"/>
        <v/>
      </c>
      <c r="AK147" s="1" t="str">
        <f t="shared" si="24"/>
        <v/>
      </c>
      <c r="AL147" s="2" t="str">
        <f>IF(TYPE(VAL_Codes!Q$22)=2,VAL_Codes!Q$22,"")</f>
        <v/>
      </c>
      <c r="AM147" s="27" t="str">
        <f t="shared" si="4"/>
        <v/>
      </c>
      <c r="AN147" s="1" t="str">
        <f t="shared" si="25"/>
        <v/>
      </c>
      <c r="AO147" s="2" t="str">
        <f>IF(TYPE(VAL_Codes!T$22)=2,VAL_Codes!T$22,"")</f>
        <v/>
      </c>
      <c r="AP147" s="27" t="str">
        <f t="shared" si="5"/>
        <v/>
      </c>
      <c r="AQ147" s="1" t="str">
        <f t="shared" si="26"/>
        <v/>
      </c>
      <c r="AR147" s="2" t="str">
        <f>IF(TYPE(VAL_Codes!W$22)=2,VAL_Codes!W$22,"")</f>
        <v/>
      </c>
      <c r="AS147" s="27" t="str">
        <f t="shared" si="6"/>
        <v/>
      </c>
      <c r="AT147" s="1" t="str">
        <f t="shared" si="27"/>
        <v/>
      </c>
      <c r="AU147" s="2" t="str">
        <f>IF(TYPE(VAL_Codes!Z$22)=2,VAL_Codes!Z$22,"")</f>
        <v/>
      </c>
      <c r="AV147" s="27" t="str">
        <f t="shared" si="7"/>
        <v/>
      </c>
      <c r="AW147" s="1" t="str">
        <f t="shared" si="28"/>
        <v/>
      </c>
      <c r="AX147" s="2" t="str">
        <f>IF(TYPE(VAL_Codes!AC$22)=2,VAL_Codes!AC$22,"")</f>
        <v/>
      </c>
      <c r="AY147" s="27" t="str">
        <f t="shared" si="8"/>
        <v/>
      </c>
      <c r="AZ147" s="1" t="str">
        <f t="shared" si="29"/>
        <v/>
      </c>
      <c r="BA147" s="2" t="str">
        <f>IF(TYPE(VAL_Codes!AF$22)=2,VAL_Codes!AF$22,"")</f>
        <v/>
      </c>
      <c r="BB147" s="27" t="str">
        <f t="shared" si="9"/>
        <v/>
      </c>
      <c r="BC147" s="1" t="str">
        <f t="shared" si="30"/>
        <v/>
      </c>
      <c r="BD147" s="2" t="str">
        <f>IF(TYPE(VAL_Codes!AI$22)=2,VAL_Codes!AI$22,"")</f>
        <v/>
      </c>
      <c r="BE147" s="27" t="str">
        <f t="shared" si="10"/>
        <v/>
      </c>
      <c r="BF147" s="1" t="str">
        <f t="shared" si="31"/>
        <v/>
      </c>
      <c r="BG147" s="2" t="str">
        <f>IF(TYPE(VAL_Codes!AL$22)=2,VAL_Codes!AL$22,"")</f>
        <v/>
      </c>
      <c r="BH147" s="27" t="str">
        <f t="shared" si="11"/>
        <v/>
      </c>
      <c r="BI147" s="1" t="str">
        <f t="shared" si="32"/>
        <v/>
      </c>
      <c r="BJ147" s="2" t="str">
        <f>IF(TYPE(VAL_Codes!AO$22)=2,VAL_Codes!AO$22,"")</f>
        <v/>
      </c>
      <c r="BK147" s="27">
        <f t="shared" si="12"/>
        <v>57</v>
      </c>
      <c r="BL147" s="1" t="str">
        <f t="shared" si="33"/>
        <v/>
      </c>
      <c r="BM147" s="2" t="str">
        <f>IF(TYPE(VAL_Codes!AR$22)=2,VAL_Codes!AR$22,"")</f>
        <v/>
      </c>
      <c r="BN147" s="27">
        <f t="shared" si="13"/>
        <v>40</v>
      </c>
      <c r="BO147" s="1" t="str">
        <f t="shared" si="34"/>
        <v/>
      </c>
      <c r="BP147" s="2" t="str">
        <f>IF(TYPE(VAL_Codes!AU$22)=2,VAL_Codes!AU$22,"")</f>
        <v/>
      </c>
      <c r="BQ147" s="27">
        <f t="shared" si="14"/>
        <v>14</v>
      </c>
      <c r="BR147" s="1" t="str">
        <f t="shared" si="35"/>
        <v/>
      </c>
      <c r="BS147" s="2" t="str">
        <f>IF(TYPE(VAL_Codes!AX$22)=2,VAL_Codes!AX$22,"")</f>
        <v/>
      </c>
      <c r="BT147" s="27" t="str">
        <f t="shared" si="15"/>
        <v/>
      </c>
      <c r="BU147" s="1" t="str">
        <f t="shared" si="36"/>
        <v>K</v>
      </c>
      <c r="BV147" s="2" t="str">
        <f>IF(TYPE(VAL_Codes!BA$22)=2,VAL_Codes!BA$22,"")</f>
        <v/>
      </c>
      <c r="BW147" s="27">
        <f t="shared" si="16"/>
        <v>0</v>
      </c>
      <c r="BX147" s="1" t="str">
        <f t="shared" si="37"/>
        <v/>
      </c>
      <c r="BY147" s="2" t="str">
        <f>IF(TYPE(VAL_Codes!BD$22)=2,VAL_Codes!BD$22,"")</f>
        <v/>
      </c>
      <c r="BZ147" s="27" t="str">
        <f t="shared" si="17"/>
        <v/>
      </c>
      <c r="CA147" s="1" t="str">
        <f t="shared" si="38"/>
        <v/>
      </c>
      <c r="CB147" s="2" t="str">
        <f>IF(TYPE(VAL_Codes!BG$22)=2,VAL_Codes!BG$22,"")</f>
        <v/>
      </c>
      <c r="CC147" s="27" t="str">
        <f t="shared" si="18"/>
        <v/>
      </c>
      <c r="CD147" s="1" t="str">
        <f t="shared" si="39"/>
        <v/>
      </c>
      <c r="CE147" s="2" t="str">
        <f>IF(TYPE(VAL_Codes!BJ$22)=2,VAL_Codes!BJ$22,"")</f>
        <v/>
      </c>
      <c r="CF147" s="27" t="str">
        <f t="shared" si="19"/>
        <v/>
      </c>
      <c r="CG147" s="1" t="str">
        <f t="shared" si="40"/>
        <v/>
      </c>
      <c r="CH147" s="2" t="str">
        <f>IF(TYPE(VAL_Codes!BM$22)=2,VAL_Codes!BM$22,"")</f>
        <v/>
      </c>
      <c r="CI147" s="27" t="str">
        <f t="shared" si="20"/>
        <v/>
      </c>
      <c r="CJ147" s="1" t="str">
        <f t="shared" si="41"/>
        <v/>
      </c>
      <c r="CK147" s="2" t="str">
        <f>IF(TYPE(VAL_Codes!BP$22)=2,VAL_Codes!BP$22,"")</f>
        <v/>
      </c>
      <c r="CL147" s="422"/>
      <c r="CO147" s="422"/>
      <c r="CR147" s="422"/>
      <c r="CU147" s="422"/>
      <c r="CX147" s="422"/>
      <c r="DA147" s="422"/>
      <c r="DD147" s="422"/>
      <c r="DG147" s="422"/>
      <c r="DJ147" s="422"/>
      <c r="DM147" s="422"/>
      <c r="DP147" s="422"/>
      <c r="DS147" s="422"/>
      <c r="DV147" s="422"/>
      <c r="DY147" s="422"/>
      <c r="EB147" s="422"/>
      <c r="EE147" s="422"/>
      <c r="EH147" s="422"/>
      <c r="EK147" s="422"/>
      <c r="EN147" s="422"/>
      <c r="EQ147" s="422"/>
      <c r="ET147" s="422"/>
      <c r="EW147" s="422"/>
    </row>
    <row r="148" spans="1:153" s="423" customFormat="1" ht="15" customHeight="1" x14ac:dyDescent="0.25">
      <c r="A148" s="48"/>
      <c r="B148" s="48"/>
      <c r="C148" s="65"/>
      <c r="D148" s="647"/>
      <c r="E148" s="421" t="s">
        <v>71</v>
      </c>
      <c r="F148" s="361" t="s">
        <v>6</v>
      </c>
      <c r="G148" s="361" t="s">
        <v>26</v>
      </c>
      <c r="H148" s="361" t="s">
        <v>6</v>
      </c>
      <c r="I148" s="361"/>
      <c r="J148" s="419"/>
      <c r="K148" s="419"/>
      <c r="L148" s="419"/>
      <c r="M148" s="419"/>
      <c r="N148" s="419"/>
      <c r="O148" s="419"/>
      <c r="P148" s="419"/>
      <c r="Q148" s="419"/>
      <c r="R148" s="419"/>
      <c r="S148" s="419"/>
      <c r="T148" s="419"/>
      <c r="U148" s="419"/>
      <c r="V148" s="419"/>
      <c r="W148" s="419"/>
      <c r="X148" s="419"/>
      <c r="Y148" s="419"/>
      <c r="Z148" s="45"/>
      <c r="AA148" s="27" t="str">
        <f t="shared" si="0"/>
        <v/>
      </c>
      <c r="AB148" s="1" t="str">
        <f t="shared" si="21"/>
        <v/>
      </c>
      <c r="AC148" s="2" t="str">
        <f>IF(TYPE(VAL_Codes!H$22)=2,VAL_Codes!H$22,"")</f>
        <v/>
      </c>
      <c r="AD148" s="27" t="str">
        <f t="shared" si="1"/>
        <v/>
      </c>
      <c r="AE148" s="1" t="str">
        <f t="shared" si="22"/>
        <v/>
      </c>
      <c r="AF148" s="2" t="str">
        <f>IF(TYPE(VAL_Codes!K$22)=2,VAL_Codes!K$22,"")</f>
        <v/>
      </c>
      <c r="AG148" s="27" t="str">
        <f t="shared" si="2"/>
        <v/>
      </c>
      <c r="AH148" s="1" t="str">
        <f t="shared" si="23"/>
        <v/>
      </c>
      <c r="AI148" s="2" t="str">
        <f>IF(TYPE(VAL_Codes!N$22)=2,VAL_Codes!N$22,"")</f>
        <v/>
      </c>
      <c r="AJ148" s="27" t="str">
        <f t="shared" si="3"/>
        <v/>
      </c>
      <c r="AK148" s="1" t="str">
        <f t="shared" si="24"/>
        <v/>
      </c>
      <c r="AL148" s="2" t="str">
        <f>IF(TYPE(VAL_Codes!Q$22)=2,VAL_Codes!Q$22,"")</f>
        <v/>
      </c>
      <c r="AM148" s="27" t="str">
        <f t="shared" si="4"/>
        <v/>
      </c>
      <c r="AN148" s="1" t="str">
        <f t="shared" si="25"/>
        <v/>
      </c>
      <c r="AO148" s="2" t="str">
        <f>IF(TYPE(VAL_Codes!T$22)=2,VAL_Codes!T$22,"")</f>
        <v/>
      </c>
      <c r="AP148" s="27" t="str">
        <f t="shared" si="5"/>
        <v/>
      </c>
      <c r="AQ148" s="1" t="str">
        <f t="shared" si="26"/>
        <v/>
      </c>
      <c r="AR148" s="2" t="str">
        <f>IF(TYPE(VAL_Codes!W$22)=2,VAL_Codes!W$22,"")</f>
        <v/>
      </c>
      <c r="AS148" s="27" t="str">
        <f t="shared" si="6"/>
        <v/>
      </c>
      <c r="AT148" s="1" t="str">
        <f t="shared" si="27"/>
        <v/>
      </c>
      <c r="AU148" s="2" t="str">
        <f>IF(TYPE(VAL_Codes!Z$22)=2,VAL_Codes!Z$22,"")</f>
        <v/>
      </c>
      <c r="AV148" s="27" t="str">
        <f t="shared" si="7"/>
        <v/>
      </c>
      <c r="AW148" s="1" t="str">
        <f t="shared" si="28"/>
        <v/>
      </c>
      <c r="AX148" s="2" t="str">
        <f>IF(TYPE(VAL_Codes!AC$22)=2,VAL_Codes!AC$22,"")</f>
        <v/>
      </c>
      <c r="AY148" s="27" t="str">
        <f t="shared" si="8"/>
        <v/>
      </c>
      <c r="AZ148" s="1" t="str">
        <f t="shared" si="29"/>
        <v/>
      </c>
      <c r="BA148" s="2" t="str">
        <f>IF(TYPE(VAL_Codes!AF$22)=2,VAL_Codes!AF$22,"")</f>
        <v/>
      </c>
      <c r="BB148" s="27" t="str">
        <f t="shared" si="9"/>
        <v/>
      </c>
      <c r="BC148" s="1" t="str">
        <f t="shared" si="30"/>
        <v/>
      </c>
      <c r="BD148" s="2" t="str">
        <f>IF(TYPE(VAL_Codes!AI$22)=2,VAL_Codes!AI$22,"")</f>
        <v/>
      </c>
      <c r="BE148" s="27" t="str">
        <f t="shared" si="10"/>
        <v/>
      </c>
      <c r="BF148" s="1" t="str">
        <f t="shared" si="31"/>
        <v/>
      </c>
      <c r="BG148" s="2" t="str">
        <f>IF(TYPE(VAL_Codes!AL$22)=2,VAL_Codes!AL$22,"")</f>
        <v/>
      </c>
      <c r="BH148" s="27" t="str">
        <f t="shared" si="11"/>
        <v/>
      </c>
      <c r="BI148" s="1" t="str">
        <f t="shared" si="32"/>
        <v/>
      </c>
      <c r="BJ148" s="2" t="str">
        <f>IF(TYPE(VAL_Codes!AO$22)=2,VAL_Codes!AO$22,"")</f>
        <v/>
      </c>
      <c r="BK148" s="27">
        <f t="shared" si="12"/>
        <v>42</v>
      </c>
      <c r="BL148" s="1" t="str">
        <f t="shared" si="33"/>
        <v/>
      </c>
      <c r="BM148" s="2" t="str">
        <f>IF(TYPE(VAL_Codes!AR$22)=2,VAL_Codes!AR$22,"")</f>
        <v/>
      </c>
      <c r="BN148" s="27">
        <f t="shared" si="13"/>
        <v>37</v>
      </c>
      <c r="BO148" s="1" t="str">
        <f t="shared" si="34"/>
        <v/>
      </c>
      <c r="BP148" s="2" t="str">
        <f>IF(TYPE(VAL_Codes!AU$22)=2,VAL_Codes!AU$22,"")</f>
        <v/>
      </c>
      <c r="BQ148" s="27">
        <f t="shared" si="14"/>
        <v>14</v>
      </c>
      <c r="BR148" s="1" t="str">
        <f t="shared" si="35"/>
        <v/>
      </c>
      <c r="BS148" s="2" t="str">
        <f>IF(TYPE(VAL_Codes!AX$22)=2,VAL_Codes!AX$22,"")</f>
        <v/>
      </c>
      <c r="BT148" s="27" t="str">
        <f t="shared" si="15"/>
        <v/>
      </c>
      <c r="BU148" s="1" t="str">
        <f t="shared" si="36"/>
        <v>K</v>
      </c>
      <c r="BV148" s="2" t="str">
        <f>IF(TYPE(VAL_Codes!BA$22)=2,VAL_Codes!BA$22,"")</f>
        <v/>
      </c>
      <c r="BW148" s="27">
        <f t="shared" si="16"/>
        <v>0</v>
      </c>
      <c r="BX148" s="1" t="str">
        <f t="shared" si="37"/>
        <v/>
      </c>
      <c r="BY148" s="2" t="str">
        <f>IF(TYPE(VAL_Codes!BD$22)=2,VAL_Codes!BD$22,"")</f>
        <v/>
      </c>
      <c r="BZ148" s="27" t="str">
        <f t="shared" si="17"/>
        <v/>
      </c>
      <c r="CA148" s="1" t="str">
        <f t="shared" si="38"/>
        <v/>
      </c>
      <c r="CB148" s="2" t="str">
        <f>IF(TYPE(VAL_Codes!BG$22)=2,VAL_Codes!BG$22,"")</f>
        <v/>
      </c>
      <c r="CC148" s="27" t="str">
        <f t="shared" si="18"/>
        <v/>
      </c>
      <c r="CD148" s="1" t="str">
        <f t="shared" si="39"/>
        <v/>
      </c>
      <c r="CE148" s="2" t="str">
        <f>IF(TYPE(VAL_Codes!BJ$22)=2,VAL_Codes!BJ$22,"")</f>
        <v/>
      </c>
      <c r="CF148" s="27" t="str">
        <f t="shared" si="19"/>
        <v/>
      </c>
      <c r="CG148" s="1" t="str">
        <f t="shared" si="40"/>
        <v/>
      </c>
      <c r="CH148" s="2" t="str">
        <f>IF(TYPE(VAL_Codes!BM$22)=2,VAL_Codes!BM$22,"")</f>
        <v/>
      </c>
      <c r="CI148" s="27" t="str">
        <f t="shared" si="20"/>
        <v/>
      </c>
      <c r="CJ148" s="1" t="str">
        <f t="shared" si="41"/>
        <v/>
      </c>
      <c r="CK148" s="2" t="str">
        <f>IF(TYPE(VAL_Codes!BP$22)=2,VAL_Codes!BP$22,"")</f>
        <v/>
      </c>
      <c r="CL148" s="422"/>
      <c r="CO148" s="422"/>
      <c r="CR148" s="422"/>
      <c r="CU148" s="422"/>
      <c r="CX148" s="422"/>
      <c r="DA148" s="422"/>
      <c r="DD148" s="422"/>
      <c r="DG148" s="422"/>
      <c r="DJ148" s="422"/>
      <c r="DM148" s="422"/>
      <c r="DP148" s="422"/>
      <c r="DS148" s="422"/>
      <c r="DV148" s="422"/>
      <c r="DY148" s="422"/>
      <c r="EB148" s="422"/>
      <c r="EE148" s="422"/>
      <c r="EH148" s="422"/>
      <c r="EK148" s="422"/>
      <c r="EN148" s="422"/>
      <c r="EQ148" s="422"/>
      <c r="ET148" s="422"/>
      <c r="EW148" s="422"/>
    </row>
    <row r="149" spans="1:153" s="423" customFormat="1" ht="15" customHeight="1" x14ac:dyDescent="0.25">
      <c r="A149" s="48"/>
      <c r="B149" s="48"/>
      <c r="C149" s="65"/>
      <c r="D149" s="647"/>
      <c r="E149" s="421" t="s">
        <v>72</v>
      </c>
      <c r="F149" s="361" t="s">
        <v>6</v>
      </c>
      <c r="G149" s="361" t="s">
        <v>27</v>
      </c>
      <c r="H149" s="361" t="s">
        <v>6</v>
      </c>
      <c r="I149" s="361"/>
      <c r="J149" s="419"/>
      <c r="K149" s="419"/>
      <c r="L149" s="419"/>
      <c r="M149" s="419"/>
      <c r="N149" s="419"/>
      <c r="O149" s="419"/>
      <c r="P149" s="419"/>
      <c r="Q149" s="419"/>
      <c r="R149" s="419"/>
      <c r="S149" s="419"/>
      <c r="T149" s="419"/>
      <c r="U149" s="419"/>
      <c r="V149" s="419"/>
      <c r="W149" s="419"/>
      <c r="X149" s="419"/>
      <c r="Y149" s="419"/>
      <c r="Z149" s="45"/>
      <c r="AA149" s="27" t="str">
        <f t="shared" si="0"/>
        <v/>
      </c>
      <c r="AB149" s="1" t="str">
        <f t="shared" si="21"/>
        <v/>
      </c>
      <c r="AC149" s="2" t="str">
        <f>IF(TYPE(VAL_Codes!H$22)=2,VAL_Codes!H$22,"")</f>
        <v/>
      </c>
      <c r="AD149" s="27" t="str">
        <f t="shared" si="1"/>
        <v/>
      </c>
      <c r="AE149" s="1" t="str">
        <f t="shared" si="22"/>
        <v/>
      </c>
      <c r="AF149" s="2" t="str">
        <f>IF(TYPE(VAL_Codes!K$22)=2,VAL_Codes!K$22,"")</f>
        <v/>
      </c>
      <c r="AG149" s="27" t="str">
        <f t="shared" si="2"/>
        <v/>
      </c>
      <c r="AH149" s="1" t="str">
        <f t="shared" si="23"/>
        <v/>
      </c>
      <c r="AI149" s="2" t="str">
        <f>IF(TYPE(VAL_Codes!N$22)=2,VAL_Codes!N$22,"")</f>
        <v/>
      </c>
      <c r="AJ149" s="27" t="str">
        <f t="shared" si="3"/>
        <v/>
      </c>
      <c r="AK149" s="1" t="str">
        <f t="shared" si="24"/>
        <v/>
      </c>
      <c r="AL149" s="2" t="str">
        <f>IF(TYPE(VAL_Codes!Q$22)=2,VAL_Codes!Q$22,"")</f>
        <v/>
      </c>
      <c r="AM149" s="27" t="str">
        <f t="shared" si="4"/>
        <v/>
      </c>
      <c r="AN149" s="1" t="str">
        <f t="shared" si="25"/>
        <v/>
      </c>
      <c r="AO149" s="2" t="str">
        <f>IF(TYPE(VAL_Codes!T$22)=2,VAL_Codes!T$22,"")</f>
        <v/>
      </c>
      <c r="AP149" s="27" t="str">
        <f t="shared" si="5"/>
        <v/>
      </c>
      <c r="AQ149" s="1" t="str">
        <f t="shared" si="26"/>
        <v/>
      </c>
      <c r="AR149" s="2" t="str">
        <f>IF(TYPE(VAL_Codes!W$22)=2,VAL_Codes!W$22,"")</f>
        <v/>
      </c>
      <c r="AS149" s="27" t="str">
        <f t="shared" si="6"/>
        <v/>
      </c>
      <c r="AT149" s="1" t="str">
        <f t="shared" si="27"/>
        <v/>
      </c>
      <c r="AU149" s="2" t="str">
        <f>IF(TYPE(VAL_Codes!Z$22)=2,VAL_Codes!Z$22,"")</f>
        <v/>
      </c>
      <c r="AV149" s="27" t="str">
        <f t="shared" si="7"/>
        <v/>
      </c>
      <c r="AW149" s="1" t="str">
        <f t="shared" si="28"/>
        <v/>
      </c>
      <c r="AX149" s="2" t="str">
        <f>IF(TYPE(VAL_Codes!AC$22)=2,VAL_Codes!AC$22,"")</f>
        <v/>
      </c>
      <c r="AY149" s="27" t="str">
        <f t="shared" si="8"/>
        <v/>
      </c>
      <c r="AZ149" s="1" t="str">
        <f t="shared" si="29"/>
        <v/>
      </c>
      <c r="BA149" s="2" t="str">
        <f>IF(TYPE(VAL_Codes!AF$22)=2,VAL_Codes!AF$22,"")</f>
        <v/>
      </c>
      <c r="BB149" s="27" t="str">
        <f t="shared" si="9"/>
        <v/>
      </c>
      <c r="BC149" s="1" t="str">
        <f t="shared" si="30"/>
        <v/>
      </c>
      <c r="BD149" s="2" t="str">
        <f>IF(TYPE(VAL_Codes!AI$22)=2,VAL_Codes!AI$22,"")</f>
        <v/>
      </c>
      <c r="BE149" s="27" t="str">
        <f t="shared" si="10"/>
        <v/>
      </c>
      <c r="BF149" s="1" t="str">
        <f t="shared" si="31"/>
        <v/>
      </c>
      <c r="BG149" s="2" t="str">
        <f>IF(TYPE(VAL_Codes!AL$22)=2,VAL_Codes!AL$22,"")</f>
        <v/>
      </c>
      <c r="BH149" s="27" t="str">
        <f t="shared" si="11"/>
        <v/>
      </c>
      <c r="BI149" s="1" t="str">
        <f t="shared" si="32"/>
        <v/>
      </c>
      <c r="BJ149" s="2" t="str">
        <f>IF(TYPE(VAL_Codes!AO$22)=2,VAL_Codes!AO$22,"")</f>
        <v/>
      </c>
      <c r="BK149" s="27">
        <f t="shared" si="12"/>
        <v>48</v>
      </c>
      <c r="BL149" s="1" t="str">
        <f t="shared" si="33"/>
        <v/>
      </c>
      <c r="BM149" s="2" t="str">
        <f>IF(TYPE(VAL_Codes!AR$22)=2,VAL_Codes!AR$22,"")</f>
        <v/>
      </c>
      <c r="BN149" s="27">
        <f t="shared" si="13"/>
        <v>12</v>
      </c>
      <c r="BO149" s="1" t="str">
        <f t="shared" si="34"/>
        <v/>
      </c>
      <c r="BP149" s="2" t="str">
        <f>IF(TYPE(VAL_Codes!AU$22)=2,VAL_Codes!AU$22,"")</f>
        <v/>
      </c>
      <c r="BQ149" s="27">
        <f t="shared" si="14"/>
        <v>15</v>
      </c>
      <c r="BR149" s="1" t="str">
        <f t="shared" si="35"/>
        <v/>
      </c>
      <c r="BS149" s="2" t="str">
        <f>IF(TYPE(VAL_Codes!AX$22)=2,VAL_Codes!AX$22,"")</f>
        <v/>
      </c>
      <c r="BT149" s="27" t="str">
        <f t="shared" si="15"/>
        <v/>
      </c>
      <c r="BU149" s="1" t="str">
        <f t="shared" si="36"/>
        <v>K</v>
      </c>
      <c r="BV149" s="2" t="str">
        <f>IF(TYPE(VAL_Codes!BA$22)=2,VAL_Codes!BA$22,"")</f>
        <v/>
      </c>
      <c r="BW149" s="27">
        <f t="shared" si="16"/>
        <v>0</v>
      </c>
      <c r="BX149" s="1" t="str">
        <f t="shared" si="37"/>
        <v/>
      </c>
      <c r="BY149" s="2" t="str">
        <f>IF(TYPE(VAL_Codes!BD$22)=2,VAL_Codes!BD$22,"")</f>
        <v/>
      </c>
      <c r="BZ149" s="27" t="str">
        <f t="shared" si="17"/>
        <v/>
      </c>
      <c r="CA149" s="1" t="str">
        <f t="shared" si="38"/>
        <v/>
      </c>
      <c r="CB149" s="2" t="str">
        <f>IF(TYPE(VAL_Codes!BG$22)=2,VAL_Codes!BG$22,"")</f>
        <v/>
      </c>
      <c r="CC149" s="27" t="str">
        <f t="shared" si="18"/>
        <v/>
      </c>
      <c r="CD149" s="1" t="str">
        <f t="shared" si="39"/>
        <v/>
      </c>
      <c r="CE149" s="2" t="str">
        <f>IF(TYPE(VAL_Codes!BJ$22)=2,VAL_Codes!BJ$22,"")</f>
        <v/>
      </c>
      <c r="CF149" s="27" t="str">
        <f t="shared" si="19"/>
        <v/>
      </c>
      <c r="CG149" s="1" t="str">
        <f t="shared" si="40"/>
        <v/>
      </c>
      <c r="CH149" s="2" t="str">
        <f>IF(TYPE(VAL_Codes!BM$22)=2,VAL_Codes!BM$22,"")</f>
        <v/>
      </c>
      <c r="CI149" s="27" t="str">
        <f t="shared" si="20"/>
        <v/>
      </c>
      <c r="CJ149" s="1" t="str">
        <f t="shared" si="41"/>
        <v/>
      </c>
      <c r="CK149" s="2" t="str">
        <f>IF(TYPE(VAL_Codes!BP$22)=2,VAL_Codes!BP$22,"")</f>
        <v/>
      </c>
      <c r="CL149" s="422"/>
      <c r="CO149" s="422"/>
      <c r="CR149" s="422"/>
      <c r="CU149" s="422"/>
      <c r="CX149" s="422"/>
      <c r="DA149" s="422"/>
      <c r="DD149" s="422"/>
      <c r="DG149" s="422"/>
      <c r="DJ149" s="422"/>
      <c r="DM149" s="422"/>
      <c r="DP149" s="422"/>
      <c r="DS149" s="422"/>
      <c r="DV149" s="422"/>
      <c r="DY149" s="422"/>
      <c r="EB149" s="422"/>
      <c r="EE149" s="422"/>
      <c r="EH149" s="422"/>
      <c r="EK149" s="422"/>
      <c r="EN149" s="422"/>
      <c r="EQ149" s="422"/>
      <c r="ET149" s="422"/>
      <c r="EW149" s="422"/>
    </row>
    <row r="150" spans="1:153" s="423" customFormat="1" ht="15" customHeight="1" x14ac:dyDescent="0.25">
      <c r="A150" s="48"/>
      <c r="B150" s="48"/>
      <c r="C150" s="65"/>
      <c r="D150" s="647"/>
      <c r="E150" s="421" t="s">
        <v>73</v>
      </c>
      <c r="F150" s="361" t="s">
        <v>6</v>
      </c>
      <c r="G150" s="361" t="s">
        <v>28</v>
      </c>
      <c r="H150" s="361" t="s">
        <v>6</v>
      </c>
      <c r="I150" s="361"/>
      <c r="J150" s="419"/>
      <c r="K150" s="419"/>
      <c r="L150" s="419"/>
      <c r="M150" s="419"/>
      <c r="N150" s="419"/>
      <c r="O150" s="419"/>
      <c r="P150" s="419"/>
      <c r="Q150" s="419"/>
      <c r="R150" s="419"/>
      <c r="S150" s="419"/>
      <c r="T150" s="419"/>
      <c r="U150" s="419"/>
      <c r="V150" s="419"/>
      <c r="W150" s="419"/>
      <c r="X150" s="419"/>
      <c r="Y150" s="419"/>
      <c r="Z150" s="45"/>
      <c r="AA150" s="27" t="str">
        <f t="shared" si="0"/>
        <v/>
      </c>
      <c r="AB150" s="1" t="str">
        <f t="shared" si="21"/>
        <v/>
      </c>
      <c r="AC150" s="2" t="str">
        <f>IF(TYPE(VAL_Codes!H$22)=2,VAL_Codes!H$22,"")</f>
        <v/>
      </c>
      <c r="AD150" s="27" t="str">
        <f t="shared" si="1"/>
        <v/>
      </c>
      <c r="AE150" s="1" t="str">
        <f t="shared" si="22"/>
        <v/>
      </c>
      <c r="AF150" s="2" t="str">
        <f>IF(TYPE(VAL_Codes!K$22)=2,VAL_Codes!K$22,"")</f>
        <v/>
      </c>
      <c r="AG150" s="27" t="str">
        <f t="shared" si="2"/>
        <v/>
      </c>
      <c r="AH150" s="1" t="str">
        <f t="shared" si="23"/>
        <v/>
      </c>
      <c r="AI150" s="2" t="str">
        <f>IF(TYPE(VAL_Codes!N$22)=2,VAL_Codes!N$22,"")</f>
        <v/>
      </c>
      <c r="AJ150" s="27" t="str">
        <f t="shared" si="3"/>
        <v/>
      </c>
      <c r="AK150" s="1" t="str">
        <f t="shared" si="24"/>
        <v/>
      </c>
      <c r="AL150" s="2" t="str">
        <f>IF(TYPE(VAL_Codes!Q$22)=2,VAL_Codes!Q$22,"")</f>
        <v/>
      </c>
      <c r="AM150" s="27" t="str">
        <f t="shared" si="4"/>
        <v/>
      </c>
      <c r="AN150" s="1" t="str">
        <f t="shared" si="25"/>
        <v/>
      </c>
      <c r="AO150" s="2" t="str">
        <f>IF(TYPE(VAL_Codes!T$22)=2,VAL_Codes!T$22,"")</f>
        <v/>
      </c>
      <c r="AP150" s="27" t="str">
        <f t="shared" si="5"/>
        <v/>
      </c>
      <c r="AQ150" s="1" t="str">
        <f t="shared" si="26"/>
        <v/>
      </c>
      <c r="AR150" s="2" t="str">
        <f>IF(TYPE(VAL_Codes!W$22)=2,VAL_Codes!W$22,"")</f>
        <v/>
      </c>
      <c r="AS150" s="27" t="str">
        <f t="shared" si="6"/>
        <v/>
      </c>
      <c r="AT150" s="1" t="str">
        <f t="shared" si="27"/>
        <v/>
      </c>
      <c r="AU150" s="2" t="str">
        <f>IF(TYPE(VAL_Codes!Z$22)=2,VAL_Codes!Z$22,"")</f>
        <v/>
      </c>
      <c r="AV150" s="27" t="str">
        <f t="shared" si="7"/>
        <v/>
      </c>
      <c r="AW150" s="1" t="str">
        <f t="shared" si="28"/>
        <v/>
      </c>
      <c r="AX150" s="2" t="str">
        <f>IF(TYPE(VAL_Codes!AC$22)=2,VAL_Codes!AC$22,"")</f>
        <v/>
      </c>
      <c r="AY150" s="27" t="str">
        <f t="shared" si="8"/>
        <v/>
      </c>
      <c r="AZ150" s="1" t="str">
        <f t="shared" si="29"/>
        <v/>
      </c>
      <c r="BA150" s="2" t="str">
        <f>IF(TYPE(VAL_Codes!AF$22)=2,VAL_Codes!AF$22,"")</f>
        <v/>
      </c>
      <c r="BB150" s="27" t="str">
        <f t="shared" si="9"/>
        <v/>
      </c>
      <c r="BC150" s="1" t="str">
        <f t="shared" si="30"/>
        <v/>
      </c>
      <c r="BD150" s="2" t="str">
        <f>IF(TYPE(VAL_Codes!AI$22)=2,VAL_Codes!AI$22,"")</f>
        <v/>
      </c>
      <c r="BE150" s="27" t="str">
        <f t="shared" si="10"/>
        <v/>
      </c>
      <c r="BF150" s="1" t="str">
        <f t="shared" si="31"/>
        <v/>
      </c>
      <c r="BG150" s="2" t="str">
        <f>IF(TYPE(VAL_Codes!AL$22)=2,VAL_Codes!AL$22,"")</f>
        <v/>
      </c>
      <c r="BH150" s="27" t="str">
        <f t="shared" si="11"/>
        <v/>
      </c>
      <c r="BI150" s="1" t="str">
        <f t="shared" si="32"/>
        <v/>
      </c>
      <c r="BJ150" s="2" t="str">
        <f>IF(TYPE(VAL_Codes!AO$22)=2,VAL_Codes!AO$22,"")</f>
        <v/>
      </c>
      <c r="BK150" s="27">
        <f t="shared" si="12"/>
        <v>35</v>
      </c>
      <c r="BL150" s="1" t="str">
        <f t="shared" si="33"/>
        <v/>
      </c>
      <c r="BM150" s="2" t="str">
        <f>IF(TYPE(VAL_Codes!AR$22)=2,VAL_Codes!AR$22,"")</f>
        <v/>
      </c>
      <c r="BN150" s="27">
        <f t="shared" si="13"/>
        <v>24</v>
      </c>
      <c r="BO150" s="1" t="str">
        <f t="shared" si="34"/>
        <v/>
      </c>
      <c r="BP150" s="2" t="str">
        <f>IF(TYPE(VAL_Codes!AU$22)=2,VAL_Codes!AU$22,"")</f>
        <v/>
      </c>
      <c r="BQ150" s="27">
        <f t="shared" si="14"/>
        <v>9</v>
      </c>
      <c r="BR150" s="1" t="str">
        <f t="shared" si="35"/>
        <v/>
      </c>
      <c r="BS150" s="2" t="str">
        <f>IF(TYPE(VAL_Codes!AX$22)=2,VAL_Codes!AX$22,"")</f>
        <v/>
      </c>
      <c r="BT150" s="27" t="str">
        <f t="shared" si="15"/>
        <v/>
      </c>
      <c r="BU150" s="1" t="str">
        <f t="shared" si="36"/>
        <v>K</v>
      </c>
      <c r="BV150" s="2" t="str">
        <f>IF(TYPE(VAL_Codes!BA$22)=2,VAL_Codes!BA$22,"")</f>
        <v/>
      </c>
      <c r="BW150" s="27">
        <f t="shared" si="16"/>
        <v>1</v>
      </c>
      <c r="BX150" s="1" t="str">
        <f t="shared" si="37"/>
        <v/>
      </c>
      <c r="BY150" s="2" t="str">
        <f>IF(TYPE(VAL_Codes!BD$22)=2,VAL_Codes!BD$22,"")</f>
        <v/>
      </c>
      <c r="BZ150" s="27" t="str">
        <f t="shared" si="17"/>
        <v/>
      </c>
      <c r="CA150" s="1" t="str">
        <f t="shared" si="38"/>
        <v/>
      </c>
      <c r="CB150" s="2" t="str">
        <f>IF(TYPE(VAL_Codes!BG$22)=2,VAL_Codes!BG$22,"")</f>
        <v/>
      </c>
      <c r="CC150" s="27" t="str">
        <f t="shared" si="18"/>
        <v/>
      </c>
      <c r="CD150" s="1" t="str">
        <f t="shared" si="39"/>
        <v/>
      </c>
      <c r="CE150" s="2" t="str">
        <f>IF(TYPE(VAL_Codes!BJ$22)=2,VAL_Codes!BJ$22,"")</f>
        <v/>
      </c>
      <c r="CF150" s="27" t="str">
        <f t="shared" si="19"/>
        <v/>
      </c>
      <c r="CG150" s="1" t="str">
        <f t="shared" si="40"/>
        <v/>
      </c>
      <c r="CH150" s="2" t="str">
        <f>IF(TYPE(VAL_Codes!BM$22)=2,VAL_Codes!BM$22,"")</f>
        <v/>
      </c>
      <c r="CI150" s="27" t="str">
        <f t="shared" si="20"/>
        <v/>
      </c>
      <c r="CJ150" s="1" t="str">
        <f t="shared" si="41"/>
        <v/>
      </c>
      <c r="CK150" s="2" t="str">
        <f>IF(TYPE(VAL_Codes!BP$22)=2,VAL_Codes!BP$22,"")</f>
        <v/>
      </c>
      <c r="CL150" s="422"/>
      <c r="CO150" s="422"/>
      <c r="CR150" s="422"/>
      <c r="CU150" s="422"/>
      <c r="CX150" s="422"/>
      <c r="DA150" s="422"/>
      <c r="DD150" s="422"/>
      <c r="DG150" s="422"/>
      <c r="DJ150" s="422"/>
      <c r="DM150" s="422"/>
      <c r="DP150" s="422"/>
      <c r="DS150" s="422"/>
      <c r="DV150" s="422"/>
      <c r="DY150" s="422"/>
      <c r="EB150" s="422"/>
      <c r="EE150" s="422"/>
      <c r="EH150" s="422"/>
      <c r="EK150" s="422"/>
      <c r="EN150" s="422"/>
      <c r="EQ150" s="422"/>
      <c r="ET150" s="422"/>
      <c r="EW150" s="422"/>
    </row>
    <row r="151" spans="1:153" s="423" customFormat="1" ht="15" customHeight="1" x14ac:dyDescent="0.25">
      <c r="A151" s="48"/>
      <c r="B151" s="48"/>
      <c r="C151" s="65"/>
      <c r="D151" s="647"/>
      <c r="E151" s="421" t="s">
        <v>74</v>
      </c>
      <c r="F151" s="361" t="s">
        <v>6</v>
      </c>
      <c r="G151" s="361" t="s">
        <v>29</v>
      </c>
      <c r="H151" s="361" t="s">
        <v>6</v>
      </c>
      <c r="I151" s="361"/>
      <c r="J151" s="419"/>
      <c r="K151" s="419"/>
      <c r="L151" s="419"/>
      <c r="M151" s="419"/>
      <c r="N151" s="419"/>
      <c r="O151" s="419"/>
      <c r="P151" s="419"/>
      <c r="Q151" s="419"/>
      <c r="R151" s="419"/>
      <c r="S151" s="419"/>
      <c r="T151" s="419"/>
      <c r="U151" s="419"/>
      <c r="V151" s="419"/>
      <c r="W151" s="419"/>
      <c r="X151" s="419"/>
      <c r="Y151" s="419"/>
      <c r="Z151" s="45"/>
      <c r="AA151" s="27" t="str">
        <f t="shared" si="0"/>
        <v/>
      </c>
      <c r="AB151" s="1" t="str">
        <f t="shared" si="21"/>
        <v/>
      </c>
      <c r="AC151" s="2" t="str">
        <f>IF(TYPE(VAL_Codes!H$22)=2,VAL_Codes!H$22,"")</f>
        <v/>
      </c>
      <c r="AD151" s="27" t="str">
        <f t="shared" si="1"/>
        <v/>
      </c>
      <c r="AE151" s="1" t="str">
        <f t="shared" si="22"/>
        <v/>
      </c>
      <c r="AF151" s="2" t="str">
        <f>IF(TYPE(VAL_Codes!K$22)=2,VAL_Codes!K$22,"")</f>
        <v/>
      </c>
      <c r="AG151" s="27" t="str">
        <f t="shared" si="2"/>
        <v/>
      </c>
      <c r="AH151" s="1" t="str">
        <f t="shared" si="23"/>
        <v/>
      </c>
      <c r="AI151" s="2" t="str">
        <f>IF(TYPE(VAL_Codes!N$22)=2,VAL_Codes!N$22,"")</f>
        <v/>
      </c>
      <c r="AJ151" s="27" t="str">
        <f t="shared" si="3"/>
        <v/>
      </c>
      <c r="AK151" s="1" t="str">
        <f t="shared" si="24"/>
        <v/>
      </c>
      <c r="AL151" s="2" t="str">
        <f>IF(TYPE(VAL_Codes!Q$22)=2,VAL_Codes!Q$22,"")</f>
        <v/>
      </c>
      <c r="AM151" s="27" t="str">
        <f t="shared" si="4"/>
        <v/>
      </c>
      <c r="AN151" s="1" t="str">
        <f t="shared" si="25"/>
        <v/>
      </c>
      <c r="AO151" s="2" t="str">
        <f>IF(TYPE(VAL_Codes!T$22)=2,VAL_Codes!T$22,"")</f>
        <v/>
      </c>
      <c r="AP151" s="27" t="str">
        <f t="shared" si="5"/>
        <v/>
      </c>
      <c r="AQ151" s="1" t="str">
        <f t="shared" si="26"/>
        <v/>
      </c>
      <c r="AR151" s="2" t="str">
        <f>IF(TYPE(VAL_Codes!W$22)=2,VAL_Codes!W$22,"")</f>
        <v/>
      </c>
      <c r="AS151" s="27" t="str">
        <f t="shared" si="6"/>
        <v/>
      </c>
      <c r="AT151" s="1" t="str">
        <f t="shared" si="27"/>
        <v/>
      </c>
      <c r="AU151" s="2" t="str">
        <f>IF(TYPE(VAL_Codes!Z$22)=2,VAL_Codes!Z$22,"")</f>
        <v/>
      </c>
      <c r="AV151" s="27" t="str">
        <f t="shared" si="7"/>
        <v/>
      </c>
      <c r="AW151" s="1" t="str">
        <f t="shared" si="28"/>
        <v/>
      </c>
      <c r="AX151" s="2" t="str">
        <f>IF(TYPE(VAL_Codes!AC$22)=2,VAL_Codes!AC$22,"")</f>
        <v/>
      </c>
      <c r="AY151" s="27" t="str">
        <f t="shared" si="8"/>
        <v/>
      </c>
      <c r="AZ151" s="1" t="str">
        <f t="shared" si="29"/>
        <v/>
      </c>
      <c r="BA151" s="2" t="str">
        <f>IF(TYPE(VAL_Codes!AF$22)=2,VAL_Codes!AF$22,"")</f>
        <v/>
      </c>
      <c r="BB151" s="27" t="str">
        <f t="shared" si="9"/>
        <v/>
      </c>
      <c r="BC151" s="1" t="str">
        <f t="shared" si="30"/>
        <v/>
      </c>
      <c r="BD151" s="2" t="str">
        <f>IF(TYPE(VAL_Codes!AI$22)=2,VAL_Codes!AI$22,"")</f>
        <v/>
      </c>
      <c r="BE151" s="27" t="str">
        <f t="shared" si="10"/>
        <v/>
      </c>
      <c r="BF151" s="1" t="str">
        <f t="shared" si="31"/>
        <v/>
      </c>
      <c r="BG151" s="2" t="str">
        <f>IF(TYPE(VAL_Codes!AL$22)=2,VAL_Codes!AL$22,"")</f>
        <v/>
      </c>
      <c r="BH151" s="27" t="str">
        <f t="shared" si="11"/>
        <v/>
      </c>
      <c r="BI151" s="1" t="str">
        <f t="shared" si="32"/>
        <v/>
      </c>
      <c r="BJ151" s="2" t="str">
        <f>IF(TYPE(VAL_Codes!AO$22)=2,VAL_Codes!AO$22,"")</f>
        <v/>
      </c>
      <c r="BK151" s="27">
        <f t="shared" si="12"/>
        <v>36</v>
      </c>
      <c r="BL151" s="1" t="str">
        <f t="shared" si="33"/>
        <v/>
      </c>
      <c r="BM151" s="2" t="str">
        <f>IF(TYPE(VAL_Codes!AR$22)=2,VAL_Codes!AR$22,"")</f>
        <v/>
      </c>
      <c r="BN151" s="27">
        <f t="shared" si="13"/>
        <v>24</v>
      </c>
      <c r="BO151" s="1" t="str">
        <f t="shared" si="34"/>
        <v/>
      </c>
      <c r="BP151" s="2" t="str">
        <f>IF(TYPE(VAL_Codes!AU$22)=2,VAL_Codes!AU$22,"")</f>
        <v/>
      </c>
      <c r="BQ151" s="27">
        <f t="shared" si="14"/>
        <v>17</v>
      </c>
      <c r="BR151" s="1" t="str">
        <f t="shared" si="35"/>
        <v/>
      </c>
      <c r="BS151" s="2" t="str">
        <f>IF(TYPE(VAL_Codes!AX$22)=2,VAL_Codes!AX$22,"")</f>
        <v/>
      </c>
      <c r="BT151" s="27" t="str">
        <f t="shared" si="15"/>
        <v/>
      </c>
      <c r="BU151" s="1" t="str">
        <f t="shared" si="36"/>
        <v>K</v>
      </c>
      <c r="BV151" s="2" t="str">
        <f>IF(TYPE(VAL_Codes!BA$22)=2,VAL_Codes!BA$22,"")</f>
        <v/>
      </c>
      <c r="BW151" s="27">
        <f t="shared" si="16"/>
        <v>0</v>
      </c>
      <c r="BX151" s="1" t="str">
        <f t="shared" si="37"/>
        <v/>
      </c>
      <c r="BY151" s="2" t="str">
        <f>IF(TYPE(VAL_Codes!BD$22)=2,VAL_Codes!BD$22,"")</f>
        <v/>
      </c>
      <c r="BZ151" s="27" t="str">
        <f t="shared" si="17"/>
        <v/>
      </c>
      <c r="CA151" s="1" t="str">
        <f t="shared" si="38"/>
        <v/>
      </c>
      <c r="CB151" s="2" t="str">
        <f>IF(TYPE(VAL_Codes!BG$22)=2,VAL_Codes!BG$22,"")</f>
        <v/>
      </c>
      <c r="CC151" s="27" t="str">
        <f t="shared" si="18"/>
        <v/>
      </c>
      <c r="CD151" s="1" t="str">
        <f t="shared" si="39"/>
        <v/>
      </c>
      <c r="CE151" s="2" t="str">
        <f>IF(TYPE(VAL_Codes!BJ$22)=2,VAL_Codes!BJ$22,"")</f>
        <v/>
      </c>
      <c r="CF151" s="27" t="str">
        <f t="shared" si="19"/>
        <v/>
      </c>
      <c r="CG151" s="1" t="str">
        <f t="shared" si="40"/>
        <v/>
      </c>
      <c r="CH151" s="2" t="str">
        <f>IF(TYPE(VAL_Codes!BM$22)=2,VAL_Codes!BM$22,"")</f>
        <v/>
      </c>
      <c r="CI151" s="27" t="str">
        <f t="shared" si="20"/>
        <v/>
      </c>
      <c r="CJ151" s="1" t="str">
        <f t="shared" si="41"/>
        <v/>
      </c>
      <c r="CK151" s="2" t="str">
        <f>IF(TYPE(VAL_Codes!BP$22)=2,VAL_Codes!BP$22,"")</f>
        <v/>
      </c>
      <c r="CL151" s="422"/>
      <c r="CO151" s="422"/>
      <c r="CR151" s="422"/>
      <c r="CU151" s="422"/>
      <c r="CX151" s="422"/>
      <c r="DA151" s="422"/>
      <c r="DD151" s="422"/>
      <c r="DG151" s="422"/>
      <c r="DJ151" s="422"/>
      <c r="DM151" s="422"/>
      <c r="DP151" s="422"/>
      <c r="DS151" s="422"/>
      <c r="DV151" s="422"/>
      <c r="DY151" s="422"/>
      <c r="EB151" s="422"/>
      <c r="EE151" s="422"/>
      <c r="EH151" s="422"/>
      <c r="EK151" s="422"/>
      <c r="EN151" s="422"/>
      <c r="EQ151" s="422"/>
      <c r="ET151" s="422"/>
      <c r="EW151" s="422"/>
    </row>
    <row r="152" spans="1:153" s="423" customFormat="1" ht="15" customHeight="1" x14ac:dyDescent="0.25">
      <c r="A152" s="48"/>
      <c r="B152" s="48"/>
      <c r="C152" s="65"/>
      <c r="D152" s="647"/>
      <c r="E152" s="421" t="s">
        <v>75</v>
      </c>
      <c r="F152" s="361" t="s">
        <v>6</v>
      </c>
      <c r="G152" s="361" t="s">
        <v>31</v>
      </c>
      <c r="H152" s="361" t="s">
        <v>6</v>
      </c>
      <c r="I152" s="361"/>
      <c r="J152" s="419"/>
      <c r="K152" s="419"/>
      <c r="L152" s="419"/>
      <c r="M152" s="419"/>
      <c r="N152" s="419"/>
      <c r="O152" s="419"/>
      <c r="P152" s="419"/>
      <c r="Q152" s="419"/>
      <c r="R152" s="419"/>
      <c r="S152" s="419"/>
      <c r="T152" s="419"/>
      <c r="U152" s="419"/>
      <c r="V152" s="419"/>
      <c r="W152" s="419"/>
      <c r="X152" s="419"/>
      <c r="Y152" s="419"/>
      <c r="Z152" s="45"/>
      <c r="AA152" s="27" t="str">
        <f t="shared" si="0"/>
        <v/>
      </c>
      <c r="AB152" s="1" t="str">
        <f t="shared" si="21"/>
        <v/>
      </c>
      <c r="AC152" s="2" t="str">
        <f>IF(TYPE(VAL_Codes!H$22)=2,VAL_Codes!H$22,"")</f>
        <v/>
      </c>
      <c r="AD152" s="27" t="str">
        <f t="shared" si="1"/>
        <v/>
      </c>
      <c r="AE152" s="1" t="str">
        <f t="shared" si="22"/>
        <v/>
      </c>
      <c r="AF152" s="2" t="str">
        <f>IF(TYPE(VAL_Codes!K$22)=2,VAL_Codes!K$22,"")</f>
        <v/>
      </c>
      <c r="AG152" s="27" t="str">
        <f t="shared" si="2"/>
        <v/>
      </c>
      <c r="AH152" s="1" t="str">
        <f t="shared" si="23"/>
        <v/>
      </c>
      <c r="AI152" s="2" t="str">
        <f>IF(TYPE(VAL_Codes!N$22)=2,VAL_Codes!N$22,"")</f>
        <v/>
      </c>
      <c r="AJ152" s="27" t="str">
        <f t="shared" si="3"/>
        <v/>
      </c>
      <c r="AK152" s="1" t="str">
        <f t="shared" si="24"/>
        <v/>
      </c>
      <c r="AL152" s="2" t="str">
        <f>IF(TYPE(VAL_Codes!Q$22)=2,VAL_Codes!Q$22,"")</f>
        <v/>
      </c>
      <c r="AM152" s="27" t="str">
        <f t="shared" si="4"/>
        <v/>
      </c>
      <c r="AN152" s="1" t="str">
        <f t="shared" si="25"/>
        <v/>
      </c>
      <c r="AO152" s="2" t="str">
        <f>IF(TYPE(VAL_Codes!T$22)=2,VAL_Codes!T$22,"")</f>
        <v/>
      </c>
      <c r="AP152" s="27" t="str">
        <f t="shared" si="5"/>
        <v/>
      </c>
      <c r="AQ152" s="1" t="str">
        <f t="shared" si="26"/>
        <v/>
      </c>
      <c r="AR152" s="2" t="str">
        <f>IF(TYPE(VAL_Codes!W$22)=2,VAL_Codes!W$22,"")</f>
        <v/>
      </c>
      <c r="AS152" s="27" t="str">
        <f t="shared" si="6"/>
        <v/>
      </c>
      <c r="AT152" s="1" t="str">
        <f t="shared" si="27"/>
        <v/>
      </c>
      <c r="AU152" s="2" t="str">
        <f>IF(TYPE(VAL_Codes!Z$22)=2,VAL_Codes!Z$22,"")</f>
        <v/>
      </c>
      <c r="AV152" s="27" t="str">
        <f t="shared" si="7"/>
        <v/>
      </c>
      <c r="AW152" s="1" t="str">
        <f t="shared" si="28"/>
        <v/>
      </c>
      <c r="AX152" s="2" t="str">
        <f>IF(TYPE(VAL_Codes!AC$22)=2,VAL_Codes!AC$22,"")</f>
        <v/>
      </c>
      <c r="AY152" s="27" t="str">
        <f t="shared" si="8"/>
        <v/>
      </c>
      <c r="AZ152" s="1" t="str">
        <f t="shared" si="29"/>
        <v/>
      </c>
      <c r="BA152" s="2" t="str">
        <f>IF(TYPE(VAL_Codes!AF$22)=2,VAL_Codes!AF$22,"")</f>
        <v/>
      </c>
      <c r="BB152" s="27" t="str">
        <f t="shared" si="9"/>
        <v/>
      </c>
      <c r="BC152" s="1" t="str">
        <f t="shared" si="30"/>
        <v/>
      </c>
      <c r="BD152" s="2" t="str">
        <f>IF(TYPE(VAL_Codes!AI$22)=2,VAL_Codes!AI$22,"")</f>
        <v/>
      </c>
      <c r="BE152" s="27" t="str">
        <f t="shared" si="10"/>
        <v/>
      </c>
      <c r="BF152" s="1" t="str">
        <f t="shared" si="31"/>
        <v/>
      </c>
      <c r="BG152" s="2" t="str">
        <f>IF(TYPE(VAL_Codes!AL$22)=2,VAL_Codes!AL$22,"")</f>
        <v/>
      </c>
      <c r="BH152" s="27" t="str">
        <f t="shared" si="11"/>
        <v/>
      </c>
      <c r="BI152" s="1" t="str">
        <f t="shared" si="32"/>
        <v/>
      </c>
      <c r="BJ152" s="2" t="str">
        <f>IF(TYPE(VAL_Codes!AO$22)=2,VAL_Codes!AO$22,"")</f>
        <v/>
      </c>
      <c r="BK152" s="27">
        <f t="shared" si="12"/>
        <v>23</v>
      </c>
      <c r="BL152" s="1" t="str">
        <f t="shared" si="33"/>
        <v/>
      </c>
      <c r="BM152" s="2" t="str">
        <f>IF(TYPE(VAL_Codes!AR$22)=2,VAL_Codes!AR$22,"")</f>
        <v/>
      </c>
      <c r="BN152" s="27">
        <f t="shared" si="13"/>
        <v>14</v>
      </c>
      <c r="BO152" s="1" t="str">
        <f t="shared" si="34"/>
        <v/>
      </c>
      <c r="BP152" s="2" t="str">
        <f>IF(TYPE(VAL_Codes!AU$22)=2,VAL_Codes!AU$22,"")</f>
        <v/>
      </c>
      <c r="BQ152" s="27">
        <f t="shared" si="14"/>
        <v>10</v>
      </c>
      <c r="BR152" s="1" t="str">
        <f t="shared" si="35"/>
        <v/>
      </c>
      <c r="BS152" s="2" t="str">
        <f>IF(TYPE(VAL_Codes!AX$22)=2,VAL_Codes!AX$22,"")</f>
        <v/>
      </c>
      <c r="BT152" s="27" t="str">
        <f t="shared" si="15"/>
        <v/>
      </c>
      <c r="BU152" s="1" t="str">
        <f t="shared" si="36"/>
        <v>K</v>
      </c>
      <c r="BV152" s="2" t="str">
        <f>IF(TYPE(VAL_Codes!BA$22)=2,VAL_Codes!BA$22,"")</f>
        <v/>
      </c>
      <c r="BW152" s="27">
        <f t="shared" si="16"/>
        <v>0</v>
      </c>
      <c r="BX152" s="1" t="str">
        <f t="shared" si="37"/>
        <v/>
      </c>
      <c r="BY152" s="2" t="str">
        <f>IF(TYPE(VAL_Codes!BD$22)=2,VAL_Codes!BD$22,"")</f>
        <v/>
      </c>
      <c r="BZ152" s="27" t="str">
        <f t="shared" si="17"/>
        <v/>
      </c>
      <c r="CA152" s="1" t="str">
        <f t="shared" si="38"/>
        <v/>
      </c>
      <c r="CB152" s="2" t="str">
        <f>IF(TYPE(VAL_Codes!BG$22)=2,VAL_Codes!BG$22,"")</f>
        <v/>
      </c>
      <c r="CC152" s="27" t="str">
        <f t="shared" si="18"/>
        <v/>
      </c>
      <c r="CD152" s="1" t="str">
        <f t="shared" si="39"/>
        <v/>
      </c>
      <c r="CE152" s="2" t="str">
        <f>IF(TYPE(VAL_Codes!BJ$22)=2,VAL_Codes!BJ$22,"")</f>
        <v/>
      </c>
      <c r="CF152" s="27" t="str">
        <f t="shared" si="19"/>
        <v/>
      </c>
      <c r="CG152" s="1" t="str">
        <f t="shared" si="40"/>
        <v/>
      </c>
      <c r="CH152" s="2" t="str">
        <f>IF(TYPE(VAL_Codes!BM$22)=2,VAL_Codes!BM$22,"")</f>
        <v/>
      </c>
      <c r="CI152" s="27" t="str">
        <f t="shared" si="20"/>
        <v/>
      </c>
      <c r="CJ152" s="1" t="str">
        <f t="shared" si="41"/>
        <v/>
      </c>
      <c r="CK152" s="2" t="str">
        <f>IF(TYPE(VAL_Codes!BP$22)=2,VAL_Codes!BP$22,"")</f>
        <v/>
      </c>
      <c r="CL152" s="422"/>
      <c r="CO152" s="422"/>
      <c r="CR152" s="422"/>
      <c r="CU152" s="422"/>
      <c r="CX152" s="422"/>
      <c r="DA152" s="422"/>
      <c r="DD152" s="422"/>
      <c r="DG152" s="422"/>
      <c r="DJ152" s="422"/>
      <c r="DM152" s="422"/>
      <c r="DP152" s="422"/>
      <c r="DS152" s="422"/>
      <c r="DV152" s="422"/>
      <c r="DY152" s="422"/>
      <c r="EB152" s="422"/>
      <c r="EE152" s="422"/>
      <c r="EH152" s="422"/>
      <c r="EK152" s="422"/>
      <c r="EN152" s="422"/>
      <c r="EQ152" s="422"/>
      <c r="ET152" s="422"/>
      <c r="EW152" s="422"/>
    </row>
    <row r="153" spans="1:153" s="423" customFormat="1" ht="15" customHeight="1" x14ac:dyDescent="0.25">
      <c r="A153" s="48"/>
      <c r="B153" s="48"/>
      <c r="C153" s="65"/>
      <c r="D153" s="647"/>
      <c r="E153" s="421" t="s">
        <v>76</v>
      </c>
      <c r="F153" s="361" t="s">
        <v>6</v>
      </c>
      <c r="G153" s="361" t="s">
        <v>32</v>
      </c>
      <c r="H153" s="361" t="s">
        <v>6</v>
      </c>
      <c r="I153" s="361"/>
      <c r="J153" s="419"/>
      <c r="K153" s="419"/>
      <c r="L153" s="419"/>
      <c r="M153" s="419"/>
      <c r="N153" s="419"/>
      <c r="O153" s="419"/>
      <c r="P153" s="419"/>
      <c r="Q153" s="419"/>
      <c r="R153" s="419"/>
      <c r="S153" s="419"/>
      <c r="T153" s="419"/>
      <c r="U153" s="419"/>
      <c r="V153" s="419"/>
      <c r="W153" s="419"/>
      <c r="X153" s="419"/>
      <c r="Y153" s="419"/>
      <c r="Z153" s="45"/>
      <c r="AA153" s="27" t="str">
        <f t="shared" si="0"/>
        <v/>
      </c>
      <c r="AB153" s="1" t="str">
        <f t="shared" si="21"/>
        <v/>
      </c>
      <c r="AC153" s="2" t="str">
        <f>IF(TYPE(VAL_Codes!H$22)=2,VAL_Codes!H$22,"")</f>
        <v/>
      </c>
      <c r="AD153" s="27" t="str">
        <f t="shared" si="1"/>
        <v/>
      </c>
      <c r="AE153" s="1" t="str">
        <f t="shared" si="22"/>
        <v/>
      </c>
      <c r="AF153" s="2" t="str">
        <f>IF(TYPE(VAL_Codes!K$22)=2,VAL_Codes!K$22,"")</f>
        <v/>
      </c>
      <c r="AG153" s="27" t="str">
        <f t="shared" si="2"/>
        <v/>
      </c>
      <c r="AH153" s="1" t="str">
        <f t="shared" si="23"/>
        <v/>
      </c>
      <c r="AI153" s="2" t="str">
        <f>IF(TYPE(VAL_Codes!N$22)=2,VAL_Codes!N$22,"")</f>
        <v/>
      </c>
      <c r="AJ153" s="27" t="str">
        <f t="shared" si="3"/>
        <v/>
      </c>
      <c r="AK153" s="1" t="str">
        <f t="shared" si="24"/>
        <v/>
      </c>
      <c r="AL153" s="2" t="str">
        <f>IF(TYPE(VAL_Codes!Q$22)=2,VAL_Codes!Q$22,"")</f>
        <v/>
      </c>
      <c r="AM153" s="27" t="str">
        <f t="shared" si="4"/>
        <v/>
      </c>
      <c r="AN153" s="1" t="str">
        <f t="shared" si="25"/>
        <v/>
      </c>
      <c r="AO153" s="2" t="str">
        <f>IF(TYPE(VAL_Codes!T$22)=2,VAL_Codes!T$22,"")</f>
        <v/>
      </c>
      <c r="AP153" s="27" t="str">
        <f t="shared" si="5"/>
        <v/>
      </c>
      <c r="AQ153" s="1" t="str">
        <f t="shared" si="26"/>
        <v/>
      </c>
      <c r="AR153" s="2" t="str">
        <f>IF(TYPE(VAL_Codes!W$22)=2,VAL_Codes!W$22,"")</f>
        <v/>
      </c>
      <c r="AS153" s="27" t="str">
        <f t="shared" si="6"/>
        <v/>
      </c>
      <c r="AT153" s="1" t="str">
        <f t="shared" si="27"/>
        <v/>
      </c>
      <c r="AU153" s="2" t="str">
        <f>IF(TYPE(VAL_Codes!Z$22)=2,VAL_Codes!Z$22,"")</f>
        <v/>
      </c>
      <c r="AV153" s="27" t="str">
        <f t="shared" si="7"/>
        <v/>
      </c>
      <c r="AW153" s="1" t="str">
        <f t="shared" si="28"/>
        <v/>
      </c>
      <c r="AX153" s="2" t="str">
        <f>IF(TYPE(VAL_Codes!AC$22)=2,VAL_Codes!AC$22,"")</f>
        <v/>
      </c>
      <c r="AY153" s="27" t="str">
        <f t="shared" si="8"/>
        <v/>
      </c>
      <c r="AZ153" s="1" t="str">
        <f t="shared" si="29"/>
        <v/>
      </c>
      <c r="BA153" s="2" t="str">
        <f>IF(TYPE(VAL_Codes!AF$22)=2,VAL_Codes!AF$22,"")</f>
        <v/>
      </c>
      <c r="BB153" s="27" t="str">
        <f t="shared" si="9"/>
        <v/>
      </c>
      <c r="BC153" s="1" t="str">
        <f t="shared" si="30"/>
        <v/>
      </c>
      <c r="BD153" s="2" t="str">
        <f>IF(TYPE(VAL_Codes!AI$22)=2,VAL_Codes!AI$22,"")</f>
        <v/>
      </c>
      <c r="BE153" s="27" t="str">
        <f t="shared" si="10"/>
        <v/>
      </c>
      <c r="BF153" s="1" t="str">
        <f t="shared" si="31"/>
        <v/>
      </c>
      <c r="BG153" s="2" t="str">
        <f>IF(TYPE(VAL_Codes!AL$22)=2,VAL_Codes!AL$22,"")</f>
        <v/>
      </c>
      <c r="BH153" s="27" t="str">
        <f t="shared" si="11"/>
        <v/>
      </c>
      <c r="BI153" s="1" t="str">
        <f t="shared" si="32"/>
        <v/>
      </c>
      <c r="BJ153" s="2" t="str">
        <f>IF(TYPE(VAL_Codes!AO$22)=2,VAL_Codes!AO$22,"")</f>
        <v/>
      </c>
      <c r="BK153" s="27">
        <f t="shared" si="12"/>
        <v>26</v>
      </c>
      <c r="BL153" s="1" t="str">
        <f t="shared" si="33"/>
        <v/>
      </c>
      <c r="BM153" s="2" t="str">
        <f>IF(TYPE(VAL_Codes!AR$22)=2,VAL_Codes!AR$22,"")</f>
        <v/>
      </c>
      <c r="BN153" s="27">
        <f t="shared" si="13"/>
        <v>13</v>
      </c>
      <c r="BO153" s="1" t="str">
        <f t="shared" si="34"/>
        <v/>
      </c>
      <c r="BP153" s="2" t="str">
        <f>IF(TYPE(VAL_Codes!AU$22)=2,VAL_Codes!AU$22,"")</f>
        <v/>
      </c>
      <c r="BQ153" s="27">
        <f t="shared" si="14"/>
        <v>5</v>
      </c>
      <c r="BR153" s="1" t="str">
        <f t="shared" si="35"/>
        <v/>
      </c>
      <c r="BS153" s="2" t="str">
        <f>IF(TYPE(VAL_Codes!AX$22)=2,VAL_Codes!AX$22,"")</f>
        <v/>
      </c>
      <c r="BT153" s="27" t="str">
        <f t="shared" si="15"/>
        <v/>
      </c>
      <c r="BU153" s="1" t="str">
        <f t="shared" si="36"/>
        <v>K</v>
      </c>
      <c r="BV153" s="2" t="str">
        <f>IF(TYPE(VAL_Codes!BA$22)=2,VAL_Codes!BA$22,"")</f>
        <v/>
      </c>
      <c r="BW153" s="27">
        <f t="shared" si="16"/>
        <v>1</v>
      </c>
      <c r="BX153" s="1" t="str">
        <f t="shared" si="37"/>
        <v/>
      </c>
      <c r="BY153" s="2" t="str">
        <f>IF(TYPE(VAL_Codes!BD$22)=2,VAL_Codes!BD$22,"")</f>
        <v/>
      </c>
      <c r="BZ153" s="27" t="str">
        <f t="shared" si="17"/>
        <v/>
      </c>
      <c r="CA153" s="1" t="str">
        <f t="shared" si="38"/>
        <v/>
      </c>
      <c r="CB153" s="2" t="str">
        <f>IF(TYPE(VAL_Codes!BG$22)=2,VAL_Codes!BG$22,"")</f>
        <v/>
      </c>
      <c r="CC153" s="27" t="str">
        <f t="shared" si="18"/>
        <v/>
      </c>
      <c r="CD153" s="1" t="str">
        <f t="shared" si="39"/>
        <v/>
      </c>
      <c r="CE153" s="2" t="str">
        <f>IF(TYPE(VAL_Codes!BJ$22)=2,VAL_Codes!BJ$22,"")</f>
        <v/>
      </c>
      <c r="CF153" s="27" t="str">
        <f t="shared" si="19"/>
        <v/>
      </c>
      <c r="CG153" s="1" t="str">
        <f t="shared" si="40"/>
        <v/>
      </c>
      <c r="CH153" s="2" t="str">
        <f>IF(TYPE(VAL_Codes!BM$22)=2,VAL_Codes!BM$22,"")</f>
        <v/>
      </c>
      <c r="CI153" s="27" t="str">
        <f t="shared" si="20"/>
        <v/>
      </c>
      <c r="CJ153" s="1" t="str">
        <f t="shared" si="41"/>
        <v/>
      </c>
      <c r="CK153" s="2" t="str">
        <f>IF(TYPE(VAL_Codes!BP$22)=2,VAL_Codes!BP$22,"")</f>
        <v/>
      </c>
      <c r="CL153" s="422"/>
      <c r="CO153" s="422"/>
      <c r="CR153" s="422"/>
      <c r="CU153" s="422"/>
      <c r="CX153" s="422"/>
      <c r="DA153" s="422"/>
      <c r="DD153" s="422"/>
      <c r="DG153" s="422"/>
      <c r="DJ153" s="422"/>
      <c r="DM153" s="422"/>
      <c r="DP153" s="422"/>
      <c r="DS153" s="422"/>
      <c r="DV153" s="422"/>
      <c r="DY153" s="422"/>
      <c r="EB153" s="422"/>
      <c r="EE153" s="422"/>
      <c r="EH153" s="422"/>
      <c r="EK153" s="422"/>
      <c r="EN153" s="422"/>
      <c r="EQ153" s="422"/>
      <c r="ET153" s="422"/>
      <c r="EW153" s="422"/>
    </row>
    <row r="154" spans="1:153" s="423" customFormat="1" ht="15" customHeight="1" x14ac:dyDescent="0.25">
      <c r="A154" s="48"/>
      <c r="B154" s="48"/>
      <c r="C154" s="65"/>
      <c r="D154" s="647"/>
      <c r="E154" s="421" t="s">
        <v>77</v>
      </c>
      <c r="F154" s="361" t="s">
        <v>6</v>
      </c>
      <c r="G154" s="361" t="s">
        <v>33</v>
      </c>
      <c r="H154" s="361" t="s">
        <v>6</v>
      </c>
      <c r="I154" s="361"/>
      <c r="J154" s="419"/>
      <c r="K154" s="419"/>
      <c r="L154" s="419"/>
      <c r="M154" s="419"/>
      <c r="N154" s="419"/>
      <c r="O154" s="419"/>
      <c r="P154" s="419"/>
      <c r="Q154" s="419"/>
      <c r="R154" s="419"/>
      <c r="S154" s="419"/>
      <c r="T154" s="419"/>
      <c r="U154" s="419"/>
      <c r="V154" s="419"/>
      <c r="W154" s="419"/>
      <c r="X154" s="419"/>
      <c r="Y154" s="419"/>
      <c r="Z154" s="45"/>
      <c r="AA154" s="27" t="str">
        <f t="shared" si="0"/>
        <v/>
      </c>
      <c r="AB154" s="1" t="str">
        <f t="shared" si="21"/>
        <v/>
      </c>
      <c r="AC154" s="2" t="str">
        <f>IF(TYPE(VAL_Codes!H$22)=2,VAL_Codes!H$22,"")</f>
        <v/>
      </c>
      <c r="AD154" s="27" t="str">
        <f t="shared" si="1"/>
        <v/>
      </c>
      <c r="AE154" s="1" t="str">
        <f t="shared" si="22"/>
        <v/>
      </c>
      <c r="AF154" s="2" t="str">
        <f>IF(TYPE(VAL_Codes!K$22)=2,VAL_Codes!K$22,"")</f>
        <v/>
      </c>
      <c r="AG154" s="27" t="str">
        <f t="shared" si="2"/>
        <v/>
      </c>
      <c r="AH154" s="1" t="str">
        <f t="shared" si="23"/>
        <v/>
      </c>
      <c r="AI154" s="2" t="str">
        <f>IF(TYPE(VAL_Codes!N$22)=2,VAL_Codes!N$22,"")</f>
        <v/>
      </c>
      <c r="AJ154" s="27" t="str">
        <f t="shared" si="3"/>
        <v/>
      </c>
      <c r="AK154" s="1" t="str">
        <f t="shared" si="24"/>
        <v/>
      </c>
      <c r="AL154" s="2" t="str">
        <f>IF(TYPE(VAL_Codes!Q$22)=2,VAL_Codes!Q$22,"")</f>
        <v/>
      </c>
      <c r="AM154" s="27" t="str">
        <f t="shared" si="4"/>
        <v/>
      </c>
      <c r="AN154" s="1" t="str">
        <f t="shared" si="25"/>
        <v/>
      </c>
      <c r="AO154" s="2" t="str">
        <f>IF(TYPE(VAL_Codes!T$22)=2,VAL_Codes!T$22,"")</f>
        <v/>
      </c>
      <c r="AP154" s="27" t="str">
        <f t="shared" si="5"/>
        <v/>
      </c>
      <c r="AQ154" s="1" t="str">
        <f t="shared" si="26"/>
        <v/>
      </c>
      <c r="AR154" s="2" t="str">
        <f>IF(TYPE(VAL_Codes!W$22)=2,VAL_Codes!W$22,"")</f>
        <v/>
      </c>
      <c r="AS154" s="27" t="str">
        <f t="shared" si="6"/>
        <v/>
      </c>
      <c r="AT154" s="1" t="str">
        <f t="shared" si="27"/>
        <v/>
      </c>
      <c r="AU154" s="2" t="str">
        <f>IF(TYPE(VAL_Codes!Z$22)=2,VAL_Codes!Z$22,"")</f>
        <v/>
      </c>
      <c r="AV154" s="27" t="str">
        <f t="shared" si="7"/>
        <v/>
      </c>
      <c r="AW154" s="1" t="str">
        <f t="shared" si="28"/>
        <v/>
      </c>
      <c r="AX154" s="2" t="str">
        <f>IF(TYPE(VAL_Codes!AC$22)=2,VAL_Codes!AC$22,"")</f>
        <v/>
      </c>
      <c r="AY154" s="27" t="str">
        <f t="shared" si="8"/>
        <v/>
      </c>
      <c r="AZ154" s="1" t="str">
        <f t="shared" si="29"/>
        <v/>
      </c>
      <c r="BA154" s="2" t="str">
        <f>IF(TYPE(VAL_Codes!AF$22)=2,VAL_Codes!AF$22,"")</f>
        <v/>
      </c>
      <c r="BB154" s="27" t="str">
        <f t="shared" si="9"/>
        <v/>
      </c>
      <c r="BC154" s="1" t="str">
        <f t="shared" si="30"/>
        <v/>
      </c>
      <c r="BD154" s="2" t="str">
        <f>IF(TYPE(VAL_Codes!AI$22)=2,VAL_Codes!AI$22,"")</f>
        <v/>
      </c>
      <c r="BE154" s="27" t="str">
        <f t="shared" si="10"/>
        <v/>
      </c>
      <c r="BF154" s="1" t="str">
        <f t="shared" si="31"/>
        <v/>
      </c>
      <c r="BG154" s="2" t="str">
        <f>IF(TYPE(VAL_Codes!AL$22)=2,VAL_Codes!AL$22,"")</f>
        <v/>
      </c>
      <c r="BH154" s="27" t="str">
        <f t="shared" si="11"/>
        <v/>
      </c>
      <c r="BI154" s="1" t="str">
        <f t="shared" si="32"/>
        <v/>
      </c>
      <c r="BJ154" s="2" t="str">
        <f>IF(TYPE(VAL_Codes!AO$22)=2,VAL_Codes!AO$22,"")</f>
        <v/>
      </c>
      <c r="BK154" s="27">
        <f t="shared" si="12"/>
        <v>19</v>
      </c>
      <c r="BL154" s="1" t="str">
        <f t="shared" si="33"/>
        <v/>
      </c>
      <c r="BM154" s="2" t="str">
        <f>IF(TYPE(VAL_Codes!AR$22)=2,VAL_Codes!AR$22,"")</f>
        <v/>
      </c>
      <c r="BN154" s="27">
        <f t="shared" si="13"/>
        <v>12</v>
      </c>
      <c r="BO154" s="1" t="str">
        <f t="shared" si="34"/>
        <v/>
      </c>
      <c r="BP154" s="2" t="str">
        <f>IF(TYPE(VAL_Codes!AU$22)=2,VAL_Codes!AU$22,"")</f>
        <v/>
      </c>
      <c r="BQ154" s="27">
        <f t="shared" si="14"/>
        <v>4</v>
      </c>
      <c r="BR154" s="1" t="str">
        <f t="shared" si="35"/>
        <v/>
      </c>
      <c r="BS154" s="2" t="str">
        <f>IF(TYPE(VAL_Codes!AX$22)=2,VAL_Codes!AX$22,"")</f>
        <v/>
      </c>
      <c r="BT154" s="27" t="str">
        <f t="shared" si="15"/>
        <v/>
      </c>
      <c r="BU154" s="1" t="str">
        <f t="shared" si="36"/>
        <v>K</v>
      </c>
      <c r="BV154" s="2" t="str">
        <f>IF(TYPE(VAL_Codes!BA$22)=2,VAL_Codes!BA$22,"")</f>
        <v/>
      </c>
      <c r="BW154" s="27">
        <f t="shared" si="16"/>
        <v>0</v>
      </c>
      <c r="BX154" s="1" t="str">
        <f t="shared" si="37"/>
        <v/>
      </c>
      <c r="BY154" s="2" t="str">
        <f>IF(TYPE(VAL_Codes!BD$22)=2,VAL_Codes!BD$22,"")</f>
        <v/>
      </c>
      <c r="BZ154" s="27" t="str">
        <f t="shared" si="17"/>
        <v/>
      </c>
      <c r="CA154" s="1" t="str">
        <f t="shared" si="38"/>
        <v/>
      </c>
      <c r="CB154" s="2" t="str">
        <f>IF(TYPE(VAL_Codes!BG$22)=2,VAL_Codes!BG$22,"")</f>
        <v/>
      </c>
      <c r="CC154" s="27" t="str">
        <f t="shared" si="18"/>
        <v/>
      </c>
      <c r="CD154" s="1" t="str">
        <f t="shared" si="39"/>
        <v/>
      </c>
      <c r="CE154" s="2" t="str">
        <f>IF(TYPE(VAL_Codes!BJ$22)=2,VAL_Codes!BJ$22,"")</f>
        <v/>
      </c>
      <c r="CF154" s="27" t="str">
        <f t="shared" si="19"/>
        <v/>
      </c>
      <c r="CG154" s="1" t="str">
        <f t="shared" si="40"/>
        <v/>
      </c>
      <c r="CH154" s="2" t="str">
        <f>IF(TYPE(VAL_Codes!BM$22)=2,VAL_Codes!BM$22,"")</f>
        <v/>
      </c>
      <c r="CI154" s="27" t="str">
        <f t="shared" si="20"/>
        <v/>
      </c>
      <c r="CJ154" s="1" t="str">
        <f t="shared" si="41"/>
        <v/>
      </c>
      <c r="CK154" s="2" t="str">
        <f>IF(TYPE(VAL_Codes!BP$22)=2,VAL_Codes!BP$22,"")</f>
        <v/>
      </c>
      <c r="CL154" s="422"/>
      <c r="CO154" s="422"/>
      <c r="CR154" s="422"/>
      <c r="CU154" s="422"/>
      <c r="CX154" s="422"/>
      <c r="DA154" s="422"/>
      <c r="DD154" s="422"/>
      <c r="DG154" s="422"/>
      <c r="DJ154" s="422"/>
      <c r="DM154" s="422"/>
      <c r="DP154" s="422"/>
      <c r="DS154" s="422"/>
      <c r="DV154" s="422"/>
      <c r="DY154" s="422"/>
      <c r="EB154" s="422"/>
      <c r="EE154" s="422"/>
      <c r="EH154" s="422"/>
      <c r="EK154" s="422"/>
      <c r="EN154" s="422"/>
      <c r="EQ154" s="422"/>
      <c r="ET154" s="422"/>
      <c r="EW154" s="422"/>
    </row>
    <row r="155" spans="1:153" s="423" customFormat="1" ht="15" customHeight="1" x14ac:dyDescent="0.25">
      <c r="A155" s="48"/>
      <c r="B155" s="48"/>
      <c r="C155" s="65"/>
      <c r="D155" s="647"/>
      <c r="E155" s="421" t="s">
        <v>78</v>
      </c>
      <c r="F155" s="361" t="s">
        <v>6</v>
      </c>
      <c r="G155" s="361" t="s">
        <v>34</v>
      </c>
      <c r="H155" s="361" t="s">
        <v>6</v>
      </c>
      <c r="I155" s="361"/>
      <c r="J155" s="419"/>
      <c r="K155" s="419"/>
      <c r="L155" s="419"/>
      <c r="M155" s="419"/>
      <c r="N155" s="419"/>
      <c r="O155" s="419"/>
      <c r="P155" s="419"/>
      <c r="Q155" s="419"/>
      <c r="R155" s="419"/>
      <c r="S155" s="419"/>
      <c r="T155" s="419"/>
      <c r="U155" s="419"/>
      <c r="V155" s="419"/>
      <c r="W155" s="419"/>
      <c r="X155" s="419"/>
      <c r="Y155" s="419"/>
      <c r="Z155" s="45"/>
      <c r="AA155" s="27" t="str">
        <f t="shared" si="0"/>
        <v/>
      </c>
      <c r="AB155" s="1" t="str">
        <f t="shared" si="21"/>
        <v/>
      </c>
      <c r="AC155" s="2" t="str">
        <f>IF(TYPE(VAL_Codes!H$22)=2,VAL_Codes!H$22,"")</f>
        <v/>
      </c>
      <c r="AD155" s="27" t="str">
        <f t="shared" si="1"/>
        <v/>
      </c>
      <c r="AE155" s="1" t="str">
        <f t="shared" si="22"/>
        <v/>
      </c>
      <c r="AF155" s="2" t="str">
        <f>IF(TYPE(VAL_Codes!K$22)=2,VAL_Codes!K$22,"")</f>
        <v/>
      </c>
      <c r="AG155" s="27" t="str">
        <f t="shared" si="2"/>
        <v/>
      </c>
      <c r="AH155" s="1" t="str">
        <f t="shared" si="23"/>
        <v/>
      </c>
      <c r="AI155" s="2" t="str">
        <f>IF(TYPE(VAL_Codes!N$22)=2,VAL_Codes!N$22,"")</f>
        <v/>
      </c>
      <c r="AJ155" s="27" t="str">
        <f t="shared" si="3"/>
        <v/>
      </c>
      <c r="AK155" s="1" t="str">
        <f t="shared" si="24"/>
        <v/>
      </c>
      <c r="AL155" s="2" t="str">
        <f>IF(TYPE(VAL_Codes!Q$22)=2,VAL_Codes!Q$22,"")</f>
        <v/>
      </c>
      <c r="AM155" s="27" t="str">
        <f t="shared" si="4"/>
        <v/>
      </c>
      <c r="AN155" s="1" t="str">
        <f t="shared" si="25"/>
        <v/>
      </c>
      <c r="AO155" s="2" t="str">
        <f>IF(TYPE(VAL_Codes!T$22)=2,VAL_Codes!T$22,"")</f>
        <v/>
      </c>
      <c r="AP155" s="27" t="str">
        <f t="shared" si="5"/>
        <v/>
      </c>
      <c r="AQ155" s="1" t="str">
        <f t="shared" si="26"/>
        <v/>
      </c>
      <c r="AR155" s="2" t="str">
        <f>IF(TYPE(VAL_Codes!W$22)=2,VAL_Codes!W$22,"")</f>
        <v/>
      </c>
      <c r="AS155" s="27" t="str">
        <f t="shared" si="6"/>
        <v/>
      </c>
      <c r="AT155" s="1" t="str">
        <f t="shared" si="27"/>
        <v/>
      </c>
      <c r="AU155" s="2" t="str">
        <f>IF(TYPE(VAL_Codes!Z$22)=2,VAL_Codes!Z$22,"")</f>
        <v/>
      </c>
      <c r="AV155" s="27" t="str">
        <f t="shared" si="7"/>
        <v/>
      </c>
      <c r="AW155" s="1" t="str">
        <f t="shared" si="28"/>
        <v/>
      </c>
      <c r="AX155" s="2" t="str">
        <f>IF(TYPE(VAL_Codes!AC$22)=2,VAL_Codes!AC$22,"")</f>
        <v/>
      </c>
      <c r="AY155" s="27" t="str">
        <f t="shared" si="8"/>
        <v/>
      </c>
      <c r="AZ155" s="1" t="str">
        <f t="shared" si="29"/>
        <v/>
      </c>
      <c r="BA155" s="2" t="str">
        <f>IF(TYPE(VAL_Codes!AF$22)=2,VAL_Codes!AF$22,"")</f>
        <v/>
      </c>
      <c r="BB155" s="27" t="str">
        <f t="shared" si="9"/>
        <v/>
      </c>
      <c r="BC155" s="1" t="str">
        <f t="shared" si="30"/>
        <v/>
      </c>
      <c r="BD155" s="2" t="str">
        <f>IF(TYPE(VAL_Codes!AI$22)=2,VAL_Codes!AI$22,"")</f>
        <v/>
      </c>
      <c r="BE155" s="27" t="str">
        <f t="shared" si="10"/>
        <v/>
      </c>
      <c r="BF155" s="1" t="str">
        <f t="shared" si="31"/>
        <v/>
      </c>
      <c r="BG155" s="2" t="str">
        <f>IF(TYPE(VAL_Codes!AL$22)=2,VAL_Codes!AL$22,"")</f>
        <v/>
      </c>
      <c r="BH155" s="27" t="str">
        <f t="shared" si="11"/>
        <v/>
      </c>
      <c r="BI155" s="1" t="str">
        <f t="shared" si="32"/>
        <v/>
      </c>
      <c r="BJ155" s="2" t="str">
        <f>IF(TYPE(VAL_Codes!AO$22)=2,VAL_Codes!AO$22,"")</f>
        <v/>
      </c>
      <c r="BK155" s="27">
        <f t="shared" si="12"/>
        <v>24</v>
      </c>
      <c r="BL155" s="1" t="str">
        <f t="shared" si="33"/>
        <v/>
      </c>
      <c r="BM155" s="2" t="str">
        <f>IF(TYPE(VAL_Codes!AR$22)=2,VAL_Codes!AR$22,"")</f>
        <v/>
      </c>
      <c r="BN155" s="27">
        <f t="shared" si="13"/>
        <v>9</v>
      </c>
      <c r="BO155" s="1" t="str">
        <f t="shared" si="34"/>
        <v/>
      </c>
      <c r="BP155" s="2" t="str">
        <f>IF(TYPE(VAL_Codes!AU$22)=2,VAL_Codes!AU$22,"")</f>
        <v/>
      </c>
      <c r="BQ155" s="27">
        <f t="shared" si="14"/>
        <v>3</v>
      </c>
      <c r="BR155" s="1" t="str">
        <f t="shared" si="35"/>
        <v/>
      </c>
      <c r="BS155" s="2" t="str">
        <f>IF(TYPE(VAL_Codes!AX$22)=2,VAL_Codes!AX$22,"")</f>
        <v/>
      </c>
      <c r="BT155" s="27" t="str">
        <f t="shared" si="15"/>
        <v/>
      </c>
      <c r="BU155" s="1" t="str">
        <f t="shared" si="36"/>
        <v>K</v>
      </c>
      <c r="BV155" s="2" t="str">
        <f>IF(TYPE(VAL_Codes!BA$22)=2,VAL_Codes!BA$22,"")</f>
        <v/>
      </c>
      <c r="BW155" s="27">
        <f t="shared" si="16"/>
        <v>0</v>
      </c>
      <c r="BX155" s="1" t="str">
        <f t="shared" si="37"/>
        <v/>
      </c>
      <c r="BY155" s="2" t="str">
        <f>IF(TYPE(VAL_Codes!BD$22)=2,VAL_Codes!BD$22,"")</f>
        <v/>
      </c>
      <c r="BZ155" s="27" t="str">
        <f t="shared" si="17"/>
        <v/>
      </c>
      <c r="CA155" s="1" t="str">
        <f t="shared" si="38"/>
        <v/>
      </c>
      <c r="CB155" s="2" t="str">
        <f>IF(TYPE(VAL_Codes!BG$22)=2,VAL_Codes!BG$22,"")</f>
        <v/>
      </c>
      <c r="CC155" s="27" t="str">
        <f t="shared" si="18"/>
        <v/>
      </c>
      <c r="CD155" s="1" t="str">
        <f t="shared" si="39"/>
        <v/>
      </c>
      <c r="CE155" s="2" t="str">
        <f>IF(TYPE(VAL_Codes!BJ$22)=2,VAL_Codes!BJ$22,"")</f>
        <v/>
      </c>
      <c r="CF155" s="27" t="str">
        <f t="shared" si="19"/>
        <v/>
      </c>
      <c r="CG155" s="1" t="str">
        <f t="shared" si="40"/>
        <v/>
      </c>
      <c r="CH155" s="2" t="str">
        <f>IF(TYPE(VAL_Codes!BM$22)=2,VAL_Codes!BM$22,"")</f>
        <v/>
      </c>
      <c r="CI155" s="27" t="str">
        <f t="shared" si="20"/>
        <v/>
      </c>
      <c r="CJ155" s="1" t="str">
        <f t="shared" si="41"/>
        <v/>
      </c>
      <c r="CK155" s="2" t="str">
        <f>IF(TYPE(VAL_Codes!BP$22)=2,VAL_Codes!BP$22,"")</f>
        <v/>
      </c>
      <c r="CL155" s="422"/>
      <c r="CO155" s="422"/>
      <c r="CR155" s="422"/>
      <c r="CU155" s="422"/>
      <c r="CX155" s="422"/>
      <c r="DA155" s="422"/>
      <c r="DD155" s="422"/>
      <c r="DG155" s="422"/>
      <c r="DJ155" s="422"/>
      <c r="DM155" s="422"/>
      <c r="DP155" s="422"/>
      <c r="DS155" s="422"/>
      <c r="DV155" s="422"/>
      <c r="DY155" s="422"/>
      <c r="EB155" s="422"/>
      <c r="EE155" s="422"/>
      <c r="EH155" s="422"/>
      <c r="EK155" s="422"/>
      <c r="EN155" s="422"/>
      <c r="EQ155" s="422"/>
      <c r="ET155" s="422"/>
      <c r="EW155" s="422"/>
    </row>
    <row r="156" spans="1:153" s="423" customFormat="1" ht="15" customHeight="1" x14ac:dyDescent="0.25">
      <c r="A156" s="48"/>
      <c r="B156" s="48"/>
      <c r="C156" s="65"/>
      <c r="D156" s="647"/>
      <c r="E156" s="421" t="s">
        <v>79</v>
      </c>
      <c r="F156" s="361" t="s">
        <v>6</v>
      </c>
      <c r="G156" s="361" t="s">
        <v>35</v>
      </c>
      <c r="H156" s="361" t="s">
        <v>6</v>
      </c>
      <c r="I156" s="361"/>
      <c r="J156" s="419"/>
      <c r="K156" s="419"/>
      <c r="L156" s="419"/>
      <c r="M156" s="419"/>
      <c r="N156" s="419"/>
      <c r="O156" s="419"/>
      <c r="P156" s="419"/>
      <c r="Q156" s="419"/>
      <c r="R156" s="419"/>
      <c r="S156" s="419"/>
      <c r="T156" s="419"/>
      <c r="U156" s="419"/>
      <c r="V156" s="419"/>
      <c r="W156" s="419"/>
      <c r="X156" s="419"/>
      <c r="Y156" s="419"/>
      <c r="Z156" s="45"/>
      <c r="AA156" s="27" t="str">
        <f t="shared" si="0"/>
        <v/>
      </c>
      <c r="AB156" s="1" t="str">
        <f t="shared" si="21"/>
        <v/>
      </c>
      <c r="AC156" s="2" t="str">
        <f>IF(TYPE(VAL_Codes!H$22)=2,VAL_Codes!H$22,"")</f>
        <v/>
      </c>
      <c r="AD156" s="27" t="str">
        <f t="shared" si="1"/>
        <v/>
      </c>
      <c r="AE156" s="1" t="str">
        <f t="shared" si="22"/>
        <v/>
      </c>
      <c r="AF156" s="2" t="str">
        <f>IF(TYPE(VAL_Codes!K$22)=2,VAL_Codes!K$22,"")</f>
        <v/>
      </c>
      <c r="AG156" s="27" t="str">
        <f t="shared" si="2"/>
        <v/>
      </c>
      <c r="AH156" s="1" t="str">
        <f t="shared" si="23"/>
        <v/>
      </c>
      <c r="AI156" s="2" t="str">
        <f>IF(TYPE(VAL_Codes!N$22)=2,VAL_Codes!N$22,"")</f>
        <v/>
      </c>
      <c r="AJ156" s="27" t="str">
        <f t="shared" si="3"/>
        <v/>
      </c>
      <c r="AK156" s="1" t="str">
        <f t="shared" si="24"/>
        <v/>
      </c>
      <c r="AL156" s="2" t="str">
        <f>IF(TYPE(VAL_Codes!Q$22)=2,VAL_Codes!Q$22,"")</f>
        <v/>
      </c>
      <c r="AM156" s="27" t="str">
        <f t="shared" si="4"/>
        <v/>
      </c>
      <c r="AN156" s="1" t="str">
        <f t="shared" si="25"/>
        <v/>
      </c>
      <c r="AO156" s="2" t="str">
        <f>IF(TYPE(VAL_Codes!T$22)=2,VAL_Codes!T$22,"")</f>
        <v/>
      </c>
      <c r="AP156" s="27" t="str">
        <f t="shared" si="5"/>
        <v/>
      </c>
      <c r="AQ156" s="1" t="str">
        <f t="shared" si="26"/>
        <v/>
      </c>
      <c r="AR156" s="2" t="str">
        <f>IF(TYPE(VAL_Codes!W$22)=2,VAL_Codes!W$22,"")</f>
        <v/>
      </c>
      <c r="AS156" s="27" t="str">
        <f t="shared" si="6"/>
        <v/>
      </c>
      <c r="AT156" s="1" t="str">
        <f t="shared" si="27"/>
        <v/>
      </c>
      <c r="AU156" s="2" t="str">
        <f>IF(TYPE(VAL_Codes!Z$22)=2,VAL_Codes!Z$22,"")</f>
        <v/>
      </c>
      <c r="AV156" s="27" t="str">
        <f t="shared" si="7"/>
        <v/>
      </c>
      <c r="AW156" s="1" t="str">
        <f t="shared" si="28"/>
        <v/>
      </c>
      <c r="AX156" s="2" t="str">
        <f>IF(TYPE(VAL_Codes!AC$22)=2,VAL_Codes!AC$22,"")</f>
        <v/>
      </c>
      <c r="AY156" s="27" t="str">
        <f t="shared" si="8"/>
        <v/>
      </c>
      <c r="AZ156" s="1" t="str">
        <f t="shared" si="29"/>
        <v/>
      </c>
      <c r="BA156" s="2" t="str">
        <f>IF(TYPE(VAL_Codes!AF$22)=2,VAL_Codes!AF$22,"")</f>
        <v/>
      </c>
      <c r="BB156" s="27" t="str">
        <f t="shared" si="9"/>
        <v/>
      </c>
      <c r="BC156" s="1" t="str">
        <f t="shared" si="30"/>
        <v/>
      </c>
      <c r="BD156" s="2" t="str">
        <f>IF(TYPE(VAL_Codes!AI$22)=2,VAL_Codes!AI$22,"")</f>
        <v/>
      </c>
      <c r="BE156" s="27" t="str">
        <f t="shared" si="10"/>
        <v/>
      </c>
      <c r="BF156" s="1" t="str">
        <f t="shared" si="31"/>
        <v/>
      </c>
      <c r="BG156" s="2" t="str">
        <f>IF(TYPE(VAL_Codes!AL$22)=2,VAL_Codes!AL$22,"")</f>
        <v/>
      </c>
      <c r="BH156" s="27" t="str">
        <f t="shared" si="11"/>
        <v/>
      </c>
      <c r="BI156" s="1" t="str">
        <f t="shared" si="32"/>
        <v/>
      </c>
      <c r="BJ156" s="2" t="str">
        <f>IF(TYPE(VAL_Codes!AO$22)=2,VAL_Codes!AO$22,"")</f>
        <v/>
      </c>
      <c r="BK156" s="27">
        <f t="shared" si="12"/>
        <v>13</v>
      </c>
      <c r="BL156" s="1" t="str">
        <f t="shared" si="33"/>
        <v/>
      </c>
      <c r="BM156" s="2" t="str">
        <f>IF(TYPE(VAL_Codes!AR$22)=2,VAL_Codes!AR$22,"")</f>
        <v/>
      </c>
      <c r="BN156" s="27">
        <f t="shared" si="13"/>
        <v>6</v>
      </c>
      <c r="BO156" s="1" t="str">
        <f t="shared" si="34"/>
        <v/>
      </c>
      <c r="BP156" s="2" t="str">
        <f>IF(TYPE(VAL_Codes!AU$22)=2,VAL_Codes!AU$22,"")</f>
        <v/>
      </c>
      <c r="BQ156" s="27">
        <f t="shared" si="14"/>
        <v>7</v>
      </c>
      <c r="BR156" s="1" t="str">
        <f t="shared" si="35"/>
        <v/>
      </c>
      <c r="BS156" s="2" t="str">
        <f>IF(TYPE(VAL_Codes!AX$22)=2,VAL_Codes!AX$22,"")</f>
        <v/>
      </c>
      <c r="BT156" s="27" t="str">
        <f t="shared" si="15"/>
        <v/>
      </c>
      <c r="BU156" s="1" t="str">
        <f t="shared" si="36"/>
        <v>K</v>
      </c>
      <c r="BV156" s="2" t="str">
        <f>IF(TYPE(VAL_Codes!BA$22)=2,VAL_Codes!BA$22,"")</f>
        <v/>
      </c>
      <c r="BW156" s="27">
        <f t="shared" si="16"/>
        <v>0</v>
      </c>
      <c r="BX156" s="1" t="str">
        <f t="shared" si="37"/>
        <v/>
      </c>
      <c r="BY156" s="2" t="str">
        <f>IF(TYPE(VAL_Codes!BD$22)=2,VAL_Codes!BD$22,"")</f>
        <v/>
      </c>
      <c r="BZ156" s="27" t="str">
        <f t="shared" si="17"/>
        <v/>
      </c>
      <c r="CA156" s="1" t="str">
        <f t="shared" si="38"/>
        <v/>
      </c>
      <c r="CB156" s="2" t="str">
        <f>IF(TYPE(VAL_Codes!BG$22)=2,VAL_Codes!BG$22,"")</f>
        <v/>
      </c>
      <c r="CC156" s="27" t="str">
        <f t="shared" si="18"/>
        <v/>
      </c>
      <c r="CD156" s="1" t="str">
        <f t="shared" si="39"/>
        <v/>
      </c>
      <c r="CE156" s="2" t="str">
        <f>IF(TYPE(VAL_Codes!BJ$22)=2,VAL_Codes!BJ$22,"")</f>
        <v/>
      </c>
      <c r="CF156" s="27" t="str">
        <f t="shared" si="19"/>
        <v/>
      </c>
      <c r="CG156" s="1" t="str">
        <f t="shared" si="40"/>
        <v/>
      </c>
      <c r="CH156" s="2" t="str">
        <f>IF(TYPE(VAL_Codes!BM$22)=2,VAL_Codes!BM$22,"")</f>
        <v/>
      </c>
      <c r="CI156" s="27" t="str">
        <f t="shared" si="20"/>
        <v/>
      </c>
      <c r="CJ156" s="1" t="str">
        <f t="shared" si="41"/>
        <v/>
      </c>
      <c r="CK156" s="2" t="str">
        <f>IF(TYPE(VAL_Codes!BP$22)=2,VAL_Codes!BP$22,"")</f>
        <v/>
      </c>
      <c r="CL156" s="422"/>
      <c r="CO156" s="422"/>
      <c r="CR156" s="422"/>
      <c r="CU156" s="422"/>
      <c r="CX156" s="422"/>
      <c r="DA156" s="422"/>
      <c r="DD156" s="422"/>
      <c r="DG156" s="422"/>
      <c r="DJ156" s="422"/>
      <c r="DM156" s="422"/>
      <c r="DP156" s="422"/>
      <c r="DS156" s="422"/>
      <c r="DV156" s="422"/>
      <c r="DY156" s="422"/>
      <c r="EB156" s="422"/>
      <c r="EE156" s="422"/>
      <c r="EH156" s="422"/>
      <c r="EK156" s="422"/>
      <c r="EN156" s="422"/>
      <c r="EQ156" s="422"/>
      <c r="ET156" s="422"/>
      <c r="EW156" s="422"/>
    </row>
    <row r="157" spans="1:153" s="423" customFormat="1" ht="15" customHeight="1" x14ac:dyDescent="0.25">
      <c r="A157" s="48"/>
      <c r="B157" s="48"/>
      <c r="C157" s="65"/>
      <c r="D157" s="647"/>
      <c r="E157" s="421" t="s">
        <v>80</v>
      </c>
      <c r="F157" s="361" t="s">
        <v>6</v>
      </c>
      <c r="G157" s="361" t="s">
        <v>36</v>
      </c>
      <c r="H157" s="361" t="s">
        <v>6</v>
      </c>
      <c r="I157" s="361"/>
      <c r="J157" s="419"/>
      <c r="K157" s="419"/>
      <c r="L157" s="419"/>
      <c r="M157" s="419"/>
      <c r="N157" s="419"/>
      <c r="O157" s="419"/>
      <c r="P157" s="419"/>
      <c r="Q157" s="419"/>
      <c r="R157" s="419"/>
      <c r="S157" s="419"/>
      <c r="T157" s="419"/>
      <c r="U157" s="419"/>
      <c r="V157" s="419"/>
      <c r="W157" s="419"/>
      <c r="X157" s="419"/>
      <c r="Y157" s="419"/>
      <c r="Z157" s="45"/>
      <c r="AA157" s="27" t="str">
        <f t="shared" si="0"/>
        <v/>
      </c>
      <c r="AB157" s="1" t="str">
        <f t="shared" si="21"/>
        <v/>
      </c>
      <c r="AC157" s="2" t="str">
        <f>IF(TYPE(VAL_Codes!H$22)=2,VAL_Codes!H$22,"")</f>
        <v/>
      </c>
      <c r="AD157" s="27" t="str">
        <f t="shared" si="1"/>
        <v/>
      </c>
      <c r="AE157" s="1" t="str">
        <f t="shared" si="22"/>
        <v/>
      </c>
      <c r="AF157" s="2" t="str">
        <f>IF(TYPE(VAL_Codes!K$22)=2,VAL_Codes!K$22,"")</f>
        <v/>
      </c>
      <c r="AG157" s="27" t="str">
        <f t="shared" si="2"/>
        <v/>
      </c>
      <c r="AH157" s="1" t="str">
        <f t="shared" si="23"/>
        <v/>
      </c>
      <c r="AI157" s="2" t="str">
        <f>IF(TYPE(VAL_Codes!N$22)=2,VAL_Codes!N$22,"")</f>
        <v/>
      </c>
      <c r="AJ157" s="27" t="str">
        <f t="shared" si="3"/>
        <v/>
      </c>
      <c r="AK157" s="1" t="str">
        <f t="shared" si="24"/>
        <v/>
      </c>
      <c r="AL157" s="2" t="str">
        <f>IF(TYPE(VAL_Codes!Q$22)=2,VAL_Codes!Q$22,"")</f>
        <v/>
      </c>
      <c r="AM157" s="27" t="str">
        <f t="shared" si="4"/>
        <v/>
      </c>
      <c r="AN157" s="1" t="str">
        <f t="shared" si="25"/>
        <v/>
      </c>
      <c r="AO157" s="2" t="str">
        <f>IF(TYPE(VAL_Codes!T$22)=2,VAL_Codes!T$22,"")</f>
        <v/>
      </c>
      <c r="AP157" s="27" t="str">
        <f t="shared" si="5"/>
        <v/>
      </c>
      <c r="AQ157" s="1" t="str">
        <f t="shared" si="26"/>
        <v/>
      </c>
      <c r="AR157" s="2" t="str">
        <f>IF(TYPE(VAL_Codes!W$22)=2,VAL_Codes!W$22,"")</f>
        <v/>
      </c>
      <c r="AS157" s="27" t="str">
        <f t="shared" si="6"/>
        <v/>
      </c>
      <c r="AT157" s="1" t="str">
        <f t="shared" si="27"/>
        <v/>
      </c>
      <c r="AU157" s="2" t="str">
        <f>IF(TYPE(VAL_Codes!Z$22)=2,VAL_Codes!Z$22,"")</f>
        <v/>
      </c>
      <c r="AV157" s="27" t="str">
        <f t="shared" si="7"/>
        <v/>
      </c>
      <c r="AW157" s="1" t="str">
        <f t="shared" si="28"/>
        <v/>
      </c>
      <c r="AX157" s="2" t="str">
        <f>IF(TYPE(VAL_Codes!AC$22)=2,VAL_Codes!AC$22,"")</f>
        <v/>
      </c>
      <c r="AY157" s="27" t="str">
        <f t="shared" si="8"/>
        <v/>
      </c>
      <c r="AZ157" s="1" t="str">
        <f t="shared" si="29"/>
        <v/>
      </c>
      <c r="BA157" s="2" t="str">
        <f>IF(TYPE(VAL_Codes!AF$22)=2,VAL_Codes!AF$22,"")</f>
        <v/>
      </c>
      <c r="BB157" s="27" t="str">
        <f t="shared" si="9"/>
        <v/>
      </c>
      <c r="BC157" s="1" t="str">
        <f t="shared" si="30"/>
        <v/>
      </c>
      <c r="BD157" s="2" t="str">
        <f>IF(TYPE(VAL_Codes!AI$22)=2,VAL_Codes!AI$22,"")</f>
        <v/>
      </c>
      <c r="BE157" s="27" t="str">
        <f t="shared" si="10"/>
        <v/>
      </c>
      <c r="BF157" s="1" t="str">
        <f t="shared" si="31"/>
        <v/>
      </c>
      <c r="BG157" s="2" t="str">
        <f>IF(TYPE(VAL_Codes!AL$22)=2,VAL_Codes!AL$22,"")</f>
        <v/>
      </c>
      <c r="BH157" s="27" t="str">
        <f t="shared" si="11"/>
        <v/>
      </c>
      <c r="BI157" s="1" t="str">
        <f t="shared" si="32"/>
        <v/>
      </c>
      <c r="BJ157" s="2" t="str">
        <f>IF(TYPE(VAL_Codes!AO$22)=2,VAL_Codes!AO$22,"")</f>
        <v/>
      </c>
      <c r="BK157" s="27">
        <f t="shared" si="12"/>
        <v>13</v>
      </c>
      <c r="BL157" s="1" t="str">
        <f t="shared" si="33"/>
        <v/>
      </c>
      <c r="BM157" s="2" t="str">
        <f>IF(TYPE(VAL_Codes!AR$22)=2,VAL_Codes!AR$22,"")</f>
        <v/>
      </c>
      <c r="BN157" s="27">
        <f t="shared" si="13"/>
        <v>4</v>
      </c>
      <c r="BO157" s="1" t="str">
        <f t="shared" si="34"/>
        <v/>
      </c>
      <c r="BP157" s="2" t="str">
        <f>IF(TYPE(VAL_Codes!AU$22)=2,VAL_Codes!AU$22,"")</f>
        <v/>
      </c>
      <c r="BQ157" s="27">
        <f t="shared" si="14"/>
        <v>2</v>
      </c>
      <c r="BR157" s="1" t="str">
        <f t="shared" si="35"/>
        <v/>
      </c>
      <c r="BS157" s="2" t="str">
        <f>IF(TYPE(VAL_Codes!AX$22)=2,VAL_Codes!AX$22,"")</f>
        <v/>
      </c>
      <c r="BT157" s="27" t="str">
        <f t="shared" si="15"/>
        <v/>
      </c>
      <c r="BU157" s="1" t="str">
        <f t="shared" si="36"/>
        <v>K</v>
      </c>
      <c r="BV157" s="2" t="str">
        <f>IF(TYPE(VAL_Codes!BA$22)=2,VAL_Codes!BA$22,"")</f>
        <v/>
      </c>
      <c r="BW157" s="27">
        <f t="shared" si="16"/>
        <v>1</v>
      </c>
      <c r="BX157" s="1" t="str">
        <f t="shared" si="37"/>
        <v/>
      </c>
      <c r="BY157" s="2" t="str">
        <f>IF(TYPE(VAL_Codes!BD$22)=2,VAL_Codes!BD$22,"")</f>
        <v/>
      </c>
      <c r="BZ157" s="27" t="str">
        <f t="shared" si="17"/>
        <v/>
      </c>
      <c r="CA157" s="1" t="str">
        <f t="shared" si="38"/>
        <v/>
      </c>
      <c r="CB157" s="2" t="str">
        <f>IF(TYPE(VAL_Codes!BG$22)=2,VAL_Codes!BG$22,"")</f>
        <v/>
      </c>
      <c r="CC157" s="27" t="str">
        <f t="shared" si="18"/>
        <v/>
      </c>
      <c r="CD157" s="1" t="str">
        <f t="shared" si="39"/>
        <v/>
      </c>
      <c r="CE157" s="2" t="str">
        <f>IF(TYPE(VAL_Codes!BJ$22)=2,VAL_Codes!BJ$22,"")</f>
        <v/>
      </c>
      <c r="CF157" s="27" t="str">
        <f t="shared" si="19"/>
        <v/>
      </c>
      <c r="CG157" s="1" t="str">
        <f t="shared" si="40"/>
        <v/>
      </c>
      <c r="CH157" s="2" t="str">
        <f>IF(TYPE(VAL_Codes!BM$22)=2,VAL_Codes!BM$22,"")</f>
        <v/>
      </c>
      <c r="CI157" s="27" t="str">
        <f t="shared" si="20"/>
        <v/>
      </c>
      <c r="CJ157" s="1" t="str">
        <f t="shared" si="41"/>
        <v/>
      </c>
      <c r="CK157" s="2" t="str">
        <f>IF(TYPE(VAL_Codes!BP$22)=2,VAL_Codes!BP$22,"")</f>
        <v/>
      </c>
      <c r="CL157" s="422"/>
      <c r="CO157" s="422"/>
      <c r="CR157" s="422"/>
      <c r="CU157" s="422"/>
      <c r="CX157" s="422"/>
      <c r="DA157" s="422"/>
      <c r="DD157" s="422"/>
      <c r="DG157" s="422"/>
      <c r="DJ157" s="422"/>
      <c r="DM157" s="422"/>
      <c r="DP157" s="422"/>
      <c r="DS157" s="422"/>
      <c r="DV157" s="422"/>
      <c r="DY157" s="422"/>
      <c r="EB157" s="422"/>
      <c r="EE157" s="422"/>
      <c r="EH157" s="422"/>
      <c r="EK157" s="422"/>
      <c r="EN157" s="422"/>
      <c r="EQ157" s="422"/>
      <c r="ET157" s="422"/>
      <c r="EW157" s="422"/>
    </row>
    <row r="158" spans="1:153" s="423" customFormat="1" ht="15" customHeight="1" x14ac:dyDescent="0.25">
      <c r="A158" s="48"/>
      <c r="B158" s="48"/>
      <c r="C158" s="65"/>
      <c r="D158" s="647"/>
      <c r="E158" s="421" t="s">
        <v>81</v>
      </c>
      <c r="F158" s="361" t="s">
        <v>6</v>
      </c>
      <c r="G158" s="361" t="s">
        <v>37</v>
      </c>
      <c r="H158" s="361" t="s">
        <v>6</v>
      </c>
      <c r="I158" s="361"/>
      <c r="J158" s="419"/>
      <c r="K158" s="419"/>
      <c r="L158" s="419"/>
      <c r="M158" s="419"/>
      <c r="N158" s="419"/>
      <c r="O158" s="419"/>
      <c r="P158" s="419"/>
      <c r="Q158" s="419"/>
      <c r="R158" s="419"/>
      <c r="S158" s="419"/>
      <c r="T158" s="419"/>
      <c r="U158" s="419"/>
      <c r="V158" s="419"/>
      <c r="W158" s="419"/>
      <c r="X158" s="419"/>
      <c r="Y158" s="419"/>
      <c r="Z158" s="45"/>
      <c r="AA158" s="27" t="str">
        <f t="shared" si="0"/>
        <v/>
      </c>
      <c r="AB158" s="1" t="str">
        <f t="shared" si="21"/>
        <v/>
      </c>
      <c r="AC158" s="2" t="str">
        <f>IF(TYPE(VAL_Codes!H$22)=2,VAL_Codes!H$22,"")</f>
        <v/>
      </c>
      <c r="AD158" s="27" t="str">
        <f t="shared" si="1"/>
        <v/>
      </c>
      <c r="AE158" s="1" t="str">
        <f t="shared" si="22"/>
        <v/>
      </c>
      <c r="AF158" s="2" t="str">
        <f>IF(TYPE(VAL_Codes!K$22)=2,VAL_Codes!K$22,"")</f>
        <v/>
      </c>
      <c r="AG158" s="27" t="str">
        <f t="shared" si="2"/>
        <v/>
      </c>
      <c r="AH158" s="1" t="str">
        <f t="shared" si="23"/>
        <v/>
      </c>
      <c r="AI158" s="2" t="str">
        <f>IF(TYPE(VAL_Codes!N$22)=2,VAL_Codes!N$22,"")</f>
        <v/>
      </c>
      <c r="AJ158" s="27" t="str">
        <f t="shared" si="3"/>
        <v/>
      </c>
      <c r="AK158" s="1" t="str">
        <f t="shared" si="24"/>
        <v/>
      </c>
      <c r="AL158" s="2" t="str">
        <f>IF(TYPE(VAL_Codes!Q$22)=2,VAL_Codes!Q$22,"")</f>
        <v/>
      </c>
      <c r="AM158" s="27" t="str">
        <f t="shared" si="4"/>
        <v/>
      </c>
      <c r="AN158" s="1" t="str">
        <f t="shared" si="25"/>
        <v/>
      </c>
      <c r="AO158" s="2" t="str">
        <f>IF(TYPE(VAL_Codes!T$22)=2,VAL_Codes!T$22,"")</f>
        <v/>
      </c>
      <c r="AP158" s="27" t="str">
        <f t="shared" si="5"/>
        <v/>
      </c>
      <c r="AQ158" s="1" t="str">
        <f t="shared" si="26"/>
        <v/>
      </c>
      <c r="AR158" s="2" t="str">
        <f>IF(TYPE(VAL_Codes!W$22)=2,VAL_Codes!W$22,"")</f>
        <v/>
      </c>
      <c r="AS158" s="27" t="str">
        <f t="shared" si="6"/>
        <v/>
      </c>
      <c r="AT158" s="1" t="str">
        <f t="shared" si="27"/>
        <v/>
      </c>
      <c r="AU158" s="2" t="str">
        <f>IF(TYPE(VAL_Codes!Z$22)=2,VAL_Codes!Z$22,"")</f>
        <v/>
      </c>
      <c r="AV158" s="27" t="str">
        <f t="shared" si="7"/>
        <v/>
      </c>
      <c r="AW158" s="1" t="str">
        <f t="shared" si="28"/>
        <v/>
      </c>
      <c r="AX158" s="2" t="str">
        <f>IF(TYPE(VAL_Codes!AC$22)=2,VAL_Codes!AC$22,"")</f>
        <v/>
      </c>
      <c r="AY158" s="27" t="str">
        <f t="shared" si="8"/>
        <v/>
      </c>
      <c r="AZ158" s="1" t="str">
        <f t="shared" si="29"/>
        <v/>
      </c>
      <c r="BA158" s="2" t="str">
        <f>IF(TYPE(VAL_Codes!AF$22)=2,VAL_Codes!AF$22,"")</f>
        <v/>
      </c>
      <c r="BB158" s="27" t="str">
        <f t="shared" si="9"/>
        <v/>
      </c>
      <c r="BC158" s="1" t="str">
        <f t="shared" si="30"/>
        <v/>
      </c>
      <c r="BD158" s="2" t="str">
        <f>IF(TYPE(VAL_Codes!AI$22)=2,VAL_Codes!AI$22,"")</f>
        <v/>
      </c>
      <c r="BE158" s="27" t="str">
        <f t="shared" si="10"/>
        <v/>
      </c>
      <c r="BF158" s="1" t="str">
        <f t="shared" si="31"/>
        <v/>
      </c>
      <c r="BG158" s="2" t="str">
        <f>IF(TYPE(VAL_Codes!AL$22)=2,VAL_Codes!AL$22,"")</f>
        <v/>
      </c>
      <c r="BH158" s="27" t="str">
        <f t="shared" si="11"/>
        <v/>
      </c>
      <c r="BI158" s="1" t="str">
        <f t="shared" si="32"/>
        <v/>
      </c>
      <c r="BJ158" s="2" t="str">
        <f>IF(TYPE(VAL_Codes!AO$22)=2,VAL_Codes!AO$22,"")</f>
        <v/>
      </c>
      <c r="BK158" s="27">
        <f t="shared" si="12"/>
        <v>9</v>
      </c>
      <c r="BL158" s="1" t="str">
        <f t="shared" si="33"/>
        <v/>
      </c>
      <c r="BM158" s="2" t="str">
        <f>IF(TYPE(VAL_Codes!AR$22)=2,VAL_Codes!AR$22,"")</f>
        <v/>
      </c>
      <c r="BN158" s="27">
        <f t="shared" si="13"/>
        <v>5</v>
      </c>
      <c r="BO158" s="1" t="str">
        <f t="shared" si="34"/>
        <v/>
      </c>
      <c r="BP158" s="2" t="str">
        <f>IF(TYPE(VAL_Codes!AU$22)=2,VAL_Codes!AU$22,"")</f>
        <v/>
      </c>
      <c r="BQ158" s="27">
        <f t="shared" si="14"/>
        <v>3</v>
      </c>
      <c r="BR158" s="1" t="str">
        <f t="shared" si="35"/>
        <v/>
      </c>
      <c r="BS158" s="2" t="str">
        <f>IF(TYPE(VAL_Codes!AX$22)=2,VAL_Codes!AX$22,"")</f>
        <v/>
      </c>
      <c r="BT158" s="27" t="str">
        <f t="shared" si="15"/>
        <v/>
      </c>
      <c r="BU158" s="1" t="str">
        <f t="shared" si="36"/>
        <v>K</v>
      </c>
      <c r="BV158" s="2" t="str">
        <f>IF(TYPE(VAL_Codes!BA$22)=2,VAL_Codes!BA$22,"")</f>
        <v/>
      </c>
      <c r="BW158" s="27">
        <f t="shared" si="16"/>
        <v>1</v>
      </c>
      <c r="BX158" s="1" t="str">
        <f t="shared" si="37"/>
        <v/>
      </c>
      <c r="BY158" s="2" t="str">
        <f>IF(TYPE(VAL_Codes!BD$22)=2,VAL_Codes!BD$22,"")</f>
        <v/>
      </c>
      <c r="BZ158" s="27" t="str">
        <f t="shared" si="17"/>
        <v/>
      </c>
      <c r="CA158" s="1" t="str">
        <f t="shared" si="38"/>
        <v/>
      </c>
      <c r="CB158" s="2" t="str">
        <f>IF(TYPE(VAL_Codes!BG$22)=2,VAL_Codes!BG$22,"")</f>
        <v/>
      </c>
      <c r="CC158" s="27" t="str">
        <f t="shared" si="18"/>
        <v/>
      </c>
      <c r="CD158" s="1" t="str">
        <f t="shared" si="39"/>
        <v/>
      </c>
      <c r="CE158" s="2" t="str">
        <f>IF(TYPE(VAL_Codes!BJ$22)=2,VAL_Codes!BJ$22,"")</f>
        <v/>
      </c>
      <c r="CF158" s="27" t="str">
        <f t="shared" si="19"/>
        <v/>
      </c>
      <c r="CG158" s="1" t="str">
        <f t="shared" si="40"/>
        <v/>
      </c>
      <c r="CH158" s="2" t="str">
        <f>IF(TYPE(VAL_Codes!BM$22)=2,VAL_Codes!BM$22,"")</f>
        <v/>
      </c>
      <c r="CI158" s="27" t="str">
        <f t="shared" si="20"/>
        <v/>
      </c>
      <c r="CJ158" s="1" t="str">
        <f t="shared" si="41"/>
        <v/>
      </c>
      <c r="CK158" s="2" t="str">
        <f>IF(TYPE(VAL_Codes!BP$22)=2,VAL_Codes!BP$22,"")</f>
        <v/>
      </c>
      <c r="CL158" s="422"/>
      <c r="CO158" s="422"/>
      <c r="CR158" s="422"/>
      <c r="CU158" s="422"/>
      <c r="CX158" s="422"/>
      <c r="DA158" s="422"/>
      <c r="DD158" s="422"/>
      <c r="DG158" s="422"/>
      <c r="DJ158" s="422"/>
      <c r="DM158" s="422"/>
      <c r="DP158" s="422"/>
      <c r="DS158" s="422"/>
      <c r="DV158" s="422"/>
      <c r="DY158" s="422"/>
      <c r="EB158" s="422"/>
      <c r="EE158" s="422"/>
      <c r="EH158" s="422"/>
      <c r="EK158" s="422"/>
      <c r="EN158" s="422"/>
      <c r="EQ158" s="422"/>
      <c r="ET158" s="422"/>
      <c r="EW158" s="422"/>
    </row>
    <row r="159" spans="1:153" s="423" customFormat="1" ht="15" customHeight="1" x14ac:dyDescent="0.25">
      <c r="A159" s="48"/>
      <c r="B159" s="48"/>
      <c r="C159" s="65"/>
      <c r="D159" s="647"/>
      <c r="E159" s="421" t="s">
        <v>82</v>
      </c>
      <c r="F159" s="361" t="s">
        <v>6</v>
      </c>
      <c r="G159" s="361" t="s">
        <v>38</v>
      </c>
      <c r="H159" s="361" t="s">
        <v>6</v>
      </c>
      <c r="I159" s="361"/>
      <c r="J159" s="419"/>
      <c r="K159" s="419"/>
      <c r="L159" s="419"/>
      <c r="M159" s="419"/>
      <c r="N159" s="419"/>
      <c r="O159" s="419"/>
      <c r="P159" s="419"/>
      <c r="Q159" s="419"/>
      <c r="R159" s="419"/>
      <c r="S159" s="419"/>
      <c r="T159" s="419"/>
      <c r="U159" s="419"/>
      <c r="V159" s="419"/>
      <c r="W159" s="419"/>
      <c r="X159" s="419"/>
      <c r="Y159" s="419"/>
      <c r="Z159" s="45"/>
      <c r="AA159" s="27" t="str">
        <f t="shared" si="0"/>
        <v/>
      </c>
      <c r="AB159" s="1" t="str">
        <f t="shared" si="21"/>
        <v/>
      </c>
      <c r="AC159" s="2" t="str">
        <f>IF(TYPE(VAL_Codes!H$22)=2,VAL_Codes!H$22,"")</f>
        <v/>
      </c>
      <c r="AD159" s="27" t="str">
        <f t="shared" si="1"/>
        <v/>
      </c>
      <c r="AE159" s="1" t="str">
        <f t="shared" si="22"/>
        <v/>
      </c>
      <c r="AF159" s="2" t="str">
        <f>IF(TYPE(VAL_Codes!K$22)=2,VAL_Codes!K$22,"")</f>
        <v/>
      </c>
      <c r="AG159" s="27" t="str">
        <f t="shared" si="2"/>
        <v/>
      </c>
      <c r="AH159" s="1" t="str">
        <f t="shared" si="23"/>
        <v/>
      </c>
      <c r="AI159" s="2" t="str">
        <f>IF(TYPE(VAL_Codes!N$22)=2,VAL_Codes!N$22,"")</f>
        <v/>
      </c>
      <c r="AJ159" s="27" t="str">
        <f t="shared" si="3"/>
        <v/>
      </c>
      <c r="AK159" s="1" t="str">
        <f t="shared" si="24"/>
        <v/>
      </c>
      <c r="AL159" s="2" t="str">
        <f>IF(TYPE(VAL_Codes!Q$22)=2,VAL_Codes!Q$22,"")</f>
        <v/>
      </c>
      <c r="AM159" s="27" t="str">
        <f t="shared" si="4"/>
        <v/>
      </c>
      <c r="AN159" s="1" t="str">
        <f t="shared" si="25"/>
        <v/>
      </c>
      <c r="AO159" s="2" t="str">
        <f>IF(TYPE(VAL_Codes!T$22)=2,VAL_Codes!T$22,"")</f>
        <v/>
      </c>
      <c r="AP159" s="27" t="str">
        <f t="shared" si="5"/>
        <v/>
      </c>
      <c r="AQ159" s="1" t="str">
        <f t="shared" si="26"/>
        <v/>
      </c>
      <c r="AR159" s="2" t="str">
        <f>IF(TYPE(VAL_Codes!W$22)=2,VAL_Codes!W$22,"")</f>
        <v/>
      </c>
      <c r="AS159" s="27" t="str">
        <f t="shared" si="6"/>
        <v/>
      </c>
      <c r="AT159" s="1" t="str">
        <f t="shared" si="27"/>
        <v/>
      </c>
      <c r="AU159" s="2" t="str">
        <f>IF(TYPE(VAL_Codes!Z$22)=2,VAL_Codes!Z$22,"")</f>
        <v/>
      </c>
      <c r="AV159" s="27" t="str">
        <f t="shared" si="7"/>
        <v/>
      </c>
      <c r="AW159" s="1" t="str">
        <f t="shared" si="28"/>
        <v/>
      </c>
      <c r="AX159" s="2" t="str">
        <f>IF(TYPE(VAL_Codes!AC$22)=2,VAL_Codes!AC$22,"")</f>
        <v/>
      </c>
      <c r="AY159" s="27" t="str">
        <f t="shared" si="8"/>
        <v/>
      </c>
      <c r="AZ159" s="1" t="str">
        <f t="shared" si="29"/>
        <v/>
      </c>
      <c r="BA159" s="2" t="str">
        <f>IF(TYPE(VAL_Codes!AF$22)=2,VAL_Codes!AF$22,"")</f>
        <v/>
      </c>
      <c r="BB159" s="27" t="str">
        <f t="shared" si="9"/>
        <v/>
      </c>
      <c r="BC159" s="1" t="str">
        <f t="shared" si="30"/>
        <v/>
      </c>
      <c r="BD159" s="2" t="str">
        <f>IF(TYPE(VAL_Codes!AI$22)=2,VAL_Codes!AI$22,"")</f>
        <v/>
      </c>
      <c r="BE159" s="27" t="str">
        <f t="shared" si="10"/>
        <v/>
      </c>
      <c r="BF159" s="1" t="str">
        <f t="shared" si="31"/>
        <v/>
      </c>
      <c r="BG159" s="2" t="str">
        <f>IF(TYPE(VAL_Codes!AL$22)=2,VAL_Codes!AL$22,"")</f>
        <v/>
      </c>
      <c r="BH159" s="27" t="str">
        <f t="shared" si="11"/>
        <v/>
      </c>
      <c r="BI159" s="1" t="str">
        <f t="shared" si="32"/>
        <v/>
      </c>
      <c r="BJ159" s="2" t="str">
        <f>IF(TYPE(VAL_Codes!AO$22)=2,VAL_Codes!AO$22,"")</f>
        <v/>
      </c>
      <c r="BK159" s="27">
        <f t="shared" si="12"/>
        <v>14</v>
      </c>
      <c r="BL159" s="1" t="str">
        <f t="shared" si="33"/>
        <v/>
      </c>
      <c r="BM159" s="2" t="str">
        <f>IF(TYPE(VAL_Codes!AR$22)=2,VAL_Codes!AR$22,"")</f>
        <v/>
      </c>
      <c r="BN159" s="27">
        <f t="shared" si="13"/>
        <v>6</v>
      </c>
      <c r="BO159" s="1" t="str">
        <f t="shared" si="34"/>
        <v/>
      </c>
      <c r="BP159" s="2" t="str">
        <f>IF(TYPE(VAL_Codes!AU$22)=2,VAL_Codes!AU$22,"")</f>
        <v/>
      </c>
      <c r="BQ159" s="27">
        <f t="shared" si="14"/>
        <v>4</v>
      </c>
      <c r="BR159" s="1" t="str">
        <f t="shared" si="35"/>
        <v/>
      </c>
      <c r="BS159" s="2" t="str">
        <f>IF(TYPE(VAL_Codes!AX$22)=2,VAL_Codes!AX$22,"")</f>
        <v/>
      </c>
      <c r="BT159" s="27" t="str">
        <f t="shared" si="15"/>
        <v/>
      </c>
      <c r="BU159" s="1" t="str">
        <f t="shared" si="36"/>
        <v>K</v>
      </c>
      <c r="BV159" s="2" t="str">
        <f>IF(TYPE(VAL_Codes!BA$22)=2,VAL_Codes!BA$22,"")</f>
        <v/>
      </c>
      <c r="BW159" s="27">
        <f t="shared" si="16"/>
        <v>0</v>
      </c>
      <c r="BX159" s="1" t="str">
        <f t="shared" si="37"/>
        <v/>
      </c>
      <c r="BY159" s="2" t="str">
        <f>IF(TYPE(VAL_Codes!BD$22)=2,VAL_Codes!BD$22,"")</f>
        <v/>
      </c>
      <c r="BZ159" s="27" t="str">
        <f t="shared" si="17"/>
        <v/>
      </c>
      <c r="CA159" s="1" t="str">
        <f t="shared" si="38"/>
        <v/>
      </c>
      <c r="CB159" s="2" t="str">
        <f>IF(TYPE(VAL_Codes!BG$22)=2,VAL_Codes!BG$22,"")</f>
        <v/>
      </c>
      <c r="CC159" s="27" t="str">
        <f t="shared" si="18"/>
        <v/>
      </c>
      <c r="CD159" s="1" t="str">
        <f t="shared" si="39"/>
        <v/>
      </c>
      <c r="CE159" s="2" t="str">
        <f>IF(TYPE(VAL_Codes!BJ$22)=2,VAL_Codes!BJ$22,"")</f>
        <v/>
      </c>
      <c r="CF159" s="27" t="str">
        <f t="shared" si="19"/>
        <v/>
      </c>
      <c r="CG159" s="1" t="str">
        <f t="shared" si="40"/>
        <v/>
      </c>
      <c r="CH159" s="2" t="str">
        <f>IF(TYPE(VAL_Codes!BM$22)=2,VAL_Codes!BM$22,"")</f>
        <v/>
      </c>
      <c r="CI159" s="27" t="str">
        <f t="shared" si="20"/>
        <v/>
      </c>
      <c r="CJ159" s="1" t="str">
        <f t="shared" si="41"/>
        <v/>
      </c>
      <c r="CK159" s="2" t="str">
        <f>IF(TYPE(VAL_Codes!BP$22)=2,VAL_Codes!BP$22,"")</f>
        <v/>
      </c>
      <c r="CL159" s="422"/>
      <c r="CO159" s="422"/>
      <c r="CR159" s="422"/>
      <c r="CU159" s="422"/>
      <c r="CX159" s="422"/>
      <c r="DA159" s="422"/>
      <c r="DD159" s="422"/>
      <c r="DG159" s="422"/>
      <c r="DJ159" s="422"/>
      <c r="DM159" s="422"/>
      <c r="DP159" s="422"/>
      <c r="DS159" s="422"/>
      <c r="DV159" s="422"/>
      <c r="DY159" s="422"/>
      <c r="EB159" s="422"/>
      <c r="EE159" s="422"/>
      <c r="EH159" s="422"/>
      <c r="EK159" s="422"/>
      <c r="EN159" s="422"/>
      <c r="EQ159" s="422"/>
      <c r="ET159" s="422"/>
      <c r="EW159" s="422"/>
    </row>
    <row r="160" spans="1:153" s="423" customFormat="1" ht="15" customHeight="1" x14ac:dyDescent="0.25">
      <c r="A160" s="48"/>
      <c r="B160" s="48"/>
      <c r="C160" s="65"/>
      <c r="D160" s="647"/>
      <c r="E160" s="421" t="s">
        <v>83</v>
      </c>
      <c r="F160" s="361" t="s">
        <v>6</v>
      </c>
      <c r="G160" s="361" t="s">
        <v>39</v>
      </c>
      <c r="H160" s="361" t="s">
        <v>6</v>
      </c>
      <c r="I160" s="361"/>
      <c r="J160" s="419"/>
      <c r="K160" s="419"/>
      <c r="L160" s="419"/>
      <c r="M160" s="419"/>
      <c r="N160" s="419"/>
      <c r="O160" s="419"/>
      <c r="P160" s="419"/>
      <c r="Q160" s="419"/>
      <c r="R160" s="419"/>
      <c r="S160" s="419"/>
      <c r="T160" s="419"/>
      <c r="U160" s="419"/>
      <c r="V160" s="419"/>
      <c r="W160" s="419"/>
      <c r="X160" s="419"/>
      <c r="Y160" s="419"/>
      <c r="Z160" s="45"/>
      <c r="AA160" s="27" t="str">
        <f t="shared" si="0"/>
        <v/>
      </c>
      <c r="AB160" s="1" t="str">
        <f t="shared" si="21"/>
        <v/>
      </c>
      <c r="AC160" s="2" t="str">
        <f>IF(TYPE(VAL_Codes!H$22)=2,VAL_Codes!H$22,"")</f>
        <v/>
      </c>
      <c r="AD160" s="27" t="str">
        <f t="shared" si="1"/>
        <v/>
      </c>
      <c r="AE160" s="1" t="str">
        <f t="shared" si="22"/>
        <v/>
      </c>
      <c r="AF160" s="2" t="str">
        <f>IF(TYPE(VAL_Codes!K$22)=2,VAL_Codes!K$22,"")</f>
        <v/>
      </c>
      <c r="AG160" s="27" t="str">
        <f t="shared" si="2"/>
        <v/>
      </c>
      <c r="AH160" s="1" t="str">
        <f t="shared" si="23"/>
        <v/>
      </c>
      <c r="AI160" s="2" t="str">
        <f>IF(TYPE(VAL_Codes!N$22)=2,VAL_Codes!N$22,"")</f>
        <v/>
      </c>
      <c r="AJ160" s="27" t="str">
        <f t="shared" si="3"/>
        <v/>
      </c>
      <c r="AK160" s="1" t="str">
        <f t="shared" si="24"/>
        <v/>
      </c>
      <c r="AL160" s="2" t="str">
        <f>IF(TYPE(VAL_Codes!Q$22)=2,VAL_Codes!Q$22,"")</f>
        <v/>
      </c>
      <c r="AM160" s="27" t="str">
        <f t="shared" si="4"/>
        <v/>
      </c>
      <c r="AN160" s="1" t="str">
        <f t="shared" si="25"/>
        <v/>
      </c>
      <c r="AO160" s="2" t="str">
        <f>IF(TYPE(VAL_Codes!T$22)=2,VAL_Codes!T$22,"")</f>
        <v/>
      </c>
      <c r="AP160" s="27" t="str">
        <f t="shared" si="5"/>
        <v/>
      </c>
      <c r="AQ160" s="1" t="str">
        <f t="shared" si="26"/>
        <v/>
      </c>
      <c r="AR160" s="2" t="str">
        <f>IF(TYPE(VAL_Codes!W$22)=2,VAL_Codes!W$22,"")</f>
        <v/>
      </c>
      <c r="AS160" s="27" t="str">
        <f t="shared" si="6"/>
        <v/>
      </c>
      <c r="AT160" s="1" t="str">
        <f t="shared" si="27"/>
        <v/>
      </c>
      <c r="AU160" s="2" t="str">
        <f>IF(TYPE(VAL_Codes!Z$22)=2,VAL_Codes!Z$22,"")</f>
        <v/>
      </c>
      <c r="AV160" s="27" t="str">
        <f t="shared" si="7"/>
        <v/>
      </c>
      <c r="AW160" s="1" t="str">
        <f t="shared" si="28"/>
        <v/>
      </c>
      <c r="AX160" s="2" t="str">
        <f>IF(TYPE(VAL_Codes!AC$22)=2,VAL_Codes!AC$22,"")</f>
        <v/>
      </c>
      <c r="AY160" s="27" t="str">
        <f t="shared" si="8"/>
        <v/>
      </c>
      <c r="AZ160" s="1" t="str">
        <f t="shared" si="29"/>
        <v/>
      </c>
      <c r="BA160" s="2" t="str">
        <f>IF(TYPE(VAL_Codes!AF$22)=2,VAL_Codes!AF$22,"")</f>
        <v/>
      </c>
      <c r="BB160" s="27" t="str">
        <f t="shared" si="9"/>
        <v/>
      </c>
      <c r="BC160" s="1" t="str">
        <f t="shared" si="30"/>
        <v/>
      </c>
      <c r="BD160" s="2" t="str">
        <f>IF(TYPE(VAL_Codes!AI$22)=2,VAL_Codes!AI$22,"")</f>
        <v/>
      </c>
      <c r="BE160" s="27" t="str">
        <f t="shared" si="10"/>
        <v/>
      </c>
      <c r="BF160" s="1" t="str">
        <f t="shared" si="31"/>
        <v/>
      </c>
      <c r="BG160" s="2" t="str">
        <f>IF(TYPE(VAL_Codes!AL$22)=2,VAL_Codes!AL$22,"")</f>
        <v/>
      </c>
      <c r="BH160" s="27" t="str">
        <f t="shared" si="11"/>
        <v/>
      </c>
      <c r="BI160" s="1" t="str">
        <f t="shared" si="32"/>
        <v/>
      </c>
      <c r="BJ160" s="2" t="str">
        <f>IF(TYPE(VAL_Codes!AO$22)=2,VAL_Codes!AO$22,"")</f>
        <v/>
      </c>
      <c r="BK160" s="27">
        <f t="shared" si="12"/>
        <v>8</v>
      </c>
      <c r="BL160" s="1" t="str">
        <f t="shared" si="33"/>
        <v/>
      </c>
      <c r="BM160" s="2" t="str">
        <f>IF(TYPE(VAL_Codes!AR$22)=2,VAL_Codes!AR$22,"")</f>
        <v/>
      </c>
      <c r="BN160" s="27">
        <f t="shared" si="13"/>
        <v>6</v>
      </c>
      <c r="BO160" s="1" t="str">
        <f t="shared" si="34"/>
        <v/>
      </c>
      <c r="BP160" s="2" t="str">
        <f>IF(TYPE(VAL_Codes!AU$22)=2,VAL_Codes!AU$22,"")</f>
        <v/>
      </c>
      <c r="BQ160" s="27">
        <f t="shared" si="14"/>
        <v>2</v>
      </c>
      <c r="BR160" s="1" t="str">
        <f t="shared" si="35"/>
        <v/>
      </c>
      <c r="BS160" s="2" t="str">
        <f>IF(TYPE(VAL_Codes!AX$22)=2,VAL_Codes!AX$22,"")</f>
        <v/>
      </c>
      <c r="BT160" s="27" t="str">
        <f t="shared" si="15"/>
        <v/>
      </c>
      <c r="BU160" s="1" t="str">
        <f t="shared" si="36"/>
        <v>K</v>
      </c>
      <c r="BV160" s="2" t="str">
        <f>IF(TYPE(VAL_Codes!BA$22)=2,VAL_Codes!BA$22,"")</f>
        <v/>
      </c>
      <c r="BW160" s="27">
        <f t="shared" si="16"/>
        <v>1</v>
      </c>
      <c r="BX160" s="1" t="str">
        <f t="shared" si="37"/>
        <v/>
      </c>
      <c r="BY160" s="2" t="str">
        <f>IF(TYPE(VAL_Codes!BD$22)=2,VAL_Codes!BD$22,"")</f>
        <v/>
      </c>
      <c r="BZ160" s="27" t="str">
        <f t="shared" si="17"/>
        <v/>
      </c>
      <c r="CA160" s="1" t="str">
        <f t="shared" si="38"/>
        <v/>
      </c>
      <c r="CB160" s="2" t="str">
        <f>IF(TYPE(VAL_Codes!BG$22)=2,VAL_Codes!BG$22,"")</f>
        <v/>
      </c>
      <c r="CC160" s="27" t="str">
        <f t="shared" si="18"/>
        <v/>
      </c>
      <c r="CD160" s="1" t="str">
        <f t="shared" si="39"/>
        <v/>
      </c>
      <c r="CE160" s="2" t="str">
        <f>IF(TYPE(VAL_Codes!BJ$22)=2,VAL_Codes!BJ$22,"")</f>
        <v/>
      </c>
      <c r="CF160" s="27" t="str">
        <f t="shared" si="19"/>
        <v/>
      </c>
      <c r="CG160" s="1" t="str">
        <f t="shared" si="40"/>
        <v/>
      </c>
      <c r="CH160" s="2" t="str">
        <f>IF(TYPE(VAL_Codes!BM$22)=2,VAL_Codes!BM$22,"")</f>
        <v/>
      </c>
      <c r="CI160" s="27" t="str">
        <f t="shared" si="20"/>
        <v/>
      </c>
      <c r="CJ160" s="1" t="str">
        <f t="shared" si="41"/>
        <v/>
      </c>
      <c r="CK160" s="2" t="str">
        <f>IF(TYPE(VAL_Codes!BP$22)=2,VAL_Codes!BP$22,"")</f>
        <v/>
      </c>
      <c r="CL160" s="422"/>
      <c r="CO160" s="422"/>
      <c r="CR160" s="422"/>
      <c r="CU160" s="422"/>
      <c r="CX160" s="422"/>
      <c r="DA160" s="422"/>
      <c r="DD160" s="422"/>
      <c r="DG160" s="422"/>
      <c r="DJ160" s="422"/>
      <c r="DM160" s="422"/>
      <c r="DP160" s="422"/>
      <c r="DS160" s="422"/>
      <c r="DV160" s="422"/>
      <c r="DY160" s="422"/>
      <c r="EB160" s="422"/>
      <c r="EE160" s="422"/>
      <c r="EH160" s="422"/>
      <c r="EK160" s="422"/>
      <c r="EN160" s="422"/>
      <c r="EQ160" s="422"/>
      <c r="ET160" s="422"/>
      <c r="EW160" s="422"/>
    </row>
    <row r="161" spans="1:153" s="423" customFormat="1" ht="15" customHeight="1" x14ac:dyDescent="0.25">
      <c r="A161" s="48"/>
      <c r="B161" s="48"/>
      <c r="C161" s="65"/>
      <c r="D161" s="647"/>
      <c r="E161" s="421" t="s">
        <v>84</v>
      </c>
      <c r="F161" s="361" t="s">
        <v>6</v>
      </c>
      <c r="G161" s="361" t="s">
        <v>43</v>
      </c>
      <c r="H161" s="361" t="s">
        <v>6</v>
      </c>
      <c r="I161" s="361"/>
      <c r="J161" s="419"/>
      <c r="K161" s="419"/>
      <c r="L161" s="419"/>
      <c r="M161" s="419"/>
      <c r="N161" s="419"/>
      <c r="O161" s="419"/>
      <c r="P161" s="419"/>
      <c r="Q161" s="419"/>
      <c r="R161" s="419"/>
      <c r="S161" s="419"/>
      <c r="T161" s="419"/>
      <c r="U161" s="419"/>
      <c r="V161" s="419"/>
      <c r="W161" s="419"/>
      <c r="X161" s="419"/>
      <c r="Y161" s="419"/>
      <c r="Z161" s="45"/>
      <c r="AA161" s="27" t="str">
        <f t="shared" si="0"/>
        <v/>
      </c>
      <c r="AB161" s="1" t="str">
        <f t="shared" si="21"/>
        <v/>
      </c>
      <c r="AC161" s="2" t="str">
        <f>IF(TYPE(VAL_Codes!H$22)=2,VAL_Codes!H$22,"")</f>
        <v/>
      </c>
      <c r="AD161" s="27" t="str">
        <f t="shared" si="1"/>
        <v/>
      </c>
      <c r="AE161" s="1" t="str">
        <f t="shared" si="22"/>
        <v/>
      </c>
      <c r="AF161" s="2" t="str">
        <f>IF(TYPE(VAL_Codes!K$22)=2,VAL_Codes!K$22,"")</f>
        <v/>
      </c>
      <c r="AG161" s="27" t="str">
        <f t="shared" si="2"/>
        <v/>
      </c>
      <c r="AH161" s="1" t="str">
        <f t="shared" si="23"/>
        <v/>
      </c>
      <c r="AI161" s="2" t="str">
        <f>IF(TYPE(VAL_Codes!N$22)=2,VAL_Codes!N$22,"")</f>
        <v/>
      </c>
      <c r="AJ161" s="27" t="str">
        <f t="shared" si="3"/>
        <v/>
      </c>
      <c r="AK161" s="1" t="str">
        <f t="shared" si="24"/>
        <v/>
      </c>
      <c r="AL161" s="2" t="str">
        <f>IF(TYPE(VAL_Codes!Q$22)=2,VAL_Codes!Q$22,"")</f>
        <v/>
      </c>
      <c r="AM161" s="27" t="str">
        <f t="shared" si="4"/>
        <v/>
      </c>
      <c r="AN161" s="1" t="str">
        <f t="shared" si="25"/>
        <v/>
      </c>
      <c r="AO161" s="2" t="str">
        <f>IF(TYPE(VAL_Codes!T$22)=2,VAL_Codes!T$22,"")</f>
        <v/>
      </c>
      <c r="AP161" s="27" t="str">
        <f t="shared" si="5"/>
        <v/>
      </c>
      <c r="AQ161" s="1" t="str">
        <f t="shared" si="26"/>
        <v/>
      </c>
      <c r="AR161" s="2" t="str">
        <f>IF(TYPE(VAL_Codes!W$22)=2,VAL_Codes!W$22,"")</f>
        <v/>
      </c>
      <c r="AS161" s="27" t="str">
        <f t="shared" si="6"/>
        <v/>
      </c>
      <c r="AT161" s="1" t="str">
        <f t="shared" si="27"/>
        <v/>
      </c>
      <c r="AU161" s="2" t="str">
        <f>IF(TYPE(VAL_Codes!Z$22)=2,VAL_Codes!Z$22,"")</f>
        <v/>
      </c>
      <c r="AV161" s="27" t="str">
        <f t="shared" si="7"/>
        <v/>
      </c>
      <c r="AW161" s="1" t="str">
        <f t="shared" si="28"/>
        <v/>
      </c>
      <c r="AX161" s="2" t="str">
        <f>IF(TYPE(VAL_Codes!AC$22)=2,VAL_Codes!AC$22,"")</f>
        <v/>
      </c>
      <c r="AY161" s="27" t="str">
        <f t="shared" si="8"/>
        <v/>
      </c>
      <c r="AZ161" s="1" t="str">
        <f t="shared" si="29"/>
        <v/>
      </c>
      <c r="BA161" s="2" t="str">
        <f>IF(TYPE(VAL_Codes!AF$22)=2,VAL_Codes!AF$22,"")</f>
        <v/>
      </c>
      <c r="BB161" s="27" t="str">
        <f t="shared" si="9"/>
        <v/>
      </c>
      <c r="BC161" s="1" t="str">
        <f t="shared" si="30"/>
        <v/>
      </c>
      <c r="BD161" s="2" t="str">
        <f>IF(TYPE(VAL_Codes!AI$22)=2,VAL_Codes!AI$22,"")</f>
        <v/>
      </c>
      <c r="BE161" s="27" t="str">
        <f t="shared" si="10"/>
        <v/>
      </c>
      <c r="BF161" s="1" t="str">
        <f t="shared" si="31"/>
        <v/>
      </c>
      <c r="BG161" s="2" t="str">
        <f>IF(TYPE(VAL_Codes!AL$22)=2,VAL_Codes!AL$22,"")</f>
        <v/>
      </c>
      <c r="BH161" s="27" t="str">
        <f t="shared" si="11"/>
        <v/>
      </c>
      <c r="BI161" s="1" t="str">
        <f t="shared" si="32"/>
        <v/>
      </c>
      <c r="BJ161" s="2" t="str">
        <f>IF(TYPE(VAL_Codes!AO$22)=2,VAL_Codes!AO$22,"")</f>
        <v/>
      </c>
      <c r="BK161" s="27">
        <f t="shared" si="12"/>
        <v>5</v>
      </c>
      <c r="BL161" s="1" t="str">
        <f t="shared" si="33"/>
        <v/>
      </c>
      <c r="BM161" s="2" t="str">
        <f>IF(TYPE(VAL_Codes!AR$22)=2,VAL_Codes!AR$22,"")</f>
        <v/>
      </c>
      <c r="BN161" s="27">
        <f t="shared" si="13"/>
        <v>3</v>
      </c>
      <c r="BO161" s="1" t="str">
        <f t="shared" si="34"/>
        <v/>
      </c>
      <c r="BP161" s="2" t="str">
        <f>IF(TYPE(VAL_Codes!AU$22)=2,VAL_Codes!AU$22,"")</f>
        <v/>
      </c>
      <c r="BQ161" s="27">
        <f t="shared" si="14"/>
        <v>2</v>
      </c>
      <c r="BR161" s="1" t="str">
        <f t="shared" si="35"/>
        <v/>
      </c>
      <c r="BS161" s="2" t="str">
        <f>IF(TYPE(VAL_Codes!AX$22)=2,VAL_Codes!AX$22,"")</f>
        <v/>
      </c>
      <c r="BT161" s="27" t="str">
        <f t="shared" si="15"/>
        <v/>
      </c>
      <c r="BU161" s="1" t="str">
        <f t="shared" si="36"/>
        <v>K</v>
      </c>
      <c r="BV161" s="2" t="str">
        <f>IF(TYPE(VAL_Codes!BA$22)=2,VAL_Codes!BA$22,"")</f>
        <v/>
      </c>
      <c r="BW161" s="27">
        <f t="shared" si="16"/>
        <v>0</v>
      </c>
      <c r="BX161" s="1" t="str">
        <f t="shared" si="37"/>
        <v/>
      </c>
      <c r="BY161" s="2" t="str">
        <f>IF(TYPE(VAL_Codes!BD$22)=2,VAL_Codes!BD$22,"")</f>
        <v/>
      </c>
      <c r="BZ161" s="27" t="str">
        <f t="shared" si="17"/>
        <v/>
      </c>
      <c r="CA161" s="1" t="str">
        <f t="shared" si="38"/>
        <v/>
      </c>
      <c r="CB161" s="2" t="str">
        <f>IF(TYPE(VAL_Codes!BG$22)=2,VAL_Codes!BG$22,"")</f>
        <v/>
      </c>
      <c r="CC161" s="27" t="str">
        <f t="shared" si="18"/>
        <v/>
      </c>
      <c r="CD161" s="1" t="str">
        <f t="shared" si="39"/>
        <v/>
      </c>
      <c r="CE161" s="2" t="str">
        <f>IF(TYPE(VAL_Codes!BJ$22)=2,VAL_Codes!BJ$22,"")</f>
        <v/>
      </c>
      <c r="CF161" s="27" t="str">
        <f t="shared" si="19"/>
        <v/>
      </c>
      <c r="CG161" s="1" t="str">
        <f t="shared" si="40"/>
        <v/>
      </c>
      <c r="CH161" s="2" t="str">
        <f>IF(TYPE(VAL_Codes!BM$22)=2,VAL_Codes!BM$22,"")</f>
        <v/>
      </c>
      <c r="CI161" s="27" t="str">
        <f t="shared" si="20"/>
        <v/>
      </c>
      <c r="CJ161" s="1" t="str">
        <f t="shared" si="41"/>
        <v/>
      </c>
      <c r="CK161" s="2" t="str">
        <f>IF(TYPE(VAL_Codes!BP$22)=2,VAL_Codes!BP$22,"")</f>
        <v/>
      </c>
      <c r="CL161" s="422"/>
      <c r="CO161" s="422"/>
      <c r="CR161" s="422"/>
      <c r="CU161" s="422"/>
      <c r="CX161" s="422"/>
      <c r="DA161" s="422"/>
      <c r="DD161" s="422"/>
      <c r="DG161" s="422"/>
      <c r="DJ161" s="422"/>
      <c r="DM161" s="422"/>
      <c r="DP161" s="422"/>
      <c r="DS161" s="422"/>
      <c r="DV161" s="422"/>
      <c r="DY161" s="422"/>
      <c r="EB161" s="422"/>
      <c r="EE161" s="422"/>
      <c r="EH161" s="422"/>
      <c r="EK161" s="422"/>
      <c r="EN161" s="422"/>
      <c r="EQ161" s="422"/>
      <c r="ET161" s="422"/>
      <c r="EW161" s="422"/>
    </row>
    <row r="162" spans="1:153" s="423" customFormat="1" ht="15" customHeight="1" x14ac:dyDescent="0.25">
      <c r="A162" s="48"/>
      <c r="B162" s="48"/>
      <c r="C162" s="65"/>
      <c r="D162" s="647"/>
      <c r="E162" s="421" t="s">
        <v>85</v>
      </c>
      <c r="F162" s="361" t="s">
        <v>6</v>
      </c>
      <c r="G162" s="361" t="s">
        <v>44</v>
      </c>
      <c r="H162" s="361" t="s">
        <v>6</v>
      </c>
      <c r="I162" s="361"/>
      <c r="J162" s="419"/>
      <c r="K162" s="419"/>
      <c r="L162" s="419"/>
      <c r="M162" s="419"/>
      <c r="N162" s="419"/>
      <c r="O162" s="419"/>
      <c r="P162" s="419"/>
      <c r="Q162" s="419"/>
      <c r="R162" s="419"/>
      <c r="S162" s="419"/>
      <c r="T162" s="419"/>
      <c r="U162" s="419"/>
      <c r="V162" s="419"/>
      <c r="W162" s="419"/>
      <c r="X162" s="419"/>
      <c r="Y162" s="419"/>
      <c r="Z162" s="45"/>
      <c r="AA162" s="27" t="str">
        <f t="shared" si="0"/>
        <v/>
      </c>
      <c r="AB162" s="1" t="str">
        <f t="shared" si="21"/>
        <v/>
      </c>
      <c r="AC162" s="2" t="str">
        <f>IF(TYPE(VAL_Codes!H$22)=2,VAL_Codes!H$22,"")</f>
        <v/>
      </c>
      <c r="AD162" s="27" t="str">
        <f t="shared" si="1"/>
        <v/>
      </c>
      <c r="AE162" s="1" t="str">
        <f t="shared" si="22"/>
        <v/>
      </c>
      <c r="AF162" s="2" t="str">
        <f>IF(TYPE(VAL_Codes!K$22)=2,VAL_Codes!K$22,"")</f>
        <v/>
      </c>
      <c r="AG162" s="27" t="str">
        <f t="shared" si="2"/>
        <v/>
      </c>
      <c r="AH162" s="1" t="str">
        <f t="shared" si="23"/>
        <v/>
      </c>
      <c r="AI162" s="2" t="str">
        <f>IF(TYPE(VAL_Codes!N$22)=2,VAL_Codes!N$22,"")</f>
        <v/>
      </c>
      <c r="AJ162" s="27" t="str">
        <f t="shared" si="3"/>
        <v/>
      </c>
      <c r="AK162" s="1" t="str">
        <f t="shared" si="24"/>
        <v/>
      </c>
      <c r="AL162" s="2" t="str">
        <f>IF(TYPE(VAL_Codes!Q$22)=2,VAL_Codes!Q$22,"")</f>
        <v/>
      </c>
      <c r="AM162" s="27" t="str">
        <f t="shared" si="4"/>
        <v/>
      </c>
      <c r="AN162" s="1" t="str">
        <f t="shared" si="25"/>
        <v/>
      </c>
      <c r="AO162" s="2" t="str">
        <f>IF(TYPE(VAL_Codes!T$22)=2,VAL_Codes!T$22,"")</f>
        <v/>
      </c>
      <c r="AP162" s="27" t="str">
        <f t="shared" si="5"/>
        <v/>
      </c>
      <c r="AQ162" s="1" t="str">
        <f t="shared" si="26"/>
        <v/>
      </c>
      <c r="AR162" s="2" t="str">
        <f>IF(TYPE(VAL_Codes!W$22)=2,VAL_Codes!W$22,"")</f>
        <v/>
      </c>
      <c r="AS162" s="27" t="str">
        <f t="shared" si="6"/>
        <v/>
      </c>
      <c r="AT162" s="1" t="str">
        <f t="shared" si="27"/>
        <v/>
      </c>
      <c r="AU162" s="2" t="str">
        <f>IF(TYPE(VAL_Codes!Z$22)=2,VAL_Codes!Z$22,"")</f>
        <v/>
      </c>
      <c r="AV162" s="27" t="str">
        <f t="shared" si="7"/>
        <v/>
      </c>
      <c r="AW162" s="1" t="str">
        <f t="shared" si="28"/>
        <v/>
      </c>
      <c r="AX162" s="2" t="str">
        <f>IF(TYPE(VAL_Codes!AC$22)=2,VAL_Codes!AC$22,"")</f>
        <v/>
      </c>
      <c r="AY162" s="27" t="str">
        <f t="shared" si="8"/>
        <v/>
      </c>
      <c r="AZ162" s="1" t="str">
        <f t="shared" si="29"/>
        <v/>
      </c>
      <c r="BA162" s="2" t="str">
        <f>IF(TYPE(VAL_Codes!AF$22)=2,VAL_Codes!AF$22,"")</f>
        <v/>
      </c>
      <c r="BB162" s="27" t="str">
        <f t="shared" si="9"/>
        <v/>
      </c>
      <c r="BC162" s="1" t="str">
        <f t="shared" si="30"/>
        <v/>
      </c>
      <c r="BD162" s="2" t="str">
        <f>IF(TYPE(VAL_Codes!AI$22)=2,VAL_Codes!AI$22,"")</f>
        <v/>
      </c>
      <c r="BE162" s="27" t="str">
        <f t="shared" si="10"/>
        <v/>
      </c>
      <c r="BF162" s="1" t="str">
        <f t="shared" si="31"/>
        <v/>
      </c>
      <c r="BG162" s="2" t="str">
        <f>IF(TYPE(VAL_Codes!AL$22)=2,VAL_Codes!AL$22,"")</f>
        <v/>
      </c>
      <c r="BH162" s="27" t="str">
        <f t="shared" si="11"/>
        <v/>
      </c>
      <c r="BI162" s="1" t="str">
        <f t="shared" si="32"/>
        <v/>
      </c>
      <c r="BJ162" s="2" t="str">
        <f>IF(TYPE(VAL_Codes!AO$22)=2,VAL_Codes!AO$22,"")</f>
        <v/>
      </c>
      <c r="BK162" s="27">
        <f t="shared" si="12"/>
        <v>5</v>
      </c>
      <c r="BL162" s="1" t="str">
        <f t="shared" si="33"/>
        <v/>
      </c>
      <c r="BM162" s="2" t="str">
        <f>IF(TYPE(VAL_Codes!AR$22)=2,VAL_Codes!AR$22,"")</f>
        <v/>
      </c>
      <c r="BN162" s="27">
        <f t="shared" si="13"/>
        <v>3</v>
      </c>
      <c r="BO162" s="1" t="str">
        <f t="shared" si="34"/>
        <v/>
      </c>
      <c r="BP162" s="2" t="str">
        <f>IF(TYPE(VAL_Codes!AU$22)=2,VAL_Codes!AU$22,"")</f>
        <v/>
      </c>
      <c r="BQ162" s="27">
        <f t="shared" si="14"/>
        <v>3</v>
      </c>
      <c r="BR162" s="1" t="str">
        <f t="shared" si="35"/>
        <v/>
      </c>
      <c r="BS162" s="2" t="str">
        <f>IF(TYPE(VAL_Codes!AX$22)=2,VAL_Codes!AX$22,"")</f>
        <v/>
      </c>
      <c r="BT162" s="27" t="str">
        <f t="shared" si="15"/>
        <v/>
      </c>
      <c r="BU162" s="1" t="str">
        <f t="shared" si="36"/>
        <v>K</v>
      </c>
      <c r="BV162" s="2" t="str">
        <f>IF(TYPE(VAL_Codes!BA$22)=2,VAL_Codes!BA$22,"")</f>
        <v/>
      </c>
      <c r="BW162" s="27">
        <f t="shared" si="16"/>
        <v>1</v>
      </c>
      <c r="BX162" s="1" t="str">
        <f t="shared" si="37"/>
        <v/>
      </c>
      <c r="BY162" s="2" t="str">
        <f>IF(TYPE(VAL_Codes!BD$22)=2,VAL_Codes!BD$22,"")</f>
        <v/>
      </c>
      <c r="BZ162" s="27" t="str">
        <f t="shared" si="17"/>
        <v/>
      </c>
      <c r="CA162" s="1" t="str">
        <f t="shared" si="38"/>
        <v/>
      </c>
      <c r="CB162" s="2" t="str">
        <f>IF(TYPE(VAL_Codes!BG$22)=2,VAL_Codes!BG$22,"")</f>
        <v/>
      </c>
      <c r="CC162" s="27" t="str">
        <f t="shared" si="18"/>
        <v/>
      </c>
      <c r="CD162" s="1" t="str">
        <f t="shared" si="39"/>
        <v/>
      </c>
      <c r="CE162" s="2" t="str">
        <f>IF(TYPE(VAL_Codes!BJ$22)=2,VAL_Codes!BJ$22,"")</f>
        <v/>
      </c>
      <c r="CF162" s="27" t="str">
        <f t="shared" si="19"/>
        <v/>
      </c>
      <c r="CG162" s="1" t="str">
        <f t="shared" si="40"/>
        <v/>
      </c>
      <c r="CH162" s="2" t="str">
        <f>IF(TYPE(VAL_Codes!BM$22)=2,VAL_Codes!BM$22,"")</f>
        <v/>
      </c>
      <c r="CI162" s="27" t="str">
        <f t="shared" si="20"/>
        <v/>
      </c>
      <c r="CJ162" s="1" t="str">
        <f t="shared" si="41"/>
        <v/>
      </c>
      <c r="CK162" s="2" t="str">
        <f>IF(TYPE(VAL_Codes!BP$22)=2,VAL_Codes!BP$22,"")</f>
        <v/>
      </c>
      <c r="CL162" s="422"/>
      <c r="CO162" s="422"/>
      <c r="CR162" s="422"/>
      <c r="CU162" s="422"/>
      <c r="CX162" s="422"/>
      <c r="DA162" s="422"/>
      <c r="DD162" s="422"/>
      <c r="DG162" s="422"/>
      <c r="DJ162" s="422"/>
      <c r="DM162" s="422"/>
      <c r="DP162" s="422"/>
      <c r="DS162" s="422"/>
      <c r="DV162" s="422"/>
      <c r="DY162" s="422"/>
      <c r="EB162" s="422"/>
      <c r="EE162" s="422"/>
      <c r="EH162" s="422"/>
      <c r="EK162" s="422"/>
      <c r="EN162" s="422"/>
      <c r="EQ162" s="422"/>
      <c r="ET162" s="422"/>
      <c r="EW162" s="422"/>
    </row>
    <row r="163" spans="1:153" s="423" customFormat="1" ht="15" customHeight="1" x14ac:dyDescent="0.25">
      <c r="A163" s="48"/>
      <c r="B163" s="48"/>
      <c r="C163" s="65"/>
      <c r="D163" s="647"/>
      <c r="E163" s="421" t="s">
        <v>86</v>
      </c>
      <c r="F163" s="361" t="s">
        <v>6</v>
      </c>
      <c r="G163" s="361" t="s">
        <v>45</v>
      </c>
      <c r="H163" s="361" t="s">
        <v>6</v>
      </c>
      <c r="I163" s="361"/>
      <c r="J163" s="419"/>
      <c r="K163" s="419"/>
      <c r="L163" s="419"/>
      <c r="M163" s="419"/>
      <c r="N163" s="419"/>
      <c r="O163" s="419"/>
      <c r="P163" s="419"/>
      <c r="Q163" s="419"/>
      <c r="R163" s="419"/>
      <c r="S163" s="419"/>
      <c r="T163" s="419"/>
      <c r="U163" s="419"/>
      <c r="V163" s="419"/>
      <c r="W163" s="419"/>
      <c r="X163" s="419"/>
      <c r="Y163" s="419"/>
      <c r="Z163" s="45"/>
      <c r="AA163" s="27" t="str">
        <f t="shared" si="0"/>
        <v/>
      </c>
      <c r="AB163" s="1" t="str">
        <f t="shared" si="21"/>
        <v/>
      </c>
      <c r="AC163" s="2" t="str">
        <f>IF(TYPE(VAL_Codes!H$22)=2,VAL_Codes!H$22,"")</f>
        <v/>
      </c>
      <c r="AD163" s="27" t="str">
        <f t="shared" si="1"/>
        <v/>
      </c>
      <c r="AE163" s="1" t="str">
        <f t="shared" si="22"/>
        <v/>
      </c>
      <c r="AF163" s="2" t="str">
        <f>IF(TYPE(VAL_Codes!K$22)=2,VAL_Codes!K$22,"")</f>
        <v/>
      </c>
      <c r="AG163" s="27" t="str">
        <f t="shared" si="2"/>
        <v/>
      </c>
      <c r="AH163" s="1" t="str">
        <f t="shared" si="23"/>
        <v/>
      </c>
      <c r="AI163" s="2" t="str">
        <f>IF(TYPE(VAL_Codes!N$22)=2,VAL_Codes!N$22,"")</f>
        <v/>
      </c>
      <c r="AJ163" s="27" t="str">
        <f t="shared" si="3"/>
        <v/>
      </c>
      <c r="AK163" s="1" t="str">
        <f t="shared" si="24"/>
        <v/>
      </c>
      <c r="AL163" s="2" t="str">
        <f>IF(TYPE(VAL_Codes!Q$22)=2,VAL_Codes!Q$22,"")</f>
        <v/>
      </c>
      <c r="AM163" s="27" t="str">
        <f t="shared" si="4"/>
        <v/>
      </c>
      <c r="AN163" s="1" t="str">
        <f t="shared" si="25"/>
        <v/>
      </c>
      <c r="AO163" s="2" t="str">
        <f>IF(TYPE(VAL_Codes!T$22)=2,VAL_Codes!T$22,"")</f>
        <v/>
      </c>
      <c r="AP163" s="27" t="str">
        <f t="shared" si="5"/>
        <v/>
      </c>
      <c r="AQ163" s="1" t="str">
        <f t="shared" si="26"/>
        <v/>
      </c>
      <c r="AR163" s="2" t="str">
        <f>IF(TYPE(VAL_Codes!W$22)=2,VAL_Codes!W$22,"")</f>
        <v/>
      </c>
      <c r="AS163" s="27" t="str">
        <f t="shared" si="6"/>
        <v/>
      </c>
      <c r="AT163" s="1" t="str">
        <f t="shared" si="27"/>
        <v/>
      </c>
      <c r="AU163" s="2" t="str">
        <f>IF(TYPE(VAL_Codes!Z$22)=2,VAL_Codes!Z$22,"")</f>
        <v/>
      </c>
      <c r="AV163" s="27" t="str">
        <f t="shared" si="7"/>
        <v/>
      </c>
      <c r="AW163" s="1" t="str">
        <f t="shared" si="28"/>
        <v/>
      </c>
      <c r="AX163" s="2" t="str">
        <f>IF(TYPE(VAL_Codes!AC$22)=2,VAL_Codes!AC$22,"")</f>
        <v/>
      </c>
      <c r="AY163" s="27" t="str">
        <f t="shared" si="8"/>
        <v/>
      </c>
      <c r="AZ163" s="1" t="str">
        <f t="shared" si="29"/>
        <v/>
      </c>
      <c r="BA163" s="2" t="str">
        <f>IF(TYPE(VAL_Codes!AF$22)=2,VAL_Codes!AF$22,"")</f>
        <v/>
      </c>
      <c r="BB163" s="27" t="str">
        <f t="shared" si="9"/>
        <v/>
      </c>
      <c r="BC163" s="1" t="str">
        <f t="shared" si="30"/>
        <v/>
      </c>
      <c r="BD163" s="2" t="str">
        <f>IF(TYPE(VAL_Codes!AI$22)=2,VAL_Codes!AI$22,"")</f>
        <v/>
      </c>
      <c r="BE163" s="27" t="str">
        <f t="shared" si="10"/>
        <v/>
      </c>
      <c r="BF163" s="1" t="str">
        <f t="shared" si="31"/>
        <v/>
      </c>
      <c r="BG163" s="2" t="str">
        <f>IF(TYPE(VAL_Codes!AL$22)=2,VAL_Codes!AL$22,"")</f>
        <v/>
      </c>
      <c r="BH163" s="27" t="str">
        <f t="shared" si="11"/>
        <v/>
      </c>
      <c r="BI163" s="1" t="str">
        <f t="shared" si="32"/>
        <v/>
      </c>
      <c r="BJ163" s="2" t="str">
        <f>IF(TYPE(VAL_Codes!AO$22)=2,VAL_Codes!AO$22,"")</f>
        <v/>
      </c>
      <c r="BK163" s="27">
        <f t="shared" si="12"/>
        <v>2</v>
      </c>
      <c r="BL163" s="1" t="str">
        <f t="shared" si="33"/>
        <v/>
      </c>
      <c r="BM163" s="2" t="str">
        <f>IF(TYPE(VAL_Codes!AR$22)=2,VAL_Codes!AR$22,"")</f>
        <v/>
      </c>
      <c r="BN163" s="27">
        <f t="shared" si="13"/>
        <v>4</v>
      </c>
      <c r="BO163" s="1" t="str">
        <f t="shared" si="34"/>
        <v/>
      </c>
      <c r="BP163" s="2" t="str">
        <f>IF(TYPE(VAL_Codes!AU$22)=2,VAL_Codes!AU$22,"")</f>
        <v/>
      </c>
      <c r="BQ163" s="27">
        <f t="shared" si="14"/>
        <v>3</v>
      </c>
      <c r="BR163" s="1" t="str">
        <f t="shared" si="35"/>
        <v/>
      </c>
      <c r="BS163" s="2" t="str">
        <f>IF(TYPE(VAL_Codes!AX$22)=2,VAL_Codes!AX$22,"")</f>
        <v/>
      </c>
      <c r="BT163" s="27" t="str">
        <f t="shared" si="15"/>
        <v/>
      </c>
      <c r="BU163" s="1" t="str">
        <f t="shared" si="36"/>
        <v>K</v>
      </c>
      <c r="BV163" s="2" t="str">
        <f>IF(TYPE(VAL_Codes!BA$22)=2,VAL_Codes!BA$22,"")</f>
        <v/>
      </c>
      <c r="BW163" s="27">
        <f t="shared" si="16"/>
        <v>0</v>
      </c>
      <c r="BX163" s="1" t="str">
        <f t="shared" si="37"/>
        <v/>
      </c>
      <c r="BY163" s="2" t="str">
        <f>IF(TYPE(VAL_Codes!BD$22)=2,VAL_Codes!BD$22,"")</f>
        <v/>
      </c>
      <c r="BZ163" s="27" t="str">
        <f t="shared" si="17"/>
        <v/>
      </c>
      <c r="CA163" s="1" t="str">
        <f t="shared" si="38"/>
        <v/>
      </c>
      <c r="CB163" s="2" t="str">
        <f>IF(TYPE(VAL_Codes!BG$22)=2,VAL_Codes!BG$22,"")</f>
        <v/>
      </c>
      <c r="CC163" s="27" t="str">
        <f t="shared" si="18"/>
        <v/>
      </c>
      <c r="CD163" s="1" t="str">
        <f t="shared" si="39"/>
        <v/>
      </c>
      <c r="CE163" s="2" t="str">
        <f>IF(TYPE(VAL_Codes!BJ$22)=2,VAL_Codes!BJ$22,"")</f>
        <v/>
      </c>
      <c r="CF163" s="27" t="str">
        <f t="shared" si="19"/>
        <v/>
      </c>
      <c r="CG163" s="1" t="str">
        <f t="shared" si="40"/>
        <v/>
      </c>
      <c r="CH163" s="2" t="str">
        <f>IF(TYPE(VAL_Codes!BM$22)=2,VAL_Codes!BM$22,"")</f>
        <v/>
      </c>
      <c r="CI163" s="27" t="str">
        <f t="shared" si="20"/>
        <v/>
      </c>
      <c r="CJ163" s="1" t="str">
        <f t="shared" si="41"/>
        <v/>
      </c>
      <c r="CK163" s="2" t="str">
        <f>IF(TYPE(VAL_Codes!BP$22)=2,VAL_Codes!BP$22,"")</f>
        <v/>
      </c>
      <c r="CL163" s="422"/>
      <c r="CO163" s="422"/>
      <c r="CR163" s="422"/>
      <c r="CU163" s="422"/>
      <c r="CX163" s="422"/>
      <c r="DA163" s="422"/>
      <c r="DD163" s="422"/>
      <c r="DG163" s="422"/>
      <c r="DJ163" s="422"/>
      <c r="DM163" s="422"/>
      <c r="DP163" s="422"/>
      <c r="DS163" s="422"/>
      <c r="DV163" s="422"/>
      <c r="DY163" s="422"/>
      <c r="EB163" s="422"/>
      <c r="EE163" s="422"/>
      <c r="EH163" s="422"/>
      <c r="EK163" s="422"/>
      <c r="EN163" s="422"/>
      <c r="EQ163" s="422"/>
      <c r="ET163" s="422"/>
      <c r="EW163" s="422"/>
    </row>
    <row r="164" spans="1:153" s="423" customFormat="1" ht="15" customHeight="1" x14ac:dyDescent="0.25">
      <c r="A164" s="48"/>
      <c r="B164" s="48"/>
      <c r="C164" s="65"/>
      <c r="D164" s="647"/>
      <c r="E164" s="421" t="s">
        <v>87</v>
      </c>
      <c r="F164" s="361" t="s">
        <v>6</v>
      </c>
      <c r="G164" s="361" t="s">
        <v>46</v>
      </c>
      <c r="H164" s="361" t="s">
        <v>6</v>
      </c>
      <c r="I164" s="361"/>
      <c r="J164" s="419"/>
      <c r="K164" s="419"/>
      <c r="L164" s="419"/>
      <c r="M164" s="419"/>
      <c r="N164" s="419"/>
      <c r="O164" s="419"/>
      <c r="P164" s="419"/>
      <c r="Q164" s="419"/>
      <c r="R164" s="419"/>
      <c r="S164" s="419"/>
      <c r="T164" s="419"/>
      <c r="U164" s="419"/>
      <c r="V164" s="419"/>
      <c r="W164" s="419"/>
      <c r="X164" s="419"/>
      <c r="Y164" s="419"/>
      <c r="Z164" s="45"/>
      <c r="AA164" s="27" t="str">
        <f t="shared" si="0"/>
        <v/>
      </c>
      <c r="AB164" s="1" t="str">
        <f t="shared" si="21"/>
        <v/>
      </c>
      <c r="AC164" s="2" t="str">
        <f>IF(TYPE(VAL_Codes!H$22)=2,VAL_Codes!H$22,"")</f>
        <v/>
      </c>
      <c r="AD164" s="27" t="str">
        <f t="shared" si="1"/>
        <v/>
      </c>
      <c r="AE164" s="1" t="str">
        <f t="shared" si="22"/>
        <v/>
      </c>
      <c r="AF164" s="2" t="str">
        <f>IF(TYPE(VAL_Codes!K$22)=2,VAL_Codes!K$22,"")</f>
        <v/>
      </c>
      <c r="AG164" s="27" t="str">
        <f t="shared" si="2"/>
        <v/>
      </c>
      <c r="AH164" s="1" t="str">
        <f t="shared" si="23"/>
        <v/>
      </c>
      <c r="AI164" s="2" t="str">
        <f>IF(TYPE(VAL_Codes!N$22)=2,VAL_Codes!N$22,"")</f>
        <v/>
      </c>
      <c r="AJ164" s="27" t="str">
        <f t="shared" si="3"/>
        <v/>
      </c>
      <c r="AK164" s="1" t="str">
        <f t="shared" si="24"/>
        <v/>
      </c>
      <c r="AL164" s="2" t="str">
        <f>IF(TYPE(VAL_Codes!Q$22)=2,VAL_Codes!Q$22,"")</f>
        <v/>
      </c>
      <c r="AM164" s="27" t="str">
        <f t="shared" si="4"/>
        <v/>
      </c>
      <c r="AN164" s="1" t="str">
        <f t="shared" si="25"/>
        <v/>
      </c>
      <c r="AO164" s="2" t="str">
        <f>IF(TYPE(VAL_Codes!T$22)=2,VAL_Codes!T$22,"")</f>
        <v/>
      </c>
      <c r="AP164" s="27" t="str">
        <f t="shared" si="5"/>
        <v/>
      </c>
      <c r="AQ164" s="1" t="str">
        <f t="shared" si="26"/>
        <v/>
      </c>
      <c r="AR164" s="2" t="str">
        <f>IF(TYPE(VAL_Codes!W$22)=2,VAL_Codes!W$22,"")</f>
        <v/>
      </c>
      <c r="AS164" s="27" t="str">
        <f t="shared" si="6"/>
        <v/>
      </c>
      <c r="AT164" s="1" t="str">
        <f t="shared" si="27"/>
        <v/>
      </c>
      <c r="AU164" s="2" t="str">
        <f>IF(TYPE(VAL_Codes!Z$22)=2,VAL_Codes!Z$22,"")</f>
        <v/>
      </c>
      <c r="AV164" s="27" t="str">
        <f t="shared" si="7"/>
        <v/>
      </c>
      <c r="AW164" s="1" t="str">
        <f t="shared" si="28"/>
        <v/>
      </c>
      <c r="AX164" s="2" t="str">
        <f>IF(TYPE(VAL_Codes!AC$22)=2,VAL_Codes!AC$22,"")</f>
        <v/>
      </c>
      <c r="AY164" s="27" t="str">
        <f t="shared" si="8"/>
        <v/>
      </c>
      <c r="AZ164" s="1" t="str">
        <f t="shared" si="29"/>
        <v/>
      </c>
      <c r="BA164" s="2" t="str">
        <f>IF(TYPE(VAL_Codes!AF$22)=2,VAL_Codes!AF$22,"")</f>
        <v/>
      </c>
      <c r="BB164" s="27" t="str">
        <f t="shared" si="9"/>
        <v/>
      </c>
      <c r="BC164" s="1" t="str">
        <f t="shared" si="30"/>
        <v/>
      </c>
      <c r="BD164" s="2" t="str">
        <f>IF(TYPE(VAL_Codes!AI$22)=2,VAL_Codes!AI$22,"")</f>
        <v/>
      </c>
      <c r="BE164" s="27" t="str">
        <f t="shared" si="10"/>
        <v/>
      </c>
      <c r="BF164" s="1" t="str">
        <f t="shared" si="31"/>
        <v/>
      </c>
      <c r="BG164" s="2" t="str">
        <f>IF(TYPE(VAL_Codes!AL$22)=2,VAL_Codes!AL$22,"")</f>
        <v/>
      </c>
      <c r="BH164" s="27" t="str">
        <f t="shared" si="11"/>
        <v/>
      </c>
      <c r="BI164" s="1" t="str">
        <f t="shared" si="32"/>
        <v/>
      </c>
      <c r="BJ164" s="2" t="str">
        <f>IF(TYPE(VAL_Codes!AO$22)=2,VAL_Codes!AO$22,"")</f>
        <v/>
      </c>
      <c r="BK164" s="27">
        <f t="shared" si="12"/>
        <v>0</v>
      </c>
      <c r="BL164" s="1" t="str">
        <f t="shared" si="33"/>
        <v/>
      </c>
      <c r="BM164" s="2" t="str">
        <f>IF(TYPE(VAL_Codes!AR$22)=2,VAL_Codes!AR$22,"")</f>
        <v/>
      </c>
      <c r="BN164" s="27">
        <f t="shared" si="13"/>
        <v>1</v>
      </c>
      <c r="BO164" s="1" t="str">
        <f t="shared" si="34"/>
        <v/>
      </c>
      <c r="BP164" s="2" t="str">
        <f>IF(TYPE(VAL_Codes!AU$22)=2,VAL_Codes!AU$22,"")</f>
        <v/>
      </c>
      <c r="BQ164" s="27">
        <f t="shared" si="14"/>
        <v>4</v>
      </c>
      <c r="BR164" s="1" t="str">
        <f t="shared" si="35"/>
        <v/>
      </c>
      <c r="BS164" s="2" t="str">
        <f>IF(TYPE(VAL_Codes!AX$22)=2,VAL_Codes!AX$22,"")</f>
        <v/>
      </c>
      <c r="BT164" s="27" t="str">
        <f t="shared" si="15"/>
        <v/>
      </c>
      <c r="BU164" s="1" t="str">
        <f t="shared" si="36"/>
        <v>K</v>
      </c>
      <c r="BV164" s="2" t="str">
        <f>IF(TYPE(VAL_Codes!BA$22)=2,VAL_Codes!BA$22,"")</f>
        <v/>
      </c>
      <c r="BW164" s="27">
        <f t="shared" si="16"/>
        <v>1</v>
      </c>
      <c r="BX164" s="1" t="str">
        <f t="shared" si="37"/>
        <v/>
      </c>
      <c r="BY164" s="2" t="str">
        <f>IF(TYPE(VAL_Codes!BD$22)=2,VAL_Codes!BD$22,"")</f>
        <v/>
      </c>
      <c r="BZ164" s="27" t="str">
        <f t="shared" si="17"/>
        <v/>
      </c>
      <c r="CA164" s="1" t="str">
        <f t="shared" si="38"/>
        <v/>
      </c>
      <c r="CB164" s="2" t="str">
        <f>IF(TYPE(VAL_Codes!BG$22)=2,VAL_Codes!BG$22,"")</f>
        <v/>
      </c>
      <c r="CC164" s="27" t="str">
        <f t="shared" si="18"/>
        <v/>
      </c>
      <c r="CD164" s="1" t="str">
        <f t="shared" si="39"/>
        <v/>
      </c>
      <c r="CE164" s="2" t="str">
        <f>IF(TYPE(VAL_Codes!BJ$22)=2,VAL_Codes!BJ$22,"")</f>
        <v/>
      </c>
      <c r="CF164" s="27" t="str">
        <f t="shared" si="19"/>
        <v/>
      </c>
      <c r="CG164" s="1" t="str">
        <f t="shared" si="40"/>
        <v/>
      </c>
      <c r="CH164" s="2" t="str">
        <f>IF(TYPE(VAL_Codes!BM$22)=2,VAL_Codes!BM$22,"")</f>
        <v/>
      </c>
      <c r="CI164" s="27" t="str">
        <f t="shared" si="20"/>
        <v/>
      </c>
      <c r="CJ164" s="1" t="str">
        <f t="shared" si="41"/>
        <v/>
      </c>
      <c r="CK164" s="2" t="str">
        <f>IF(TYPE(VAL_Codes!BP$22)=2,VAL_Codes!BP$22,"")</f>
        <v/>
      </c>
      <c r="CL164" s="422"/>
      <c r="CO164" s="422"/>
      <c r="CR164" s="422"/>
      <c r="CU164" s="422"/>
      <c r="CX164" s="422"/>
      <c r="DA164" s="422"/>
      <c r="DD164" s="422"/>
      <c r="DG164" s="422"/>
      <c r="DJ164" s="422"/>
      <c r="DM164" s="422"/>
      <c r="DP164" s="422"/>
      <c r="DS164" s="422"/>
      <c r="DV164" s="422"/>
      <c r="DY164" s="422"/>
      <c r="EB164" s="422"/>
      <c r="EE164" s="422"/>
      <c r="EH164" s="422"/>
      <c r="EK164" s="422"/>
      <c r="EN164" s="422"/>
      <c r="EQ164" s="422"/>
      <c r="ET164" s="422"/>
      <c r="EW164" s="422"/>
    </row>
    <row r="165" spans="1:153" s="423" customFormat="1" ht="15" customHeight="1" x14ac:dyDescent="0.25">
      <c r="A165" s="48"/>
      <c r="B165" s="48"/>
      <c r="C165" s="65"/>
      <c r="D165" s="647"/>
      <c r="E165" s="421" t="s">
        <v>88</v>
      </c>
      <c r="F165" s="361" t="s">
        <v>6</v>
      </c>
      <c r="G165" s="361" t="s">
        <v>47</v>
      </c>
      <c r="H165" s="361" t="s">
        <v>6</v>
      </c>
      <c r="I165" s="361"/>
      <c r="J165" s="419"/>
      <c r="K165" s="419"/>
      <c r="L165" s="419"/>
      <c r="M165" s="419"/>
      <c r="N165" s="419"/>
      <c r="O165" s="419"/>
      <c r="P165" s="419"/>
      <c r="Q165" s="419"/>
      <c r="R165" s="419"/>
      <c r="S165" s="419"/>
      <c r="T165" s="419"/>
      <c r="U165" s="419"/>
      <c r="V165" s="419"/>
      <c r="W165" s="419"/>
      <c r="X165" s="419"/>
      <c r="Y165" s="419"/>
      <c r="Z165" s="45"/>
      <c r="AA165" s="27" t="str">
        <f t="shared" si="0"/>
        <v/>
      </c>
      <c r="AB165" s="1" t="str">
        <f t="shared" si="21"/>
        <v/>
      </c>
      <c r="AC165" s="2" t="str">
        <f>IF(TYPE(VAL_Codes!H$22)=2,VAL_Codes!H$22,"")</f>
        <v/>
      </c>
      <c r="AD165" s="27" t="str">
        <f t="shared" si="1"/>
        <v/>
      </c>
      <c r="AE165" s="1" t="str">
        <f t="shared" si="22"/>
        <v/>
      </c>
      <c r="AF165" s="2" t="str">
        <f>IF(TYPE(VAL_Codes!K$22)=2,VAL_Codes!K$22,"")</f>
        <v/>
      </c>
      <c r="AG165" s="27" t="str">
        <f t="shared" si="2"/>
        <v/>
      </c>
      <c r="AH165" s="1" t="str">
        <f t="shared" si="23"/>
        <v/>
      </c>
      <c r="AI165" s="2" t="str">
        <f>IF(TYPE(VAL_Codes!N$22)=2,VAL_Codes!N$22,"")</f>
        <v/>
      </c>
      <c r="AJ165" s="27" t="str">
        <f t="shared" si="3"/>
        <v/>
      </c>
      <c r="AK165" s="1" t="str">
        <f t="shared" si="24"/>
        <v/>
      </c>
      <c r="AL165" s="2" t="str">
        <f>IF(TYPE(VAL_Codes!Q$22)=2,VAL_Codes!Q$22,"")</f>
        <v/>
      </c>
      <c r="AM165" s="27" t="str">
        <f t="shared" si="4"/>
        <v/>
      </c>
      <c r="AN165" s="1" t="str">
        <f t="shared" si="25"/>
        <v/>
      </c>
      <c r="AO165" s="2" t="str">
        <f>IF(TYPE(VAL_Codes!T$22)=2,VAL_Codes!T$22,"")</f>
        <v/>
      </c>
      <c r="AP165" s="27" t="str">
        <f t="shared" si="5"/>
        <v/>
      </c>
      <c r="AQ165" s="1" t="str">
        <f t="shared" si="26"/>
        <v/>
      </c>
      <c r="AR165" s="2" t="str">
        <f>IF(TYPE(VAL_Codes!W$22)=2,VAL_Codes!W$22,"")</f>
        <v/>
      </c>
      <c r="AS165" s="27" t="str">
        <f t="shared" si="6"/>
        <v/>
      </c>
      <c r="AT165" s="1" t="str">
        <f t="shared" si="27"/>
        <v/>
      </c>
      <c r="AU165" s="2" t="str">
        <f>IF(TYPE(VAL_Codes!Z$22)=2,VAL_Codes!Z$22,"")</f>
        <v/>
      </c>
      <c r="AV165" s="27" t="str">
        <f t="shared" si="7"/>
        <v/>
      </c>
      <c r="AW165" s="1" t="str">
        <f t="shared" si="28"/>
        <v/>
      </c>
      <c r="AX165" s="2" t="str">
        <f>IF(TYPE(VAL_Codes!AC$22)=2,VAL_Codes!AC$22,"")</f>
        <v/>
      </c>
      <c r="AY165" s="27" t="str">
        <f t="shared" si="8"/>
        <v/>
      </c>
      <c r="AZ165" s="1" t="str">
        <f t="shared" si="29"/>
        <v/>
      </c>
      <c r="BA165" s="2" t="str">
        <f>IF(TYPE(VAL_Codes!AF$22)=2,VAL_Codes!AF$22,"")</f>
        <v/>
      </c>
      <c r="BB165" s="27" t="str">
        <f t="shared" si="9"/>
        <v/>
      </c>
      <c r="BC165" s="1" t="str">
        <f t="shared" si="30"/>
        <v/>
      </c>
      <c r="BD165" s="2" t="str">
        <f>IF(TYPE(VAL_Codes!AI$22)=2,VAL_Codes!AI$22,"")</f>
        <v/>
      </c>
      <c r="BE165" s="27" t="str">
        <f t="shared" si="10"/>
        <v/>
      </c>
      <c r="BF165" s="1" t="str">
        <f t="shared" si="31"/>
        <v/>
      </c>
      <c r="BG165" s="2" t="str">
        <f>IF(TYPE(VAL_Codes!AL$22)=2,VAL_Codes!AL$22,"")</f>
        <v/>
      </c>
      <c r="BH165" s="27" t="str">
        <f t="shared" si="11"/>
        <v/>
      </c>
      <c r="BI165" s="1" t="str">
        <f t="shared" si="32"/>
        <v/>
      </c>
      <c r="BJ165" s="2" t="str">
        <f>IF(TYPE(VAL_Codes!AO$22)=2,VAL_Codes!AO$22,"")</f>
        <v/>
      </c>
      <c r="BK165" s="27">
        <f t="shared" si="12"/>
        <v>3</v>
      </c>
      <c r="BL165" s="1" t="str">
        <f t="shared" si="33"/>
        <v/>
      </c>
      <c r="BM165" s="2" t="str">
        <f>IF(TYPE(VAL_Codes!AR$22)=2,VAL_Codes!AR$22,"")</f>
        <v/>
      </c>
      <c r="BN165" s="27">
        <f t="shared" si="13"/>
        <v>1</v>
      </c>
      <c r="BO165" s="1" t="str">
        <f t="shared" si="34"/>
        <v/>
      </c>
      <c r="BP165" s="2" t="str">
        <f>IF(TYPE(VAL_Codes!AU$22)=2,VAL_Codes!AU$22,"")</f>
        <v/>
      </c>
      <c r="BQ165" s="27">
        <f t="shared" si="14"/>
        <v>0</v>
      </c>
      <c r="BR165" s="1" t="str">
        <f t="shared" si="35"/>
        <v/>
      </c>
      <c r="BS165" s="2" t="str">
        <f>IF(TYPE(VAL_Codes!AX$22)=2,VAL_Codes!AX$22,"")</f>
        <v/>
      </c>
      <c r="BT165" s="27" t="str">
        <f t="shared" si="15"/>
        <v/>
      </c>
      <c r="BU165" s="1" t="str">
        <f t="shared" si="36"/>
        <v>K</v>
      </c>
      <c r="BV165" s="2" t="str">
        <f>IF(TYPE(VAL_Codes!BA$22)=2,VAL_Codes!BA$22,"")</f>
        <v/>
      </c>
      <c r="BW165" s="27">
        <f t="shared" si="16"/>
        <v>1</v>
      </c>
      <c r="BX165" s="1" t="str">
        <f t="shared" si="37"/>
        <v/>
      </c>
      <c r="BY165" s="2" t="str">
        <f>IF(TYPE(VAL_Codes!BD$22)=2,VAL_Codes!BD$22,"")</f>
        <v/>
      </c>
      <c r="BZ165" s="27" t="str">
        <f t="shared" si="17"/>
        <v/>
      </c>
      <c r="CA165" s="1" t="str">
        <f t="shared" si="38"/>
        <v/>
      </c>
      <c r="CB165" s="2" t="str">
        <f>IF(TYPE(VAL_Codes!BG$22)=2,VAL_Codes!BG$22,"")</f>
        <v/>
      </c>
      <c r="CC165" s="27" t="str">
        <f t="shared" si="18"/>
        <v/>
      </c>
      <c r="CD165" s="1" t="str">
        <f t="shared" si="39"/>
        <v/>
      </c>
      <c r="CE165" s="2" t="str">
        <f>IF(TYPE(VAL_Codes!BJ$22)=2,VAL_Codes!BJ$22,"")</f>
        <v/>
      </c>
      <c r="CF165" s="27" t="str">
        <f t="shared" si="19"/>
        <v/>
      </c>
      <c r="CG165" s="1" t="str">
        <f t="shared" si="40"/>
        <v/>
      </c>
      <c r="CH165" s="2" t="str">
        <f>IF(TYPE(VAL_Codes!BM$22)=2,VAL_Codes!BM$22,"")</f>
        <v/>
      </c>
      <c r="CI165" s="27" t="str">
        <f t="shared" si="20"/>
        <v/>
      </c>
      <c r="CJ165" s="1" t="str">
        <f t="shared" si="41"/>
        <v/>
      </c>
      <c r="CK165" s="2" t="str">
        <f>IF(TYPE(VAL_Codes!BP$22)=2,VAL_Codes!BP$22,"")</f>
        <v/>
      </c>
      <c r="CL165" s="422"/>
      <c r="CO165" s="422"/>
      <c r="CR165" s="422"/>
      <c r="CU165" s="422"/>
      <c r="CX165" s="422"/>
      <c r="DA165" s="422"/>
      <c r="DD165" s="422"/>
      <c r="DG165" s="422"/>
      <c r="DJ165" s="422"/>
      <c r="DM165" s="422"/>
      <c r="DP165" s="422"/>
      <c r="DS165" s="422"/>
      <c r="DV165" s="422"/>
      <c r="DY165" s="422"/>
      <c r="EB165" s="422"/>
      <c r="EE165" s="422"/>
      <c r="EH165" s="422"/>
      <c r="EK165" s="422"/>
      <c r="EN165" s="422"/>
      <c r="EQ165" s="422"/>
      <c r="ET165" s="422"/>
      <c r="EW165" s="422"/>
    </row>
    <row r="166" spans="1:153" s="423" customFormat="1" ht="15" customHeight="1" x14ac:dyDescent="0.25">
      <c r="A166" s="48"/>
      <c r="B166" s="48"/>
      <c r="C166" s="65"/>
      <c r="D166" s="647"/>
      <c r="E166" s="421" t="s">
        <v>89</v>
      </c>
      <c r="F166" s="361" t="s">
        <v>6</v>
      </c>
      <c r="G166" s="361" t="s">
        <v>48</v>
      </c>
      <c r="H166" s="361" t="s">
        <v>6</v>
      </c>
      <c r="I166" s="361"/>
      <c r="J166" s="419"/>
      <c r="K166" s="419"/>
      <c r="L166" s="419"/>
      <c r="M166" s="419"/>
      <c r="N166" s="419"/>
      <c r="O166" s="419"/>
      <c r="P166" s="419"/>
      <c r="Q166" s="419"/>
      <c r="R166" s="419"/>
      <c r="S166" s="419"/>
      <c r="T166" s="419"/>
      <c r="U166" s="419"/>
      <c r="V166" s="419"/>
      <c r="W166" s="419"/>
      <c r="X166" s="419"/>
      <c r="Y166" s="419"/>
      <c r="Z166" s="45"/>
      <c r="AA166" s="27" t="str">
        <f t="shared" si="0"/>
        <v/>
      </c>
      <c r="AB166" s="1" t="str">
        <f t="shared" si="21"/>
        <v/>
      </c>
      <c r="AC166" s="2" t="str">
        <f>IF(TYPE(VAL_Codes!H$22)=2,VAL_Codes!H$22,"")</f>
        <v/>
      </c>
      <c r="AD166" s="27" t="str">
        <f t="shared" si="1"/>
        <v/>
      </c>
      <c r="AE166" s="1" t="str">
        <f t="shared" si="22"/>
        <v/>
      </c>
      <c r="AF166" s="2" t="str">
        <f>IF(TYPE(VAL_Codes!K$22)=2,VAL_Codes!K$22,"")</f>
        <v/>
      </c>
      <c r="AG166" s="27" t="str">
        <f t="shared" si="2"/>
        <v/>
      </c>
      <c r="AH166" s="1" t="str">
        <f t="shared" si="23"/>
        <v/>
      </c>
      <c r="AI166" s="2" t="str">
        <f>IF(TYPE(VAL_Codes!N$22)=2,VAL_Codes!N$22,"")</f>
        <v/>
      </c>
      <c r="AJ166" s="27" t="str">
        <f t="shared" si="3"/>
        <v/>
      </c>
      <c r="AK166" s="1" t="str">
        <f t="shared" si="24"/>
        <v/>
      </c>
      <c r="AL166" s="2" t="str">
        <f>IF(TYPE(VAL_Codes!Q$22)=2,VAL_Codes!Q$22,"")</f>
        <v/>
      </c>
      <c r="AM166" s="27" t="str">
        <f t="shared" si="4"/>
        <v/>
      </c>
      <c r="AN166" s="1" t="str">
        <f t="shared" si="25"/>
        <v/>
      </c>
      <c r="AO166" s="2" t="str">
        <f>IF(TYPE(VAL_Codes!T$22)=2,VAL_Codes!T$22,"")</f>
        <v/>
      </c>
      <c r="AP166" s="27" t="str">
        <f t="shared" si="5"/>
        <v/>
      </c>
      <c r="AQ166" s="1" t="str">
        <f t="shared" si="26"/>
        <v/>
      </c>
      <c r="AR166" s="2" t="str">
        <f>IF(TYPE(VAL_Codes!W$22)=2,VAL_Codes!W$22,"")</f>
        <v/>
      </c>
      <c r="AS166" s="27" t="str">
        <f t="shared" si="6"/>
        <v/>
      </c>
      <c r="AT166" s="1" t="str">
        <f t="shared" si="27"/>
        <v/>
      </c>
      <c r="AU166" s="2" t="str">
        <f>IF(TYPE(VAL_Codes!Z$22)=2,VAL_Codes!Z$22,"")</f>
        <v/>
      </c>
      <c r="AV166" s="27" t="str">
        <f t="shared" si="7"/>
        <v/>
      </c>
      <c r="AW166" s="1" t="str">
        <f t="shared" si="28"/>
        <v/>
      </c>
      <c r="AX166" s="2" t="str">
        <f>IF(TYPE(VAL_Codes!AC$22)=2,VAL_Codes!AC$22,"")</f>
        <v/>
      </c>
      <c r="AY166" s="27" t="str">
        <f t="shared" si="8"/>
        <v/>
      </c>
      <c r="AZ166" s="1" t="str">
        <f t="shared" si="29"/>
        <v/>
      </c>
      <c r="BA166" s="2" t="str">
        <f>IF(TYPE(VAL_Codes!AF$22)=2,VAL_Codes!AF$22,"")</f>
        <v/>
      </c>
      <c r="BB166" s="27" t="str">
        <f t="shared" si="9"/>
        <v/>
      </c>
      <c r="BC166" s="1" t="str">
        <f t="shared" si="30"/>
        <v/>
      </c>
      <c r="BD166" s="2" t="str">
        <f>IF(TYPE(VAL_Codes!AI$22)=2,VAL_Codes!AI$22,"")</f>
        <v/>
      </c>
      <c r="BE166" s="27" t="str">
        <f t="shared" si="10"/>
        <v/>
      </c>
      <c r="BF166" s="1" t="str">
        <f t="shared" si="31"/>
        <v/>
      </c>
      <c r="BG166" s="2" t="str">
        <f>IF(TYPE(VAL_Codes!AL$22)=2,VAL_Codes!AL$22,"")</f>
        <v/>
      </c>
      <c r="BH166" s="27" t="str">
        <f t="shared" si="11"/>
        <v/>
      </c>
      <c r="BI166" s="1" t="str">
        <f t="shared" si="32"/>
        <v/>
      </c>
      <c r="BJ166" s="2" t="str">
        <f>IF(TYPE(VAL_Codes!AO$22)=2,VAL_Codes!AO$22,"")</f>
        <v/>
      </c>
      <c r="BK166" s="27">
        <f t="shared" si="12"/>
        <v>1</v>
      </c>
      <c r="BL166" s="1" t="str">
        <f t="shared" si="33"/>
        <v/>
      </c>
      <c r="BM166" s="2" t="str">
        <f>IF(TYPE(VAL_Codes!AR$22)=2,VAL_Codes!AR$22,"")</f>
        <v/>
      </c>
      <c r="BN166" s="27">
        <f t="shared" si="13"/>
        <v>2</v>
      </c>
      <c r="BO166" s="1" t="str">
        <f t="shared" si="34"/>
        <v/>
      </c>
      <c r="BP166" s="2" t="str">
        <f>IF(TYPE(VAL_Codes!AU$22)=2,VAL_Codes!AU$22,"")</f>
        <v/>
      </c>
      <c r="BQ166" s="27">
        <f t="shared" si="14"/>
        <v>0</v>
      </c>
      <c r="BR166" s="1" t="str">
        <f t="shared" si="35"/>
        <v/>
      </c>
      <c r="BS166" s="2" t="str">
        <f>IF(TYPE(VAL_Codes!AX$22)=2,VAL_Codes!AX$22,"")</f>
        <v/>
      </c>
      <c r="BT166" s="27" t="str">
        <f t="shared" si="15"/>
        <v/>
      </c>
      <c r="BU166" s="1" t="str">
        <f t="shared" si="36"/>
        <v>K</v>
      </c>
      <c r="BV166" s="2" t="str">
        <f>IF(TYPE(VAL_Codes!BA$22)=2,VAL_Codes!BA$22,"")</f>
        <v/>
      </c>
      <c r="BW166" s="27">
        <f t="shared" si="16"/>
        <v>1</v>
      </c>
      <c r="BX166" s="1" t="str">
        <f t="shared" si="37"/>
        <v/>
      </c>
      <c r="BY166" s="2" t="str">
        <f>IF(TYPE(VAL_Codes!BD$22)=2,VAL_Codes!BD$22,"")</f>
        <v/>
      </c>
      <c r="BZ166" s="27" t="str">
        <f t="shared" si="17"/>
        <v/>
      </c>
      <c r="CA166" s="1" t="str">
        <f t="shared" si="38"/>
        <v/>
      </c>
      <c r="CB166" s="2" t="str">
        <f>IF(TYPE(VAL_Codes!BG$22)=2,VAL_Codes!BG$22,"")</f>
        <v/>
      </c>
      <c r="CC166" s="27" t="str">
        <f t="shared" si="18"/>
        <v/>
      </c>
      <c r="CD166" s="1" t="str">
        <f t="shared" si="39"/>
        <v/>
      </c>
      <c r="CE166" s="2" t="str">
        <f>IF(TYPE(VAL_Codes!BJ$22)=2,VAL_Codes!BJ$22,"")</f>
        <v/>
      </c>
      <c r="CF166" s="27" t="str">
        <f t="shared" si="19"/>
        <v/>
      </c>
      <c r="CG166" s="1" t="str">
        <f t="shared" si="40"/>
        <v/>
      </c>
      <c r="CH166" s="2" t="str">
        <f>IF(TYPE(VAL_Codes!BM$22)=2,VAL_Codes!BM$22,"")</f>
        <v/>
      </c>
      <c r="CI166" s="27" t="str">
        <f t="shared" si="20"/>
        <v/>
      </c>
      <c r="CJ166" s="1" t="str">
        <f t="shared" si="41"/>
        <v/>
      </c>
      <c r="CK166" s="2" t="str">
        <f>IF(TYPE(VAL_Codes!BP$22)=2,VAL_Codes!BP$22,"")</f>
        <v/>
      </c>
      <c r="CL166" s="422"/>
      <c r="CO166" s="422"/>
      <c r="CR166" s="422"/>
      <c r="CU166" s="422"/>
      <c r="CX166" s="422"/>
      <c r="DA166" s="422"/>
      <c r="DD166" s="422"/>
      <c r="DG166" s="422"/>
      <c r="DJ166" s="422"/>
      <c r="DM166" s="422"/>
      <c r="DP166" s="422"/>
      <c r="DS166" s="422"/>
      <c r="DV166" s="422"/>
      <c r="DY166" s="422"/>
      <c r="EB166" s="422"/>
      <c r="EE166" s="422"/>
      <c r="EH166" s="422"/>
      <c r="EK166" s="422"/>
      <c r="EN166" s="422"/>
      <c r="EQ166" s="422"/>
      <c r="ET166" s="422"/>
      <c r="EW166" s="422"/>
    </row>
    <row r="167" spans="1:153" s="423" customFormat="1" ht="15" customHeight="1" x14ac:dyDescent="0.25">
      <c r="A167" s="48"/>
      <c r="B167" s="48"/>
      <c r="C167" s="65"/>
      <c r="D167" s="647"/>
      <c r="E167" s="421" t="s">
        <v>90</v>
      </c>
      <c r="F167" s="361" t="s">
        <v>6</v>
      </c>
      <c r="G167" s="361" t="s">
        <v>49</v>
      </c>
      <c r="H167" s="361" t="s">
        <v>6</v>
      </c>
      <c r="I167" s="361"/>
      <c r="J167" s="419"/>
      <c r="K167" s="419"/>
      <c r="L167" s="419"/>
      <c r="M167" s="419"/>
      <c r="N167" s="419"/>
      <c r="O167" s="419"/>
      <c r="P167" s="419"/>
      <c r="Q167" s="419"/>
      <c r="R167" s="419"/>
      <c r="S167" s="419"/>
      <c r="T167" s="419"/>
      <c r="U167" s="419"/>
      <c r="V167" s="419"/>
      <c r="W167" s="419"/>
      <c r="X167" s="419"/>
      <c r="Y167" s="419"/>
      <c r="Z167" s="45"/>
      <c r="AA167" s="27" t="str">
        <f t="shared" si="0"/>
        <v/>
      </c>
      <c r="AB167" s="1" t="str">
        <f t="shared" si="21"/>
        <v/>
      </c>
      <c r="AC167" s="2" t="str">
        <f>IF(TYPE(VAL_Codes!H$22)=2,VAL_Codes!H$22,"")</f>
        <v/>
      </c>
      <c r="AD167" s="27" t="str">
        <f t="shared" si="1"/>
        <v/>
      </c>
      <c r="AE167" s="1" t="str">
        <f t="shared" si="22"/>
        <v/>
      </c>
      <c r="AF167" s="2" t="str">
        <f>IF(TYPE(VAL_Codes!K$22)=2,VAL_Codes!K$22,"")</f>
        <v/>
      </c>
      <c r="AG167" s="27" t="str">
        <f t="shared" si="2"/>
        <v/>
      </c>
      <c r="AH167" s="1" t="str">
        <f t="shared" si="23"/>
        <v/>
      </c>
      <c r="AI167" s="2" t="str">
        <f>IF(TYPE(VAL_Codes!N$22)=2,VAL_Codes!N$22,"")</f>
        <v/>
      </c>
      <c r="AJ167" s="27" t="str">
        <f t="shared" si="3"/>
        <v/>
      </c>
      <c r="AK167" s="1" t="str">
        <f t="shared" si="24"/>
        <v/>
      </c>
      <c r="AL167" s="2" t="str">
        <f>IF(TYPE(VAL_Codes!Q$22)=2,VAL_Codes!Q$22,"")</f>
        <v/>
      </c>
      <c r="AM167" s="27" t="str">
        <f t="shared" si="4"/>
        <v/>
      </c>
      <c r="AN167" s="1" t="str">
        <f t="shared" si="25"/>
        <v/>
      </c>
      <c r="AO167" s="2" t="str">
        <f>IF(TYPE(VAL_Codes!T$22)=2,VAL_Codes!T$22,"")</f>
        <v/>
      </c>
      <c r="AP167" s="27" t="str">
        <f t="shared" si="5"/>
        <v/>
      </c>
      <c r="AQ167" s="1" t="str">
        <f t="shared" si="26"/>
        <v/>
      </c>
      <c r="AR167" s="2" t="str">
        <f>IF(TYPE(VAL_Codes!W$22)=2,VAL_Codes!W$22,"")</f>
        <v/>
      </c>
      <c r="AS167" s="27" t="str">
        <f t="shared" si="6"/>
        <v/>
      </c>
      <c r="AT167" s="1" t="str">
        <f t="shared" si="27"/>
        <v/>
      </c>
      <c r="AU167" s="2" t="str">
        <f>IF(TYPE(VAL_Codes!Z$22)=2,VAL_Codes!Z$22,"")</f>
        <v/>
      </c>
      <c r="AV167" s="27" t="str">
        <f t="shared" si="7"/>
        <v/>
      </c>
      <c r="AW167" s="1" t="str">
        <f t="shared" si="28"/>
        <v/>
      </c>
      <c r="AX167" s="2" t="str">
        <f>IF(TYPE(VAL_Codes!AC$22)=2,VAL_Codes!AC$22,"")</f>
        <v/>
      </c>
      <c r="AY167" s="27" t="str">
        <f t="shared" si="8"/>
        <v/>
      </c>
      <c r="AZ167" s="1" t="str">
        <f t="shared" si="29"/>
        <v/>
      </c>
      <c r="BA167" s="2" t="str">
        <f>IF(TYPE(VAL_Codes!AF$22)=2,VAL_Codes!AF$22,"")</f>
        <v/>
      </c>
      <c r="BB167" s="27" t="str">
        <f t="shared" si="9"/>
        <v/>
      </c>
      <c r="BC167" s="1" t="str">
        <f t="shared" si="30"/>
        <v/>
      </c>
      <c r="BD167" s="2" t="str">
        <f>IF(TYPE(VAL_Codes!AI$22)=2,VAL_Codes!AI$22,"")</f>
        <v/>
      </c>
      <c r="BE167" s="27" t="str">
        <f t="shared" si="10"/>
        <v/>
      </c>
      <c r="BF167" s="1" t="str">
        <f t="shared" si="31"/>
        <v/>
      </c>
      <c r="BG167" s="2" t="str">
        <f>IF(TYPE(VAL_Codes!AL$22)=2,VAL_Codes!AL$22,"")</f>
        <v/>
      </c>
      <c r="BH167" s="27" t="str">
        <f t="shared" si="11"/>
        <v/>
      </c>
      <c r="BI167" s="1" t="str">
        <f t="shared" si="32"/>
        <v/>
      </c>
      <c r="BJ167" s="2" t="str">
        <f>IF(TYPE(VAL_Codes!AO$22)=2,VAL_Codes!AO$22,"")</f>
        <v/>
      </c>
      <c r="BK167" s="27">
        <f t="shared" si="12"/>
        <v>1</v>
      </c>
      <c r="BL167" s="1" t="str">
        <f t="shared" si="33"/>
        <v/>
      </c>
      <c r="BM167" s="2" t="str">
        <f>IF(TYPE(VAL_Codes!AR$22)=2,VAL_Codes!AR$22,"")</f>
        <v/>
      </c>
      <c r="BN167" s="27">
        <f t="shared" si="13"/>
        <v>2</v>
      </c>
      <c r="BO167" s="1" t="str">
        <f t="shared" si="34"/>
        <v/>
      </c>
      <c r="BP167" s="2" t="str">
        <f>IF(TYPE(VAL_Codes!AU$22)=2,VAL_Codes!AU$22,"")</f>
        <v/>
      </c>
      <c r="BQ167" s="27">
        <f t="shared" si="14"/>
        <v>0</v>
      </c>
      <c r="BR167" s="1" t="str">
        <f t="shared" si="35"/>
        <v/>
      </c>
      <c r="BS167" s="2" t="str">
        <f>IF(TYPE(VAL_Codes!AX$22)=2,VAL_Codes!AX$22,"")</f>
        <v/>
      </c>
      <c r="BT167" s="27" t="str">
        <f t="shared" si="15"/>
        <v/>
      </c>
      <c r="BU167" s="1" t="str">
        <f t="shared" si="36"/>
        <v>K</v>
      </c>
      <c r="BV167" s="2" t="str">
        <f>IF(TYPE(VAL_Codes!BA$22)=2,VAL_Codes!BA$22,"")</f>
        <v/>
      </c>
      <c r="BW167" s="27">
        <f t="shared" si="16"/>
        <v>0</v>
      </c>
      <c r="BX167" s="1" t="str">
        <f t="shared" si="37"/>
        <v/>
      </c>
      <c r="BY167" s="2" t="str">
        <f>IF(TYPE(VAL_Codes!BD$22)=2,VAL_Codes!BD$22,"")</f>
        <v/>
      </c>
      <c r="BZ167" s="27" t="str">
        <f t="shared" si="17"/>
        <v/>
      </c>
      <c r="CA167" s="1" t="str">
        <f t="shared" si="38"/>
        <v/>
      </c>
      <c r="CB167" s="2" t="str">
        <f>IF(TYPE(VAL_Codes!BG$22)=2,VAL_Codes!BG$22,"")</f>
        <v/>
      </c>
      <c r="CC167" s="27" t="str">
        <f t="shared" si="18"/>
        <v/>
      </c>
      <c r="CD167" s="1" t="str">
        <f t="shared" si="39"/>
        <v/>
      </c>
      <c r="CE167" s="2" t="str">
        <f>IF(TYPE(VAL_Codes!BJ$22)=2,VAL_Codes!BJ$22,"")</f>
        <v/>
      </c>
      <c r="CF167" s="27" t="str">
        <f t="shared" si="19"/>
        <v/>
      </c>
      <c r="CG167" s="1" t="str">
        <f t="shared" si="40"/>
        <v/>
      </c>
      <c r="CH167" s="2" t="str">
        <f>IF(TYPE(VAL_Codes!BM$22)=2,VAL_Codes!BM$22,"")</f>
        <v/>
      </c>
      <c r="CI167" s="27" t="str">
        <f t="shared" si="20"/>
        <v/>
      </c>
      <c r="CJ167" s="1" t="str">
        <f t="shared" si="41"/>
        <v/>
      </c>
      <c r="CK167" s="2" t="str">
        <f>IF(TYPE(VAL_Codes!BP$22)=2,VAL_Codes!BP$22,"")</f>
        <v/>
      </c>
      <c r="CL167" s="422"/>
      <c r="CO167" s="422"/>
      <c r="CR167" s="422"/>
      <c r="CU167" s="422"/>
      <c r="CX167" s="422"/>
      <c r="DA167" s="422"/>
      <c r="DD167" s="422"/>
      <c r="DG167" s="422"/>
      <c r="DJ167" s="422"/>
      <c r="DM167" s="422"/>
      <c r="DP167" s="422"/>
      <c r="DS167" s="422"/>
      <c r="DV167" s="422"/>
      <c r="DY167" s="422"/>
      <c r="EB167" s="422"/>
      <c r="EE167" s="422"/>
      <c r="EH167" s="422"/>
      <c r="EK167" s="422"/>
      <c r="EN167" s="422"/>
      <c r="EQ167" s="422"/>
      <c r="ET167" s="422"/>
      <c r="EW167" s="422"/>
    </row>
    <row r="168" spans="1:153" s="423" customFormat="1" ht="15" customHeight="1" x14ac:dyDescent="0.25">
      <c r="C168" s="65"/>
      <c r="D168" s="647"/>
      <c r="E168" s="431" t="s">
        <v>7042</v>
      </c>
      <c r="F168" s="361" t="s">
        <v>6</v>
      </c>
      <c r="G168" s="361" t="s">
        <v>40</v>
      </c>
      <c r="H168" s="361" t="s">
        <v>6</v>
      </c>
      <c r="I168" s="361"/>
      <c r="J168" s="419"/>
      <c r="K168" s="419"/>
      <c r="L168" s="419"/>
      <c r="M168" s="419"/>
      <c r="N168" s="419"/>
      <c r="O168" s="419"/>
      <c r="P168" s="419"/>
      <c r="Q168" s="419"/>
      <c r="R168" s="419"/>
      <c r="S168" s="419"/>
      <c r="T168" s="419"/>
      <c r="U168" s="419"/>
      <c r="V168" s="419"/>
      <c r="W168" s="419"/>
      <c r="X168" s="419"/>
      <c r="Y168" s="419"/>
      <c r="Z168" s="45"/>
      <c r="AA168" s="27" t="str">
        <f t="shared" si="0"/>
        <v/>
      </c>
      <c r="AB168" s="1" t="str">
        <f t="shared" si="21"/>
        <v/>
      </c>
      <c r="AC168" s="2" t="str">
        <f>IF(TYPE(VAL_Codes!H$22)=2,VAL_Codes!H$22,"")</f>
        <v/>
      </c>
      <c r="AD168" s="27" t="str">
        <f t="shared" si="1"/>
        <v/>
      </c>
      <c r="AE168" s="1" t="str">
        <f t="shared" si="22"/>
        <v/>
      </c>
      <c r="AF168" s="2" t="str">
        <f>IF(TYPE(VAL_Codes!K$22)=2,VAL_Codes!K$22,"")</f>
        <v/>
      </c>
      <c r="AG168" s="27" t="str">
        <f t="shared" si="2"/>
        <v/>
      </c>
      <c r="AH168" s="1" t="str">
        <f t="shared" si="23"/>
        <v/>
      </c>
      <c r="AI168" s="2" t="str">
        <f>IF(TYPE(VAL_Codes!N$22)=2,VAL_Codes!N$22,"")</f>
        <v/>
      </c>
      <c r="AJ168" s="27" t="str">
        <f t="shared" si="3"/>
        <v/>
      </c>
      <c r="AK168" s="1" t="str">
        <f t="shared" si="24"/>
        <v/>
      </c>
      <c r="AL168" s="2" t="str">
        <f>IF(TYPE(VAL_Codes!Q$22)=2,VAL_Codes!Q$22,"")</f>
        <v/>
      </c>
      <c r="AM168" s="27" t="str">
        <f t="shared" si="4"/>
        <v/>
      </c>
      <c r="AN168" s="1" t="str">
        <f t="shared" si="25"/>
        <v/>
      </c>
      <c r="AO168" s="2" t="str">
        <f>IF(TYPE(VAL_Codes!T$22)=2,VAL_Codes!T$22,"")</f>
        <v/>
      </c>
      <c r="AP168" s="27" t="str">
        <f t="shared" si="5"/>
        <v/>
      </c>
      <c r="AQ168" s="1" t="str">
        <f t="shared" si="26"/>
        <v/>
      </c>
      <c r="AR168" s="2" t="str">
        <f>IF(TYPE(VAL_Codes!W$22)=2,VAL_Codes!W$22,"")</f>
        <v/>
      </c>
      <c r="AS168" s="27" t="str">
        <f t="shared" si="6"/>
        <v/>
      </c>
      <c r="AT168" s="1" t="str">
        <f t="shared" si="27"/>
        <v/>
      </c>
      <c r="AU168" s="2" t="str">
        <f>IF(TYPE(VAL_Codes!Z$22)=2,VAL_Codes!Z$22,"")</f>
        <v/>
      </c>
      <c r="AV168" s="27" t="str">
        <f t="shared" si="7"/>
        <v/>
      </c>
      <c r="AW168" s="1" t="str">
        <f t="shared" si="28"/>
        <v/>
      </c>
      <c r="AX168" s="2" t="str">
        <f>IF(TYPE(VAL_Codes!AC$22)=2,VAL_Codes!AC$22,"")</f>
        <v/>
      </c>
      <c r="AY168" s="27" t="str">
        <f t="shared" si="8"/>
        <v/>
      </c>
      <c r="AZ168" s="1" t="str">
        <f t="shared" si="29"/>
        <v/>
      </c>
      <c r="BA168" s="2" t="str">
        <f>IF(TYPE(VAL_Codes!AF$22)=2,VAL_Codes!AF$22,"")</f>
        <v/>
      </c>
      <c r="BB168" s="27" t="str">
        <f t="shared" si="9"/>
        <v/>
      </c>
      <c r="BC168" s="1" t="str">
        <f t="shared" si="30"/>
        <v/>
      </c>
      <c r="BD168" s="2" t="str">
        <f>IF(TYPE(VAL_Codes!AI$22)=2,VAL_Codes!AI$22,"")</f>
        <v/>
      </c>
      <c r="BE168" s="27" t="str">
        <f t="shared" si="10"/>
        <v/>
      </c>
      <c r="BF168" s="1" t="str">
        <f t="shared" si="31"/>
        <v/>
      </c>
      <c r="BG168" s="2" t="str">
        <f>IF(TYPE(VAL_Codes!AL$22)=2,VAL_Codes!AL$22,"")</f>
        <v/>
      </c>
      <c r="BH168" s="27" t="str">
        <f t="shared" si="11"/>
        <v/>
      </c>
      <c r="BI168" s="1" t="str">
        <f t="shared" si="32"/>
        <v/>
      </c>
      <c r="BJ168" s="2" t="str">
        <f>IF(TYPE(VAL_Codes!AO$22)=2,VAL_Codes!AO$22,"")</f>
        <v/>
      </c>
      <c r="BK168" s="27">
        <f t="shared" si="12"/>
        <v>13</v>
      </c>
      <c r="BL168" s="1" t="str">
        <f t="shared" si="33"/>
        <v/>
      </c>
      <c r="BM168" s="2" t="str">
        <f>IF(TYPE(VAL_Codes!AR$22)=2,VAL_Codes!AR$22,"")</f>
        <v/>
      </c>
      <c r="BN168" s="27">
        <f t="shared" si="13"/>
        <v>7</v>
      </c>
      <c r="BO168" s="1" t="str">
        <f t="shared" si="34"/>
        <v/>
      </c>
      <c r="BP168" s="2" t="str">
        <f>IF(TYPE(VAL_Codes!AU$22)=2,VAL_Codes!AU$22,"")</f>
        <v/>
      </c>
      <c r="BQ168" s="27">
        <f t="shared" si="14"/>
        <v>0</v>
      </c>
      <c r="BR168" s="1" t="str">
        <f t="shared" si="35"/>
        <v/>
      </c>
      <c r="BS168" s="2" t="str">
        <f>IF(TYPE(VAL_Codes!AX$22)=2,VAL_Codes!AX$22,"")</f>
        <v/>
      </c>
      <c r="BT168" s="27" t="str">
        <f t="shared" si="15"/>
        <v/>
      </c>
      <c r="BU168" s="1" t="str">
        <f t="shared" si="36"/>
        <v>K</v>
      </c>
      <c r="BV168" s="2" t="str">
        <f>IF(TYPE(VAL_Codes!BA$22)=2,VAL_Codes!BA$22,"")</f>
        <v/>
      </c>
      <c r="BW168" s="27">
        <f t="shared" si="16"/>
        <v>2</v>
      </c>
      <c r="BX168" s="1" t="str">
        <f t="shared" si="37"/>
        <v/>
      </c>
      <c r="BY168" s="2" t="str">
        <f>IF(TYPE(VAL_Codes!BD$22)=2,VAL_Codes!BD$22,"")</f>
        <v/>
      </c>
      <c r="BZ168" s="27" t="str">
        <f t="shared" si="17"/>
        <v/>
      </c>
      <c r="CA168" s="1" t="str">
        <f t="shared" si="38"/>
        <v/>
      </c>
      <c r="CB168" s="2" t="str">
        <f>IF(TYPE(VAL_Codes!BG$22)=2,VAL_Codes!BG$22,"")</f>
        <v/>
      </c>
      <c r="CC168" s="27" t="str">
        <f t="shared" si="18"/>
        <v/>
      </c>
      <c r="CD168" s="1" t="str">
        <f t="shared" si="39"/>
        <v/>
      </c>
      <c r="CE168" s="2" t="str">
        <f>IF(TYPE(VAL_Codes!BJ$22)=2,VAL_Codes!BJ$22,"")</f>
        <v/>
      </c>
      <c r="CF168" s="27" t="str">
        <f t="shared" si="19"/>
        <v/>
      </c>
      <c r="CG168" s="1" t="str">
        <f t="shared" si="40"/>
        <v/>
      </c>
      <c r="CH168" s="2" t="str">
        <f>IF(TYPE(VAL_Codes!BM$22)=2,VAL_Codes!BM$22,"")</f>
        <v/>
      </c>
      <c r="CI168" s="27" t="str">
        <f t="shared" si="20"/>
        <v/>
      </c>
      <c r="CJ168" s="1" t="str">
        <f t="shared" si="41"/>
        <v/>
      </c>
      <c r="CK168" s="2" t="str">
        <f>IF(TYPE(VAL_Codes!BP$22)=2,VAL_Codes!BP$22,"")</f>
        <v/>
      </c>
      <c r="CL168" s="422"/>
      <c r="CO168" s="422"/>
      <c r="CR168" s="422"/>
      <c r="CU168" s="422"/>
      <c r="CX168" s="422"/>
      <c r="DA168" s="422"/>
      <c r="DD168" s="422"/>
      <c r="DG168" s="422"/>
      <c r="DJ168" s="422"/>
      <c r="DM168" s="422"/>
      <c r="DP168" s="422"/>
      <c r="DS168" s="422"/>
      <c r="DV168" s="422"/>
      <c r="DY168" s="422"/>
      <c r="EB168" s="422"/>
      <c r="EE168" s="422"/>
      <c r="EH168" s="422"/>
      <c r="EK168" s="422"/>
      <c r="EN168" s="422"/>
      <c r="EQ168" s="422"/>
      <c r="ET168" s="422"/>
      <c r="EW168" s="422"/>
    </row>
    <row r="169" spans="1:153" s="423" customFormat="1" ht="15" customHeight="1" x14ac:dyDescent="0.25">
      <c r="C169" s="65"/>
      <c r="D169" s="647"/>
      <c r="E169" s="431" t="s">
        <v>7043</v>
      </c>
      <c r="F169" s="361" t="s">
        <v>6</v>
      </c>
      <c r="G169" s="361" t="s">
        <v>41</v>
      </c>
      <c r="H169" s="361" t="s">
        <v>6</v>
      </c>
      <c r="I169" s="361"/>
      <c r="J169" s="419"/>
      <c r="K169" s="419"/>
      <c r="L169" s="419"/>
      <c r="M169" s="419"/>
      <c r="N169" s="419"/>
      <c r="O169" s="419"/>
      <c r="P169" s="419"/>
      <c r="Q169" s="419"/>
      <c r="R169" s="419"/>
      <c r="S169" s="419"/>
      <c r="T169" s="419"/>
      <c r="U169" s="419"/>
      <c r="V169" s="419"/>
      <c r="W169" s="419"/>
      <c r="X169" s="419"/>
      <c r="Y169" s="419"/>
      <c r="Z169" s="45"/>
      <c r="AA169" s="27" t="str">
        <f t="shared" si="0"/>
        <v/>
      </c>
      <c r="AB169" s="1" t="str">
        <f t="shared" si="21"/>
        <v/>
      </c>
      <c r="AC169" s="2" t="str">
        <f>IF(TYPE(VAL_Codes!H$22)=2,VAL_Codes!H$22,"")</f>
        <v/>
      </c>
      <c r="AD169" s="27" t="str">
        <f t="shared" si="1"/>
        <v/>
      </c>
      <c r="AE169" s="1" t="str">
        <f t="shared" si="22"/>
        <v/>
      </c>
      <c r="AF169" s="2" t="str">
        <f>IF(TYPE(VAL_Codes!K$22)=2,VAL_Codes!K$22,"")</f>
        <v/>
      </c>
      <c r="AG169" s="27" t="str">
        <f t="shared" si="2"/>
        <v/>
      </c>
      <c r="AH169" s="1" t="str">
        <f t="shared" si="23"/>
        <v/>
      </c>
      <c r="AI169" s="2" t="str">
        <f>IF(TYPE(VAL_Codes!N$22)=2,VAL_Codes!N$22,"")</f>
        <v/>
      </c>
      <c r="AJ169" s="27" t="str">
        <f t="shared" si="3"/>
        <v/>
      </c>
      <c r="AK169" s="1" t="str">
        <f t="shared" si="24"/>
        <v/>
      </c>
      <c r="AL169" s="2" t="str">
        <f>IF(TYPE(VAL_Codes!Q$22)=2,VAL_Codes!Q$22,"")</f>
        <v/>
      </c>
      <c r="AM169" s="27" t="str">
        <f t="shared" si="4"/>
        <v/>
      </c>
      <c r="AN169" s="1" t="str">
        <f t="shared" si="25"/>
        <v/>
      </c>
      <c r="AO169" s="2" t="str">
        <f>IF(TYPE(VAL_Codes!T$22)=2,VAL_Codes!T$22,"")</f>
        <v/>
      </c>
      <c r="AP169" s="27" t="str">
        <f t="shared" si="5"/>
        <v/>
      </c>
      <c r="AQ169" s="1" t="str">
        <f t="shared" si="26"/>
        <v/>
      </c>
      <c r="AR169" s="2" t="str">
        <f>IF(TYPE(VAL_Codes!W$22)=2,VAL_Codes!W$22,"")</f>
        <v/>
      </c>
      <c r="AS169" s="27" t="str">
        <f t="shared" si="6"/>
        <v/>
      </c>
      <c r="AT169" s="1" t="str">
        <f t="shared" si="27"/>
        <v/>
      </c>
      <c r="AU169" s="2" t="str">
        <f>IF(TYPE(VAL_Codes!Z$22)=2,VAL_Codes!Z$22,"")</f>
        <v/>
      </c>
      <c r="AV169" s="27" t="str">
        <f t="shared" si="7"/>
        <v/>
      </c>
      <c r="AW169" s="1" t="str">
        <f t="shared" si="28"/>
        <v/>
      </c>
      <c r="AX169" s="2" t="str">
        <f>IF(TYPE(VAL_Codes!AC$22)=2,VAL_Codes!AC$22,"")</f>
        <v/>
      </c>
      <c r="AY169" s="27" t="str">
        <f t="shared" si="8"/>
        <v/>
      </c>
      <c r="AZ169" s="1" t="str">
        <f t="shared" si="29"/>
        <v/>
      </c>
      <c r="BA169" s="2" t="str">
        <f>IF(TYPE(VAL_Codes!AF$22)=2,VAL_Codes!AF$22,"")</f>
        <v/>
      </c>
      <c r="BB169" s="27" t="str">
        <f t="shared" si="9"/>
        <v/>
      </c>
      <c r="BC169" s="1" t="str">
        <f t="shared" si="30"/>
        <v/>
      </c>
      <c r="BD169" s="2" t="str">
        <f>IF(TYPE(VAL_Codes!AI$22)=2,VAL_Codes!AI$22,"")</f>
        <v/>
      </c>
      <c r="BE169" s="27" t="str">
        <f t="shared" si="10"/>
        <v/>
      </c>
      <c r="BF169" s="1" t="str">
        <f t="shared" si="31"/>
        <v/>
      </c>
      <c r="BG169" s="2" t="str">
        <f>IF(TYPE(VAL_Codes!AL$22)=2,VAL_Codes!AL$22,"")</f>
        <v/>
      </c>
      <c r="BH169" s="27" t="str">
        <f t="shared" si="11"/>
        <v/>
      </c>
      <c r="BI169" s="1" t="str">
        <f t="shared" si="32"/>
        <v/>
      </c>
      <c r="BJ169" s="2" t="str">
        <f>IF(TYPE(VAL_Codes!AO$22)=2,VAL_Codes!AO$22,"")</f>
        <v/>
      </c>
      <c r="BK169" s="27">
        <f t="shared" si="12"/>
        <v>1</v>
      </c>
      <c r="BL169" s="1" t="str">
        <f t="shared" si="33"/>
        <v/>
      </c>
      <c r="BM169" s="2" t="str">
        <f>IF(TYPE(VAL_Codes!AR$22)=2,VAL_Codes!AR$22,"")</f>
        <v/>
      </c>
      <c r="BN169" s="27">
        <f t="shared" si="13"/>
        <v>1</v>
      </c>
      <c r="BO169" s="1" t="str">
        <f t="shared" si="34"/>
        <v/>
      </c>
      <c r="BP169" s="2" t="str">
        <f>IF(TYPE(VAL_Codes!AU$22)=2,VAL_Codes!AU$22,"")</f>
        <v/>
      </c>
      <c r="BQ169" s="27">
        <f t="shared" si="14"/>
        <v>2</v>
      </c>
      <c r="BR169" s="1" t="str">
        <f t="shared" si="35"/>
        <v/>
      </c>
      <c r="BS169" s="2" t="str">
        <f>IF(TYPE(VAL_Codes!AX$22)=2,VAL_Codes!AX$22,"")</f>
        <v/>
      </c>
      <c r="BT169" s="27" t="str">
        <f t="shared" si="15"/>
        <v/>
      </c>
      <c r="BU169" s="1" t="str">
        <f t="shared" si="36"/>
        <v>K</v>
      </c>
      <c r="BV169" s="2" t="str">
        <f>IF(TYPE(VAL_Codes!BA$22)=2,VAL_Codes!BA$22,"")</f>
        <v/>
      </c>
      <c r="BW169" s="27">
        <f t="shared" si="16"/>
        <v>0</v>
      </c>
      <c r="BX169" s="1" t="str">
        <f t="shared" si="37"/>
        <v/>
      </c>
      <c r="BY169" s="2" t="str">
        <f>IF(TYPE(VAL_Codes!BD$22)=2,VAL_Codes!BD$22,"")</f>
        <v/>
      </c>
      <c r="BZ169" s="27" t="str">
        <f t="shared" si="17"/>
        <v/>
      </c>
      <c r="CA169" s="1" t="str">
        <f t="shared" si="38"/>
        <v/>
      </c>
      <c r="CB169" s="2" t="str">
        <f>IF(TYPE(VAL_Codes!BG$22)=2,VAL_Codes!BG$22,"")</f>
        <v/>
      </c>
      <c r="CC169" s="27" t="str">
        <f t="shared" si="18"/>
        <v/>
      </c>
      <c r="CD169" s="1" t="str">
        <f t="shared" si="39"/>
        <v/>
      </c>
      <c r="CE169" s="2" t="str">
        <f>IF(TYPE(VAL_Codes!BJ$22)=2,VAL_Codes!BJ$22,"")</f>
        <v/>
      </c>
      <c r="CF169" s="27" t="str">
        <f t="shared" si="19"/>
        <v/>
      </c>
      <c r="CG169" s="1" t="str">
        <f t="shared" si="40"/>
        <v/>
      </c>
      <c r="CH169" s="2" t="str">
        <f>IF(TYPE(VAL_Codes!BM$22)=2,VAL_Codes!BM$22,"")</f>
        <v/>
      </c>
      <c r="CI169" s="27" t="str">
        <f t="shared" si="20"/>
        <v/>
      </c>
      <c r="CJ169" s="1" t="str">
        <f t="shared" si="41"/>
        <v/>
      </c>
      <c r="CK169" s="2" t="str">
        <f>IF(TYPE(VAL_Codes!BP$22)=2,VAL_Codes!BP$22,"")</f>
        <v/>
      </c>
      <c r="CL169" s="422"/>
      <c r="CO169" s="422"/>
      <c r="CR169" s="422"/>
      <c r="CU169" s="422"/>
      <c r="CX169" s="422"/>
      <c r="DA169" s="422"/>
      <c r="DD169" s="422"/>
      <c r="DG169" s="422"/>
      <c r="DJ169" s="422"/>
      <c r="DM169" s="422"/>
      <c r="DP169" s="422"/>
      <c r="DS169" s="422"/>
      <c r="DV169" s="422"/>
      <c r="DY169" s="422"/>
      <c r="EB169" s="422"/>
      <c r="EE169" s="422"/>
      <c r="EH169" s="422"/>
      <c r="EK169" s="422"/>
      <c r="EN169" s="422"/>
      <c r="EQ169" s="422"/>
      <c r="ET169" s="422"/>
      <c r="EW169" s="422"/>
    </row>
    <row r="170" spans="1:153" s="423" customFormat="1" ht="15" customHeight="1" x14ac:dyDescent="0.25">
      <c r="C170" s="65"/>
      <c r="D170" s="647"/>
      <c r="E170" s="431" t="s">
        <v>7044</v>
      </c>
      <c r="F170" s="361" t="s">
        <v>6</v>
      </c>
      <c r="G170" s="361" t="s">
        <v>42</v>
      </c>
      <c r="H170" s="361" t="s">
        <v>6</v>
      </c>
      <c r="I170" s="361"/>
      <c r="J170" s="419"/>
      <c r="K170" s="419"/>
      <c r="L170" s="419"/>
      <c r="M170" s="419"/>
      <c r="N170" s="419"/>
      <c r="O170" s="419"/>
      <c r="P170" s="419"/>
      <c r="Q170" s="419"/>
      <c r="R170" s="419"/>
      <c r="S170" s="419"/>
      <c r="T170" s="419"/>
      <c r="U170" s="419"/>
      <c r="V170" s="419"/>
      <c r="W170" s="419"/>
      <c r="X170" s="419"/>
      <c r="Y170" s="419"/>
      <c r="Z170" s="45"/>
      <c r="AA170" s="27" t="str">
        <f t="shared" si="0"/>
        <v/>
      </c>
      <c r="AB170" s="1" t="str">
        <f t="shared" si="21"/>
        <v/>
      </c>
      <c r="AC170" s="2" t="str">
        <f>IF(TYPE(VAL_Codes!H$22)=2,VAL_Codes!H$22,"")</f>
        <v/>
      </c>
      <c r="AD170" s="27" t="str">
        <f t="shared" si="1"/>
        <v/>
      </c>
      <c r="AE170" s="1" t="str">
        <f t="shared" si="22"/>
        <v/>
      </c>
      <c r="AF170" s="2" t="str">
        <f>IF(TYPE(VAL_Codes!K$22)=2,VAL_Codes!K$22,"")</f>
        <v/>
      </c>
      <c r="AG170" s="27" t="str">
        <f t="shared" si="2"/>
        <v/>
      </c>
      <c r="AH170" s="1" t="str">
        <f t="shared" si="23"/>
        <v/>
      </c>
      <c r="AI170" s="2" t="str">
        <f>IF(TYPE(VAL_Codes!N$22)=2,VAL_Codes!N$22,"")</f>
        <v/>
      </c>
      <c r="AJ170" s="27" t="str">
        <f t="shared" si="3"/>
        <v/>
      </c>
      <c r="AK170" s="1" t="str">
        <f t="shared" si="24"/>
        <v/>
      </c>
      <c r="AL170" s="2" t="str">
        <f>IF(TYPE(VAL_Codes!Q$22)=2,VAL_Codes!Q$22,"")</f>
        <v/>
      </c>
      <c r="AM170" s="27" t="str">
        <f t="shared" si="4"/>
        <v/>
      </c>
      <c r="AN170" s="1" t="str">
        <f t="shared" si="25"/>
        <v/>
      </c>
      <c r="AO170" s="2" t="str">
        <f>IF(TYPE(VAL_Codes!T$22)=2,VAL_Codes!T$22,"")</f>
        <v/>
      </c>
      <c r="AP170" s="27" t="str">
        <f t="shared" si="5"/>
        <v/>
      </c>
      <c r="AQ170" s="1" t="str">
        <f t="shared" si="26"/>
        <v/>
      </c>
      <c r="AR170" s="2" t="str">
        <f>IF(TYPE(VAL_Codes!W$22)=2,VAL_Codes!W$22,"")</f>
        <v/>
      </c>
      <c r="AS170" s="27" t="str">
        <f t="shared" si="6"/>
        <v/>
      </c>
      <c r="AT170" s="1" t="str">
        <f t="shared" si="27"/>
        <v/>
      </c>
      <c r="AU170" s="2" t="str">
        <f>IF(TYPE(VAL_Codes!Z$22)=2,VAL_Codes!Z$22,"")</f>
        <v/>
      </c>
      <c r="AV170" s="27" t="str">
        <f t="shared" si="7"/>
        <v/>
      </c>
      <c r="AW170" s="1" t="str">
        <f t="shared" si="28"/>
        <v/>
      </c>
      <c r="AX170" s="2" t="str">
        <f>IF(TYPE(VAL_Codes!AC$22)=2,VAL_Codes!AC$22,"")</f>
        <v/>
      </c>
      <c r="AY170" s="27" t="str">
        <f t="shared" si="8"/>
        <v/>
      </c>
      <c r="AZ170" s="1" t="str">
        <f t="shared" si="29"/>
        <v/>
      </c>
      <c r="BA170" s="2" t="str">
        <f>IF(TYPE(VAL_Codes!AF$22)=2,VAL_Codes!AF$22,"")</f>
        <v/>
      </c>
      <c r="BB170" s="27" t="str">
        <f t="shared" si="9"/>
        <v/>
      </c>
      <c r="BC170" s="1" t="str">
        <f t="shared" si="30"/>
        <v/>
      </c>
      <c r="BD170" s="2" t="str">
        <f>IF(TYPE(VAL_Codes!AI$22)=2,VAL_Codes!AI$22,"")</f>
        <v/>
      </c>
      <c r="BE170" s="27" t="str">
        <f t="shared" si="10"/>
        <v/>
      </c>
      <c r="BF170" s="1" t="str">
        <f t="shared" si="31"/>
        <v/>
      </c>
      <c r="BG170" s="2" t="str">
        <f>IF(TYPE(VAL_Codes!AL$22)=2,VAL_Codes!AL$22,"")</f>
        <v/>
      </c>
      <c r="BH170" s="27" t="str">
        <f t="shared" si="11"/>
        <v/>
      </c>
      <c r="BI170" s="1" t="str">
        <f t="shared" si="32"/>
        <v/>
      </c>
      <c r="BJ170" s="2" t="str">
        <f>IF(TYPE(VAL_Codes!AO$22)=2,VAL_Codes!AO$22,"")</f>
        <v/>
      </c>
      <c r="BK170" s="27">
        <f t="shared" si="12"/>
        <v>0</v>
      </c>
      <c r="BL170" s="1" t="str">
        <f t="shared" si="33"/>
        <v/>
      </c>
      <c r="BM170" s="2" t="str">
        <f>IF(TYPE(VAL_Codes!AR$22)=2,VAL_Codes!AR$22,"")</f>
        <v/>
      </c>
      <c r="BN170" s="27">
        <f t="shared" si="13"/>
        <v>0</v>
      </c>
      <c r="BO170" s="1" t="str">
        <f t="shared" si="34"/>
        <v/>
      </c>
      <c r="BP170" s="2" t="str">
        <f>IF(TYPE(VAL_Codes!AU$22)=2,VAL_Codes!AU$22,"")</f>
        <v/>
      </c>
      <c r="BQ170" s="27">
        <f t="shared" si="14"/>
        <v>0</v>
      </c>
      <c r="BR170" s="1" t="str">
        <f t="shared" si="35"/>
        <v/>
      </c>
      <c r="BS170" s="2" t="str">
        <f>IF(TYPE(VAL_Codes!AX$22)=2,VAL_Codes!AX$22,"")</f>
        <v/>
      </c>
      <c r="BT170" s="27" t="str">
        <f t="shared" si="15"/>
        <v/>
      </c>
      <c r="BU170" s="1" t="str">
        <f t="shared" si="36"/>
        <v>K</v>
      </c>
      <c r="BV170" s="2" t="str">
        <f>IF(TYPE(VAL_Codes!BA$22)=2,VAL_Codes!BA$22,"")</f>
        <v/>
      </c>
      <c r="BW170" s="27">
        <f t="shared" si="16"/>
        <v>1</v>
      </c>
      <c r="BX170" s="1" t="str">
        <f t="shared" si="37"/>
        <v/>
      </c>
      <c r="BY170" s="2" t="str">
        <f>IF(TYPE(VAL_Codes!BD$22)=2,VAL_Codes!BD$22,"")</f>
        <v/>
      </c>
      <c r="BZ170" s="27" t="str">
        <f t="shared" si="17"/>
        <v/>
      </c>
      <c r="CA170" s="1" t="str">
        <f t="shared" si="38"/>
        <v/>
      </c>
      <c r="CB170" s="2" t="str">
        <f>IF(TYPE(VAL_Codes!BG$22)=2,VAL_Codes!BG$22,"")</f>
        <v/>
      </c>
      <c r="CC170" s="27" t="str">
        <f t="shared" si="18"/>
        <v/>
      </c>
      <c r="CD170" s="1" t="str">
        <f t="shared" si="39"/>
        <v/>
      </c>
      <c r="CE170" s="2" t="str">
        <f>IF(TYPE(VAL_Codes!BJ$22)=2,VAL_Codes!BJ$22,"")</f>
        <v/>
      </c>
      <c r="CF170" s="27" t="str">
        <f t="shared" si="19"/>
        <v/>
      </c>
      <c r="CG170" s="1" t="str">
        <f t="shared" si="40"/>
        <v/>
      </c>
      <c r="CH170" s="2" t="str">
        <f>IF(TYPE(VAL_Codes!BM$22)=2,VAL_Codes!BM$22,"")</f>
        <v/>
      </c>
      <c r="CI170" s="27" t="str">
        <f t="shared" si="20"/>
        <v/>
      </c>
      <c r="CJ170" s="1" t="str">
        <f t="shared" si="41"/>
        <v/>
      </c>
      <c r="CK170" s="2" t="str">
        <f>IF(TYPE(VAL_Codes!BP$22)=2,VAL_Codes!BP$22,"")</f>
        <v/>
      </c>
      <c r="CL170" s="422"/>
      <c r="CO170" s="422"/>
      <c r="CR170" s="422"/>
      <c r="CU170" s="422"/>
      <c r="CX170" s="422"/>
      <c r="DA170" s="422"/>
      <c r="DD170" s="422"/>
      <c r="DG170" s="422"/>
      <c r="DJ170" s="422"/>
      <c r="DM170" s="422"/>
      <c r="DP170" s="422"/>
      <c r="DS170" s="422"/>
      <c r="DV170" s="422"/>
      <c r="DY170" s="422"/>
      <c r="EB170" s="422"/>
      <c r="EE170" s="422"/>
      <c r="EH170" s="422"/>
      <c r="EK170" s="422"/>
      <c r="EN170" s="422"/>
      <c r="EQ170" s="422"/>
      <c r="ET170" s="422"/>
      <c r="EW170" s="422"/>
    </row>
    <row r="171" spans="1:153" s="423" customFormat="1" ht="15" customHeight="1" x14ac:dyDescent="0.25">
      <c r="C171" s="65"/>
      <c r="D171" s="647"/>
      <c r="E171" s="425" t="s">
        <v>7045</v>
      </c>
      <c r="F171" s="361" t="s">
        <v>6</v>
      </c>
      <c r="G171" s="361" t="s">
        <v>160</v>
      </c>
      <c r="H171" s="361" t="s">
        <v>6</v>
      </c>
      <c r="I171" s="361"/>
      <c r="J171" s="419"/>
      <c r="K171" s="419"/>
      <c r="L171" s="419"/>
      <c r="M171" s="419"/>
      <c r="N171" s="419"/>
      <c r="O171" s="419"/>
      <c r="P171" s="419"/>
      <c r="Q171" s="419"/>
      <c r="R171" s="419"/>
      <c r="S171" s="419"/>
      <c r="T171" s="419"/>
      <c r="U171" s="419"/>
      <c r="V171" s="419"/>
      <c r="W171" s="419"/>
      <c r="X171" s="419"/>
      <c r="Y171" s="419"/>
      <c r="Z171" s="45"/>
      <c r="AA171" s="27" t="str">
        <f t="shared" si="0"/>
        <v/>
      </c>
      <c r="AB171" s="1" t="str">
        <f t="shared" si="21"/>
        <v/>
      </c>
      <c r="AC171" s="2" t="str">
        <f>IF(TYPE(VAL_Codes!H$22)=2,VAL_Codes!H$22,"")</f>
        <v/>
      </c>
      <c r="AD171" s="27" t="str">
        <f t="shared" si="1"/>
        <v/>
      </c>
      <c r="AE171" s="1" t="str">
        <f t="shared" si="22"/>
        <v/>
      </c>
      <c r="AF171" s="2" t="str">
        <f>IF(TYPE(VAL_Codes!K$22)=2,VAL_Codes!K$22,"")</f>
        <v/>
      </c>
      <c r="AG171" s="27" t="str">
        <f t="shared" si="2"/>
        <v/>
      </c>
      <c r="AH171" s="1" t="str">
        <f t="shared" si="23"/>
        <v/>
      </c>
      <c r="AI171" s="2" t="str">
        <f>IF(TYPE(VAL_Codes!N$22)=2,VAL_Codes!N$22,"")</f>
        <v/>
      </c>
      <c r="AJ171" s="27" t="str">
        <f t="shared" si="3"/>
        <v/>
      </c>
      <c r="AK171" s="1" t="str">
        <f t="shared" si="24"/>
        <v/>
      </c>
      <c r="AL171" s="2" t="str">
        <f>IF(TYPE(VAL_Codes!Q$22)=2,VAL_Codes!Q$22,"")</f>
        <v/>
      </c>
      <c r="AM171" s="27" t="str">
        <f t="shared" si="4"/>
        <v/>
      </c>
      <c r="AN171" s="1" t="str">
        <f t="shared" si="25"/>
        <v/>
      </c>
      <c r="AO171" s="2" t="str">
        <f>IF(TYPE(VAL_Codes!T$22)=2,VAL_Codes!T$22,"")</f>
        <v/>
      </c>
      <c r="AP171" s="27" t="str">
        <f t="shared" si="5"/>
        <v/>
      </c>
      <c r="AQ171" s="1" t="str">
        <f t="shared" si="26"/>
        <v/>
      </c>
      <c r="AR171" s="2" t="str">
        <f>IF(TYPE(VAL_Codes!W$22)=2,VAL_Codes!W$22,"")</f>
        <v/>
      </c>
      <c r="AS171" s="27" t="str">
        <f t="shared" si="6"/>
        <v/>
      </c>
      <c r="AT171" s="1" t="str">
        <f t="shared" si="27"/>
        <v/>
      </c>
      <c r="AU171" s="2" t="str">
        <f>IF(TYPE(VAL_Codes!Z$22)=2,VAL_Codes!Z$22,"")</f>
        <v/>
      </c>
      <c r="AV171" s="27" t="str">
        <f t="shared" si="7"/>
        <v/>
      </c>
      <c r="AW171" s="1" t="str">
        <f t="shared" si="28"/>
        <v/>
      </c>
      <c r="AX171" s="2" t="str">
        <f>IF(TYPE(VAL_Codes!AC$22)=2,VAL_Codes!AC$22,"")</f>
        <v/>
      </c>
      <c r="AY171" s="27" t="str">
        <f t="shared" si="8"/>
        <v/>
      </c>
      <c r="AZ171" s="1" t="str">
        <f t="shared" si="29"/>
        <v/>
      </c>
      <c r="BA171" s="2" t="str">
        <f>IF(TYPE(VAL_Codes!AF$22)=2,VAL_Codes!AF$22,"")</f>
        <v/>
      </c>
      <c r="BB171" s="27" t="str">
        <f t="shared" si="9"/>
        <v/>
      </c>
      <c r="BC171" s="1" t="str">
        <f t="shared" si="30"/>
        <v/>
      </c>
      <c r="BD171" s="2" t="str">
        <f>IF(TYPE(VAL_Codes!AI$22)=2,VAL_Codes!AI$22,"")</f>
        <v/>
      </c>
      <c r="BE171" s="27" t="str">
        <f t="shared" si="10"/>
        <v/>
      </c>
      <c r="BF171" s="1" t="str">
        <f t="shared" si="31"/>
        <v/>
      </c>
      <c r="BG171" s="2" t="str">
        <f>IF(TYPE(VAL_Codes!AL$22)=2,VAL_Codes!AL$22,"")</f>
        <v/>
      </c>
      <c r="BH171" s="27" t="str">
        <f t="shared" si="11"/>
        <v/>
      </c>
      <c r="BI171" s="1" t="str">
        <f t="shared" si="32"/>
        <v/>
      </c>
      <c r="BJ171" s="2" t="str">
        <f>IF(TYPE(VAL_Codes!AO$22)=2,VAL_Codes!AO$22,"")</f>
        <v/>
      </c>
      <c r="BK171" s="27">
        <f t="shared" si="12"/>
        <v>0</v>
      </c>
      <c r="BL171" s="1" t="str">
        <f t="shared" si="33"/>
        <v/>
      </c>
      <c r="BM171" s="2" t="str">
        <f>IF(TYPE(VAL_Codes!AR$22)=2,VAL_Codes!AR$22,"")</f>
        <v/>
      </c>
      <c r="BN171" s="27">
        <f t="shared" si="13"/>
        <v>0</v>
      </c>
      <c r="BO171" s="1" t="str">
        <f t="shared" si="34"/>
        <v/>
      </c>
      <c r="BP171" s="2" t="str">
        <f>IF(TYPE(VAL_Codes!AU$22)=2,VAL_Codes!AU$22,"")</f>
        <v/>
      </c>
      <c r="BQ171" s="27">
        <f t="shared" si="14"/>
        <v>0</v>
      </c>
      <c r="BR171" s="1" t="str">
        <f t="shared" si="35"/>
        <v/>
      </c>
      <c r="BS171" s="2" t="str">
        <f>IF(TYPE(VAL_Codes!AX$22)=2,VAL_Codes!AX$22,"")</f>
        <v/>
      </c>
      <c r="BT171" s="27" t="str">
        <f t="shared" si="15"/>
        <v/>
      </c>
      <c r="BU171" s="1" t="str">
        <f t="shared" si="36"/>
        <v>K</v>
      </c>
      <c r="BV171" s="2" t="str">
        <f>IF(TYPE(VAL_Codes!BA$22)=2,VAL_Codes!BA$22,"")</f>
        <v/>
      </c>
      <c r="BW171" s="27">
        <f t="shared" si="16"/>
        <v>0</v>
      </c>
      <c r="BX171" s="1" t="str">
        <f t="shared" si="37"/>
        <v/>
      </c>
      <c r="BY171" s="2" t="str">
        <f>IF(TYPE(VAL_Codes!BD$22)=2,VAL_Codes!BD$22,"")</f>
        <v/>
      </c>
      <c r="BZ171" s="27" t="str">
        <f t="shared" si="17"/>
        <v/>
      </c>
      <c r="CA171" s="1" t="str">
        <f t="shared" si="38"/>
        <v/>
      </c>
      <c r="CB171" s="2" t="str">
        <f>IF(TYPE(VAL_Codes!BG$22)=2,VAL_Codes!BG$22,"")</f>
        <v/>
      </c>
      <c r="CC171" s="27" t="str">
        <f t="shared" si="18"/>
        <v/>
      </c>
      <c r="CD171" s="1" t="str">
        <f t="shared" si="39"/>
        <v/>
      </c>
      <c r="CE171" s="2" t="str">
        <f>IF(TYPE(VAL_Codes!BJ$22)=2,VAL_Codes!BJ$22,"")</f>
        <v/>
      </c>
      <c r="CF171" s="27" t="str">
        <f t="shared" si="19"/>
        <v/>
      </c>
      <c r="CG171" s="1" t="str">
        <f t="shared" si="40"/>
        <v/>
      </c>
      <c r="CH171" s="2" t="str">
        <f>IF(TYPE(VAL_Codes!BM$22)=2,VAL_Codes!BM$22,"")</f>
        <v/>
      </c>
      <c r="CI171" s="27" t="str">
        <f t="shared" si="20"/>
        <v/>
      </c>
      <c r="CJ171" s="1" t="str">
        <f t="shared" si="41"/>
        <v/>
      </c>
      <c r="CK171" s="2" t="str">
        <f>IF(TYPE(VAL_Codes!BP$22)=2,VAL_Codes!BP$22,"")</f>
        <v/>
      </c>
      <c r="CL171" s="422"/>
      <c r="CO171" s="422"/>
      <c r="CR171" s="422"/>
      <c r="CU171" s="422"/>
      <c r="CX171" s="422"/>
      <c r="DA171" s="422"/>
      <c r="DD171" s="422"/>
      <c r="DG171" s="422"/>
      <c r="DJ171" s="422"/>
      <c r="DM171" s="422"/>
      <c r="DP171" s="422"/>
      <c r="DS171" s="422"/>
      <c r="DV171" s="422"/>
      <c r="DY171" s="422"/>
      <c r="EB171" s="422"/>
      <c r="EE171" s="422"/>
      <c r="EH171" s="422"/>
      <c r="EK171" s="422"/>
      <c r="EN171" s="422"/>
      <c r="EQ171" s="422"/>
      <c r="ET171" s="422"/>
      <c r="EW171" s="422"/>
    </row>
    <row r="172" spans="1:153" s="423" customFormat="1" ht="15" customHeight="1" x14ac:dyDescent="0.25">
      <c r="C172" s="65"/>
      <c r="D172" s="647"/>
      <c r="E172" s="425" t="s">
        <v>7046</v>
      </c>
      <c r="F172" s="361" t="s">
        <v>6</v>
      </c>
      <c r="G172" s="361" t="s">
        <v>30</v>
      </c>
      <c r="H172" s="361" t="s">
        <v>6</v>
      </c>
      <c r="I172" s="361"/>
      <c r="J172" s="419"/>
      <c r="K172" s="419"/>
      <c r="L172" s="419"/>
      <c r="M172" s="419"/>
      <c r="N172" s="419"/>
      <c r="O172" s="419"/>
      <c r="P172" s="419"/>
      <c r="Q172" s="419"/>
      <c r="R172" s="419"/>
      <c r="S172" s="419"/>
      <c r="T172" s="419"/>
      <c r="U172" s="419"/>
      <c r="V172" s="419"/>
      <c r="W172" s="419"/>
      <c r="X172" s="419"/>
      <c r="Y172" s="419"/>
      <c r="Z172" s="54"/>
      <c r="AA172" s="27" t="str">
        <f t="shared" si="0"/>
        <v/>
      </c>
      <c r="AB172" s="1" t="str">
        <f t="shared" si="21"/>
        <v/>
      </c>
      <c r="AC172" s="2" t="str">
        <f>IF(TYPE(VAL_Codes!H$22)=2,VAL_Codes!H$22,"")</f>
        <v/>
      </c>
      <c r="AD172" s="27" t="str">
        <f t="shared" si="1"/>
        <v/>
      </c>
      <c r="AE172" s="1" t="str">
        <f t="shared" si="22"/>
        <v/>
      </c>
      <c r="AF172" s="2" t="str">
        <f>IF(TYPE(VAL_Codes!K$22)=2,VAL_Codes!K$22,"")</f>
        <v/>
      </c>
      <c r="AG172" s="27" t="str">
        <f t="shared" si="2"/>
        <v/>
      </c>
      <c r="AH172" s="1" t="str">
        <f t="shared" si="23"/>
        <v/>
      </c>
      <c r="AI172" s="2" t="str">
        <f>IF(TYPE(VAL_Codes!N$22)=2,VAL_Codes!N$22,"")</f>
        <v/>
      </c>
      <c r="AJ172" s="27" t="str">
        <f t="shared" si="3"/>
        <v/>
      </c>
      <c r="AK172" s="1" t="str">
        <f t="shared" si="24"/>
        <v/>
      </c>
      <c r="AL172" s="2" t="str">
        <f>IF(TYPE(VAL_Codes!Q$22)=2,VAL_Codes!Q$22,"")</f>
        <v/>
      </c>
      <c r="AM172" s="27" t="str">
        <f t="shared" si="4"/>
        <v/>
      </c>
      <c r="AN172" s="1" t="str">
        <f t="shared" si="25"/>
        <v/>
      </c>
      <c r="AO172" s="2" t="str">
        <f>IF(TYPE(VAL_Codes!T$22)=2,VAL_Codes!T$22,"")</f>
        <v/>
      </c>
      <c r="AP172" s="27" t="str">
        <f t="shared" si="5"/>
        <v/>
      </c>
      <c r="AQ172" s="1" t="str">
        <f t="shared" si="26"/>
        <v/>
      </c>
      <c r="AR172" s="2" t="str">
        <f>IF(TYPE(VAL_Codes!W$22)=2,VAL_Codes!W$22,"")</f>
        <v/>
      </c>
      <c r="AS172" s="27" t="str">
        <f t="shared" si="6"/>
        <v/>
      </c>
      <c r="AT172" s="1" t="str">
        <f t="shared" si="27"/>
        <v/>
      </c>
      <c r="AU172" s="2" t="str">
        <f>IF(TYPE(VAL_Codes!Z$22)=2,VAL_Codes!Z$22,"")</f>
        <v/>
      </c>
      <c r="AV172" s="27" t="str">
        <f t="shared" si="7"/>
        <v/>
      </c>
      <c r="AW172" s="1" t="str">
        <f t="shared" si="28"/>
        <v/>
      </c>
      <c r="AX172" s="2" t="str">
        <f>IF(TYPE(VAL_Codes!AC$22)=2,VAL_Codes!AC$22,"")</f>
        <v/>
      </c>
      <c r="AY172" s="27" t="str">
        <f t="shared" si="8"/>
        <v/>
      </c>
      <c r="AZ172" s="1" t="str">
        <f t="shared" si="29"/>
        <v/>
      </c>
      <c r="BA172" s="2" t="str">
        <f>IF(TYPE(VAL_Codes!AF$22)=2,VAL_Codes!AF$22,"")</f>
        <v/>
      </c>
      <c r="BB172" s="27" t="str">
        <f t="shared" si="9"/>
        <v/>
      </c>
      <c r="BC172" s="1" t="str">
        <f t="shared" si="30"/>
        <v/>
      </c>
      <c r="BD172" s="2" t="str">
        <f>IF(TYPE(VAL_Codes!AI$22)=2,VAL_Codes!AI$22,"")</f>
        <v/>
      </c>
      <c r="BE172" s="27" t="str">
        <f t="shared" si="10"/>
        <v/>
      </c>
      <c r="BF172" s="1" t="str">
        <f t="shared" si="31"/>
        <v/>
      </c>
      <c r="BG172" s="2" t="str">
        <f>IF(TYPE(VAL_Codes!AL$22)=2,VAL_Codes!AL$22,"")</f>
        <v/>
      </c>
      <c r="BH172" s="27" t="str">
        <f t="shared" si="11"/>
        <v/>
      </c>
      <c r="BI172" s="1" t="str">
        <f t="shared" si="32"/>
        <v/>
      </c>
      <c r="BJ172" s="2" t="str">
        <f>IF(TYPE(VAL_Codes!AO$22)=2,VAL_Codes!AO$22,"")</f>
        <v/>
      </c>
      <c r="BK172" s="27">
        <f t="shared" si="12"/>
        <v>928</v>
      </c>
      <c r="BL172" s="1" t="str">
        <f t="shared" si="33"/>
        <v/>
      </c>
      <c r="BM172" s="2" t="str">
        <f>IF(TYPE(VAL_Codes!AR$22)=2,VAL_Codes!AR$22,"")</f>
        <v/>
      </c>
      <c r="BN172" s="27">
        <f t="shared" si="13"/>
        <v>3989</v>
      </c>
      <c r="BO172" s="1" t="str">
        <f t="shared" si="34"/>
        <v/>
      </c>
      <c r="BP172" s="2" t="str">
        <f>IF(TYPE(VAL_Codes!AU$22)=2,VAL_Codes!AU$22,"")</f>
        <v/>
      </c>
      <c r="BQ172" s="27">
        <f t="shared" si="14"/>
        <v>177</v>
      </c>
      <c r="BR172" s="1" t="str">
        <f t="shared" si="35"/>
        <v/>
      </c>
      <c r="BS172" s="2" t="str">
        <f>IF(TYPE(VAL_Codes!AX$22)=2,VAL_Codes!AX$22,"")</f>
        <v/>
      </c>
      <c r="BT172" s="27" t="str">
        <f t="shared" si="15"/>
        <v/>
      </c>
      <c r="BU172" s="1" t="str">
        <f t="shared" si="36"/>
        <v>K</v>
      </c>
      <c r="BV172" s="2" t="str">
        <f>IF(TYPE(VAL_Codes!BA$22)=2,VAL_Codes!BA$22,"")</f>
        <v/>
      </c>
      <c r="BW172" s="27">
        <f t="shared" si="16"/>
        <v>6</v>
      </c>
      <c r="BX172" s="1" t="str">
        <f t="shared" si="37"/>
        <v/>
      </c>
      <c r="BY172" s="2" t="str">
        <f>IF(TYPE(VAL_Codes!BD$22)=2,VAL_Codes!BD$22,"")</f>
        <v/>
      </c>
      <c r="BZ172" s="27" t="str">
        <f t="shared" si="17"/>
        <v/>
      </c>
      <c r="CA172" s="1" t="str">
        <f t="shared" si="38"/>
        <v/>
      </c>
      <c r="CB172" s="2" t="str">
        <f>IF(TYPE(VAL_Codes!BG$22)=2,VAL_Codes!BG$22,"")</f>
        <v/>
      </c>
      <c r="CC172" s="27" t="str">
        <f t="shared" si="18"/>
        <v/>
      </c>
      <c r="CD172" s="1" t="str">
        <f t="shared" si="39"/>
        <v/>
      </c>
      <c r="CE172" s="2" t="str">
        <f>IF(TYPE(VAL_Codes!BJ$22)=2,VAL_Codes!BJ$22,"")</f>
        <v/>
      </c>
      <c r="CF172" s="27" t="str">
        <f t="shared" si="19"/>
        <v/>
      </c>
      <c r="CG172" s="1" t="str">
        <f t="shared" si="40"/>
        <v/>
      </c>
      <c r="CH172" s="2" t="str">
        <f>IF(TYPE(VAL_Codes!BM$22)=2,VAL_Codes!BM$22,"")</f>
        <v/>
      </c>
      <c r="CI172" s="27" t="str">
        <f t="shared" si="20"/>
        <v/>
      </c>
      <c r="CJ172" s="1" t="str">
        <f t="shared" si="41"/>
        <v/>
      </c>
      <c r="CK172" s="2" t="str">
        <f>IF(TYPE(VAL_Codes!BP$22)=2,VAL_Codes!BP$22,"")</f>
        <v/>
      </c>
      <c r="CL172" s="422"/>
      <c r="CO172" s="422"/>
      <c r="CR172" s="422"/>
      <c r="CU172" s="422"/>
      <c r="CX172" s="422"/>
      <c r="DA172" s="422"/>
      <c r="DD172" s="422"/>
      <c r="DG172" s="422"/>
      <c r="DJ172" s="422"/>
      <c r="DM172" s="422"/>
      <c r="DP172" s="422"/>
      <c r="DS172" s="422"/>
      <c r="DV172" s="422"/>
      <c r="DY172" s="422"/>
      <c r="EB172" s="422"/>
      <c r="EE172" s="422"/>
      <c r="EH172" s="422"/>
      <c r="EK172" s="422"/>
      <c r="EN172" s="422"/>
      <c r="EQ172" s="422"/>
      <c r="ET172" s="422"/>
      <c r="EW172" s="422"/>
    </row>
    <row r="173" spans="1:153" s="423" customFormat="1" ht="15" customHeight="1" x14ac:dyDescent="0.25">
      <c r="C173" s="65"/>
      <c r="D173" s="647"/>
      <c r="E173" s="425" t="s">
        <v>7049</v>
      </c>
      <c r="F173" s="361" t="s">
        <v>6</v>
      </c>
      <c r="G173" s="361" t="s">
        <v>6</v>
      </c>
      <c r="H173" s="361" t="s">
        <v>6</v>
      </c>
      <c r="I173" s="361"/>
      <c r="J173" s="419"/>
      <c r="K173" s="419"/>
      <c r="L173" s="419"/>
      <c r="M173" s="419"/>
      <c r="N173" s="419"/>
      <c r="O173" s="419"/>
      <c r="P173" s="419"/>
      <c r="Q173" s="419"/>
      <c r="R173" s="419"/>
      <c r="S173" s="419"/>
      <c r="T173" s="419"/>
      <c r="U173" s="419"/>
      <c r="V173" s="419"/>
      <c r="W173" s="419"/>
      <c r="X173" s="419"/>
      <c r="Y173" s="419"/>
      <c r="Z173" s="54"/>
      <c r="AA173" s="27" t="str">
        <f t="shared" si="0"/>
        <v/>
      </c>
      <c r="AB173" s="1" t="str">
        <f t="shared" si="21"/>
        <v/>
      </c>
      <c r="AC173" s="2" t="str">
        <f>IF(TYPE(VAL_Codes!H$22)=2,VAL_Codes!H$22,"")</f>
        <v/>
      </c>
      <c r="AD173" s="27" t="str">
        <f t="shared" si="1"/>
        <v/>
      </c>
      <c r="AE173" s="1" t="str">
        <f t="shared" si="22"/>
        <v/>
      </c>
      <c r="AF173" s="2" t="str">
        <f>IF(TYPE(VAL_Codes!K$22)=2,VAL_Codes!K$22,"")</f>
        <v/>
      </c>
      <c r="AG173" s="27" t="str">
        <f t="shared" si="2"/>
        <v/>
      </c>
      <c r="AH173" s="1" t="str">
        <f t="shared" si="23"/>
        <v/>
      </c>
      <c r="AI173" s="2" t="str">
        <f>IF(TYPE(VAL_Codes!N$22)=2,VAL_Codes!N$22,"")</f>
        <v/>
      </c>
      <c r="AJ173" s="27" t="str">
        <f t="shared" si="3"/>
        <v/>
      </c>
      <c r="AK173" s="1" t="str">
        <f t="shared" si="24"/>
        <v/>
      </c>
      <c r="AL173" s="2" t="str">
        <f>IF(TYPE(VAL_Codes!Q$22)=2,VAL_Codes!Q$22,"")</f>
        <v/>
      </c>
      <c r="AM173" s="27" t="str">
        <f t="shared" si="4"/>
        <v/>
      </c>
      <c r="AN173" s="1" t="str">
        <f t="shared" si="25"/>
        <v/>
      </c>
      <c r="AO173" s="2" t="str">
        <f>IF(TYPE(VAL_Codes!T$22)=2,VAL_Codes!T$22,"")</f>
        <v/>
      </c>
      <c r="AP173" s="27" t="str">
        <f t="shared" si="5"/>
        <v/>
      </c>
      <c r="AQ173" s="1" t="str">
        <f t="shared" si="26"/>
        <v/>
      </c>
      <c r="AR173" s="2" t="str">
        <f>IF(TYPE(VAL_Codes!W$22)=2,VAL_Codes!W$22,"")</f>
        <v/>
      </c>
      <c r="AS173" s="27" t="str">
        <f t="shared" si="6"/>
        <v/>
      </c>
      <c r="AT173" s="1" t="str">
        <f t="shared" si="27"/>
        <v/>
      </c>
      <c r="AU173" s="2" t="str">
        <f>IF(TYPE(VAL_Codes!Z$22)=2,VAL_Codes!Z$22,"")</f>
        <v/>
      </c>
      <c r="AV173" s="27" t="str">
        <f t="shared" si="7"/>
        <v/>
      </c>
      <c r="AW173" s="1" t="str">
        <f t="shared" si="28"/>
        <v/>
      </c>
      <c r="AX173" s="2" t="str">
        <f>IF(TYPE(VAL_Codes!AC$22)=2,VAL_Codes!AC$22,"")</f>
        <v/>
      </c>
      <c r="AY173" s="27" t="str">
        <f t="shared" si="8"/>
        <v/>
      </c>
      <c r="AZ173" s="1" t="str">
        <f t="shared" si="29"/>
        <v/>
      </c>
      <c r="BA173" s="2" t="str">
        <f>IF(TYPE(VAL_Codes!AF$22)=2,VAL_Codes!AF$22,"")</f>
        <v/>
      </c>
      <c r="BB173" s="27" t="str">
        <f t="shared" si="9"/>
        <v/>
      </c>
      <c r="BC173" s="1" t="str">
        <f t="shared" si="30"/>
        <v/>
      </c>
      <c r="BD173" s="2" t="str">
        <f>IF(TYPE(VAL_Codes!AI$22)=2,VAL_Codes!AI$22,"")</f>
        <v/>
      </c>
      <c r="BE173" s="27" t="str">
        <f t="shared" si="10"/>
        <v/>
      </c>
      <c r="BF173" s="1" t="str">
        <f t="shared" si="31"/>
        <v/>
      </c>
      <c r="BG173" s="2" t="str">
        <f>IF(TYPE(VAL_Codes!AL$22)=2,VAL_Codes!AL$22,"")</f>
        <v/>
      </c>
      <c r="BH173" s="27" t="str">
        <f t="shared" si="11"/>
        <v/>
      </c>
      <c r="BI173" s="1" t="str">
        <f t="shared" si="32"/>
        <v/>
      </c>
      <c r="BJ173" s="2" t="str">
        <f>IF(TYPE(VAL_Codes!AO$22)=2,VAL_Codes!AO$22,"")</f>
        <v/>
      </c>
      <c r="BK173" s="27">
        <f t="shared" si="12"/>
        <v>5759</v>
      </c>
      <c r="BL173" s="1" t="str">
        <f t="shared" si="33"/>
        <v/>
      </c>
      <c r="BM173" s="2" t="str">
        <f>IF(TYPE(VAL_Codes!AR$22)=2,VAL_Codes!AR$22,"")</f>
        <v/>
      </c>
      <c r="BN173" s="27">
        <f t="shared" si="13"/>
        <v>16088</v>
      </c>
      <c r="BO173" s="1" t="str">
        <f t="shared" si="34"/>
        <v/>
      </c>
      <c r="BP173" s="2" t="str">
        <f>IF(TYPE(VAL_Codes!AU$22)=2,VAL_Codes!AU$22,"")</f>
        <v/>
      </c>
      <c r="BQ173" s="27">
        <f t="shared" si="14"/>
        <v>387</v>
      </c>
      <c r="BR173" s="1" t="str">
        <f t="shared" si="35"/>
        <v/>
      </c>
      <c r="BS173" s="2" t="str">
        <f>IF(TYPE(VAL_Codes!AX$22)=2,VAL_Codes!AX$22,"")</f>
        <v/>
      </c>
      <c r="BT173" s="27" t="str">
        <f t="shared" si="15"/>
        <v/>
      </c>
      <c r="BU173" s="1" t="str">
        <f t="shared" si="36"/>
        <v>K</v>
      </c>
      <c r="BV173" s="2" t="str">
        <f>IF(TYPE(VAL_Codes!BA$22)=2,VAL_Codes!BA$22,"")</f>
        <v/>
      </c>
      <c r="BW173" s="27">
        <f t="shared" si="16"/>
        <v>18</v>
      </c>
      <c r="BX173" s="1" t="str">
        <f t="shared" si="37"/>
        <v/>
      </c>
      <c r="BY173" s="2" t="str">
        <f>IF(TYPE(VAL_Codes!BD$22)=2,VAL_Codes!BD$22,"")</f>
        <v/>
      </c>
      <c r="BZ173" s="27" t="str">
        <f t="shared" si="17"/>
        <v/>
      </c>
      <c r="CA173" s="1" t="str">
        <f t="shared" si="38"/>
        <v/>
      </c>
      <c r="CB173" s="2" t="str">
        <f>IF(TYPE(VAL_Codes!BG$22)=2,VAL_Codes!BG$22,"")</f>
        <v/>
      </c>
      <c r="CC173" s="27" t="str">
        <f t="shared" si="18"/>
        <v/>
      </c>
      <c r="CD173" s="1" t="str">
        <f t="shared" si="39"/>
        <v/>
      </c>
      <c r="CE173" s="2" t="str">
        <f>IF(TYPE(VAL_Codes!BJ$22)=2,VAL_Codes!BJ$22,"")</f>
        <v/>
      </c>
      <c r="CF173" s="27" t="str">
        <f t="shared" si="19"/>
        <v/>
      </c>
      <c r="CG173" s="1" t="str">
        <f t="shared" si="40"/>
        <v/>
      </c>
      <c r="CH173" s="2" t="str">
        <f>IF(TYPE(VAL_Codes!BM$22)=2,VAL_Codes!BM$22,"")</f>
        <v/>
      </c>
      <c r="CI173" s="27" t="str">
        <f t="shared" si="20"/>
        <v/>
      </c>
      <c r="CJ173" s="1" t="str">
        <f t="shared" si="41"/>
        <v/>
      </c>
      <c r="CK173" s="2" t="str">
        <f>IF(TYPE(VAL_Codes!BP$22)=2,VAL_Codes!BP$22,"")</f>
        <v/>
      </c>
      <c r="CL173" s="422"/>
      <c r="CO173" s="422"/>
      <c r="CR173" s="422"/>
      <c r="CU173" s="422"/>
      <c r="CX173" s="422"/>
      <c r="DA173" s="422"/>
      <c r="DD173" s="422"/>
      <c r="DG173" s="422"/>
      <c r="DJ173" s="422"/>
      <c r="DM173" s="422"/>
      <c r="DP173" s="422"/>
      <c r="DS173" s="422"/>
      <c r="DV173" s="422"/>
      <c r="DY173" s="422"/>
      <c r="EB173" s="422"/>
      <c r="EE173" s="422"/>
      <c r="EH173" s="422"/>
      <c r="EK173" s="422"/>
      <c r="EN173" s="422"/>
      <c r="EQ173" s="422"/>
      <c r="ET173" s="422"/>
      <c r="EW173" s="422"/>
    </row>
    <row r="174" spans="1:153" s="423" customFormat="1" ht="15.75" x14ac:dyDescent="0.25">
      <c r="C174" s="65"/>
      <c r="D174" s="426"/>
      <c r="E174" s="427"/>
      <c r="F174" s="55"/>
      <c r="G174" s="55"/>
      <c r="H174" s="55"/>
      <c r="I174" s="55"/>
      <c r="J174" s="55"/>
      <c r="K174" s="55"/>
      <c r="L174" s="55"/>
      <c r="M174" s="55"/>
      <c r="N174" s="55"/>
      <c r="O174" s="55"/>
      <c r="P174" s="55"/>
      <c r="Q174" s="55"/>
      <c r="R174" s="55"/>
      <c r="S174" s="55"/>
      <c r="T174" s="55"/>
      <c r="U174" s="55"/>
      <c r="V174" s="55"/>
      <c r="W174" s="55"/>
      <c r="X174" s="55"/>
      <c r="Y174" s="55"/>
      <c r="Z174" s="55"/>
      <c r="AA174" s="430"/>
      <c r="AB174" s="67"/>
      <c r="AC174" s="67"/>
      <c r="AD174" s="430"/>
      <c r="AE174" s="67"/>
      <c r="AF174" s="67"/>
      <c r="AG174" s="430"/>
      <c r="AH174" s="67"/>
      <c r="AI174" s="67"/>
      <c r="AJ174" s="430"/>
      <c r="AK174" s="67"/>
      <c r="AL174" s="67"/>
      <c r="AM174" s="430"/>
      <c r="AN174" s="67"/>
      <c r="AO174" s="67"/>
      <c r="AP174" s="430"/>
      <c r="AQ174" s="67"/>
      <c r="AR174" s="67"/>
      <c r="AS174" s="430"/>
      <c r="AT174" s="67"/>
      <c r="AU174" s="67"/>
      <c r="AV174" s="430"/>
      <c r="AW174" s="67"/>
      <c r="AX174" s="67"/>
      <c r="AY174" s="430"/>
      <c r="AZ174" s="67"/>
      <c r="BA174" s="67"/>
      <c r="BB174" s="430"/>
      <c r="BC174" s="67"/>
      <c r="BD174" s="67"/>
      <c r="BE174" s="430"/>
      <c r="BF174" s="67"/>
      <c r="BG174" s="67"/>
      <c r="BH174" s="430"/>
      <c r="BI174" s="67"/>
      <c r="BJ174" s="67"/>
      <c r="BK174" s="430"/>
      <c r="BL174" s="67"/>
      <c r="BM174" s="67"/>
      <c r="BN174" s="430"/>
      <c r="BO174" s="67"/>
      <c r="BP174" s="67"/>
      <c r="BQ174" s="430"/>
      <c r="BR174" s="67"/>
      <c r="BS174" s="67"/>
      <c r="BT174" s="430"/>
      <c r="BU174" s="67"/>
      <c r="BV174" s="67"/>
      <c r="BW174" s="430"/>
      <c r="BX174" s="67"/>
      <c r="BY174" s="67"/>
      <c r="BZ174" s="430"/>
      <c r="CA174" s="67"/>
      <c r="CB174" s="67"/>
      <c r="CC174" s="430"/>
      <c r="CD174" s="67"/>
      <c r="CE174" s="67"/>
      <c r="CF174" s="430"/>
      <c r="CG174" s="67"/>
      <c r="CH174" s="67"/>
      <c r="CI174" s="430"/>
      <c r="CJ174" s="67"/>
      <c r="CK174" s="67"/>
      <c r="CL174" s="422"/>
      <c r="CO174" s="422"/>
      <c r="CR174" s="422"/>
      <c r="CU174" s="422"/>
      <c r="CX174" s="422"/>
      <c r="DA174" s="422"/>
      <c r="DD174" s="422"/>
      <c r="DG174" s="422"/>
      <c r="DJ174" s="422"/>
      <c r="DM174" s="422"/>
      <c r="DP174" s="422"/>
      <c r="DS174" s="422"/>
      <c r="DV174" s="422"/>
      <c r="DY174" s="422"/>
      <c r="EB174" s="422"/>
      <c r="EE174" s="422"/>
      <c r="EH174" s="422"/>
      <c r="EK174" s="422"/>
      <c r="EN174" s="422"/>
      <c r="EQ174" s="422"/>
      <c r="ET174" s="422"/>
      <c r="EW174" s="422"/>
    </row>
    <row r="175" spans="1:153" s="423" customFormat="1" ht="15.75" x14ac:dyDescent="0.25">
      <c r="C175" s="65"/>
      <c r="D175" s="426"/>
      <c r="E175" s="427"/>
      <c r="F175" s="55"/>
      <c r="G175" s="55"/>
      <c r="H175" s="55"/>
      <c r="I175" s="55"/>
      <c r="J175" s="55"/>
      <c r="K175" s="55"/>
      <c r="L175" s="55"/>
      <c r="M175" s="55"/>
      <c r="N175" s="55"/>
      <c r="O175" s="55"/>
      <c r="P175" s="55"/>
      <c r="Q175" s="55"/>
      <c r="R175" s="55"/>
      <c r="S175" s="55"/>
      <c r="T175" s="55"/>
      <c r="U175" s="55"/>
      <c r="V175" s="55"/>
      <c r="W175" s="55"/>
      <c r="X175" s="55"/>
      <c r="Y175" s="55"/>
      <c r="Z175" s="55"/>
      <c r="AA175" s="430"/>
      <c r="AB175" s="67"/>
      <c r="AC175" s="67"/>
      <c r="AD175" s="430"/>
      <c r="AE175" s="67"/>
      <c r="AF175" s="67"/>
      <c r="AG175" s="430"/>
      <c r="AH175" s="67"/>
      <c r="AI175" s="67"/>
      <c r="AJ175" s="430"/>
      <c r="AK175" s="67"/>
      <c r="AL175" s="67"/>
      <c r="AM175" s="430"/>
      <c r="AN175" s="67"/>
      <c r="AO175" s="67"/>
      <c r="AP175" s="430"/>
      <c r="AQ175" s="67"/>
      <c r="AR175" s="67"/>
      <c r="AS175" s="430"/>
      <c r="AT175" s="67"/>
      <c r="AU175" s="67"/>
      <c r="AV175" s="430"/>
      <c r="AW175" s="67"/>
      <c r="AX175" s="67"/>
      <c r="AY175" s="430"/>
      <c r="AZ175" s="67"/>
      <c r="BA175" s="67"/>
      <c r="BB175" s="430"/>
      <c r="BC175" s="67"/>
      <c r="BD175" s="67"/>
      <c r="BE175" s="430"/>
      <c r="BF175" s="67"/>
      <c r="BG175" s="67"/>
      <c r="BH175" s="430"/>
      <c r="BI175" s="67"/>
      <c r="BJ175" s="67"/>
      <c r="BK175" s="430"/>
      <c r="BL175" s="67"/>
      <c r="BM175" s="67"/>
      <c r="BN175" s="430"/>
      <c r="BO175" s="67"/>
      <c r="BP175" s="67"/>
      <c r="BQ175" s="430"/>
      <c r="BR175" s="67"/>
      <c r="BS175" s="67"/>
      <c r="BT175" s="430"/>
      <c r="BU175" s="67"/>
      <c r="BV175" s="67"/>
      <c r="BW175" s="430"/>
      <c r="BX175" s="67"/>
      <c r="BY175" s="67"/>
      <c r="BZ175" s="430"/>
      <c r="CA175" s="67"/>
      <c r="CB175" s="67"/>
      <c r="CC175" s="430"/>
      <c r="CD175" s="67"/>
      <c r="CE175" s="67"/>
      <c r="CF175" s="430"/>
      <c r="CG175" s="67"/>
      <c r="CH175" s="67"/>
      <c r="CI175" s="430"/>
      <c r="CJ175" s="67"/>
      <c r="CK175" s="67"/>
      <c r="CL175" s="422"/>
      <c r="CO175" s="422"/>
      <c r="CR175" s="422"/>
      <c r="CU175" s="422"/>
      <c r="CX175" s="422"/>
      <c r="DA175" s="422"/>
      <c r="DD175" s="422"/>
      <c r="DG175" s="422"/>
      <c r="DJ175" s="422"/>
      <c r="DM175" s="422"/>
      <c r="DP175" s="422"/>
      <c r="DS175" s="422"/>
      <c r="DV175" s="422"/>
      <c r="DY175" s="422"/>
      <c r="EB175" s="422"/>
      <c r="EE175" s="422"/>
      <c r="EH175" s="422"/>
      <c r="EK175" s="422"/>
      <c r="EN175" s="422"/>
      <c r="EQ175" s="422"/>
      <c r="ET175" s="422"/>
      <c r="EW175" s="422"/>
    </row>
    <row r="176" spans="1:153" s="423" customFormat="1" ht="15.75" hidden="1" x14ac:dyDescent="0.25">
      <c r="C176" s="65"/>
      <c r="D176" s="426"/>
      <c r="E176" s="427"/>
      <c r="F176" s="55"/>
      <c r="G176" s="55"/>
      <c r="H176" s="55"/>
      <c r="I176" s="55"/>
      <c r="J176" s="55"/>
      <c r="K176" s="55"/>
      <c r="L176" s="55"/>
      <c r="M176" s="55"/>
      <c r="N176" s="55"/>
      <c r="O176" s="55"/>
      <c r="P176" s="55"/>
      <c r="Q176" s="55"/>
      <c r="R176" s="55"/>
      <c r="S176" s="55"/>
      <c r="T176" s="55"/>
      <c r="U176" s="55"/>
      <c r="V176" s="55"/>
      <c r="W176" s="55"/>
      <c r="X176" s="55"/>
      <c r="Y176" s="55"/>
      <c r="Z176" s="55"/>
      <c r="AA176" s="430"/>
      <c r="AB176" s="67"/>
      <c r="AC176" s="67"/>
      <c r="AD176" s="430"/>
      <c r="AE176" s="67"/>
      <c r="AF176" s="67"/>
      <c r="AG176" s="430"/>
      <c r="AH176" s="67"/>
      <c r="AI176" s="67"/>
      <c r="AJ176" s="430"/>
      <c r="AK176" s="67"/>
      <c r="AL176" s="67"/>
      <c r="AM176" s="430"/>
      <c r="AN176" s="67"/>
      <c r="AO176" s="67"/>
      <c r="AP176" s="430"/>
      <c r="AQ176" s="67"/>
      <c r="AR176" s="67"/>
      <c r="AS176" s="430"/>
      <c r="AT176" s="67"/>
      <c r="AU176" s="67"/>
      <c r="AV176" s="430"/>
      <c r="AW176" s="67"/>
      <c r="AX176" s="67"/>
      <c r="AY176" s="430"/>
      <c r="AZ176" s="67"/>
      <c r="BA176" s="67"/>
      <c r="BB176" s="430"/>
      <c r="BC176" s="67"/>
      <c r="BD176" s="67"/>
      <c r="BE176" s="430"/>
      <c r="BF176" s="67"/>
      <c r="BG176" s="67"/>
      <c r="BH176" s="430"/>
      <c r="BI176" s="67"/>
      <c r="BJ176" s="67"/>
      <c r="BK176" s="430"/>
      <c r="BL176" s="67"/>
      <c r="BM176" s="67"/>
      <c r="BN176" s="430"/>
      <c r="BO176" s="67"/>
      <c r="BP176" s="67"/>
      <c r="BQ176" s="430"/>
      <c r="BR176" s="67"/>
      <c r="BS176" s="67"/>
      <c r="BT176" s="430"/>
      <c r="BU176" s="67"/>
      <c r="BV176" s="67"/>
      <c r="BW176" s="430"/>
      <c r="BX176" s="67"/>
      <c r="BY176" s="67"/>
      <c r="BZ176" s="430"/>
      <c r="CA176" s="67"/>
      <c r="CB176" s="67"/>
      <c r="CC176" s="430"/>
      <c r="CD176" s="67"/>
      <c r="CE176" s="67"/>
      <c r="CF176" s="430"/>
      <c r="CG176" s="67"/>
      <c r="CH176" s="67"/>
      <c r="CI176" s="430"/>
      <c r="CJ176" s="67"/>
      <c r="CK176" s="67"/>
      <c r="CL176" s="422"/>
      <c r="CO176" s="422"/>
      <c r="CR176" s="422"/>
      <c r="CU176" s="422"/>
      <c r="CX176" s="422"/>
      <c r="DA176" s="422"/>
      <c r="DD176" s="422"/>
      <c r="DG176" s="422"/>
      <c r="DJ176" s="422"/>
      <c r="DM176" s="422"/>
      <c r="DP176" s="422"/>
      <c r="DS176" s="422"/>
      <c r="DV176" s="422"/>
      <c r="DY176" s="422"/>
      <c r="EB176" s="422"/>
      <c r="EE176" s="422"/>
      <c r="EH176" s="422"/>
      <c r="EK176" s="422"/>
      <c r="EN176" s="422"/>
      <c r="EQ176" s="422"/>
      <c r="ET176" s="422"/>
      <c r="EW176" s="422"/>
    </row>
    <row r="177" spans="3:153" s="423" customFormat="1" ht="15.75" hidden="1" x14ac:dyDescent="0.25">
      <c r="C177" s="65"/>
      <c r="D177" s="426"/>
      <c r="E177" s="427"/>
      <c r="F177" s="55"/>
      <c r="G177" s="55"/>
      <c r="H177" s="55"/>
      <c r="I177" s="55"/>
      <c r="J177" s="55"/>
      <c r="K177" s="55"/>
      <c r="L177" s="55"/>
      <c r="M177" s="55"/>
      <c r="N177" s="55"/>
      <c r="O177" s="55"/>
      <c r="P177" s="55"/>
      <c r="Q177" s="55"/>
      <c r="R177" s="55"/>
      <c r="S177" s="55"/>
      <c r="T177" s="55"/>
      <c r="U177" s="55"/>
      <c r="V177" s="55"/>
      <c r="W177" s="55"/>
      <c r="X177" s="55"/>
      <c r="Y177" s="55"/>
      <c r="Z177" s="55"/>
      <c r="AA177" s="430"/>
      <c r="AB177" s="67"/>
      <c r="AC177" s="67"/>
      <c r="AD177" s="430"/>
      <c r="AE177" s="67"/>
      <c r="AF177" s="67"/>
      <c r="AG177" s="430"/>
      <c r="AH177" s="67"/>
      <c r="AI177" s="67"/>
      <c r="AJ177" s="430"/>
      <c r="AK177" s="67"/>
      <c r="AL177" s="67"/>
      <c r="AM177" s="430"/>
      <c r="AN177" s="67"/>
      <c r="AO177" s="67"/>
      <c r="AP177" s="430"/>
      <c r="AQ177" s="67"/>
      <c r="AR177" s="67"/>
      <c r="AS177" s="430"/>
      <c r="AT177" s="67"/>
      <c r="AU177" s="67"/>
      <c r="AV177" s="430"/>
      <c r="AW177" s="67"/>
      <c r="AX177" s="67"/>
      <c r="AY177" s="430"/>
      <c r="AZ177" s="67"/>
      <c r="BA177" s="67"/>
      <c r="BB177" s="430"/>
      <c r="BC177" s="67"/>
      <c r="BD177" s="67"/>
      <c r="BE177" s="430"/>
      <c r="BF177" s="67"/>
      <c r="BG177" s="67"/>
      <c r="BH177" s="430"/>
      <c r="BI177" s="67"/>
      <c r="BJ177" s="67"/>
      <c r="BK177" s="430"/>
      <c r="BL177" s="67"/>
      <c r="BM177" s="67"/>
      <c r="BN177" s="430"/>
      <c r="BO177" s="67"/>
      <c r="BP177" s="67"/>
      <c r="BQ177" s="430"/>
      <c r="BR177" s="67"/>
      <c r="BS177" s="67"/>
      <c r="BT177" s="430"/>
      <c r="BU177" s="67"/>
      <c r="BV177" s="67"/>
      <c r="BW177" s="430"/>
      <c r="BX177" s="67"/>
      <c r="BY177" s="67"/>
      <c r="BZ177" s="430"/>
      <c r="CA177" s="67"/>
      <c r="CB177" s="67"/>
      <c r="CC177" s="430"/>
      <c r="CD177" s="67"/>
      <c r="CE177" s="67"/>
      <c r="CF177" s="430"/>
      <c r="CG177" s="67"/>
      <c r="CH177" s="67"/>
      <c r="CI177" s="430"/>
      <c r="CJ177" s="67"/>
      <c r="CK177" s="67"/>
      <c r="CL177" s="422"/>
      <c r="CO177" s="422"/>
      <c r="CR177" s="422"/>
      <c r="CU177" s="422"/>
      <c r="CX177" s="422"/>
      <c r="DA177" s="422"/>
      <c r="DD177" s="422"/>
      <c r="DG177" s="422"/>
      <c r="DJ177" s="422"/>
      <c r="DM177" s="422"/>
      <c r="DP177" s="422"/>
      <c r="DS177" s="422"/>
      <c r="DV177" s="422"/>
      <c r="DY177" s="422"/>
      <c r="EB177" s="422"/>
      <c r="EE177" s="422"/>
      <c r="EH177" s="422"/>
      <c r="EK177" s="422"/>
      <c r="EN177" s="422"/>
      <c r="EQ177" s="422"/>
      <c r="ET177" s="422"/>
      <c r="EW177" s="422"/>
    </row>
    <row r="178" spans="3:153" hidden="1" x14ac:dyDescent="0.2">
      <c r="D178" s="440"/>
      <c r="E178" s="441"/>
      <c r="AA178" s="424"/>
      <c r="AD178" s="424"/>
      <c r="AG178" s="424"/>
      <c r="AJ178" s="424"/>
      <c r="AM178" s="424"/>
      <c r="AP178" s="424"/>
      <c r="AS178" s="424"/>
      <c r="AV178" s="424"/>
      <c r="AY178" s="424"/>
      <c r="BB178" s="424"/>
      <c r="BE178" s="424"/>
      <c r="BH178" s="424"/>
      <c r="BK178" s="424"/>
      <c r="BN178" s="424"/>
      <c r="BQ178" s="424"/>
      <c r="BT178" s="424"/>
      <c r="BW178" s="424"/>
      <c r="BZ178" s="424"/>
      <c r="CC178" s="424"/>
      <c r="CF178" s="424"/>
      <c r="CI178" s="424"/>
      <c r="CL178" s="424"/>
      <c r="CO178" s="424"/>
      <c r="CR178" s="424"/>
      <c r="CU178" s="424"/>
      <c r="CX178" s="424"/>
      <c r="DA178" s="424"/>
      <c r="DD178" s="424"/>
      <c r="DG178" s="424"/>
      <c r="DJ178" s="424"/>
      <c r="DM178" s="424"/>
      <c r="DP178" s="424"/>
      <c r="DS178" s="424"/>
      <c r="DV178" s="424"/>
      <c r="DY178" s="424"/>
      <c r="EB178" s="424"/>
      <c r="EE178" s="424"/>
      <c r="EH178" s="424"/>
      <c r="EK178" s="424"/>
      <c r="EN178" s="424"/>
      <c r="EQ178" s="424"/>
      <c r="ET178" s="424"/>
      <c r="EW178" s="424"/>
    </row>
    <row r="179" spans="3:153" hidden="1" x14ac:dyDescent="0.2">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51">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46"/>
      <c r="AC179" s="46"/>
      <c r="AD179" s="51">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46"/>
      <c r="AF179" s="46"/>
      <c r="AG179" s="51">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46"/>
      <c r="AI179" s="46"/>
      <c r="AJ179" s="51">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46"/>
      <c r="AL179" s="46"/>
      <c r="AM179" s="51">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46"/>
      <c r="AO179" s="46"/>
      <c r="AP179" s="51">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46"/>
      <c r="AR179" s="46"/>
      <c r="AS179" s="51">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46"/>
      <c r="AU179" s="46"/>
      <c r="AV179" s="51">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46"/>
      <c r="AX179" s="46"/>
      <c r="AY179" s="51">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46"/>
      <c r="BA179" s="46"/>
      <c r="BB179" s="51">
        <f>SUMPRODUCT(--(BB31:BB77=0),--(BB31:BB77&lt;&gt;""),--(BC31:BC77="M"))+SUMPRODUCT(--(BB31:BB77=0),--(BB31:BB77&lt;&gt;""),--(BC31:BC77=""))+SUMPRODUCT(--(BB31:BB77&gt;0),--(BC31:BC77="W"))+SUMPRODUCT(--(BB31:BB77&gt;0), --(BB31:BB77&lt;&gt;""),--(BC31:BC77=""))+SUMPRODUCT(--(BB31:BB77=""),--(BC31:BC77="M")) +
SUMPRODUCT(--(BB79:BB125=0),--(BB79:BB125&lt;&gt;""),--(BC79:BC125="M"))+SUMPRODUCT(--(BB79:BB125=0),--(BB79:BB125&lt;&gt;""),--(BC79:BC125=""))+SUMPRODUCT(--(BB79:BB125&gt;0),--(BC79:BC125="W"))+SUMPRODUCT(--(BB79:BB125&gt;0), --(BB79:BB125&lt;&gt;""),--(BC79:BC125=""))+SUMPRODUCT(--(BB79:BB125=""),--(BC79:BC125="M")) +
SUMPRODUCT(--(BB127:BB173=0),--(BB127:BB173&lt;&gt;""),--(BC127:BC173="M"))+SUMPRODUCT(--(BB127:BB173=0),--(BB127:BB173&lt;&gt;""),--(BC127:BC173=""))+SUMPRODUCT(--(BB127:BB173&gt;0),--(BC127:BC173="W"))+SUMPRODUCT(--(BB127:BB173&gt;0), --(BB127:BB173&lt;&gt;""),--(BC127:BC173=""))+SUMPRODUCT(--(BB127:BB173=""),--(BC127:BC173="M"))</f>
        <v>0</v>
      </c>
      <c r="BC179" s="46"/>
      <c r="BD179" s="46"/>
      <c r="BE179" s="51">
        <f>SUMPRODUCT(--(BE31:BE77=0),--(BE31:BE77&lt;&gt;""),--(BF31:BF77="M"))+SUMPRODUCT(--(BE31:BE77=0),--(BE31:BE77&lt;&gt;""),--(BF31:BF77=""))+SUMPRODUCT(--(BE31:BE77&gt;0),--(BF31:BF77="W"))+SUMPRODUCT(--(BE31:BE77&gt;0), --(BE31:BE77&lt;&gt;""),--(BF31:BF77=""))+SUMPRODUCT(--(BE31:BE77=""),--(BF31:BF77="M")) +
SUMPRODUCT(--(BE79:BE125=0),--(BE79:BE125&lt;&gt;""),--(BF79:BF125="M"))+SUMPRODUCT(--(BE79:BE125=0),--(BE79:BE125&lt;&gt;""),--(BF79:BF125=""))+SUMPRODUCT(--(BE79:BE125&gt;0),--(BF79:BF125="W"))+SUMPRODUCT(--(BE79:BE125&gt;0), --(BE79:BE125&lt;&gt;""),--(BF79:BF125=""))+SUMPRODUCT(--(BE79:BE125=""),--(BF79:BF125="M")) +
SUMPRODUCT(--(BE127:BE173=0),--(BE127:BE173&lt;&gt;""),--(BF127:BF173="M"))+SUMPRODUCT(--(BE127:BE173=0),--(BE127:BE173&lt;&gt;""),--(BF127:BF173=""))+SUMPRODUCT(--(BE127:BE173&gt;0),--(BF127:BF173="W"))+SUMPRODUCT(--(BE127:BE173&gt;0), --(BE127:BE173&lt;&gt;""),--(BF127:BF173=""))+SUMPRODUCT(--(BE127:BE173=""),--(BF127:BF173="M"))</f>
        <v>0</v>
      </c>
      <c r="BF179" s="46"/>
      <c r="BG179" s="46"/>
      <c r="BH179" s="51">
        <f>SUMPRODUCT(--(BH31:BH77=0),--(BH31:BH77&lt;&gt;""),--(BI31:BI77="M"))+SUMPRODUCT(--(BH31:BH77=0),--(BH31:BH77&lt;&gt;""),--(BI31:BI77=""))+SUMPRODUCT(--(BH31:BH77&gt;0),--(BI31:BI77="W"))+SUMPRODUCT(--(BH31:BH77&gt;0), --(BH31:BH77&lt;&gt;""),--(BI31:BI77=""))+SUMPRODUCT(--(BH31:BH77=""),--(BI31:BI77="M")) +
SUMPRODUCT(--(BH79:BH125=0),--(BH79:BH125&lt;&gt;""),--(BI79:BI125="M"))+SUMPRODUCT(--(BH79:BH125=0),--(BH79:BH125&lt;&gt;""),--(BI79:BI125=""))+SUMPRODUCT(--(BH79:BH125&gt;0),--(BI79:BI125="W"))+SUMPRODUCT(--(BH79:BH125&gt;0), --(BH79:BH125&lt;&gt;""),--(BI79:BI125=""))+SUMPRODUCT(--(BH79:BH125=""),--(BI79:BI125="M")) +
SUMPRODUCT(--(BH127:BH173=0),--(BH127:BH173&lt;&gt;""),--(BI127:BI173="M"))+SUMPRODUCT(--(BH127:BH173=0),--(BH127:BH173&lt;&gt;""),--(BI127:BI173=""))+SUMPRODUCT(--(BH127:BH173&gt;0),--(BI127:BI173="W"))+SUMPRODUCT(--(BH127:BH173&gt;0), --(BH127:BH173&lt;&gt;""),--(BI127:BI173=""))+SUMPRODUCT(--(BH127:BH173=""),--(BI127:BI173="M"))</f>
        <v>0</v>
      </c>
      <c r="BI179" s="46"/>
      <c r="BJ179" s="46"/>
      <c r="BK179" s="51">
        <f>SUMPRODUCT(--(BK31:BK77=0),--(BK31:BK77&lt;&gt;""),--(BL31:BL77="M"))+SUMPRODUCT(--(BK31:BK77=0),--(BK31:BK77&lt;&gt;""),--(BL31:BL77=""))+SUMPRODUCT(--(BK31:BK77&gt;0),--(BL31:BL77="W"))+SUMPRODUCT(--(BK31:BK77&gt;0), --(BK31:BK77&lt;&gt;""),--(BL31:BL77=""))+SUMPRODUCT(--(BK31:BK77=""),--(BL31:BL77="M")) +
SUMPRODUCT(--(BK79:BK125=0),--(BK79:BK125&lt;&gt;""),--(BL79:BL125="M"))+SUMPRODUCT(--(BK79:BK125=0),--(BK79:BK125&lt;&gt;""),--(BL79:BL125=""))+SUMPRODUCT(--(BK79:BK125&gt;0),--(BL79:BL125="W"))+SUMPRODUCT(--(BK79:BK125&gt;0), --(BK79:BK125&lt;&gt;""),--(BL79:BL125=""))+SUMPRODUCT(--(BK79:BK125=""),--(BL79:BL125="M")) +
SUMPRODUCT(--(BK127:BK173=0),--(BK127:BK173&lt;&gt;""),--(BL127:BL173="M"))+SUMPRODUCT(--(BK127:BK173=0),--(BK127:BK173&lt;&gt;""),--(BL127:BL173=""))+SUMPRODUCT(--(BK127:BK173&gt;0),--(BL127:BL173="W"))+SUMPRODUCT(--(BK127:BK173&gt;0), --(BK127:BK173&lt;&gt;""),--(BL127:BL173=""))+SUMPRODUCT(--(BK127:BK173=""),--(BL127:BL173="M"))</f>
        <v>141</v>
      </c>
      <c r="BL179" s="46"/>
      <c r="BM179" s="46"/>
      <c r="BN179" s="51">
        <f>SUMPRODUCT(--(BN31:BN77=0),--(BN31:BN77&lt;&gt;""),--(BO31:BO77="M"))+SUMPRODUCT(--(BN31:BN77=0),--(BN31:BN77&lt;&gt;""),--(BO31:BO77=""))+SUMPRODUCT(--(BN31:BN77&gt;0),--(BO31:BO77="W"))+SUMPRODUCT(--(BN31:BN77&gt;0), --(BN31:BN77&lt;&gt;""),--(BO31:BO77=""))+SUMPRODUCT(--(BN31:BN77=""),--(BO31:BO77="M")) +
SUMPRODUCT(--(BN79:BN125=0),--(BN79:BN125&lt;&gt;""),--(BO79:BO125="M"))+SUMPRODUCT(--(BN79:BN125=0),--(BN79:BN125&lt;&gt;""),--(BO79:BO125=""))+SUMPRODUCT(--(BN79:BN125&gt;0),--(BO79:BO125="W"))+SUMPRODUCT(--(BN79:BN125&gt;0), --(BN79:BN125&lt;&gt;""),--(BO79:BO125=""))+SUMPRODUCT(--(BN79:BN125=""),--(BO79:BO125="M")) +
SUMPRODUCT(--(BN127:BN173=0),--(BN127:BN173&lt;&gt;""),--(BO127:BO173="M"))+SUMPRODUCT(--(BN127:BN173=0),--(BN127:BN173&lt;&gt;""),--(BO127:BO173=""))+SUMPRODUCT(--(BN127:BN173&gt;0),--(BO127:BO173="W"))+SUMPRODUCT(--(BN127:BN173&gt;0), --(BN127:BN173&lt;&gt;""),--(BO127:BO173=""))+SUMPRODUCT(--(BN127:BN173=""),--(BO127:BO173="M"))</f>
        <v>141</v>
      </c>
      <c r="BO179" s="46"/>
      <c r="BP179" s="46"/>
      <c r="BQ179" s="51">
        <f>SUMPRODUCT(--(BQ31:BQ77=0),--(BQ31:BQ77&lt;&gt;""),--(BR31:BR77="M"))+SUMPRODUCT(--(BQ31:BQ77=0),--(BQ31:BQ77&lt;&gt;""),--(BR31:BR77=""))+SUMPRODUCT(--(BQ31:BQ77&gt;0),--(BR31:BR77="W"))+SUMPRODUCT(--(BQ31:BQ77&gt;0), --(BQ31:BQ77&lt;&gt;""),--(BR31:BR77=""))+SUMPRODUCT(--(BQ31:BQ77=""),--(BR31:BR77="M")) +
SUMPRODUCT(--(BQ79:BQ125=0),--(BQ79:BQ125&lt;&gt;""),--(BR79:BR125="M"))+SUMPRODUCT(--(BQ79:BQ125=0),--(BQ79:BQ125&lt;&gt;""),--(BR79:BR125=""))+SUMPRODUCT(--(BQ79:BQ125&gt;0),--(BR79:BR125="W"))+SUMPRODUCT(--(BQ79:BQ125&gt;0), --(BQ79:BQ125&lt;&gt;""),--(BR79:BR125=""))+SUMPRODUCT(--(BQ79:BQ125=""),--(BR79:BR125="M")) +
SUMPRODUCT(--(BQ127:BQ173=0),--(BQ127:BQ173&lt;&gt;""),--(BR127:BR173="M"))+SUMPRODUCT(--(BQ127:BQ173=0),--(BQ127:BQ173&lt;&gt;""),--(BR127:BR173=""))+SUMPRODUCT(--(BQ127:BQ173&gt;0),--(BR127:BR173="W"))+SUMPRODUCT(--(BQ127:BQ173&gt;0), --(BQ127:BQ173&lt;&gt;""),--(BR127:BR173=""))+SUMPRODUCT(--(BQ127:BQ173=""),--(BR127:BR173="M"))</f>
        <v>141</v>
      </c>
      <c r="BR179" s="46"/>
      <c r="BS179" s="46"/>
      <c r="BT179" s="51">
        <f>SUMPRODUCT(--(BT31:BT77=0),--(BT31:BT77&lt;&gt;""),--(BU31:BU77="M"))+SUMPRODUCT(--(BT31:BT77=0),--(BT31:BT77&lt;&gt;""),--(BU31:BU77=""))+SUMPRODUCT(--(BT31:BT77&gt;0),--(BU31:BU77="W"))+SUMPRODUCT(--(BT31:BT77&gt;0), --(BT31:BT77&lt;&gt;""),--(BU31:BU77=""))+SUMPRODUCT(--(BT31:BT77=""),--(BU31:BU77="M")) +
SUMPRODUCT(--(BT79:BT125=0),--(BT79:BT125&lt;&gt;""),--(BU79:BU125="M"))+SUMPRODUCT(--(BT79:BT125=0),--(BT79:BT125&lt;&gt;""),--(BU79:BU125=""))+SUMPRODUCT(--(BT79:BT125&gt;0),--(BU79:BU125="W"))+SUMPRODUCT(--(BT79:BT125&gt;0), --(BT79:BT125&lt;&gt;""),--(BU79:BU125=""))+SUMPRODUCT(--(BT79:BT125=""),--(BU79:BU125="M")) +
SUMPRODUCT(--(BT127:BT173=0),--(BT127:BT173&lt;&gt;""),--(BU127:BU173="M"))+SUMPRODUCT(--(BT127:BT173=0),--(BT127:BT173&lt;&gt;""),--(BU127:BU173=""))+SUMPRODUCT(--(BT127:BT173&gt;0),--(BU127:BU173="W"))+SUMPRODUCT(--(BT127:BT173&gt;0), --(BT127:BT173&lt;&gt;""),--(BU127:BU173=""))+SUMPRODUCT(--(BT127:BT173=""),--(BU127:BU173="M"))</f>
        <v>0</v>
      </c>
      <c r="BU179" s="46"/>
      <c r="BV179" s="46"/>
      <c r="BW179" s="51">
        <f>SUMPRODUCT(--(BW31:BW77=0),--(BW31:BW77&lt;&gt;""),--(BX31:BX77="M"))+SUMPRODUCT(--(BW31:BW77=0),--(BW31:BW77&lt;&gt;""),--(BX31:BX77=""))+SUMPRODUCT(--(BW31:BW77&gt;0),--(BX31:BX77="W"))+SUMPRODUCT(--(BW31:BW77&gt;0), --(BW31:BW77&lt;&gt;""),--(BX31:BX77=""))+SUMPRODUCT(--(BW31:BW77=""),--(BX31:BX77="M")) +
SUMPRODUCT(--(BW79:BW125=0),--(BW79:BW125&lt;&gt;""),--(BX79:BX125="M"))+SUMPRODUCT(--(BW79:BW125=0),--(BW79:BW125&lt;&gt;""),--(BX79:BX125=""))+SUMPRODUCT(--(BW79:BW125&gt;0),--(BX79:BX125="W"))+SUMPRODUCT(--(BW79:BW125&gt;0), --(BW79:BW125&lt;&gt;""),--(BX79:BX125=""))+SUMPRODUCT(--(BW79:BW125=""),--(BX79:BX125="M")) +
SUMPRODUCT(--(BW127:BW173=0),--(BW127:BW173&lt;&gt;""),--(BX127:BX173="M"))+SUMPRODUCT(--(BW127:BW173=0),--(BW127:BW173&lt;&gt;""),--(BX127:BX173=""))+SUMPRODUCT(--(BW127:BW173&gt;0),--(BX127:BX173="W"))+SUMPRODUCT(--(BW127:BW173&gt;0), --(BW127:BW173&lt;&gt;""),--(BX127:BX173=""))+SUMPRODUCT(--(BW127:BW173=""),--(BX127:BX173="M"))</f>
        <v>141</v>
      </c>
      <c r="BX179" s="46"/>
      <c r="BY179" s="46"/>
      <c r="BZ179" s="51">
        <f>SUMPRODUCT(--(BZ31:BZ77=0),--(BZ31:BZ77&lt;&gt;""),--(CA31:CA77="M"))+SUMPRODUCT(--(BZ31:BZ77=0),--(BZ31:BZ77&lt;&gt;""),--(CA31:CA77=""))+SUMPRODUCT(--(BZ31:BZ77&gt;0),--(CA31:CA77="W"))+SUMPRODUCT(--(BZ31:BZ77&gt;0), --(BZ31:BZ77&lt;&gt;""),--(CA31:CA77=""))+SUMPRODUCT(--(BZ31:BZ77=""),--(CA31:CA77="M")) +
SUMPRODUCT(--(BZ79:BZ125=0),--(BZ79:BZ125&lt;&gt;""),--(CA79:CA125="M"))+SUMPRODUCT(--(BZ79:BZ125=0),--(BZ79:BZ125&lt;&gt;""),--(CA79:CA125=""))+SUMPRODUCT(--(BZ79:BZ125&gt;0),--(CA79:CA125="W"))+SUMPRODUCT(--(BZ79:BZ125&gt;0), --(BZ79:BZ125&lt;&gt;""),--(CA79:CA125=""))+SUMPRODUCT(--(BZ79:BZ125=""),--(CA79:CA125="M")) +
SUMPRODUCT(--(BZ127:BZ173=0),--(BZ127:BZ173&lt;&gt;""),--(CA127:CA173="M"))+SUMPRODUCT(--(BZ127:BZ173=0),--(BZ127:BZ173&lt;&gt;""),--(CA127:CA173=""))+SUMPRODUCT(--(BZ127:BZ173&gt;0),--(CA127:CA173="W"))+SUMPRODUCT(--(BZ127:BZ173&gt;0), --(BZ127:BZ173&lt;&gt;""),--(CA127:CA173=""))+SUMPRODUCT(--(BZ127:BZ173=""),--(CA127:CA173="M"))</f>
        <v>0</v>
      </c>
      <c r="CA179" s="46"/>
      <c r="CB179" s="46"/>
      <c r="CC179" s="51">
        <f>SUMPRODUCT(--(CC31:CC77=0),--(CC31:CC77&lt;&gt;""),--(CD31:CD77="M"))+SUMPRODUCT(--(CC31:CC77=0),--(CC31:CC77&lt;&gt;""),--(CD31:CD77=""))+SUMPRODUCT(--(CC31:CC77&gt;0),--(CD31:CD77="W"))+SUMPRODUCT(--(CC31:CC77&gt;0), --(CC31:CC77&lt;&gt;""),--(CD31:CD77=""))+SUMPRODUCT(--(CC31:CC77=""),--(CD31:CD77="M")) +
SUMPRODUCT(--(CC79:CC125=0),--(CC79:CC125&lt;&gt;""),--(CD79:CD125="M"))+SUMPRODUCT(--(CC79:CC125=0),--(CC79:CC125&lt;&gt;""),--(CD79:CD125=""))+SUMPRODUCT(--(CC79:CC125&gt;0),--(CD79:CD125="W"))+SUMPRODUCT(--(CC79:CC125&gt;0), --(CC79:CC125&lt;&gt;""),--(CD79:CD125=""))+SUMPRODUCT(--(CC79:CC125=""),--(CD79:CD125="M")) +
SUMPRODUCT(--(CC127:CC173=0),--(CC127:CC173&lt;&gt;""),--(CD127:CD173="M"))+SUMPRODUCT(--(CC127:CC173=0),--(CC127:CC173&lt;&gt;""),--(CD127:CD173=""))+SUMPRODUCT(--(CC127:CC173&gt;0),--(CD127:CD173="W"))+SUMPRODUCT(--(CC127:CC173&gt;0), --(CC127:CC173&lt;&gt;""),--(CD127:CD173=""))+SUMPRODUCT(--(CC127:CC173=""),--(CD127:CD173="M"))</f>
        <v>0</v>
      </c>
      <c r="CD179" s="46"/>
      <c r="CE179" s="46"/>
      <c r="CF179" s="51">
        <f>SUMPRODUCT(--(CF31:CF77=0),--(CF31:CF77&lt;&gt;""),--(CG31:CG77="M"))+SUMPRODUCT(--(CF31:CF77=0),--(CF31:CF77&lt;&gt;""),--(CG31:CG77=""))+SUMPRODUCT(--(CF31:CF77&gt;0),--(CG31:CG77="W"))+SUMPRODUCT(--(CF31:CF77&gt;0), --(CF31:CF77&lt;&gt;""),--(CG31:CG77=""))+SUMPRODUCT(--(CF31:CF77=""),--(CG31:CG77="M")) +
SUMPRODUCT(--(CF79:CF125=0),--(CF79:CF125&lt;&gt;""),--(CG79:CG125="M"))+SUMPRODUCT(--(CF79:CF125=0),--(CF79:CF125&lt;&gt;""),--(CG79:CG125=""))+SUMPRODUCT(--(CF79:CF125&gt;0),--(CG79:CG125="W"))+SUMPRODUCT(--(CF79:CF125&gt;0), --(CF79:CF125&lt;&gt;""),--(CG79:CG125=""))+SUMPRODUCT(--(CF79:CF125=""),--(CG79:CG125="M")) +
SUMPRODUCT(--(CF127:CF173=0),--(CF127:CF173&lt;&gt;""),--(CG127:CG173="M"))+SUMPRODUCT(--(CF127:CF173=0),--(CF127:CF173&lt;&gt;""),--(CG127:CG173=""))+SUMPRODUCT(--(CF127:CF173&gt;0),--(CG127:CG173="W"))+SUMPRODUCT(--(CF127:CF173&gt;0), --(CF127:CF173&lt;&gt;""),--(CG127:CG173=""))+SUMPRODUCT(--(CF127:CF173=""),--(CG127:CG173="M"))</f>
        <v>0</v>
      </c>
      <c r="CG179" s="46"/>
      <c r="CH179" s="46"/>
      <c r="CI179" s="51">
        <f>SUMPRODUCT(--(CI31:CI77=0),--(CI31:CI77&lt;&gt;""),--(CJ31:CJ77="M"))+SUMPRODUCT(--(CI31:CI77=0),--(CI31:CI77&lt;&gt;""),--(CJ31:CJ77=""))+SUMPRODUCT(--(CI31:CI77&gt;0),--(CJ31:CJ77="W"))+SUMPRODUCT(--(CI31:CI77&gt;0), --(CI31:CI77&lt;&gt;""),--(CJ31:CJ77=""))+SUMPRODUCT(--(CI31:CI77=""),--(CJ31:CJ77="M")) +
SUMPRODUCT(--(CI79:CI125=0),--(CI79:CI125&lt;&gt;""),--(CJ79:CJ125="M"))+SUMPRODUCT(--(CI79:CI125=0),--(CI79:CI125&lt;&gt;""),--(CJ79:CJ125=""))+SUMPRODUCT(--(CI79:CI125&gt;0),--(CJ79:CJ125="W"))+SUMPRODUCT(--(CI79:CI125&gt;0), --(CI79:CI125&lt;&gt;""),--(CJ79:CJ125=""))+SUMPRODUCT(--(CI79:CI125=""),--(CJ79:CJ125="M")) +
SUMPRODUCT(--(CI127:CI173=0),--(CI127:CI173&lt;&gt;""),--(CJ127:CJ173="M"))+SUMPRODUCT(--(CI127:CI173=0),--(CI127:CI173&lt;&gt;""),--(CJ127:CJ173=""))+SUMPRODUCT(--(CI127:CI173&gt;0),--(CJ127:CJ173="W"))+SUMPRODUCT(--(CI127:CI173&gt;0), --(CI127:CI173&lt;&gt;""),--(CJ127:CJ173=""))+SUMPRODUCT(--(CI127:CI173=""),--(CJ127:CJ173="M"))</f>
        <v>0</v>
      </c>
      <c r="CJ179" s="46"/>
      <c r="CK179" s="46"/>
      <c r="CL179" s="424"/>
      <c r="CO179" s="424"/>
      <c r="CR179" s="424"/>
      <c r="CU179" s="424"/>
      <c r="CX179" s="424"/>
      <c r="DA179" s="424"/>
      <c r="DD179" s="424"/>
      <c r="DG179" s="424"/>
      <c r="DJ179" s="424"/>
      <c r="DM179" s="424"/>
      <c r="DP179" s="424"/>
      <c r="DS179" s="424"/>
      <c r="DV179" s="424"/>
      <c r="DY179" s="424"/>
      <c r="EB179" s="424"/>
      <c r="EE179" s="424"/>
      <c r="EH179" s="424"/>
      <c r="EK179" s="424"/>
      <c r="EN179" s="424"/>
      <c r="EQ179" s="424"/>
      <c r="ET179" s="424"/>
      <c r="EW179" s="424"/>
    </row>
    <row r="180" spans="3:153" hidden="1" x14ac:dyDescent="0.2">
      <c r="AA180" s="424"/>
      <c r="AD180" s="424"/>
      <c r="AG180" s="424"/>
      <c r="AJ180" s="424"/>
      <c r="AM180" s="424"/>
      <c r="AP180" s="424"/>
      <c r="AS180" s="424"/>
      <c r="AV180" s="424"/>
      <c r="AY180" s="424"/>
      <c r="BB180" s="424"/>
      <c r="BE180" s="424"/>
      <c r="BH180" s="424"/>
      <c r="BK180" s="424"/>
      <c r="BN180" s="424"/>
      <c r="BQ180" s="424"/>
      <c r="BT180" s="424"/>
      <c r="BW180" s="424"/>
      <c r="BZ180" s="424"/>
      <c r="CC180" s="424"/>
      <c r="CF180" s="424"/>
      <c r="CI180" s="424"/>
      <c r="CL180" s="424"/>
      <c r="CO180" s="424"/>
      <c r="CR180" s="424"/>
      <c r="CU180" s="424"/>
      <c r="CX180" s="424"/>
      <c r="DA180" s="424"/>
      <c r="DD180" s="424"/>
      <c r="DG180" s="424"/>
      <c r="DJ180" s="424"/>
      <c r="DM180" s="424"/>
      <c r="DP180" s="424"/>
      <c r="DS180" s="424"/>
      <c r="DV180" s="424"/>
      <c r="DY180" s="424"/>
      <c r="EB180" s="424"/>
      <c r="EE180" s="424"/>
      <c r="EH180" s="424"/>
      <c r="EK180" s="424"/>
      <c r="EN180" s="424"/>
      <c r="EQ180" s="424"/>
      <c r="ET180" s="424"/>
      <c r="EW180" s="424"/>
    </row>
    <row r="181" spans="3:153" x14ac:dyDescent="0.2">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424"/>
      <c r="AD181" s="424"/>
      <c r="AG181" s="424"/>
      <c r="AJ181" s="424"/>
      <c r="AM181" s="424"/>
      <c r="AP181" s="424"/>
      <c r="AS181" s="424"/>
      <c r="AV181" s="424"/>
      <c r="AY181" s="424"/>
      <c r="BB181" s="424"/>
      <c r="BE181" s="424"/>
      <c r="BH181" s="424"/>
      <c r="BK181" s="424"/>
      <c r="BN181" s="424"/>
      <c r="BQ181" s="424"/>
      <c r="BT181" s="424"/>
      <c r="BW181" s="424"/>
      <c r="BZ181" s="424"/>
      <c r="CC181" s="424"/>
      <c r="CF181" s="424"/>
      <c r="CI181" s="424"/>
      <c r="CL181" s="424"/>
      <c r="CO181" s="424"/>
      <c r="CR181" s="424"/>
      <c r="CU181" s="424"/>
      <c r="CX181" s="424"/>
      <c r="DA181" s="424"/>
      <c r="DD181" s="424"/>
      <c r="DG181" s="424"/>
      <c r="DJ181" s="424"/>
      <c r="DM181" s="424"/>
      <c r="DP181" s="424"/>
      <c r="DS181" s="424"/>
      <c r="DV181" s="424"/>
      <c r="DY181" s="424"/>
      <c r="EB181" s="424"/>
      <c r="EE181" s="424"/>
      <c r="EH181" s="424"/>
      <c r="EK181" s="424"/>
      <c r="EN181" s="424"/>
      <c r="EQ181" s="424"/>
      <c r="ET181" s="424"/>
      <c r="EW181" s="424"/>
    </row>
    <row r="182" spans="3:153" x14ac:dyDescent="0.2">
      <c r="AA182" s="424"/>
      <c r="AD182" s="424"/>
      <c r="AG182" s="424"/>
      <c r="AJ182" s="424"/>
      <c r="AM182" s="424"/>
      <c r="AP182" s="424"/>
      <c r="AS182" s="424"/>
      <c r="AV182" s="424"/>
      <c r="AY182" s="424"/>
      <c r="BB182" s="424"/>
      <c r="BE182" s="424"/>
      <c r="BH182" s="424"/>
      <c r="BK182" s="424"/>
      <c r="BN182" s="424"/>
      <c r="BQ182" s="424"/>
      <c r="BT182" s="424"/>
      <c r="BW182" s="424"/>
      <c r="BZ182" s="424"/>
      <c r="CC182" s="424"/>
      <c r="CF182" s="424"/>
      <c r="CI182" s="424"/>
      <c r="CL182" s="424"/>
      <c r="CO182" s="424"/>
      <c r="CR182" s="424"/>
      <c r="CU182" s="424"/>
      <c r="CX182" s="424"/>
      <c r="DA182" s="424"/>
      <c r="DD182" s="424"/>
      <c r="DG182" s="424"/>
      <c r="DJ182" s="424"/>
      <c r="DM182" s="424"/>
      <c r="DP182" s="424"/>
      <c r="DS182" s="424"/>
      <c r="DV182" s="424"/>
      <c r="DY182" s="424"/>
      <c r="EB182" s="424"/>
      <c r="EE182" s="424"/>
      <c r="EH182" s="424"/>
      <c r="EK182" s="424"/>
      <c r="EN182" s="424"/>
      <c r="EQ182" s="424"/>
      <c r="ET182" s="424"/>
      <c r="EW182" s="424"/>
    </row>
    <row r="183" spans="3:153" x14ac:dyDescent="0.2">
      <c r="AA183" s="424"/>
      <c r="AD183" s="424"/>
      <c r="AG183" s="424"/>
      <c r="AJ183" s="424"/>
      <c r="AM183" s="424"/>
      <c r="AP183" s="424"/>
      <c r="AS183" s="424"/>
      <c r="AV183" s="424"/>
      <c r="AY183" s="424"/>
      <c r="BB183" s="424"/>
      <c r="BE183" s="424"/>
      <c r="BH183" s="424"/>
      <c r="BK183" s="424"/>
      <c r="BN183" s="424"/>
      <c r="BQ183" s="424"/>
      <c r="BT183" s="424"/>
      <c r="BW183" s="424"/>
      <c r="BZ183" s="424"/>
      <c r="CC183" s="424"/>
      <c r="CF183" s="424"/>
      <c r="CI183" s="424"/>
      <c r="CL183" s="424"/>
      <c r="CO183" s="424"/>
      <c r="CR183" s="424"/>
      <c r="CU183" s="424"/>
      <c r="CX183" s="424"/>
      <c r="DA183" s="424"/>
      <c r="DD183" s="424"/>
      <c r="DG183" s="424"/>
      <c r="DJ183" s="424"/>
      <c r="DM183" s="424"/>
      <c r="DP183" s="424"/>
      <c r="DS183" s="424"/>
      <c r="DV183" s="424"/>
      <c r="DY183" s="424"/>
      <c r="EB183" s="424"/>
      <c r="EE183" s="424"/>
      <c r="EH183" s="424"/>
      <c r="EK183" s="424"/>
      <c r="EN183" s="424"/>
      <c r="EQ183" s="424"/>
      <c r="ET183" s="424"/>
      <c r="EW183" s="424"/>
    </row>
    <row r="184" spans="3:153" x14ac:dyDescent="0.2">
      <c r="AA184" s="424"/>
      <c r="AD184" s="424"/>
      <c r="AG184" s="424"/>
      <c r="AJ184" s="424"/>
      <c r="AM184" s="424"/>
      <c r="AP184" s="424"/>
      <c r="AS184" s="424"/>
      <c r="AV184" s="424"/>
      <c r="AY184" s="424"/>
      <c r="BB184" s="424"/>
      <c r="BE184" s="424"/>
      <c r="BH184" s="424"/>
      <c r="BK184" s="424"/>
      <c r="BN184" s="424"/>
      <c r="BQ184" s="424"/>
      <c r="BT184" s="424"/>
      <c r="BW184" s="424"/>
      <c r="BZ184" s="424"/>
      <c r="CC184" s="424"/>
      <c r="CF184" s="424"/>
      <c r="CI184" s="424"/>
      <c r="CL184" s="424"/>
      <c r="CO184" s="424"/>
      <c r="CR184" s="424"/>
      <c r="CU184" s="424"/>
      <c r="CX184" s="424"/>
      <c r="DA184" s="424"/>
      <c r="DD184" s="424"/>
      <c r="DG184" s="424"/>
      <c r="DJ184" s="424"/>
      <c r="DM184" s="424"/>
      <c r="DP184" s="424"/>
      <c r="DS184" s="424"/>
      <c r="DV184" s="424"/>
      <c r="DY184" s="424"/>
      <c r="EB184" s="424"/>
      <c r="EE184" s="424"/>
      <c r="EH184" s="424"/>
      <c r="EK184" s="424"/>
      <c r="EN184" s="424"/>
      <c r="EQ184" s="424"/>
      <c r="ET184" s="424"/>
      <c r="EW184" s="424"/>
    </row>
    <row r="185" spans="3:153" x14ac:dyDescent="0.2">
      <c r="AA185" s="424"/>
      <c r="AD185" s="424"/>
      <c r="AG185" s="424"/>
      <c r="AJ185" s="424"/>
      <c r="AM185" s="424"/>
      <c r="AP185" s="424"/>
      <c r="AS185" s="424"/>
      <c r="AV185" s="424"/>
      <c r="AY185" s="424"/>
      <c r="BB185" s="424"/>
      <c r="BE185" s="424"/>
      <c r="BH185" s="424"/>
      <c r="BK185" s="424"/>
      <c r="BN185" s="424"/>
      <c r="BQ185" s="424"/>
      <c r="BT185" s="424"/>
      <c r="BW185" s="424"/>
      <c r="BZ185" s="424"/>
      <c r="CC185" s="424"/>
      <c r="CF185" s="424"/>
      <c r="CI185" s="424"/>
      <c r="CL185" s="424"/>
      <c r="CO185" s="424"/>
      <c r="CR185" s="424"/>
      <c r="CU185" s="424"/>
      <c r="CX185" s="424"/>
      <c r="DA185" s="424"/>
      <c r="DD185" s="424"/>
      <c r="DG185" s="424"/>
      <c r="DJ185" s="424"/>
      <c r="DM185" s="424"/>
      <c r="DP185" s="424"/>
      <c r="DS185" s="424"/>
      <c r="DV185" s="424"/>
      <c r="DY185" s="424"/>
      <c r="EB185" s="424"/>
      <c r="EE185" s="424"/>
      <c r="EH185" s="424"/>
      <c r="EK185" s="424"/>
      <c r="EN185" s="424"/>
      <c r="EQ185" s="424"/>
      <c r="ET185" s="424"/>
      <c r="EW185" s="424"/>
    </row>
    <row r="186" spans="3:153" x14ac:dyDescent="0.2">
      <c r="AA186" s="424"/>
      <c r="AD186" s="424"/>
      <c r="AG186" s="424"/>
      <c r="AJ186" s="424"/>
      <c r="AM186" s="424"/>
      <c r="AP186" s="424"/>
      <c r="AS186" s="424"/>
      <c r="AV186" s="424"/>
      <c r="AY186" s="424"/>
      <c r="BB186" s="424"/>
      <c r="BE186" s="424"/>
      <c r="BH186" s="424"/>
      <c r="BK186" s="424"/>
      <c r="BN186" s="424"/>
      <c r="BQ186" s="424"/>
      <c r="BT186" s="424"/>
      <c r="BW186" s="424"/>
      <c r="BZ186" s="424"/>
      <c r="CC186" s="424"/>
      <c r="CF186" s="424"/>
      <c r="CI186" s="424"/>
      <c r="CL186" s="424"/>
      <c r="CO186" s="424"/>
      <c r="CR186" s="424"/>
      <c r="CU186" s="424"/>
      <c r="CX186" s="424"/>
      <c r="DA186" s="424"/>
      <c r="DD186" s="424"/>
      <c r="DG186" s="424"/>
      <c r="DJ186" s="424"/>
      <c r="DM186" s="424"/>
      <c r="DP186" s="424"/>
      <c r="DS186" s="424"/>
      <c r="DV186" s="424"/>
      <c r="DY186" s="424"/>
      <c r="EB186" s="424"/>
      <c r="EE186" s="424"/>
      <c r="EH186" s="424"/>
      <c r="EK186" s="424"/>
      <c r="EN186" s="424"/>
      <c r="EQ186" s="424"/>
      <c r="ET186" s="424"/>
      <c r="EW186" s="424"/>
    </row>
    <row r="187" spans="3:153" x14ac:dyDescent="0.2">
      <c r="AA187" s="424"/>
      <c r="AD187" s="424"/>
      <c r="AG187" s="424"/>
      <c r="AJ187" s="424"/>
      <c r="AM187" s="424"/>
      <c r="AP187" s="424"/>
      <c r="AS187" s="424"/>
      <c r="AV187" s="424"/>
      <c r="AY187" s="424"/>
      <c r="BB187" s="424"/>
      <c r="BE187" s="424"/>
      <c r="BH187" s="424"/>
      <c r="BK187" s="424"/>
      <c r="BN187" s="424"/>
      <c r="BQ187" s="424"/>
      <c r="BT187" s="424"/>
      <c r="BW187" s="424"/>
      <c r="BZ187" s="424"/>
      <c r="CC187" s="424"/>
      <c r="CF187" s="424"/>
      <c r="CI187" s="424"/>
      <c r="CL187" s="424"/>
      <c r="CO187" s="424"/>
      <c r="CR187" s="424"/>
      <c r="CU187" s="424"/>
      <c r="CX187" s="424"/>
      <c r="DA187" s="424"/>
      <c r="DD187" s="424"/>
      <c r="DG187" s="424"/>
      <c r="DJ187" s="424"/>
      <c r="DM187" s="424"/>
      <c r="DP187" s="424"/>
      <c r="DS187" s="424"/>
      <c r="DV187" s="424"/>
      <c r="DY187" s="424"/>
      <c r="EB187" s="424"/>
      <c r="EE187" s="424"/>
      <c r="EH187" s="424"/>
      <c r="EK187" s="424"/>
      <c r="EN187" s="424"/>
      <c r="EQ187" s="424"/>
      <c r="ET187" s="424"/>
      <c r="EW187" s="424"/>
    </row>
    <row r="188" spans="3:153" x14ac:dyDescent="0.2">
      <c r="AA188" s="424"/>
      <c r="AD188" s="424"/>
      <c r="AG188" s="424"/>
      <c r="AJ188" s="424"/>
      <c r="AM188" s="424"/>
      <c r="AP188" s="424"/>
      <c r="AS188" s="424"/>
      <c r="AV188" s="424"/>
      <c r="AY188" s="424"/>
      <c r="BB188" s="424"/>
      <c r="BE188" s="424"/>
      <c r="BH188" s="424"/>
      <c r="BK188" s="424"/>
      <c r="BN188" s="424"/>
      <c r="BQ188" s="424"/>
      <c r="BT188" s="424"/>
      <c r="BW188" s="424"/>
      <c r="BZ188" s="424"/>
      <c r="CC188" s="424"/>
      <c r="CF188" s="424"/>
      <c r="CI188" s="424"/>
      <c r="CL188" s="424"/>
      <c r="CO188" s="424"/>
      <c r="CR188" s="424"/>
      <c r="CU188" s="424"/>
      <c r="CX188" s="424"/>
      <c r="DA188" s="424"/>
      <c r="DD188" s="424"/>
      <c r="DG188" s="424"/>
      <c r="DJ188" s="424"/>
      <c r="DM188" s="424"/>
      <c r="DP188" s="424"/>
      <c r="DS188" s="424"/>
      <c r="DV188" s="424"/>
      <c r="DY188" s="424"/>
      <c r="EB188" s="424"/>
      <c r="EE188" s="424"/>
      <c r="EH188" s="424"/>
      <c r="EK188" s="424"/>
      <c r="EN188" s="424"/>
      <c r="EQ188" s="424"/>
      <c r="ET188" s="424"/>
      <c r="EW188" s="424"/>
    </row>
    <row r="189" spans="3:153" x14ac:dyDescent="0.2">
      <c r="AA189" s="424"/>
      <c r="AD189" s="424"/>
      <c r="AG189" s="424"/>
      <c r="AJ189" s="424"/>
      <c r="AM189" s="424"/>
      <c r="AP189" s="424"/>
      <c r="AS189" s="424"/>
      <c r="AV189" s="424"/>
      <c r="AY189" s="424"/>
      <c r="BB189" s="424"/>
      <c r="BE189" s="424"/>
      <c r="BH189" s="424"/>
      <c r="BK189" s="424"/>
      <c r="BN189" s="424"/>
      <c r="BQ189" s="424"/>
      <c r="BT189" s="424"/>
      <c r="BW189" s="424"/>
      <c r="BZ189" s="424"/>
      <c r="CC189" s="424"/>
      <c r="CF189" s="424"/>
      <c r="CI189" s="424"/>
      <c r="CL189" s="424"/>
      <c r="CO189" s="424"/>
      <c r="CR189" s="424"/>
      <c r="CU189" s="424"/>
      <c r="CX189" s="424"/>
      <c r="DA189" s="424"/>
      <c r="DD189" s="424"/>
      <c r="DG189" s="424"/>
      <c r="DJ189" s="424"/>
      <c r="DM189" s="424"/>
      <c r="DP189" s="424"/>
      <c r="DS189" s="424"/>
      <c r="DV189" s="424"/>
      <c r="DY189" s="424"/>
      <c r="EB189" s="424"/>
      <c r="EE189" s="424"/>
      <c r="EH189" s="424"/>
      <c r="EK189" s="424"/>
      <c r="EN189" s="424"/>
      <c r="EQ189" s="424"/>
      <c r="ET189" s="424"/>
      <c r="EW189" s="424"/>
    </row>
    <row r="190" spans="3:153" x14ac:dyDescent="0.2">
      <c r="AA190" s="424"/>
      <c r="AD190" s="424"/>
      <c r="AG190" s="424"/>
      <c r="AJ190" s="424"/>
      <c r="AM190" s="424"/>
      <c r="AP190" s="424"/>
      <c r="AS190" s="424"/>
      <c r="AV190" s="424"/>
      <c r="AY190" s="424"/>
      <c r="BB190" s="424"/>
      <c r="BE190" s="424"/>
      <c r="BH190" s="424"/>
      <c r="BK190" s="424"/>
      <c r="BN190" s="424"/>
      <c r="BQ190" s="424"/>
      <c r="BT190" s="424"/>
      <c r="BW190" s="424"/>
      <c r="BZ190" s="424"/>
      <c r="CC190" s="424"/>
      <c r="CF190" s="424"/>
      <c r="CI190" s="424"/>
      <c r="CL190" s="424"/>
      <c r="CO190" s="424"/>
      <c r="CR190" s="424"/>
      <c r="CU190" s="424"/>
      <c r="CX190" s="424"/>
      <c r="DA190" s="424"/>
      <c r="DD190" s="424"/>
      <c r="DG190" s="424"/>
      <c r="DJ190" s="424"/>
      <c r="DM190" s="424"/>
      <c r="DP190" s="424"/>
      <c r="DS190" s="424"/>
      <c r="DV190" s="424"/>
      <c r="DY190" s="424"/>
      <c r="EB190" s="424"/>
      <c r="EE190" s="424"/>
      <c r="EH190" s="424"/>
      <c r="EK190" s="424"/>
      <c r="EN190" s="424"/>
      <c r="EQ190" s="424"/>
      <c r="ET190" s="424"/>
      <c r="EW190" s="424"/>
    </row>
    <row r="191" spans="3:153" x14ac:dyDescent="0.2">
      <c r="AA191" s="424"/>
      <c r="AD191" s="424"/>
      <c r="AG191" s="424"/>
      <c r="AJ191" s="424"/>
      <c r="AM191" s="424"/>
      <c r="AP191" s="424"/>
      <c r="AS191" s="424"/>
      <c r="AV191" s="424"/>
      <c r="AY191" s="424"/>
      <c r="BB191" s="424"/>
      <c r="BE191" s="424"/>
      <c r="BH191" s="424"/>
      <c r="BK191" s="424"/>
      <c r="BN191" s="424"/>
      <c r="BQ191" s="424"/>
      <c r="BT191" s="424"/>
      <c r="BW191" s="424"/>
      <c r="BZ191" s="424"/>
      <c r="CC191" s="424"/>
      <c r="CF191" s="424"/>
      <c r="CI191" s="424"/>
      <c r="CL191" s="424"/>
      <c r="CO191" s="424"/>
      <c r="CR191" s="424"/>
      <c r="CU191" s="424"/>
      <c r="CX191" s="424"/>
      <c r="DA191" s="424"/>
      <c r="DD191" s="424"/>
      <c r="DG191" s="424"/>
      <c r="DJ191" s="424"/>
      <c r="DM191" s="424"/>
      <c r="DP191" s="424"/>
      <c r="DS191" s="424"/>
      <c r="DV191" s="424"/>
      <c r="DY191" s="424"/>
      <c r="EB191" s="424"/>
      <c r="EE191" s="424"/>
      <c r="EH191" s="424"/>
      <c r="EK191" s="424"/>
      <c r="EN191" s="424"/>
      <c r="EQ191" s="424"/>
      <c r="ET191" s="424"/>
      <c r="EW191" s="424"/>
    </row>
    <row r="192" spans="3:153" x14ac:dyDescent="0.2">
      <c r="AA192" s="424"/>
      <c r="AD192" s="424"/>
      <c r="AG192" s="424"/>
      <c r="AJ192" s="424"/>
      <c r="AM192" s="424"/>
      <c r="AP192" s="424"/>
      <c r="AS192" s="424"/>
      <c r="AV192" s="424"/>
      <c r="AY192" s="424"/>
      <c r="BB192" s="424"/>
      <c r="BE192" s="424"/>
      <c r="BH192" s="424"/>
      <c r="BK192" s="424"/>
      <c r="BN192" s="424"/>
      <c r="BQ192" s="424"/>
      <c r="BT192" s="424"/>
      <c r="BW192" s="424"/>
      <c r="BZ192" s="424"/>
      <c r="CC192" s="424"/>
      <c r="CF192" s="424"/>
      <c r="CI192" s="424"/>
      <c r="CL192" s="424"/>
      <c r="CO192" s="424"/>
      <c r="CR192" s="424"/>
      <c r="CU192" s="424"/>
      <c r="CX192" s="424"/>
      <c r="DA192" s="424"/>
      <c r="DD192" s="424"/>
      <c r="DG192" s="424"/>
      <c r="DJ192" s="424"/>
      <c r="DM192" s="424"/>
      <c r="DP192" s="424"/>
      <c r="DS192" s="424"/>
      <c r="DV192" s="424"/>
      <c r="DY192" s="424"/>
      <c r="EB192" s="424"/>
      <c r="EE192" s="424"/>
      <c r="EH192" s="424"/>
      <c r="EK192" s="424"/>
      <c r="EN192" s="424"/>
      <c r="EQ192" s="424"/>
      <c r="ET192" s="424"/>
      <c r="EW192" s="424"/>
    </row>
    <row r="193" spans="27:153" x14ac:dyDescent="0.2">
      <c r="AA193" s="424"/>
      <c r="AD193" s="424"/>
      <c r="AG193" s="424"/>
      <c r="AJ193" s="424"/>
      <c r="AM193" s="424"/>
      <c r="AP193" s="424"/>
      <c r="AS193" s="424"/>
      <c r="AV193" s="424"/>
      <c r="AY193" s="424"/>
      <c r="BB193" s="424"/>
      <c r="BE193" s="424"/>
      <c r="BH193" s="424"/>
      <c r="BK193" s="424"/>
      <c r="BN193" s="424"/>
      <c r="BQ193" s="424"/>
      <c r="BT193" s="424"/>
      <c r="BW193" s="424"/>
      <c r="BZ193" s="424"/>
      <c r="CC193" s="424"/>
      <c r="CF193" s="424"/>
      <c r="CI193" s="424"/>
      <c r="CL193" s="424"/>
      <c r="CO193" s="424"/>
      <c r="CR193" s="424"/>
      <c r="CU193" s="424"/>
      <c r="CX193" s="424"/>
      <c r="DA193" s="424"/>
      <c r="DD193" s="424"/>
      <c r="DG193" s="424"/>
      <c r="DJ193" s="424"/>
      <c r="DM193" s="424"/>
      <c r="DP193" s="424"/>
      <c r="DS193" s="424"/>
      <c r="DV193" s="424"/>
      <c r="DY193" s="424"/>
      <c r="EB193" s="424"/>
      <c r="EE193" s="424"/>
      <c r="EH193" s="424"/>
      <c r="EK193" s="424"/>
      <c r="EN193" s="424"/>
      <c r="EQ193" s="424"/>
      <c r="ET193" s="424"/>
      <c r="EW193" s="424"/>
    </row>
    <row r="194" spans="27:153" x14ac:dyDescent="0.2">
      <c r="AA194" s="424"/>
      <c r="AD194" s="424"/>
      <c r="AG194" s="424"/>
      <c r="AJ194" s="424"/>
      <c r="AM194" s="424"/>
      <c r="AP194" s="424"/>
      <c r="AS194" s="424"/>
      <c r="AV194" s="424"/>
      <c r="AY194" s="424"/>
      <c r="BB194" s="424"/>
      <c r="BE194" s="424"/>
      <c r="BH194" s="424"/>
      <c r="BK194" s="424"/>
      <c r="BN194" s="424"/>
      <c r="BQ194" s="424"/>
      <c r="BT194" s="424"/>
      <c r="BW194" s="424"/>
      <c r="BZ194" s="424"/>
      <c r="CC194" s="424"/>
      <c r="CF194" s="424"/>
      <c r="CI194" s="424"/>
      <c r="CL194" s="424"/>
      <c r="CO194" s="424"/>
      <c r="CR194" s="424"/>
      <c r="CU194" s="424"/>
      <c r="CX194" s="424"/>
      <c r="DA194" s="424"/>
      <c r="DD194" s="424"/>
      <c r="DG194" s="424"/>
      <c r="DJ194" s="424"/>
      <c r="DM194" s="424"/>
      <c r="DP194" s="424"/>
      <c r="DS194" s="424"/>
      <c r="DV194" s="424"/>
      <c r="DY194" s="424"/>
      <c r="EB194" s="424"/>
      <c r="EE194" s="424"/>
      <c r="EH194" s="424"/>
      <c r="EK194" s="424"/>
      <c r="EN194" s="424"/>
      <c r="EQ194" s="424"/>
      <c r="ET194" s="424"/>
      <c r="EW194" s="424"/>
    </row>
    <row r="195" spans="27:153" x14ac:dyDescent="0.2">
      <c r="AA195" s="424"/>
      <c r="AD195" s="424"/>
      <c r="AG195" s="424"/>
      <c r="AJ195" s="424"/>
      <c r="AM195" s="424"/>
      <c r="AP195" s="424"/>
      <c r="AS195" s="424"/>
      <c r="AV195" s="424"/>
      <c r="AY195" s="424"/>
      <c r="BB195" s="424"/>
      <c r="BE195" s="424"/>
      <c r="BH195" s="424"/>
      <c r="BK195" s="424"/>
      <c r="BN195" s="424"/>
      <c r="BQ195" s="424"/>
      <c r="BT195" s="424"/>
      <c r="BW195" s="424"/>
      <c r="BZ195" s="424"/>
      <c r="CC195" s="424"/>
      <c r="CF195" s="424"/>
      <c r="CI195" s="424"/>
      <c r="CL195" s="424"/>
      <c r="CO195" s="424"/>
      <c r="CR195" s="424"/>
      <c r="CU195" s="424"/>
      <c r="CX195" s="424"/>
      <c r="DA195" s="424"/>
      <c r="DD195" s="424"/>
      <c r="DG195" s="424"/>
      <c r="DJ195" s="424"/>
      <c r="DM195" s="424"/>
      <c r="DP195" s="424"/>
      <c r="DS195" s="424"/>
      <c r="DV195" s="424"/>
      <c r="DY195" s="424"/>
      <c r="EB195" s="424"/>
      <c r="EE195" s="424"/>
      <c r="EH195" s="424"/>
      <c r="EK195" s="424"/>
      <c r="EN195" s="424"/>
      <c r="EQ195" s="424"/>
      <c r="ET195" s="424"/>
      <c r="EW195" s="424"/>
    </row>
    <row r="196" spans="27:153" x14ac:dyDescent="0.2">
      <c r="AA196" s="424"/>
      <c r="AD196" s="424"/>
      <c r="AG196" s="424"/>
      <c r="AJ196" s="424"/>
      <c r="AM196" s="424"/>
      <c r="AP196" s="424"/>
      <c r="AS196" s="424"/>
      <c r="AV196" s="424"/>
      <c r="AY196" s="424"/>
      <c r="BB196" s="424"/>
      <c r="BE196" s="424"/>
      <c r="BH196" s="424"/>
      <c r="BK196" s="424"/>
      <c r="BN196" s="424"/>
      <c r="BQ196" s="424"/>
      <c r="BT196" s="424"/>
      <c r="BW196" s="424"/>
      <c r="BZ196" s="424"/>
      <c r="CC196" s="424"/>
      <c r="CF196" s="424"/>
      <c r="CI196" s="424"/>
      <c r="CL196" s="424"/>
      <c r="CO196" s="424"/>
      <c r="CR196" s="424"/>
      <c r="CU196" s="424"/>
      <c r="CX196" s="424"/>
      <c r="DA196" s="424"/>
      <c r="DD196" s="424"/>
      <c r="DG196" s="424"/>
      <c r="DJ196" s="424"/>
      <c r="DM196" s="424"/>
      <c r="DP196" s="424"/>
      <c r="DS196" s="424"/>
      <c r="DV196" s="424"/>
      <c r="DY196" s="424"/>
      <c r="EB196" s="424"/>
      <c r="EE196" s="424"/>
      <c r="EH196" s="424"/>
      <c r="EK196" s="424"/>
      <c r="EN196" s="424"/>
      <c r="EQ196" s="424"/>
      <c r="ET196" s="424"/>
      <c r="EW196" s="424"/>
    </row>
    <row r="197" spans="27:153" x14ac:dyDescent="0.2">
      <c r="AA197" s="424"/>
      <c r="AD197" s="424"/>
      <c r="AG197" s="424"/>
      <c r="AJ197" s="424"/>
      <c r="AM197" s="424"/>
      <c r="AP197" s="424"/>
      <c r="AS197" s="424"/>
      <c r="AV197" s="424"/>
      <c r="AY197" s="424"/>
      <c r="BB197" s="424"/>
      <c r="BE197" s="424"/>
      <c r="BH197" s="424"/>
      <c r="BK197" s="424"/>
      <c r="BN197" s="424"/>
      <c r="BQ197" s="424"/>
      <c r="BT197" s="424"/>
      <c r="BW197" s="424"/>
      <c r="BZ197" s="424"/>
      <c r="CC197" s="424"/>
      <c r="CF197" s="424"/>
      <c r="CI197" s="424"/>
      <c r="CL197" s="424"/>
      <c r="CO197" s="424"/>
      <c r="CR197" s="424"/>
      <c r="CU197" s="424"/>
      <c r="CX197" s="424"/>
      <c r="DA197" s="424"/>
      <c r="DD197" s="424"/>
      <c r="DG197" s="424"/>
      <c r="DJ197" s="424"/>
      <c r="DM197" s="424"/>
      <c r="DP197" s="424"/>
      <c r="DS197" s="424"/>
      <c r="DV197" s="424"/>
      <c r="DY197" s="424"/>
      <c r="EB197" s="424"/>
      <c r="EE197" s="424"/>
      <c r="EH197" s="424"/>
      <c r="EK197" s="424"/>
      <c r="EN197" s="424"/>
      <c r="EQ197" s="424"/>
      <c r="ET197" s="424"/>
      <c r="EW197" s="424"/>
    </row>
    <row r="198" spans="27:153" x14ac:dyDescent="0.2">
      <c r="AA198" s="424"/>
      <c r="AD198" s="424"/>
      <c r="AG198" s="424"/>
      <c r="AJ198" s="424"/>
      <c r="AM198" s="424"/>
      <c r="AP198" s="424"/>
      <c r="AS198" s="424"/>
      <c r="AV198" s="424"/>
      <c r="AY198" s="424"/>
      <c r="BB198" s="424"/>
      <c r="BE198" s="424"/>
      <c r="BH198" s="424"/>
      <c r="BK198" s="424"/>
      <c r="BN198" s="424"/>
      <c r="BQ198" s="424"/>
      <c r="BT198" s="424"/>
      <c r="BW198" s="424"/>
      <c r="BZ198" s="424"/>
      <c r="CC198" s="424"/>
      <c r="CF198" s="424"/>
      <c r="CI198" s="424"/>
      <c r="CL198" s="424"/>
      <c r="CO198" s="424"/>
      <c r="CR198" s="424"/>
      <c r="CU198" s="424"/>
      <c r="CX198" s="424"/>
      <c r="DA198" s="424"/>
      <c r="DD198" s="424"/>
      <c r="DG198" s="424"/>
      <c r="DJ198" s="424"/>
      <c r="DM198" s="424"/>
      <c r="DP198" s="424"/>
      <c r="DS198" s="424"/>
      <c r="DV198" s="424"/>
      <c r="DY198" s="424"/>
      <c r="EB198" s="424"/>
      <c r="EE198" s="424"/>
      <c r="EH198" s="424"/>
      <c r="EK198" s="424"/>
      <c r="EN198" s="424"/>
      <c r="EQ198" s="424"/>
      <c r="ET198" s="424"/>
      <c r="EW198" s="424"/>
    </row>
    <row r="199" spans="27:153" x14ac:dyDescent="0.2">
      <c r="AA199" s="424"/>
      <c r="AD199" s="424"/>
      <c r="AG199" s="424"/>
      <c r="AJ199" s="424"/>
      <c r="AM199" s="424"/>
      <c r="AP199" s="424"/>
      <c r="AS199" s="424"/>
      <c r="AV199" s="424"/>
      <c r="AY199" s="424"/>
      <c r="BB199" s="424"/>
      <c r="BE199" s="424"/>
      <c r="BH199" s="424"/>
      <c r="BK199" s="424"/>
      <c r="BN199" s="424"/>
      <c r="BQ199" s="424"/>
      <c r="BT199" s="424"/>
      <c r="BW199" s="424"/>
      <c r="BZ199" s="424"/>
      <c r="CC199" s="424"/>
      <c r="CF199" s="424"/>
      <c r="CI199" s="424"/>
      <c r="CL199" s="424"/>
      <c r="CO199" s="424"/>
      <c r="CR199" s="424"/>
      <c r="CU199" s="424"/>
      <c r="CX199" s="424"/>
      <c r="DA199" s="424"/>
      <c r="DD199" s="424"/>
      <c r="DG199" s="424"/>
      <c r="DJ199" s="424"/>
      <c r="DM199" s="424"/>
      <c r="DP199" s="424"/>
      <c r="DS199" s="424"/>
      <c r="DV199" s="424"/>
      <c r="DY199" s="424"/>
      <c r="EB199" s="424"/>
      <c r="EE199" s="424"/>
      <c r="EH199" s="424"/>
      <c r="EK199" s="424"/>
      <c r="EN199" s="424"/>
      <c r="EQ199" s="424"/>
      <c r="ET199" s="424"/>
      <c r="EW199" s="424"/>
    </row>
  </sheetData>
  <mergeCells count="223">
    <mergeCell ref="BT16:BV16"/>
    <mergeCell ref="BT18:BV18"/>
    <mergeCell ref="AM24:AO24"/>
    <mergeCell ref="AJ24:AL24"/>
    <mergeCell ref="CC23:CE23"/>
    <mergeCell ref="BB23:BD23"/>
    <mergeCell ref="AY23:BA23"/>
    <mergeCell ref="AV23:AX23"/>
    <mergeCell ref="AM23:AO23"/>
    <mergeCell ref="AJ23:AL23"/>
    <mergeCell ref="BT21:BV21"/>
    <mergeCell ref="BT22:BV22"/>
    <mergeCell ref="BT23:BV23"/>
    <mergeCell ref="BT24:BV24"/>
    <mergeCell ref="CC22:CE22"/>
    <mergeCell ref="BB22:BD22"/>
    <mergeCell ref="AY22:BA22"/>
    <mergeCell ref="AY24:BA24"/>
    <mergeCell ref="AV22:AX22"/>
    <mergeCell ref="CC24:CE24"/>
    <mergeCell ref="BB24:BD24"/>
    <mergeCell ref="AP24:AR24"/>
    <mergeCell ref="AS23:AU23"/>
    <mergeCell ref="AS24:AU24"/>
    <mergeCell ref="CF21:CH21"/>
    <mergeCell ref="CF22:CH22"/>
    <mergeCell ref="AJ22:AL22"/>
    <mergeCell ref="CC21:CE21"/>
    <mergeCell ref="BB21:BD21"/>
    <mergeCell ref="AY21:BA21"/>
    <mergeCell ref="AV21:AX21"/>
    <mergeCell ref="AJ21:AL21"/>
    <mergeCell ref="AM21:AO21"/>
    <mergeCell ref="AM22:AO22"/>
    <mergeCell ref="AS21:AU21"/>
    <mergeCell ref="AS22:AU22"/>
    <mergeCell ref="BK21:BM21"/>
    <mergeCell ref="BK22:BM22"/>
    <mergeCell ref="E5:AA5"/>
    <mergeCell ref="E4:AA4"/>
    <mergeCell ref="CI21:CK21"/>
    <mergeCell ref="CI22:CK22"/>
    <mergeCell ref="CI23:CK23"/>
    <mergeCell ref="CI24:CK24"/>
    <mergeCell ref="BN21:BP21"/>
    <mergeCell ref="BN22:BP22"/>
    <mergeCell ref="BN23:BP23"/>
    <mergeCell ref="BN24:BP24"/>
    <mergeCell ref="BQ21:BS21"/>
    <mergeCell ref="BQ22:BS22"/>
    <mergeCell ref="BQ23:BS23"/>
    <mergeCell ref="BQ24:BS24"/>
    <mergeCell ref="BZ21:CB21"/>
    <mergeCell ref="BZ22:CB22"/>
    <mergeCell ref="BZ23:CB23"/>
    <mergeCell ref="BZ24:CB24"/>
    <mergeCell ref="BW21:BY21"/>
    <mergeCell ref="BW22:BY22"/>
    <mergeCell ref="BW23:BY23"/>
    <mergeCell ref="BW24:BY24"/>
    <mergeCell ref="AP22:AR22"/>
    <mergeCell ref="AP23:AR23"/>
    <mergeCell ref="BK23:BM23"/>
    <mergeCell ref="BK24:BM24"/>
    <mergeCell ref="AP21:AR21"/>
    <mergeCell ref="BE21:BG21"/>
    <mergeCell ref="BE22:BG22"/>
    <mergeCell ref="BE23:BG23"/>
    <mergeCell ref="BE24:BG24"/>
    <mergeCell ref="BH21:BJ21"/>
    <mergeCell ref="BH22:BJ22"/>
    <mergeCell ref="BH23:BJ23"/>
    <mergeCell ref="BH24:BJ24"/>
    <mergeCell ref="AV24:AX24"/>
    <mergeCell ref="CI18:CK18"/>
    <mergeCell ref="BZ17:CB17"/>
    <mergeCell ref="BZ16:CB16"/>
    <mergeCell ref="BZ12:CB13"/>
    <mergeCell ref="AA18:AC18"/>
    <mergeCell ref="AD18:AF18"/>
    <mergeCell ref="AG18:AI18"/>
    <mergeCell ref="AJ18:AL18"/>
    <mergeCell ref="AM18:AO18"/>
    <mergeCell ref="AP18:AR18"/>
    <mergeCell ref="AS18:AU18"/>
    <mergeCell ref="AV18:AX18"/>
    <mergeCell ref="AY18:BA18"/>
    <mergeCell ref="BB18:BD18"/>
    <mergeCell ref="BE18:BG18"/>
    <mergeCell ref="BH18:BJ18"/>
    <mergeCell ref="BK18:BM18"/>
    <mergeCell ref="BN18:BP18"/>
    <mergeCell ref="BQ18:BS18"/>
    <mergeCell ref="BW18:BY18"/>
    <mergeCell ref="AA12:AO12"/>
    <mergeCell ref="AP12:BD12"/>
    <mergeCell ref="BZ14:CB14"/>
    <mergeCell ref="CI16:CK16"/>
    <mergeCell ref="BZ11:CK11"/>
    <mergeCell ref="CC12:CK12"/>
    <mergeCell ref="BK14:BM14"/>
    <mergeCell ref="BN14:BP14"/>
    <mergeCell ref="BQ14:BS14"/>
    <mergeCell ref="BW14:BY14"/>
    <mergeCell ref="CC14:CE14"/>
    <mergeCell ref="CF14:CH14"/>
    <mergeCell ref="CI14:CK14"/>
    <mergeCell ref="CI13:CK13"/>
    <mergeCell ref="BN13:BP13"/>
    <mergeCell ref="BK13:BM13"/>
    <mergeCell ref="BT13:BV13"/>
    <mergeCell ref="BT14:BV14"/>
    <mergeCell ref="D31:D77"/>
    <mergeCell ref="AA16:AC16"/>
    <mergeCell ref="AD16:AF16"/>
    <mergeCell ref="AG16:AI16"/>
    <mergeCell ref="AJ16:AL16"/>
    <mergeCell ref="AM16:AO16"/>
    <mergeCell ref="BZ18:CB18"/>
    <mergeCell ref="CC18:CE18"/>
    <mergeCell ref="CF18:CH18"/>
    <mergeCell ref="CF16:CH16"/>
    <mergeCell ref="AA21:AC21"/>
    <mergeCell ref="AA22:AC22"/>
    <mergeCell ref="AA23:AC23"/>
    <mergeCell ref="AA24:AC24"/>
    <mergeCell ref="AD21:AF21"/>
    <mergeCell ref="AD22:AF22"/>
    <mergeCell ref="AD23:AF23"/>
    <mergeCell ref="AD24:AF24"/>
    <mergeCell ref="AG21:AI21"/>
    <mergeCell ref="AG22:AI22"/>
    <mergeCell ref="AG23:AI23"/>
    <mergeCell ref="AG24:AI24"/>
    <mergeCell ref="CF23:CH23"/>
    <mergeCell ref="CF24:CH24"/>
    <mergeCell ref="D79:D125"/>
    <mergeCell ref="D127:D173"/>
    <mergeCell ref="AY13:BA13"/>
    <mergeCell ref="BQ13:BS13"/>
    <mergeCell ref="BW13:BY13"/>
    <mergeCell ref="CC13:CE13"/>
    <mergeCell ref="CF13:CH13"/>
    <mergeCell ref="BH16:BJ16"/>
    <mergeCell ref="BK16:BM16"/>
    <mergeCell ref="BN16:BP16"/>
    <mergeCell ref="BQ16:BS16"/>
    <mergeCell ref="BW16:BY16"/>
    <mergeCell ref="CC16:CE16"/>
    <mergeCell ref="AP16:AR16"/>
    <mergeCell ref="AS16:AU16"/>
    <mergeCell ref="AV16:AX16"/>
    <mergeCell ref="AY16:BA16"/>
    <mergeCell ref="BB16:BD16"/>
    <mergeCell ref="BE16:BG16"/>
    <mergeCell ref="AD14:AF14"/>
    <mergeCell ref="AY14:BA14"/>
    <mergeCell ref="BB14:BD14"/>
    <mergeCell ref="AY17:BA17"/>
    <mergeCell ref="BT17:BV17"/>
    <mergeCell ref="AA17:AC17"/>
    <mergeCell ref="AD17:AF17"/>
    <mergeCell ref="AG17:AI17"/>
    <mergeCell ref="AJ17:AL17"/>
    <mergeCell ref="CF17:CH17"/>
    <mergeCell ref="CI17:CK17"/>
    <mergeCell ref="BK17:BM17"/>
    <mergeCell ref="BN17:BP17"/>
    <mergeCell ref="BQ17:BS17"/>
    <mergeCell ref="BW17:BY17"/>
    <mergeCell ref="CC17:CE17"/>
    <mergeCell ref="AM17:AO17"/>
    <mergeCell ref="AP17:AR17"/>
    <mergeCell ref="AS17:AU17"/>
    <mergeCell ref="AV17:AX17"/>
    <mergeCell ref="BB17:BD17"/>
    <mergeCell ref="BE17:BG17"/>
    <mergeCell ref="BH17:BJ17"/>
    <mergeCell ref="CF15:CH15"/>
    <mergeCell ref="BH15:BJ15"/>
    <mergeCell ref="AP15:AR15"/>
    <mergeCell ref="AS15:AU15"/>
    <mergeCell ref="AV15:AX15"/>
    <mergeCell ref="AY15:BA15"/>
    <mergeCell ref="BB15:BD15"/>
    <mergeCell ref="BE15:BG15"/>
    <mergeCell ref="CI15:CK15"/>
    <mergeCell ref="BK15:BM15"/>
    <mergeCell ref="BN15:BP15"/>
    <mergeCell ref="BQ15:BS15"/>
    <mergeCell ref="BW15:BY15"/>
    <mergeCell ref="CC15:CE15"/>
    <mergeCell ref="BZ15:CB15"/>
    <mergeCell ref="BT15:BV15"/>
    <mergeCell ref="AA15:AC15"/>
    <mergeCell ref="AD15:AF15"/>
    <mergeCell ref="AG15:AI15"/>
    <mergeCell ref="AJ15:AL15"/>
    <mergeCell ref="AM15:AO15"/>
    <mergeCell ref="D14:Z14"/>
    <mergeCell ref="AS13:AU13"/>
    <mergeCell ref="AV13:AX13"/>
    <mergeCell ref="BB13:BD13"/>
    <mergeCell ref="BE13:BG13"/>
    <mergeCell ref="BH13:BJ13"/>
    <mergeCell ref="AA11:BD11"/>
    <mergeCell ref="BE12:BY12"/>
    <mergeCell ref="BE11:BY11"/>
    <mergeCell ref="BH14:BJ14"/>
    <mergeCell ref="AA14:AC14"/>
    <mergeCell ref="AA13:AC13"/>
    <mergeCell ref="AD13:AF13"/>
    <mergeCell ref="AG13:AI13"/>
    <mergeCell ref="AM13:AO13"/>
    <mergeCell ref="AP13:AR13"/>
    <mergeCell ref="AJ14:AL14"/>
    <mergeCell ref="AM14:AO14"/>
    <mergeCell ref="AP14:AR14"/>
    <mergeCell ref="AS14:AU14"/>
    <mergeCell ref="AV14:AX14"/>
    <mergeCell ref="AJ13:AL13"/>
    <mergeCell ref="AG14:AI14"/>
    <mergeCell ref="BE14:BG14"/>
  </mergeCells>
  <dataValidations count="25">
    <dataValidation allowBlank="1" showInputMessage="1" showErrorMessage="1" sqref="AA126:CK126 AA78:CK78 CI17 AD17 AG17 AJ17 AM17 AP17 AS17 AV17 AY17 BB17 BE17 BH17 BK17 BN17 BQ17 BT17 BW17 BZ17 CC17 CF17 B1:D18 Z18:CK18 B19 A18:A19 Z17:AA17 E75:E173 A20:D1048576 E174:XFD1048576 F30:Z173 AA30:CK30 Z21:CK29 CL1:XFD173 E1:Y29 E30:E71 A1:A16 Z1:CK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BB31:BB77 BB79:BB125 BB127:BB173 BE31:BE77 BE79:BE125 BE127:BE173 BH31:BH77 BH79:BH125 BH127:BH173 BK31:BK77 BK79:BK125 BK127:BK173 BN31:BN77 BN79:BN125 BN127:BN173 BQ31:BQ77 BQ79:BQ125 BQ127:BQ173 BT31:BT77 BT79:BT125 BT127:BT173 BW31:BW77 BW79:BW125 BW127:BW173 BZ31:BZ77 BZ79:BZ125 BZ127:BZ173 CC31:CC77 CC79:CC125 CC127:CC173 CF31:CF77 CF79:CF125 CF127:CF173 CI31:CI77 CI79:CI125 CI127:CI173">
      <formula1>0</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BD31:BD77 BD79:BD125 BD127:BD173 BG31:BG77 BG79:BG125 BG127:BG173 BJ31:BJ77 BJ79:BJ125 BJ127:BJ173 BM31:BM77 BM79:BM125 BM127:BM173 BP31:BP77 BP79:BP125 BP127:BP173 BS31:BS77 BS79:BS125 BS127:BS173 BV31:BV77 BV79:BV125 BV127:BV173 BY31:BY77 BY79:BY125 BY127:BY173 CB31:CB77 CB79:CB125 CB127:CB173 CE31:CE77 CE79:CE125 CE127:CE173 CH31:CH77 CH79:CH125 CH127:CH173 CK31:CK77 CK79:CK125 CK127:CK173">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CD31:CD76">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31:AB76 AB79:AB124 AE31:AE76 AE79:AE124 AH31:AH76 AH79:AH124 AK31:AK76 AK79:AK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sqref="AB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B127:AB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E127:AE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5">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H127:AH173">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77">
      <formula1>"M,K,W,O"</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K127:AK173">
      <formula1>"M,K,W,O"</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31:AN77 AN79:AN124">
      <formula1>"O,K,W,M"</formula1>
    </dataValidation>
    <dataValidation type="list" allowBlank="1" showDropDown="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5">
      <formula1>"O,K,W,M"</formula1>
    </dataValidation>
    <dataValidation type="list" allowBlank="1" showInputMessage="1" showErrorMessage="1" errorTitle="Invalid input" error="Please enter one of the following codes (capital letters only):_x000a_O - Missing value_x000a_K - Data included in another category_x000a_W - Includes data from another category_x000a_M - Missing value; data cannot exist_x000a_" sqref="AN127:AN173">
      <formula1>"O,K,W,M"</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Q31:AQ77 AQ79:AQ125 AQ127:AQ173 AT31:AT76 AT127:AT173 AT79:AT125 AW31:AW77 AW79:AW125 AZ79:AZ124 BC31:BC77 BC79:BC125 BF31:BF77 BF79:BF125 BF127:BF173 BI31:BI77 BI79:BI124 BI127:BI173 BL31:BL77 BL79:BL125 BL127:BL173 BO31:BO77 BO79:BO125 BO127:BO173 BR31:BR77 BR79:BR125 BR127:BR173 BU31:BU77 BU79:BU124 BU127:BU173 BX31:BX77 BX79:BX125 BX127:BX173 CA31:CA77 CA79:CA125 CA127:CA173 CD77 CD79:CD125 CD127:CD173 CG77 CG79:CG125 CG127:CG173 CJ31:CJ77 CJ79:CJ125 CJ127:CJ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T77">
      <formula1>"M,O,K,W"</formula1>
    </dataValidation>
    <dataValidation type="list" allowBlank="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W127:AW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31:AZ76">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_x000a_" sqref="AZ77 AZ125 AZ127:AZ173 BC127:BC173">
      <formula1>"M,O,K,W"</formula1>
    </dataValidation>
    <dataValidation type="list" allowBlank="1" showDropDown="1" showInputMessage="1" showErrorMessage="1" errorTitle="Invalid input" error="Please enter one of the following codes (capital letters only):_x000a_M - Missing value; data cannot exist_x000a_O - Missing value_x000a_K - Data included in another category_x000a_W - Includes data from another category" sqref="CG31:CG76">
      <formula1>"M,O,K,W"</formula1>
    </dataValidation>
  </dataValidations>
  <pageMargins left="0.7" right="0.7" top="0.75" bottom="0.75" header="0.3" footer="0.3"/>
  <pageSetup paperSize="5"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EW199"/>
  <sheetViews>
    <sheetView showGridLines="0" topLeftCell="C1" zoomScale="80" zoomScaleNormal="80" workbookViewId="0">
      <selection activeCell="AB34" sqref="AB34"/>
    </sheetView>
  </sheetViews>
  <sheetFormatPr baseColWidth="10" defaultColWidth="9.140625" defaultRowHeight="11.25" x14ac:dyDescent="0.2"/>
  <cols>
    <col min="1" max="1" width="26.85546875" style="49" hidden="1" customWidth="1"/>
    <col min="2" max="2" width="26.140625" style="49" hidden="1" customWidth="1"/>
    <col min="3" max="3" width="4.7109375" style="49" customWidth="1"/>
    <col min="4" max="4" width="16" style="457" customWidth="1"/>
    <col min="5" max="5" width="19.28515625" style="458" customWidth="1"/>
    <col min="6" max="6" width="3.140625" style="442" hidden="1" customWidth="1"/>
    <col min="7" max="7" width="6.5703125" style="442" hidden="1" customWidth="1"/>
    <col min="8" max="8" width="6.85546875" style="442" hidden="1" customWidth="1"/>
    <col min="9" max="9" width="3.140625" style="442" hidden="1" customWidth="1"/>
    <col min="10" max="19" width="4" style="442" hidden="1" customWidth="1"/>
    <col min="20" max="20" width="10.85546875" style="442" hidden="1" customWidth="1"/>
    <col min="21" max="21" width="2.140625" style="442" hidden="1" customWidth="1"/>
    <col min="22" max="22" width="1.85546875" style="442" hidden="1" customWidth="1"/>
    <col min="23" max="23" width="2.7109375" style="442" hidden="1" customWidth="1"/>
    <col min="24" max="24" width="2.85546875" style="442" hidden="1" customWidth="1"/>
    <col min="25" max="25" width="4.7109375" style="442" hidden="1" customWidth="1"/>
    <col min="26" max="26" width="16.7109375" style="442" hidden="1" customWidth="1"/>
    <col min="27" max="27" width="12.7109375" style="49" customWidth="1"/>
    <col min="28" max="28" width="2.7109375" style="49" customWidth="1"/>
    <col min="29" max="29" width="5.7109375" style="49" customWidth="1"/>
    <col min="30" max="30" width="11.7109375" style="49" customWidth="1"/>
    <col min="31" max="31" width="2.5703125" style="49" customWidth="1"/>
    <col min="32" max="32" width="5.7109375" style="49" customWidth="1"/>
    <col min="33" max="33" width="11.28515625" style="49" customWidth="1"/>
    <col min="34" max="34" width="2.7109375" style="49" customWidth="1"/>
    <col min="35" max="35" width="5.7109375" style="49" customWidth="1"/>
    <col min="36" max="36" width="12.7109375" style="49" customWidth="1"/>
    <col min="37" max="37" width="2.7109375" style="49" customWidth="1"/>
    <col min="38" max="38" width="5.7109375" style="49" customWidth="1"/>
    <col min="39" max="39" width="12.7109375" style="49" customWidth="1"/>
    <col min="40" max="40" width="2.7109375" style="49" customWidth="1"/>
    <col min="41" max="41" width="5.7109375" style="49" customWidth="1"/>
    <col min="42" max="42" width="12.7109375" style="49" customWidth="1"/>
    <col min="43" max="43" width="2.7109375" style="49" customWidth="1"/>
    <col min="44" max="44" width="5.7109375" style="49" customWidth="1"/>
    <col min="45" max="45" width="12.7109375" style="49" customWidth="1"/>
    <col min="46" max="46" width="2.7109375" style="49" customWidth="1"/>
    <col min="47" max="47" width="5.7109375" style="49" customWidth="1"/>
    <col min="48" max="48" width="11.140625" style="49" customWidth="1"/>
    <col min="49" max="49" width="2.7109375" style="49" customWidth="1"/>
    <col min="50" max="50" width="5.7109375" style="49" customWidth="1"/>
    <col min="51" max="51" width="10.7109375" style="49" customWidth="1"/>
    <col min="52" max="52" width="2.7109375" style="49" customWidth="1"/>
    <col min="53" max="53" width="5.7109375" style="49" customWidth="1"/>
    <col min="54" max="16384" width="9.140625" style="49"/>
  </cols>
  <sheetData>
    <row r="1" spans="1:54" s="57" customFormat="1" ht="11.25" customHeight="1" x14ac:dyDescent="0.25">
      <c r="A1" s="394" t="s">
        <v>221</v>
      </c>
      <c r="B1" s="30" t="s">
        <v>366</v>
      </c>
      <c r="C1" s="56"/>
      <c r="D1" s="56"/>
      <c r="E1" s="445"/>
      <c r="F1" s="36"/>
      <c r="G1" s="36"/>
      <c r="H1" s="36"/>
      <c r="I1" s="36"/>
      <c r="J1" s="36"/>
      <c r="K1" s="36"/>
      <c r="L1" s="36"/>
      <c r="M1" s="36"/>
      <c r="N1" s="36"/>
      <c r="O1" s="36"/>
      <c r="P1" s="36"/>
      <c r="Q1" s="36"/>
      <c r="R1" s="36"/>
      <c r="S1" s="36"/>
      <c r="T1" s="36"/>
      <c r="U1" s="36"/>
      <c r="V1" s="36"/>
      <c r="W1" s="36"/>
      <c r="X1" s="36"/>
      <c r="Y1" s="36"/>
      <c r="Z1" s="36"/>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row>
    <row r="2" spans="1:54" s="57" customFormat="1" ht="11.25" customHeight="1" x14ac:dyDescent="0.25">
      <c r="A2" s="394" t="s">
        <v>236</v>
      </c>
      <c r="B2" s="30" t="str">
        <f>IF(VAL_Metadata!$H10&lt;&gt;"", YEAR(VAL_Metadata!$H$10),"")</f>
        <v/>
      </c>
      <c r="C2" s="56"/>
      <c r="D2" s="32" t="s">
        <v>152</v>
      </c>
      <c r="E2" s="397"/>
      <c r="F2" s="34"/>
      <c r="G2" s="34"/>
      <c r="H2" s="31"/>
      <c r="I2" s="31"/>
      <c r="J2" s="31"/>
      <c r="K2" s="31"/>
      <c r="L2" s="31"/>
      <c r="M2" s="31"/>
      <c r="N2" s="31"/>
      <c r="O2" s="31"/>
      <c r="P2" s="31"/>
      <c r="Q2" s="31"/>
      <c r="R2" s="31"/>
      <c r="S2" s="31"/>
      <c r="T2" s="31"/>
      <c r="U2" s="31"/>
      <c r="V2" s="31"/>
      <c r="W2" s="31"/>
      <c r="X2" s="31"/>
      <c r="Y2" s="31"/>
      <c r="Z2" s="31"/>
      <c r="AA2" s="31"/>
      <c r="AB2" s="31"/>
      <c r="AC2" s="31"/>
      <c r="AD2" s="31"/>
      <c r="AE2" s="31"/>
      <c r="AF2" s="31"/>
      <c r="AG2" s="31"/>
      <c r="AH2" s="34"/>
      <c r="AI2" s="34"/>
      <c r="AJ2" s="31"/>
      <c r="AK2" s="34"/>
      <c r="AL2" s="34"/>
      <c r="AM2" s="34"/>
      <c r="AN2" s="34"/>
      <c r="AO2" s="34"/>
      <c r="AP2" s="34"/>
      <c r="AQ2" s="34"/>
      <c r="AR2" s="34"/>
      <c r="AS2" s="34"/>
      <c r="AT2" s="34"/>
      <c r="AU2" s="34"/>
      <c r="AV2" s="34"/>
      <c r="AW2" s="34"/>
      <c r="AX2" s="34"/>
      <c r="AY2" s="34"/>
      <c r="AZ2" s="34"/>
      <c r="BA2" s="34"/>
      <c r="BB2" s="34"/>
    </row>
    <row r="3" spans="1:54" s="57" customFormat="1" ht="11.25" customHeight="1" x14ac:dyDescent="0.25">
      <c r="A3" s="394" t="s">
        <v>228</v>
      </c>
      <c r="B3" s="30" t="s">
        <v>364</v>
      </c>
      <c r="C3" s="56"/>
      <c r="D3" s="34"/>
      <c r="E3" s="397"/>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row>
    <row r="4" spans="1:54" s="57" customFormat="1" ht="11.25" customHeight="1" x14ac:dyDescent="0.25">
      <c r="A4" s="394" t="s">
        <v>225</v>
      </c>
      <c r="B4" s="30" t="str">
        <f>VAL_Metadata!B2</f>
        <v>_X</v>
      </c>
      <c r="C4" s="56"/>
      <c r="D4" s="35" t="s">
        <v>129</v>
      </c>
      <c r="E4" s="670" t="str">
        <f>VLOOKUP(VAL_Metadata!$H$5,VAL_Drop_Down_Lists!$A$3:$C$222,3,FALSE)</f>
        <v>Please select a country</v>
      </c>
      <c r="F4" s="671"/>
      <c r="G4" s="671"/>
      <c r="H4" s="671"/>
      <c r="I4" s="671"/>
      <c r="J4" s="671"/>
      <c r="K4" s="671"/>
      <c r="L4" s="671"/>
      <c r="M4" s="671"/>
      <c r="N4" s="671"/>
      <c r="O4" s="671"/>
      <c r="P4" s="671"/>
      <c r="Q4" s="671"/>
      <c r="R4" s="671"/>
      <c r="S4" s="671"/>
      <c r="T4" s="671"/>
      <c r="U4" s="671"/>
      <c r="V4" s="671"/>
      <c r="W4" s="671"/>
      <c r="X4" s="671"/>
      <c r="Y4" s="671"/>
      <c r="Z4" s="671"/>
      <c r="AA4" s="672"/>
      <c r="AB4" s="36"/>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row>
    <row r="5" spans="1:54" s="57" customFormat="1" ht="11.25" customHeight="1" x14ac:dyDescent="0.25">
      <c r="A5" s="402" t="s">
        <v>7026</v>
      </c>
      <c r="B5" s="368" t="s">
        <v>7029</v>
      </c>
      <c r="C5" s="56"/>
      <c r="D5" s="35" t="s">
        <v>3937</v>
      </c>
      <c r="E5" s="670" t="str">
        <f>IF(VAL_Metadata!H10&lt;&gt;"", YEAR(VAL_Metadata!H10),"")</f>
        <v/>
      </c>
      <c r="F5" s="671"/>
      <c r="G5" s="671"/>
      <c r="H5" s="671"/>
      <c r="I5" s="671"/>
      <c r="J5" s="671"/>
      <c r="K5" s="671"/>
      <c r="L5" s="671"/>
      <c r="M5" s="671"/>
      <c r="N5" s="671"/>
      <c r="O5" s="671"/>
      <c r="P5" s="671"/>
      <c r="Q5" s="671"/>
      <c r="R5" s="671"/>
      <c r="S5" s="671"/>
      <c r="T5" s="671"/>
      <c r="U5" s="671"/>
      <c r="V5" s="671"/>
      <c r="W5" s="671"/>
      <c r="X5" s="671"/>
      <c r="Y5" s="671"/>
      <c r="Z5" s="671"/>
      <c r="AA5" s="672"/>
      <c r="AB5" s="37" t="str">
        <f>IF(COUNTBLANK(VAL_Metadata!H10)=1,"Please enter the school year end in VAL_Metadata (cell H10).","")</f>
        <v>Please enter the school year end in VAL_Metadata (cell H10).</v>
      </c>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row>
    <row r="6" spans="1:54" s="57" customFormat="1" ht="11.25" customHeight="1" x14ac:dyDescent="0.25">
      <c r="A6" s="394" t="s">
        <v>246</v>
      </c>
      <c r="B6" s="30" t="s">
        <v>6</v>
      </c>
      <c r="C6" s="56"/>
      <c r="D6" s="34"/>
      <c r="E6" s="397"/>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row>
    <row r="7" spans="1:54" s="57" customFormat="1" ht="11.25" customHeight="1" x14ac:dyDescent="0.25">
      <c r="A7" s="402" t="s">
        <v>6999</v>
      </c>
      <c r="B7" s="359" t="s">
        <v>7021</v>
      </c>
      <c r="C7" s="56"/>
      <c r="D7" s="34"/>
      <c r="E7" s="397"/>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row>
    <row r="8" spans="1:54" s="57" customFormat="1" ht="11.25" customHeight="1" x14ac:dyDescent="0.25">
      <c r="A8" s="394" t="s">
        <v>247</v>
      </c>
      <c r="B8" s="359" t="s">
        <v>7025</v>
      </c>
      <c r="C8" s="56"/>
      <c r="D8" s="34"/>
      <c r="E8" s="397"/>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row>
    <row r="9" spans="1:54" s="57" customFormat="1" ht="11.25" customHeight="1" x14ac:dyDescent="0.25">
      <c r="A9" s="394" t="s">
        <v>244</v>
      </c>
      <c r="B9" s="30">
        <v>0</v>
      </c>
      <c r="C9" s="56"/>
      <c r="D9" s="34"/>
      <c r="E9" s="397"/>
      <c r="F9" s="446"/>
      <c r="G9" s="446"/>
      <c r="H9" s="446"/>
      <c r="I9" s="446"/>
      <c r="J9" s="446"/>
      <c r="K9" s="446"/>
      <c r="L9" s="446"/>
      <c r="M9" s="446"/>
      <c r="N9" s="446"/>
      <c r="O9" s="446"/>
      <c r="P9" s="446"/>
      <c r="Q9" s="446"/>
      <c r="R9" s="446"/>
      <c r="S9" s="446"/>
      <c r="T9" s="446"/>
      <c r="U9" s="446"/>
      <c r="V9" s="446"/>
      <c r="W9" s="446"/>
      <c r="X9" s="446"/>
      <c r="Y9" s="446"/>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57" customFormat="1" ht="11.25" customHeight="1" x14ac:dyDescent="0.25">
      <c r="A10" s="394" t="s">
        <v>242</v>
      </c>
      <c r="B10" s="30">
        <v>0</v>
      </c>
      <c r="C10" s="56"/>
      <c r="D10" s="34"/>
      <c r="E10" s="397"/>
      <c r="F10" s="399"/>
      <c r="G10" s="55"/>
      <c r="H10" s="55"/>
      <c r="I10" s="55"/>
      <c r="J10" s="55"/>
      <c r="K10" s="55"/>
      <c r="L10" s="55"/>
      <c r="M10" s="55"/>
      <c r="N10" s="55"/>
      <c r="O10" s="55"/>
      <c r="P10" s="55"/>
      <c r="Q10" s="55"/>
      <c r="R10" s="55"/>
      <c r="S10" s="55"/>
      <c r="T10" s="55"/>
      <c r="U10" s="55"/>
      <c r="V10" s="55"/>
      <c r="W10" s="55"/>
      <c r="X10" s="55"/>
      <c r="Y10" s="55"/>
      <c r="Z10" s="55"/>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row>
    <row r="11" spans="1:54" s="57" customFormat="1" ht="11.25" customHeight="1" x14ac:dyDescent="0.25">
      <c r="A11" s="394" t="s">
        <v>240</v>
      </c>
      <c r="B11" s="30" t="str">
        <f>VAL_Metadata!$B$3</f>
        <v>_X</v>
      </c>
      <c r="C11" s="56"/>
      <c r="D11" s="33"/>
      <c r="E11" s="447"/>
      <c r="F11" s="399"/>
      <c r="G11" s="55"/>
      <c r="H11" s="55"/>
      <c r="I11" s="55"/>
      <c r="J11" s="55"/>
      <c r="K11" s="55"/>
      <c r="L11" s="55"/>
      <c r="M11" s="55"/>
      <c r="N11" s="55"/>
      <c r="O11" s="55"/>
      <c r="P11" s="55"/>
      <c r="Q11" s="55"/>
      <c r="R11" s="55"/>
      <c r="S11" s="55"/>
      <c r="T11" s="55"/>
      <c r="U11" s="55"/>
      <c r="V11" s="55"/>
      <c r="W11" s="55"/>
      <c r="X11" s="55"/>
      <c r="Y11" s="55"/>
      <c r="Z11" s="55"/>
      <c r="AA11" s="637" t="s">
        <v>154</v>
      </c>
      <c r="AB11" s="638"/>
      <c r="AC11" s="638"/>
      <c r="AD11" s="638"/>
      <c r="AE11" s="638"/>
      <c r="AF11" s="638"/>
      <c r="AG11" s="638"/>
      <c r="AH11" s="638"/>
      <c r="AI11" s="638"/>
      <c r="AJ11" s="638"/>
      <c r="AK11" s="638"/>
      <c r="AL11" s="638"/>
      <c r="AM11" s="638"/>
      <c r="AN11" s="638"/>
      <c r="AO11" s="639"/>
      <c r="AP11" s="658" t="s">
        <v>7062</v>
      </c>
      <c r="AQ11" s="659"/>
      <c r="AR11" s="659"/>
      <c r="AS11" s="638"/>
      <c r="AT11" s="638"/>
      <c r="AU11" s="638"/>
      <c r="AV11" s="638"/>
      <c r="AW11" s="638"/>
      <c r="AX11" s="638"/>
      <c r="AY11" s="638"/>
      <c r="AZ11" s="638"/>
      <c r="BA11" s="639"/>
      <c r="BB11" s="38"/>
    </row>
    <row r="12" spans="1:54" s="57" customFormat="1" ht="11.25" customHeight="1" x14ac:dyDescent="0.25">
      <c r="A12" s="394" t="s">
        <v>399</v>
      </c>
      <c r="B12" s="30" t="s">
        <v>6</v>
      </c>
      <c r="C12" s="56"/>
      <c r="D12" s="33"/>
      <c r="E12" s="447"/>
      <c r="F12" s="399"/>
      <c r="G12" s="55"/>
      <c r="H12" s="55"/>
      <c r="I12" s="55"/>
      <c r="J12" s="55"/>
      <c r="K12" s="55"/>
      <c r="L12" s="55"/>
      <c r="M12" s="55"/>
      <c r="N12" s="55"/>
      <c r="O12" s="55"/>
      <c r="P12" s="55"/>
      <c r="Q12" s="55"/>
      <c r="R12" s="55"/>
      <c r="S12" s="55"/>
      <c r="T12" s="55"/>
      <c r="U12" s="55"/>
      <c r="V12" s="55"/>
      <c r="W12" s="55"/>
      <c r="X12" s="55"/>
      <c r="Y12" s="55"/>
      <c r="Z12" s="55"/>
      <c r="AA12" s="637" t="s">
        <v>94</v>
      </c>
      <c r="AB12" s="638"/>
      <c r="AC12" s="638"/>
      <c r="AD12" s="638"/>
      <c r="AE12" s="638"/>
      <c r="AF12" s="638"/>
      <c r="AG12" s="638"/>
      <c r="AH12" s="638"/>
      <c r="AI12" s="638"/>
      <c r="AJ12" s="638"/>
      <c r="AK12" s="638"/>
      <c r="AL12" s="638"/>
      <c r="AM12" s="638"/>
      <c r="AN12" s="638"/>
      <c r="AO12" s="638"/>
      <c r="AP12" s="667" t="s">
        <v>7063</v>
      </c>
      <c r="AQ12" s="643"/>
      <c r="AR12" s="644"/>
      <c r="AS12" s="643" t="s">
        <v>358</v>
      </c>
      <c r="AT12" s="643"/>
      <c r="AU12" s="643"/>
      <c r="AV12" s="643"/>
      <c r="AW12" s="643"/>
      <c r="AX12" s="643"/>
      <c r="AY12" s="661"/>
      <c r="AZ12" s="661"/>
      <c r="BA12" s="662"/>
      <c r="BB12" s="38"/>
    </row>
    <row r="13" spans="1:54" s="57" customFormat="1" ht="71.25" customHeight="1" x14ac:dyDescent="0.25">
      <c r="A13" s="402" t="s">
        <v>7003</v>
      </c>
      <c r="B13" s="40" t="str">
        <f>VAL_Metadata!B4</f>
        <v/>
      </c>
      <c r="C13" s="56"/>
      <c r="D13" s="33"/>
      <c r="E13" s="447"/>
      <c r="F13" s="399"/>
      <c r="G13" s="399"/>
      <c r="H13" s="58"/>
      <c r="I13" s="58"/>
      <c r="J13" s="58"/>
      <c r="K13" s="58"/>
      <c r="L13" s="58"/>
      <c r="M13" s="58"/>
      <c r="N13" s="58"/>
      <c r="O13" s="58"/>
      <c r="P13" s="58"/>
      <c r="Q13" s="58"/>
      <c r="R13" s="58"/>
      <c r="S13" s="58"/>
      <c r="T13" s="58"/>
      <c r="U13" s="58"/>
      <c r="V13" s="58"/>
      <c r="W13" s="58"/>
      <c r="X13" s="58"/>
      <c r="Y13" s="58"/>
      <c r="Z13" s="58"/>
      <c r="AA13" s="620" t="s">
        <v>7065</v>
      </c>
      <c r="AB13" s="620"/>
      <c r="AC13" s="620"/>
      <c r="AD13" s="675" t="s">
        <v>155</v>
      </c>
      <c r="AE13" s="676"/>
      <c r="AF13" s="676"/>
      <c r="AG13" s="620" t="s">
        <v>156</v>
      </c>
      <c r="AH13" s="620"/>
      <c r="AI13" s="620"/>
      <c r="AJ13" s="620" t="s">
        <v>6682</v>
      </c>
      <c r="AK13" s="620"/>
      <c r="AL13" s="620"/>
      <c r="AM13" s="620" t="s">
        <v>176</v>
      </c>
      <c r="AN13" s="620"/>
      <c r="AO13" s="679"/>
      <c r="AP13" s="667"/>
      <c r="AQ13" s="643"/>
      <c r="AR13" s="644"/>
      <c r="AS13" s="644" t="s">
        <v>7065</v>
      </c>
      <c r="AT13" s="647"/>
      <c r="AU13" s="647"/>
      <c r="AV13" s="647" t="s">
        <v>155</v>
      </c>
      <c r="AW13" s="647"/>
      <c r="AX13" s="642"/>
      <c r="AY13" s="647" t="s">
        <v>156</v>
      </c>
      <c r="AZ13" s="647"/>
      <c r="BA13" s="647"/>
      <c r="BB13" s="39"/>
    </row>
    <row r="14" spans="1:54" s="57" customFormat="1" ht="42.75" customHeight="1" x14ac:dyDescent="0.25">
      <c r="A14" s="402" t="s">
        <v>7004</v>
      </c>
      <c r="B14" s="40" t="str">
        <f>VAL_Metadata!B5</f>
        <v/>
      </c>
      <c r="C14" s="56"/>
      <c r="D14" s="673" t="s">
        <v>2</v>
      </c>
      <c r="E14" s="673"/>
      <c r="F14" s="673"/>
      <c r="G14" s="673"/>
      <c r="H14" s="673"/>
      <c r="I14" s="673"/>
      <c r="J14" s="673"/>
      <c r="K14" s="673"/>
      <c r="L14" s="673"/>
      <c r="M14" s="673"/>
      <c r="N14" s="673"/>
      <c r="O14" s="673"/>
      <c r="P14" s="673"/>
      <c r="Q14" s="673"/>
      <c r="R14" s="673"/>
      <c r="S14" s="673"/>
      <c r="T14" s="673"/>
      <c r="U14" s="673"/>
      <c r="V14" s="673"/>
      <c r="W14" s="673"/>
      <c r="X14" s="673"/>
      <c r="Y14" s="673"/>
      <c r="Z14" s="674"/>
      <c r="AA14" s="663">
        <v>5</v>
      </c>
      <c r="AB14" s="665"/>
      <c r="AC14" s="666"/>
      <c r="AD14" s="677" t="s">
        <v>3922</v>
      </c>
      <c r="AE14" s="677"/>
      <c r="AF14" s="677"/>
      <c r="AG14" s="678" t="s">
        <v>3923</v>
      </c>
      <c r="AH14" s="678"/>
      <c r="AI14" s="678"/>
      <c r="AJ14" s="678" t="s">
        <v>6681</v>
      </c>
      <c r="AK14" s="678"/>
      <c r="AL14" s="678"/>
      <c r="AM14" s="678">
        <v>8</v>
      </c>
      <c r="AN14" s="678"/>
      <c r="AO14" s="664"/>
      <c r="AP14" s="669" t="s">
        <v>203</v>
      </c>
      <c r="AQ14" s="647"/>
      <c r="AR14" s="647"/>
      <c r="AS14" s="644">
        <v>5</v>
      </c>
      <c r="AT14" s="647"/>
      <c r="AU14" s="647"/>
      <c r="AV14" s="651" t="s">
        <v>3922</v>
      </c>
      <c r="AW14" s="651"/>
      <c r="AX14" s="663"/>
      <c r="AY14" s="664" t="s">
        <v>3924</v>
      </c>
      <c r="AZ14" s="665"/>
      <c r="BA14" s="666"/>
      <c r="BB14" s="39"/>
    </row>
    <row r="15" spans="1:54" s="57" customFormat="1" ht="36" hidden="1" customHeight="1" x14ac:dyDescent="0.25">
      <c r="A15" s="394" t="s">
        <v>234</v>
      </c>
      <c r="B15" s="40" t="str">
        <f>VAL_Metadata!B6</f>
        <v/>
      </c>
      <c r="C15" s="56"/>
      <c r="D15" s="448"/>
      <c r="E15" s="449"/>
      <c r="F15" s="41"/>
      <c r="G15" s="41"/>
      <c r="H15" s="41"/>
      <c r="I15" s="41"/>
      <c r="J15" s="41"/>
      <c r="K15" s="41"/>
      <c r="L15" s="41"/>
      <c r="M15" s="41"/>
      <c r="N15" s="41"/>
      <c r="O15" s="41"/>
      <c r="P15" s="41"/>
      <c r="Q15" s="41"/>
      <c r="R15" s="41"/>
      <c r="S15" s="41"/>
      <c r="T15" s="41"/>
      <c r="U15" s="41"/>
      <c r="V15" s="41"/>
      <c r="W15" s="41"/>
      <c r="X15" s="41"/>
      <c r="Y15" s="41"/>
      <c r="Z15" s="407" t="s">
        <v>7000</v>
      </c>
      <c r="AA15" s="652" t="s">
        <v>7018</v>
      </c>
      <c r="AB15" s="652"/>
      <c r="AC15" s="652"/>
      <c r="AD15" s="655" t="s">
        <v>7058</v>
      </c>
      <c r="AE15" s="655"/>
      <c r="AF15" s="655"/>
      <c r="AG15" s="655" t="s">
        <v>7059</v>
      </c>
      <c r="AH15" s="655"/>
      <c r="AI15" s="655"/>
      <c r="AJ15" s="652" t="s">
        <v>7019</v>
      </c>
      <c r="AK15" s="652"/>
      <c r="AL15" s="652"/>
      <c r="AM15" s="652" t="s">
        <v>7020</v>
      </c>
      <c r="AN15" s="652"/>
      <c r="AO15" s="652"/>
      <c r="AP15" s="652" t="s">
        <v>7027</v>
      </c>
      <c r="AQ15" s="652"/>
      <c r="AR15" s="652"/>
      <c r="AS15" s="652" t="s">
        <v>7018</v>
      </c>
      <c r="AT15" s="652"/>
      <c r="AU15" s="652"/>
      <c r="AV15" s="655" t="s">
        <v>7058</v>
      </c>
      <c r="AW15" s="655"/>
      <c r="AX15" s="655"/>
      <c r="AY15" s="655" t="s">
        <v>7059</v>
      </c>
      <c r="AZ15" s="655"/>
      <c r="BA15" s="655"/>
      <c r="BB15" s="58"/>
    </row>
    <row r="16" spans="1:54" s="57" customFormat="1" ht="30.75" hidden="1" customHeight="1" x14ac:dyDescent="0.25">
      <c r="A16" s="394" t="s">
        <v>238</v>
      </c>
      <c r="B16" s="40" t="str">
        <f>VAL_Metadata!B7</f>
        <v/>
      </c>
      <c r="C16" s="56"/>
      <c r="D16" s="448"/>
      <c r="E16" s="449"/>
      <c r="F16" s="41"/>
      <c r="G16" s="41"/>
      <c r="H16" s="41"/>
      <c r="I16" s="41"/>
      <c r="J16" s="41"/>
      <c r="K16" s="41"/>
      <c r="L16" s="41"/>
      <c r="M16" s="41"/>
      <c r="N16" s="41"/>
      <c r="O16" s="41"/>
      <c r="P16" s="41"/>
      <c r="Q16" s="41"/>
      <c r="R16" s="41"/>
      <c r="S16" s="41"/>
      <c r="T16" s="41"/>
      <c r="U16" s="41"/>
      <c r="V16" s="41"/>
      <c r="W16" s="41"/>
      <c r="X16" s="41"/>
      <c r="Y16" s="41"/>
      <c r="Z16" s="43" t="s">
        <v>98</v>
      </c>
      <c r="AA16" s="656" t="s">
        <v>211</v>
      </c>
      <c r="AB16" s="656"/>
      <c r="AC16" s="656"/>
      <c r="AD16" s="656" t="s">
        <v>211</v>
      </c>
      <c r="AE16" s="656"/>
      <c r="AF16" s="656"/>
      <c r="AG16" s="656" t="s">
        <v>211</v>
      </c>
      <c r="AH16" s="656"/>
      <c r="AI16" s="656"/>
      <c r="AJ16" s="656" t="s">
        <v>211</v>
      </c>
      <c r="AK16" s="656"/>
      <c r="AL16" s="656"/>
      <c r="AM16" s="656" t="s">
        <v>211</v>
      </c>
      <c r="AN16" s="656"/>
      <c r="AO16" s="656"/>
      <c r="AP16" s="656" t="s">
        <v>213</v>
      </c>
      <c r="AQ16" s="656"/>
      <c r="AR16" s="656"/>
      <c r="AS16" s="656" t="s">
        <v>213</v>
      </c>
      <c r="AT16" s="656"/>
      <c r="AU16" s="656"/>
      <c r="AV16" s="656" t="s">
        <v>213</v>
      </c>
      <c r="AW16" s="656"/>
      <c r="AX16" s="656"/>
      <c r="AY16" s="656" t="s">
        <v>213</v>
      </c>
      <c r="AZ16" s="656"/>
      <c r="BA16" s="656"/>
      <c r="BB16" s="58"/>
    </row>
    <row r="17" spans="1:153" s="57" customFormat="1" ht="15.6" hidden="1" customHeight="1" x14ac:dyDescent="0.25">
      <c r="A17" s="410" t="s">
        <v>7057</v>
      </c>
      <c r="B17" s="411" t="s">
        <v>7005</v>
      </c>
      <c r="C17" s="56"/>
      <c r="D17" s="448"/>
      <c r="E17" s="449"/>
      <c r="F17" s="41"/>
      <c r="G17" s="41"/>
      <c r="H17" s="41"/>
      <c r="I17" s="41"/>
      <c r="J17" s="41"/>
      <c r="K17" s="41"/>
      <c r="L17" s="41"/>
      <c r="M17" s="41"/>
      <c r="N17" s="41"/>
      <c r="O17" s="41"/>
      <c r="P17" s="41"/>
      <c r="Q17" s="41"/>
      <c r="R17" s="41"/>
      <c r="S17" s="41"/>
      <c r="T17" s="41"/>
      <c r="U17" s="41"/>
      <c r="V17" s="41"/>
      <c r="W17" s="41"/>
      <c r="X17" s="41"/>
      <c r="Y17" s="41"/>
      <c r="Z17" s="42"/>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58"/>
    </row>
    <row r="18" spans="1:153" ht="15.75" hidden="1" customHeight="1" x14ac:dyDescent="0.25">
      <c r="A18" s="413" t="s">
        <v>7002</v>
      </c>
      <c r="B18" s="382" t="s">
        <v>7060</v>
      </c>
      <c r="C18" s="56"/>
      <c r="D18" s="448"/>
      <c r="E18" s="449"/>
      <c r="F18" s="41"/>
      <c r="G18" s="41"/>
      <c r="H18" s="41"/>
      <c r="I18" s="41"/>
      <c r="J18" s="41"/>
      <c r="K18" s="41"/>
      <c r="L18" s="41"/>
      <c r="M18" s="41"/>
      <c r="N18" s="41"/>
      <c r="O18" s="41"/>
      <c r="P18" s="41"/>
      <c r="Q18" s="41"/>
      <c r="R18" s="41"/>
      <c r="S18" s="41"/>
      <c r="T18" s="41"/>
      <c r="U18" s="41"/>
      <c r="V18" s="41"/>
      <c r="W18" s="41"/>
      <c r="X18" s="41"/>
      <c r="Y18" s="41"/>
      <c r="Z18" s="407"/>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58"/>
    </row>
    <row r="19" spans="1:153" ht="15.75" hidden="1" customHeight="1" x14ac:dyDescent="0.25">
      <c r="A19" s="415" t="s">
        <v>121</v>
      </c>
      <c r="B19" s="382" t="s">
        <v>6</v>
      </c>
      <c r="C19" s="56"/>
      <c r="D19" s="59"/>
      <c r="E19" s="450"/>
      <c r="F19" s="41"/>
      <c r="G19" s="41"/>
      <c r="H19" s="41"/>
      <c r="I19" s="41"/>
      <c r="J19" s="41"/>
      <c r="K19" s="41"/>
      <c r="L19" s="41"/>
      <c r="M19" s="41"/>
      <c r="N19" s="41"/>
      <c r="O19" s="41"/>
      <c r="P19" s="41"/>
      <c r="Q19" s="41"/>
      <c r="R19" s="41"/>
      <c r="S19" s="41"/>
      <c r="T19" s="41"/>
      <c r="U19" s="41"/>
      <c r="V19" s="41"/>
      <c r="W19" s="41"/>
      <c r="X19" s="41"/>
      <c r="Y19" s="41"/>
      <c r="Z19" s="43"/>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58"/>
    </row>
    <row r="20" spans="1:153" ht="15.75" hidden="1" customHeight="1" x14ac:dyDescent="0.25">
      <c r="A20" s="415" t="s">
        <v>365</v>
      </c>
      <c r="B20" s="382" t="s">
        <v>4024</v>
      </c>
      <c r="C20" s="56"/>
      <c r="D20" s="59"/>
      <c r="E20" s="451"/>
      <c r="F20" s="41"/>
      <c r="G20" s="41"/>
      <c r="H20" s="41"/>
      <c r="I20" s="41"/>
      <c r="J20" s="41"/>
      <c r="K20" s="41"/>
      <c r="L20" s="41"/>
      <c r="M20" s="41"/>
      <c r="N20" s="41"/>
      <c r="O20" s="41"/>
      <c r="P20" s="41"/>
      <c r="Q20" s="41"/>
      <c r="R20" s="41"/>
      <c r="S20" s="41"/>
      <c r="T20" s="41"/>
      <c r="U20" s="41"/>
      <c r="V20" s="41"/>
      <c r="W20" s="41"/>
      <c r="X20" s="41"/>
      <c r="Y20" s="41"/>
      <c r="Z20" s="42"/>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58"/>
    </row>
    <row r="21" spans="1:153" ht="15.75" hidden="1" customHeight="1" x14ac:dyDescent="0.25">
      <c r="C21" s="56"/>
      <c r="D21" s="59"/>
      <c r="E21" s="451"/>
      <c r="F21" s="41"/>
      <c r="G21" s="41"/>
      <c r="H21" s="41"/>
      <c r="I21" s="41"/>
      <c r="J21" s="41"/>
      <c r="K21" s="41"/>
      <c r="L21" s="41"/>
      <c r="M21" s="41"/>
      <c r="N21" s="41"/>
      <c r="O21" s="41"/>
      <c r="P21" s="41"/>
      <c r="Q21" s="41"/>
      <c r="R21" s="41"/>
      <c r="S21" s="41"/>
      <c r="T21" s="41"/>
      <c r="U21" s="41"/>
      <c r="V21" s="41"/>
      <c r="W21" s="41"/>
      <c r="X21" s="41"/>
      <c r="Y21" s="41"/>
      <c r="Z21" s="42"/>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58"/>
    </row>
    <row r="22" spans="1:153" ht="15.75" hidden="1" customHeight="1" x14ac:dyDescent="0.25">
      <c r="C22" s="56"/>
      <c r="D22" s="59"/>
      <c r="E22" s="451"/>
      <c r="F22" s="41"/>
      <c r="G22" s="41"/>
      <c r="H22" s="41"/>
      <c r="I22" s="41"/>
      <c r="J22" s="41"/>
      <c r="K22" s="41"/>
      <c r="L22" s="41"/>
      <c r="M22" s="41"/>
      <c r="N22" s="41"/>
      <c r="O22" s="41"/>
      <c r="P22" s="41"/>
      <c r="Q22" s="41"/>
      <c r="R22" s="41"/>
      <c r="S22" s="41"/>
      <c r="T22" s="41"/>
      <c r="U22" s="41"/>
      <c r="V22" s="41"/>
      <c r="W22" s="41"/>
      <c r="X22" s="41"/>
      <c r="Y22" s="41"/>
      <c r="Z22" s="42"/>
      <c r="AA22" s="657"/>
      <c r="AB22" s="657"/>
      <c r="AC22" s="657"/>
      <c r="AD22" s="657"/>
      <c r="AE22" s="657"/>
      <c r="AF22" s="657"/>
      <c r="AG22" s="657"/>
      <c r="AH22" s="657"/>
      <c r="AI22" s="657"/>
      <c r="AJ22" s="657"/>
      <c r="AK22" s="657"/>
      <c r="AL22" s="657"/>
      <c r="AM22" s="657"/>
      <c r="AN22" s="657"/>
      <c r="AO22" s="657"/>
      <c r="AP22" s="657"/>
      <c r="AQ22" s="657"/>
      <c r="AR22" s="657"/>
      <c r="AS22" s="657"/>
      <c r="AT22" s="657"/>
      <c r="AU22" s="657"/>
      <c r="AV22" s="657"/>
      <c r="AW22" s="657"/>
      <c r="AX22" s="657"/>
      <c r="AY22" s="657"/>
      <c r="AZ22" s="657"/>
      <c r="BA22" s="657"/>
      <c r="BB22" s="58"/>
    </row>
    <row r="23" spans="1:153" ht="15.75" hidden="1" customHeight="1" x14ac:dyDescent="0.25">
      <c r="C23" s="56"/>
      <c r="D23" s="59"/>
      <c r="E23" s="451"/>
      <c r="F23" s="41"/>
      <c r="G23" s="41"/>
      <c r="H23" s="41"/>
      <c r="I23" s="41"/>
      <c r="J23" s="41"/>
      <c r="K23" s="41"/>
      <c r="L23" s="41"/>
      <c r="M23" s="41"/>
      <c r="N23" s="41"/>
      <c r="O23" s="41"/>
      <c r="P23" s="41"/>
      <c r="Q23" s="41"/>
      <c r="R23" s="41"/>
      <c r="S23" s="41"/>
      <c r="T23" s="41"/>
      <c r="U23" s="41"/>
      <c r="V23" s="41"/>
      <c r="W23" s="41"/>
      <c r="X23" s="41"/>
      <c r="Y23" s="41"/>
      <c r="Z23" s="42"/>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c r="AZ23" s="657"/>
      <c r="BA23" s="657"/>
      <c r="BB23" s="58"/>
    </row>
    <row r="24" spans="1:153" s="60" customFormat="1" ht="15.75" hidden="1" customHeight="1" x14ac:dyDescent="0.25">
      <c r="C24" s="56"/>
      <c r="D24" s="59"/>
      <c r="E24" s="451"/>
      <c r="F24" s="41"/>
      <c r="G24" s="41"/>
      <c r="H24" s="41"/>
      <c r="I24" s="41"/>
      <c r="J24" s="41"/>
      <c r="K24" s="41"/>
      <c r="L24" s="41"/>
      <c r="M24" s="41"/>
      <c r="N24" s="41"/>
      <c r="O24" s="41"/>
      <c r="P24" s="41"/>
      <c r="Q24" s="41"/>
      <c r="R24" s="41"/>
      <c r="S24" s="41"/>
      <c r="T24" s="41"/>
      <c r="U24" s="41"/>
      <c r="V24" s="41"/>
      <c r="W24" s="41"/>
      <c r="X24" s="41"/>
      <c r="Y24" s="41"/>
      <c r="Z24" s="42"/>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58"/>
    </row>
    <row r="25" spans="1:153" s="60" customFormat="1" ht="15.75" hidden="1" customHeight="1" x14ac:dyDescent="0.25">
      <c r="C25" s="56"/>
      <c r="D25" s="59"/>
      <c r="E25" s="451"/>
      <c r="F25" s="41"/>
      <c r="G25" s="41"/>
      <c r="H25" s="41"/>
      <c r="I25" s="41"/>
      <c r="J25" s="41"/>
      <c r="K25" s="41"/>
      <c r="L25" s="41"/>
      <c r="M25" s="41"/>
      <c r="N25" s="41"/>
      <c r="O25" s="41"/>
      <c r="P25" s="41"/>
      <c r="Q25" s="41"/>
      <c r="R25" s="41"/>
      <c r="S25" s="41"/>
      <c r="T25" s="41"/>
      <c r="U25" s="41"/>
      <c r="V25" s="41"/>
      <c r="W25" s="41"/>
      <c r="X25" s="41"/>
      <c r="Y25" s="41"/>
      <c r="Z25" s="42"/>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58"/>
    </row>
    <row r="26" spans="1:153" s="60" customFormat="1" ht="15.75" hidden="1" customHeight="1" x14ac:dyDescent="0.25">
      <c r="C26" s="56"/>
      <c r="D26" s="59"/>
      <c r="E26" s="451"/>
      <c r="F26" s="41"/>
      <c r="G26" s="41"/>
      <c r="H26" s="41"/>
      <c r="I26" s="41"/>
      <c r="J26" s="41"/>
      <c r="K26" s="41"/>
      <c r="L26" s="41"/>
      <c r="M26" s="41"/>
      <c r="N26" s="41"/>
      <c r="O26" s="41"/>
      <c r="P26" s="41"/>
      <c r="Q26" s="41"/>
      <c r="R26" s="41"/>
      <c r="S26" s="41"/>
      <c r="T26" s="41"/>
      <c r="U26" s="41"/>
      <c r="V26" s="41"/>
      <c r="W26" s="41"/>
      <c r="X26" s="41"/>
      <c r="Y26" s="41"/>
      <c r="Z26" s="42"/>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58"/>
    </row>
    <row r="27" spans="1:153" s="60" customFormat="1" ht="15.75" hidden="1" customHeight="1" x14ac:dyDescent="0.25">
      <c r="C27" s="56"/>
      <c r="D27" s="59"/>
      <c r="E27" s="451"/>
      <c r="F27" s="41"/>
      <c r="G27" s="41"/>
      <c r="H27" s="41"/>
      <c r="I27" s="41"/>
      <c r="J27" s="41"/>
      <c r="K27" s="41"/>
      <c r="L27" s="41"/>
      <c r="M27" s="41"/>
      <c r="N27" s="41"/>
      <c r="O27" s="41"/>
      <c r="P27" s="41"/>
      <c r="Q27" s="41"/>
      <c r="R27" s="41"/>
      <c r="S27" s="41"/>
      <c r="T27" s="41"/>
      <c r="U27" s="41"/>
      <c r="V27" s="41"/>
      <c r="W27" s="41"/>
      <c r="X27" s="41"/>
      <c r="Y27" s="41"/>
      <c r="Z27" s="42"/>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58"/>
    </row>
    <row r="28" spans="1:153" s="60" customFormat="1" ht="15.75" hidden="1" customHeight="1" x14ac:dyDescent="0.25">
      <c r="C28" s="56"/>
      <c r="D28" s="59"/>
      <c r="E28" s="451"/>
      <c r="F28" s="41"/>
      <c r="G28" s="41"/>
      <c r="H28" s="41"/>
      <c r="I28" s="41"/>
      <c r="J28" s="41"/>
      <c r="K28" s="41"/>
      <c r="L28" s="41"/>
      <c r="M28" s="41"/>
      <c r="N28" s="41"/>
      <c r="O28" s="41"/>
      <c r="P28" s="41"/>
      <c r="Q28" s="41"/>
      <c r="R28" s="41"/>
      <c r="S28" s="41"/>
      <c r="T28" s="41"/>
      <c r="U28" s="41"/>
      <c r="V28" s="41"/>
      <c r="W28" s="41"/>
      <c r="X28" s="41"/>
      <c r="Y28" s="41"/>
      <c r="Z28" s="42"/>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58"/>
    </row>
    <row r="29" spans="1:153" s="60" customFormat="1" ht="15.75" hidden="1" customHeight="1" x14ac:dyDescent="0.25">
      <c r="C29" s="56"/>
      <c r="D29" s="59"/>
      <c r="E29" s="451"/>
      <c r="F29" s="41"/>
      <c r="G29" s="41"/>
      <c r="H29" s="41"/>
      <c r="I29" s="41"/>
      <c r="J29" s="41"/>
      <c r="K29" s="41"/>
      <c r="L29" s="41"/>
      <c r="M29" s="41"/>
      <c r="N29" s="41"/>
      <c r="O29" s="41"/>
      <c r="P29" s="41"/>
      <c r="Q29" s="41"/>
      <c r="R29" s="41"/>
      <c r="S29" s="41"/>
      <c r="T29" s="41"/>
      <c r="U29" s="41"/>
      <c r="V29" s="41"/>
      <c r="W29" s="41"/>
      <c r="X29" s="41"/>
      <c r="Y29" s="41"/>
      <c r="Z29" s="42"/>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58"/>
    </row>
    <row r="30" spans="1:153" s="60" customFormat="1" ht="97.5" hidden="1" customHeight="1" x14ac:dyDescent="0.25">
      <c r="C30" s="56"/>
      <c r="D30" s="59"/>
      <c r="E30" s="451"/>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8"/>
    </row>
    <row r="31" spans="1:153" s="452" customFormat="1" ht="15" customHeight="1" x14ac:dyDescent="0.25">
      <c r="C31" s="56"/>
      <c r="D31" s="620" t="s">
        <v>0</v>
      </c>
      <c r="E31" s="375" t="s">
        <v>7041</v>
      </c>
      <c r="F31" s="361" t="s">
        <v>4</v>
      </c>
      <c r="G31" s="361" t="s">
        <v>402</v>
      </c>
      <c r="H31" s="361" t="s">
        <v>6</v>
      </c>
      <c r="I31" s="361"/>
      <c r="J31" s="419"/>
      <c r="K31" s="419"/>
      <c r="L31" s="419"/>
      <c r="M31" s="419"/>
      <c r="N31" s="419"/>
      <c r="O31" s="419"/>
      <c r="P31" s="419"/>
      <c r="Q31" s="419"/>
      <c r="R31" s="419"/>
      <c r="S31" s="419"/>
      <c r="T31" s="419"/>
      <c r="U31" s="419"/>
      <c r="V31" s="419"/>
      <c r="W31" s="419"/>
      <c r="X31" s="419"/>
      <c r="Y31" s="419"/>
      <c r="Z31" s="54"/>
      <c r="AA31" s="26" t="str">
        <f>IF(COUNTBLANK('VAL_Fill in area'!C113)=1,"",'VAL_Fill in area'!C113)</f>
        <v/>
      </c>
      <c r="AB31" s="10" t="str">
        <f>IF(TYPE(VAL_Codes!AQ$26)=2,VAL_Codes!AQ$26,"")</f>
        <v/>
      </c>
      <c r="AC31" s="12" t="str">
        <f>IF(TYPE(VAL_Codes!AR$26)=2,VAL_Codes!AR$26,"")</f>
        <v/>
      </c>
      <c r="AD31" s="26" t="str">
        <f>IF(COUNTBLANK('VAL_Fill in area'!D113)=1,"",'VAL_Fill in area'!D113)</f>
        <v/>
      </c>
      <c r="AE31" s="10" t="str">
        <f>IF(TYPE(VAL_Codes!AT$26)=2,VAL_Codes!AT$26,"")</f>
        <v/>
      </c>
      <c r="AF31" s="12" t="str">
        <f>IF(TYPE(VAL_Codes!AU$26)=2,VAL_Codes!AU$26,"")</f>
        <v/>
      </c>
      <c r="AG31" s="26" t="str">
        <f>IF(COUNTBLANK('VAL_Fill in area'!E113)=1,"",'VAL_Fill in area'!E113)</f>
        <v/>
      </c>
      <c r="AH31" s="10" t="str">
        <f>IF(TYPE(VAL_Codes!AW$26)=2,VAL_Codes!AW$26,"")</f>
        <v/>
      </c>
      <c r="AI31" s="12" t="str">
        <f>IF(TYPE(VAL_Codes!AX$26)=2,VAL_Codes!AX$26,"")</f>
        <v/>
      </c>
      <c r="AJ31" s="26" t="str">
        <f>IF(COUNTBLANK('VAL_Fill in area'!F113)=1,"",'VAL_Fill in area'!F113)</f>
        <v/>
      </c>
      <c r="AK31" s="10" t="str">
        <f>IF(TYPE(VAL_Codes!AZ$26)=2,VAL_Codes!AZ$26,"")</f>
        <v/>
      </c>
      <c r="AL31" s="12" t="str">
        <f>IF(TYPE(VAL_Codes!BA$26)=2,VAL_Codes!BA$26,"")</f>
        <v/>
      </c>
      <c r="AM31" s="26" t="str">
        <f>IF(COUNTBLANK('VAL_Fill in area'!G113)=1,"",'VAL_Fill in area'!G113)</f>
        <v/>
      </c>
      <c r="AN31" s="10" t="str">
        <f>IF(TYPE(VAL_Codes!BC$26)=2,VAL_Codes!BC$26,"")</f>
        <v/>
      </c>
      <c r="AO31" s="12" t="str">
        <f>IF(TYPE(VAL_Codes!BD$26)=2,VAL_Codes!BD$26,"")</f>
        <v/>
      </c>
      <c r="AP31" s="26" t="str">
        <f>IF(COUNTBLANK('VAL_Fill in area'!H113)=1,"",'VAL_Fill in area'!H113)</f>
        <v/>
      </c>
      <c r="AQ31" s="10" t="str">
        <f>IF(TYPE(VAL_Codes!BF$26)=2,VAL_Codes!BF$26,"")</f>
        <v/>
      </c>
      <c r="AR31" s="12" t="str">
        <f>IF(TYPE(VAL_Codes!BG$26)=2,VAL_Codes!BG$26,"")</f>
        <v/>
      </c>
      <c r="AS31" s="26" t="str">
        <f>IF(COUNTBLANK('VAL_Fill in area'!I113)=1,"",'VAL_Fill in area'!I113)</f>
        <v/>
      </c>
      <c r="AT31" s="10" t="str">
        <f>IF(TYPE(VAL_Codes!BI$26)=2,VAL_Codes!BI$26,"")</f>
        <v/>
      </c>
      <c r="AU31" s="12" t="str">
        <f>IF(TYPE(VAL_Codes!BJ$26)=2,VAL_Codes!BJ$26,"")</f>
        <v/>
      </c>
      <c r="AV31" s="26" t="str">
        <f>IF(COUNTBLANK('VAL_Fill in area'!J113)=1,"",'VAL_Fill in area'!J113)</f>
        <v/>
      </c>
      <c r="AW31" s="10" t="str">
        <f>IF(TYPE(VAL_Codes!BL$26)=2,VAL_Codes!BL$26,"")</f>
        <v/>
      </c>
      <c r="AX31" s="12" t="str">
        <f>IF(TYPE(VAL_Codes!BM$26)=2,VAL_Codes!BM$26,"")</f>
        <v/>
      </c>
      <c r="AY31" s="26" t="str">
        <f>IF(COUNTBLANK('VAL_Fill in area'!K113)=1,"",'VAL_Fill in area'!K113)</f>
        <v/>
      </c>
      <c r="AZ31" s="10" t="str">
        <f>IF(TYPE(VAL_Codes!BO$26)=2,VAL_Codes!BO$26,"")</f>
        <v/>
      </c>
      <c r="BA31" s="12" t="str">
        <f>IF(TYPE(VAL_Codes!BP$26)=2,VAL_Codes!BP$26,"")</f>
        <v/>
      </c>
      <c r="BB31" s="47"/>
      <c r="BE31" s="453"/>
      <c r="BH31" s="453"/>
      <c r="BK31" s="453"/>
      <c r="BN31" s="453"/>
      <c r="BQ31" s="453"/>
      <c r="BT31" s="453"/>
      <c r="BW31" s="453"/>
      <c r="BZ31" s="453"/>
      <c r="CC31" s="453"/>
      <c r="CF31" s="453"/>
      <c r="CI31" s="453"/>
      <c r="CL31" s="453"/>
      <c r="CO31" s="453"/>
      <c r="CR31" s="453"/>
      <c r="CU31" s="453"/>
      <c r="CX31" s="453"/>
      <c r="DA31" s="453"/>
      <c r="DD31" s="453"/>
      <c r="DG31" s="453"/>
      <c r="DJ31" s="453"/>
      <c r="DM31" s="453"/>
      <c r="DP31" s="453"/>
      <c r="DS31" s="453"/>
      <c r="DV31" s="453"/>
      <c r="DY31" s="453"/>
      <c r="EB31" s="453"/>
      <c r="EE31" s="453"/>
      <c r="EH31" s="453"/>
      <c r="EK31" s="453"/>
      <c r="EN31" s="453"/>
      <c r="EQ31" s="453"/>
      <c r="ET31" s="453"/>
      <c r="EW31" s="453"/>
    </row>
    <row r="32" spans="1:153" s="452" customFormat="1" ht="15" customHeight="1" x14ac:dyDescent="0.25">
      <c r="A32" s="48"/>
      <c r="B32" s="48"/>
      <c r="C32" s="56"/>
      <c r="D32" s="624"/>
      <c r="E32" s="62" t="s">
        <v>51</v>
      </c>
      <c r="F32" s="361" t="s">
        <v>4</v>
      </c>
      <c r="G32" s="361" t="s">
        <v>50</v>
      </c>
      <c r="H32" s="361" t="s">
        <v>6</v>
      </c>
      <c r="I32" s="361"/>
      <c r="J32" s="419"/>
      <c r="K32" s="419"/>
      <c r="L32" s="419"/>
      <c r="M32" s="419"/>
      <c r="N32" s="419"/>
      <c r="O32" s="419"/>
      <c r="P32" s="419"/>
      <c r="Q32" s="419"/>
      <c r="R32" s="419"/>
      <c r="S32" s="419"/>
      <c r="T32" s="419"/>
      <c r="U32" s="419"/>
      <c r="V32" s="419"/>
      <c r="W32" s="419"/>
      <c r="X32" s="419"/>
      <c r="Y32" s="419"/>
      <c r="Z32" s="54"/>
      <c r="AA32" s="26" t="str">
        <f>IF(COUNTBLANK('VAL_Fill in area'!C114)=1,"",'VAL_Fill in area'!C114)</f>
        <v/>
      </c>
      <c r="AB32" s="10" t="str">
        <f>IF(TYPE(VAL_Codes!AQ$26)=2,VAL_Codes!AQ$26,"")</f>
        <v/>
      </c>
      <c r="AC32" s="11" t="str">
        <f>IF(TYPE(VAL_Codes!AR$26)=2,VAL_Codes!AR$26,"")</f>
        <v/>
      </c>
      <c r="AD32" s="26" t="str">
        <f>IF(COUNTBLANK('VAL_Fill in area'!D114)=1,"",'VAL_Fill in area'!D114)</f>
        <v/>
      </c>
      <c r="AE32" s="10" t="str">
        <f>IF(TYPE(VAL_Codes!AT$26)=2,VAL_Codes!AT$26,"")</f>
        <v/>
      </c>
      <c r="AF32" s="11" t="str">
        <f>IF(TYPE(VAL_Codes!AU$26)=2,VAL_Codes!AU$26,"")</f>
        <v/>
      </c>
      <c r="AG32" s="26" t="str">
        <f>IF(COUNTBLANK('VAL_Fill in area'!E114)=1,"",'VAL_Fill in area'!E114)</f>
        <v/>
      </c>
      <c r="AH32" s="10" t="str">
        <f>IF(TYPE(VAL_Codes!AW$26)=2,VAL_Codes!AW$26,"")</f>
        <v/>
      </c>
      <c r="AI32" s="11" t="str">
        <f>IF(TYPE(VAL_Codes!AX$26)=2,VAL_Codes!AX$26,"")</f>
        <v/>
      </c>
      <c r="AJ32" s="26" t="str">
        <f>IF(COUNTBLANK('VAL_Fill in area'!F114)=1,"",'VAL_Fill in area'!F114)</f>
        <v/>
      </c>
      <c r="AK32" s="10" t="str">
        <f>IF(TYPE(VAL_Codes!AZ$26)=2,VAL_Codes!AZ$26,"")</f>
        <v/>
      </c>
      <c r="AL32" s="11" t="str">
        <f>IF(TYPE(VAL_Codes!BA$26)=2,VAL_Codes!BA$26,"")</f>
        <v/>
      </c>
      <c r="AM32" s="26" t="str">
        <f>IF(COUNTBLANK('VAL_Fill in area'!G114)=1,"",'VAL_Fill in area'!G114)</f>
        <v/>
      </c>
      <c r="AN32" s="10" t="str">
        <f>IF(TYPE(VAL_Codes!BC$26)=2,VAL_Codes!BC$26,"")</f>
        <v/>
      </c>
      <c r="AO32" s="11" t="str">
        <f>IF(TYPE(VAL_Codes!BD$26)=2,VAL_Codes!BD$26,"")</f>
        <v/>
      </c>
      <c r="AP32" s="26" t="str">
        <f>IF(COUNTBLANK('VAL_Fill in area'!H114)=1,"",'VAL_Fill in area'!H114)</f>
        <v/>
      </c>
      <c r="AQ32" s="10" t="str">
        <f>IF(TYPE(VAL_Codes!BF$26)=2,VAL_Codes!BF$26,"")</f>
        <v/>
      </c>
      <c r="AR32" s="11" t="str">
        <f>IF(TYPE(VAL_Codes!BG$26)=2,VAL_Codes!BG$26,"")</f>
        <v/>
      </c>
      <c r="AS32" s="26" t="str">
        <f>IF(COUNTBLANK('VAL_Fill in area'!I114)=1,"",'VAL_Fill in area'!I114)</f>
        <v/>
      </c>
      <c r="AT32" s="10" t="str">
        <f>IF(TYPE(VAL_Codes!BI$26)=2,VAL_Codes!BI$26,"")</f>
        <v/>
      </c>
      <c r="AU32" s="11" t="str">
        <f>IF(TYPE(VAL_Codes!BJ$26)=2,VAL_Codes!BJ$26,"")</f>
        <v/>
      </c>
      <c r="AV32" s="26" t="str">
        <f>IF(COUNTBLANK('VAL_Fill in area'!J114)=1,"",'VAL_Fill in area'!J114)</f>
        <v/>
      </c>
      <c r="AW32" s="10" t="str">
        <f>IF(TYPE(VAL_Codes!BL$26)=2,VAL_Codes!BL$26,"")</f>
        <v/>
      </c>
      <c r="AX32" s="11" t="str">
        <f>IF(TYPE(VAL_Codes!BM$26)=2,VAL_Codes!BM$26,"")</f>
        <v/>
      </c>
      <c r="AY32" s="26" t="str">
        <f>IF(COUNTBLANK('VAL_Fill in area'!K114)=1,"",'VAL_Fill in area'!K114)</f>
        <v/>
      </c>
      <c r="AZ32" s="10" t="str">
        <f>IF(TYPE(VAL_Codes!BO$26)=2,VAL_Codes!BO$26,"")</f>
        <v/>
      </c>
      <c r="BA32" s="11" t="str">
        <f>IF(TYPE(VAL_Codes!BP$26)=2,VAL_Codes!BP$26,"")</f>
        <v/>
      </c>
      <c r="BB32" s="47"/>
      <c r="BE32" s="453"/>
      <c r="BH32" s="453"/>
      <c r="BK32" s="453"/>
      <c r="BN32" s="453"/>
      <c r="BQ32" s="453"/>
      <c r="BT32" s="453"/>
      <c r="BW32" s="453"/>
      <c r="BZ32" s="453"/>
      <c r="CC32" s="453"/>
      <c r="CF32" s="453"/>
      <c r="CI32" s="453"/>
      <c r="CL32" s="453"/>
      <c r="CO32" s="453"/>
      <c r="CR32" s="453"/>
      <c r="CU32" s="453"/>
      <c r="CX32" s="453"/>
      <c r="DA32" s="453"/>
      <c r="DD32" s="453"/>
      <c r="DG32" s="453"/>
      <c r="DJ32" s="453"/>
      <c r="DM32" s="453"/>
      <c r="DP32" s="453"/>
      <c r="DS32" s="453"/>
      <c r="DV32" s="453"/>
      <c r="DY32" s="453"/>
      <c r="EB32" s="453"/>
      <c r="EE32" s="453"/>
      <c r="EH32" s="453"/>
      <c r="EK32" s="453"/>
      <c r="EN32" s="453"/>
      <c r="EQ32" s="453"/>
      <c r="ET32" s="453"/>
      <c r="EW32" s="453"/>
    </row>
    <row r="33" spans="1:153" s="452" customFormat="1" ht="15" customHeight="1" x14ac:dyDescent="0.25">
      <c r="A33" s="48"/>
      <c r="B33" s="48"/>
      <c r="C33" s="56"/>
      <c r="D33" s="624"/>
      <c r="E33" s="62" t="s">
        <v>52</v>
      </c>
      <c r="F33" s="361" t="s">
        <v>4</v>
      </c>
      <c r="G33" s="361" t="s">
        <v>7</v>
      </c>
      <c r="H33" s="361" t="s">
        <v>6</v>
      </c>
      <c r="I33" s="361"/>
      <c r="J33" s="419"/>
      <c r="K33" s="419"/>
      <c r="L33" s="419"/>
      <c r="M33" s="419"/>
      <c r="N33" s="419"/>
      <c r="O33" s="419"/>
      <c r="P33" s="419"/>
      <c r="Q33" s="419"/>
      <c r="R33" s="419"/>
      <c r="S33" s="419"/>
      <c r="T33" s="419"/>
      <c r="U33" s="419"/>
      <c r="V33" s="419"/>
      <c r="W33" s="419"/>
      <c r="X33" s="419"/>
      <c r="Y33" s="419"/>
      <c r="Z33" s="54"/>
      <c r="AA33" s="26" t="str">
        <f>IF(COUNTBLANK('VAL_Fill in area'!C115)=1,"",'VAL_Fill in area'!C115)</f>
        <v/>
      </c>
      <c r="AB33" s="10" t="str">
        <f>IF(TYPE(VAL_Codes!AQ$26)=2,VAL_Codes!AQ$26,"")</f>
        <v/>
      </c>
      <c r="AC33" s="11" t="str">
        <f>IF(TYPE(VAL_Codes!AR$26)=2,VAL_Codes!AR$26,"")</f>
        <v/>
      </c>
      <c r="AD33" s="26" t="str">
        <f>IF(COUNTBLANK('VAL_Fill in area'!D115)=1,"",'VAL_Fill in area'!D115)</f>
        <v/>
      </c>
      <c r="AE33" s="10" t="str">
        <f>IF(TYPE(VAL_Codes!AT$26)=2,VAL_Codes!AT$26,"")</f>
        <v/>
      </c>
      <c r="AF33" s="11" t="str">
        <f>IF(TYPE(VAL_Codes!AU$26)=2,VAL_Codes!AU$26,"")</f>
        <v/>
      </c>
      <c r="AG33" s="26" t="str">
        <f>IF(COUNTBLANK('VAL_Fill in area'!E115)=1,"",'VAL_Fill in area'!E115)</f>
        <v/>
      </c>
      <c r="AH33" s="10" t="str">
        <f>IF(TYPE(VAL_Codes!AW$26)=2,VAL_Codes!AW$26,"")</f>
        <v/>
      </c>
      <c r="AI33" s="11" t="str">
        <f>IF(TYPE(VAL_Codes!AX$26)=2,VAL_Codes!AX$26,"")</f>
        <v/>
      </c>
      <c r="AJ33" s="26" t="str">
        <f>IF(COUNTBLANK('VAL_Fill in area'!F115)=1,"",'VAL_Fill in area'!F115)</f>
        <v/>
      </c>
      <c r="AK33" s="10" t="str">
        <f>IF(TYPE(VAL_Codes!AZ$26)=2,VAL_Codes!AZ$26,"")</f>
        <v/>
      </c>
      <c r="AL33" s="11" t="str">
        <f>IF(TYPE(VAL_Codes!BA$26)=2,VAL_Codes!BA$26,"")</f>
        <v/>
      </c>
      <c r="AM33" s="26" t="str">
        <f>IF(COUNTBLANK('VAL_Fill in area'!G115)=1,"",'VAL_Fill in area'!G115)</f>
        <v/>
      </c>
      <c r="AN33" s="10" t="str">
        <f>IF(TYPE(VAL_Codes!BC$26)=2,VAL_Codes!BC$26,"")</f>
        <v/>
      </c>
      <c r="AO33" s="11" t="str">
        <f>IF(TYPE(VAL_Codes!BD$26)=2,VAL_Codes!BD$26,"")</f>
        <v/>
      </c>
      <c r="AP33" s="26" t="str">
        <f>IF(COUNTBLANK('VAL_Fill in area'!H115)=1,"",'VAL_Fill in area'!H115)</f>
        <v/>
      </c>
      <c r="AQ33" s="10" t="str">
        <f>IF(TYPE(VAL_Codes!BF$26)=2,VAL_Codes!BF$26,"")</f>
        <v/>
      </c>
      <c r="AR33" s="11" t="str">
        <f>IF(TYPE(VAL_Codes!BG$26)=2,VAL_Codes!BG$26,"")</f>
        <v/>
      </c>
      <c r="AS33" s="26" t="str">
        <f>IF(COUNTBLANK('VAL_Fill in area'!I115)=1,"",'VAL_Fill in area'!I115)</f>
        <v/>
      </c>
      <c r="AT33" s="10" t="str">
        <f>IF(TYPE(VAL_Codes!BI$26)=2,VAL_Codes!BI$26,"")</f>
        <v/>
      </c>
      <c r="AU33" s="11" t="str">
        <f>IF(TYPE(VAL_Codes!BJ$26)=2,VAL_Codes!BJ$26,"")</f>
        <v/>
      </c>
      <c r="AV33" s="26" t="str">
        <f>IF(COUNTBLANK('VAL_Fill in area'!J115)=1,"",'VAL_Fill in area'!J115)</f>
        <v/>
      </c>
      <c r="AW33" s="10" t="str">
        <f>IF(TYPE(VAL_Codes!BL$26)=2,VAL_Codes!BL$26,"")</f>
        <v/>
      </c>
      <c r="AX33" s="11" t="str">
        <f>IF(TYPE(VAL_Codes!BM$26)=2,VAL_Codes!BM$26,"")</f>
        <v/>
      </c>
      <c r="AY33" s="26" t="str">
        <f>IF(COUNTBLANK('VAL_Fill in area'!K115)=1,"",'VAL_Fill in area'!K115)</f>
        <v/>
      </c>
      <c r="AZ33" s="10" t="str">
        <f>IF(TYPE(VAL_Codes!BO$26)=2,VAL_Codes!BO$26,"")</f>
        <v/>
      </c>
      <c r="BA33" s="11" t="str">
        <f>IF(TYPE(VAL_Codes!BP$26)=2,VAL_Codes!BP$26,"")</f>
        <v/>
      </c>
      <c r="BB33" s="47"/>
      <c r="BE33" s="453"/>
      <c r="BH33" s="453"/>
      <c r="BK33" s="453"/>
      <c r="BN33" s="453"/>
      <c r="BQ33" s="453"/>
      <c r="BT33" s="453"/>
      <c r="BW33" s="453"/>
      <c r="BZ33" s="453"/>
      <c r="CC33" s="453"/>
      <c r="CF33" s="453"/>
      <c r="CI33" s="453"/>
      <c r="CL33" s="453"/>
      <c r="CO33" s="453"/>
      <c r="CR33" s="453"/>
      <c r="CU33" s="453"/>
      <c r="CX33" s="453"/>
      <c r="DA33" s="453"/>
      <c r="DD33" s="453"/>
      <c r="DG33" s="453"/>
      <c r="DJ33" s="453"/>
      <c r="DM33" s="453"/>
      <c r="DP33" s="453"/>
      <c r="DS33" s="453"/>
      <c r="DV33" s="453"/>
      <c r="DY33" s="453"/>
      <c r="EB33" s="453"/>
      <c r="EE33" s="453"/>
      <c r="EH33" s="453"/>
      <c r="EK33" s="453"/>
      <c r="EN33" s="453"/>
      <c r="EQ33" s="453"/>
      <c r="ET33" s="453"/>
      <c r="EW33" s="453"/>
    </row>
    <row r="34" spans="1:153" s="452" customFormat="1" ht="15" customHeight="1" x14ac:dyDescent="0.25">
      <c r="A34" s="48"/>
      <c r="B34" s="48"/>
      <c r="C34" s="56"/>
      <c r="D34" s="624"/>
      <c r="E34" s="62" t="s">
        <v>53</v>
      </c>
      <c r="F34" s="361" t="s">
        <v>4</v>
      </c>
      <c r="G34" s="361" t="s">
        <v>8</v>
      </c>
      <c r="H34" s="361" t="s">
        <v>6</v>
      </c>
      <c r="I34" s="361"/>
      <c r="J34" s="419"/>
      <c r="K34" s="419"/>
      <c r="L34" s="419"/>
      <c r="M34" s="419"/>
      <c r="N34" s="419"/>
      <c r="O34" s="419"/>
      <c r="P34" s="419"/>
      <c r="Q34" s="419"/>
      <c r="R34" s="419"/>
      <c r="S34" s="419"/>
      <c r="T34" s="419"/>
      <c r="U34" s="419"/>
      <c r="V34" s="419"/>
      <c r="W34" s="419"/>
      <c r="X34" s="419"/>
      <c r="Y34" s="419"/>
      <c r="Z34" s="54"/>
      <c r="AA34" s="26" t="str">
        <f>IF(COUNTBLANK('VAL_Fill in area'!C116)=1,"",'VAL_Fill in area'!C116)</f>
        <v/>
      </c>
      <c r="AB34" s="10" t="str">
        <f>IF(TYPE(VAL_Codes!AQ$26)=2,VAL_Codes!AQ$26,"")</f>
        <v/>
      </c>
      <c r="AC34" s="11" t="str">
        <f>IF(TYPE(VAL_Codes!AR$26)=2,VAL_Codes!AR$26,"")</f>
        <v/>
      </c>
      <c r="AD34" s="26" t="str">
        <f>IF(COUNTBLANK('VAL_Fill in area'!D116)=1,"",'VAL_Fill in area'!D116)</f>
        <v/>
      </c>
      <c r="AE34" s="10" t="str">
        <f>IF(TYPE(VAL_Codes!AT$26)=2,VAL_Codes!AT$26,"")</f>
        <v/>
      </c>
      <c r="AF34" s="11" t="str">
        <f>IF(TYPE(VAL_Codes!AU$26)=2,VAL_Codes!AU$26,"")</f>
        <v/>
      </c>
      <c r="AG34" s="26" t="str">
        <f>IF(COUNTBLANK('VAL_Fill in area'!E116)=1,"",'VAL_Fill in area'!E116)</f>
        <v/>
      </c>
      <c r="AH34" s="10" t="str">
        <f>IF(TYPE(VAL_Codes!AW$26)=2,VAL_Codes!AW$26,"")</f>
        <v/>
      </c>
      <c r="AI34" s="11" t="str">
        <f>IF(TYPE(VAL_Codes!AX$26)=2,VAL_Codes!AX$26,"")</f>
        <v/>
      </c>
      <c r="AJ34" s="26" t="str">
        <f>IF(COUNTBLANK('VAL_Fill in area'!F116)=1,"",'VAL_Fill in area'!F116)</f>
        <v/>
      </c>
      <c r="AK34" s="10" t="str">
        <f>IF(TYPE(VAL_Codes!AZ$26)=2,VAL_Codes!AZ$26,"")</f>
        <v/>
      </c>
      <c r="AL34" s="11" t="str">
        <f>IF(TYPE(VAL_Codes!BA$26)=2,VAL_Codes!BA$26,"")</f>
        <v/>
      </c>
      <c r="AM34" s="26" t="str">
        <f>IF(COUNTBLANK('VAL_Fill in area'!G116)=1,"",'VAL_Fill in area'!G116)</f>
        <v/>
      </c>
      <c r="AN34" s="10" t="str">
        <f>IF(TYPE(VAL_Codes!BC$26)=2,VAL_Codes!BC$26,"")</f>
        <v/>
      </c>
      <c r="AO34" s="11" t="str">
        <f>IF(TYPE(VAL_Codes!BD$26)=2,VAL_Codes!BD$26,"")</f>
        <v/>
      </c>
      <c r="AP34" s="26" t="str">
        <f>IF(COUNTBLANK('VAL_Fill in area'!H116)=1,"",'VAL_Fill in area'!H116)</f>
        <v/>
      </c>
      <c r="AQ34" s="10" t="str">
        <f>IF(TYPE(VAL_Codes!BF$26)=2,VAL_Codes!BF$26,"")</f>
        <v/>
      </c>
      <c r="AR34" s="11" t="str">
        <f>IF(TYPE(VAL_Codes!BG$26)=2,VAL_Codes!BG$26,"")</f>
        <v/>
      </c>
      <c r="AS34" s="26" t="str">
        <f>IF(COUNTBLANK('VAL_Fill in area'!I116)=1,"",'VAL_Fill in area'!I116)</f>
        <v/>
      </c>
      <c r="AT34" s="10" t="str">
        <f>IF(TYPE(VAL_Codes!BI$26)=2,VAL_Codes!BI$26,"")</f>
        <v/>
      </c>
      <c r="AU34" s="11" t="str">
        <f>IF(TYPE(VAL_Codes!BJ$26)=2,VAL_Codes!BJ$26,"")</f>
        <v/>
      </c>
      <c r="AV34" s="26" t="str">
        <f>IF(COUNTBLANK('VAL_Fill in area'!J116)=1,"",'VAL_Fill in area'!J116)</f>
        <v/>
      </c>
      <c r="AW34" s="10" t="str">
        <f>IF(TYPE(VAL_Codes!BL$26)=2,VAL_Codes!BL$26,"")</f>
        <v/>
      </c>
      <c r="AX34" s="11" t="str">
        <f>IF(TYPE(VAL_Codes!BM$26)=2,VAL_Codes!BM$26,"")</f>
        <v/>
      </c>
      <c r="AY34" s="26" t="str">
        <f>IF(COUNTBLANK('VAL_Fill in area'!K116)=1,"",'VAL_Fill in area'!K116)</f>
        <v/>
      </c>
      <c r="AZ34" s="10" t="str">
        <f>IF(TYPE(VAL_Codes!BO$26)=2,VAL_Codes!BO$26,"")</f>
        <v/>
      </c>
      <c r="BA34" s="11" t="str">
        <f>IF(TYPE(VAL_Codes!BP$26)=2,VAL_Codes!BP$26,"")</f>
        <v/>
      </c>
      <c r="BB34" s="47"/>
      <c r="BE34" s="453"/>
      <c r="BH34" s="453"/>
      <c r="BK34" s="453"/>
      <c r="BN34" s="453"/>
      <c r="BQ34" s="453"/>
      <c r="BT34" s="453"/>
      <c r="BW34" s="453"/>
      <c r="BZ34" s="453"/>
      <c r="CC34" s="453"/>
      <c r="CF34" s="453"/>
      <c r="CI34" s="453"/>
      <c r="CL34" s="453"/>
      <c r="CO34" s="453"/>
      <c r="CR34" s="453"/>
      <c r="CU34" s="453"/>
      <c r="CX34" s="453"/>
      <c r="DA34" s="453"/>
      <c r="DD34" s="453"/>
      <c r="DG34" s="453"/>
      <c r="DJ34" s="453"/>
      <c r="DM34" s="453"/>
      <c r="DP34" s="453"/>
      <c r="DS34" s="453"/>
      <c r="DV34" s="453"/>
      <c r="DY34" s="453"/>
      <c r="EB34" s="453"/>
      <c r="EE34" s="453"/>
      <c r="EH34" s="453"/>
      <c r="EK34" s="453"/>
      <c r="EN34" s="453"/>
      <c r="EQ34" s="453"/>
      <c r="ET34" s="453"/>
      <c r="EW34" s="453"/>
    </row>
    <row r="35" spans="1:153" s="452" customFormat="1" ht="15" customHeight="1" x14ac:dyDescent="0.25">
      <c r="A35" s="48"/>
      <c r="B35" s="48"/>
      <c r="C35" s="56"/>
      <c r="D35" s="624"/>
      <c r="E35" s="62" t="s">
        <v>54</v>
      </c>
      <c r="F35" s="361" t="s">
        <v>4</v>
      </c>
      <c r="G35" s="361" t="s">
        <v>9</v>
      </c>
      <c r="H35" s="361" t="s">
        <v>6</v>
      </c>
      <c r="I35" s="361"/>
      <c r="J35" s="419"/>
      <c r="K35" s="419"/>
      <c r="L35" s="419"/>
      <c r="M35" s="419"/>
      <c r="N35" s="419"/>
      <c r="O35" s="419"/>
      <c r="P35" s="419"/>
      <c r="Q35" s="419"/>
      <c r="R35" s="419"/>
      <c r="S35" s="419"/>
      <c r="T35" s="419"/>
      <c r="U35" s="419"/>
      <c r="V35" s="419"/>
      <c r="W35" s="419"/>
      <c r="X35" s="419"/>
      <c r="Y35" s="419"/>
      <c r="Z35" s="54"/>
      <c r="AA35" s="26" t="str">
        <f>IF(COUNTBLANK('VAL_Fill in area'!C117)=1,"",'VAL_Fill in area'!C117)</f>
        <v/>
      </c>
      <c r="AB35" s="10" t="str">
        <f>IF(TYPE(VAL_Codes!AQ$26)=2,VAL_Codes!AQ$26,"")</f>
        <v/>
      </c>
      <c r="AC35" s="11" t="str">
        <f>IF(TYPE(VAL_Codes!AR$26)=2,VAL_Codes!AR$26,"")</f>
        <v/>
      </c>
      <c r="AD35" s="26" t="str">
        <f>IF(COUNTBLANK('VAL_Fill in area'!D117)=1,"",'VAL_Fill in area'!D117)</f>
        <v/>
      </c>
      <c r="AE35" s="10" t="str">
        <f>IF(TYPE(VAL_Codes!AT$26)=2,VAL_Codes!AT$26,"")</f>
        <v/>
      </c>
      <c r="AF35" s="11" t="str">
        <f>IF(TYPE(VAL_Codes!AU$26)=2,VAL_Codes!AU$26,"")</f>
        <v/>
      </c>
      <c r="AG35" s="26" t="str">
        <f>IF(COUNTBLANK('VAL_Fill in area'!E117)=1,"",'VAL_Fill in area'!E117)</f>
        <v/>
      </c>
      <c r="AH35" s="10" t="str">
        <f>IF(TYPE(VAL_Codes!AW$26)=2,VAL_Codes!AW$26,"")</f>
        <v/>
      </c>
      <c r="AI35" s="11" t="str">
        <f>IF(TYPE(VAL_Codes!AX$26)=2,VAL_Codes!AX$26,"")</f>
        <v/>
      </c>
      <c r="AJ35" s="26" t="str">
        <f>IF(COUNTBLANK('VAL_Fill in area'!F117)=1,"",'VAL_Fill in area'!F117)</f>
        <v/>
      </c>
      <c r="AK35" s="10" t="str">
        <f>IF(TYPE(VAL_Codes!AZ$26)=2,VAL_Codes!AZ$26,"")</f>
        <v/>
      </c>
      <c r="AL35" s="11" t="str">
        <f>IF(TYPE(VAL_Codes!BA$26)=2,VAL_Codes!BA$26,"")</f>
        <v/>
      </c>
      <c r="AM35" s="26" t="str">
        <f>IF(COUNTBLANK('VAL_Fill in area'!G117)=1,"",'VAL_Fill in area'!G117)</f>
        <v/>
      </c>
      <c r="AN35" s="10" t="str">
        <f>IF(TYPE(VAL_Codes!BC$26)=2,VAL_Codes!BC$26,"")</f>
        <v/>
      </c>
      <c r="AO35" s="11" t="str">
        <f>IF(TYPE(VAL_Codes!BD$26)=2,VAL_Codes!BD$26,"")</f>
        <v/>
      </c>
      <c r="AP35" s="26" t="str">
        <f>IF(COUNTBLANK('VAL_Fill in area'!H117)=1,"",'VAL_Fill in area'!H117)</f>
        <v/>
      </c>
      <c r="AQ35" s="10" t="str">
        <f>IF(TYPE(VAL_Codes!BF$26)=2,VAL_Codes!BF$26,"")</f>
        <v/>
      </c>
      <c r="AR35" s="11" t="str">
        <f>IF(TYPE(VAL_Codes!BG$26)=2,VAL_Codes!BG$26,"")</f>
        <v/>
      </c>
      <c r="AS35" s="26" t="str">
        <f>IF(COUNTBLANK('VAL_Fill in area'!I117)=1,"",'VAL_Fill in area'!I117)</f>
        <v/>
      </c>
      <c r="AT35" s="10" t="str">
        <f>IF(TYPE(VAL_Codes!BI$26)=2,VAL_Codes!BI$26,"")</f>
        <v/>
      </c>
      <c r="AU35" s="11" t="str">
        <f>IF(TYPE(VAL_Codes!BJ$26)=2,VAL_Codes!BJ$26,"")</f>
        <v/>
      </c>
      <c r="AV35" s="26" t="str">
        <f>IF(COUNTBLANK('VAL_Fill in area'!J117)=1,"",'VAL_Fill in area'!J117)</f>
        <v/>
      </c>
      <c r="AW35" s="10" t="str">
        <f>IF(TYPE(VAL_Codes!BL$26)=2,VAL_Codes!BL$26,"")</f>
        <v/>
      </c>
      <c r="AX35" s="11" t="str">
        <f>IF(TYPE(VAL_Codes!BM$26)=2,VAL_Codes!BM$26,"")</f>
        <v/>
      </c>
      <c r="AY35" s="26" t="str">
        <f>IF(COUNTBLANK('VAL_Fill in area'!K117)=1,"",'VAL_Fill in area'!K117)</f>
        <v/>
      </c>
      <c r="AZ35" s="10" t="str">
        <f>IF(TYPE(VAL_Codes!BO$26)=2,VAL_Codes!BO$26,"")</f>
        <v/>
      </c>
      <c r="BA35" s="11" t="str">
        <f>IF(TYPE(VAL_Codes!BP$26)=2,VAL_Codes!BP$26,"")</f>
        <v/>
      </c>
      <c r="BB35" s="47"/>
      <c r="BE35" s="453"/>
      <c r="BH35" s="453"/>
      <c r="BK35" s="453"/>
      <c r="BN35" s="453"/>
      <c r="BQ35" s="453"/>
      <c r="BT35" s="453"/>
      <c r="BW35" s="453"/>
      <c r="BZ35" s="453"/>
      <c r="CC35" s="453"/>
      <c r="CF35" s="453"/>
      <c r="CI35" s="453"/>
      <c r="CL35" s="453"/>
      <c r="CO35" s="453"/>
      <c r="CR35" s="453"/>
      <c r="CU35" s="453"/>
      <c r="CX35" s="453"/>
      <c r="DA35" s="453"/>
      <c r="DD35" s="453"/>
      <c r="DG35" s="453"/>
      <c r="DJ35" s="453"/>
      <c r="DM35" s="453"/>
      <c r="DP35" s="453"/>
      <c r="DS35" s="453"/>
      <c r="DV35" s="453"/>
      <c r="DY35" s="453"/>
      <c r="EB35" s="453"/>
      <c r="EE35" s="453"/>
      <c r="EH35" s="453"/>
      <c r="EK35" s="453"/>
      <c r="EN35" s="453"/>
      <c r="EQ35" s="453"/>
      <c r="ET35" s="453"/>
      <c r="EW35" s="453"/>
    </row>
    <row r="36" spans="1:153" s="452" customFormat="1" ht="15" customHeight="1" x14ac:dyDescent="0.25">
      <c r="A36" s="48"/>
      <c r="B36" s="48"/>
      <c r="C36" s="56"/>
      <c r="D36" s="624"/>
      <c r="E36" s="62" t="s">
        <v>55</v>
      </c>
      <c r="F36" s="361" t="s">
        <v>4</v>
      </c>
      <c r="G36" s="361" t="s">
        <v>10</v>
      </c>
      <c r="H36" s="361" t="s">
        <v>6</v>
      </c>
      <c r="I36" s="361"/>
      <c r="J36" s="419"/>
      <c r="K36" s="419"/>
      <c r="L36" s="419"/>
      <c r="M36" s="419"/>
      <c r="N36" s="419"/>
      <c r="O36" s="419"/>
      <c r="P36" s="419"/>
      <c r="Q36" s="419"/>
      <c r="R36" s="419"/>
      <c r="S36" s="419"/>
      <c r="T36" s="419"/>
      <c r="U36" s="419"/>
      <c r="V36" s="419"/>
      <c r="W36" s="419"/>
      <c r="X36" s="419"/>
      <c r="Y36" s="419"/>
      <c r="Z36" s="54"/>
      <c r="AA36" s="28" t="str">
        <f>IF(COUNTBLANK('VAL_Fill in area'!C118)=1,"",'VAL_Fill in area'!C118)</f>
        <v/>
      </c>
      <c r="AB36" s="13" t="str">
        <f>IF(TYPE(VAL_Codes!AQ$26)=2,VAL_Codes!AQ$26,"")</f>
        <v/>
      </c>
      <c r="AC36" s="14" t="str">
        <f>IF(TYPE(VAL_Codes!AR$26)=2,VAL_Codes!AR$26,"")</f>
        <v/>
      </c>
      <c r="AD36" s="28" t="str">
        <f>IF(COUNTBLANK('VAL_Fill in area'!D118)=1,"",'VAL_Fill in area'!D118)</f>
        <v/>
      </c>
      <c r="AE36" s="13" t="str">
        <f>IF(TYPE(VAL_Codes!AT$26)=2,VAL_Codes!AT$26,"")</f>
        <v/>
      </c>
      <c r="AF36" s="14" t="str">
        <f>IF(TYPE(VAL_Codes!AU$26)=2,VAL_Codes!AU$26,"")</f>
        <v/>
      </c>
      <c r="AG36" s="28" t="str">
        <f>IF(COUNTBLANK('VAL_Fill in area'!E118)=1,"",'VAL_Fill in area'!E118)</f>
        <v/>
      </c>
      <c r="AH36" s="13" t="str">
        <f>IF(TYPE(VAL_Codes!AW$26)=2,VAL_Codes!AW$26,"")</f>
        <v/>
      </c>
      <c r="AI36" s="14" t="str">
        <f>IF(TYPE(VAL_Codes!AX$26)=2,VAL_Codes!AX$26,"")</f>
        <v/>
      </c>
      <c r="AJ36" s="28" t="str">
        <f>IF(COUNTBLANK('VAL_Fill in area'!F118)=1,"",'VAL_Fill in area'!F118)</f>
        <v/>
      </c>
      <c r="AK36" s="13" t="str">
        <f>IF(TYPE(VAL_Codes!AZ$26)=2,VAL_Codes!AZ$26,"")</f>
        <v/>
      </c>
      <c r="AL36" s="14" t="str">
        <f>IF(TYPE(VAL_Codes!BA$26)=2,VAL_Codes!BA$26,"")</f>
        <v/>
      </c>
      <c r="AM36" s="28" t="str">
        <f>IF(COUNTBLANK('VAL_Fill in area'!G118)=1,"",'VAL_Fill in area'!G118)</f>
        <v/>
      </c>
      <c r="AN36" s="13" t="str">
        <f>IF(TYPE(VAL_Codes!BC$26)=2,VAL_Codes!BC$26,"")</f>
        <v/>
      </c>
      <c r="AO36" s="14" t="str">
        <f>IF(TYPE(VAL_Codes!BD$26)=2,VAL_Codes!BD$26,"")</f>
        <v/>
      </c>
      <c r="AP36" s="28" t="str">
        <f>IF(COUNTBLANK('VAL_Fill in area'!H118)=1,"",'VAL_Fill in area'!H118)</f>
        <v/>
      </c>
      <c r="AQ36" s="13" t="str">
        <f>IF(TYPE(VAL_Codes!BF$26)=2,VAL_Codes!BF$26,"")</f>
        <v/>
      </c>
      <c r="AR36" s="14" t="str">
        <f>IF(TYPE(VAL_Codes!BG$26)=2,VAL_Codes!BG$26,"")</f>
        <v/>
      </c>
      <c r="AS36" s="28" t="str">
        <f>IF(COUNTBLANK('VAL_Fill in area'!I118)=1,"",'VAL_Fill in area'!I118)</f>
        <v/>
      </c>
      <c r="AT36" s="13" t="str">
        <f>IF(TYPE(VAL_Codes!BI$26)=2,VAL_Codes!BI$26,"")</f>
        <v/>
      </c>
      <c r="AU36" s="14" t="str">
        <f>IF(TYPE(VAL_Codes!BJ$26)=2,VAL_Codes!BJ$26,"")</f>
        <v/>
      </c>
      <c r="AV36" s="28" t="str">
        <f>IF(COUNTBLANK('VAL_Fill in area'!J118)=1,"",'VAL_Fill in area'!J118)</f>
        <v/>
      </c>
      <c r="AW36" s="13" t="str">
        <f>IF(TYPE(VAL_Codes!BL$26)=2,VAL_Codes!BL$26,"")</f>
        <v/>
      </c>
      <c r="AX36" s="14" t="str">
        <f>IF(TYPE(VAL_Codes!BM$26)=2,VAL_Codes!BM$26,"")</f>
        <v/>
      </c>
      <c r="AY36" s="28" t="str">
        <f>IF(COUNTBLANK('VAL_Fill in area'!K118)=1,"",'VAL_Fill in area'!K118)</f>
        <v/>
      </c>
      <c r="AZ36" s="13" t="str">
        <f>IF(TYPE(VAL_Codes!BO$26)=2,VAL_Codes!BO$26,"")</f>
        <v/>
      </c>
      <c r="BA36" s="14" t="str">
        <f>IF(TYPE(VAL_Codes!BP$26)=2,VAL_Codes!BP$26,"")</f>
        <v/>
      </c>
      <c r="BB36" s="47"/>
      <c r="BE36" s="453"/>
      <c r="BH36" s="453"/>
      <c r="BK36" s="453"/>
      <c r="BN36" s="453"/>
      <c r="BQ36" s="453"/>
      <c r="BT36" s="453"/>
      <c r="BW36" s="453"/>
      <c r="BZ36" s="453"/>
      <c r="CC36" s="453"/>
      <c r="CF36" s="453"/>
      <c r="CI36" s="453"/>
      <c r="CL36" s="453"/>
      <c r="CO36" s="453"/>
      <c r="CR36" s="453"/>
      <c r="CU36" s="453"/>
      <c r="CX36" s="453"/>
      <c r="DA36" s="453"/>
      <c r="DD36" s="453"/>
      <c r="DG36" s="453"/>
      <c r="DJ36" s="453"/>
      <c r="DM36" s="453"/>
      <c r="DP36" s="453"/>
      <c r="DS36" s="453"/>
      <c r="DV36" s="453"/>
      <c r="DY36" s="453"/>
      <c r="EB36" s="453"/>
      <c r="EE36" s="453"/>
      <c r="EH36" s="453"/>
      <c r="EK36" s="453"/>
      <c r="EN36" s="453"/>
      <c r="EQ36" s="453"/>
      <c r="ET36" s="453"/>
      <c r="EW36" s="453"/>
    </row>
    <row r="37" spans="1:153" s="452" customFormat="1" ht="15" customHeight="1" x14ac:dyDescent="0.25">
      <c r="A37" s="48"/>
      <c r="B37" s="48"/>
      <c r="C37" s="56"/>
      <c r="D37" s="624"/>
      <c r="E37" s="62" t="s">
        <v>56</v>
      </c>
      <c r="F37" s="361" t="s">
        <v>4</v>
      </c>
      <c r="G37" s="361" t="s">
        <v>11</v>
      </c>
      <c r="H37" s="361" t="s">
        <v>6</v>
      </c>
      <c r="I37" s="361"/>
      <c r="J37" s="419"/>
      <c r="K37" s="419"/>
      <c r="L37" s="419"/>
      <c r="M37" s="419"/>
      <c r="N37" s="419"/>
      <c r="O37" s="419"/>
      <c r="P37" s="419"/>
      <c r="Q37" s="419"/>
      <c r="R37" s="419"/>
      <c r="S37" s="419"/>
      <c r="T37" s="419"/>
      <c r="U37" s="419"/>
      <c r="V37" s="419"/>
      <c r="W37" s="419"/>
      <c r="X37" s="419"/>
      <c r="Y37" s="419"/>
      <c r="Z37" s="54"/>
      <c r="AA37" s="26" t="str">
        <f>IF(COUNTBLANK('VAL_Fill in area'!C119)=1,"",'VAL_Fill in area'!C119)</f>
        <v/>
      </c>
      <c r="AB37" s="10" t="str">
        <f>IF(TYPE(VAL_Codes!AQ$26)=2,VAL_Codes!AQ$26,"")</f>
        <v/>
      </c>
      <c r="AC37" s="11" t="str">
        <f>IF(TYPE(VAL_Codes!AR$26)=2,VAL_Codes!AR$26,"")</f>
        <v/>
      </c>
      <c r="AD37" s="26" t="str">
        <f>IF(COUNTBLANK('VAL_Fill in area'!D119)=1,"",'VAL_Fill in area'!D119)</f>
        <v/>
      </c>
      <c r="AE37" s="10" t="str">
        <f>IF(TYPE(VAL_Codes!AT$26)=2,VAL_Codes!AT$26,"")</f>
        <v/>
      </c>
      <c r="AF37" s="11" t="str">
        <f>IF(TYPE(VAL_Codes!AU$26)=2,VAL_Codes!AU$26,"")</f>
        <v/>
      </c>
      <c r="AG37" s="26" t="str">
        <f>IF(COUNTBLANK('VAL_Fill in area'!E119)=1,"",'VAL_Fill in area'!E119)</f>
        <v/>
      </c>
      <c r="AH37" s="10" t="str">
        <f>IF(TYPE(VAL_Codes!AW$26)=2,VAL_Codes!AW$26,"")</f>
        <v/>
      </c>
      <c r="AI37" s="11" t="str">
        <f>IF(TYPE(VAL_Codes!AX$26)=2,VAL_Codes!AX$26,"")</f>
        <v/>
      </c>
      <c r="AJ37" s="26" t="str">
        <f>IF(COUNTBLANK('VAL_Fill in area'!F119)=1,"",'VAL_Fill in area'!F119)</f>
        <v/>
      </c>
      <c r="AK37" s="10" t="str">
        <f>IF(TYPE(VAL_Codes!AZ$26)=2,VAL_Codes!AZ$26,"")</f>
        <v/>
      </c>
      <c r="AL37" s="11" t="str">
        <f>IF(TYPE(VAL_Codes!BA$26)=2,VAL_Codes!BA$26,"")</f>
        <v/>
      </c>
      <c r="AM37" s="26" t="str">
        <f>IF(COUNTBLANK('VAL_Fill in area'!G119)=1,"",'VAL_Fill in area'!G119)</f>
        <v/>
      </c>
      <c r="AN37" s="10" t="str">
        <f>IF(TYPE(VAL_Codes!BC$26)=2,VAL_Codes!BC$26,"")</f>
        <v/>
      </c>
      <c r="AO37" s="11" t="str">
        <f>IF(TYPE(VAL_Codes!BD$26)=2,VAL_Codes!BD$26,"")</f>
        <v/>
      </c>
      <c r="AP37" s="26" t="str">
        <f>IF(COUNTBLANK('VAL_Fill in area'!H119)=1,"",'VAL_Fill in area'!H119)</f>
        <v/>
      </c>
      <c r="AQ37" s="10" t="str">
        <f>IF(TYPE(VAL_Codes!BF$26)=2,VAL_Codes!BF$26,"")</f>
        <v/>
      </c>
      <c r="AR37" s="11" t="str">
        <f>IF(TYPE(VAL_Codes!BG$26)=2,VAL_Codes!BG$26,"")</f>
        <v/>
      </c>
      <c r="AS37" s="26" t="str">
        <f>IF(COUNTBLANK('VAL_Fill in area'!I119)=1,"",'VAL_Fill in area'!I119)</f>
        <v/>
      </c>
      <c r="AT37" s="10" t="str">
        <f>IF(TYPE(VAL_Codes!BI$26)=2,VAL_Codes!BI$26,"")</f>
        <v/>
      </c>
      <c r="AU37" s="11" t="str">
        <f>IF(TYPE(VAL_Codes!BJ$26)=2,VAL_Codes!BJ$26,"")</f>
        <v/>
      </c>
      <c r="AV37" s="26" t="str">
        <f>IF(COUNTBLANK('VAL_Fill in area'!J119)=1,"",'VAL_Fill in area'!J119)</f>
        <v/>
      </c>
      <c r="AW37" s="10" t="str">
        <f>IF(TYPE(VAL_Codes!BL$26)=2,VAL_Codes!BL$26,"")</f>
        <v/>
      </c>
      <c r="AX37" s="11" t="str">
        <f>IF(TYPE(VAL_Codes!BM$26)=2,VAL_Codes!BM$26,"")</f>
        <v/>
      </c>
      <c r="AY37" s="26" t="str">
        <f>IF(COUNTBLANK('VAL_Fill in area'!K119)=1,"",'VAL_Fill in area'!K119)</f>
        <v/>
      </c>
      <c r="AZ37" s="10" t="str">
        <f>IF(TYPE(VAL_Codes!BO$26)=2,VAL_Codes!BO$26,"")</f>
        <v/>
      </c>
      <c r="BA37" s="11" t="str">
        <f>IF(TYPE(VAL_Codes!BP$26)=2,VAL_Codes!BP$26,"")</f>
        <v/>
      </c>
      <c r="BB37" s="47"/>
      <c r="BE37" s="453"/>
      <c r="BH37" s="453"/>
      <c r="BK37" s="453"/>
      <c r="BN37" s="453"/>
      <c r="BQ37" s="453"/>
      <c r="BT37" s="453"/>
      <c r="BW37" s="453"/>
      <c r="BZ37" s="453"/>
      <c r="CC37" s="453"/>
      <c r="CF37" s="453"/>
      <c r="CI37" s="453"/>
      <c r="CL37" s="453"/>
      <c r="CO37" s="453"/>
      <c r="CR37" s="453"/>
      <c r="CU37" s="453"/>
      <c r="CX37" s="453"/>
      <c r="DA37" s="453"/>
      <c r="DD37" s="453"/>
      <c r="DG37" s="453"/>
      <c r="DJ37" s="453"/>
      <c r="DM37" s="453"/>
      <c r="DP37" s="453"/>
      <c r="DS37" s="453"/>
      <c r="DV37" s="453"/>
      <c r="DY37" s="453"/>
      <c r="EB37" s="453"/>
      <c r="EE37" s="453"/>
      <c r="EH37" s="453"/>
      <c r="EK37" s="453"/>
      <c r="EN37" s="453"/>
      <c r="EQ37" s="453"/>
      <c r="ET37" s="453"/>
      <c r="EW37" s="453"/>
    </row>
    <row r="38" spans="1:153" s="452" customFormat="1" ht="15" customHeight="1" x14ac:dyDescent="0.25">
      <c r="A38" s="48"/>
      <c r="B38" s="48"/>
      <c r="C38" s="56"/>
      <c r="D38" s="624"/>
      <c r="E38" s="62" t="s">
        <v>57</v>
      </c>
      <c r="F38" s="361" t="s">
        <v>4</v>
      </c>
      <c r="G38" s="361" t="s">
        <v>12</v>
      </c>
      <c r="H38" s="361" t="s">
        <v>6</v>
      </c>
      <c r="I38" s="361"/>
      <c r="J38" s="419"/>
      <c r="K38" s="419"/>
      <c r="L38" s="419"/>
      <c r="M38" s="419"/>
      <c r="N38" s="419"/>
      <c r="O38" s="419"/>
      <c r="P38" s="419"/>
      <c r="Q38" s="419"/>
      <c r="R38" s="419"/>
      <c r="S38" s="419"/>
      <c r="T38" s="419"/>
      <c r="U38" s="419"/>
      <c r="V38" s="419"/>
      <c r="W38" s="419"/>
      <c r="X38" s="419"/>
      <c r="Y38" s="419"/>
      <c r="Z38" s="54"/>
      <c r="AA38" s="26" t="str">
        <f>IF(COUNTBLANK('VAL_Fill in area'!C120)=1,"",'VAL_Fill in area'!C120)</f>
        <v/>
      </c>
      <c r="AB38" s="10" t="str">
        <f>IF(TYPE(VAL_Codes!AQ$26)=2,VAL_Codes!AQ$26,"")</f>
        <v/>
      </c>
      <c r="AC38" s="11" t="str">
        <f>IF(TYPE(VAL_Codes!AR$26)=2,VAL_Codes!AR$26,"")</f>
        <v/>
      </c>
      <c r="AD38" s="26" t="str">
        <f>IF(COUNTBLANK('VAL_Fill in area'!D120)=1,"",'VAL_Fill in area'!D120)</f>
        <v/>
      </c>
      <c r="AE38" s="10" t="str">
        <f>IF(TYPE(VAL_Codes!AT$26)=2,VAL_Codes!AT$26,"")</f>
        <v/>
      </c>
      <c r="AF38" s="11" t="str">
        <f>IF(TYPE(VAL_Codes!AU$26)=2,VAL_Codes!AU$26,"")</f>
        <v/>
      </c>
      <c r="AG38" s="26" t="str">
        <f>IF(COUNTBLANK('VAL_Fill in area'!E120)=1,"",'VAL_Fill in area'!E120)</f>
        <v/>
      </c>
      <c r="AH38" s="10" t="str">
        <f>IF(TYPE(VAL_Codes!AW$26)=2,VAL_Codes!AW$26,"")</f>
        <v/>
      </c>
      <c r="AI38" s="11" t="str">
        <f>IF(TYPE(VAL_Codes!AX$26)=2,VAL_Codes!AX$26,"")</f>
        <v/>
      </c>
      <c r="AJ38" s="26" t="str">
        <f>IF(COUNTBLANK('VAL_Fill in area'!F120)=1,"",'VAL_Fill in area'!F120)</f>
        <v/>
      </c>
      <c r="AK38" s="10" t="str">
        <f>IF(TYPE(VAL_Codes!AZ$26)=2,VAL_Codes!AZ$26,"")</f>
        <v/>
      </c>
      <c r="AL38" s="11" t="str">
        <f>IF(TYPE(VAL_Codes!BA$26)=2,VAL_Codes!BA$26,"")</f>
        <v/>
      </c>
      <c r="AM38" s="26" t="str">
        <f>IF(COUNTBLANK('VAL_Fill in area'!G120)=1,"",'VAL_Fill in area'!G120)</f>
        <v/>
      </c>
      <c r="AN38" s="10" t="str">
        <f>IF(TYPE(VAL_Codes!BC$26)=2,VAL_Codes!BC$26,"")</f>
        <v/>
      </c>
      <c r="AO38" s="11" t="str">
        <f>IF(TYPE(VAL_Codes!BD$26)=2,VAL_Codes!BD$26,"")</f>
        <v/>
      </c>
      <c r="AP38" s="26" t="str">
        <f>IF(COUNTBLANK('VAL_Fill in area'!H120)=1,"",'VAL_Fill in area'!H120)</f>
        <v/>
      </c>
      <c r="AQ38" s="10" t="str">
        <f>IF(TYPE(VAL_Codes!BF$26)=2,VAL_Codes!BF$26,"")</f>
        <v/>
      </c>
      <c r="AR38" s="11" t="str">
        <f>IF(TYPE(VAL_Codes!BG$26)=2,VAL_Codes!BG$26,"")</f>
        <v/>
      </c>
      <c r="AS38" s="26" t="str">
        <f>IF(COUNTBLANK('VAL_Fill in area'!I120)=1,"",'VAL_Fill in area'!I120)</f>
        <v/>
      </c>
      <c r="AT38" s="10" t="str">
        <f>IF(TYPE(VAL_Codes!BI$26)=2,VAL_Codes!BI$26,"")</f>
        <v/>
      </c>
      <c r="AU38" s="11" t="str">
        <f>IF(TYPE(VAL_Codes!BJ$26)=2,VAL_Codes!BJ$26,"")</f>
        <v/>
      </c>
      <c r="AV38" s="26" t="str">
        <f>IF(COUNTBLANK('VAL_Fill in area'!J120)=1,"",'VAL_Fill in area'!J120)</f>
        <v/>
      </c>
      <c r="AW38" s="10" t="str">
        <f>IF(TYPE(VAL_Codes!BL$26)=2,VAL_Codes!BL$26,"")</f>
        <v/>
      </c>
      <c r="AX38" s="11" t="str">
        <f>IF(TYPE(VAL_Codes!BM$26)=2,VAL_Codes!BM$26,"")</f>
        <v/>
      </c>
      <c r="AY38" s="26" t="str">
        <f>IF(COUNTBLANK('VAL_Fill in area'!K120)=1,"",'VAL_Fill in area'!K120)</f>
        <v/>
      </c>
      <c r="AZ38" s="10" t="str">
        <f>IF(TYPE(VAL_Codes!BO$26)=2,VAL_Codes!BO$26,"")</f>
        <v/>
      </c>
      <c r="BA38" s="11" t="str">
        <f>IF(TYPE(VAL_Codes!BP$26)=2,VAL_Codes!BP$26,"")</f>
        <v/>
      </c>
      <c r="BB38" s="47"/>
      <c r="BE38" s="453"/>
      <c r="BH38" s="453"/>
      <c r="BK38" s="453"/>
      <c r="BN38" s="453"/>
      <c r="BQ38" s="453"/>
      <c r="BT38" s="453"/>
      <c r="BW38" s="453"/>
      <c r="BZ38" s="453"/>
      <c r="CC38" s="453"/>
      <c r="CF38" s="453"/>
      <c r="CI38" s="453"/>
      <c r="CL38" s="453"/>
      <c r="CO38" s="453"/>
      <c r="CR38" s="453"/>
      <c r="CU38" s="453"/>
      <c r="CX38" s="453"/>
      <c r="DA38" s="453"/>
      <c r="DD38" s="453"/>
      <c r="DG38" s="453"/>
      <c r="DJ38" s="453"/>
      <c r="DM38" s="453"/>
      <c r="DP38" s="453"/>
      <c r="DS38" s="453"/>
      <c r="DV38" s="453"/>
      <c r="DY38" s="453"/>
      <c r="EB38" s="453"/>
      <c r="EE38" s="453"/>
      <c r="EH38" s="453"/>
      <c r="EK38" s="453"/>
      <c r="EN38" s="453"/>
      <c r="EQ38" s="453"/>
      <c r="ET38" s="453"/>
      <c r="EW38" s="453"/>
    </row>
    <row r="39" spans="1:153" s="452" customFormat="1" ht="15" customHeight="1" x14ac:dyDescent="0.25">
      <c r="A39" s="48"/>
      <c r="B39" s="48"/>
      <c r="C39" s="56"/>
      <c r="D39" s="624"/>
      <c r="E39" s="62" t="s">
        <v>58</v>
      </c>
      <c r="F39" s="361" t="s">
        <v>4</v>
      </c>
      <c r="G39" s="361" t="s">
        <v>13</v>
      </c>
      <c r="H39" s="361" t="s">
        <v>6</v>
      </c>
      <c r="I39" s="361"/>
      <c r="J39" s="419"/>
      <c r="K39" s="419"/>
      <c r="L39" s="419"/>
      <c r="M39" s="419"/>
      <c r="N39" s="419"/>
      <c r="O39" s="419"/>
      <c r="P39" s="419"/>
      <c r="Q39" s="419"/>
      <c r="R39" s="419"/>
      <c r="S39" s="419"/>
      <c r="T39" s="419"/>
      <c r="U39" s="419"/>
      <c r="V39" s="419"/>
      <c r="W39" s="419"/>
      <c r="X39" s="419"/>
      <c r="Y39" s="419"/>
      <c r="Z39" s="54"/>
      <c r="AA39" s="26" t="str">
        <f>IF(COUNTBLANK('VAL_Fill in area'!C121)=1,"",'VAL_Fill in area'!C121)</f>
        <v/>
      </c>
      <c r="AB39" s="10" t="str">
        <f>IF(TYPE(VAL_Codes!AQ$26)=2,VAL_Codes!AQ$26,"")</f>
        <v/>
      </c>
      <c r="AC39" s="11" t="str">
        <f>IF(TYPE(VAL_Codes!AR$26)=2,VAL_Codes!AR$26,"")</f>
        <v/>
      </c>
      <c r="AD39" s="26" t="str">
        <f>IF(COUNTBLANK('VAL_Fill in area'!D121)=1,"",'VAL_Fill in area'!D121)</f>
        <v/>
      </c>
      <c r="AE39" s="10" t="str">
        <f>IF(TYPE(VAL_Codes!AT$26)=2,VAL_Codes!AT$26,"")</f>
        <v/>
      </c>
      <c r="AF39" s="11" t="str">
        <f>IF(TYPE(VAL_Codes!AU$26)=2,VAL_Codes!AU$26,"")</f>
        <v/>
      </c>
      <c r="AG39" s="26" t="str">
        <f>IF(COUNTBLANK('VAL_Fill in area'!E121)=1,"",'VAL_Fill in area'!E121)</f>
        <v/>
      </c>
      <c r="AH39" s="10" t="str">
        <f>IF(TYPE(VAL_Codes!AW$26)=2,VAL_Codes!AW$26,"")</f>
        <v/>
      </c>
      <c r="AI39" s="11" t="str">
        <f>IF(TYPE(VAL_Codes!AX$26)=2,VAL_Codes!AX$26,"")</f>
        <v/>
      </c>
      <c r="AJ39" s="26" t="str">
        <f>IF(COUNTBLANK('VAL_Fill in area'!F121)=1,"",'VAL_Fill in area'!F121)</f>
        <v/>
      </c>
      <c r="AK39" s="10" t="str">
        <f>IF(TYPE(VAL_Codes!AZ$26)=2,VAL_Codes!AZ$26,"")</f>
        <v/>
      </c>
      <c r="AL39" s="11" t="str">
        <f>IF(TYPE(VAL_Codes!BA$26)=2,VAL_Codes!BA$26,"")</f>
        <v/>
      </c>
      <c r="AM39" s="26" t="str">
        <f>IF(COUNTBLANK('VAL_Fill in area'!G121)=1,"",'VAL_Fill in area'!G121)</f>
        <v/>
      </c>
      <c r="AN39" s="10" t="str">
        <f>IF(TYPE(VAL_Codes!BC$26)=2,VAL_Codes!BC$26,"")</f>
        <v/>
      </c>
      <c r="AO39" s="11" t="str">
        <f>IF(TYPE(VAL_Codes!BD$26)=2,VAL_Codes!BD$26,"")</f>
        <v/>
      </c>
      <c r="AP39" s="26" t="str">
        <f>IF(COUNTBLANK('VAL_Fill in area'!H121)=1,"",'VAL_Fill in area'!H121)</f>
        <v/>
      </c>
      <c r="AQ39" s="10" t="str">
        <f>IF(TYPE(VAL_Codes!BF$26)=2,VAL_Codes!BF$26,"")</f>
        <v/>
      </c>
      <c r="AR39" s="11" t="str">
        <f>IF(TYPE(VAL_Codes!BG$26)=2,VAL_Codes!BG$26,"")</f>
        <v/>
      </c>
      <c r="AS39" s="26" t="str">
        <f>IF(COUNTBLANK('VAL_Fill in area'!I121)=1,"",'VAL_Fill in area'!I121)</f>
        <v/>
      </c>
      <c r="AT39" s="10" t="str">
        <f>IF(TYPE(VAL_Codes!BI$26)=2,VAL_Codes!BI$26,"")</f>
        <v/>
      </c>
      <c r="AU39" s="11" t="str">
        <f>IF(TYPE(VAL_Codes!BJ$26)=2,VAL_Codes!BJ$26,"")</f>
        <v/>
      </c>
      <c r="AV39" s="26" t="str">
        <f>IF(COUNTBLANK('VAL_Fill in area'!J121)=1,"",'VAL_Fill in area'!J121)</f>
        <v/>
      </c>
      <c r="AW39" s="10" t="str">
        <f>IF(TYPE(VAL_Codes!BL$26)=2,VAL_Codes!BL$26,"")</f>
        <v/>
      </c>
      <c r="AX39" s="11" t="str">
        <f>IF(TYPE(VAL_Codes!BM$26)=2,VAL_Codes!BM$26,"")</f>
        <v/>
      </c>
      <c r="AY39" s="26" t="str">
        <f>IF(COUNTBLANK('VAL_Fill in area'!K121)=1,"",'VAL_Fill in area'!K121)</f>
        <v/>
      </c>
      <c r="AZ39" s="10" t="str">
        <f>IF(TYPE(VAL_Codes!BO$26)=2,VAL_Codes!BO$26,"")</f>
        <v/>
      </c>
      <c r="BA39" s="11" t="str">
        <f>IF(TYPE(VAL_Codes!BP$26)=2,VAL_Codes!BP$26,"")</f>
        <v/>
      </c>
      <c r="BB39" s="47"/>
      <c r="BE39" s="453"/>
      <c r="BH39" s="453"/>
      <c r="BK39" s="453"/>
      <c r="BN39" s="453"/>
      <c r="BQ39" s="453"/>
      <c r="BT39" s="453"/>
      <c r="BW39" s="453"/>
      <c r="BZ39" s="453"/>
      <c r="CC39" s="453"/>
      <c r="CF39" s="453"/>
      <c r="CI39" s="453"/>
      <c r="CL39" s="453"/>
      <c r="CO39" s="453"/>
      <c r="CR39" s="453"/>
      <c r="CU39" s="453"/>
      <c r="CX39" s="453"/>
      <c r="DA39" s="453"/>
      <c r="DD39" s="453"/>
      <c r="DG39" s="453"/>
      <c r="DJ39" s="453"/>
      <c r="DM39" s="453"/>
      <c r="DP39" s="453"/>
      <c r="DS39" s="453"/>
      <c r="DV39" s="453"/>
      <c r="DY39" s="453"/>
      <c r="EB39" s="453"/>
      <c r="EE39" s="453"/>
      <c r="EH39" s="453"/>
      <c r="EK39" s="453"/>
      <c r="EN39" s="453"/>
      <c r="EQ39" s="453"/>
      <c r="ET39" s="453"/>
      <c r="EW39" s="453"/>
    </row>
    <row r="40" spans="1:153" s="452" customFormat="1" ht="15" customHeight="1" x14ac:dyDescent="0.25">
      <c r="A40" s="48"/>
      <c r="B40" s="48"/>
      <c r="C40" s="56"/>
      <c r="D40" s="624"/>
      <c r="E40" s="62" t="s">
        <v>59</v>
      </c>
      <c r="F40" s="361" t="s">
        <v>4</v>
      </c>
      <c r="G40" s="361" t="s">
        <v>14</v>
      </c>
      <c r="H40" s="361" t="s">
        <v>6</v>
      </c>
      <c r="I40" s="361"/>
      <c r="J40" s="419"/>
      <c r="K40" s="419"/>
      <c r="L40" s="419"/>
      <c r="M40" s="419"/>
      <c r="N40" s="419"/>
      <c r="O40" s="419"/>
      <c r="P40" s="419"/>
      <c r="Q40" s="419"/>
      <c r="R40" s="419"/>
      <c r="S40" s="419"/>
      <c r="T40" s="419"/>
      <c r="U40" s="419"/>
      <c r="V40" s="419"/>
      <c r="W40" s="419"/>
      <c r="X40" s="419"/>
      <c r="Y40" s="419"/>
      <c r="Z40" s="54"/>
      <c r="AA40" s="26" t="str">
        <f>IF(COUNTBLANK('VAL_Fill in area'!C122)=1,"",'VAL_Fill in area'!C122)</f>
        <v/>
      </c>
      <c r="AB40" s="10" t="str">
        <f>IF(TYPE(VAL_Codes!AQ$26)=2,VAL_Codes!AQ$26,"")</f>
        <v/>
      </c>
      <c r="AC40" s="11" t="str">
        <f>IF(TYPE(VAL_Codes!AR$26)=2,VAL_Codes!AR$26,"")</f>
        <v/>
      </c>
      <c r="AD40" s="26" t="str">
        <f>IF(COUNTBLANK('VAL_Fill in area'!D122)=1,"",'VAL_Fill in area'!D122)</f>
        <v/>
      </c>
      <c r="AE40" s="10" t="str">
        <f>IF(TYPE(VAL_Codes!AT$26)=2,VAL_Codes!AT$26,"")</f>
        <v/>
      </c>
      <c r="AF40" s="11" t="str">
        <f>IF(TYPE(VAL_Codes!AU$26)=2,VAL_Codes!AU$26,"")</f>
        <v/>
      </c>
      <c r="AG40" s="26" t="str">
        <f>IF(COUNTBLANK('VAL_Fill in area'!E122)=1,"",'VAL_Fill in area'!E122)</f>
        <v/>
      </c>
      <c r="AH40" s="10" t="str">
        <f>IF(TYPE(VAL_Codes!AW$26)=2,VAL_Codes!AW$26,"")</f>
        <v/>
      </c>
      <c r="AI40" s="11" t="str">
        <f>IF(TYPE(VAL_Codes!AX$26)=2,VAL_Codes!AX$26,"")</f>
        <v/>
      </c>
      <c r="AJ40" s="26" t="str">
        <f>IF(COUNTBLANK('VAL_Fill in area'!F122)=1,"",'VAL_Fill in area'!F122)</f>
        <v/>
      </c>
      <c r="AK40" s="10" t="str">
        <f>IF(TYPE(VAL_Codes!AZ$26)=2,VAL_Codes!AZ$26,"")</f>
        <v/>
      </c>
      <c r="AL40" s="11" t="str">
        <f>IF(TYPE(VAL_Codes!BA$26)=2,VAL_Codes!BA$26,"")</f>
        <v/>
      </c>
      <c r="AM40" s="26" t="str">
        <f>IF(COUNTBLANK('VAL_Fill in area'!G122)=1,"",'VAL_Fill in area'!G122)</f>
        <v/>
      </c>
      <c r="AN40" s="10" t="str">
        <f>IF(TYPE(VAL_Codes!BC$26)=2,VAL_Codes!BC$26,"")</f>
        <v/>
      </c>
      <c r="AO40" s="11" t="str">
        <f>IF(TYPE(VAL_Codes!BD$26)=2,VAL_Codes!BD$26,"")</f>
        <v/>
      </c>
      <c r="AP40" s="26" t="str">
        <f>IF(COUNTBLANK('VAL_Fill in area'!H122)=1,"",'VAL_Fill in area'!H122)</f>
        <v/>
      </c>
      <c r="AQ40" s="10" t="str">
        <f>IF(TYPE(VAL_Codes!BF$26)=2,VAL_Codes!BF$26,"")</f>
        <v/>
      </c>
      <c r="AR40" s="11" t="str">
        <f>IF(TYPE(VAL_Codes!BG$26)=2,VAL_Codes!BG$26,"")</f>
        <v/>
      </c>
      <c r="AS40" s="26" t="str">
        <f>IF(COUNTBLANK('VAL_Fill in area'!I122)=1,"",'VAL_Fill in area'!I122)</f>
        <v/>
      </c>
      <c r="AT40" s="10" t="str">
        <f>IF(TYPE(VAL_Codes!BI$26)=2,VAL_Codes!BI$26,"")</f>
        <v/>
      </c>
      <c r="AU40" s="11" t="str">
        <f>IF(TYPE(VAL_Codes!BJ$26)=2,VAL_Codes!BJ$26,"")</f>
        <v/>
      </c>
      <c r="AV40" s="26" t="str">
        <f>IF(COUNTBLANK('VAL_Fill in area'!J122)=1,"",'VAL_Fill in area'!J122)</f>
        <v/>
      </c>
      <c r="AW40" s="10" t="str">
        <f>IF(TYPE(VAL_Codes!BL$26)=2,VAL_Codes!BL$26,"")</f>
        <v/>
      </c>
      <c r="AX40" s="11" t="str">
        <f>IF(TYPE(VAL_Codes!BM$26)=2,VAL_Codes!BM$26,"")</f>
        <v/>
      </c>
      <c r="AY40" s="26" t="str">
        <f>IF(COUNTBLANK('VAL_Fill in area'!K122)=1,"",'VAL_Fill in area'!K122)</f>
        <v/>
      </c>
      <c r="AZ40" s="10" t="str">
        <f>IF(TYPE(VAL_Codes!BO$26)=2,VAL_Codes!BO$26,"")</f>
        <v/>
      </c>
      <c r="BA40" s="11" t="str">
        <f>IF(TYPE(VAL_Codes!BP$26)=2,VAL_Codes!BP$26,"")</f>
        <v/>
      </c>
      <c r="BB40" s="47"/>
      <c r="BE40" s="453"/>
      <c r="BH40" s="453"/>
      <c r="BK40" s="453"/>
      <c r="BN40" s="453"/>
      <c r="BQ40" s="453"/>
      <c r="BT40" s="453"/>
      <c r="BW40" s="453"/>
      <c r="BZ40" s="453"/>
      <c r="CC40" s="453"/>
      <c r="CF40" s="453"/>
      <c r="CI40" s="453"/>
      <c r="CL40" s="453"/>
      <c r="CO40" s="453"/>
      <c r="CR40" s="453"/>
      <c r="CU40" s="453"/>
      <c r="CX40" s="453"/>
      <c r="DA40" s="453"/>
      <c r="DD40" s="453"/>
      <c r="DG40" s="453"/>
      <c r="DJ40" s="453"/>
      <c r="DM40" s="453"/>
      <c r="DP40" s="453"/>
      <c r="DS40" s="453"/>
      <c r="DV40" s="453"/>
      <c r="DY40" s="453"/>
      <c r="EB40" s="453"/>
      <c r="EE40" s="453"/>
      <c r="EH40" s="453"/>
      <c r="EK40" s="453"/>
      <c r="EN40" s="453"/>
      <c r="EQ40" s="453"/>
      <c r="ET40" s="453"/>
      <c r="EW40" s="453"/>
    </row>
    <row r="41" spans="1:153" s="452" customFormat="1" ht="15" customHeight="1" x14ac:dyDescent="0.25">
      <c r="A41" s="48"/>
      <c r="B41" s="48"/>
      <c r="C41" s="56"/>
      <c r="D41" s="624"/>
      <c r="E41" s="62" t="s">
        <v>60</v>
      </c>
      <c r="F41" s="361" t="s">
        <v>4</v>
      </c>
      <c r="G41" s="361" t="s">
        <v>15</v>
      </c>
      <c r="H41" s="361" t="s">
        <v>6</v>
      </c>
      <c r="I41" s="361"/>
      <c r="J41" s="419"/>
      <c r="K41" s="419"/>
      <c r="L41" s="419"/>
      <c r="M41" s="419"/>
      <c r="N41" s="419"/>
      <c r="O41" s="419"/>
      <c r="P41" s="419"/>
      <c r="Q41" s="419"/>
      <c r="R41" s="419"/>
      <c r="S41" s="419"/>
      <c r="T41" s="419"/>
      <c r="U41" s="419"/>
      <c r="V41" s="419"/>
      <c r="W41" s="419"/>
      <c r="X41" s="419"/>
      <c r="Y41" s="419"/>
      <c r="Z41" s="54"/>
      <c r="AA41" s="26" t="str">
        <f>IF(COUNTBLANK('VAL_Fill in area'!C123)=1,"",'VAL_Fill in area'!C123)</f>
        <v/>
      </c>
      <c r="AB41" s="10" t="str">
        <f>IF(TYPE(VAL_Codes!AQ$26)=2,VAL_Codes!AQ$26,"")</f>
        <v/>
      </c>
      <c r="AC41" s="11" t="str">
        <f>IF(TYPE(VAL_Codes!AR$26)=2,VAL_Codes!AR$26,"")</f>
        <v/>
      </c>
      <c r="AD41" s="26" t="str">
        <f>IF(COUNTBLANK('VAL_Fill in area'!D123)=1,"",'VAL_Fill in area'!D123)</f>
        <v/>
      </c>
      <c r="AE41" s="10" t="str">
        <f>IF(TYPE(VAL_Codes!AT$26)=2,VAL_Codes!AT$26,"")</f>
        <v/>
      </c>
      <c r="AF41" s="11" t="str">
        <f>IF(TYPE(VAL_Codes!AU$26)=2,VAL_Codes!AU$26,"")</f>
        <v/>
      </c>
      <c r="AG41" s="26" t="str">
        <f>IF(COUNTBLANK('VAL_Fill in area'!E123)=1,"",'VAL_Fill in area'!E123)</f>
        <v/>
      </c>
      <c r="AH41" s="10" t="str">
        <f>IF(TYPE(VAL_Codes!AW$26)=2,VAL_Codes!AW$26,"")</f>
        <v/>
      </c>
      <c r="AI41" s="11" t="str">
        <f>IF(TYPE(VAL_Codes!AX$26)=2,VAL_Codes!AX$26,"")</f>
        <v/>
      </c>
      <c r="AJ41" s="26" t="str">
        <f>IF(COUNTBLANK('VAL_Fill in area'!F123)=1,"",'VAL_Fill in area'!F123)</f>
        <v/>
      </c>
      <c r="AK41" s="10" t="str">
        <f>IF(TYPE(VAL_Codes!AZ$26)=2,VAL_Codes!AZ$26,"")</f>
        <v/>
      </c>
      <c r="AL41" s="11" t="str">
        <f>IF(TYPE(VAL_Codes!BA$26)=2,VAL_Codes!BA$26,"")</f>
        <v/>
      </c>
      <c r="AM41" s="26" t="str">
        <f>IF(COUNTBLANK('VAL_Fill in area'!G123)=1,"",'VAL_Fill in area'!G123)</f>
        <v/>
      </c>
      <c r="AN41" s="10" t="str">
        <f>IF(TYPE(VAL_Codes!BC$26)=2,VAL_Codes!BC$26,"")</f>
        <v/>
      </c>
      <c r="AO41" s="11" t="str">
        <f>IF(TYPE(VAL_Codes!BD$26)=2,VAL_Codes!BD$26,"")</f>
        <v/>
      </c>
      <c r="AP41" s="26" t="str">
        <f>IF(COUNTBLANK('VAL_Fill in area'!H123)=1,"",'VAL_Fill in area'!H123)</f>
        <v/>
      </c>
      <c r="AQ41" s="10" t="str">
        <f>IF(TYPE(VAL_Codes!BF$26)=2,VAL_Codes!BF$26,"")</f>
        <v/>
      </c>
      <c r="AR41" s="11" t="str">
        <f>IF(TYPE(VAL_Codes!BG$26)=2,VAL_Codes!BG$26,"")</f>
        <v/>
      </c>
      <c r="AS41" s="26" t="str">
        <f>IF(COUNTBLANK('VAL_Fill in area'!I123)=1,"",'VAL_Fill in area'!I123)</f>
        <v/>
      </c>
      <c r="AT41" s="10" t="str">
        <f>IF(TYPE(VAL_Codes!BI$26)=2,VAL_Codes!BI$26,"")</f>
        <v/>
      </c>
      <c r="AU41" s="11" t="str">
        <f>IF(TYPE(VAL_Codes!BJ$26)=2,VAL_Codes!BJ$26,"")</f>
        <v/>
      </c>
      <c r="AV41" s="26" t="str">
        <f>IF(COUNTBLANK('VAL_Fill in area'!J123)=1,"",'VAL_Fill in area'!J123)</f>
        <v/>
      </c>
      <c r="AW41" s="10" t="str">
        <f>IF(TYPE(VAL_Codes!BL$26)=2,VAL_Codes!BL$26,"")</f>
        <v/>
      </c>
      <c r="AX41" s="11" t="str">
        <f>IF(TYPE(VAL_Codes!BM$26)=2,VAL_Codes!BM$26,"")</f>
        <v/>
      </c>
      <c r="AY41" s="26" t="str">
        <f>IF(COUNTBLANK('VAL_Fill in area'!K123)=1,"",'VAL_Fill in area'!K123)</f>
        <v/>
      </c>
      <c r="AZ41" s="10" t="str">
        <f>IF(TYPE(VAL_Codes!BO$26)=2,VAL_Codes!BO$26,"")</f>
        <v/>
      </c>
      <c r="BA41" s="11" t="str">
        <f>IF(TYPE(VAL_Codes!BP$26)=2,VAL_Codes!BP$26,"")</f>
        <v/>
      </c>
      <c r="BB41" s="47"/>
      <c r="BE41" s="453"/>
      <c r="BH41" s="453"/>
      <c r="BK41" s="453"/>
      <c r="BN41" s="453"/>
      <c r="BQ41" s="453"/>
      <c r="BT41" s="453"/>
      <c r="BW41" s="453"/>
      <c r="BZ41" s="453"/>
      <c r="CC41" s="453"/>
      <c r="CF41" s="453"/>
      <c r="CI41" s="453"/>
      <c r="CL41" s="453"/>
      <c r="CO41" s="453"/>
      <c r="CR41" s="453"/>
      <c r="CU41" s="453"/>
      <c r="CX41" s="453"/>
      <c r="DA41" s="453"/>
      <c r="DD41" s="453"/>
      <c r="DG41" s="453"/>
      <c r="DJ41" s="453"/>
      <c r="DM41" s="453"/>
      <c r="DP41" s="453"/>
      <c r="DS41" s="453"/>
      <c r="DV41" s="453"/>
      <c r="DY41" s="453"/>
      <c r="EB41" s="453"/>
      <c r="EE41" s="453"/>
      <c r="EH41" s="453"/>
      <c r="EK41" s="453"/>
      <c r="EN41" s="453"/>
      <c r="EQ41" s="453"/>
      <c r="ET41" s="453"/>
      <c r="EW41" s="453"/>
    </row>
    <row r="42" spans="1:153" ht="15" customHeight="1" x14ac:dyDescent="0.25">
      <c r="A42" s="48"/>
      <c r="B42" s="48"/>
      <c r="C42" s="56"/>
      <c r="D42" s="624"/>
      <c r="E42" s="62" t="s">
        <v>61</v>
      </c>
      <c r="F42" s="361" t="s">
        <v>4</v>
      </c>
      <c r="G42" s="361" t="s">
        <v>16</v>
      </c>
      <c r="H42" s="361" t="s">
        <v>6</v>
      </c>
      <c r="I42" s="361"/>
      <c r="J42" s="419"/>
      <c r="K42" s="419"/>
      <c r="L42" s="419"/>
      <c r="M42" s="419"/>
      <c r="N42" s="419"/>
      <c r="O42" s="419"/>
      <c r="P42" s="419"/>
      <c r="Q42" s="419"/>
      <c r="R42" s="419"/>
      <c r="S42" s="419"/>
      <c r="T42" s="419"/>
      <c r="U42" s="419"/>
      <c r="V42" s="419"/>
      <c r="W42" s="419"/>
      <c r="X42" s="419"/>
      <c r="Y42" s="419"/>
      <c r="Z42" s="54"/>
      <c r="AA42" s="26" t="str">
        <f>IF(COUNTBLANK('VAL_Fill in area'!C124)=1,"",'VAL_Fill in area'!C124)</f>
        <v/>
      </c>
      <c r="AB42" s="10" t="str">
        <f>IF(TYPE(VAL_Codes!AQ$26)=2,VAL_Codes!AQ$26,"")</f>
        <v/>
      </c>
      <c r="AC42" s="11" t="str">
        <f>IF(TYPE(VAL_Codes!AR$26)=2,VAL_Codes!AR$26,"")</f>
        <v/>
      </c>
      <c r="AD42" s="26" t="str">
        <f>IF(COUNTBLANK('VAL_Fill in area'!D124)=1,"",'VAL_Fill in area'!D124)</f>
        <v/>
      </c>
      <c r="AE42" s="10" t="str">
        <f>IF(TYPE(VAL_Codes!AT$26)=2,VAL_Codes!AT$26,"")</f>
        <v/>
      </c>
      <c r="AF42" s="11" t="str">
        <f>IF(TYPE(VAL_Codes!AU$26)=2,VAL_Codes!AU$26,"")</f>
        <v/>
      </c>
      <c r="AG42" s="26" t="str">
        <f>IF(COUNTBLANK('VAL_Fill in area'!E124)=1,"",'VAL_Fill in area'!E124)</f>
        <v/>
      </c>
      <c r="AH42" s="10" t="str">
        <f>IF(TYPE(VAL_Codes!AW$26)=2,VAL_Codes!AW$26,"")</f>
        <v/>
      </c>
      <c r="AI42" s="11" t="str">
        <f>IF(TYPE(VAL_Codes!AX$26)=2,VAL_Codes!AX$26,"")</f>
        <v/>
      </c>
      <c r="AJ42" s="26" t="str">
        <f>IF(COUNTBLANK('VAL_Fill in area'!F124)=1,"",'VAL_Fill in area'!F124)</f>
        <v/>
      </c>
      <c r="AK42" s="10" t="str">
        <f>IF(TYPE(VAL_Codes!AZ$26)=2,VAL_Codes!AZ$26,"")</f>
        <v/>
      </c>
      <c r="AL42" s="11" t="str">
        <f>IF(TYPE(VAL_Codes!BA$26)=2,VAL_Codes!BA$26,"")</f>
        <v/>
      </c>
      <c r="AM42" s="26" t="str">
        <f>IF(COUNTBLANK('VAL_Fill in area'!G124)=1,"",'VAL_Fill in area'!G124)</f>
        <v/>
      </c>
      <c r="AN42" s="10" t="str">
        <f>IF(TYPE(VAL_Codes!BC$26)=2,VAL_Codes!BC$26,"")</f>
        <v/>
      </c>
      <c r="AO42" s="11" t="str">
        <f>IF(TYPE(VAL_Codes!BD$26)=2,VAL_Codes!BD$26,"")</f>
        <v/>
      </c>
      <c r="AP42" s="26" t="str">
        <f>IF(COUNTBLANK('VAL_Fill in area'!H124)=1,"",'VAL_Fill in area'!H124)</f>
        <v/>
      </c>
      <c r="AQ42" s="10" t="str">
        <f>IF(TYPE(VAL_Codes!BF$26)=2,VAL_Codes!BF$26,"")</f>
        <v/>
      </c>
      <c r="AR42" s="11" t="str">
        <f>IF(TYPE(VAL_Codes!BG$26)=2,VAL_Codes!BG$26,"")</f>
        <v/>
      </c>
      <c r="AS42" s="26" t="str">
        <f>IF(COUNTBLANK('VAL_Fill in area'!I124)=1,"",'VAL_Fill in area'!I124)</f>
        <v/>
      </c>
      <c r="AT42" s="10" t="str">
        <f>IF(TYPE(VAL_Codes!BI$26)=2,VAL_Codes!BI$26,"")</f>
        <v/>
      </c>
      <c r="AU42" s="11" t="str">
        <f>IF(TYPE(VAL_Codes!BJ$26)=2,VAL_Codes!BJ$26,"")</f>
        <v/>
      </c>
      <c r="AV42" s="26" t="str">
        <f>IF(COUNTBLANK('VAL_Fill in area'!J124)=1,"",'VAL_Fill in area'!J124)</f>
        <v/>
      </c>
      <c r="AW42" s="10" t="str">
        <f>IF(TYPE(VAL_Codes!BL$26)=2,VAL_Codes!BL$26,"")</f>
        <v/>
      </c>
      <c r="AX42" s="11" t="str">
        <f>IF(TYPE(VAL_Codes!BM$26)=2,VAL_Codes!BM$26,"")</f>
        <v/>
      </c>
      <c r="AY42" s="26" t="str">
        <f>IF(COUNTBLANK('VAL_Fill in area'!K124)=1,"",'VAL_Fill in area'!K124)</f>
        <v/>
      </c>
      <c r="AZ42" s="10" t="str">
        <f>IF(TYPE(VAL_Codes!BO$26)=2,VAL_Codes!BO$26,"")</f>
        <v/>
      </c>
      <c r="BA42" s="11" t="str">
        <f>IF(TYPE(VAL_Codes!BP$26)=2,VAL_Codes!BP$26,"")</f>
        <v/>
      </c>
      <c r="BB42" s="47"/>
      <c r="BE42" s="50"/>
      <c r="BH42" s="50"/>
      <c r="BK42" s="50"/>
      <c r="BN42" s="50"/>
      <c r="BQ42" s="50"/>
      <c r="BT42" s="50"/>
      <c r="BW42" s="50"/>
      <c r="BZ42" s="50"/>
      <c r="CC42" s="50"/>
      <c r="CF42" s="50"/>
      <c r="CI42" s="50"/>
      <c r="CL42" s="50"/>
      <c r="CO42" s="50"/>
      <c r="CR42" s="50"/>
      <c r="CU42" s="50"/>
      <c r="CX42" s="50"/>
      <c r="DA42" s="50"/>
      <c r="DD42" s="50"/>
      <c r="DG42" s="50"/>
      <c r="DJ42" s="50"/>
      <c r="DM42" s="50"/>
      <c r="DP42" s="50"/>
      <c r="DS42" s="50"/>
      <c r="DV42" s="50"/>
      <c r="DY42" s="50"/>
      <c r="EB42" s="50"/>
      <c r="EE42" s="50"/>
      <c r="EH42" s="50"/>
      <c r="EK42" s="50"/>
      <c r="EN42" s="50"/>
      <c r="EQ42" s="50"/>
      <c r="ET42" s="50"/>
      <c r="EW42" s="50"/>
    </row>
    <row r="43" spans="1:153" ht="15" customHeight="1" x14ac:dyDescent="0.25">
      <c r="A43" s="48"/>
      <c r="B43" s="48"/>
      <c r="C43" s="56"/>
      <c r="D43" s="624"/>
      <c r="E43" s="62" t="s">
        <v>62</v>
      </c>
      <c r="F43" s="361" t="s">
        <v>4</v>
      </c>
      <c r="G43" s="361" t="s">
        <v>17</v>
      </c>
      <c r="H43" s="361" t="s">
        <v>6</v>
      </c>
      <c r="I43" s="361"/>
      <c r="J43" s="419"/>
      <c r="K43" s="419"/>
      <c r="L43" s="419"/>
      <c r="M43" s="419"/>
      <c r="N43" s="419"/>
      <c r="O43" s="419"/>
      <c r="P43" s="419"/>
      <c r="Q43" s="419"/>
      <c r="R43" s="419"/>
      <c r="S43" s="419"/>
      <c r="T43" s="419"/>
      <c r="U43" s="419"/>
      <c r="V43" s="419"/>
      <c r="W43" s="419"/>
      <c r="X43" s="419"/>
      <c r="Y43" s="419"/>
      <c r="Z43" s="54"/>
      <c r="AA43" s="26" t="str">
        <f>IF(COUNTBLANK('VAL_Fill in area'!C125)=1,"",'VAL_Fill in area'!C125)</f>
        <v/>
      </c>
      <c r="AB43" s="10" t="str">
        <f>IF(TYPE(VAL_Codes!AQ$26)=2,VAL_Codes!AQ$26,"")</f>
        <v/>
      </c>
      <c r="AC43" s="11" t="str">
        <f>IF(TYPE(VAL_Codes!AR$26)=2,VAL_Codes!AR$26,"")</f>
        <v/>
      </c>
      <c r="AD43" s="26" t="str">
        <f>IF(COUNTBLANK('VAL_Fill in area'!D125)=1,"",'VAL_Fill in area'!D125)</f>
        <v/>
      </c>
      <c r="AE43" s="10" t="str">
        <f>IF(TYPE(VAL_Codes!AT$26)=2,VAL_Codes!AT$26,"")</f>
        <v/>
      </c>
      <c r="AF43" s="11" t="str">
        <f>IF(TYPE(VAL_Codes!AU$26)=2,VAL_Codes!AU$26,"")</f>
        <v/>
      </c>
      <c r="AG43" s="26" t="str">
        <f>IF(COUNTBLANK('VAL_Fill in area'!E125)=1,"",'VAL_Fill in area'!E125)</f>
        <v/>
      </c>
      <c r="AH43" s="10" t="str">
        <f>IF(TYPE(VAL_Codes!AW$26)=2,VAL_Codes!AW$26,"")</f>
        <v/>
      </c>
      <c r="AI43" s="11" t="str">
        <f>IF(TYPE(VAL_Codes!AX$26)=2,VAL_Codes!AX$26,"")</f>
        <v/>
      </c>
      <c r="AJ43" s="26" t="str">
        <f>IF(COUNTBLANK('VAL_Fill in area'!F125)=1,"",'VAL_Fill in area'!F125)</f>
        <v/>
      </c>
      <c r="AK43" s="10" t="str">
        <f>IF(TYPE(VAL_Codes!AZ$26)=2,VAL_Codes!AZ$26,"")</f>
        <v/>
      </c>
      <c r="AL43" s="11" t="str">
        <f>IF(TYPE(VAL_Codes!BA$26)=2,VAL_Codes!BA$26,"")</f>
        <v/>
      </c>
      <c r="AM43" s="26" t="str">
        <f>IF(COUNTBLANK('VAL_Fill in area'!G125)=1,"",'VAL_Fill in area'!G125)</f>
        <v/>
      </c>
      <c r="AN43" s="10" t="str">
        <f>IF(TYPE(VAL_Codes!BC$26)=2,VAL_Codes!BC$26,"")</f>
        <v/>
      </c>
      <c r="AO43" s="11" t="str">
        <f>IF(TYPE(VAL_Codes!BD$26)=2,VAL_Codes!BD$26,"")</f>
        <v/>
      </c>
      <c r="AP43" s="26" t="str">
        <f>IF(COUNTBLANK('VAL_Fill in area'!H125)=1,"",'VAL_Fill in area'!H125)</f>
        <v/>
      </c>
      <c r="AQ43" s="10" t="str">
        <f>IF(TYPE(VAL_Codes!BF$26)=2,VAL_Codes!BF$26,"")</f>
        <v/>
      </c>
      <c r="AR43" s="11" t="str">
        <f>IF(TYPE(VAL_Codes!BG$26)=2,VAL_Codes!BG$26,"")</f>
        <v/>
      </c>
      <c r="AS43" s="26" t="str">
        <f>IF(COUNTBLANK('VAL_Fill in area'!I125)=1,"",'VAL_Fill in area'!I125)</f>
        <v/>
      </c>
      <c r="AT43" s="10" t="str">
        <f>IF(TYPE(VAL_Codes!BI$26)=2,VAL_Codes!BI$26,"")</f>
        <v/>
      </c>
      <c r="AU43" s="11" t="str">
        <f>IF(TYPE(VAL_Codes!BJ$26)=2,VAL_Codes!BJ$26,"")</f>
        <v/>
      </c>
      <c r="AV43" s="26" t="str">
        <f>IF(COUNTBLANK('VAL_Fill in area'!J125)=1,"",'VAL_Fill in area'!J125)</f>
        <v/>
      </c>
      <c r="AW43" s="10" t="str">
        <f>IF(TYPE(VAL_Codes!BL$26)=2,VAL_Codes!BL$26,"")</f>
        <v/>
      </c>
      <c r="AX43" s="11" t="str">
        <f>IF(TYPE(VAL_Codes!BM$26)=2,VAL_Codes!BM$26,"")</f>
        <v/>
      </c>
      <c r="AY43" s="26" t="str">
        <f>IF(COUNTBLANK('VAL_Fill in area'!K125)=1,"",'VAL_Fill in area'!K125)</f>
        <v/>
      </c>
      <c r="AZ43" s="10" t="str">
        <f>IF(TYPE(VAL_Codes!BO$26)=2,VAL_Codes!BO$26,"")</f>
        <v/>
      </c>
      <c r="BA43" s="11" t="str">
        <f>IF(TYPE(VAL_Codes!BP$26)=2,VAL_Codes!BP$26,"")</f>
        <v/>
      </c>
      <c r="BB43" s="47"/>
      <c r="BE43" s="50"/>
      <c r="BH43" s="50"/>
      <c r="BK43" s="50"/>
      <c r="BN43" s="50"/>
      <c r="BQ43" s="50"/>
      <c r="BT43" s="50"/>
      <c r="BW43" s="50"/>
      <c r="BZ43" s="50"/>
      <c r="CC43" s="50"/>
      <c r="CF43" s="50"/>
      <c r="CI43" s="50"/>
      <c r="CL43" s="50"/>
      <c r="CO43" s="50"/>
      <c r="CR43" s="50"/>
      <c r="CU43" s="50"/>
      <c r="CX43" s="50"/>
      <c r="DA43" s="50"/>
      <c r="DD43" s="50"/>
      <c r="DG43" s="50"/>
      <c r="DJ43" s="50"/>
      <c r="DM43" s="50"/>
      <c r="DP43" s="50"/>
      <c r="DS43" s="50"/>
      <c r="DV43" s="50"/>
      <c r="DY43" s="50"/>
      <c r="EB43" s="50"/>
      <c r="EE43" s="50"/>
      <c r="EH43" s="50"/>
      <c r="EK43" s="50"/>
      <c r="EN43" s="50"/>
      <c r="EQ43" s="50"/>
      <c r="ET43" s="50"/>
      <c r="EW43" s="50"/>
    </row>
    <row r="44" spans="1:153" ht="15" customHeight="1" x14ac:dyDescent="0.25">
      <c r="A44" s="48"/>
      <c r="B44" s="48"/>
      <c r="C44" s="56"/>
      <c r="D44" s="624"/>
      <c r="E44" s="62" t="s">
        <v>63</v>
      </c>
      <c r="F44" s="361" t="s">
        <v>4</v>
      </c>
      <c r="G44" s="361" t="s">
        <v>18</v>
      </c>
      <c r="H44" s="361" t="s">
        <v>6</v>
      </c>
      <c r="I44" s="361"/>
      <c r="J44" s="419"/>
      <c r="K44" s="419"/>
      <c r="L44" s="419"/>
      <c r="M44" s="419"/>
      <c r="N44" s="419"/>
      <c r="O44" s="419"/>
      <c r="P44" s="419"/>
      <c r="Q44" s="419"/>
      <c r="R44" s="419"/>
      <c r="S44" s="419"/>
      <c r="T44" s="419"/>
      <c r="U44" s="419"/>
      <c r="V44" s="419"/>
      <c r="W44" s="419"/>
      <c r="X44" s="419"/>
      <c r="Y44" s="419"/>
      <c r="Z44" s="54"/>
      <c r="AA44" s="26" t="str">
        <f>IF(COUNTBLANK('VAL_Fill in area'!C126)=1,"",'VAL_Fill in area'!C126)</f>
        <v/>
      </c>
      <c r="AB44" s="10" t="str">
        <f>IF(TYPE(VAL_Codes!AQ$26)=2,VAL_Codes!AQ$26,"")</f>
        <v/>
      </c>
      <c r="AC44" s="11" t="str">
        <f>IF(TYPE(VAL_Codes!AR$26)=2,VAL_Codes!AR$26,"")</f>
        <v/>
      </c>
      <c r="AD44" s="26" t="str">
        <f>IF(COUNTBLANK('VAL_Fill in area'!D126)=1,"",'VAL_Fill in area'!D126)</f>
        <v/>
      </c>
      <c r="AE44" s="10" t="str">
        <f>IF(TYPE(VAL_Codes!AT$26)=2,VAL_Codes!AT$26,"")</f>
        <v/>
      </c>
      <c r="AF44" s="11" t="str">
        <f>IF(TYPE(VAL_Codes!AU$26)=2,VAL_Codes!AU$26,"")</f>
        <v/>
      </c>
      <c r="AG44" s="26" t="str">
        <f>IF(COUNTBLANK('VAL_Fill in area'!E126)=1,"",'VAL_Fill in area'!E126)</f>
        <v/>
      </c>
      <c r="AH44" s="10" t="str">
        <f>IF(TYPE(VAL_Codes!AW$26)=2,VAL_Codes!AW$26,"")</f>
        <v/>
      </c>
      <c r="AI44" s="11" t="str">
        <f>IF(TYPE(VAL_Codes!AX$26)=2,VAL_Codes!AX$26,"")</f>
        <v/>
      </c>
      <c r="AJ44" s="26" t="str">
        <f>IF(COUNTBLANK('VAL_Fill in area'!F126)=1,"",'VAL_Fill in area'!F126)</f>
        <v/>
      </c>
      <c r="AK44" s="10" t="str">
        <f>IF(TYPE(VAL_Codes!AZ$26)=2,VAL_Codes!AZ$26,"")</f>
        <v/>
      </c>
      <c r="AL44" s="11" t="str">
        <f>IF(TYPE(VAL_Codes!BA$26)=2,VAL_Codes!BA$26,"")</f>
        <v/>
      </c>
      <c r="AM44" s="26" t="str">
        <f>IF(COUNTBLANK('VAL_Fill in area'!G126)=1,"",'VAL_Fill in area'!G126)</f>
        <v/>
      </c>
      <c r="AN44" s="10" t="str">
        <f>IF(TYPE(VAL_Codes!BC$26)=2,VAL_Codes!BC$26,"")</f>
        <v/>
      </c>
      <c r="AO44" s="11" t="str">
        <f>IF(TYPE(VAL_Codes!BD$26)=2,VAL_Codes!BD$26,"")</f>
        <v/>
      </c>
      <c r="AP44" s="26" t="str">
        <f>IF(COUNTBLANK('VAL_Fill in area'!H126)=1,"",'VAL_Fill in area'!H126)</f>
        <v/>
      </c>
      <c r="AQ44" s="10" t="str">
        <f>IF(TYPE(VAL_Codes!BF$26)=2,VAL_Codes!BF$26,"")</f>
        <v/>
      </c>
      <c r="AR44" s="11" t="str">
        <f>IF(TYPE(VAL_Codes!BG$26)=2,VAL_Codes!BG$26,"")</f>
        <v/>
      </c>
      <c r="AS44" s="26" t="str">
        <f>IF(COUNTBLANK('VAL_Fill in area'!I126)=1,"",'VAL_Fill in area'!I126)</f>
        <v/>
      </c>
      <c r="AT44" s="10" t="str">
        <f>IF(TYPE(VAL_Codes!BI$26)=2,VAL_Codes!BI$26,"")</f>
        <v/>
      </c>
      <c r="AU44" s="11" t="str">
        <f>IF(TYPE(VAL_Codes!BJ$26)=2,VAL_Codes!BJ$26,"")</f>
        <v/>
      </c>
      <c r="AV44" s="26" t="str">
        <f>IF(COUNTBLANK('VAL_Fill in area'!J126)=1,"",'VAL_Fill in area'!J126)</f>
        <v/>
      </c>
      <c r="AW44" s="10" t="str">
        <f>IF(TYPE(VAL_Codes!BL$26)=2,VAL_Codes!BL$26,"")</f>
        <v/>
      </c>
      <c r="AX44" s="11" t="str">
        <f>IF(TYPE(VAL_Codes!BM$26)=2,VAL_Codes!BM$26,"")</f>
        <v/>
      </c>
      <c r="AY44" s="26" t="str">
        <f>IF(COUNTBLANK('VAL_Fill in area'!K126)=1,"",'VAL_Fill in area'!K126)</f>
        <v/>
      </c>
      <c r="AZ44" s="10" t="str">
        <f>IF(TYPE(VAL_Codes!BO$26)=2,VAL_Codes!BO$26,"")</f>
        <v/>
      </c>
      <c r="BA44" s="11" t="str">
        <f>IF(TYPE(VAL_Codes!BP$26)=2,VAL_Codes!BP$26,"")</f>
        <v/>
      </c>
      <c r="BB44" s="47"/>
      <c r="BE44" s="50"/>
      <c r="BH44" s="50"/>
      <c r="BK44" s="50"/>
      <c r="BN44" s="50"/>
      <c r="BQ44" s="50"/>
      <c r="BT44" s="50"/>
      <c r="BW44" s="50"/>
      <c r="BZ44" s="50"/>
      <c r="CC44" s="50"/>
      <c r="CF44" s="50"/>
      <c r="CI44" s="50"/>
      <c r="CL44" s="50"/>
      <c r="CO44" s="50"/>
      <c r="CR44" s="50"/>
      <c r="CU44" s="50"/>
      <c r="CX44" s="50"/>
      <c r="DA44" s="50"/>
      <c r="DD44" s="50"/>
      <c r="DG44" s="50"/>
      <c r="DJ44" s="50"/>
      <c r="DM44" s="50"/>
      <c r="DP44" s="50"/>
      <c r="DS44" s="50"/>
      <c r="DV44" s="50"/>
      <c r="DY44" s="50"/>
      <c r="EB44" s="50"/>
      <c r="EE44" s="50"/>
      <c r="EH44" s="50"/>
      <c r="EK44" s="50"/>
      <c r="EN44" s="50"/>
      <c r="EQ44" s="50"/>
      <c r="ET44" s="50"/>
      <c r="EW44" s="50"/>
    </row>
    <row r="45" spans="1:153" ht="15" customHeight="1" x14ac:dyDescent="0.25">
      <c r="A45" s="48"/>
      <c r="B45" s="48"/>
      <c r="C45" s="56"/>
      <c r="D45" s="624"/>
      <c r="E45" s="62" t="s">
        <v>64</v>
      </c>
      <c r="F45" s="361" t="s">
        <v>4</v>
      </c>
      <c r="G45" s="361" t="s">
        <v>19</v>
      </c>
      <c r="H45" s="361" t="s">
        <v>6</v>
      </c>
      <c r="I45" s="361"/>
      <c r="J45" s="419"/>
      <c r="K45" s="419"/>
      <c r="L45" s="419"/>
      <c r="M45" s="419"/>
      <c r="N45" s="419"/>
      <c r="O45" s="419"/>
      <c r="P45" s="419"/>
      <c r="Q45" s="419"/>
      <c r="R45" s="419"/>
      <c r="S45" s="419"/>
      <c r="T45" s="419"/>
      <c r="U45" s="419"/>
      <c r="V45" s="419"/>
      <c r="W45" s="419"/>
      <c r="X45" s="419"/>
      <c r="Y45" s="419"/>
      <c r="Z45" s="54"/>
      <c r="AA45" s="26" t="str">
        <f>IF(COUNTBLANK('VAL_Fill in area'!C127)=1,"",'VAL_Fill in area'!C127)</f>
        <v/>
      </c>
      <c r="AB45" s="10" t="str">
        <f>IF(TYPE(VAL_Codes!AQ$26)=2,VAL_Codes!AQ$26,"")</f>
        <v/>
      </c>
      <c r="AC45" s="11" t="str">
        <f>IF(TYPE(VAL_Codes!AR$26)=2,VAL_Codes!AR$26,"")</f>
        <v/>
      </c>
      <c r="AD45" s="26" t="str">
        <f>IF(COUNTBLANK('VAL_Fill in area'!D127)=1,"",'VAL_Fill in area'!D127)</f>
        <v/>
      </c>
      <c r="AE45" s="10" t="str">
        <f>IF(TYPE(VAL_Codes!AT$26)=2,VAL_Codes!AT$26,"")</f>
        <v/>
      </c>
      <c r="AF45" s="11" t="str">
        <f>IF(TYPE(VAL_Codes!AU$26)=2,VAL_Codes!AU$26,"")</f>
        <v/>
      </c>
      <c r="AG45" s="26" t="str">
        <f>IF(COUNTBLANK('VAL_Fill in area'!E127)=1,"",'VAL_Fill in area'!E127)</f>
        <v/>
      </c>
      <c r="AH45" s="10" t="str">
        <f>IF(TYPE(VAL_Codes!AW$26)=2,VAL_Codes!AW$26,"")</f>
        <v/>
      </c>
      <c r="AI45" s="11" t="str">
        <f>IF(TYPE(VAL_Codes!AX$26)=2,VAL_Codes!AX$26,"")</f>
        <v/>
      </c>
      <c r="AJ45" s="26" t="str">
        <f>IF(COUNTBLANK('VAL_Fill in area'!F127)=1,"",'VAL_Fill in area'!F127)</f>
        <v/>
      </c>
      <c r="AK45" s="10" t="str">
        <f>IF(TYPE(VAL_Codes!AZ$26)=2,VAL_Codes!AZ$26,"")</f>
        <v/>
      </c>
      <c r="AL45" s="11" t="str">
        <f>IF(TYPE(VAL_Codes!BA$26)=2,VAL_Codes!BA$26,"")</f>
        <v/>
      </c>
      <c r="AM45" s="26" t="str">
        <f>IF(COUNTBLANK('VAL_Fill in area'!G127)=1,"",'VAL_Fill in area'!G127)</f>
        <v/>
      </c>
      <c r="AN45" s="10" t="str">
        <f>IF(TYPE(VAL_Codes!BC$26)=2,VAL_Codes!BC$26,"")</f>
        <v/>
      </c>
      <c r="AO45" s="11" t="str">
        <f>IF(TYPE(VAL_Codes!BD$26)=2,VAL_Codes!BD$26,"")</f>
        <v/>
      </c>
      <c r="AP45" s="26" t="str">
        <f>IF(COUNTBLANK('VAL_Fill in area'!H127)=1,"",'VAL_Fill in area'!H127)</f>
        <v/>
      </c>
      <c r="AQ45" s="10" t="str">
        <f>IF(TYPE(VAL_Codes!BF$26)=2,VAL_Codes!BF$26,"")</f>
        <v/>
      </c>
      <c r="AR45" s="11" t="str">
        <f>IF(TYPE(VAL_Codes!BG$26)=2,VAL_Codes!BG$26,"")</f>
        <v/>
      </c>
      <c r="AS45" s="26" t="str">
        <f>IF(COUNTBLANK('VAL_Fill in area'!I127)=1,"",'VAL_Fill in area'!I127)</f>
        <v/>
      </c>
      <c r="AT45" s="10" t="str">
        <f>IF(TYPE(VAL_Codes!BI$26)=2,VAL_Codes!BI$26,"")</f>
        <v/>
      </c>
      <c r="AU45" s="11" t="str">
        <f>IF(TYPE(VAL_Codes!BJ$26)=2,VAL_Codes!BJ$26,"")</f>
        <v/>
      </c>
      <c r="AV45" s="26" t="str">
        <f>IF(COUNTBLANK('VAL_Fill in area'!J127)=1,"",'VAL_Fill in area'!J127)</f>
        <v/>
      </c>
      <c r="AW45" s="10" t="str">
        <f>IF(TYPE(VAL_Codes!BL$26)=2,VAL_Codes!BL$26,"")</f>
        <v/>
      </c>
      <c r="AX45" s="11" t="str">
        <f>IF(TYPE(VAL_Codes!BM$26)=2,VAL_Codes!BM$26,"")</f>
        <v/>
      </c>
      <c r="AY45" s="26" t="str">
        <f>IF(COUNTBLANK('VAL_Fill in area'!K127)=1,"",'VAL_Fill in area'!K127)</f>
        <v/>
      </c>
      <c r="AZ45" s="10" t="str">
        <f>IF(TYPE(VAL_Codes!BO$26)=2,VAL_Codes!BO$26,"")</f>
        <v/>
      </c>
      <c r="BA45" s="11" t="str">
        <f>IF(TYPE(VAL_Codes!BP$26)=2,VAL_Codes!BP$26,"")</f>
        <v/>
      </c>
      <c r="BB45" s="47"/>
      <c r="BE45" s="50"/>
      <c r="BH45" s="50"/>
      <c r="BK45" s="50"/>
      <c r="BN45" s="50"/>
      <c r="BQ45" s="50"/>
      <c r="BT45" s="50"/>
      <c r="BW45" s="50"/>
      <c r="BZ45" s="50"/>
      <c r="CC45" s="50"/>
      <c r="CF45" s="50"/>
      <c r="CI45" s="50"/>
      <c r="CL45" s="50"/>
      <c r="CO45" s="50"/>
      <c r="CR45" s="50"/>
      <c r="CU45" s="50"/>
      <c r="CX45" s="50"/>
      <c r="DA45" s="50"/>
      <c r="DD45" s="50"/>
      <c r="DG45" s="50"/>
      <c r="DJ45" s="50"/>
      <c r="DM45" s="50"/>
      <c r="DP45" s="50"/>
      <c r="DS45" s="50"/>
      <c r="DV45" s="50"/>
      <c r="DY45" s="50"/>
      <c r="EB45" s="50"/>
      <c r="EE45" s="50"/>
      <c r="EH45" s="50"/>
      <c r="EK45" s="50"/>
      <c r="EN45" s="50"/>
      <c r="EQ45" s="50"/>
      <c r="ET45" s="50"/>
      <c r="EW45" s="50"/>
    </row>
    <row r="46" spans="1:153" ht="15" customHeight="1" x14ac:dyDescent="0.25">
      <c r="A46" s="48"/>
      <c r="B46" s="48"/>
      <c r="C46" s="56"/>
      <c r="D46" s="624"/>
      <c r="E46" s="62" t="s">
        <v>65</v>
      </c>
      <c r="F46" s="361" t="s">
        <v>4</v>
      </c>
      <c r="G46" s="361" t="s">
        <v>20</v>
      </c>
      <c r="H46" s="361" t="s">
        <v>6</v>
      </c>
      <c r="I46" s="361"/>
      <c r="J46" s="419"/>
      <c r="K46" s="419"/>
      <c r="L46" s="419"/>
      <c r="M46" s="419"/>
      <c r="N46" s="419"/>
      <c r="O46" s="419"/>
      <c r="P46" s="419"/>
      <c r="Q46" s="419"/>
      <c r="R46" s="419"/>
      <c r="S46" s="419"/>
      <c r="T46" s="419"/>
      <c r="U46" s="419"/>
      <c r="V46" s="419"/>
      <c r="W46" s="419"/>
      <c r="X46" s="419"/>
      <c r="Y46" s="419"/>
      <c r="Z46" s="54"/>
      <c r="AA46" s="26" t="str">
        <f>IF(COUNTBLANK('VAL_Fill in area'!C128)=1,"",'VAL_Fill in area'!C128)</f>
        <v/>
      </c>
      <c r="AB46" s="10" t="str">
        <f>IF(TYPE(VAL_Codes!AQ$26)=2,VAL_Codes!AQ$26,"")</f>
        <v/>
      </c>
      <c r="AC46" s="11" t="str">
        <f>IF(TYPE(VAL_Codes!AR$26)=2,VAL_Codes!AR$26,"")</f>
        <v/>
      </c>
      <c r="AD46" s="26" t="str">
        <f>IF(COUNTBLANK('VAL_Fill in area'!D128)=1,"",'VAL_Fill in area'!D128)</f>
        <v/>
      </c>
      <c r="AE46" s="10" t="str">
        <f>IF(TYPE(VAL_Codes!AT$26)=2,VAL_Codes!AT$26,"")</f>
        <v/>
      </c>
      <c r="AF46" s="11" t="str">
        <f>IF(TYPE(VAL_Codes!AU$26)=2,VAL_Codes!AU$26,"")</f>
        <v/>
      </c>
      <c r="AG46" s="26" t="str">
        <f>IF(COUNTBLANK('VAL_Fill in area'!E128)=1,"",'VAL_Fill in area'!E128)</f>
        <v/>
      </c>
      <c r="AH46" s="10" t="str">
        <f>IF(TYPE(VAL_Codes!AW$26)=2,VAL_Codes!AW$26,"")</f>
        <v/>
      </c>
      <c r="AI46" s="11" t="str">
        <f>IF(TYPE(VAL_Codes!AX$26)=2,VAL_Codes!AX$26,"")</f>
        <v/>
      </c>
      <c r="AJ46" s="26" t="str">
        <f>IF(COUNTBLANK('VAL_Fill in area'!F128)=1,"",'VAL_Fill in area'!F128)</f>
        <v/>
      </c>
      <c r="AK46" s="10" t="str">
        <f>IF(TYPE(VAL_Codes!AZ$26)=2,VAL_Codes!AZ$26,"")</f>
        <v/>
      </c>
      <c r="AL46" s="11" t="str">
        <f>IF(TYPE(VAL_Codes!BA$26)=2,VAL_Codes!BA$26,"")</f>
        <v/>
      </c>
      <c r="AM46" s="26" t="str">
        <f>IF(COUNTBLANK('VAL_Fill in area'!G128)=1,"",'VAL_Fill in area'!G128)</f>
        <v/>
      </c>
      <c r="AN46" s="10" t="str">
        <f>IF(TYPE(VAL_Codes!BC$26)=2,VAL_Codes!BC$26,"")</f>
        <v/>
      </c>
      <c r="AO46" s="11" t="str">
        <f>IF(TYPE(VAL_Codes!BD$26)=2,VAL_Codes!BD$26,"")</f>
        <v/>
      </c>
      <c r="AP46" s="26" t="str">
        <f>IF(COUNTBLANK('VAL_Fill in area'!H128)=1,"",'VAL_Fill in area'!H128)</f>
        <v/>
      </c>
      <c r="AQ46" s="10" t="str">
        <f>IF(TYPE(VAL_Codes!BF$26)=2,VAL_Codes!BF$26,"")</f>
        <v/>
      </c>
      <c r="AR46" s="11" t="str">
        <f>IF(TYPE(VAL_Codes!BG$26)=2,VAL_Codes!BG$26,"")</f>
        <v/>
      </c>
      <c r="AS46" s="26" t="str">
        <f>IF(COUNTBLANK('VAL_Fill in area'!I128)=1,"",'VAL_Fill in area'!I128)</f>
        <v/>
      </c>
      <c r="AT46" s="10" t="str">
        <f>IF(TYPE(VAL_Codes!BI$26)=2,VAL_Codes!BI$26,"")</f>
        <v/>
      </c>
      <c r="AU46" s="11" t="str">
        <f>IF(TYPE(VAL_Codes!BJ$26)=2,VAL_Codes!BJ$26,"")</f>
        <v/>
      </c>
      <c r="AV46" s="26" t="str">
        <f>IF(COUNTBLANK('VAL_Fill in area'!J128)=1,"",'VAL_Fill in area'!J128)</f>
        <v/>
      </c>
      <c r="AW46" s="10" t="str">
        <f>IF(TYPE(VAL_Codes!BL$26)=2,VAL_Codes!BL$26,"")</f>
        <v/>
      </c>
      <c r="AX46" s="11" t="str">
        <f>IF(TYPE(VAL_Codes!BM$26)=2,VAL_Codes!BM$26,"")</f>
        <v/>
      </c>
      <c r="AY46" s="26" t="str">
        <f>IF(COUNTBLANK('VAL_Fill in area'!K128)=1,"",'VAL_Fill in area'!K128)</f>
        <v/>
      </c>
      <c r="AZ46" s="10" t="str">
        <f>IF(TYPE(VAL_Codes!BO$26)=2,VAL_Codes!BO$26,"")</f>
        <v/>
      </c>
      <c r="BA46" s="11" t="str">
        <f>IF(TYPE(VAL_Codes!BP$26)=2,VAL_Codes!BP$26,"")</f>
        <v/>
      </c>
      <c r="BB46" s="47"/>
      <c r="BE46" s="50"/>
      <c r="BH46" s="50"/>
      <c r="BK46" s="50"/>
      <c r="BN46" s="50"/>
      <c r="BQ46" s="50"/>
      <c r="BT46" s="50"/>
      <c r="BW46" s="50"/>
      <c r="BZ46" s="50"/>
      <c r="CC46" s="50"/>
      <c r="CF46" s="50"/>
      <c r="CI46" s="50"/>
      <c r="CL46" s="50"/>
      <c r="CO46" s="50"/>
      <c r="CR46" s="50"/>
      <c r="CU46" s="50"/>
      <c r="CX46" s="50"/>
      <c r="DA46" s="50"/>
      <c r="DD46" s="50"/>
      <c r="DG46" s="50"/>
      <c r="DJ46" s="50"/>
      <c r="DM46" s="50"/>
      <c r="DP46" s="50"/>
      <c r="DS46" s="50"/>
      <c r="DV46" s="50"/>
      <c r="DY46" s="50"/>
      <c r="EB46" s="50"/>
      <c r="EE46" s="50"/>
      <c r="EH46" s="50"/>
      <c r="EK46" s="50"/>
      <c r="EN46" s="50"/>
      <c r="EQ46" s="50"/>
      <c r="ET46" s="50"/>
      <c r="EW46" s="50"/>
    </row>
    <row r="47" spans="1:153" ht="15" customHeight="1" x14ac:dyDescent="0.25">
      <c r="A47" s="48"/>
      <c r="B47" s="48"/>
      <c r="C47" s="56"/>
      <c r="D47" s="624"/>
      <c r="E47" s="62" t="s">
        <v>66</v>
      </c>
      <c r="F47" s="361" t="s">
        <v>4</v>
      </c>
      <c r="G47" s="361" t="s">
        <v>21</v>
      </c>
      <c r="H47" s="361" t="s">
        <v>6</v>
      </c>
      <c r="I47" s="361"/>
      <c r="J47" s="419"/>
      <c r="K47" s="419"/>
      <c r="L47" s="419"/>
      <c r="M47" s="419"/>
      <c r="N47" s="419"/>
      <c r="O47" s="419"/>
      <c r="P47" s="419"/>
      <c r="Q47" s="419"/>
      <c r="R47" s="419"/>
      <c r="S47" s="419"/>
      <c r="T47" s="419"/>
      <c r="U47" s="419"/>
      <c r="V47" s="419"/>
      <c r="W47" s="419"/>
      <c r="X47" s="419"/>
      <c r="Y47" s="419"/>
      <c r="Z47" s="54"/>
      <c r="AA47" s="26" t="str">
        <f>IF(COUNTBLANK('VAL_Fill in area'!C129)=1,"",'VAL_Fill in area'!C129)</f>
        <v/>
      </c>
      <c r="AB47" s="10" t="str">
        <f>IF(TYPE(VAL_Codes!AQ$26)=2,VAL_Codes!AQ$26,"")</f>
        <v/>
      </c>
      <c r="AC47" s="11" t="str">
        <f>IF(TYPE(VAL_Codes!AR$26)=2,VAL_Codes!AR$26,"")</f>
        <v/>
      </c>
      <c r="AD47" s="26" t="str">
        <f>IF(COUNTBLANK('VAL_Fill in area'!D129)=1,"",'VAL_Fill in area'!D129)</f>
        <v/>
      </c>
      <c r="AE47" s="10" t="str">
        <f>IF(TYPE(VAL_Codes!AT$26)=2,VAL_Codes!AT$26,"")</f>
        <v/>
      </c>
      <c r="AF47" s="11" t="str">
        <f>IF(TYPE(VAL_Codes!AU$26)=2,VAL_Codes!AU$26,"")</f>
        <v/>
      </c>
      <c r="AG47" s="26" t="str">
        <f>IF(COUNTBLANK('VAL_Fill in area'!E129)=1,"",'VAL_Fill in area'!E129)</f>
        <v/>
      </c>
      <c r="AH47" s="10" t="str">
        <f>IF(TYPE(VAL_Codes!AW$26)=2,VAL_Codes!AW$26,"")</f>
        <v/>
      </c>
      <c r="AI47" s="11" t="str">
        <f>IF(TYPE(VAL_Codes!AX$26)=2,VAL_Codes!AX$26,"")</f>
        <v/>
      </c>
      <c r="AJ47" s="26" t="str">
        <f>IF(COUNTBLANK('VAL_Fill in area'!F129)=1,"",'VAL_Fill in area'!F129)</f>
        <v/>
      </c>
      <c r="AK47" s="10" t="str">
        <f>IF(TYPE(VAL_Codes!AZ$26)=2,VAL_Codes!AZ$26,"")</f>
        <v/>
      </c>
      <c r="AL47" s="11" t="str">
        <f>IF(TYPE(VAL_Codes!BA$26)=2,VAL_Codes!BA$26,"")</f>
        <v/>
      </c>
      <c r="AM47" s="26" t="str">
        <f>IF(COUNTBLANK('VAL_Fill in area'!G129)=1,"",'VAL_Fill in area'!G129)</f>
        <v/>
      </c>
      <c r="AN47" s="10" t="str">
        <f>IF(TYPE(VAL_Codes!BC$26)=2,VAL_Codes!BC$26,"")</f>
        <v/>
      </c>
      <c r="AO47" s="11" t="str">
        <f>IF(TYPE(VAL_Codes!BD$26)=2,VAL_Codes!BD$26,"")</f>
        <v/>
      </c>
      <c r="AP47" s="26" t="str">
        <f>IF(COUNTBLANK('VAL_Fill in area'!H129)=1,"",'VAL_Fill in area'!H129)</f>
        <v/>
      </c>
      <c r="AQ47" s="10" t="str">
        <f>IF(TYPE(VAL_Codes!BF$26)=2,VAL_Codes!BF$26,"")</f>
        <v/>
      </c>
      <c r="AR47" s="11" t="str">
        <f>IF(TYPE(VAL_Codes!BG$26)=2,VAL_Codes!BG$26,"")</f>
        <v/>
      </c>
      <c r="AS47" s="26" t="str">
        <f>IF(COUNTBLANK('VAL_Fill in area'!I129)=1,"",'VAL_Fill in area'!I129)</f>
        <v/>
      </c>
      <c r="AT47" s="10" t="str">
        <f>IF(TYPE(VAL_Codes!BI$26)=2,VAL_Codes!BI$26,"")</f>
        <v/>
      </c>
      <c r="AU47" s="11" t="str">
        <f>IF(TYPE(VAL_Codes!BJ$26)=2,VAL_Codes!BJ$26,"")</f>
        <v/>
      </c>
      <c r="AV47" s="26" t="str">
        <f>IF(COUNTBLANK('VAL_Fill in area'!J129)=1,"",'VAL_Fill in area'!J129)</f>
        <v/>
      </c>
      <c r="AW47" s="10" t="str">
        <f>IF(TYPE(VAL_Codes!BL$26)=2,VAL_Codes!BL$26,"")</f>
        <v/>
      </c>
      <c r="AX47" s="11" t="str">
        <f>IF(TYPE(VAL_Codes!BM$26)=2,VAL_Codes!BM$26,"")</f>
        <v/>
      </c>
      <c r="AY47" s="26" t="str">
        <f>IF(COUNTBLANK('VAL_Fill in area'!K129)=1,"",'VAL_Fill in area'!K129)</f>
        <v/>
      </c>
      <c r="AZ47" s="10" t="str">
        <f>IF(TYPE(VAL_Codes!BO$26)=2,VAL_Codes!BO$26,"")</f>
        <v/>
      </c>
      <c r="BA47" s="11" t="str">
        <f>IF(TYPE(VAL_Codes!BP$26)=2,VAL_Codes!BP$26,"")</f>
        <v/>
      </c>
      <c r="BB47" s="47"/>
      <c r="BE47" s="50"/>
      <c r="BH47" s="50"/>
      <c r="BK47" s="50"/>
      <c r="BN47" s="50"/>
      <c r="BQ47" s="50"/>
      <c r="BT47" s="50"/>
      <c r="BW47" s="50"/>
      <c r="BZ47" s="50"/>
      <c r="CC47" s="50"/>
      <c r="CF47" s="50"/>
      <c r="CI47" s="50"/>
      <c r="CL47" s="50"/>
      <c r="CO47" s="50"/>
      <c r="CR47" s="50"/>
      <c r="CU47" s="50"/>
      <c r="CX47" s="50"/>
      <c r="DA47" s="50"/>
      <c r="DD47" s="50"/>
      <c r="DG47" s="50"/>
      <c r="DJ47" s="50"/>
      <c r="DM47" s="50"/>
      <c r="DP47" s="50"/>
      <c r="DS47" s="50"/>
      <c r="DV47" s="50"/>
      <c r="DY47" s="50"/>
      <c r="EB47" s="50"/>
      <c r="EE47" s="50"/>
      <c r="EH47" s="50"/>
      <c r="EK47" s="50"/>
      <c r="EN47" s="50"/>
      <c r="EQ47" s="50"/>
      <c r="ET47" s="50"/>
      <c r="EW47" s="50"/>
    </row>
    <row r="48" spans="1:153" ht="15" customHeight="1" x14ac:dyDescent="0.25">
      <c r="A48" s="48"/>
      <c r="B48" s="48"/>
      <c r="C48" s="56"/>
      <c r="D48" s="624"/>
      <c r="E48" s="62" t="s">
        <v>67</v>
      </c>
      <c r="F48" s="361" t="s">
        <v>4</v>
      </c>
      <c r="G48" s="361" t="s">
        <v>22</v>
      </c>
      <c r="H48" s="361" t="s">
        <v>6</v>
      </c>
      <c r="I48" s="361"/>
      <c r="J48" s="419"/>
      <c r="K48" s="419"/>
      <c r="L48" s="419"/>
      <c r="M48" s="419"/>
      <c r="N48" s="419"/>
      <c r="O48" s="419"/>
      <c r="P48" s="419"/>
      <c r="Q48" s="419"/>
      <c r="R48" s="419"/>
      <c r="S48" s="419"/>
      <c r="T48" s="419"/>
      <c r="U48" s="419"/>
      <c r="V48" s="419"/>
      <c r="W48" s="419"/>
      <c r="X48" s="419"/>
      <c r="Y48" s="419"/>
      <c r="Z48" s="54"/>
      <c r="AA48" s="26" t="str">
        <f>IF(COUNTBLANK('VAL_Fill in area'!C130)=1,"",'VAL_Fill in area'!C130)</f>
        <v/>
      </c>
      <c r="AB48" s="10" t="str">
        <f>IF(TYPE(VAL_Codes!AQ$26)=2,VAL_Codes!AQ$26,"")</f>
        <v/>
      </c>
      <c r="AC48" s="11" t="str">
        <f>IF(TYPE(VAL_Codes!AR$26)=2,VAL_Codes!AR$26,"")</f>
        <v/>
      </c>
      <c r="AD48" s="26" t="str">
        <f>IF(COUNTBLANK('VAL_Fill in area'!D130)=1,"",'VAL_Fill in area'!D130)</f>
        <v/>
      </c>
      <c r="AE48" s="10" t="str">
        <f>IF(TYPE(VAL_Codes!AT$26)=2,VAL_Codes!AT$26,"")</f>
        <v/>
      </c>
      <c r="AF48" s="11" t="str">
        <f>IF(TYPE(VAL_Codes!AU$26)=2,VAL_Codes!AU$26,"")</f>
        <v/>
      </c>
      <c r="AG48" s="26" t="str">
        <f>IF(COUNTBLANK('VAL_Fill in area'!E130)=1,"",'VAL_Fill in area'!E130)</f>
        <v/>
      </c>
      <c r="AH48" s="10" t="str">
        <f>IF(TYPE(VAL_Codes!AW$26)=2,VAL_Codes!AW$26,"")</f>
        <v/>
      </c>
      <c r="AI48" s="11" t="str">
        <f>IF(TYPE(VAL_Codes!AX$26)=2,VAL_Codes!AX$26,"")</f>
        <v/>
      </c>
      <c r="AJ48" s="26" t="str">
        <f>IF(COUNTBLANK('VAL_Fill in area'!F130)=1,"",'VAL_Fill in area'!F130)</f>
        <v/>
      </c>
      <c r="AK48" s="10" t="str">
        <f>IF(TYPE(VAL_Codes!AZ$26)=2,VAL_Codes!AZ$26,"")</f>
        <v/>
      </c>
      <c r="AL48" s="11" t="str">
        <f>IF(TYPE(VAL_Codes!BA$26)=2,VAL_Codes!BA$26,"")</f>
        <v/>
      </c>
      <c r="AM48" s="26" t="str">
        <f>IF(COUNTBLANK('VAL_Fill in area'!G130)=1,"",'VAL_Fill in area'!G130)</f>
        <v/>
      </c>
      <c r="AN48" s="10" t="str">
        <f>IF(TYPE(VAL_Codes!BC$26)=2,VAL_Codes!BC$26,"")</f>
        <v/>
      </c>
      <c r="AO48" s="11" t="str">
        <f>IF(TYPE(VAL_Codes!BD$26)=2,VAL_Codes!BD$26,"")</f>
        <v/>
      </c>
      <c r="AP48" s="26" t="str">
        <f>IF(COUNTBLANK('VAL_Fill in area'!H130)=1,"",'VAL_Fill in area'!H130)</f>
        <v/>
      </c>
      <c r="AQ48" s="10" t="str">
        <f>IF(TYPE(VAL_Codes!BF$26)=2,VAL_Codes!BF$26,"")</f>
        <v/>
      </c>
      <c r="AR48" s="11" t="str">
        <f>IF(TYPE(VAL_Codes!BG$26)=2,VAL_Codes!BG$26,"")</f>
        <v/>
      </c>
      <c r="AS48" s="26" t="str">
        <f>IF(COUNTBLANK('VAL_Fill in area'!I130)=1,"",'VAL_Fill in area'!I130)</f>
        <v/>
      </c>
      <c r="AT48" s="10" t="str">
        <f>IF(TYPE(VAL_Codes!BI$26)=2,VAL_Codes!BI$26,"")</f>
        <v/>
      </c>
      <c r="AU48" s="11" t="str">
        <f>IF(TYPE(VAL_Codes!BJ$26)=2,VAL_Codes!BJ$26,"")</f>
        <v/>
      </c>
      <c r="AV48" s="26" t="str">
        <f>IF(COUNTBLANK('VAL_Fill in area'!J130)=1,"",'VAL_Fill in area'!J130)</f>
        <v/>
      </c>
      <c r="AW48" s="10" t="str">
        <f>IF(TYPE(VAL_Codes!BL$26)=2,VAL_Codes!BL$26,"")</f>
        <v/>
      </c>
      <c r="AX48" s="11" t="str">
        <f>IF(TYPE(VAL_Codes!BM$26)=2,VAL_Codes!BM$26,"")</f>
        <v/>
      </c>
      <c r="AY48" s="26" t="str">
        <f>IF(COUNTBLANK('VAL_Fill in area'!K130)=1,"",'VAL_Fill in area'!K130)</f>
        <v/>
      </c>
      <c r="AZ48" s="10" t="str">
        <f>IF(TYPE(VAL_Codes!BO$26)=2,VAL_Codes!BO$26,"")</f>
        <v/>
      </c>
      <c r="BA48" s="11" t="str">
        <f>IF(TYPE(VAL_Codes!BP$26)=2,VAL_Codes!BP$26,"")</f>
        <v/>
      </c>
      <c r="BB48" s="47"/>
      <c r="BE48" s="50"/>
      <c r="BH48" s="50"/>
      <c r="BK48" s="50"/>
      <c r="BN48" s="50"/>
      <c r="BQ48" s="50"/>
      <c r="BT48" s="50"/>
      <c r="BW48" s="50"/>
      <c r="BZ48" s="50"/>
      <c r="CC48" s="50"/>
      <c r="CF48" s="50"/>
      <c r="CI48" s="50"/>
      <c r="CL48" s="50"/>
      <c r="CO48" s="50"/>
      <c r="CR48" s="50"/>
      <c r="CU48" s="50"/>
      <c r="CX48" s="50"/>
      <c r="DA48" s="50"/>
      <c r="DD48" s="50"/>
      <c r="DG48" s="50"/>
      <c r="DJ48" s="50"/>
      <c r="DM48" s="50"/>
      <c r="DP48" s="50"/>
      <c r="DS48" s="50"/>
      <c r="DV48" s="50"/>
      <c r="DY48" s="50"/>
      <c r="EB48" s="50"/>
      <c r="EE48" s="50"/>
      <c r="EH48" s="50"/>
      <c r="EK48" s="50"/>
      <c r="EN48" s="50"/>
      <c r="EQ48" s="50"/>
      <c r="ET48" s="50"/>
      <c r="EW48" s="50"/>
    </row>
    <row r="49" spans="1:153" ht="15" customHeight="1" x14ac:dyDescent="0.25">
      <c r="A49" s="48"/>
      <c r="B49" s="48"/>
      <c r="C49" s="56"/>
      <c r="D49" s="624"/>
      <c r="E49" s="62" t="s">
        <v>68</v>
      </c>
      <c r="F49" s="361" t="s">
        <v>4</v>
      </c>
      <c r="G49" s="361" t="s">
        <v>23</v>
      </c>
      <c r="H49" s="361" t="s">
        <v>6</v>
      </c>
      <c r="I49" s="361"/>
      <c r="J49" s="419"/>
      <c r="K49" s="419"/>
      <c r="L49" s="419"/>
      <c r="M49" s="419"/>
      <c r="N49" s="419"/>
      <c r="O49" s="419"/>
      <c r="P49" s="419"/>
      <c r="Q49" s="419"/>
      <c r="R49" s="419"/>
      <c r="S49" s="419"/>
      <c r="T49" s="419"/>
      <c r="U49" s="419"/>
      <c r="V49" s="419"/>
      <c r="W49" s="419"/>
      <c r="X49" s="419"/>
      <c r="Y49" s="419"/>
      <c r="Z49" s="54"/>
      <c r="AA49" s="26" t="str">
        <f>IF(COUNTBLANK('VAL_Fill in area'!C131)=1,"",'VAL_Fill in area'!C131)</f>
        <v/>
      </c>
      <c r="AB49" s="10" t="str">
        <f>IF(TYPE(VAL_Codes!AQ$26)=2,VAL_Codes!AQ$26,"")</f>
        <v/>
      </c>
      <c r="AC49" s="11" t="str">
        <f>IF(TYPE(VAL_Codes!AR$26)=2,VAL_Codes!AR$26,"")</f>
        <v/>
      </c>
      <c r="AD49" s="26" t="str">
        <f>IF(COUNTBLANK('VAL_Fill in area'!D131)=1,"",'VAL_Fill in area'!D131)</f>
        <v/>
      </c>
      <c r="AE49" s="10" t="str">
        <f>IF(TYPE(VAL_Codes!AT$26)=2,VAL_Codes!AT$26,"")</f>
        <v/>
      </c>
      <c r="AF49" s="11" t="str">
        <f>IF(TYPE(VAL_Codes!AU$26)=2,VAL_Codes!AU$26,"")</f>
        <v/>
      </c>
      <c r="AG49" s="26" t="str">
        <f>IF(COUNTBLANK('VAL_Fill in area'!E131)=1,"",'VAL_Fill in area'!E131)</f>
        <v/>
      </c>
      <c r="AH49" s="10" t="str">
        <f>IF(TYPE(VAL_Codes!AW$26)=2,VAL_Codes!AW$26,"")</f>
        <v/>
      </c>
      <c r="AI49" s="11" t="str">
        <f>IF(TYPE(VAL_Codes!AX$26)=2,VAL_Codes!AX$26,"")</f>
        <v/>
      </c>
      <c r="AJ49" s="26" t="str">
        <f>IF(COUNTBLANK('VAL_Fill in area'!F131)=1,"",'VAL_Fill in area'!F131)</f>
        <v/>
      </c>
      <c r="AK49" s="10" t="str">
        <f>IF(TYPE(VAL_Codes!AZ$26)=2,VAL_Codes!AZ$26,"")</f>
        <v/>
      </c>
      <c r="AL49" s="11" t="str">
        <f>IF(TYPE(VAL_Codes!BA$26)=2,VAL_Codes!BA$26,"")</f>
        <v/>
      </c>
      <c r="AM49" s="26" t="str">
        <f>IF(COUNTBLANK('VAL_Fill in area'!G131)=1,"",'VAL_Fill in area'!G131)</f>
        <v/>
      </c>
      <c r="AN49" s="10" t="str">
        <f>IF(TYPE(VAL_Codes!BC$26)=2,VAL_Codes!BC$26,"")</f>
        <v/>
      </c>
      <c r="AO49" s="11" t="str">
        <f>IF(TYPE(VAL_Codes!BD$26)=2,VAL_Codes!BD$26,"")</f>
        <v/>
      </c>
      <c r="AP49" s="26" t="str">
        <f>IF(COUNTBLANK('VAL_Fill in area'!H131)=1,"",'VAL_Fill in area'!H131)</f>
        <v/>
      </c>
      <c r="AQ49" s="10" t="str">
        <f>IF(TYPE(VAL_Codes!BF$26)=2,VAL_Codes!BF$26,"")</f>
        <v/>
      </c>
      <c r="AR49" s="11" t="str">
        <f>IF(TYPE(VAL_Codes!BG$26)=2,VAL_Codes!BG$26,"")</f>
        <v/>
      </c>
      <c r="AS49" s="26" t="str">
        <f>IF(COUNTBLANK('VAL_Fill in area'!I131)=1,"",'VAL_Fill in area'!I131)</f>
        <v/>
      </c>
      <c r="AT49" s="10" t="str">
        <f>IF(TYPE(VAL_Codes!BI$26)=2,VAL_Codes!BI$26,"")</f>
        <v/>
      </c>
      <c r="AU49" s="11" t="str">
        <f>IF(TYPE(VAL_Codes!BJ$26)=2,VAL_Codes!BJ$26,"")</f>
        <v/>
      </c>
      <c r="AV49" s="26" t="str">
        <f>IF(COUNTBLANK('VAL_Fill in area'!J131)=1,"",'VAL_Fill in area'!J131)</f>
        <v/>
      </c>
      <c r="AW49" s="10" t="str">
        <f>IF(TYPE(VAL_Codes!BL$26)=2,VAL_Codes!BL$26,"")</f>
        <v/>
      </c>
      <c r="AX49" s="11" t="str">
        <f>IF(TYPE(VAL_Codes!BM$26)=2,VAL_Codes!BM$26,"")</f>
        <v/>
      </c>
      <c r="AY49" s="26" t="str">
        <f>IF(COUNTBLANK('VAL_Fill in area'!K131)=1,"",'VAL_Fill in area'!K131)</f>
        <v/>
      </c>
      <c r="AZ49" s="10" t="str">
        <f>IF(TYPE(VAL_Codes!BO$26)=2,VAL_Codes!BO$26,"")</f>
        <v/>
      </c>
      <c r="BA49" s="11" t="str">
        <f>IF(TYPE(VAL_Codes!BP$26)=2,VAL_Codes!BP$26,"")</f>
        <v/>
      </c>
      <c r="BB49" s="47"/>
      <c r="BE49" s="50"/>
      <c r="BH49" s="50"/>
      <c r="BK49" s="50"/>
      <c r="BN49" s="50"/>
      <c r="BQ49" s="50"/>
      <c r="BT49" s="50"/>
      <c r="BW49" s="50"/>
      <c r="BZ49" s="50"/>
      <c r="CC49" s="50"/>
      <c r="CF49" s="50"/>
      <c r="CI49" s="50"/>
      <c r="CL49" s="50"/>
      <c r="CO49" s="50"/>
      <c r="CR49" s="50"/>
      <c r="CU49" s="50"/>
      <c r="CX49" s="50"/>
      <c r="DA49" s="50"/>
      <c r="DD49" s="50"/>
      <c r="DG49" s="50"/>
      <c r="DJ49" s="50"/>
      <c r="DM49" s="50"/>
      <c r="DP49" s="50"/>
      <c r="DS49" s="50"/>
      <c r="DV49" s="50"/>
      <c r="DY49" s="50"/>
      <c r="EB49" s="50"/>
      <c r="EE49" s="50"/>
      <c r="EH49" s="50"/>
      <c r="EK49" s="50"/>
      <c r="EN49" s="50"/>
      <c r="EQ49" s="50"/>
      <c r="ET49" s="50"/>
      <c r="EW49" s="50"/>
    </row>
    <row r="50" spans="1:153" ht="15" customHeight="1" x14ac:dyDescent="0.25">
      <c r="A50" s="48"/>
      <c r="B50" s="48"/>
      <c r="C50" s="56"/>
      <c r="D50" s="624"/>
      <c r="E50" s="62" t="s">
        <v>69</v>
      </c>
      <c r="F50" s="361" t="s">
        <v>4</v>
      </c>
      <c r="G50" s="361" t="s">
        <v>24</v>
      </c>
      <c r="H50" s="361" t="s">
        <v>6</v>
      </c>
      <c r="I50" s="361"/>
      <c r="J50" s="419"/>
      <c r="K50" s="419"/>
      <c r="L50" s="419"/>
      <c r="M50" s="419"/>
      <c r="N50" s="419"/>
      <c r="O50" s="419"/>
      <c r="P50" s="419"/>
      <c r="Q50" s="419"/>
      <c r="R50" s="419"/>
      <c r="S50" s="419"/>
      <c r="T50" s="419"/>
      <c r="U50" s="419"/>
      <c r="V50" s="419"/>
      <c r="W50" s="419"/>
      <c r="X50" s="419"/>
      <c r="Y50" s="419"/>
      <c r="Z50" s="54"/>
      <c r="AA50" s="26" t="str">
        <f>IF(COUNTBLANK('VAL_Fill in area'!C132)=1,"",'VAL_Fill in area'!C132)</f>
        <v/>
      </c>
      <c r="AB50" s="10" t="str">
        <f>IF(TYPE(VAL_Codes!AQ$26)=2,VAL_Codes!AQ$26,"")</f>
        <v/>
      </c>
      <c r="AC50" s="11" t="str">
        <f>IF(TYPE(VAL_Codes!AR$26)=2,VAL_Codes!AR$26,"")</f>
        <v/>
      </c>
      <c r="AD50" s="26" t="str">
        <f>IF(COUNTBLANK('VAL_Fill in area'!D132)=1,"",'VAL_Fill in area'!D132)</f>
        <v/>
      </c>
      <c r="AE50" s="10" t="str">
        <f>IF(TYPE(VAL_Codes!AT$26)=2,VAL_Codes!AT$26,"")</f>
        <v/>
      </c>
      <c r="AF50" s="11" t="str">
        <f>IF(TYPE(VAL_Codes!AU$26)=2,VAL_Codes!AU$26,"")</f>
        <v/>
      </c>
      <c r="AG50" s="26" t="str">
        <f>IF(COUNTBLANK('VAL_Fill in area'!E132)=1,"",'VAL_Fill in area'!E132)</f>
        <v/>
      </c>
      <c r="AH50" s="10" t="str">
        <f>IF(TYPE(VAL_Codes!AW$26)=2,VAL_Codes!AW$26,"")</f>
        <v/>
      </c>
      <c r="AI50" s="11" t="str">
        <f>IF(TYPE(VAL_Codes!AX$26)=2,VAL_Codes!AX$26,"")</f>
        <v/>
      </c>
      <c r="AJ50" s="26" t="str">
        <f>IF(COUNTBLANK('VAL_Fill in area'!F132)=1,"",'VAL_Fill in area'!F132)</f>
        <v/>
      </c>
      <c r="AK50" s="10" t="str">
        <f>IF(TYPE(VAL_Codes!AZ$26)=2,VAL_Codes!AZ$26,"")</f>
        <v/>
      </c>
      <c r="AL50" s="11" t="str">
        <f>IF(TYPE(VAL_Codes!BA$26)=2,VAL_Codes!BA$26,"")</f>
        <v/>
      </c>
      <c r="AM50" s="26" t="str">
        <f>IF(COUNTBLANK('VAL_Fill in area'!G132)=1,"",'VAL_Fill in area'!G132)</f>
        <v/>
      </c>
      <c r="AN50" s="10" t="str">
        <f>IF(TYPE(VAL_Codes!BC$26)=2,VAL_Codes!BC$26,"")</f>
        <v/>
      </c>
      <c r="AO50" s="11" t="str">
        <f>IF(TYPE(VAL_Codes!BD$26)=2,VAL_Codes!BD$26,"")</f>
        <v/>
      </c>
      <c r="AP50" s="26" t="str">
        <f>IF(COUNTBLANK('VAL_Fill in area'!H132)=1,"",'VAL_Fill in area'!H132)</f>
        <v/>
      </c>
      <c r="AQ50" s="10" t="str">
        <f>IF(TYPE(VAL_Codes!BF$26)=2,VAL_Codes!BF$26,"")</f>
        <v/>
      </c>
      <c r="AR50" s="11" t="str">
        <f>IF(TYPE(VAL_Codes!BG$26)=2,VAL_Codes!BG$26,"")</f>
        <v/>
      </c>
      <c r="AS50" s="26" t="str">
        <f>IF(COUNTBLANK('VAL_Fill in area'!I132)=1,"",'VAL_Fill in area'!I132)</f>
        <v/>
      </c>
      <c r="AT50" s="10" t="str">
        <f>IF(TYPE(VAL_Codes!BI$26)=2,VAL_Codes!BI$26,"")</f>
        <v/>
      </c>
      <c r="AU50" s="11" t="str">
        <f>IF(TYPE(VAL_Codes!BJ$26)=2,VAL_Codes!BJ$26,"")</f>
        <v/>
      </c>
      <c r="AV50" s="26" t="str">
        <f>IF(COUNTBLANK('VAL_Fill in area'!J132)=1,"",'VAL_Fill in area'!J132)</f>
        <v/>
      </c>
      <c r="AW50" s="10" t="str">
        <f>IF(TYPE(VAL_Codes!BL$26)=2,VAL_Codes!BL$26,"")</f>
        <v/>
      </c>
      <c r="AX50" s="11" t="str">
        <f>IF(TYPE(VAL_Codes!BM$26)=2,VAL_Codes!BM$26,"")</f>
        <v/>
      </c>
      <c r="AY50" s="26" t="str">
        <f>IF(COUNTBLANK('VAL_Fill in area'!K132)=1,"",'VAL_Fill in area'!K132)</f>
        <v/>
      </c>
      <c r="AZ50" s="10" t="str">
        <f>IF(TYPE(VAL_Codes!BO$26)=2,VAL_Codes!BO$26,"")</f>
        <v/>
      </c>
      <c r="BA50" s="11" t="str">
        <f>IF(TYPE(VAL_Codes!BP$26)=2,VAL_Codes!BP$26,"")</f>
        <v/>
      </c>
      <c r="BB50" s="47"/>
      <c r="BE50" s="50"/>
      <c r="BH50" s="50"/>
      <c r="BK50" s="50"/>
      <c r="BN50" s="50"/>
      <c r="BQ50" s="50"/>
      <c r="BT50" s="50"/>
      <c r="BW50" s="50"/>
      <c r="BZ50" s="50"/>
      <c r="CC50" s="50"/>
      <c r="CF50" s="50"/>
      <c r="CI50" s="50"/>
      <c r="CL50" s="50"/>
      <c r="CO50" s="50"/>
      <c r="CR50" s="50"/>
      <c r="CU50" s="50"/>
      <c r="CX50" s="50"/>
      <c r="DA50" s="50"/>
      <c r="DD50" s="50"/>
      <c r="DG50" s="50"/>
      <c r="DJ50" s="50"/>
      <c r="DM50" s="50"/>
      <c r="DP50" s="50"/>
      <c r="DS50" s="50"/>
      <c r="DV50" s="50"/>
      <c r="DY50" s="50"/>
      <c r="EB50" s="50"/>
      <c r="EE50" s="50"/>
      <c r="EH50" s="50"/>
      <c r="EK50" s="50"/>
      <c r="EN50" s="50"/>
      <c r="EQ50" s="50"/>
      <c r="ET50" s="50"/>
      <c r="EW50" s="50"/>
    </row>
    <row r="51" spans="1:153" ht="15" customHeight="1" x14ac:dyDescent="0.25">
      <c r="A51" s="48"/>
      <c r="B51" s="48"/>
      <c r="C51" s="56"/>
      <c r="D51" s="624"/>
      <c r="E51" s="62" t="s">
        <v>70</v>
      </c>
      <c r="F51" s="361" t="s">
        <v>4</v>
      </c>
      <c r="G51" s="361" t="s">
        <v>25</v>
      </c>
      <c r="H51" s="361" t="s">
        <v>6</v>
      </c>
      <c r="I51" s="361"/>
      <c r="J51" s="419"/>
      <c r="K51" s="419"/>
      <c r="L51" s="419"/>
      <c r="M51" s="419"/>
      <c r="N51" s="419"/>
      <c r="O51" s="419"/>
      <c r="P51" s="419"/>
      <c r="Q51" s="419"/>
      <c r="R51" s="419"/>
      <c r="S51" s="419"/>
      <c r="T51" s="419"/>
      <c r="U51" s="419"/>
      <c r="V51" s="419"/>
      <c r="W51" s="419"/>
      <c r="X51" s="419"/>
      <c r="Y51" s="419"/>
      <c r="Z51" s="54"/>
      <c r="AA51" s="26" t="str">
        <f>IF(COUNTBLANK('VAL_Fill in area'!C133)=1,"",'VAL_Fill in area'!C133)</f>
        <v/>
      </c>
      <c r="AB51" s="10" t="str">
        <f>IF(TYPE(VAL_Codes!AQ$26)=2,VAL_Codes!AQ$26,"")</f>
        <v/>
      </c>
      <c r="AC51" s="11" t="str">
        <f>IF(TYPE(VAL_Codes!AR$26)=2,VAL_Codes!AR$26,"")</f>
        <v/>
      </c>
      <c r="AD51" s="26" t="str">
        <f>IF(COUNTBLANK('VAL_Fill in area'!D133)=1,"",'VAL_Fill in area'!D133)</f>
        <v/>
      </c>
      <c r="AE51" s="10" t="str">
        <f>IF(TYPE(VAL_Codes!AT$26)=2,VAL_Codes!AT$26,"")</f>
        <v/>
      </c>
      <c r="AF51" s="11" t="str">
        <f>IF(TYPE(VAL_Codes!AU$26)=2,VAL_Codes!AU$26,"")</f>
        <v/>
      </c>
      <c r="AG51" s="26" t="str">
        <f>IF(COUNTBLANK('VAL_Fill in area'!E133)=1,"",'VAL_Fill in area'!E133)</f>
        <v/>
      </c>
      <c r="AH51" s="10" t="str">
        <f>IF(TYPE(VAL_Codes!AW$26)=2,VAL_Codes!AW$26,"")</f>
        <v/>
      </c>
      <c r="AI51" s="11" t="str">
        <f>IF(TYPE(VAL_Codes!AX$26)=2,VAL_Codes!AX$26,"")</f>
        <v/>
      </c>
      <c r="AJ51" s="26" t="str">
        <f>IF(COUNTBLANK('VAL_Fill in area'!F133)=1,"",'VAL_Fill in area'!F133)</f>
        <v/>
      </c>
      <c r="AK51" s="10" t="str">
        <f>IF(TYPE(VAL_Codes!AZ$26)=2,VAL_Codes!AZ$26,"")</f>
        <v/>
      </c>
      <c r="AL51" s="11" t="str">
        <f>IF(TYPE(VAL_Codes!BA$26)=2,VAL_Codes!BA$26,"")</f>
        <v/>
      </c>
      <c r="AM51" s="26" t="str">
        <f>IF(COUNTBLANK('VAL_Fill in area'!G133)=1,"",'VAL_Fill in area'!G133)</f>
        <v/>
      </c>
      <c r="AN51" s="10" t="str">
        <f>IF(TYPE(VAL_Codes!BC$26)=2,VAL_Codes!BC$26,"")</f>
        <v/>
      </c>
      <c r="AO51" s="11" t="str">
        <f>IF(TYPE(VAL_Codes!BD$26)=2,VAL_Codes!BD$26,"")</f>
        <v/>
      </c>
      <c r="AP51" s="26" t="str">
        <f>IF(COUNTBLANK('VAL_Fill in area'!H133)=1,"",'VAL_Fill in area'!H133)</f>
        <v/>
      </c>
      <c r="AQ51" s="10" t="str">
        <f>IF(TYPE(VAL_Codes!BF$26)=2,VAL_Codes!BF$26,"")</f>
        <v/>
      </c>
      <c r="AR51" s="11" t="str">
        <f>IF(TYPE(VAL_Codes!BG$26)=2,VAL_Codes!BG$26,"")</f>
        <v/>
      </c>
      <c r="AS51" s="26" t="str">
        <f>IF(COUNTBLANK('VAL_Fill in area'!I133)=1,"",'VAL_Fill in area'!I133)</f>
        <v/>
      </c>
      <c r="AT51" s="10" t="str">
        <f>IF(TYPE(VAL_Codes!BI$26)=2,VAL_Codes!BI$26,"")</f>
        <v/>
      </c>
      <c r="AU51" s="11" t="str">
        <f>IF(TYPE(VAL_Codes!BJ$26)=2,VAL_Codes!BJ$26,"")</f>
        <v/>
      </c>
      <c r="AV51" s="26" t="str">
        <f>IF(COUNTBLANK('VAL_Fill in area'!J133)=1,"",'VAL_Fill in area'!J133)</f>
        <v/>
      </c>
      <c r="AW51" s="10" t="str">
        <f>IF(TYPE(VAL_Codes!BL$26)=2,VAL_Codes!BL$26,"")</f>
        <v/>
      </c>
      <c r="AX51" s="11" t="str">
        <f>IF(TYPE(VAL_Codes!BM$26)=2,VAL_Codes!BM$26,"")</f>
        <v/>
      </c>
      <c r="AY51" s="26" t="str">
        <f>IF(COUNTBLANK('VAL_Fill in area'!K133)=1,"",'VAL_Fill in area'!K133)</f>
        <v/>
      </c>
      <c r="AZ51" s="10" t="str">
        <f>IF(TYPE(VAL_Codes!BO$26)=2,VAL_Codes!BO$26,"")</f>
        <v/>
      </c>
      <c r="BA51" s="11" t="str">
        <f>IF(TYPE(VAL_Codes!BP$26)=2,VAL_Codes!BP$26,"")</f>
        <v/>
      </c>
      <c r="BB51" s="47"/>
      <c r="BE51" s="50"/>
      <c r="BH51" s="50"/>
      <c r="BK51" s="50"/>
      <c r="BN51" s="50"/>
      <c r="BQ51" s="50"/>
      <c r="BT51" s="50"/>
      <c r="BW51" s="50"/>
      <c r="BZ51" s="50"/>
      <c r="CC51" s="50"/>
      <c r="CF51" s="50"/>
      <c r="CI51" s="50"/>
      <c r="CL51" s="50"/>
      <c r="CO51" s="50"/>
      <c r="CR51" s="50"/>
      <c r="CU51" s="50"/>
      <c r="CX51" s="50"/>
      <c r="DA51" s="50"/>
      <c r="DD51" s="50"/>
      <c r="DG51" s="50"/>
      <c r="DJ51" s="50"/>
      <c r="DM51" s="50"/>
      <c r="DP51" s="50"/>
      <c r="DS51" s="50"/>
      <c r="DV51" s="50"/>
      <c r="DY51" s="50"/>
      <c r="EB51" s="50"/>
      <c r="EE51" s="50"/>
      <c r="EH51" s="50"/>
      <c r="EK51" s="50"/>
      <c r="EN51" s="50"/>
      <c r="EQ51" s="50"/>
      <c r="ET51" s="50"/>
      <c r="EW51" s="50"/>
    </row>
    <row r="52" spans="1:153" ht="15" customHeight="1" x14ac:dyDescent="0.25">
      <c r="A52" s="48"/>
      <c r="B52" s="48"/>
      <c r="C52" s="56"/>
      <c r="D52" s="624"/>
      <c r="E52" s="62" t="s">
        <v>71</v>
      </c>
      <c r="F52" s="361" t="s">
        <v>4</v>
      </c>
      <c r="G52" s="361" t="s">
        <v>26</v>
      </c>
      <c r="H52" s="361" t="s">
        <v>6</v>
      </c>
      <c r="I52" s="361"/>
      <c r="J52" s="419"/>
      <c r="K52" s="419"/>
      <c r="L52" s="419"/>
      <c r="M52" s="419"/>
      <c r="N52" s="419"/>
      <c r="O52" s="419"/>
      <c r="P52" s="419"/>
      <c r="Q52" s="419"/>
      <c r="R52" s="419"/>
      <c r="S52" s="419"/>
      <c r="T52" s="419"/>
      <c r="U52" s="419"/>
      <c r="V52" s="419"/>
      <c r="W52" s="419"/>
      <c r="X52" s="419"/>
      <c r="Y52" s="419"/>
      <c r="Z52" s="54"/>
      <c r="AA52" s="26" t="str">
        <f>IF(COUNTBLANK('VAL_Fill in area'!C134)=1,"",'VAL_Fill in area'!C134)</f>
        <v/>
      </c>
      <c r="AB52" s="10" t="str">
        <f>IF(TYPE(VAL_Codes!AQ$26)=2,VAL_Codes!AQ$26,"")</f>
        <v/>
      </c>
      <c r="AC52" s="11" t="str">
        <f>IF(TYPE(VAL_Codes!AR$26)=2,VAL_Codes!AR$26,"")</f>
        <v/>
      </c>
      <c r="AD52" s="26" t="str">
        <f>IF(COUNTBLANK('VAL_Fill in area'!D134)=1,"",'VAL_Fill in area'!D134)</f>
        <v/>
      </c>
      <c r="AE52" s="10" t="str">
        <f>IF(TYPE(VAL_Codes!AT$26)=2,VAL_Codes!AT$26,"")</f>
        <v/>
      </c>
      <c r="AF52" s="11" t="str">
        <f>IF(TYPE(VAL_Codes!AU$26)=2,VAL_Codes!AU$26,"")</f>
        <v/>
      </c>
      <c r="AG52" s="26" t="str">
        <f>IF(COUNTBLANK('VAL_Fill in area'!E134)=1,"",'VAL_Fill in area'!E134)</f>
        <v/>
      </c>
      <c r="AH52" s="10" t="str">
        <f>IF(TYPE(VAL_Codes!AW$26)=2,VAL_Codes!AW$26,"")</f>
        <v/>
      </c>
      <c r="AI52" s="11" t="str">
        <f>IF(TYPE(VAL_Codes!AX$26)=2,VAL_Codes!AX$26,"")</f>
        <v/>
      </c>
      <c r="AJ52" s="26" t="str">
        <f>IF(COUNTBLANK('VAL_Fill in area'!F134)=1,"",'VAL_Fill in area'!F134)</f>
        <v/>
      </c>
      <c r="AK52" s="10" t="str">
        <f>IF(TYPE(VAL_Codes!AZ$26)=2,VAL_Codes!AZ$26,"")</f>
        <v/>
      </c>
      <c r="AL52" s="11" t="str">
        <f>IF(TYPE(VAL_Codes!BA$26)=2,VAL_Codes!BA$26,"")</f>
        <v/>
      </c>
      <c r="AM52" s="26" t="str">
        <f>IF(COUNTBLANK('VAL_Fill in area'!G134)=1,"",'VAL_Fill in area'!G134)</f>
        <v/>
      </c>
      <c r="AN52" s="10" t="str">
        <f>IF(TYPE(VAL_Codes!BC$26)=2,VAL_Codes!BC$26,"")</f>
        <v/>
      </c>
      <c r="AO52" s="11" t="str">
        <f>IF(TYPE(VAL_Codes!BD$26)=2,VAL_Codes!BD$26,"")</f>
        <v/>
      </c>
      <c r="AP52" s="26" t="str">
        <f>IF(COUNTBLANK('VAL_Fill in area'!H134)=1,"",'VAL_Fill in area'!H134)</f>
        <v/>
      </c>
      <c r="AQ52" s="10" t="str">
        <f>IF(TYPE(VAL_Codes!BF$26)=2,VAL_Codes!BF$26,"")</f>
        <v/>
      </c>
      <c r="AR52" s="11" t="str">
        <f>IF(TYPE(VAL_Codes!BG$26)=2,VAL_Codes!BG$26,"")</f>
        <v/>
      </c>
      <c r="AS52" s="26" t="str">
        <f>IF(COUNTBLANK('VAL_Fill in area'!I134)=1,"",'VAL_Fill in area'!I134)</f>
        <v/>
      </c>
      <c r="AT52" s="10" t="str">
        <f>IF(TYPE(VAL_Codes!BI$26)=2,VAL_Codes!BI$26,"")</f>
        <v/>
      </c>
      <c r="AU52" s="11" t="str">
        <f>IF(TYPE(VAL_Codes!BJ$26)=2,VAL_Codes!BJ$26,"")</f>
        <v/>
      </c>
      <c r="AV52" s="26" t="str">
        <f>IF(COUNTBLANK('VAL_Fill in area'!J134)=1,"",'VAL_Fill in area'!J134)</f>
        <v/>
      </c>
      <c r="AW52" s="10" t="str">
        <f>IF(TYPE(VAL_Codes!BL$26)=2,VAL_Codes!BL$26,"")</f>
        <v/>
      </c>
      <c r="AX52" s="11" t="str">
        <f>IF(TYPE(VAL_Codes!BM$26)=2,VAL_Codes!BM$26,"")</f>
        <v/>
      </c>
      <c r="AY52" s="26" t="str">
        <f>IF(COUNTBLANK('VAL_Fill in area'!K134)=1,"",'VAL_Fill in area'!K134)</f>
        <v/>
      </c>
      <c r="AZ52" s="10" t="str">
        <f>IF(TYPE(VAL_Codes!BO$26)=2,VAL_Codes!BO$26,"")</f>
        <v/>
      </c>
      <c r="BA52" s="11" t="str">
        <f>IF(TYPE(VAL_Codes!BP$26)=2,VAL_Codes!BP$26,"")</f>
        <v/>
      </c>
      <c r="BB52" s="47"/>
      <c r="BE52" s="50"/>
      <c r="BH52" s="50"/>
      <c r="BK52" s="50"/>
      <c r="BN52" s="50"/>
      <c r="BQ52" s="50"/>
      <c r="BT52" s="50"/>
      <c r="BW52" s="50"/>
      <c r="BZ52" s="50"/>
      <c r="CC52" s="50"/>
      <c r="CF52" s="50"/>
      <c r="CI52" s="50"/>
      <c r="CL52" s="50"/>
      <c r="CO52" s="50"/>
      <c r="CR52" s="50"/>
      <c r="CU52" s="50"/>
      <c r="CX52" s="50"/>
      <c r="DA52" s="50"/>
      <c r="DD52" s="50"/>
      <c r="DG52" s="50"/>
      <c r="DJ52" s="50"/>
      <c r="DM52" s="50"/>
      <c r="DP52" s="50"/>
      <c r="DS52" s="50"/>
      <c r="DV52" s="50"/>
      <c r="DY52" s="50"/>
      <c r="EB52" s="50"/>
      <c r="EE52" s="50"/>
      <c r="EH52" s="50"/>
      <c r="EK52" s="50"/>
      <c r="EN52" s="50"/>
      <c r="EQ52" s="50"/>
      <c r="ET52" s="50"/>
      <c r="EW52" s="50"/>
    </row>
    <row r="53" spans="1:153" ht="15" customHeight="1" x14ac:dyDescent="0.25">
      <c r="A53" s="48"/>
      <c r="B53" s="48"/>
      <c r="C53" s="56"/>
      <c r="D53" s="624"/>
      <c r="E53" s="62" t="s">
        <v>72</v>
      </c>
      <c r="F53" s="361" t="s">
        <v>4</v>
      </c>
      <c r="G53" s="361" t="s">
        <v>27</v>
      </c>
      <c r="H53" s="361" t="s">
        <v>6</v>
      </c>
      <c r="I53" s="361"/>
      <c r="J53" s="419"/>
      <c r="K53" s="419"/>
      <c r="L53" s="419"/>
      <c r="M53" s="419"/>
      <c r="N53" s="419"/>
      <c r="O53" s="419"/>
      <c r="P53" s="419"/>
      <c r="Q53" s="419"/>
      <c r="R53" s="419"/>
      <c r="S53" s="419"/>
      <c r="T53" s="419"/>
      <c r="U53" s="419"/>
      <c r="V53" s="419"/>
      <c r="W53" s="419"/>
      <c r="X53" s="419"/>
      <c r="Y53" s="419"/>
      <c r="Z53" s="54"/>
      <c r="AA53" s="26" t="str">
        <f>IF(COUNTBLANK('VAL_Fill in area'!C135)=1,"",'VAL_Fill in area'!C135)</f>
        <v/>
      </c>
      <c r="AB53" s="10" t="str">
        <f>IF(TYPE(VAL_Codes!AQ$26)=2,VAL_Codes!AQ$26,"")</f>
        <v/>
      </c>
      <c r="AC53" s="11" t="str">
        <f>IF(TYPE(VAL_Codes!AR$26)=2,VAL_Codes!AR$26,"")</f>
        <v/>
      </c>
      <c r="AD53" s="26" t="str">
        <f>IF(COUNTBLANK('VAL_Fill in area'!D135)=1,"",'VAL_Fill in area'!D135)</f>
        <v/>
      </c>
      <c r="AE53" s="10" t="str">
        <f>IF(TYPE(VAL_Codes!AT$26)=2,VAL_Codes!AT$26,"")</f>
        <v/>
      </c>
      <c r="AF53" s="11" t="str">
        <f>IF(TYPE(VAL_Codes!AU$26)=2,VAL_Codes!AU$26,"")</f>
        <v/>
      </c>
      <c r="AG53" s="26" t="str">
        <f>IF(COUNTBLANK('VAL_Fill in area'!E135)=1,"",'VAL_Fill in area'!E135)</f>
        <v/>
      </c>
      <c r="AH53" s="10" t="str">
        <f>IF(TYPE(VAL_Codes!AW$26)=2,VAL_Codes!AW$26,"")</f>
        <v/>
      </c>
      <c r="AI53" s="11" t="str">
        <f>IF(TYPE(VAL_Codes!AX$26)=2,VAL_Codes!AX$26,"")</f>
        <v/>
      </c>
      <c r="AJ53" s="26" t="str">
        <f>IF(COUNTBLANK('VAL_Fill in area'!F135)=1,"",'VAL_Fill in area'!F135)</f>
        <v/>
      </c>
      <c r="AK53" s="10" t="str">
        <f>IF(TYPE(VAL_Codes!AZ$26)=2,VAL_Codes!AZ$26,"")</f>
        <v/>
      </c>
      <c r="AL53" s="11" t="str">
        <f>IF(TYPE(VAL_Codes!BA$26)=2,VAL_Codes!BA$26,"")</f>
        <v/>
      </c>
      <c r="AM53" s="26" t="str">
        <f>IF(COUNTBLANK('VAL_Fill in area'!G135)=1,"",'VAL_Fill in area'!G135)</f>
        <v/>
      </c>
      <c r="AN53" s="10" t="str">
        <f>IF(TYPE(VAL_Codes!BC$26)=2,VAL_Codes!BC$26,"")</f>
        <v/>
      </c>
      <c r="AO53" s="11" t="str">
        <f>IF(TYPE(VAL_Codes!BD$26)=2,VAL_Codes!BD$26,"")</f>
        <v/>
      </c>
      <c r="AP53" s="26" t="str">
        <f>IF(COUNTBLANK('VAL_Fill in area'!H135)=1,"",'VAL_Fill in area'!H135)</f>
        <v/>
      </c>
      <c r="AQ53" s="10" t="str">
        <f>IF(TYPE(VAL_Codes!BF$26)=2,VAL_Codes!BF$26,"")</f>
        <v/>
      </c>
      <c r="AR53" s="11" t="str">
        <f>IF(TYPE(VAL_Codes!BG$26)=2,VAL_Codes!BG$26,"")</f>
        <v/>
      </c>
      <c r="AS53" s="26" t="str">
        <f>IF(COUNTBLANK('VAL_Fill in area'!I135)=1,"",'VAL_Fill in area'!I135)</f>
        <v/>
      </c>
      <c r="AT53" s="10" t="str">
        <f>IF(TYPE(VAL_Codes!BI$26)=2,VAL_Codes!BI$26,"")</f>
        <v/>
      </c>
      <c r="AU53" s="11" t="str">
        <f>IF(TYPE(VAL_Codes!BJ$26)=2,VAL_Codes!BJ$26,"")</f>
        <v/>
      </c>
      <c r="AV53" s="26" t="str">
        <f>IF(COUNTBLANK('VAL_Fill in area'!J135)=1,"",'VAL_Fill in area'!J135)</f>
        <v/>
      </c>
      <c r="AW53" s="10" t="str">
        <f>IF(TYPE(VAL_Codes!BL$26)=2,VAL_Codes!BL$26,"")</f>
        <v/>
      </c>
      <c r="AX53" s="11" t="str">
        <f>IF(TYPE(VAL_Codes!BM$26)=2,VAL_Codes!BM$26,"")</f>
        <v/>
      </c>
      <c r="AY53" s="26" t="str">
        <f>IF(COUNTBLANK('VAL_Fill in area'!K135)=1,"",'VAL_Fill in area'!K135)</f>
        <v/>
      </c>
      <c r="AZ53" s="10" t="str">
        <f>IF(TYPE(VAL_Codes!BO$26)=2,VAL_Codes!BO$26,"")</f>
        <v/>
      </c>
      <c r="BA53" s="11" t="str">
        <f>IF(TYPE(VAL_Codes!BP$26)=2,VAL_Codes!BP$26,"")</f>
        <v/>
      </c>
      <c r="BB53" s="47"/>
      <c r="BE53" s="50"/>
      <c r="BH53" s="50"/>
      <c r="BK53" s="50"/>
      <c r="BN53" s="50"/>
      <c r="BQ53" s="50"/>
      <c r="BT53" s="50"/>
      <c r="BW53" s="50"/>
      <c r="BZ53" s="50"/>
      <c r="CC53" s="50"/>
      <c r="CF53" s="50"/>
      <c r="CI53" s="50"/>
      <c r="CL53" s="50"/>
      <c r="CO53" s="50"/>
      <c r="CR53" s="50"/>
      <c r="CU53" s="50"/>
      <c r="CX53" s="50"/>
      <c r="DA53" s="50"/>
      <c r="DD53" s="50"/>
      <c r="DG53" s="50"/>
      <c r="DJ53" s="50"/>
      <c r="DM53" s="50"/>
      <c r="DP53" s="50"/>
      <c r="DS53" s="50"/>
      <c r="DV53" s="50"/>
      <c r="DY53" s="50"/>
      <c r="EB53" s="50"/>
      <c r="EE53" s="50"/>
      <c r="EH53" s="50"/>
      <c r="EK53" s="50"/>
      <c r="EN53" s="50"/>
      <c r="EQ53" s="50"/>
      <c r="ET53" s="50"/>
      <c r="EW53" s="50"/>
    </row>
    <row r="54" spans="1:153" ht="15" customHeight="1" x14ac:dyDescent="0.25">
      <c r="A54" s="48"/>
      <c r="B54" s="48"/>
      <c r="C54" s="56"/>
      <c r="D54" s="624"/>
      <c r="E54" s="62" t="s">
        <v>73</v>
      </c>
      <c r="F54" s="361" t="s">
        <v>4</v>
      </c>
      <c r="G54" s="361" t="s">
        <v>28</v>
      </c>
      <c r="H54" s="361" t="s">
        <v>6</v>
      </c>
      <c r="I54" s="361"/>
      <c r="J54" s="419"/>
      <c r="K54" s="419"/>
      <c r="L54" s="419"/>
      <c r="M54" s="419"/>
      <c r="N54" s="419"/>
      <c r="O54" s="419"/>
      <c r="P54" s="419"/>
      <c r="Q54" s="419"/>
      <c r="R54" s="419"/>
      <c r="S54" s="419"/>
      <c r="T54" s="419"/>
      <c r="U54" s="419"/>
      <c r="V54" s="419"/>
      <c r="W54" s="419"/>
      <c r="X54" s="419"/>
      <c r="Y54" s="419"/>
      <c r="Z54" s="54"/>
      <c r="AA54" s="26" t="str">
        <f>IF(COUNTBLANK('VAL_Fill in area'!C136)=1,"",'VAL_Fill in area'!C136)</f>
        <v/>
      </c>
      <c r="AB54" s="10" t="str">
        <f>IF(TYPE(VAL_Codes!AQ$26)=2,VAL_Codes!AQ$26,"")</f>
        <v/>
      </c>
      <c r="AC54" s="11" t="str">
        <f>IF(TYPE(VAL_Codes!AR$26)=2,VAL_Codes!AR$26,"")</f>
        <v/>
      </c>
      <c r="AD54" s="26" t="str">
        <f>IF(COUNTBLANK('VAL_Fill in area'!D136)=1,"",'VAL_Fill in area'!D136)</f>
        <v/>
      </c>
      <c r="AE54" s="10" t="str">
        <f>IF(TYPE(VAL_Codes!AT$26)=2,VAL_Codes!AT$26,"")</f>
        <v/>
      </c>
      <c r="AF54" s="11" t="str">
        <f>IF(TYPE(VAL_Codes!AU$26)=2,VAL_Codes!AU$26,"")</f>
        <v/>
      </c>
      <c r="AG54" s="26" t="str">
        <f>IF(COUNTBLANK('VAL_Fill in area'!E136)=1,"",'VAL_Fill in area'!E136)</f>
        <v/>
      </c>
      <c r="AH54" s="10" t="str">
        <f>IF(TYPE(VAL_Codes!AW$26)=2,VAL_Codes!AW$26,"")</f>
        <v/>
      </c>
      <c r="AI54" s="11" t="str">
        <f>IF(TYPE(VAL_Codes!AX$26)=2,VAL_Codes!AX$26,"")</f>
        <v/>
      </c>
      <c r="AJ54" s="26" t="str">
        <f>IF(COUNTBLANK('VAL_Fill in area'!F136)=1,"",'VAL_Fill in area'!F136)</f>
        <v/>
      </c>
      <c r="AK54" s="10" t="str">
        <f>IF(TYPE(VAL_Codes!AZ$26)=2,VAL_Codes!AZ$26,"")</f>
        <v/>
      </c>
      <c r="AL54" s="11" t="str">
        <f>IF(TYPE(VAL_Codes!BA$26)=2,VAL_Codes!BA$26,"")</f>
        <v/>
      </c>
      <c r="AM54" s="26" t="str">
        <f>IF(COUNTBLANK('VAL_Fill in area'!G136)=1,"",'VAL_Fill in area'!G136)</f>
        <v/>
      </c>
      <c r="AN54" s="10" t="str">
        <f>IF(TYPE(VAL_Codes!BC$26)=2,VAL_Codes!BC$26,"")</f>
        <v/>
      </c>
      <c r="AO54" s="11" t="str">
        <f>IF(TYPE(VAL_Codes!BD$26)=2,VAL_Codes!BD$26,"")</f>
        <v/>
      </c>
      <c r="AP54" s="26" t="str">
        <f>IF(COUNTBLANK('VAL_Fill in area'!H136)=1,"",'VAL_Fill in area'!H136)</f>
        <v/>
      </c>
      <c r="AQ54" s="10" t="str">
        <f>IF(TYPE(VAL_Codes!BF$26)=2,VAL_Codes!BF$26,"")</f>
        <v/>
      </c>
      <c r="AR54" s="11" t="str">
        <f>IF(TYPE(VAL_Codes!BG$26)=2,VAL_Codes!BG$26,"")</f>
        <v/>
      </c>
      <c r="AS54" s="26" t="str">
        <f>IF(COUNTBLANK('VAL_Fill in area'!I136)=1,"",'VAL_Fill in area'!I136)</f>
        <v/>
      </c>
      <c r="AT54" s="10" t="str">
        <f>IF(TYPE(VAL_Codes!BI$26)=2,VAL_Codes!BI$26,"")</f>
        <v/>
      </c>
      <c r="AU54" s="11" t="str">
        <f>IF(TYPE(VAL_Codes!BJ$26)=2,VAL_Codes!BJ$26,"")</f>
        <v/>
      </c>
      <c r="AV54" s="26" t="str">
        <f>IF(COUNTBLANK('VAL_Fill in area'!J136)=1,"",'VAL_Fill in area'!J136)</f>
        <v/>
      </c>
      <c r="AW54" s="10" t="str">
        <f>IF(TYPE(VAL_Codes!BL$26)=2,VAL_Codes!BL$26,"")</f>
        <v/>
      </c>
      <c r="AX54" s="11" t="str">
        <f>IF(TYPE(VAL_Codes!BM$26)=2,VAL_Codes!BM$26,"")</f>
        <v/>
      </c>
      <c r="AY54" s="26" t="str">
        <f>IF(COUNTBLANK('VAL_Fill in area'!K136)=1,"",'VAL_Fill in area'!K136)</f>
        <v/>
      </c>
      <c r="AZ54" s="10" t="str">
        <f>IF(TYPE(VAL_Codes!BO$26)=2,VAL_Codes!BO$26,"")</f>
        <v/>
      </c>
      <c r="BA54" s="11" t="str">
        <f>IF(TYPE(VAL_Codes!BP$26)=2,VAL_Codes!BP$26,"")</f>
        <v/>
      </c>
      <c r="BB54" s="47"/>
      <c r="BE54" s="50"/>
      <c r="BH54" s="50"/>
      <c r="BK54" s="50"/>
      <c r="BN54" s="50"/>
      <c r="BQ54" s="50"/>
      <c r="BT54" s="50"/>
      <c r="BW54" s="50"/>
      <c r="BZ54" s="50"/>
      <c r="CC54" s="50"/>
      <c r="CF54" s="50"/>
      <c r="CI54" s="50"/>
      <c r="CL54" s="50"/>
      <c r="CO54" s="50"/>
      <c r="CR54" s="50"/>
      <c r="CU54" s="50"/>
      <c r="CX54" s="50"/>
      <c r="DA54" s="50"/>
      <c r="DD54" s="50"/>
      <c r="DG54" s="50"/>
      <c r="DJ54" s="50"/>
      <c r="DM54" s="50"/>
      <c r="DP54" s="50"/>
      <c r="DS54" s="50"/>
      <c r="DV54" s="50"/>
      <c r="DY54" s="50"/>
      <c r="EB54" s="50"/>
      <c r="EE54" s="50"/>
      <c r="EH54" s="50"/>
      <c r="EK54" s="50"/>
      <c r="EN54" s="50"/>
      <c r="EQ54" s="50"/>
      <c r="ET54" s="50"/>
      <c r="EW54" s="50"/>
    </row>
    <row r="55" spans="1:153" ht="15" customHeight="1" x14ac:dyDescent="0.25">
      <c r="A55" s="48"/>
      <c r="B55" s="48"/>
      <c r="C55" s="56"/>
      <c r="D55" s="624"/>
      <c r="E55" s="62" t="s">
        <v>74</v>
      </c>
      <c r="F55" s="361" t="s">
        <v>4</v>
      </c>
      <c r="G55" s="361" t="s">
        <v>29</v>
      </c>
      <c r="H55" s="361" t="s">
        <v>6</v>
      </c>
      <c r="I55" s="361"/>
      <c r="J55" s="419"/>
      <c r="K55" s="419"/>
      <c r="L55" s="419"/>
      <c r="M55" s="419"/>
      <c r="N55" s="419"/>
      <c r="O55" s="419"/>
      <c r="P55" s="419"/>
      <c r="Q55" s="419"/>
      <c r="R55" s="419"/>
      <c r="S55" s="419"/>
      <c r="T55" s="419"/>
      <c r="U55" s="419"/>
      <c r="V55" s="419"/>
      <c r="W55" s="419"/>
      <c r="X55" s="419"/>
      <c r="Y55" s="419"/>
      <c r="Z55" s="54"/>
      <c r="AA55" s="26" t="str">
        <f>IF(COUNTBLANK('VAL_Fill in area'!C137)=1,"",'VAL_Fill in area'!C137)</f>
        <v/>
      </c>
      <c r="AB55" s="10" t="str">
        <f>IF(TYPE(VAL_Codes!AQ$26)=2,VAL_Codes!AQ$26,"")</f>
        <v/>
      </c>
      <c r="AC55" s="11" t="str">
        <f>IF(TYPE(VAL_Codes!AR$26)=2,VAL_Codes!AR$26,"")</f>
        <v/>
      </c>
      <c r="AD55" s="26" t="str">
        <f>IF(COUNTBLANK('VAL_Fill in area'!D137)=1,"",'VAL_Fill in area'!D137)</f>
        <v/>
      </c>
      <c r="AE55" s="10" t="str">
        <f>IF(TYPE(VAL_Codes!AT$26)=2,VAL_Codes!AT$26,"")</f>
        <v/>
      </c>
      <c r="AF55" s="11" t="str">
        <f>IF(TYPE(VAL_Codes!AU$26)=2,VAL_Codes!AU$26,"")</f>
        <v/>
      </c>
      <c r="AG55" s="26" t="str">
        <f>IF(COUNTBLANK('VAL_Fill in area'!E137)=1,"",'VAL_Fill in area'!E137)</f>
        <v/>
      </c>
      <c r="AH55" s="10" t="str">
        <f>IF(TYPE(VAL_Codes!AW$26)=2,VAL_Codes!AW$26,"")</f>
        <v/>
      </c>
      <c r="AI55" s="11" t="str">
        <f>IF(TYPE(VAL_Codes!AX$26)=2,VAL_Codes!AX$26,"")</f>
        <v/>
      </c>
      <c r="AJ55" s="26" t="str">
        <f>IF(COUNTBLANK('VAL_Fill in area'!F137)=1,"",'VAL_Fill in area'!F137)</f>
        <v/>
      </c>
      <c r="AK55" s="10" t="str">
        <f>IF(TYPE(VAL_Codes!AZ$26)=2,VAL_Codes!AZ$26,"")</f>
        <v/>
      </c>
      <c r="AL55" s="11" t="str">
        <f>IF(TYPE(VAL_Codes!BA$26)=2,VAL_Codes!BA$26,"")</f>
        <v/>
      </c>
      <c r="AM55" s="26" t="str">
        <f>IF(COUNTBLANK('VAL_Fill in area'!G137)=1,"",'VAL_Fill in area'!G137)</f>
        <v/>
      </c>
      <c r="AN55" s="10" t="str">
        <f>IF(TYPE(VAL_Codes!BC$26)=2,VAL_Codes!BC$26,"")</f>
        <v/>
      </c>
      <c r="AO55" s="11" t="str">
        <f>IF(TYPE(VAL_Codes!BD$26)=2,VAL_Codes!BD$26,"")</f>
        <v/>
      </c>
      <c r="AP55" s="26" t="str">
        <f>IF(COUNTBLANK('VAL_Fill in area'!H137)=1,"",'VAL_Fill in area'!H137)</f>
        <v/>
      </c>
      <c r="AQ55" s="10" t="str">
        <f>IF(TYPE(VAL_Codes!BF$26)=2,VAL_Codes!BF$26,"")</f>
        <v/>
      </c>
      <c r="AR55" s="11" t="str">
        <f>IF(TYPE(VAL_Codes!BG$26)=2,VAL_Codes!BG$26,"")</f>
        <v/>
      </c>
      <c r="AS55" s="26" t="str">
        <f>IF(COUNTBLANK('VAL_Fill in area'!I137)=1,"",'VAL_Fill in area'!I137)</f>
        <v/>
      </c>
      <c r="AT55" s="10" t="str">
        <f>IF(TYPE(VAL_Codes!BI$26)=2,VAL_Codes!BI$26,"")</f>
        <v/>
      </c>
      <c r="AU55" s="11" t="str">
        <f>IF(TYPE(VAL_Codes!BJ$26)=2,VAL_Codes!BJ$26,"")</f>
        <v/>
      </c>
      <c r="AV55" s="26" t="str">
        <f>IF(COUNTBLANK('VAL_Fill in area'!J137)=1,"",'VAL_Fill in area'!J137)</f>
        <v/>
      </c>
      <c r="AW55" s="10" t="str">
        <f>IF(TYPE(VAL_Codes!BL$26)=2,VAL_Codes!BL$26,"")</f>
        <v/>
      </c>
      <c r="AX55" s="11" t="str">
        <f>IF(TYPE(VAL_Codes!BM$26)=2,VAL_Codes!BM$26,"")</f>
        <v/>
      </c>
      <c r="AY55" s="26" t="str">
        <f>IF(COUNTBLANK('VAL_Fill in area'!K137)=1,"",'VAL_Fill in area'!K137)</f>
        <v/>
      </c>
      <c r="AZ55" s="10" t="str">
        <f>IF(TYPE(VAL_Codes!BO$26)=2,VAL_Codes!BO$26,"")</f>
        <v/>
      </c>
      <c r="BA55" s="11" t="str">
        <f>IF(TYPE(VAL_Codes!BP$26)=2,VAL_Codes!BP$26,"")</f>
        <v/>
      </c>
      <c r="BB55" s="47"/>
      <c r="BE55" s="50"/>
      <c r="BH55" s="50"/>
      <c r="BK55" s="50"/>
      <c r="BN55" s="50"/>
      <c r="BQ55" s="50"/>
      <c r="BT55" s="50"/>
      <c r="BW55" s="50"/>
      <c r="BZ55" s="50"/>
      <c r="CC55" s="50"/>
      <c r="CF55" s="50"/>
      <c r="CI55" s="50"/>
      <c r="CL55" s="50"/>
      <c r="CO55" s="50"/>
      <c r="CR55" s="50"/>
      <c r="CU55" s="50"/>
      <c r="CX55" s="50"/>
      <c r="DA55" s="50"/>
      <c r="DD55" s="50"/>
      <c r="DG55" s="50"/>
      <c r="DJ55" s="50"/>
      <c r="DM55" s="50"/>
      <c r="DP55" s="50"/>
      <c r="DS55" s="50"/>
      <c r="DV55" s="50"/>
      <c r="DY55" s="50"/>
      <c r="EB55" s="50"/>
      <c r="EE55" s="50"/>
      <c r="EH55" s="50"/>
      <c r="EK55" s="50"/>
      <c r="EN55" s="50"/>
      <c r="EQ55" s="50"/>
      <c r="ET55" s="50"/>
      <c r="EW55" s="50"/>
    </row>
    <row r="56" spans="1:153" ht="15" customHeight="1" x14ac:dyDescent="0.25">
      <c r="A56" s="48"/>
      <c r="B56" s="48"/>
      <c r="C56" s="56"/>
      <c r="D56" s="624"/>
      <c r="E56" s="62" t="s">
        <v>75</v>
      </c>
      <c r="F56" s="361" t="s">
        <v>4</v>
      </c>
      <c r="G56" s="361" t="s">
        <v>31</v>
      </c>
      <c r="H56" s="361" t="s">
        <v>6</v>
      </c>
      <c r="I56" s="361"/>
      <c r="J56" s="419"/>
      <c r="K56" s="419"/>
      <c r="L56" s="419"/>
      <c r="M56" s="419"/>
      <c r="N56" s="419"/>
      <c r="O56" s="419"/>
      <c r="P56" s="419"/>
      <c r="Q56" s="419"/>
      <c r="R56" s="419"/>
      <c r="S56" s="419"/>
      <c r="T56" s="419"/>
      <c r="U56" s="419"/>
      <c r="V56" s="419"/>
      <c r="W56" s="419"/>
      <c r="X56" s="419"/>
      <c r="Y56" s="419"/>
      <c r="Z56" s="54"/>
      <c r="AA56" s="26" t="str">
        <f>IF(COUNTBLANK('VAL_Fill in area'!C138)=1,"",'VAL_Fill in area'!C138)</f>
        <v/>
      </c>
      <c r="AB56" s="10" t="str">
        <f>IF(TYPE(VAL_Codes!AQ$26)=2,VAL_Codes!AQ$26,"")</f>
        <v/>
      </c>
      <c r="AC56" s="11" t="str">
        <f>IF(TYPE(VAL_Codes!AR$26)=2,VAL_Codes!AR$26,"")</f>
        <v/>
      </c>
      <c r="AD56" s="26" t="str">
        <f>IF(COUNTBLANK('VAL_Fill in area'!D138)=1,"",'VAL_Fill in area'!D138)</f>
        <v/>
      </c>
      <c r="AE56" s="10" t="str">
        <f>IF(TYPE(VAL_Codes!AT$26)=2,VAL_Codes!AT$26,"")</f>
        <v/>
      </c>
      <c r="AF56" s="11" t="str">
        <f>IF(TYPE(VAL_Codes!AU$26)=2,VAL_Codes!AU$26,"")</f>
        <v/>
      </c>
      <c r="AG56" s="26" t="str">
        <f>IF(COUNTBLANK('VAL_Fill in area'!E138)=1,"",'VAL_Fill in area'!E138)</f>
        <v/>
      </c>
      <c r="AH56" s="10" t="str">
        <f>IF(TYPE(VAL_Codes!AW$26)=2,VAL_Codes!AW$26,"")</f>
        <v/>
      </c>
      <c r="AI56" s="11" t="str">
        <f>IF(TYPE(VAL_Codes!AX$26)=2,VAL_Codes!AX$26,"")</f>
        <v/>
      </c>
      <c r="AJ56" s="26" t="str">
        <f>IF(COUNTBLANK('VAL_Fill in area'!F138)=1,"",'VAL_Fill in area'!F138)</f>
        <v/>
      </c>
      <c r="AK56" s="10" t="str">
        <f>IF(TYPE(VAL_Codes!AZ$26)=2,VAL_Codes!AZ$26,"")</f>
        <v/>
      </c>
      <c r="AL56" s="11" t="str">
        <f>IF(TYPE(VAL_Codes!BA$26)=2,VAL_Codes!BA$26,"")</f>
        <v/>
      </c>
      <c r="AM56" s="26" t="str">
        <f>IF(COUNTBLANK('VAL_Fill in area'!G138)=1,"",'VAL_Fill in area'!G138)</f>
        <v/>
      </c>
      <c r="AN56" s="10" t="str">
        <f>IF(TYPE(VAL_Codes!BC$26)=2,VAL_Codes!BC$26,"")</f>
        <v/>
      </c>
      <c r="AO56" s="11" t="str">
        <f>IF(TYPE(VAL_Codes!BD$26)=2,VAL_Codes!BD$26,"")</f>
        <v/>
      </c>
      <c r="AP56" s="26" t="str">
        <f>IF(COUNTBLANK('VAL_Fill in area'!H138)=1,"",'VAL_Fill in area'!H138)</f>
        <v/>
      </c>
      <c r="AQ56" s="10" t="str">
        <f>IF(TYPE(VAL_Codes!BF$26)=2,VAL_Codes!BF$26,"")</f>
        <v/>
      </c>
      <c r="AR56" s="11" t="str">
        <f>IF(TYPE(VAL_Codes!BG$26)=2,VAL_Codes!BG$26,"")</f>
        <v/>
      </c>
      <c r="AS56" s="26" t="str">
        <f>IF(COUNTBLANK('VAL_Fill in area'!I138)=1,"",'VAL_Fill in area'!I138)</f>
        <v/>
      </c>
      <c r="AT56" s="10" t="str">
        <f>IF(TYPE(VAL_Codes!BI$26)=2,VAL_Codes!BI$26,"")</f>
        <v/>
      </c>
      <c r="AU56" s="11" t="str">
        <f>IF(TYPE(VAL_Codes!BJ$26)=2,VAL_Codes!BJ$26,"")</f>
        <v/>
      </c>
      <c r="AV56" s="26" t="str">
        <f>IF(COUNTBLANK('VAL_Fill in area'!J138)=1,"",'VAL_Fill in area'!J138)</f>
        <v/>
      </c>
      <c r="AW56" s="10" t="str">
        <f>IF(TYPE(VAL_Codes!BL$26)=2,VAL_Codes!BL$26,"")</f>
        <v/>
      </c>
      <c r="AX56" s="11" t="str">
        <f>IF(TYPE(VAL_Codes!BM$26)=2,VAL_Codes!BM$26,"")</f>
        <v/>
      </c>
      <c r="AY56" s="26" t="str">
        <f>IF(COUNTBLANK('VAL_Fill in area'!K138)=1,"",'VAL_Fill in area'!K138)</f>
        <v/>
      </c>
      <c r="AZ56" s="10" t="str">
        <f>IF(TYPE(VAL_Codes!BO$26)=2,VAL_Codes!BO$26,"")</f>
        <v/>
      </c>
      <c r="BA56" s="11" t="str">
        <f>IF(TYPE(VAL_Codes!BP$26)=2,VAL_Codes!BP$26,"")</f>
        <v/>
      </c>
      <c r="BB56" s="47"/>
      <c r="BE56" s="50"/>
      <c r="BH56" s="50"/>
      <c r="BK56" s="50"/>
      <c r="BN56" s="50"/>
      <c r="BQ56" s="50"/>
      <c r="BT56" s="50"/>
      <c r="BW56" s="50"/>
      <c r="BZ56" s="50"/>
      <c r="CC56" s="50"/>
      <c r="CF56" s="50"/>
      <c r="CI56" s="50"/>
      <c r="CL56" s="50"/>
      <c r="CO56" s="50"/>
      <c r="CR56" s="50"/>
      <c r="CU56" s="50"/>
      <c r="CX56" s="50"/>
      <c r="DA56" s="50"/>
      <c r="DD56" s="50"/>
      <c r="DG56" s="50"/>
      <c r="DJ56" s="50"/>
      <c r="DM56" s="50"/>
      <c r="DP56" s="50"/>
      <c r="DS56" s="50"/>
      <c r="DV56" s="50"/>
      <c r="DY56" s="50"/>
      <c r="EB56" s="50"/>
      <c r="EE56" s="50"/>
      <c r="EH56" s="50"/>
      <c r="EK56" s="50"/>
      <c r="EN56" s="50"/>
      <c r="EQ56" s="50"/>
      <c r="ET56" s="50"/>
      <c r="EW56" s="50"/>
    </row>
    <row r="57" spans="1:153" ht="15" customHeight="1" x14ac:dyDescent="0.25">
      <c r="A57" s="48"/>
      <c r="B57" s="48"/>
      <c r="C57" s="56"/>
      <c r="D57" s="624"/>
      <c r="E57" s="62" t="s">
        <v>76</v>
      </c>
      <c r="F57" s="361" t="s">
        <v>4</v>
      </c>
      <c r="G57" s="361" t="s">
        <v>32</v>
      </c>
      <c r="H57" s="361" t="s">
        <v>6</v>
      </c>
      <c r="I57" s="361"/>
      <c r="J57" s="419"/>
      <c r="K57" s="419"/>
      <c r="L57" s="419"/>
      <c r="M57" s="419"/>
      <c r="N57" s="419"/>
      <c r="O57" s="419"/>
      <c r="P57" s="419"/>
      <c r="Q57" s="419"/>
      <c r="R57" s="419"/>
      <c r="S57" s="419"/>
      <c r="T57" s="419"/>
      <c r="U57" s="419"/>
      <c r="V57" s="419"/>
      <c r="W57" s="419"/>
      <c r="X57" s="419"/>
      <c r="Y57" s="419"/>
      <c r="Z57" s="54"/>
      <c r="AA57" s="26" t="str">
        <f>IF(COUNTBLANK('VAL_Fill in area'!C139)=1,"",'VAL_Fill in area'!C139)</f>
        <v/>
      </c>
      <c r="AB57" s="10" t="str">
        <f>IF(TYPE(VAL_Codes!AQ$26)=2,VAL_Codes!AQ$26,"")</f>
        <v/>
      </c>
      <c r="AC57" s="11" t="str">
        <f>IF(TYPE(VAL_Codes!AR$26)=2,VAL_Codes!AR$26,"")</f>
        <v/>
      </c>
      <c r="AD57" s="26" t="str">
        <f>IF(COUNTBLANK('VAL_Fill in area'!D139)=1,"",'VAL_Fill in area'!D139)</f>
        <v/>
      </c>
      <c r="AE57" s="10" t="str">
        <f>IF(TYPE(VAL_Codes!AT$26)=2,VAL_Codes!AT$26,"")</f>
        <v/>
      </c>
      <c r="AF57" s="11" t="str">
        <f>IF(TYPE(VAL_Codes!AU$26)=2,VAL_Codes!AU$26,"")</f>
        <v/>
      </c>
      <c r="AG57" s="26" t="str">
        <f>IF(COUNTBLANK('VAL_Fill in area'!E139)=1,"",'VAL_Fill in area'!E139)</f>
        <v/>
      </c>
      <c r="AH57" s="10" t="str">
        <f>IF(TYPE(VAL_Codes!AW$26)=2,VAL_Codes!AW$26,"")</f>
        <v/>
      </c>
      <c r="AI57" s="11" t="str">
        <f>IF(TYPE(VAL_Codes!AX$26)=2,VAL_Codes!AX$26,"")</f>
        <v/>
      </c>
      <c r="AJ57" s="26" t="str">
        <f>IF(COUNTBLANK('VAL_Fill in area'!F139)=1,"",'VAL_Fill in area'!F139)</f>
        <v/>
      </c>
      <c r="AK57" s="10" t="str">
        <f>IF(TYPE(VAL_Codes!AZ$26)=2,VAL_Codes!AZ$26,"")</f>
        <v/>
      </c>
      <c r="AL57" s="11" t="str">
        <f>IF(TYPE(VAL_Codes!BA$26)=2,VAL_Codes!BA$26,"")</f>
        <v/>
      </c>
      <c r="AM57" s="26" t="str">
        <f>IF(COUNTBLANK('VAL_Fill in area'!G139)=1,"",'VAL_Fill in area'!G139)</f>
        <v/>
      </c>
      <c r="AN57" s="10" t="str">
        <f>IF(TYPE(VAL_Codes!BC$26)=2,VAL_Codes!BC$26,"")</f>
        <v/>
      </c>
      <c r="AO57" s="11" t="str">
        <f>IF(TYPE(VAL_Codes!BD$26)=2,VAL_Codes!BD$26,"")</f>
        <v/>
      </c>
      <c r="AP57" s="26" t="str">
        <f>IF(COUNTBLANK('VAL_Fill in area'!H139)=1,"",'VAL_Fill in area'!H139)</f>
        <v/>
      </c>
      <c r="AQ57" s="10" t="str">
        <f>IF(TYPE(VAL_Codes!BF$26)=2,VAL_Codes!BF$26,"")</f>
        <v/>
      </c>
      <c r="AR57" s="11" t="str">
        <f>IF(TYPE(VAL_Codes!BG$26)=2,VAL_Codes!BG$26,"")</f>
        <v/>
      </c>
      <c r="AS57" s="26" t="str">
        <f>IF(COUNTBLANK('VAL_Fill in area'!I139)=1,"",'VAL_Fill in area'!I139)</f>
        <v/>
      </c>
      <c r="AT57" s="10" t="str">
        <f>IF(TYPE(VAL_Codes!BI$26)=2,VAL_Codes!BI$26,"")</f>
        <v/>
      </c>
      <c r="AU57" s="11" t="str">
        <f>IF(TYPE(VAL_Codes!BJ$26)=2,VAL_Codes!BJ$26,"")</f>
        <v/>
      </c>
      <c r="AV57" s="26" t="str">
        <f>IF(COUNTBLANK('VAL_Fill in area'!J139)=1,"",'VAL_Fill in area'!J139)</f>
        <v/>
      </c>
      <c r="AW57" s="10" t="str">
        <f>IF(TYPE(VAL_Codes!BL$26)=2,VAL_Codes!BL$26,"")</f>
        <v/>
      </c>
      <c r="AX57" s="11" t="str">
        <f>IF(TYPE(VAL_Codes!BM$26)=2,VAL_Codes!BM$26,"")</f>
        <v/>
      </c>
      <c r="AY57" s="26" t="str">
        <f>IF(COUNTBLANK('VAL_Fill in area'!K139)=1,"",'VAL_Fill in area'!K139)</f>
        <v/>
      </c>
      <c r="AZ57" s="10" t="str">
        <f>IF(TYPE(VAL_Codes!BO$26)=2,VAL_Codes!BO$26,"")</f>
        <v/>
      </c>
      <c r="BA57" s="11" t="str">
        <f>IF(TYPE(VAL_Codes!BP$26)=2,VAL_Codes!BP$26,"")</f>
        <v/>
      </c>
      <c r="BB57" s="47"/>
      <c r="BE57" s="50"/>
      <c r="BH57" s="50"/>
      <c r="BK57" s="50"/>
      <c r="BN57" s="50"/>
      <c r="BQ57" s="50"/>
      <c r="BT57" s="50"/>
      <c r="BW57" s="50"/>
      <c r="BZ57" s="50"/>
      <c r="CC57" s="50"/>
      <c r="CF57" s="50"/>
      <c r="CI57" s="50"/>
      <c r="CL57" s="50"/>
      <c r="CO57" s="50"/>
      <c r="CR57" s="50"/>
      <c r="CU57" s="50"/>
      <c r="CX57" s="50"/>
      <c r="DA57" s="50"/>
      <c r="DD57" s="50"/>
      <c r="DG57" s="50"/>
      <c r="DJ57" s="50"/>
      <c r="DM57" s="50"/>
      <c r="DP57" s="50"/>
      <c r="DS57" s="50"/>
      <c r="DV57" s="50"/>
      <c r="DY57" s="50"/>
      <c r="EB57" s="50"/>
      <c r="EE57" s="50"/>
      <c r="EH57" s="50"/>
      <c r="EK57" s="50"/>
      <c r="EN57" s="50"/>
      <c r="EQ57" s="50"/>
      <c r="ET57" s="50"/>
      <c r="EW57" s="50"/>
    </row>
    <row r="58" spans="1:153" ht="15" customHeight="1" x14ac:dyDescent="0.25">
      <c r="A58" s="48"/>
      <c r="B58" s="48"/>
      <c r="C58" s="56"/>
      <c r="D58" s="624"/>
      <c r="E58" s="62" t="s">
        <v>77</v>
      </c>
      <c r="F58" s="361" t="s">
        <v>4</v>
      </c>
      <c r="G58" s="361" t="s">
        <v>33</v>
      </c>
      <c r="H58" s="361" t="s">
        <v>6</v>
      </c>
      <c r="I58" s="361"/>
      <c r="J58" s="419"/>
      <c r="K58" s="419"/>
      <c r="L58" s="419"/>
      <c r="M58" s="419"/>
      <c r="N58" s="419"/>
      <c r="O58" s="419"/>
      <c r="P58" s="419"/>
      <c r="Q58" s="419"/>
      <c r="R58" s="419"/>
      <c r="S58" s="419"/>
      <c r="T58" s="419"/>
      <c r="U58" s="419"/>
      <c r="V58" s="419"/>
      <c r="W58" s="419"/>
      <c r="X58" s="419"/>
      <c r="Y58" s="419"/>
      <c r="Z58" s="54"/>
      <c r="AA58" s="26" t="str">
        <f>IF(COUNTBLANK('VAL_Fill in area'!C140)=1,"",'VAL_Fill in area'!C140)</f>
        <v/>
      </c>
      <c r="AB58" s="10" t="str">
        <f>IF(TYPE(VAL_Codes!AQ$26)=2,VAL_Codes!AQ$26,"")</f>
        <v/>
      </c>
      <c r="AC58" s="11" t="str">
        <f>IF(TYPE(VAL_Codes!AR$26)=2,VAL_Codes!AR$26,"")</f>
        <v/>
      </c>
      <c r="AD58" s="26" t="str">
        <f>IF(COUNTBLANK('VAL_Fill in area'!D140)=1,"",'VAL_Fill in area'!D140)</f>
        <v/>
      </c>
      <c r="AE58" s="10" t="str">
        <f>IF(TYPE(VAL_Codes!AT$26)=2,VAL_Codes!AT$26,"")</f>
        <v/>
      </c>
      <c r="AF58" s="11" t="str">
        <f>IF(TYPE(VAL_Codes!AU$26)=2,VAL_Codes!AU$26,"")</f>
        <v/>
      </c>
      <c r="AG58" s="26" t="str">
        <f>IF(COUNTBLANK('VAL_Fill in area'!E140)=1,"",'VAL_Fill in area'!E140)</f>
        <v/>
      </c>
      <c r="AH58" s="10" t="str">
        <f>IF(TYPE(VAL_Codes!AW$26)=2,VAL_Codes!AW$26,"")</f>
        <v/>
      </c>
      <c r="AI58" s="11" t="str">
        <f>IF(TYPE(VAL_Codes!AX$26)=2,VAL_Codes!AX$26,"")</f>
        <v/>
      </c>
      <c r="AJ58" s="26" t="str">
        <f>IF(COUNTBLANK('VAL_Fill in area'!F140)=1,"",'VAL_Fill in area'!F140)</f>
        <v/>
      </c>
      <c r="AK58" s="10" t="str">
        <f>IF(TYPE(VAL_Codes!AZ$26)=2,VAL_Codes!AZ$26,"")</f>
        <v/>
      </c>
      <c r="AL58" s="11" t="str">
        <f>IF(TYPE(VAL_Codes!BA$26)=2,VAL_Codes!BA$26,"")</f>
        <v/>
      </c>
      <c r="AM58" s="26" t="str">
        <f>IF(COUNTBLANK('VAL_Fill in area'!G140)=1,"",'VAL_Fill in area'!G140)</f>
        <v/>
      </c>
      <c r="AN58" s="10" t="str">
        <f>IF(TYPE(VAL_Codes!BC$26)=2,VAL_Codes!BC$26,"")</f>
        <v/>
      </c>
      <c r="AO58" s="11" t="str">
        <f>IF(TYPE(VAL_Codes!BD$26)=2,VAL_Codes!BD$26,"")</f>
        <v/>
      </c>
      <c r="AP58" s="26" t="str">
        <f>IF(COUNTBLANK('VAL_Fill in area'!H140)=1,"",'VAL_Fill in area'!H140)</f>
        <v/>
      </c>
      <c r="AQ58" s="10" t="str">
        <f>IF(TYPE(VAL_Codes!BF$26)=2,VAL_Codes!BF$26,"")</f>
        <v/>
      </c>
      <c r="AR58" s="11" t="str">
        <f>IF(TYPE(VAL_Codes!BG$26)=2,VAL_Codes!BG$26,"")</f>
        <v/>
      </c>
      <c r="AS58" s="26" t="str">
        <f>IF(COUNTBLANK('VAL_Fill in area'!I140)=1,"",'VAL_Fill in area'!I140)</f>
        <v/>
      </c>
      <c r="AT58" s="10" t="str">
        <f>IF(TYPE(VAL_Codes!BI$26)=2,VAL_Codes!BI$26,"")</f>
        <v/>
      </c>
      <c r="AU58" s="11" t="str">
        <f>IF(TYPE(VAL_Codes!BJ$26)=2,VAL_Codes!BJ$26,"")</f>
        <v/>
      </c>
      <c r="AV58" s="26" t="str">
        <f>IF(COUNTBLANK('VAL_Fill in area'!J140)=1,"",'VAL_Fill in area'!J140)</f>
        <v/>
      </c>
      <c r="AW58" s="10" t="str">
        <f>IF(TYPE(VAL_Codes!BL$26)=2,VAL_Codes!BL$26,"")</f>
        <v/>
      </c>
      <c r="AX58" s="11" t="str">
        <f>IF(TYPE(VAL_Codes!BM$26)=2,VAL_Codes!BM$26,"")</f>
        <v/>
      </c>
      <c r="AY58" s="26" t="str">
        <f>IF(COUNTBLANK('VAL_Fill in area'!K140)=1,"",'VAL_Fill in area'!K140)</f>
        <v/>
      </c>
      <c r="AZ58" s="10" t="str">
        <f>IF(TYPE(VAL_Codes!BO$26)=2,VAL_Codes!BO$26,"")</f>
        <v/>
      </c>
      <c r="BA58" s="11" t="str">
        <f>IF(TYPE(VAL_Codes!BP$26)=2,VAL_Codes!BP$26,"")</f>
        <v/>
      </c>
      <c r="BB58" s="47"/>
      <c r="BE58" s="50"/>
      <c r="BH58" s="50"/>
      <c r="BK58" s="50"/>
      <c r="BN58" s="50"/>
      <c r="BQ58" s="50"/>
      <c r="BT58" s="50"/>
      <c r="BW58" s="50"/>
      <c r="BZ58" s="50"/>
      <c r="CC58" s="50"/>
      <c r="CF58" s="50"/>
      <c r="CI58" s="50"/>
      <c r="CL58" s="50"/>
      <c r="CO58" s="50"/>
      <c r="CR58" s="50"/>
      <c r="CU58" s="50"/>
      <c r="CX58" s="50"/>
      <c r="DA58" s="50"/>
      <c r="DD58" s="50"/>
      <c r="DG58" s="50"/>
      <c r="DJ58" s="50"/>
      <c r="DM58" s="50"/>
      <c r="DP58" s="50"/>
      <c r="DS58" s="50"/>
      <c r="DV58" s="50"/>
      <c r="DY58" s="50"/>
      <c r="EB58" s="50"/>
      <c r="EE58" s="50"/>
      <c r="EH58" s="50"/>
      <c r="EK58" s="50"/>
      <c r="EN58" s="50"/>
      <c r="EQ58" s="50"/>
      <c r="ET58" s="50"/>
      <c r="EW58" s="50"/>
    </row>
    <row r="59" spans="1:153" ht="15" customHeight="1" x14ac:dyDescent="0.25">
      <c r="A59" s="48"/>
      <c r="B59" s="48"/>
      <c r="C59" s="56"/>
      <c r="D59" s="624"/>
      <c r="E59" s="62" t="s">
        <v>78</v>
      </c>
      <c r="F59" s="361" t="s">
        <v>4</v>
      </c>
      <c r="G59" s="361" t="s">
        <v>34</v>
      </c>
      <c r="H59" s="361" t="s">
        <v>6</v>
      </c>
      <c r="I59" s="361"/>
      <c r="J59" s="419"/>
      <c r="K59" s="419"/>
      <c r="L59" s="419"/>
      <c r="M59" s="419"/>
      <c r="N59" s="419"/>
      <c r="O59" s="419"/>
      <c r="P59" s="419"/>
      <c r="Q59" s="419"/>
      <c r="R59" s="419"/>
      <c r="S59" s="419"/>
      <c r="T59" s="419"/>
      <c r="U59" s="419"/>
      <c r="V59" s="419"/>
      <c r="W59" s="419"/>
      <c r="X59" s="419"/>
      <c r="Y59" s="419"/>
      <c r="Z59" s="54"/>
      <c r="AA59" s="26" t="str">
        <f>IF(COUNTBLANK('VAL_Fill in area'!C141)=1,"",'VAL_Fill in area'!C141)</f>
        <v/>
      </c>
      <c r="AB59" s="10" t="str">
        <f>IF(TYPE(VAL_Codes!AQ$26)=2,VAL_Codes!AQ$26,"")</f>
        <v/>
      </c>
      <c r="AC59" s="11" t="str">
        <f>IF(TYPE(VAL_Codes!AR$26)=2,VAL_Codes!AR$26,"")</f>
        <v/>
      </c>
      <c r="AD59" s="26" t="str">
        <f>IF(COUNTBLANK('VAL_Fill in area'!D141)=1,"",'VAL_Fill in area'!D141)</f>
        <v/>
      </c>
      <c r="AE59" s="10" t="str">
        <f>IF(TYPE(VAL_Codes!AT$26)=2,VAL_Codes!AT$26,"")</f>
        <v/>
      </c>
      <c r="AF59" s="11" t="str">
        <f>IF(TYPE(VAL_Codes!AU$26)=2,VAL_Codes!AU$26,"")</f>
        <v/>
      </c>
      <c r="AG59" s="26" t="str">
        <f>IF(COUNTBLANK('VAL_Fill in area'!E141)=1,"",'VAL_Fill in area'!E141)</f>
        <v/>
      </c>
      <c r="AH59" s="10" t="str">
        <f>IF(TYPE(VAL_Codes!AW$26)=2,VAL_Codes!AW$26,"")</f>
        <v/>
      </c>
      <c r="AI59" s="11" t="str">
        <f>IF(TYPE(VAL_Codes!AX$26)=2,VAL_Codes!AX$26,"")</f>
        <v/>
      </c>
      <c r="AJ59" s="26" t="str">
        <f>IF(COUNTBLANK('VAL_Fill in area'!F141)=1,"",'VAL_Fill in area'!F141)</f>
        <v/>
      </c>
      <c r="AK59" s="10" t="str">
        <f>IF(TYPE(VAL_Codes!AZ$26)=2,VAL_Codes!AZ$26,"")</f>
        <v/>
      </c>
      <c r="AL59" s="11" t="str">
        <f>IF(TYPE(VAL_Codes!BA$26)=2,VAL_Codes!BA$26,"")</f>
        <v/>
      </c>
      <c r="AM59" s="26" t="str">
        <f>IF(COUNTBLANK('VAL_Fill in area'!G141)=1,"",'VAL_Fill in area'!G141)</f>
        <v/>
      </c>
      <c r="AN59" s="10" t="str">
        <f>IF(TYPE(VAL_Codes!BC$26)=2,VAL_Codes!BC$26,"")</f>
        <v/>
      </c>
      <c r="AO59" s="11" t="str">
        <f>IF(TYPE(VAL_Codes!BD$26)=2,VAL_Codes!BD$26,"")</f>
        <v/>
      </c>
      <c r="AP59" s="26" t="str">
        <f>IF(COUNTBLANK('VAL_Fill in area'!H141)=1,"",'VAL_Fill in area'!H141)</f>
        <v/>
      </c>
      <c r="AQ59" s="10" t="str">
        <f>IF(TYPE(VAL_Codes!BF$26)=2,VAL_Codes!BF$26,"")</f>
        <v/>
      </c>
      <c r="AR59" s="11" t="str">
        <f>IF(TYPE(VAL_Codes!BG$26)=2,VAL_Codes!BG$26,"")</f>
        <v/>
      </c>
      <c r="AS59" s="26" t="str">
        <f>IF(COUNTBLANK('VAL_Fill in area'!I141)=1,"",'VAL_Fill in area'!I141)</f>
        <v/>
      </c>
      <c r="AT59" s="10" t="str">
        <f>IF(TYPE(VAL_Codes!BI$26)=2,VAL_Codes!BI$26,"")</f>
        <v/>
      </c>
      <c r="AU59" s="11" t="str">
        <f>IF(TYPE(VAL_Codes!BJ$26)=2,VAL_Codes!BJ$26,"")</f>
        <v/>
      </c>
      <c r="AV59" s="26" t="str">
        <f>IF(COUNTBLANK('VAL_Fill in area'!J141)=1,"",'VAL_Fill in area'!J141)</f>
        <v/>
      </c>
      <c r="AW59" s="10" t="str">
        <f>IF(TYPE(VAL_Codes!BL$26)=2,VAL_Codes!BL$26,"")</f>
        <v/>
      </c>
      <c r="AX59" s="11" t="str">
        <f>IF(TYPE(VAL_Codes!BM$26)=2,VAL_Codes!BM$26,"")</f>
        <v/>
      </c>
      <c r="AY59" s="26" t="str">
        <f>IF(COUNTBLANK('VAL_Fill in area'!K141)=1,"",'VAL_Fill in area'!K141)</f>
        <v/>
      </c>
      <c r="AZ59" s="10" t="str">
        <f>IF(TYPE(VAL_Codes!BO$26)=2,VAL_Codes!BO$26,"")</f>
        <v/>
      </c>
      <c r="BA59" s="11" t="str">
        <f>IF(TYPE(VAL_Codes!BP$26)=2,VAL_Codes!BP$26,"")</f>
        <v/>
      </c>
      <c r="BB59" s="47"/>
      <c r="BE59" s="50"/>
      <c r="BH59" s="50"/>
      <c r="BK59" s="50"/>
      <c r="BN59" s="50"/>
      <c r="BQ59" s="50"/>
      <c r="BT59" s="50"/>
      <c r="BW59" s="50"/>
      <c r="BZ59" s="50"/>
      <c r="CC59" s="50"/>
      <c r="CF59" s="50"/>
      <c r="CI59" s="50"/>
      <c r="CL59" s="50"/>
      <c r="CO59" s="50"/>
      <c r="CR59" s="50"/>
      <c r="CU59" s="50"/>
      <c r="CX59" s="50"/>
      <c r="DA59" s="50"/>
      <c r="DD59" s="50"/>
      <c r="DG59" s="50"/>
      <c r="DJ59" s="50"/>
      <c r="DM59" s="50"/>
      <c r="DP59" s="50"/>
      <c r="DS59" s="50"/>
      <c r="DV59" s="50"/>
      <c r="DY59" s="50"/>
      <c r="EB59" s="50"/>
      <c r="EE59" s="50"/>
      <c r="EH59" s="50"/>
      <c r="EK59" s="50"/>
      <c r="EN59" s="50"/>
      <c r="EQ59" s="50"/>
      <c r="ET59" s="50"/>
      <c r="EW59" s="50"/>
    </row>
    <row r="60" spans="1:153" ht="15" customHeight="1" x14ac:dyDescent="0.25">
      <c r="A60" s="48"/>
      <c r="B60" s="48"/>
      <c r="C60" s="56"/>
      <c r="D60" s="624"/>
      <c r="E60" s="62" t="s">
        <v>79</v>
      </c>
      <c r="F60" s="361" t="s">
        <v>4</v>
      </c>
      <c r="G60" s="361" t="s">
        <v>35</v>
      </c>
      <c r="H60" s="361" t="s">
        <v>6</v>
      </c>
      <c r="I60" s="361"/>
      <c r="J60" s="419"/>
      <c r="K60" s="419"/>
      <c r="L60" s="419"/>
      <c r="M60" s="419"/>
      <c r="N60" s="419"/>
      <c r="O60" s="419"/>
      <c r="P60" s="419"/>
      <c r="Q60" s="419"/>
      <c r="R60" s="419"/>
      <c r="S60" s="419"/>
      <c r="T60" s="419"/>
      <c r="U60" s="419"/>
      <c r="V60" s="419"/>
      <c r="W60" s="419"/>
      <c r="X60" s="419"/>
      <c r="Y60" s="419"/>
      <c r="Z60" s="54"/>
      <c r="AA60" s="26" t="str">
        <f>IF(COUNTBLANK('VAL_Fill in area'!C142)=1,"",'VAL_Fill in area'!C142)</f>
        <v/>
      </c>
      <c r="AB60" s="10" t="str">
        <f>IF(TYPE(VAL_Codes!AQ$26)=2,VAL_Codes!AQ$26,"")</f>
        <v/>
      </c>
      <c r="AC60" s="11" t="str">
        <f>IF(TYPE(VAL_Codes!AR$26)=2,VAL_Codes!AR$26,"")</f>
        <v/>
      </c>
      <c r="AD60" s="26" t="str">
        <f>IF(COUNTBLANK('VAL_Fill in area'!D142)=1,"",'VAL_Fill in area'!D142)</f>
        <v/>
      </c>
      <c r="AE60" s="10" t="str">
        <f>IF(TYPE(VAL_Codes!AT$26)=2,VAL_Codes!AT$26,"")</f>
        <v/>
      </c>
      <c r="AF60" s="11" t="str">
        <f>IF(TYPE(VAL_Codes!AU$26)=2,VAL_Codes!AU$26,"")</f>
        <v/>
      </c>
      <c r="AG60" s="26" t="str">
        <f>IF(COUNTBLANK('VAL_Fill in area'!E142)=1,"",'VAL_Fill in area'!E142)</f>
        <v/>
      </c>
      <c r="AH60" s="10" t="str">
        <f>IF(TYPE(VAL_Codes!AW$26)=2,VAL_Codes!AW$26,"")</f>
        <v/>
      </c>
      <c r="AI60" s="11" t="str">
        <f>IF(TYPE(VAL_Codes!AX$26)=2,VAL_Codes!AX$26,"")</f>
        <v/>
      </c>
      <c r="AJ60" s="26" t="str">
        <f>IF(COUNTBLANK('VAL_Fill in area'!F142)=1,"",'VAL_Fill in area'!F142)</f>
        <v/>
      </c>
      <c r="AK60" s="10" t="str">
        <f>IF(TYPE(VAL_Codes!AZ$26)=2,VAL_Codes!AZ$26,"")</f>
        <v/>
      </c>
      <c r="AL60" s="11" t="str">
        <f>IF(TYPE(VAL_Codes!BA$26)=2,VAL_Codes!BA$26,"")</f>
        <v/>
      </c>
      <c r="AM60" s="26" t="str">
        <f>IF(COUNTBLANK('VAL_Fill in area'!G142)=1,"",'VAL_Fill in area'!G142)</f>
        <v/>
      </c>
      <c r="AN60" s="10" t="str">
        <f>IF(TYPE(VAL_Codes!BC$26)=2,VAL_Codes!BC$26,"")</f>
        <v/>
      </c>
      <c r="AO60" s="11" t="str">
        <f>IF(TYPE(VAL_Codes!BD$26)=2,VAL_Codes!BD$26,"")</f>
        <v/>
      </c>
      <c r="AP60" s="26" t="str">
        <f>IF(COUNTBLANK('VAL_Fill in area'!H142)=1,"",'VAL_Fill in area'!H142)</f>
        <v/>
      </c>
      <c r="AQ60" s="10" t="str">
        <f>IF(TYPE(VAL_Codes!BF$26)=2,VAL_Codes!BF$26,"")</f>
        <v/>
      </c>
      <c r="AR60" s="11" t="str">
        <f>IF(TYPE(VAL_Codes!BG$26)=2,VAL_Codes!BG$26,"")</f>
        <v/>
      </c>
      <c r="AS60" s="26" t="str">
        <f>IF(COUNTBLANK('VAL_Fill in area'!I142)=1,"",'VAL_Fill in area'!I142)</f>
        <v/>
      </c>
      <c r="AT60" s="10" t="str">
        <f>IF(TYPE(VAL_Codes!BI$26)=2,VAL_Codes!BI$26,"")</f>
        <v/>
      </c>
      <c r="AU60" s="11" t="str">
        <f>IF(TYPE(VAL_Codes!BJ$26)=2,VAL_Codes!BJ$26,"")</f>
        <v/>
      </c>
      <c r="AV60" s="26" t="str">
        <f>IF(COUNTBLANK('VAL_Fill in area'!J142)=1,"",'VAL_Fill in area'!J142)</f>
        <v/>
      </c>
      <c r="AW60" s="10" t="str">
        <f>IF(TYPE(VAL_Codes!BL$26)=2,VAL_Codes!BL$26,"")</f>
        <v/>
      </c>
      <c r="AX60" s="11" t="str">
        <f>IF(TYPE(VAL_Codes!BM$26)=2,VAL_Codes!BM$26,"")</f>
        <v/>
      </c>
      <c r="AY60" s="26" t="str">
        <f>IF(COUNTBLANK('VAL_Fill in area'!K142)=1,"",'VAL_Fill in area'!K142)</f>
        <v/>
      </c>
      <c r="AZ60" s="10" t="str">
        <f>IF(TYPE(VAL_Codes!BO$26)=2,VAL_Codes!BO$26,"")</f>
        <v/>
      </c>
      <c r="BA60" s="11" t="str">
        <f>IF(TYPE(VAL_Codes!BP$26)=2,VAL_Codes!BP$26,"")</f>
        <v/>
      </c>
      <c r="BB60" s="47"/>
      <c r="BE60" s="50"/>
      <c r="BH60" s="50"/>
      <c r="BK60" s="50"/>
      <c r="BN60" s="50"/>
      <c r="BQ60" s="50"/>
      <c r="BT60" s="50"/>
      <c r="BW60" s="50"/>
      <c r="BZ60" s="50"/>
      <c r="CC60" s="50"/>
      <c r="CF60" s="50"/>
      <c r="CI60" s="50"/>
      <c r="CL60" s="50"/>
      <c r="CO60" s="50"/>
      <c r="CR60" s="50"/>
      <c r="CU60" s="50"/>
      <c r="CX60" s="50"/>
      <c r="DA60" s="50"/>
      <c r="DD60" s="50"/>
      <c r="DG60" s="50"/>
      <c r="DJ60" s="50"/>
      <c r="DM60" s="50"/>
      <c r="DP60" s="50"/>
      <c r="DS60" s="50"/>
      <c r="DV60" s="50"/>
      <c r="DY60" s="50"/>
      <c r="EB60" s="50"/>
      <c r="EE60" s="50"/>
      <c r="EH60" s="50"/>
      <c r="EK60" s="50"/>
      <c r="EN60" s="50"/>
      <c r="EQ60" s="50"/>
      <c r="ET60" s="50"/>
      <c r="EW60" s="50"/>
    </row>
    <row r="61" spans="1:153" ht="15" customHeight="1" x14ac:dyDescent="0.25">
      <c r="A61" s="48"/>
      <c r="B61" s="48"/>
      <c r="C61" s="56"/>
      <c r="D61" s="624"/>
      <c r="E61" s="62" t="s">
        <v>80</v>
      </c>
      <c r="F61" s="361" t="s">
        <v>4</v>
      </c>
      <c r="G61" s="361" t="s">
        <v>36</v>
      </c>
      <c r="H61" s="361" t="s">
        <v>6</v>
      </c>
      <c r="I61" s="361"/>
      <c r="J61" s="419"/>
      <c r="K61" s="419"/>
      <c r="L61" s="419"/>
      <c r="M61" s="419"/>
      <c r="N61" s="419"/>
      <c r="O61" s="419"/>
      <c r="P61" s="419"/>
      <c r="Q61" s="419"/>
      <c r="R61" s="419"/>
      <c r="S61" s="419"/>
      <c r="T61" s="419"/>
      <c r="U61" s="419"/>
      <c r="V61" s="419"/>
      <c r="W61" s="419"/>
      <c r="X61" s="419"/>
      <c r="Y61" s="419"/>
      <c r="Z61" s="54"/>
      <c r="AA61" s="26" t="str">
        <f>IF(COUNTBLANK('VAL_Fill in area'!C143)=1,"",'VAL_Fill in area'!C143)</f>
        <v/>
      </c>
      <c r="AB61" s="10" t="str">
        <f>IF(TYPE(VAL_Codes!AQ$26)=2,VAL_Codes!AQ$26,"")</f>
        <v/>
      </c>
      <c r="AC61" s="11" t="str">
        <f>IF(TYPE(VAL_Codes!AR$26)=2,VAL_Codes!AR$26,"")</f>
        <v/>
      </c>
      <c r="AD61" s="26" t="str">
        <f>IF(COUNTBLANK('VAL_Fill in area'!D143)=1,"",'VAL_Fill in area'!D143)</f>
        <v/>
      </c>
      <c r="AE61" s="10" t="str">
        <f>IF(TYPE(VAL_Codes!AT$26)=2,VAL_Codes!AT$26,"")</f>
        <v/>
      </c>
      <c r="AF61" s="11" t="str">
        <f>IF(TYPE(VAL_Codes!AU$26)=2,VAL_Codes!AU$26,"")</f>
        <v/>
      </c>
      <c r="AG61" s="26" t="str">
        <f>IF(COUNTBLANK('VAL_Fill in area'!E143)=1,"",'VAL_Fill in area'!E143)</f>
        <v/>
      </c>
      <c r="AH61" s="10" t="str">
        <f>IF(TYPE(VAL_Codes!AW$26)=2,VAL_Codes!AW$26,"")</f>
        <v/>
      </c>
      <c r="AI61" s="11" t="str">
        <f>IF(TYPE(VAL_Codes!AX$26)=2,VAL_Codes!AX$26,"")</f>
        <v/>
      </c>
      <c r="AJ61" s="26" t="str">
        <f>IF(COUNTBLANK('VAL_Fill in area'!F143)=1,"",'VAL_Fill in area'!F143)</f>
        <v/>
      </c>
      <c r="AK61" s="10" t="str">
        <f>IF(TYPE(VAL_Codes!AZ$26)=2,VAL_Codes!AZ$26,"")</f>
        <v/>
      </c>
      <c r="AL61" s="11" t="str">
        <f>IF(TYPE(VAL_Codes!BA$26)=2,VAL_Codes!BA$26,"")</f>
        <v/>
      </c>
      <c r="AM61" s="26" t="str">
        <f>IF(COUNTBLANK('VAL_Fill in area'!G143)=1,"",'VAL_Fill in area'!G143)</f>
        <v/>
      </c>
      <c r="AN61" s="10" t="str">
        <f>IF(TYPE(VAL_Codes!BC$26)=2,VAL_Codes!BC$26,"")</f>
        <v/>
      </c>
      <c r="AO61" s="11" t="str">
        <f>IF(TYPE(VAL_Codes!BD$26)=2,VAL_Codes!BD$26,"")</f>
        <v/>
      </c>
      <c r="AP61" s="26" t="str">
        <f>IF(COUNTBLANK('VAL_Fill in area'!H143)=1,"",'VAL_Fill in area'!H143)</f>
        <v/>
      </c>
      <c r="AQ61" s="10" t="str">
        <f>IF(TYPE(VAL_Codes!BF$26)=2,VAL_Codes!BF$26,"")</f>
        <v/>
      </c>
      <c r="AR61" s="11" t="str">
        <f>IF(TYPE(VAL_Codes!BG$26)=2,VAL_Codes!BG$26,"")</f>
        <v/>
      </c>
      <c r="AS61" s="26" t="str">
        <f>IF(COUNTBLANK('VAL_Fill in area'!I143)=1,"",'VAL_Fill in area'!I143)</f>
        <v/>
      </c>
      <c r="AT61" s="10" t="str">
        <f>IF(TYPE(VAL_Codes!BI$26)=2,VAL_Codes!BI$26,"")</f>
        <v/>
      </c>
      <c r="AU61" s="11" t="str">
        <f>IF(TYPE(VAL_Codes!BJ$26)=2,VAL_Codes!BJ$26,"")</f>
        <v/>
      </c>
      <c r="AV61" s="26" t="str">
        <f>IF(COUNTBLANK('VAL_Fill in area'!J143)=1,"",'VAL_Fill in area'!J143)</f>
        <v/>
      </c>
      <c r="AW61" s="10" t="str">
        <f>IF(TYPE(VAL_Codes!BL$26)=2,VAL_Codes!BL$26,"")</f>
        <v/>
      </c>
      <c r="AX61" s="11" t="str">
        <f>IF(TYPE(VAL_Codes!BM$26)=2,VAL_Codes!BM$26,"")</f>
        <v/>
      </c>
      <c r="AY61" s="26" t="str">
        <f>IF(COUNTBLANK('VAL_Fill in area'!K143)=1,"",'VAL_Fill in area'!K143)</f>
        <v/>
      </c>
      <c r="AZ61" s="10" t="str">
        <f>IF(TYPE(VAL_Codes!BO$26)=2,VAL_Codes!BO$26,"")</f>
        <v/>
      </c>
      <c r="BA61" s="11" t="str">
        <f>IF(TYPE(VAL_Codes!BP$26)=2,VAL_Codes!BP$26,"")</f>
        <v/>
      </c>
      <c r="BB61" s="47"/>
      <c r="BE61" s="50"/>
      <c r="BH61" s="50"/>
      <c r="BK61" s="50"/>
      <c r="BN61" s="50"/>
      <c r="BQ61" s="50"/>
      <c r="BT61" s="50"/>
      <c r="BW61" s="50"/>
      <c r="BZ61" s="50"/>
      <c r="CC61" s="50"/>
      <c r="CF61" s="50"/>
      <c r="CI61" s="50"/>
      <c r="CL61" s="50"/>
      <c r="CO61" s="50"/>
      <c r="CR61" s="50"/>
      <c r="CU61" s="50"/>
      <c r="CX61" s="50"/>
      <c r="DA61" s="50"/>
      <c r="DD61" s="50"/>
      <c r="DG61" s="50"/>
      <c r="DJ61" s="50"/>
      <c r="DM61" s="50"/>
      <c r="DP61" s="50"/>
      <c r="DS61" s="50"/>
      <c r="DV61" s="50"/>
      <c r="DY61" s="50"/>
      <c r="EB61" s="50"/>
      <c r="EE61" s="50"/>
      <c r="EH61" s="50"/>
      <c r="EK61" s="50"/>
      <c r="EN61" s="50"/>
      <c r="EQ61" s="50"/>
      <c r="ET61" s="50"/>
      <c r="EW61" s="50"/>
    </row>
    <row r="62" spans="1:153" ht="15" customHeight="1" x14ac:dyDescent="0.25">
      <c r="A62" s="48"/>
      <c r="B62" s="48"/>
      <c r="C62" s="56"/>
      <c r="D62" s="624"/>
      <c r="E62" s="62" t="s">
        <v>81</v>
      </c>
      <c r="F62" s="361" t="s">
        <v>4</v>
      </c>
      <c r="G62" s="361" t="s">
        <v>37</v>
      </c>
      <c r="H62" s="361" t="s">
        <v>6</v>
      </c>
      <c r="I62" s="361"/>
      <c r="J62" s="419"/>
      <c r="K62" s="419"/>
      <c r="L62" s="419"/>
      <c r="M62" s="419"/>
      <c r="N62" s="419"/>
      <c r="O62" s="419"/>
      <c r="P62" s="419"/>
      <c r="Q62" s="419"/>
      <c r="R62" s="419"/>
      <c r="S62" s="419"/>
      <c r="T62" s="419"/>
      <c r="U62" s="419"/>
      <c r="V62" s="419"/>
      <c r="W62" s="419"/>
      <c r="X62" s="419"/>
      <c r="Y62" s="419"/>
      <c r="Z62" s="54"/>
      <c r="AA62" s="26" t="str">
        <f>IF(COUNTBLANK('VAL_Fill in area'!C144)=1,"",'VAL_Fill in area'!C144)</f>
        <v/>
      </c>
      <c r="AB62" s="10" t="str">
        <f>IF(TYPE(VAL_Codes!AQ$26)=2,VAL_Codes!AQ$26,"")</f>
        <v/>
      </c>
      <c r="AC62" s="11" t="str">
        <f>IF(TYPE(VAL_Codes!AR$26)=2,VAL_Codes!AR$26,"")</f>
        <v/>
      </c>
      <c r="AD62" s="26" t="str">
        <f>IF(COUNTBLANK('VAL_Fill in area'!D144)=1,"",'VAL_Fill in area'!D144)</f>
        <v/>
      </c>
      <c r="AE62" s="10" t="str">
        <f>IF(TYPE(VAL_Codes!AT$26)=2,VAL_Codes!AT$26,"")</f>
        <v/>
      </c>
      <c r="AF62" s="11" t="str">
        <f>IF(TYPE(VAL_Codes!AU$26)=2,VAL_Codes!AU$26,"")</f>
        <v/>
      </c>
      <c r="AG62" s="26" t="str">
        <f>IF(COUNTBLANK('VAL_Fill in area'!E144)=1,"",'VAL_Fill in area'!E144)</f>
        <v/>
      </c>
      <c r="AH62" s="10" t="str">
        <f>IF(TYPE(VAL_Codes!AW$26)=2,VAL_Codes!AW$26,"")</f>
        <v/>
      </c>
      <c r="AI62" s="11" t="str">
        <f>IF(TYPE(VAL_Codes!AX$26)=2,VAL_Codes!AX$26,"")</f>
        <v/>
      </c>
      <c r="AJ62" s="26" t="str">
        <f>IF(COUNTBLANK('VAL_Fill in area'!F144)=1,"",'VAL_Fill in area'!F144)</f>
        <v/>
      </c>
      <c r="AK62" s="10" t="str">
        <f>IF(TYPE(VAL_Codes!AZ$26)=2,VAL_Codes!AZ$26,"")</f>
        <v/>
      </c>
      <c r="AL62" s="11" t="str">
        <f>IF(TYPE(VAL_Codes!BA$26)=2,VAL_Codes!BA$26,"")</f>
        <v/>
      </c>
      <c r="AM62" s="26" t="str">
        <f>IF(COUNTBLANK('VAL_Fill in area'!G144)=1,"",'VAL_Fill in area'!G144)</f>
        <v/>
      </c>
      <c r="AN62" s="10" t="str">
        <f>IF(TYPE(VAL_Codes!BC$26)=2,VAL_Codes!BC$26,"")</f>
        <v/>
      </c>
      <c r="AO62" s="11" t="str">
        <f>IF(TYPE(VAL_Codes!BD$26)=2,VAL_Codes!BD$26,"")</f>
        <v/>
      </c>
      <c r="AP62" s="26" t="str">
        <f>IF(COUNTBLANK('VAL_Fill in area'!H144)=1,"",'VAL_Fill in area'!H144)</f>
        <v/>
      </c>
      <c r="AQ62" s="10" t="str">
        <f>IF(TYPE(VAL_Codes!BF$26)=2,VAL_Codes!BF$26,"")</f>
        <v/>
      </c>
      <c r="AR62" s="11" t="str">
        <f>IF(TYPE(VAL_Codes!BG$26)=2,VAL_Codes!BG$26,"")</f>
        <v/>
      </c>
      <c r="AS62" s="26" t="str">
        <f>IF(COUNTBLANK('VAL_Fill in area'!I144)=1,"",'VAL_Fill in area'!I144)</f>
        <v/>
      </c>
      <c r="AT62" s="10" t="str">
        <f>IF(TYPE(VAL_Codes!BI$26)=2,VAL_Codes!BI$26,"")</f>
        <v/>
      </c>
      <c r="AU62" s="11" t="str">
        <f>IF(TYPE(VAL_Codes!BJ$26)=2,VAL_Codes!BJ$26,"")</f>
        <v/>
      </c>
      <c r="AV62" s="26" t="str">
        <f>IF(COUNTBLANK('VAL_Fill in area'!J144)=1,"",'VAL_Fill in area'!J144)</f>
        <v/>
      </c>
      <c r="AW62" s="10" t="str">
        <f>IF(TYPE(VAL_Codes!BL$26)=2,VAL_Codes!BL$26,"")</f>
        <v/>
      </c>
      <c r="AX62" s="11" t="str">
        <f>IF(TYPE(VAL_Codes!BM$26)=2,VAL_Codes!BM$26,"")</f>
        <v/>
      </c>
      <c r="AY62" s="26" t="str">
        <f>IF(COUNTBLANK('VAL_Fill in area'!K144)=1,"",'VAL_Fill in area'!K144)</f>
        <v/>
      </c>
      <c r="AZ62" s="10" t="str">
        <f>IF(TYPE(VAL_Codes!BO$26)=2,VAL_Codes!BO$26,"")</f>
        <v/>
      </c>
      <c r="BA62" s="11" t="str">
        <f>IF(TYPE(VAL_Codes!BP$26)=2,VAL_Codes!BP$26,"")</f>
        <v/>
      </c>
      <c r="BB62" s="47"/>
      <c r="BE62" s="50"/>
      <c r="BH62" s="50"/>
      <c r="BK62" s="50"/>
      <c r="BN62" s="50"/>
      <c r="BQ62" s="50"/>
      <c r="BT62" s="50"/>
      <c r="BW62" s="50"/>
      <c r="BZ62" s="50"/>
      <c r="CC62" s="50"/>
      <c r="CF62" s="50"/>
      <c r="CI62" s="50"/>
      <c r="CL62" s="50"/>
      <c r="CO62" s="50"/>
      <c r="CR62" s="50"/>
      <c r="CU62" s="50"/>
      <c r="CX62" s="50"/>
      <c r="DA62" s="50"/>
      <c r="DD62" s="50"/>
      <c r="DG62" s="50"/>
      <c r="DJ62" s="50"/>
      <c r="DM62" s="50"/>
      <c r="DP62" s="50"/>
      <c r="DS62" s="50"/>
      <c r="DV62" s="50"/>
      <c r="DY62" s="50"/>
      <c r="EB62" s="50"/>
      <c r="EE62" s="50"/>
      <c r="EH62" s="50"/>
      <c r="EK62" s="50"/>
      <c r="EN62" s="50"/>
      <c r="EQ62" s="50"/>
      <c r="ET62" s="50"/>
      <c r="EW62" s="50"/>
    </row>
    <row r="63" spans="1:153" ht="15" customHeight="1" x14ac:dyDescent="0.25">
      <c r="A63" s="48"/>
      <c r="B63" s="48"/>
      <c r="C63" s="56"/>
      <c r="D63" s="624"/>
      <c r="E63" s="62" t="s">
        <v>82</v>
      </c>
      <c r="F63" s="361" t="s">
        <v>4</v>
      </c>
      <c r="G63" s="361" t="s">
        <v>38</v>
      </c>
      <c r="H63" s="361" t="s">
        <v>6</v>
      </c>
      <c r="I63" s="361"/>
      <c r="J63" s="419"/>
      <c r="K63" s="419"/>
      <c r="L63" s="419"/>
      <c r="M63" s="419"/>
      <c r="N63" s="419"/>
      <c r="O63" s="419"/>
      <c r="P63" s="419"/>
      <c r="Q63" s="419"/>
      <c r="R63" s="419"/>
      <c r="S63" s="419"/>
      <c r="T63" s="419"/>
      <c r="U63" s="419"/>
      <c r="V63" s="419"/>
      <c r="W63" s="419"/>
      <c r="X63" s="419"/>
      <c r="Y63" s="419"/>
      <c r="Z63" s="54"/>
      <c r="AA63" s="26" t="str">
        <f>IF(COUNTBLANK('VAL_Fill in area'!C145)=1,"",'VAL_Fill in area'!C145)</f>
        <v/>
      </c>
      <c r="AB63" s="10" t="str">
        <f>IF(TYPE(VAL_Codes!AQ$26)=2,VAL_Codes!AQ$26,"")</f>
        <v/>
      </c>
      <c r="AC63" s="11" t="str">
        <f>IF(TYPE(VAL_Codes!AR$26)=2,VAL_Codes!AR$26,"")</f>
        <v/>
      </c>
      <c r="AD63" s="26" t="str">
        <f>IF(COUNTBLANK('VAL_Fill in area'!D145)=1,"",'VAL_Fill in area'!D145)</f>
        <v/>
      </c>
      <c r="AE63" s="10" t="str">
        <f>IF(TYPE(VAL_Codes!AT$26)=2,VAL_Codes!AT$26,"")</f>
        <v/>
      </c>
      <c r="AF63" s="11" t="str">
        <f>IF(TYPE(VAL_Codes!AU$26)=2,VAL_Codes!AU$26,"")</f>
        <v/>
      </c>
      <c r="AG63" s="26" t="str">
        <f>IF(COUNTBLANK('VAL_Fill in area'!E145)=1,"",'VAL_Fill in area'!E145)</f>
        <v/>
      </c>
      <c r="AH63" s="10" t="str">
        <f>IF(TYPE(VAL_Codes!AW$26)=2,VAL_Codes!AW$26,"")</f>
        <v/>
      </c>
      <c r="AI63" s="11" t="str">
        <f>IF(TYPE(VAL_Codes!AX$26)=2,VAL_Codes!AX$26,"")</f>
        <v/>
      </c>
      <c r="AJ63" s="26" t="str">
        <f>IF(COUNTBLANK('VAL_Fill in area'!F145)=1,"",'VAL_Fill in area'!F145)</f>
        <v/>
      </c>
      <c r="AK63" s="10" t="str">
        <f>IF(TYPE(VAL_Codes!AZ$26)=2,VAL_Codes!AZ$26,"")</f>
        <v/>
      </c>
      <c r="AL63" s="11" t="str">
        <f>IF(TYPE(VAL_Codes!BA$26)=2,VAL_Codes!BA$26,"")</f>
        <v/>
      </c>
      <c r="AM63" s="26" t="str">
        <f>IF(COUNTBLANK('VAL_Fill in area'!G145)=1,"",'VAL_Fill in area'!G145)</f>
        <v/>
      </c>
      <c r="AN63" s="10" t="str">
        <f>IF(TYPE(VAL_Codes!BC$26)=2,VAL_Codes!BC$26,"")</f>
        <v/>
      </c>
      <c r="AO63" s="11" t="str">
        <f>IF(TYPE(VAL_Codes!BD$26)=2,VAL_Codes!BD$26,"")</f>
        <v/>
      </c>
      <c r="AP63" s="26" t="str">
        <f>IF(COUNTBLANK('VAL_Fill in area'!H145)=1,"",'VAL_Fill in area'!H145)</f>
        <v/>
      </c>
      <c r="AQ63" s="10" t="str">
        <f>IF(TYPE(VAL_Codes!BF$26)=2,VAL_Codes!BF$26,"")</f>
        <v/>
      </c>
      <c r="AR63" s="11" t="str">
        <f>IF(TYPE(VAL_Codes!BG$26)=2,VAL_Codes!BG$26,"")</f>
        <v/>
      </c>
      <c r="AS63" s="26" t="str">
        <f>IF(COUNTBLANK('VAL_Fill in area'!I145)=1,"",'VAL_Fill in area'!I145)</f>
        <v/>
      </c>
      <c r="AT63" s="10" t="str">
        <f>IF(TYPE(VAL_Codes!BI$26)=2,VAL_Codes!BI$26,"")</f>
        <v/>
      </c>
      <c r="AU63" s="11" t="str">
        <f>IF(TYPE(VAL_Codes!BJ$26)=2,VAL_Codes!BJ$26,"")</f>
        <v/>
      </c>
      <c r="AV63" s="26" t="str">
        <f>IF(COUNTBLANK('VAL_Fill in area'!J145)=1,"",'VAL_Fill in area'!J145)</f>
        <v/>
      </c>
      <c r="AW63" s="10" t="str">
        <f>IF(TYPE(VAL_Codes!BL$26)=2,VAL_Codes!BL$26,"")</f>
        <v/>
      </c>
      <c r="AX63" s="11" t="str">
        <f>IF(TYPE(VAL_Codes!BM$26)=2,VAL_Codes!BM$26,"")</f>
        <v/>
      </c>
      <c r="AY63" s="26" t="str">
        <f>IF(COUNTBLANK('VAL_Fill in area'!K145)=1,"",'VAL_Fill in area'!K145)</f>
        <v/>
      </c>
      <c r="AZ63" s="10" t="str">
        <f>IF(TYPE(VAL_Codes!BO$26)=2,VAL_Codes!BO$26,"")</f>
        <v/>
      </c>
      <c r="BA63" s="11" t="str">
        <f>IF(TYPE(VAL_Codes!BP$26)=2,VAL_Codes!BP$26,"")</f>
        <v/>
      </c>
      <c r="BB63" s="47"/>
      <c r="BE63" s="50"/>
      <c r="BH63" s="50"/>
      <c r="BK63" s="50"/>
      <c r="BN63" s="50"/>
      <c r="BQ63" s="50"/>
      <c r="BT63" s="50"/>
      <c r="BW63" s="50"/>
      <c r="BZ63" s="50"/>
      <c r="CC63" s="50"/>
      <c r="CF63" s="50"/>
      <c r="CI63" s="50"/>
      <c r="CL63" s="50"/>
      <c r="CO63" s="50"/>
      <c r="CR63" s="50"/>
      <c r="CU63" s="50"/>
      <c r="CX63" s="50"/>
      <c r="DA63" s="50"/>
      <c r="DD63" s="50"/>
      <c r="DG63" s="50"/>
      <c r="DJ63" s="50"/>
      <c r="DM63" s="50"/>
      <c r="DP63" s="50"/>
      <c r="DS63" s="50"/>
      <c r="DV63" s="50"/>
      <c r="DY63" s="50"/>
      <c r="EB63" s="50"/>
      <c r="EE63" s="50"/>
      <c r="EH63" s="50"/>
      <c r="EK63" s="50"/>
      <c r="EN63" s="50"/>
      <c r="EQ63" s="50"/>
      <c r="ET63" s="50"/>
      <c r="EW63" s="50"/>
    </row>
    <row r="64" spans="1:153" ht="15" customHeight="1" x14ac:dyDescent="0.25">
      <c r="A64" s="48"/>
      <c r="B64" s="48"/>
      <c r="C64" s="56"/>
      <c r="D64" s="624"/>
      <c r="E64" s="62" t="s">
        <v>83</v>
      </c>
      <c r="F64" s="361" t="s">
        <v>4</v>
      </c>
      <c r="G64" s="361" t="s">
        <v>39</v>
      </c>
      <c r="H64" s="361" t="s">
        <v>6</v>
      </c>
      <c r="I64" s="361"/>
      <c r="J64" s="419"/>
      <c r="K64" s="419"/>
      <c r="L64" s="419"/>
      <c r="M64" s="419"/>
      <c r="N64" s="419"/>
      <c r="O64" s="419"/>
      <c r="P64" s="419"/>
      <c r="Q64" s="419"/>
      <c r="R64" s="419"/>
      <c r="S64" s="419"/>
      <c r="T64" s="419"/>
      <c r="U64" s="419"/>
      <c r="V64" s="419"/>
      <c r="W64" s="419"/>
      <c r="X64" s="419"/>
      <c r="Y64" s="419"/>
      <c r="Z64" s="54"/>
      <c r="AA64" s="26" t="str">
        <f>IF(COUNTBLANK('VAL_Fill in area'!C146)=1,"",'VAL_Fill in area'!C146)</f>
        <v/>
      </c>
      <c r="AB64" s="10" t="str">
        <f>IF(TYPE(VAL_Codes!AQ$26)=2,VAL_Codes!AQ$26,"")</f>
        <v/>
      </c>
      <c r="AC64" s="11" t="str">
        <f>IF(TYPE(VAL_Codes!AR$26)=2,VAL_Codes!AR$26,"")</f>
        <v/>
      </c>
      <c r="AD64" s="26" t="str">
        <f>IF(COUNTBLANK('VAL_Fill in area'!D146)=1,"",'VAL_Fill in area'!D146)</f>
        <v/>
      </c>
      <c r="AE64" s="10" t="str">
        <f>IF(TYPE(VAL_Codes!AT$26)=2,VAL_Codes!AT$26,"")</f>
        <v/>
      </c>
      <c r="AF64" s="11" t="str">
        <f>IF(TYPE(VAL_Codes!AU$26)=2,VAL_Codes!AU$26,"")</f>
        <v/>
      </c>
      <c r="AG64" s="26" t="str">
        <f>IF(COUNTBLANK('VAL_Fill in area'!E146)=1,"",'VAL_Fill in area'!E146)</f>
        <v/>
      </c>
      <c r="AH64" s="10" t="str">
        <f>IF(TYPE(VAL_Codes!AW$26)=2,VAL_Codes!AW$26,"")</f>
        <v/>
      </c>
      <c r="AI64" s="11" t="str">
        <f>IF(TYPE(VAL_Codes!AX$26)=2,VAL_Codes!AX$26,"")</f>
        <v/>
      </c>
      <c r="AJ64" s="26" t="str">
        <f>IF(COUNTBLANK('VAL_Fill in area'!F146)=1,"",'VAL_Fill in area'!F146)</f>
        <v/>
      </c>
      <c r="AK64" s="10" t="str">
        <f>IF(TYPE(VAL_Codes!AZ$26)=2,VAL_Codes!AZ$26,"")</f>
        <v/>
      </c>
      <c r="AL64" s="11" t="str">
        <f>IF(TYPE(VAL_Codes!BA$26)=2,VAL_Codes!BA$26,"")</f>
        <v/>
      </c>
      <c r="AM64" s="26" t="str">
        <f>IF(COUNTBLANK('VAL_Fill in area'!G146)=1,"",'VAL_Fill in area'!G146)</f>
        <v/>
      </c>
      <c r="AN64" s="10" t="str">
        <f>IF(TYPE(VAL_Codes!BC$26)=2,VAL_Codes!BC$26,"")</f>
        <v/>
      </c>
      <c r="AO64" s="11" t="str">
        <f>IF(TYPE(VAL_Codes!BD$26)=2,VAL_Codes!BD$26,"")</f>
        <v/>
      </c>
      <c r="AP64" s="26" t="str">
        <f>IF(COUNTBLANK('VAL_Fill in area'!H146)=1,"",'VAL_Fill in area'!H146)</f>
        <v/>
      </c>
      <c r="AQ64" s="10" t="str">
        <f>IF(TYPE(VAL_Codes!BF$26)=2,VAL_Codes!BF$26,"")</f>
        <v/>
      </c>
      <c r="AR64" s="11" t="str">
        <f>IF(TYPE(VAL_Codes!BG$26)=2,VAL_Codes!BG$26,"")</f>
        <v/>
      </c>
      <c r="AS64" s="26" t="str">
        <f>IF(COUNTBLANK('VAL_Fill in area'!I146)=1,"",'VAL_Fill in area'!I146)</f>
        <v/>
      </c>
      <c r="AT64" s="10" t="str">
        <f>IF(TYPE(VAL_Codes!BI$26)=2,VAL_Codes!BI$26,"")</f>
        <v/>
      </c>
      <c r="AU64" s="11" t="str">
        <f>IF(TYPE(VAL_Codes!BJ$26)=2,VAL_Codes!BJ$26,"")</f>
        <v/>
      </c>
      <c r="AV64" s="26" t="str">
        <f>IF(COUNTBLANK('VAL_Fill in area'!J146)=1,"",'VAL_Fill in area'!J146)</f>
        <v/>
      </c>
      <c r="AW64" s="10" t="str">
        <f>IF(TYPE(VAL_Codes!BL$26)=2,VAL_Codes!BL$26,"")</f>
        <v/>
      </c>
      <c r="AX64" s="11" t="str">
        <f>IF(TYPE(VAL_Codes!BM$26)=2,VAL_Codes!BM$26,"")</f>
        <v/>
      </c>
      <c r="AY64" s="26" t="str">
        <f>IF(COUNTBLANK('VAL_Fill in area'!K146)=1,"",'VAL_Fill in area'!K146)</f>
        <v/>
      </c>
      <c r="AZ64" s="10" t="str">
        <f>IF(TYPE(VAL_Codes!BO$26)=2,VAL_Codes!BO$26,"")</f>
        <v/>
      </c>
      <c r="BA64" s="11" t="str">
        <f>IF(TYPE(VAL_Codes!BP$26)=2,VAL_Codes!BP$26,"")</f>
        <v/>
      </c>
      <c r="BB64" s="47"/>
      <c r="BE64" s="50"/>
      <c r="BH64" s="50"/>
      <c r="BK64" s="50"/>
      <c r="BN64" s="50"/>
      <c r="BQ64" s="50"/>
      <c r="BT64" s="50"/>
      <c r="BW64" s="50"/>
      <c r="BZ64" s="50"/>
      <c r="CC64" s="50"/>
      <c r="CF64" s="50"/>
      <c r="CI64" s="50"/>
      <c r="CL64" s="50"/>
      <c r="CO64" s="50"/>
      <c r="CR64" s="50"/>
      <c r="CU64" s="50"/>
      <c r="CX64" s="50"/>
      <c r="DA64" s="50"/>
      <c r="DD64" s="50"/>
      <c r="DG64" s="50"/>
      <c r="DJ64" s="50"/>
      <c r="DM64" s="50"/>
      <c r="DP64" s="50"/>
      <c r="DS64" s="50"/>
      <c r="DV64" s="50"/>
      <c r="DY64" s="50"/>
      <c r="EB64" s="50"/>
      <c r="EE64" s="50"/>
      <c r="EH64" s="50"/>
      <c r="EK64" s="50"/>
      <c r="EN64" s="50"/>
      <c r="EQ64" s="50"/>
      <c r="ET64" s="50"/>
      <c r="EW64" s="50"/>
    </row>
    <row r="65" spans="1:153" ht="15" customHeight="1" x14ac:dyDescent="0.25">
      <c r="A65" s="48"/>
      <c r="B65" s="48"/>
      <c r="C65" s="56"/>
      <c r="D65" s="624"/>
      <c r="E65" s="62" t="s">
        <v>84</v>
      </c>
      <c r="F65" s="361" t="s">
        <v>4</v>
      </c>
      <c r="G65" s="361" t="s">
        <v>43</v>
      </c>
      <c r="H65" s="361" t="s">
        <v>6</v>
      </c>
      <c r="I65" s="361"/>
      <c r="J65" s="419"/>
      <c r="K65" s="419"/>
      <c r="L65" s="419"/>
      <c r="M65" s="419"/>
      <c r="N65" s="419"/>
      <c r="O65" s="419"/>
      <c r="P65" s="419"/>
      <c r="Q65" s="419"/>
      <c r="R65" s="419"/>
      <c r="S65" s="419"/>
      <c r="T65" s="419"/>
      <c r="U65" s="419"/>
      <c r="V65" s="419"/>
      <c r="W65" s="419"/>
      <c r="X65" s="419"/>
      <c r="Y65" s="419"/>
      <c r="Z65" s="54"/>
      <c r="AA65" s="26" t="str">
        <f>IF(COUNTBLANK('VAL_Fill in area'!C147)=1,"",'VAL_Fill in area'!C147)</f>
        <v/>
      </c>
      <c r="AB65" s="10" t="str">
        <f>IF(TYPE(VAL_Codes!AQ$26)=2,VAL_Codes!AQ$26,"")</f>
        <v/>
      </c>
      <c r="AC65" s="11" t="str">
        <f>IF(TYPE(VAL_Codes!AR$26)=2,VAL_Codes!AR$26,"")</f>
        <v/>
      </c>
      <c r="AD65" s="26" t="str">
        <f>IF(COUNTBLANK('VAL_Fill in area'!D147)=1,"",'VAL_Fill in area'!D147)</f>
        <v/>
      </c>
      <c r="AE65" s="10" t="str">
        <f>IF(TYPE(VAL_Codes!AT$26)=2,VAL_Codes!AT$26,"")</f>
        <v/>
      </c>
      <c r="AF65" s="11" t="str">
        <f>IF(TYPE(VAL_Codes!AU$26)=2,VAL_Codes!AU$26,"")</f>
        <v/>
      </c>
      <c r="AG65" s="26" t="str">
        <f>IF(COUNTBLANK('VAL_Fill in area'!E147)=1,"",'VAL_Fill in area'!E147)</f>
        <v/>
      </c>
      <c r="AH65" s="10" t="str">
        <f>IF(TYPE(VAL_Codes!AW$26)=2,VAL_Codes!AW$26,"")</f>
        <v/>
      </c>
      <c r="AI65" s="11" t="str">
        <f>IF(TYPE(VAL_Codes!AX$26)=2,VAL_Codes!AX$26,"")</f>
        <v/>
      </c>
      <c r="AJ65" s="26" t="str">
        <f>IF(COUNTBLANK('VAL_Fill in area'!F147)=1,"",'VAL_Fill in area'!F147)</f>
        <v/>
      </c>
      <c r="AK65" s="10" t="str">
        <f>IF(TYPE(VAL_Codes!AZ$26)=2,VAL_Codes!AZ$26,"")</f>
        <v/>
      </c>
      <c r="AL65" s="11" t="str">
        <f>IF(TYPE(VAL_Codes!BA$26)=2,VAL_Codes!BA$26,"")</f>
        <v/>
      </c>
      <c r="AM65" s="26" t="str">
        <f>IF(COUNTBLANK('VAL_Fill in area'!G147)=1,"",'VAL_Fill in area'!G147)</f>
        <v/>
      </c>
      <c r="AN65" s="10" t="str">
        <f>IF(TYPE(VAL_Codes!BC$26)=2,VAL_Codes!BC$26,"")</f>
        <v/>
      </c>
      <c r="AO65" s="11" t="str">
        <f>IF(TYPE(VAL_Codes!BD$26)=2,VAL_Codes!BD$26,"")</f>
        <v/>
      </c>
      <c r="AP65" s="26" t="str">
        <f>IF(COUNTBLANK('VAL_Fill in area'!H147)=1,"",'VAL_Fill in area'!H147)</f>
        <v/>
      </c>
      <c r="AQ65" s="10" t="str">
        <f>IF(TYPE(VAL_Codes!BF$26)=2,VAL_Codes!BF$26,"")</f>
        <v/>
      </c>
      <c r="AR65" s="11" t="str">
        <f>IF(TYPE(VAL_Codes!BG$26)=2,VAL_Codes!BG$26,"")</f>
        <v/>
      </c>
      <c r="AS65" s="26" t="str">
        <f>IF(COUNTBLANK('VAL_Fill in area'!I147)=1,"",'VAL_Fill in area'!I147)</f>
        <v/>
      </c>
      <c r="AT65" s="10" t="str">
        <f>IF(TYPE(VAL_Codes!BI$26)=2,VAL_Codes!BI$26,"")</f>
        <v/>
      </c>
      <c r="AU65" s="11" t="str">
        <f>IF(TYPE(VAL_Codes!BJ$26)=2,VAL_Codes!BJ$26,"")</f>
        <v/>
      </c>
      <c r="AV65" s="26" t="str">
        <f>IF(COUNTBLANK('VAL_Fill in area'!J147)=1,"",'VAL_Fill in area'!J147)</f>
        <v/>
      </c>
      <c r="AW65" s="10" t="str">
        <f>IF(TYPE(VAL_Codes!BL$26)=2,VAL_Codes!BL$26,"")</f>
        <v/>
      </c>
      <c r="AX65" s="11" t="str">
        <f>IF(TYPE(VAL_Codes!BM$26)=2,VAL_Codes!BM$26,"")</f>
        <v/>
      </c>
      <c r="AY65" s="26" t="str">
        <f>IF(COUNTBLANK('VAL_Fill in area'!K147)=1,"",'VAL_Fill in area'!K147)</f>
        <v/>
      </c>
      <c r="AZ65" s="10" t="str">
        <f>IF(TYPE(VAL_Codes!BO$26)=2,VAL_Codes!BO$26,"")</f>
        <v/>
      </c>
      <c r="BA65" s="11" t="str">
        <f>IF(TYPE(VAL_Codes!BP$26)=2,VAL_Codes!BP$26,"")</f>
        <v/>
      </c>
      <c r="BB65" s="47"/>
      <c r="BE65" s="50"/>
      <c r="BH65" s="50"/>
      <c r="BK65" s="50"/>
      <c r="BN65" s="50"/>
      <c r="BQ65" s="50"/>
      <c r="BT65" s="50"/>
      <c r="BW65" s="50"/>
      <c r="BZ65" s="50"/>
      <c r="CC65" s="50"/>
      <c r="CF65" s="50"/>
      <c r="CI65" s="50"/>
      <c r="CL65" s="50"/>
      <c r="CO65" s="50"/>
      <c r="CR65" s="50"/>
      <c r="CU65" s="50"/>
      <c r="CX65" s="50"/>
      <c r="DA65" s="50"/>
      <c r="DD65" s="50"/>
      <c r="DG65" s="50"/>
      <c r="DJ65" s="50"/>
      <c r="DM65" s="50"/>
      <c r="DP65" s="50"/>
      <c r="DS65" s="50"/>
      <c r="DV65" s="50"/>
      <c r="DY65" s="50"/>
      <c r="EB65" s="50"/>
      <c r="EE65" s="50"/>
      <c r="EH65" s="50"/>
      <c r="EK65" s="50"/>
      <c r="EN65" s="50"/>
      <c r="EQ65" s="50"/>
      <c r="ET65" s="50"/>
      <c r="EW65" s="50"/>
    </row>
    <row r="66" spans="1:153" ht="15" customHeight="1" x14ac:dyDescent="0.25">
      <c r="A66" s="48"/>
      <c r="B66" s="48"/>
      <c r="C66" s="56"/>
      <c r="D66" s="624"/>
      <c r="E66" s="62" t="s">
        <v>85</v>
      </c>
      <c r="F66" s="361" t="s">
        <v>4</v>
      </c>
      <c r="G66" s="361" t="s">
        <v>44</v>
      </c>
      <c r="H66" s="361" t="s">
        <v>6</v>
      </c>
      <c r="I66" s="361"/>
      <c r="J66" s="419"/>
      <c r="K66" s="419"/>
      <c r="L66" s="419"/>
      <c r="M66" s="419"/>
      <c r="N66" s="419"/>
      <c r="O66" s="419"/>
      <c r="P66" s="419"/>
      <c r="Q66" s="419"/>
      <c r="R66" s="419"/>
      <c r="S66" s="419"/>
      <c r="T66" s="419"/>
      <c r="U66" s="419"/>
      <c r="V66" s="419"/>
      <c r="W66" s="419"/>
      <c r="X66" s="419"/>
      <c r="Y66" s="419"/>
      <c r="Z66" s="54"/>
      <c r="AA66" s="26" t="str">
        <f>IF(COUNTBLANK('VAL_Fill in area'!C148)=1,"",'VAL_Fill in area'!C148)</f>
        <v/>
      </c>
      <c r="AB66" s="10" t="str">
        <f>IF(TYPE(VAL_Codes!AQ$26)=2,VAL_Codes!AQ$26,"")</f>
        <v/>
      </c>
      <c r="AC66" s="11" t="str">
        <f>IF(TYPE(VAL_Codes!AR$26)=2,VAL_Codes!AR$26,"")</f>
        <v/>
      </c>
      <c r="AD66" s="26" t="str">
        <f>IF(COUNTBLANK('VAL_Fill in area'!D148)=1,"",'VAL_Fill in area'!D148)</f>
        <v/>
      </c>
      <c r="AE66" s="10" t="str">
        <f>IF(TYPE(VAL_Codes!AT$26)=2,VAL_Codes!AT$26,"")</f>
        <v/>
      </c>
      <c r="AF66" s="11" t="str">
        <f>IF(TYPE(VAL_Codes!AU$26)=2,VAL_Codes!AU$26,"")</f>
        <v/>
      </c>
      <c r="AG66" s="26" t="str">
        <f>IF(COUNTBLANK('VAL_Fill in area'!E148)=1,"",'VAL_Fill in area'!E148)</f>
        <v/>
      </c>
      <c r="AH66" s="10" t="str">
        <f>IF(TYPE(VAL_Codes!AW$26)=2,VAL_Codes!AW$26,"")</f>
        <v/>
      </c>
      <c r="AI66" s="11" t="str">
        <f>IF(TYPE(VAL_Codes!AX$26)=2,VAL_Codes!AX$26,"")</f>
        <v/>
      </c>
      <c r="AJ66" s="26" t="str">
        <f>IF(COUNTBLANK('VAL_Fill in area'!F148)=1,"",'VAL_Fill in area'!F148)</f>
        <v/>
      </c>
      <c r="AK66" s="10" t="str">
        <f>IF(TYPE(VAL_Codes!AZ$26)=2,VAL_Codes!AZ$26,"")</f>
        <v/>
      </c>
      <c r="AL66" s="11" t="str">
        <f>IF(TYPE(VAL_Codes!BA$26)=2,VAL_Codes!BA$26,"")</f>
        <v/>
      </c>
      <c r="AM66" s="26" t="str">
        <f>IF(COUNTBLANK('VAL_Fill in area'!G148)=1,"",'VAL_Fill in area'!G148)</f>
        <v/>
      </c>
      <c r="AN66" s="10" t="str">
        <f>IF(TYPE(VAL_Codes!BC$26)=2,VAL_Codes!BC$26,"")</f>
        <v/>
      </c>
      <c r="AO66" s="11" t="str">
        <f>IF(TYPE(VAL_Codes!BD$26)=2,VAL_Codes!BD$26,"")</f>
        <v/>
      </c>
      <c r="AP66" s="26" t="str">
        <f>IF(COUNTBLANK('VAL_Fill in area'!H148)=1,"",'VAL_Fill in area'!H148)</f>
        <v/>
      </c>
      <c r="AQ66" s="10" t="str">
        <f>IF(TYPE(VAL_Codes!BF$26)=2,VAL_Codes!BF$26,"")</f>
        <v/>
      </c>
      <c r="AR66" s="11" t="str">
        <f>IF(TYPE(VAL_Codes!BG$26)=2,VAL_Codes!BG$26,"")</f>
        <v/>
      </c>
      <c r="AS66" s="26" t="str">
        <f>IF(COUNTBLANK('VAL_Fill in area'!I148)=1,"",'VAL_Fill in area'!I148)</f>
        <v/>
      </c>
      <c r="AT66" s="10" t="str">
        <f>IF(TYPE(VAL_Codes!BI$26)=2,VAL_Codes!BI$26,"")</f>
        <v/>
      </c>
      <c r="AU66" s="11" t="str">
        <f>IF(TYPE(VAL_Codes!BJ$26)=2,VAL_Codes!BJ$26,"")</f>
        <v/>
      </c>
      <c r="AV66" s="26" t="str">
        <f>IF(COUNTBLANK('VAL_Fill in area'!J148)=1,"",'VAL_Fill in area'!J148)</f>
        <v/>
      </c>
      <c r="AW66" s="10" t="str">
        <f>IF(TYPE(VAL_Codes!BL$26)=2,VAL_Codes!BL$26,"")</f>
        <v/>
      </c>
      <c r="AX66" s="11" t="str">
        <f>IF(TYPE(VAL_Codes!BM$26)=2,VAL_Codes!BM$26,"")</f>
        <v/>
      </c>
      <c r="AY66" s="26" t="str">
        <f>IF(COUNTBLANK('VAL_Fill in area'!K148)=1,"",'VAL_Fill in area'!K148)</f>
        <v/>
      </c>
      <c r="AZ66" s="10" t="str">
        <f>IF(TYPE(VAL_Codes!BO$26)=2,VAL_Codes!BO$26,"")</f>
        <v/>
      </c>
      <c r="BA66" s="11" t="str">
        <f>IF(TYPE(VAL_Codes!BP$26)=2,VAL_Codes!BP$26,"")</f>
        <v/>
      </c>
      <c r="BB66" s="47"/>
      <c r="BE66" s="50"/>
      <c r="BH66" s="50"/>
      <c r="BK66" s="50"/>
      <c r="BN66" s="50"/>
      <c r="BQ66" s="50"/>
      <c r="BT66" s="50"/>
      <c r="BW66" s="50"/>
      <c r="BZ66" s="50"/>
      <c r="CC66" s="50"/>
      <c r="CF66" s="50"/>
      <c r="CI66" s="50"/>
      <c r="CL66" s="50"/>
      <c r="CO66" s="50"/>
      <c r="CR66" s="50"/>
      <c r="CU66" s="50"/>
      <c r="CX66" s="50"/>
      <c r="DA66" s="50"/>
      <c r="DD66" s="50"/>
      <c r="DG66" s="50"/>
      <c r="DJ66" s="50"/>
      <c r="DM66" s="50"/>
      <c r="DP66" s="50"/>
      <c r="DS66" s="50"/>
      <c r="DV66" s="50"/>
      <c r="DY66" s="50"/>
      <c r="EB66" s="50"/>
      <c r="EE66" s="50"/>
      <c r="EH66" s="50"/>
      <c r="EK66" s="50"/>
      <c r="EN66" s="50"/>
      <c r="EQ66" s="50"/>
      <c r="ET66" s="50"/>
      <c r="EW66" s="50"/>
    </row>
    <row r="67" spans="1:153" ht="15" customHeight="1" x14ac:dyDescent="0.25">
      <c r="A67" s="48"/>
      <c r="B67" s="48"/>
      <c r="C67" s="56"/>
      <c r="D67" s="624"/>
      <c r="E67" s="62" t="s">
        <v>86</v>
      </c>
      <c r="F67" s="361" t="s">
        <v>4</v>
      </c>
      <c r="G67" s="361" t="s">
        <v>45</v>
      </c>
      <c r="H67" s="361" t="s">
        <v>6</v>
      </c>
      <c r="I67" s="361"/>
      <c r="J67" s="419"/>
      <c r="K67" s="419"/>
      <c r="L67" s="419"/>
      <c r="M67" s="419"/>
      <c r="N67" s="419"/>
      <c r="O67" s="419"/>
      <c r="P67" s="419"/>
      <c r="Q67" s="419"/>
      <c r="R67" s="419"/>
      <c r="S67" s="419"/>
      <c r="T67" s="419"/>
      <c r="U67" s="419"/>
      <c r="V67" s="419"/>
      <c r="W67" s="419"/>
      <c r="X67" s="419"/>
      <c r="Y67" s="419"/>
      <c r="Z67" s="54"/>
      <c r="AA67" s="26" t="str">
        <f>IF(COUNTBLANK('VAL_Fill in area'!C149)=1,"",'VAL_Fill in area'!C149)</f>
        <v/>
      </c>
      <c r="AB67" s="10" t="str">
        <f>IF(TYPE(VAL_Codes!AQ$26)=2,VAL_Codes!AQ$26,"")</f>
        <v/>
      </c>
      <c r="AC67" s="11" t="str">
        <f>IF(TYPE(VAL_Codes!AR$26)=2,VAL_Codes!AR$26,"")</f>
        <v/>
      </c>
      <c r="AD67" s="26" t="str">
        <f>IF(COUNTBLANK('VAL_Fill in area'!D149)=1,"",'VAL_Fill in area'!D149)</f>
        <v/>
      </c>
      <c r="AE67" s="10" t="str">
        <f>IF(TYPE(VAL_Codes!AT$26)=2,VAL_Codes!AT$26,"")</f>
        <v/>
      </c>
      <c r="AF67" s="11" t="str">
        <f>IF(TYPE(VAL_Codes!AU$26)=2,VAL_Codes!AU$26,"")</f>
        <v/>
      </c>
      <c r="AG67" s="26" t="str">
        <f>IF(COUNTBLANK('VAL_Fill in area'!E149)=1,"",'VAL_Fill in area'!E149)</f>
        <v/>
      </c>
      <c r="AH67" s="10" t="str">
        <f>IF(TYPE(VAL_Codes!AW$26)=2,VAL_Codes!AW$26,"")</f>
        <v/>
      </c>
      <c r="AI67" s="11" t="str">
        <f>IF(TYPE(VAL_Codes!AX$26)=2,VAL_Codes!AX$26,"")</f>
        <v/>
      </c>
      <c r="AJ67" s="26" t="str">
        <f>IF(COUNTBLANK('VAL_Fill in area'!F149)=1,"",'VAL_Fill in area'!F149)</f>
        <v/>
      </c>
      <c r="AK67" s="10" t="str">
        <f>IF(TYPE(VAL_Codes!AZ$26)=2,VAL_Codes!AZ$26,"")</f>
        <v/>
      </c>
      <c r="AL67" s="11" t="str">
        <f>IF(TYPE(VAL_Codes!BA$26)=2,VAL_Codes!BA$26,"")</f>
        <v/>
      </c>
      <c r="AM67" s="26" t="str">
        <f>IF(COUNTBLANK('VAL_Fill in area'!G149)=1,"",'VAL_Fill in area'!G149)</f>
        <v/>
      </c>
      <c r="AN67" s="10" t="str">
        <f>IF(TYPE(VAL_Codes!BC$26)=2,VAL_Codes!BC$26,"")</f>
        <v/>
      </c>
      <c r="AO67" s="11" t="str">
        <f>IF(TYPE(VAL_Codes!BD$26)=2,VAL_Codes!BD$26,"")</f>
        <v/>
      </c>
      <c r="AP67" s="26" t="str">
        <f>IF(COUNTBLANK('VAL_Fill in area'!H149)=1,"",'VAL_Fill in area'!H149)</f>
        <v/>
      </c>
      <c r="AQ67" s="10" t="str">
        <f>IF(TYPE(VAL_Codes!BF$26)=2,VAL_Codes!BF$26,"")</f>
        <v/>
      </c>
      <c r="AR67" s="11" t="str">
        <f>IF(TYPE(VAL_Codes!BG$26)=2,VAL_Codes!BG$26,"")</f>
        <v/>
      </c>
      <c r="AS67" s="26" t="str">
        <f>IF(COUNTBLANK('VAL_Fill in area'!I149)=1,"",'VAL_Fill in area'!I149)</f>
        <v/>
      </c>
      <c r="AT67" s="10" t="str">
        <f>IF(TYPE(VAL_Codes!BI$26)=2,VAL_Codes!BI$26,"")</f>
        <v/>
      </c>
      <c r="AU67" s="11" t="str">
        <f>IF(TYPE(VAL_Codes!BJ$26)=2,VAL_Codes!BJ$26,"")</f>
        <v/>
      </c>
      <c r="AV67" s="26" t="str">
        <f>IF(COUNTBLANK('VAL_Fill in area'!J149)=1,"",'VAL_Fill in area'!J149)</f>
        <v/>
      </c>
      <c r="AW67" s="10" t="str">
        <f>IF(TYPE(VAL_Codes!BL$26)=2,VAL_Codes!BL$26,"")</f>
        <v/>
      </c>
      <c r="AX67" s="11" t="str">
        <f>IF(TYPE(VAL_Codes!BM$26)=2,VAL_Codes!BM$26,"")</f>
        <v/>
      </c>
      <c r="AY67" s="26" t="str">
        <f>IF(COUNTBLANK('VAL_Fill in area'!K149)=1,"",'VAL_Fill in area'!K149)</f>
        <v/>
      </c>
      <c r="AZ67" s="10" t="str">
        <f>IF(TYPE(VAL_Codes!BO$26)=2,VAL_Codes!BO$26,"")</f>
        <v/>
      </c>
      <c r="BA67" s="11" t="str">
        <f>IF(TYPE(VAL_Codes!BP$26)=2,VAL_Codes!BP$26,"")</f>
        <v/>
      </c>
      <c r="BB67" s="47"/>
      <c r="BE67" s="50"/>
      <c r="BH67" s="50"/>
      <c r="BK67" s="50"/>
      <c r="BN67" s="50"/>
      <c r="BQ67" s="50"/>
      <c r="BT67" s="50"/>
      <c r="BW67" s="50"/>
      <c r="BZ67" s="50"/>
      <c r="CC67" s="50"/>
      <c r="CF67" s="50"/>
      <c r="CI67" s="50"/>
      <c r="CL67" s="50"/>
      <c r="CO67" s="50"/>
      <c r="CR67" s="50"/>
      <c r="CU67" s="50"/>
      <c r="CX67" s="50"/>
      <c r="DA67" s="50"/>
      <c r="DD67" s="50"/>
      <c r="DG67" s="50"/>
      <c r="DJ67" s="50"/>
      <c r="DM67" s="50"/>
      <c r="DP67" s="50"/>
      <c r="DS67" s="50"/>
      <c r="DV67" s="50"/>
      <c r="DY67" s="50"/>
      <c r="EB67" s="50"/>
      <c r="EE67" s="50"/>
      <c r="EH67" s="50"/>
      <c r="EK67" s="50"/>
      <c r="EN67" s="50"/>
      <c r="EQ67" s="50"/>
      <c r="ET67" s="50"/>
      <c r="EW67" s="50"/>
    </row>
    <row r="68" spans="1:153" ht="15" customHeight="1" x14ac:dyDescent="0.25">
      <c r="A68" s="48"/>
      <c r="B68" s="48"/>
      <c r="C68" s="56"/>
      <c r="D68" s="624"/>
      <c r="E68" s="62" t="s">
        <v>87</v>
      </c>
      <c r="F68" s="361" t="s">
        <v>4</v>
      </c>
      <c r="G68" s="361" t="s">
        <v>46</v>
      </c>
      <c r="H68" s="361" t="s">
        <v>6</v>
      </c>
      <c r="I68" s="361"/>
      <c r="J68" s="419"/>
      <c r="K68" s="419"/>
      <c r="L68" s="419"/>
      <c r="M68" s="419"/>
      <c r="N68" s="419"/>
      <c r="O68" s="419"/>
      <c r="P68" s="419"/>
      <c r="Q68" s="419"/>
      <c r="R68" s="419"/>
      <c r="S68" s="419"/>
      <c r="T68" s="419"/>
      <c r="U68" s="419"/>
      <c r="V68" s="419"/>
      <c r="W68" s="419"/>
      <c r="X68" s="419"/>
      <c r="Y68" s="419"/>
      <c r="Z68" s="54"/>
      <c r="AA68" s="26" t="str">
        <f>IF(COUNTBLANK('VAL_Fill in area'!C150)=1,"",'VAL_Fill in area'!C150)</f>
        <v/>
      </c>
      <c r="AB68" s="10" t="str">
        <f>IF(TYPE(VAL_Codes!AQ$26)=2,VAL_Codes!AQ$26,"")</f>
        <v/>
      </c>
      <c r="AC68" s="11" t="str">
        <f>IF(TYPE(VAL_Codes!AR$26)=2,VAL_Codes!AR$26,"")</f>
        <v/>
      </c>
      <c r="AD68" s="26" t="str">
        <f>IF(COUNTBLANK('VAL_Fill in area'!D150)=1,"",'VAL_Fill in area'!D150)</f>
        <v/>
      </c>
      <c r="AE68" s="10" t="str">
        <f>IF(TYPE(VAL_Codes!AT$26)=2,VAL_Codes!AT$26,"")</f>
        <v/>
      </c>
      <c r="AF68" s="11" t="str">
        <f>IF(TYPE(VAL_Codes!AU$26)=2,VAL_Codes!AU$26,"")</f>
        <v/>
      </c>
      <c r="AG68" s="26" t="str">
        <f>IF(COUNTBLANK('VAL_Fill in area'!E150)=1,"",'VAL_Fill in area'!E150)</f>
        <v/>
      </c>
      <c r="AH68" s="10" t="str">
        <f>IF(TYPE(VAL_Codes!AW$26)=2,VAL_Codes!AW$26,"")</f>
        <v/>
      </c>
      <c r="AI68" s="11" t="str">
        <f>IF(TYPE(VAL_Codes!AX$26)=2,VAL_Codes!AX$26,"")</f>
        <v/>
      </c>
      <c r="AJ68" s="26" t="str">
        <f>IF(COUNTBLANK('VAL_Fill in area'!F150)=1,"",'VAL_Fill in area'!F150)</f>
        <v/>
      </c>
      <c r="AK68" s="10" t="str">
        <f>IF(TYPE(VAL_Codes!AZ$26)=2,VAL_Codes!AZ$26,"")</f>
        <v/>
      </c>
      <c r="AL68" s="11" t="str">
        <f>IF(TYPE(VAL_Codes!BA$26)=2,VAL_Codes!BA$26,"")</f>
        <v/>
      </c>
      <c r="AM68" s="26" t="str">
        <f>IF(COUNTBLANK('VAL_Fill in area'!G150)=1,"",'VAL_Fill in area'!G150)</f>
        <v/>
      </c>
      <c r="AN68" s="10" t="str">
        <f>IF(TYPE(VAL_Codes!BC$26)=2,VAL_Codes!BC$26,"")</f>
        <v/>
      </c>
      <c r="AO68" s="11" t="str">
        <f>IF(TYPE(VAL_Codes!BD$26)=2,VAL_Codes!BD$26,"")</f>
        <v/>
      </c>
      <c r="AP68" s="26" t="str">
        <f>IF(COUNTBLANK('VAL_Fill in area'!H150)=1,"",'VAL_Fill in area'!H150)</f>
        <v/>
      </c>
      <c r="AQ68" s="10" t="str">
        <f>IF(TYPE(VAL_Codes!BF$26)=2,VAL_Codes!BF$26,"")</f>
        <v/>
      </c>
      <c r="AR68" s="11" t="str">
        <f>IF(TYPE(VAL_Codes!BG$26)=2,VAL_Codes!BG$26,"")</f>
        <v/>
      </c>
      <c r="AS68" s="26" t="str">
        <f>IF(COUNTBLANK('VAL_Fill in area'!I150)=1,"",'VAL_Fill in area'!I150)</f>
        <v/>
      </c>
      <c r="AT68" s="10" t="str">
        <f>IF(TYPE(VAL_Codes!BI$26)=2,VAL_Codes!BI$26,"")</f>
        <v/>
      </c>
      <c r="AU68" s="11" t="str">
        <f>IF(TYPE(VAL_Codes!BJ$26)=2,VAL_Codes!BJ$26,"")</f>
        <v/>
      </c>
      <c r="AV68" s="26" t="str">
        <f>IF(COUNTBLANK('VAL_Fill in area'!J150)=1,"",'VAL_Fill in area'!J150)</f>
        <v/>
      </c>
      <c r="AW68" s="10" t="str">
        <f>IF(TYPE(VAL_Codes!BL$26)=2,VAL_Codes!BL$26,"")</f>
        <v/>
      </c>
      <c r="AX68" s="11" t="str">
        <f>IF(TYPE(VAL_Codes!BM$26)=2,VAL_Codes!BM$26,"")</f>
        <v/>
      </c>
      <c r="AY68" s="26" t="str">
        <f>IF(COUNTBLANK('VAL_Fill in area'!K150)=1,"",'VAL_Fill in area'!K150)</f>
        <v/>
      </c>
      <c r="AZ68" s="10" t="str">
        <f>IF(TYPE(VAL_Codes!BO$26)=2,VAL_Codes!BO$26,"")</f>
        <v/>
      </c>
      <c r="BA68" s="11" t="str">
        <f>IF(TYPE(VAL_Codes!BP$26)=2,VAL_Codes!BP$26,"")</f>
        <v/>
      </c>
      <c r="BB68" s="47"/>
      <c r="BE68" s="50"/>
      <c r="BH68" s="50"/>
      <c r="BK68" s="50"/>
      <c r="BN68" s="50"/>
      <c r="BQ68" s="50"/>
      <c r="BT68" s="50"/>
      <c r="BW68" s="50"/>
      <c r="BZ68" s="50"/>
      <c r="CC68" s="50"/>
      <c r="CF68" s="50"/>
      <c r="CI68" s="50"/>
      <c r="CL68" s="50"/>
      <c r="CO68" s="50"/>
      <c r="CR68" s="50"/>
      <c r="CU68" s="50"/>
      <c r="CX68" s="50"/>
      <c r="DA68" s="50"/>
      <c r="DD68" s="50"/>
      <c r="DG68" s="50"/>
      <c r="DJ68" s="50"/>
      <c r="DM68" s="50"/>
      <c r="DP68" s="50"/>
      <c r="DS68" s="50"/>
      <c r="DV68" s="50"/>
      <c r="DY68" s="50"/>
      <c r="EB68" s="50"/>
      <c r="EE68" s="50"/>
      <c r="EH68" s="50"/>
      <c r="EK68" s="50"/>
      <c r="EN68" s="50"/>
      <c r="EQ68" s="50"/>
      <c r="ET68" s="50"/>
      <c r="EW68" s="50"/>
    </row>
    <row r="69" spans="1:153" ht="15" customHeight="1" x14ac:dyDescent="0.25">
      <c r="A69" s="48"/>
      <c r="B69" s="48"/>
      <c r="C69" s="56"/>
      <c r="D69" s="624"/>
      <c r="E69" s="62" t="s">
        <v>88</v>
      </c>
      <c r="F69" s="361" t="s">
        <v>4</v>
      </c>
      <c r="G69" s="361" t="s">
        <v>47</v>
      </c>
      <c r="H69" s="361" t="s">
        <v>6</v>
      </c>
      <c r="I69" s="361"/>
      <c r="J69" s="419"/>
      <c r="K69" s="419"/>
      <c r="L69" s="419"/>
      <c r="M69" s="419"/>
      <c r="N69" s="419"/>
      <c r="O69" s="419"/>
      <c r="P69" s="419"/>
      <c r="Q69" s="419"/>
      <c r="R69" s="419"/>
      <c r="S69" s="419"/>
      <c r="T69" s="419"/>
      <c r="U69" s="419"/>
      <c r="V69" s="419"/>
      <c r="W69" s="419"/>
      <c r="X69" s="419"/>
      <c r="Y69" s="419"/>
      <c r="Z69" s="54"/>
      <c r="AA69" s="26" t="str">
        <f>IF(COUNTBLANK('VAL_Fill in area'!C151)=1,"",'VAL_Fill in area'!C151)</f>
        <v/>
      </c>
      <c r="AB69" s="10" t="str">
        <f>IF(TYPE(VAL_Codes!AQ$26)=2,VAL_Codes!AQ$26,"")</f>
        <v/>
      </c>
      <c r="AC69" s="11" t="str">
        <f>IF(TYPE(VAL_Codes!AR$26)=2,VAL_Codes!AR$26,"")</f>
        <v/>
      </c>
      <c r="AD69" s="26" t="str">
        <f>IF(COUNTBLANK('VAL_Fill in area'!D151)=1,"",'VAL_Fill in area'!D151)</f>
        <v/>
      </c>
      <c r="AE69" s="10" t="str">
        <f>IF(TYPE(VAL_Codes!AT$26)=2,VAL_Codes!AT$26,"")</f>
        <v/>
      </c>
      <c r="AF69" s="11" t="str">
        <f>IF(TYPE(VAL_Codes!AU$26)=2,VAL_Codes!AU$26,"")</f>
        <v/>
      </c>
      <c r="AG69" s="26" t="str">
        <f>IF(COUNTBLANK('VAL_Fill in area'!E151)=1,"",'VAL_Fill in area'!E151)</f>
        <v/>
      </c>
      <c r="AH69" s="10" t="str">
        <f>IF(TYPE(VAL_Codes!AW$26)=2,VAL_Codes!AW$26,"")</f>
        <v/>
      </c>
      <c r="AI69" s="11" t="str">
        <f>IF(TYPE(VAL_Codes!AX$26)=2,VAL_Codes!AX$26,"")</f>
        <v/>
      </c>
      <c r="AJ69" s="26" t="str">
        <f>IF(COUNTBLANK('VAL_Fill in area'!F151)=1,"",'VAL_Fill in area'!F151)</f>
        <v/>
      </c>
      <c r="AK69" s="10" t="str">
        <f>IF(TYPE(VAL_Codes!AZ$26)=2,VAL_Codes!AZ$26,"")</f>
        <v/>
      </c>
      <c r="AL69" s="11" t="str">
        <f>IF(TYPE(VAL_Codes!BA$26)=2,VAL_Codes!BA$26,"")</f>
        <v/>
      </c>
      <c r="AM69" s="26" t="str">
        <f>IF(COUNTBLANK('VAL_Fill in area'!G151)=1,"",'VAL_Fill in area'!G151)</f>
        <v/>
      </c>
      <c r="AN69" s="10" t="str">
        <f>IF(TYPE(VAL_Codes!BC$26)=2,VAL_Codes!BC$26,"")</f>
        <v/>
      </c>
      <c r="AO69" s="11" t="str">
        <f>IF(TYPE(VAL_Codes!BD$26)=2,VAL_Codes!BD$26,"")</f>
        <v/>
      </c>
      <c r="AP69" s="26" t="str">
        <f>IF(COUNTBLANK('VAL_Fill in area'!H151)=1,"",'VAL_Fill in area'!H151)</f>
        <v/>
      </c>
      <c r="AQ69" s="10" t="str">
        <f>IF(TYPE(VAL_Codes!BF$26)=2,VAL_Codes!BF$26,"")</f>
        <v/>
      </c>
      <c r="AR69" s="11" t="str">
        <f>IF(TYPE(VAL_Codes!BG$26)=2,VAL_Codes!BG$26,"")</f>
        <v/>
      </c>
      <c r="AS69" s="26" t="str">
        <f>IF(COUNTBLANK('VAL_Fill in area'!I151)=1,"",'VAL_Fill in area'!I151)</f>
        <v/>
      </c>
      <c r="AT69" s="10" t="str">
        <f>IF(TYPE(VAL_Codes!BI$26)=2,VAL_Codes!BI$26,"")</f>
        <v/>
      </c>
      <c r="AU69" s="11" t="str">
        <f>IF(TYPE(VAL_Codes!BJ$26)=2,VAL_Codes!BJ$26,"")</f>
        <v/>
      </c>
      <c r="AV69" s="26" t="str">
        <f>IF(COUNTBLANK('VAL_Fill in area'!J151)=1,"",'VAL_Fill in area'!J151)</f>
        <v/>
      </c>
      <c r="AW69" s="10" t="str">
        <f>IF(TYPE(VAL_Codes!BL$26)=2,VAL_Codes!BL$26,"")</f>
        <v/>
      </c>
      <c r="AX69" s="11" t="str">
        <f>IF(TYPE(VAL_Codes!BM$26)=2,VAL_Codes!BM$26,"")</f>
        <v/>
      </c>
      <c r="AY69" s="26" t="str">
        <f>IF(COUNTBLANK('VAL_Fill in area'!K151)=1,"",'VAL_Fill in area'!K151)</f>
        <v/>
      </c>
      <c r="AZ69" s="10" t="str">
        <f>IF(TYPE(VAL_Codes!BO$26)=2,VAL_Codes!BO$26,"")</f>
        <v/>
      </c>
      <c r="BA69" s="11" t="str">
        <f>IF(TYPE(VAL_Codes!BP$26)=2,VAL_Codes!BP$26,"")</f>
        <v/>
      </c>
      <c r="BB69" s="47"/>
      <c r="BE69" s="50"/>
      <c r="BH69" s="50"/>
      <c r="BK69" s="50"/>
      <c r="BN69" s="50"/>
      <c r="BQ69" s="50"/>
      <c r="BT69" s="50"/>
      <c r="BW69" s="50"/>
      <c r="BZ69" s="50"/>
      <c r="CC69" s="50"/>
      <c r="CF69" s="50"/>
      <c r="CI69" s="50"/>
      <c r="CL69" s="50"/>
      <c r="CO69" s="50"/>
      <c r="CR69" s="50"/>
      <c r="CU69" s="50"/>
      <c r="CX69" s="50"/>
      <c r="DA69" s="50"/>
      <c r="DD69" s="50"/>
      <c r="DG69" s="50"/>
      <c r="DJ69" s="50"/>
      <c r="DM69" s="50"/>
      <c r="DP69" s="50"/>
      <c r="DS69" s="50"/>
      <c r="DV69" s="50"/>
      <c r="DY69" s="50"/>
      <c r="EB69" s="50"/>
      <c r="EE69" s="50"/>
      <c r="EH69" s="50"/>
      <c r="EK69" s="50"/>
      <c r="EN69" s="50"/>
      <c r="EQ69" s="50"/>
      <c r="ET69" s="50"/>
      <c r="EW69" s="50"/>
    </row>
    <row r="70" spans="1:153" ht="15" customHeight="1" x14ac:dyDescent="0.25">
      <c r="A70" s="48"/>
      <c r="B70" s="48"/>
      <c r="C70" s="56"/>
      <c r="D70" s="624"/>
      <c r="E70" s="62" t="s">
        <v>89</v>
      </c>
      <c r="F70" s="361" t="s">
        <v>4</v>
      </c>
      <c r="G70" s="361" t="s">
        <v>48</v>
      </c>
      <c r="H70" s="361" t="s">
        <v>6</v>
      </c>
      <c r="I70" s="361"/>
      <c r="J70" s="419"/>
      <c r="K70" s="419"/>
      <c r="L70" s="419"/>
      <c r="M70" s="419"/>
      <c r="N70" s="419"/>
      <c r="O70" s="419"/>
      <c r="P70" s="419"/>
      <c r="Q70" s="419"/>
      <c r="R70" s="419"/>
      <c r="S70" s="419"/>
      <c r="T70" s="419"/>
      <c r="U70" s="419"/>
      <c r="V70" s="419"/>
      <c r="W70" s="419"/>
      <c r="X70" s="419"/>
      <c r="Y70" s="419"/>
      <c r="Z70" s="54"/>
      <c r="AA70" s="26" t="str">
        <f>IF(COUNTBLANK('VAL_Fill in area'!C152)=1,"",'VAL_Fill in area'!C152)</f>
        <v/>
      </c>
      <c r="AB70" s="10" t="str">
        <f>IF(TYPE(VAL_Codes!AQ$26)=2,VAL_Codes!AQ$26,"")</f>
        <v/>
      </c>
      <c r="AC70" s="11" t="str">
        <f>IF(TYPE(VAL_Codes!AR$26)=2,VAL_Codes!AR$26,"")</f>
        <v/>
      </c>
      <c r="AD70" s="26" t="str">
        <f>IF(COUNTBLANK('VAL_Fill in area'!D152)=1,"",'VAL_Fill in area'!D152)</f>
        <v/>
      </c>
      <c r="AE70" s="10" t="str">
        <f>IF(TYPE(VAL_Codes!AT$26)=2,VAL_Codes!AT$26,"")</f>
        <v/>
      </c>
      <c r="AF70" s="11" t="str">
        <f>IF(TYPE(VAL_Codes!AU$26)=2,VAL_Codes!AU$26,"")</f>
        <v/>
      </c>
      <c r="AG70" s="26" t="str">
        <f>IF(COUNTBLANK('VAL_Fill in area'!E152)=1,"",'VAL_Fill in area'!E152)</f>
        <v/>
      </c>
      <c r="AH70" s="10" t="str">
        <f>IF(TYPE(VAL_Codes!AW$26)=2,VAL_Codes!AW$26,"")</f>
        <v/>
      </c>
      <c r="AI70" s="11" t="str">
        <f>IF(TYPE(VAL_Codes!AX$26)=2,VAL_Codes!AX$26,"")</f>
        <v/>
      </c>
      <c r="AJ70" s="26" t="str">
        <f>IF(COUNTBLANK('VAL_Fill in area'!F152)=1,"",'VAL_Fill in area'!F152)</f>
        <v/>
      </c>
      <c r="AK70" s="10" t="str">
        <f>IF(TYPE(VAL_Codes!AZ$26)=2,VAL_Codes!AZ$26,"")</f>
        <v/>
      </c>
      <c r="AL70" s="11" t="str">
        <f>IF(TYPE(VAL_Codes!BA$26)=2,VAL_Codes!BA$26,"")</f>
        <v/>
      </c>
      <c r="AM70" s="26" t="str">
        <f>IF(COUNTBLANK('VAL_Fill in area'!G152)=1,"",'VAL_Fill in area'!G152)</f>
        <v/>
      </c>
      <c r="AN70" s="10" t="str">
        <f>IF(TYPE(VAL_Codes!BC$26)=2,VAL_Codes!BC$26,"")</f>
        <v/>
      </c>
      <c r="AO70" s="11" t="str">
        <f>IF(TYPE(VAL_Codes!BD$26)=2,VAL_Codes!BD$26,"")</f>
        <v/>
      </c>
      <c r="AP70" s="26" t="str">
        <f>IF(COUNTBLANK('VAL_Fill in area'!H152)=1,"",'VAL_Fill in area'!H152)</f>
        <v/>
      </c>
      <c r="AQ70" s="10" t="str">
        <f>IF(TYPE(VAL_Codes!BF$26)=2,VAL_Codes!BF$26,"")</f>
        <v/>
      </c>
      <c r="AR70" s="11" t="str">
        <f>IF(TYPE(VAL_Codes!BG$26)=2,VAL_Codes!BG$26,"")</f>
        <v/>
      </c>
      <c r="AS70" s="26" t="str">
        <f>IF(COUNTBLANK('VAL_Fill in area'!I152)=1,"",'VAL_Fill in area'!I152)</f>
        <v/>
      </c>
      <c r="AT70" s="10" t="str">
        <f>IF(TYPE(VAL_Codes!BI$26)=2,VAL_Codes!BI$26,"")</f>
        <v/>
      </c>
      <c r="AU70" s="11" t="str">
        <f>IF(TYPE(VAL_Codes!BJ$26)=2,VAL_Codes!BJ$26,"")</f>
        <v/>
      </c>
      <c r="AV70" s="26" t="str">
        <f>IF(COUNTBLANK('VAL_Fill in area'!J152)=1,"",'VAL_Fill in area'!J152)</f>
        <v/>
      </c>
      <c r="AW70" s="10" t="str">
        <f>IF(TYPE(VAL_Codes!BL$26)=2,VAL_Codes!BL$26,"")</f>
        <v/>
      </c>
      <c r="AX70" s="11" t="str">
        <f>IF(TYPE(VAL_Codes!BM$26)=2,VAL_Codes!BM$26,"")</f>
        <v/>
      </c>
      <c r="AY70" s="26" t="str">
        <f>IF(COUNTBLANK('VAL_Fill in area'!K152)=1,"",'VAL_Fill in area'!K152)</f>
        <v/>
      </c>
      <c r="AZ70" s="10" t="str">
        <f>IF(TYPE(VAL_Codes!BO$26)=2,VAL_Codes!BO$26,"")</f>
        <v/>
      </c>
      <c r="BA70" s="11" t="str">
        <f>IF(TYPE(VAL_Codes!BP$26)=2,VAL_Codes!BP$26,"")</f>
        <v/>
      </c>
      <c r="BB70" s="47"/>
      <c r="BE70" s="50"/>
      <c r="BH70" s="50"/>
      <c r="BK70" s="50"/>
      <c r="BN70" s="50"/>
      <c r="BQ70" s="50"/>
      <c r="BT70" s="50"/>
      <c r="BW70" s="50"/>
      <c r="BZ70" s="50"/>
      <c r="CC70" s="50"/>
      <c r="CF70" s="50"/>
      <c r="CI70" s="50"/>
      <c r="CL70" s="50"/>
      <c r="CO70" s="50"/>
      <c r="CR70" s="50"/>
      <c r="CU70" s="50"/>
      <c r="CX70" s="50"/>
      <c r="DA70" s="50"/>
      <c r="DD70" s="50"/>
      <c r="DG70" s="50"/>
      <c r="DJ70" s="50"/>
      <c r="DM70" s="50"/>
      <c r="DP70" s="50"/>
      <c r="DS70" s="50"/>
      <c r="DV70" s="50"/>
      <c r="DY70" s="50"/>
      <c r="EB70" s="50"/>
      <c r="EE70" s="50"/>
      <c r="EH70" s="50"/>
      <c r="EK70" s="50"/>
      <c r="EN70" s="50"/>
      <c r="EQ70" s="50"/>
      <c r="ET70" s="50"/>
      <c r="EW70" s="50"/>
    </row>
    <row r="71" spans="1:153" ht="15" customHeight="1" x14ac:dyDescent="0.25">
      <c r="A71" s="48"/>
      <c r="B71" s="48"/>
      <c r="C71" s="56"/>
      <c r="D71" s="624"/>
      <c r="E71" s="62" t="s">
        <v>90</v>
      </c>
      <c r="F71" s="361" t="s">
        <v>4</v>
      </c>
      <c r="G71" s="361" t="s">
        <v>49</v>
      </c>
      <c r="H71" s="361" t="s">
        <v>6</v>
      </c>
      <c r="I71" s="361"/>
      <c r="J71" s="419"/>
      <c r="K71" s="419"/>
      <c r="L71" s="419"/>
      <c r="M71" s="419"/>
      <c r="N71" s="419"/>
      <c r="O71" s="419"/>
      <c r="P71" s="419"/>
      <c r="Q71" s="419"/>
      <c r="R71" s="419"/>
      <c r="S71" s="419"/>
      <c r="T71" s="419"/>
      <c r="U71" s="419"/>
      <c r="V71" s="419"/>
      <c r="W71" s="419"/>
      <c r="X71" s="419"/>
      <c r="Y71" s="419"/>
      <c r="Z71" s="54"/>
      <c r="AA71" s="26" t="str">
        <f>IF(COUNTBLANK('VAL_Fill in area'!C153)=1,"",'VAL_Fill in area'!C153)</f>
        <v/>
      </c>
      <c r="AB71" s="10" t="str">
        <f>IF(TYPE(VAL_Codes!AQ$26)=2,VAL_Codes!AQ$26,"")</f>
        <v/>
      </c>
      <c r="AC71" s="11" t="str">
        <f>IF(TYPE(VAL_Codes!AR$26)=2,VAL_Codes!AR$26,"")</f>
        <v/>
      </c>
      <c r="AD71" s="26" t="str">
        <f>IF(COUNTBLANK('VAL_Fill in area'!D153)=1,"",'VAL_Fill in area'!D153)</f>
        <v/>
      </c>
      <c r="AE71" s="10" t="str">
        <f>IF(TYPE(VAL_Codes!AT$26)=2,VAL_Codes!AT$26,"")</f>
        <v/>
      </c>
      <c r="AF71" s="11" t="str">
        <f>IF(TYPE(VAL_Codes!AU$26)=2,VAL_Codes!AU$26,"")</f>
        <v/>
      </c>
      <c r="AG71" s="26" t="str">
        <f>IF(COUNTBLANK('VAL_Fill in area'!E153)=1,"",'VAL_Fill in area'!E153)</f>
        <v/>
      </c>
      <c r="AH71" s="10" t="str">
        <f>IF(TYPE(VAL_Codes!AW$26)=2,VAL_Codes!AW$26,"")</f>
        <v/>
      </c>
      <c r="AI71" s="11" t="str">
        <f>IF(TYPE(VAL_Codes!AX$26)=2,VAL_Codes!AX$26,"")</f>
        <v/>
      </c>
      <c r="AJ71" s="26" t="str">
        <f>IF(COUNTBLANK('VAL_Fill in area'!F153)=1,"",'VAL_Fill in area'!F153)</f>
        <v/>
      </c>
      <c r="AK71" s="10" t="str">
        <f>IF(TYPE(VAL_Codes!AZ$26)=2,VAL_Codes!AZ$26,"")</f>
        <v/>
      </c>
      <c r="AL71" s="11" t="str">
        <f>IF(TYPE(VAL_Codes!BA$26)=2,VAL_Codes!BA$26,"")</f>
        <v/>
      </c>
      <c r="AM71" s="26" t="str">
        <f>IF(COUNTBLANK('VAL_Fill in area'!G153)=1,"",'VAL_Fill in area'!G153)</f>
        <v/>
      </c>
      <c r="AN71" s="10" t="str">
        <f>IF(TYPE(VAL_Codes!BC$26)=2,VAL_Codes!BC$26,"")</f>
        <v/>
      </c>
      <c r="AO71" s="11" t="str">
        <f>IF(TYPE(VAL_Codes!BD$26)=2,VAL_Codes!BD$26,"")</f>
        <v/>
      </c>
      <c r="AP71" s="26" t="str">
        <f>IF(COUNTBLANK('VAL_Fill in area'!H153)=1,"",'VAL_Fill in area'!H153)</f>
        <v/>
      </c>
      <c r="AQ71" s="10" t="str">
        <f>IF(TYPE(VAL_Codes!BF$26)=2,VAL_Codes!BF$26,"")</f>
        <v/>
      </c>
      <c r="AR71" s="11" t="str">
        <f>IF(TYPE(VAL_Codes!BG$26)=2,VAL_Codes!BG$26,"")</f>
        <v/>
      </c>
      <c r="AS71" s="26" t="str">
        <f>IF(COUNTBLANK('VAL_Fill in area'!I153)=1,"",'VAL_Fill in area'!I153)</f>
        <v/>
      </c>
      <c r="AT71" s="10" t="str">
        <f>IF(TYPE(VAL_Codes!BI$26)=2,VAL_Codes!BI$26,"")</f>
        <v/>
      </c>
      <c r="AU71" s="11" t="str">
        <f>IF(TYPE(VAL_Codes!BJ$26)=2,VAL_Codes!BJ$26,"")</f>
        <v/>
      </c>
      <c r="AV71" s="26" t="str">
        <f>IF(COUNTBLANK('VAL_Fill in area'!J153)=1,"",'VAL_Fill in area'!J153)</f>
        <v/>
      </c>
      <c r="AW71" s="10" t="str">
        <f>IF(TYPE(VAL_Codes!BL$26)=2,VAL_Codes!BL$26,"")</f>
        <v/>
      </c>
      <c r="AX71" s="11" t="str">
        <f>IF(TYPE(VAL_Codes!BM$26)=2,VAL_Codes!BM$26,"")</f>
        <v/>
      </c>
      <c r="AY71" s="26" t="str">
        <f>IF(COUNTBLANK('VAL_Fill in area'!K153)=1,"",'VAL_Fill in area'!K153)</f>
        <v/>
      </c>
      <c r="AZ71" s="10" t="str">
        <f>IF(TYPE(VAL_Codes!BO$26)=2,VAL_Codes!BO$26,"")</f>
        <v/>
      </c>
      <c r="BA71" s="11" t="str">
        <f>IF(TYPE(VAL_Codes!BP$26)=2,VAL_Codes!BP$26,"")</f>
        <v/>
      </c>
      <c r="BB71" s="47"/>
      <c r="BE71" s="50"/>
      <c r="BH71" s="50"/>
      <c r="BK71" s="50"/>
      <c r="BN71" s="50"/>
      <c r="BQ71" s="50"/>
      <c r="BT71" s="50"/>
      <c r="BW71" s="50"/>
      <c r="BZ71" s="50"/>
      <c r="CC71" s="50"/>
      <c r="CF71" s="50"/>
      <c r="CI71" s="50"/>
      <c r="CL71" s="50"/>
      <c r="CO71" s="50"/>
      <c r="CR71" s="50"/>
      <c r="CU71" s="50"/>
      <c r="CX71" s="50"/>
      <c r="DA71" s="50"/>
      <c r="DD71" s="50"/>
      <c r="DG71" s="50"/>
      <c r="DJ71" s="50"/>
      <c r="DM71" s="50"/>
      <c r="DP71" s="50"/>
      <c r="DS71" s="50"/>
      <c r="DV71" s="50"/>
      <c r="DY71" s="50"/>
      <c r="EB71" s="50"/>
      <c r="EE71" s="50"/>
      <c r="EH71" s="50"/>
      <c r="EK71" s="50"/>
      <c r="EN71" s="50"/>
      <c r="EQ71" s="50"/>
      <c r="ET71" s="50"/>
      <c r="EW71" s="50"/>
    </row>
    <row r="72" spans="1:153" ht="15" customHeight="1" x14ac:dyDescent="0.25">
      <c r="C72" s="56"/>
      <c r="D72" s="624"/>
      <c r="E72" s="378" t="s">
        <v>7042</v>
      </c>
      <c r="F72" s="361" t="s">
        <v>4</v>
      </c>
      <c r="G72" s="361" t="s">
        <v>40</v>
      </c>
      <c r="H72" s="361" t="s">
        <v>6</v>
      </c>
      <c r="I72" s="361"/>
      <c r="J72" s="419"/>
      <c r="K72" s="419"/>
      <c r="L72" s="419"/>
      <c r="M72" s="419"/>
      <c r="N72" s="419"/>
      <c r="O72" s="419"/>
      <c r="P72" s="419"/>
      <c r="Q72" s="419"/>
      <c r="R72" s="419"/>
      <c r="S72" s="419"/>
      <c r="T72" s="419"/>
      <c r="U72" s="419"/>
      <c r="V72" s="419"/>
      <c r="W72" s="419"/>
      <c r="X72" s="419"/>
      <c r="Y72" s="419"/>
      <c r="Z72" s="54"/>
      <c r="AA72" s="26" t="str">
        <f>IF(COUNTBLANK('VAL_Fill in area'!C154)=1,"",'VAL_Fill in area'!C154)</f>
        <v/>
      </c>
      <c r="AB72" s="10" t="str">
        <f>IF(TYPE(VAL_Codes!AQ$26)=2,VAL_Codes!AQ$26,"")</f>
        <v/>
      </c>
      <c r="AC72" s="11" t="str">
        <f>IF(TYPE(VAL_Codes!AR$26)=2,VAL_Codes!AR$26,"")</f>
        <v/>
      </c>
      <c r="AD72" s="26" t="str">
        <f>IF(COUNTBLANK('VAL_Fill in area'!D154)=1,"",'VAL_Fill in area'!D154)</f>
        <v/>
      </c>
      <c r="AE72" s="10" t="str">
        <f>IF(TYPE(VAL_Codes!AT$26)=2,VAL_Codes!AT$26,"")</f>
        <v/>
      </c>
      <c r="AF72" s="11" t="str">
        <f>IF(TYPE(VAL_Codes!AU$26)=2,VAL_Codes!AU$26,"")</f>
        <v/>
      </c>
      <c r="AG72" s="26" t="str">
        <f>IF(COUNTBLANK('VAL_Fill in area'!E154)=1,"",'VAL_Fill in area'!E154)</f>
        <v/>
      </c>
      <c r="AH72" s="10" t="str">
        <f>IF(TYPE(VAL_Codes!AW$26)=2,VAL_Codes!AW$26,"")</f>
        <v/>
      </c>
      <c r="AI72" s="11" t="str">
        <f>IF(TYPE(VAL_Codes!AX$26)=2,VAL_Codes!AX$26,"")</f>
        <v/>
      </c>
      <c r="AJ72" s="26" t="str">
        <f>IF(COUNTBLANK('VAL_Fill in area'!F154)=1,"",'VAL_Fill in area'!F154)</f>
        <v/>
      </c>
      <c r="AK72" s="10" t="str">
        <f>IF(TYPE(VAL_Codes!AZ$26)=2,VAL_Codes!AZ$26,"")</f>
        <v/>
      </c>
      <c r="AL72" s="11" t="str">
        <f>IF(TYPE(VAL_Codes!BA$26)=2,VAL_Codes!BA$26,"")</f>
        <v/>
      </c>
      <c r="AM72" s="26" t="str">
        <f>IF(COUNTBLANK('VAL_Fill in area'!G154)=1,"",'VAL_Fill in area'!G154)</f>
        <v/>
      </c>
      <c r="AN72" s="10" t="str">
        <f>IF(TYPE(VAL_Codes!BC$26)=2,VAL_Codes!BC$26,"")</f>
        <v/>
      </c>
      <c r="AO72" s="11" t="str">
        <f>IF(TYPE(VAL_Codes!BD$26)=2,VAL_Codes!BD$26,"")</f>
        <v/>
      </c>
      <c r="AP72" s="26" t="str">
        <f>IF(COUNTBLANK('VAL_Fill in area'!H154)=1,"",'VAL_Fill in area'!H154)</f>
        <v/>
      </c>
      <c r="AQ72" s="10" t="str">
        <f>IF(TYPE(VAL_Codes!BF$26)=2,VAL_Codes!BF$26,"")</f>
        <v/>
      </c>
      <c r="AR72" s="11" t="str">
        <f>IF(TYPE(VAL_Codes!BG$26)=2,VAL_Codes!BG$26,"")</f>
        <v/>
      </c>
      <c r="AS72" s="26" t="str">
        <f>IF(COUNTBLANK('VAL_Fill in area'!I154)=1,"",'VAL_Fill in area'!I154)</f>
        <v/>
      </c>
      <c r="AT72" s="10" t="str">
        <f>IF(TYPE(VAL_Codes!BI$26)=2,VAL_Codes!BI$26,"")</f>
        <v/>
      </c>
      <c r="AU72" s="11" t="str">
        <f>IF(TYPE(VAL_Codes!BJ$26)=2,VAL_Codes!BJ$26,"")</f>
        <v/>
      </c>
      <c r="AV72" s="26" t="str">
        <f>IF(COUNTBLANK('VAL_Fill in area'!J154)=1,"",'VAL_Fill in area'!J154)</f>
        <v/>
      </c>
      <c r="AW72" s="10" t="str">
        <f>IF(TYPE(VAL_Codes!BL$26)=2,VAL_Codes!BL$26,"")</f>
        <v/>
      </c>
      <c r="AX72" s="11" t="str">
        <f>IF(TYPE(VAL_Codes!BM$26)=2,VAL_Codes!BM$26,"")</f>
        <v/>
      </c>
      <c r="AY72" s="26" t="str">
        <f>IF(COUNTBLANK('VAL_Fill in area'!K154)=1,"",'VAL_Fill in area'!K154)</f>
        <v/>
      </c>
      <c r="AZ72" s="10" t="str">
        <f>IF(TYPE(VAL_Codes!BO$26)=2,VAL_Codes!BO$26,"")</f>
        <v/>
      </c>
      <c r="BA72" s="11" t="str">
        <f>IF(TYPE(VAL_Codes!BP$26)=2,VAL_Codes!BP$26,"")</f>
        <v/>
      </c>
      <c r="BB72" s="47"/>
      <c r="BE72" s="50"/>
      <c r="BH72" s="50"/>
      <c r="BK72" s="50"/>
      <c r="BN72" s="50"/>
      <c r="BQ72" s="50"/>
      <c r="BT72" s="50"/>
      <c r="BW72" s="50"/>
      <c r="BZ72" s="50"/>
      <c r="CC72" s="50"/>
      <c r="CF72" s="50"/>
      <c r="CI72" s="50"/>
      <c r="CL72" s="50"/>
      <c r="CO72" s="50"/>
      <c r="CR72" s="50"/>
      <c r="CU72" s="50"/>
      <c r="CX72" s="50"/>
      <c r="DA72" s="50"/>
      <c r="DD72" s="50"/>
      <c r="DG72" s="50"/>
      <c r="DJ72" s="50"/>
      <c r="DM72" s="50"/>
      <c r="DP72" s="50"/>
      <c r="DS72" s="50"/>
      <c r="DV72" s="50"/>
      <c r="DY72" s="50"/>
      <c r="EB72" s="50"/>
      <c r="EE72" s="50"/>
      <c r="EH72" s="50"/>
      <c r="EK72" s="50"/>
      <c r="EN72" s="50"/>
      <c r="EQ72" s="50"/>
      <c r="ET72" s="50"/>
      <c r="EW72" s="50"/>
    </row>
    <row r="73" spans="1:153" ht="15" customHeight="1" x14ac:dyDescent="0.25">
      <c r="C73" s="56"/>
      <c r="D73" s="624"/>
      <c r="E73" s="378" t="s">
        <v>7043</v>
      </c>
      <c r="F73" s="361" t="s">
        <v>4</v>
      </c>
      <c r="G73" s="361" t="s">
        <v>41</v>
      </c>
      <c r="H73" s="361" t="s">
        <v>6</v>
      </c>
      <c r="I73" s="361"/>
      <c r="J73" s="419"/>
      <c r="K73" s="419"/>
      <c r="L73" s="419"/>
      <c r="M73" s="419"/>
      <c r="N73" s="419"/>
      <c r="O73" s="419"/>
      <c r="P73" s="419"/>
      <c r="Q73" s="419"/>
      <c r="R73" s="419"/>
      <c r="S73" s="419"/>
      <c r="T73" s="419"/>
      <c r="U73" s="419"/>
      <c r="V73" s="419"/>
      <c r="W73" s="419"/>
      <c r="X73" s="419"/>
      <c r="Y73" s="419"/>
      <c r="Z73" s="54"/>
      <c r="AA73" s="26" t="str">
        <f>IF(COUNTBLANK('VAL_Fill in area'!C155)=1,"",'VAL_Fill in area'!C155)</f>
        <v/>
      </c>
      <c r="AB73" s="10" t="str">
        <f>IF(TYPE(VAL_Codes!AQ$26)=2,VAL_Codes!AQ$26,"")</f>
        <v/>
      </c>
      <c r="AC73" s="11" t="str">
        <f>IF(TYPE(VAL_Codes!AR$26)=2,VAL_Codes!AR$26,"")</f>
        <v/>
      </c>
      <c r="AD73" s="26" t="str">
        <f>IF(COUNTBLANK('VAL_Fill in area'!D155)=1,"",'VAL_Fill in area'!D155)</f>
        <v/>
      </c>
      <c r="AE73" s="10" t="str">
        <f>IF(TYPE(VAL_Codes!AT$26)=2,VAL_Codes!AT$26,"")</f>
        <v/>
      </c>
      <c r="AF73" s="11" t="str">
        <f>IF(TYPE(VAL_Codes!AU$26)=2,VAL_Codes!AU$26,"")</f>
        <v/>
      </c>
      <c r="AG73" s="26" t="str">
        <f>IF(COUNTBLANK('VAL_Fill in area'!E155)=1,"",'VAL_Fill in area'!E155)</f>
        <v/>
      </c>
      <c r="AH73" s="10" t="str">
        <f>IF(TYPE(VAL_Codes!AW$26)=2,VAL_Codes!AW$26,"")</f>
        <v/>
      </c>
      <c r="AI73" s="11" t="str">
        <f>IF(TYPE(VAL_Codes!AX$26)=2,VAL_Codes!AX$26,"")</f>
        <v/>
      </c>
      <c r="AJ73" s="26" t="str">
        <f>IF(COUNTBLANK('VAL_Fill in area'!F155)=1,"",'VAL_Fill in area'!F155)</f>
        <v/>
      </c>
      <c r="AK73" s="10" t="str">
        <f>IF(TYPE(VAL_Codes!AZ$26)=2,VAL_Codes!AZ$26,"")</f>
        <v/>
      </c>
      <c r="AL73" s="11" t="str">
        <f>IF(TYPE(VAL_Codes!BA$26)=2,VAL_Codes!BA$26,"")</f>
        <v/>
      </c>
      <c r="AM73" s="26" t="str">
        <f>IF(COUNTBLANK('VAL_Fill in area'!G155)=1,"",'VAL_Fill in area'!G155)</f>
        <v/>
      </c>
      <c r="AN73" s="10" t="str">
        <f>IF(TYPE(VAL_Codes!BC$26)=2,VAL_Codes!BC$26,"")</f>
        <v/>
      </c>
      <c r="AO73" s="11" t="str">
        <f>IF(TYPE(VAL_Codes!BD$26)=2,VAL_Codes!BD$26,"")</f>
        <v/>
      </c>
      <c r="AP73" s="26" t="str">
        <f>IF(COUNTBLANK('VAL_Fill in area'!H155)=1,"",'VAL_Fill in area'!H155)</f>
        <v/>
      </c>
      <c r="AQ73" s="10" t="str">
        <f>IF(TYPE(VAL_Codes!BF$26)=2,VAL_Codes!BF$26,"")</f>
        <v/>
      </c>
      <c r="AR73" s="11" t="str">
        <f>IF(TYPE(VAL_Codes!BG$26)=2,VAL_Codes!BG$26,"")</f>
        <v/>
      </c>
      <c r="AS73" s="26" t="str">
        <f>IF(COUNTBLANK('VAL_Fill in area'!I155)=1,"",'VAL_Fill in area'!I155)</f>
        <v/>
      </c>
      <c r="AT73" s="10" t="str">
        <f>IF(TYPE(VAL_Codes!BI$26)=2,VAL_Codes!BI$26,"")</f>
        <v/>
      </c>
      <c r="AU73" s="11" t="str">
        <f>IF(TYPE(VAL_Codes!BJ$26)=2,VAL_Codes!BJ$26,"")</f>
        <v/>
      </c>
      <c r="AV73" s="26" t="str">
        <f>IF(COUNTBLANK('VAL_Fill in area'!J155)=1,"",'VAL_Fill in area'!J155)</f>
        <v/>
      </c>
      <c r="AW73" s="10" t="str">
        <f>IF(TYPE(VAL_Codes!BL$26)=2,VAL_Codes!BL$26,"")</f>
        <v/>
      </c>
      <c r="AX73" s="11" t="str">
        <f>IF(TYPE(VAL_Codes!BM$26)=2,VAL_Codes!BM$26,"")</f>
        <v/>
      </c>
      <c r="AY73" s="26" t="str">
        <f>IF(COUNTBLANK('VAL_Fill in area'!K155)=1,"",'VAL_Fill in area'!K155)</f>
        <v/>
      </c>
      <c r="AZ73" s="10" t="str">
        <f>IF(TYPE(VAL_Codes!BO$26)=2,VAL_Codes!BO$26,"")</f>
        <v/>
      </c>
      <c r="BA73" s="11" t="str">
        <f>IF(TYPE(VAL_Codes!BP$26)=2,VAL_Codes!BP$26,"")</f>
        <v/>
      </c>
      <c r="BB73" s="47"/>
      <c r="BE73" s="50"/>
      <c r="BH73" s="50"/>
      <c r="BK73" s="50"/>
      <c r="BN73" s="50"/>
      <c r="BQ73" s="50"/>
      <c r="BT73" s="50"/>
      <c r="BW73" s="50"/>
      <c r="BZ73" s="50"/>
      <c r="CC73" s="50"/>
      <c r="CF73" s="50"/>
      <c r="CI73" s="50"/>
      <c r="CL73" s="50"/>
      <c r="CO73" s="50"/>
      <c r="CR73" s="50"/>
      <c r="CU73" s="50"/>
      <c r="CX73" s="50"/>
      <c r="DA73" s="50"/>
      <c r="DD73" s="50"/>
      <c r="DG73" s="50"/>
      <c r="DJ73" s="50"/>
      <c r="DM73" s="50"/>
      <c r="DP73" s="50"/>
      <c r="DS73" s="50"/>
      <c r="DV73" s="50"/>
      <c r="DY73" s="50"/>
      <c r="EB73" s="50"/>
      <c r="EE73" s="50"/>
      <c r="EH73" s="50"/>
      <c r="EK73" s="50"/>
      <c r="EN73" s="50"/>
      <c r="EQ73" s="50"/>
      <c r="ET73" s="50"/>
      <c r="EW73" s="50"/>
    </row>
    <row r="74" spans="1:153" ht="15" customHeight="1" x14ac:dyDescent="0.25">
      <c r="C74" s="56"/>
      <c r="D74" s="624"/>
      <c r="E74" s="378" t="s">
        <v>7044</v>
      </c>
      <c r="F74" s="361" t="s">
        <v>4</v>
      </c>
      <c r="G74" s="361" t="s">
        <v>42</v>
      </c>
      <c r="H74" s="361" t="s">
        <v>6</v>
      </c>
      <c r="I74" s="361"/>
      <c r="J74" s="419"/>
      <c r="K74" s="419"/>
      <c r="L74" s="419"/>
      <c r="M74" s="419"/>
      <c r="N74" s="419"/>
      <c r="O74" s="419"/>
      <c r="P74" s="419"/>
      <c r="Q74" s="419"/>
      <c r="R74" s="419"/>
      <c r="S74" s="419"/>
      <c r="T74" s="419"/>
      <c r="U74" s="419"/>
      <c r="V74" s="419"/>
      <c r="W74" s="419"/>
      <c r="X74" s="419"/>
      <c r="Y74" s="419"/>
      <c r="Z74" s="54"/>
      <c r="AA74" s="26" t="str">
        <f>IF(COUNTBLANK('VAL_Fill in area'!C156)=1,"",'VAL_Fill in area'!C156)</f>
        <v/>
      </c>
      <c r="AB74" s="10" t="str">
        <f>IF(TYPE(VAL_Codes!AQ$26)=2,VAL_Codes!AQ$26,"")</f>
        <v/>
      </c>
      <c r="AC74" s="11" t="str">
        <f>IF(TYPE(VAL_Codes!AR$26)=2,VAL_Codes!AR$26,"")</f>
        <v/>
      </c>
      <c r="AD74" s="26" t="str">
        <f>IF(COUNTBLANK('VAL_Fill in area'!D156)=1,"",'VAL_Fill in area'!D156)</f>
        <v/>
      </c>
      <c r="AE74" s="10" t="str">
        <f>IF(TYPE(VAL_Codes!AT$26)=2,VAL_Codes!AT$26,"")</f>
        <v/>
      </c>
      <c r="AF74" s="11" t="str">
        <f>IF(TYPE(VAL_Codes!AU$26)=2,VAL_Codes!AU$26,"")</f>
        <v/>
      </c>
      <c r="AG74" s="26" t="str">
        <f>IF(COUNTBLANK('VAL_Fill in area'!E156)=1,"",'VAL_Fill in area'!E156)</f>
        <v/>
      </c>
      <c r="AH74" s="10" t="str">
        <f>IF(TYPE(VAL_Codes!AW$26)=2,VAL_Codes!AW$26,"")</f>
        <v/>
      </c>
      <c r="AI74" s="11" t="str">
        <f>IF(TYPE(VAL_Codes!AX$26)=2,VAL_Codes!AX$26,"")</f>
        <v/>
      </c>
      <c r="AJ74" s="26" t="str">
        <f>IF(COUNTBLANK('VAL_Fill in area'!F156)=1,"",'VAL_Fill in area'!F156)</f>
        <v/>
      </c>
      <c r="AK74" s="10" t="str">
        <f>IF(TYPE(VAL_Codes!AZ$26)=2,VAL_Codes!AZ$26,"")</f>
        <v/>
      </c>
      <c r="AL74" s="11" t="str">
        <f>IF(TYPE(VAL_Codes!BA$26)=2,VAL_Codes!BA$26,"")</f>
        <v/>
      </c>
      <c r="AM74" s="26" t="str">
        <f>IF(COUNTBLANK('VAL_Fill in area'!G156)=1,"",'VAL_Fill in area'!G156)</f>
        <v/>
      </c>
      <c r="AN74" s="10" t="str">
        <f>IF(TYPE(VAL_Codes!BC$26)=2,VAL_Codes!BC$26,"")</f>
        <v/>
      </c>
      <c r="AO74" s="11" t="str">
        <f>IF(TYPE(VAL_Codes!BD$26)=2,VAL_Codes!BD$26,"")</f>
        <v/>
      </c>
      <c r="AP74" s="26" t="str">
        <f>IF(COUNTBLANK('VAL_Fill in area'!H156)=1,"",'VAL_Fill in area'!H156)</f>
        <v/>
      </c>
      <c r="AQ74" s="10" t="str">
        <f>IF(TYPE(VAL_Codes!BF$26)=2,VAL_Codes!BF$26,"")</f>
        <v/>
      </c>
      <c r="AR74" s="11" t="str">
        <f>IF(TYPE(VAL_Codes!BG$26)=2,VAL_Codes!BG$26,"")</f>
        <v/>
      </c>
      <c r="AS74" s="26" t="str">
        <f>IF(COUNTBLANK('VAL_Fill in area'!I156)=1,"",'VAL_Fill in area'!I156)</f>
        <v/>
      </c>
      <c r="AT74" s="10" t="str">
        <f>IF(TYPE(VAL_Codes!BI$26)=2,VAL_Codes!BI$26,"")</f>
        <v/>
      </c>
      <c r="AU74" s="11" t="str">
        <f>IF(TYPE(VAL_Codes!BJ$26)=2,VAL_Codes!BJ$26,"")</f>
        <v/>
      </c>
      <c r="AV74" s="26" t="str">
        <f>IF(COUNTBLANK('VAL_Fill in area'!J156)=1,"",'VAL_Fill in area'!J156)</f>
        <v/>
      </c>
      <c r="AW74" s="10" t="str">
        <f>IF(TYPE(VAL_Codes!BL$26)=2,VAL_Codes!BL$26,"")</f>
        <v/>
      </c>
      <c r="AX74" s="11" t="str">
        <f>IF(TYPE(VAL_Codes!BM$26)=2,VAL_Codes!BM$26,"")</f>
        <v/>
      </c>
      <c r="AY74" s="26" t="str">
        <f>IF(COUNTBLANK('VAL_Fill in area'!K156)=1,"",'VAL_Fill in area'!K156)</f>
        <v/>
      </c>
      <c r="AZ74" s="10" t="str">
        <f>IF(TYPE(VAL_Codes!BO$26)=2,VAL_Codes!BO$26,"")</f>
        <v/>
      </c>
      <c r="BA74" s="11" t="str">
        <f>IF(TYPE(VAL_Codes!BP$26)=2,VAL_Codes!BP$26,"")</f>
        <v/>
      </c>
      <c r="BB74" s="47"/>
      <c r="BE74" s="50"/>
      <c r="BH74" s="50"/>
      <c r="BK74" s="50"/>
      <c r="BN74" s="50"/>
      <c r="BQ74" s="50"/>
      <c r="BT74" s="50"/>
      <c r="BW74" s="50"/>
      <c r="BZ74" s="50"/>
      <c r="CC74" s="50"/>
      <c r="CF74" s="50"/>
      <c r="CI74" s="50"/>
      <c r="CL74" s="50"/>
      <c r="CO74" s="50"/>
      <c r="CR74" s="50"/>
      <c r="CU74" s="50"/>
      <c r="CX74" s="50"/>
      <c r="DA74" s="50"/>
      <c r="DD74" s="50"/>
      <c r="DG74" s="50"/>
      <c r="DJ74" s="50"/>
      <c r="DM74" s="50"/>
      <c r="DP74" s="50"/>
      <c r="DS74" s="50"/>
      <c r="DV74" s="50"/>
      <c r="DY74" s="50"/>
      <c r="EB74" s="50"/>
      <c r="EE74" s="50"/>
      <c r="EH74" s="50"/>
      <c r="EK74" s="50"/>
      <c r="EN74" s="50"/>
      <c r="EQ74" s="50"/>
      <c r="ET74" s="50"/>
      <c r="EW74" s="50"/>
    </row>
    <row r="75" spans="1:153" ht="15" customHeight="1" x14ac:dyDescent="0.25">
      <c r="C75" s="56"/>
      <c r="D75" s="624"/>
      <c r="E75" s="378" t="s">
        <v>7045</v>
      </c>
      <c r="F75" s="361" t="s">
        <v>4</v>
      </c>
      <c r="G75" s="361" t="s">
        <v>160</v>
      </c>
      <c r="H75" s="361" t="s">
        <v>6</v>
      </c>
      <c r="I75" s="361"/>
      <c r="J75" s="419"/>
      <c r="K75" s="419"/>
      <c r="L75" s="419"/>
      <c r="M75" s="419"/>
      <c r="N75" s="419"/>
      <c r="O75" s="419"/>
      <c r="P75" s="419"/>
      <c r="Q75" s="419"/>
      <c r="R75" s="419"/>
      <c r="S75" s="419"/>
      <c r="T75" s="419"/>
      <c r="U75" s="419"/>
      <c r="V75" s="419"/>
      <c r="W75" s="419"/>
      <c r="X75" s="419"/>
      <c r="Y75" s="419"/>
      <c r="Z75" s="54"/>
      <c r="AA75" s="26" t="str">
        <f>IF(COUNTBLANK('VAL_Fill in area'!C157)=1,"",'VAL_Fill in area'!C157)</f>
        <v/>
      </c>
      <c r="AB75" s="10" t="str">
        <f>IF(TYPE(VAL_Codes!AQ$26)=2,VAL_Codes!AQ$26,"")</f>
        <v/>
      </c>
      <c r="AC75" s="11" t="str">
        <f>IF(TYPE(VAL_Codes!AR$26)=2,VAL_Codes!AR$26,"")</f>
        <v/>
      </c>
      <c r="AD75" s="26" t="str">
        <f>IF(COUNTBLANK('VAL_Fill in area'!D157)=1,"",'VAL_Fill in area'!D157)</f>
        <v/>
      </c>
      <c r="AE75" s="10" t="str">
        <f>IF(TYPE(VAL_Codes!AT$26)=2,VAL_Codes!AT$26,"")</f>
        <v/>
      </c>
      <c r="AF75" s="11" t="str">
        <f>IF(TYPE(VAL_Codes!AU$26)=2,VAL_Codes!AU$26,"")</f>
        <v/>
      </c>
      <c r="AG75" s="26" t="str">
        <f>IF(COUNTBLANK('VAL_Fill in area'!E157)=1,"",'VAL_Fill in area'!E157)</f>
        <v/>
      </c>
      <c r="AH75" s="10" t="str">
        <f>IF(TYPE(VAL_Codes!AW$26)=2,VAL_Codes!AW$26,"")</f>
        <v/>
      </c>
      <c r="AI75" s="11" t="str">
        <f>IF(TYPE(VAL_Codes!AX$26)=2,VAL_Codes!AX$26,"")</f>
        <v/>
      </c>
      <c r="AJ75" s="26" t="str">
        <f>IF(COUNTBLANK('VAL_Fill in area'!F157)=1,"",'VAL_Fill in area'!F157)</f>
        <v/>
      </c>
      <c r="AK75" s="10" t="str">
        <f>IF(TYPE(VAL_Codes!AZ$26)=2,VAL_Codes!AZ$26,"")</f>
        <v/>
      </c>
      <c r="AL75" s="11" t="str">
        <f>IF(TYPE(VAL_Codes!BA$26)=2,VAL_Codes!BA$26,"")</f>
        <v/>
      </c>
      <c r="AM75" s="26" t="str">
        <f>IF(COUNTBLANK('VAL_Fill in area'!G157)=1,"",'VAL_Fill in area'!G157)</f>
        <v/>
      </c>
      <c r="AN75" s="10" t="str">
        <f>IF(TYPE(VAL_Codes!BC$26)=2,VAL_Codes!BC$26,"")</f>
        <v/>
      </c>
      <c r="AO75" s="11" t="str">
        <f>IF(TYPE(VAL_Codes!BD$26)=2,VAL_Codes!BD$26,"")</f>
        <v/>
      </c>
      <c r="AP75" s="26" t="str">
        <f>IF(COUNTBLANK('VAL_Fill in area'!H157)=1,"",'VAL_Fill in area'!H157)</f>
        <v/>
      </c>
      <c r="AQ75" s="10" t="str">
        <f>IF(TYPE(VAL_Codes!BF$26)=2,VAL_Codes!BF$26,"")</f>
        <v/>
      </c>
      <c r="AR75" s="11" t="str">
        <f>IF(TYPE(VAL_Codes!BG$26)=2,VAL_Codes!BG$26,"")</f>
        <v/>
      </c>
      <c r="AS75" s="26" t="str">
        <f>IF(COUNTBLANK('VAL_Fill in area'!I157)=1,"",'VAL_Fill in area'!I157)</f>
        <v/>
      </c>
      <c r="AT75" s="10" t="str">
        <f>IF(TYPE(VAL_Codes!BI$26)=2,VAL_Codes!BI$26,"")</f>
        <v/>
      </c>
      <c r="AU75" s="11" t="str">
        <f>IF(TYPE(VAL_Codes!BJ$26)=2,VAL_Codes!BJ$26,"")</f>
        <v/>
      </c>
      <c r="AV75" s="26" t="str">
        <f>IF(COUNTBLANK('VAL_Fill in area'!J157)=1,"",'VAL_Fill in area'!J157)</f>
        <v/>
      </c>
      <c r="AW75" s="10" t="str">
        <f>IF(TYPE(VAL_Codes!BL$26)=2,VAL_Codes!BL$26,"")</f>
        <v/>
      </c>
      <c r="AX75" s="11" t="str">
        <f>IF(TYPE(VAL_Codes!BM$26)=2,VAL_Codes!BM$26,"")</f>
        <v/>
      </c>
      <c r="AY75" s="26" t="str">
        <f>IF(COUNTBLANK('VAL_Fill in area'!K157)=1,"",'VAL_Fill in area'!K157)</f>
        <v/>
      </c>
      <c r="AZ75" s="10" t="str">
        <f>IF(TYPE(VAL_Codes!BO$26)=2,VAL_Codes!BO$26,"")</f>
        <v/>
      </c>
      <c r="BA75" s="11" t="str">
        <f>IF(TYPE(VAL_Codes!BP$26)=2,VAL_Codes!BP$26,"")</f>
        <v/>
      </c>
      <c r="BB75" s="47"/>
      <c r="BE75" s="50"/>
      <c r="BH75" s="50"/>
      <c r="BK75" s="50"/>
      <c r="BN75" s="50"/>
      <c r="BQ75" s="50"/>
      <c r="BT75" s="50"/>
      <c r="BW75" s="50"/>
      <c r="BZ75" s="50"/>
      <c r="CC75" s="50"/>
      <c r="CF75" s="50"/>
      <c r="CI75" s="50"/>
      <c r="CL75" s="50"/>
      <c r="CO75" s="50"/>
      <c r="CR75" s="50"/>
      <c r="CU75" s="50"/>
      <c r="CX75" s="50"/>
      <c r="DA75" s="50"/>
      <c r="DD75" s="50"/>
      <c r="DG75" s="50"/>
      <c r="DJ75" s="50"/>
      <c r="DM75" s="50"/>
      <c r="DP75" s="50"/>
      <c r="DS75" s="50"/>
      <c r="DV75" s="50"/>
      <c r="DY75" s="50"/>
      <c r="EB75" s="50"/>
      <c r="EE75" s="50"/>
      <c r="EH75" s="50"/>
      <c r="EK75" s="50"/>
      <c r="EN75" s="50"/>
      <c r="EQ75" s="50"/>
      <c r="ET75" s="50"/>
      <c r="EW75" s="50"/>
    </row>
    <row r="76" spans="1:153" ht="15" customHeight="1" x14ac:dyDescent="0.25">
      <c r="C76" s="56"/>
      <c r="D76" s="624"/>
      <c r="E76" s="378" t="s">
        <v>7046</v>
      </c>
      <c r="F76" s="361" t="s">
        <v>4</v>
      </c>
      <c r="G76" s="361" t="s">
        <v>30</v>
      </c>
      <c r="H76" s="361" t="s">
        <v>6</v>
      </c>
      <c r="I76" s="361"/>
      <c r="J76" s="419"/>
      <c r="K76" s="419"/>
      <c r="L76" s="419"/>
      <c r="M76" s="419"/>
      <c r="N76" s="419"/>
      <c r="O76" s="419"/>
      <c r="P76" s="419"/>
      <c r="Q76" s="419"/>
      <c r="R76" s="419"/>
      <c r="S76" s="419"/>
      <c r="T76" s="419"/>
      <c r="U76" s="419"/>
      <c r="V76" s="419"/>
      <c r="W76" s="419"/>
      <c r="X76" s="419"/>
      <c r="Y76" s="419"/>
      <c r="Z76" s="54"/>
      <c r="AA76" s="26" t="str">
        <f>IF(COUNTBLANK('VAL_Fill in area'!C158)=1,"",'VAL_Fill in area'!C158)</f>
        <v/>
      </c>
      <c r="AB76" s="10" t="str">
        <f>IF(TYPE(VAL_Codes!AQ$26)=2,VAL_Codes!AQ$26,"")</f>
        <v/>
      </c>
      <c r="AC76" s="11" t="str">
        <f>IF(TYPE(VAL_Codes!AR$26)=2,VAL_Codes!AR$26,"")</f>
        <v/>
      </c>
      <c r="AD76" s="26" t="str">
        <f>IF(COUNTBLANK('VAL_Fill in area'!D158)=1,"",'VAL_Fill in area'!D158)</f>
        <v/>
      </c>
      <c r="AE76" s="10" t="str">
        <f>IF(TYPE(VAL_Codes!AT$26)=2,VAL_Codes!AT$26,"")</f>
        <v/>
      </c>
      <c r="AF76" s="11" t="str">
        <f>IF(TYPE(VAL_Codes!AU$26)=2,VAL_Codes!AU$26,"")</f>
        <v/>
      </c>
      <c r="AG76" s="26" t="str">
        <f>IF(COUNTBLANK('VAL_Fill in area'!E158)=1,"",'VAL_Fill in area'!E158)</f>
        <v/>
      </c>
      <c r="AH76" s="10" t="str">
        <f>IF(TYPE(VAL_Codes!AW$26)=2,VAL_Codes!AW$26,"")</f>
        <v/>
      </c>
      <c r="AI76" s="11" t="str">
        <f>IF(TYPE(VAL_Codes!AX$26)=2,VAL_Codes!AX$26,"")</f>
        <v/>
      </c>
      <c r="AJ76" s="26" t="str">
        <f>IF(COUNTBLANK('VAL_Fill in area'!F158)=1,"",'VAL_Fill in area'!F158)</f>
        <v/>
      </c>
      <c r="AK76" s="10" t="str">
        <f>IF(TYPE(VAL_Codes!AZ$26)=2,VAL_Codes!AZ$26,"")</f>
        <v/>
      </c>
      <c r="AL76" s="11" t="str">
        <f>IF(TYPE(VAL_Codes!BA$26)=2,VAL_Codes!BA$26,"")</f>
        <v/>
      </c>
      <c r="AM76" s="26" t="str">
        <f>IF(COUNTBLANK('VAL_Fill in area'!G158)=1,"",'VAL_Fill in area'!G158)</f>
        <v/>
      </c>
      <c r="AN76" s="10" t="str">
        <f>IF(TYPE(VAL_Codes!BC$26)=2,VAL_Codes!BC$26,"")</f>
        <v/>
      </c>
      <c r="AO76" s="11" t="str">
        <f>IF(TYPE(VAL_Codes!BD$26)=2,VAL_Codes!BD$26,"")</f>
        <v/>
      </c>
      <c r="AP76" s="26" t="str">
        <f>IF(COUNTBLANK('VAL_Fill in area'!H158)=1,"",'VAL_Fill in area'!H158)</f>
        <v/>
      </c>
      <c r="AQ76" s="10" t="str">
        <f>IF(TYPE(VAL_Codes!BF$26)=2,VAL_Codes!BF$26,"")</f>
        <v/>
      </c>
      <c r="AR76" s="11" t="str">
        <f>IF(TYPE(VAL_Codes!BG$26)=2,VAL_Codes!BG$26,"")</f>
        <v/>
      </c>
      <c r="AS76" s="26" t="str">
        <f>IF(COUNTBLANK('VAL_Fill in area'!I158)=1,"",'VAL_Fill in area'!I158)</f>
        <v/>
      </c>
      <c r="AT76" s="10" t="str">
        <f>IF(TYPE(VAL_Codes!BI$26)=2,VAL_Codes!BI$26,"")</f>
        <v/>
      </c>
      <c r="AU76" s="11" t="str">
        <f>IF(TYPE(VAL_Codes!BJ$26)=2,VAL_Codes!BJ$26,"")</f>
        <v/>
      </c>
      <c r="AV76" s="26" t="str">
        <f>IF(COUNTBLANK('VAL_Fill in area'!J158)=1,"",'VAL_Fill in area'!J158)</f>
        <v/>
      </c>
      <c r="AW76" s="10" t="str">
        <f>IF(TYPE(VAL_Codes!BL$26)=2,VAL_Codes!BL$26,"")</f>
        <v/>
      </c>
      <c r="AX76" s="11" t="str">
        <f>IF(TYPE(VAL_Codes!BM$26)=2,VAL_Codes!BM$26,"")</f>
        <v/>
      </c>
      <c r="AY76" s="26" t="str">
        <f>IF(COUNTBLANK('VAL_Fill in area'!K158)=1,"",'VAL_Fill in area'!K158)</f>
        <v/>
      </c>
      <c r="AZ76" s="10" t="str">
        <f>IF(TYPE(VAL_Codes!BO$26)=2,VAL_Codes!BO$26,"")</f>
        <v/>
      </c>
      <c r="BA76" s="11" t="str">
        <f>IF(TYPE(VAL_Codes!BP$26)=2,VAL_Codes!BP$26,"")</f>
        <v/>
      </c>
      <c r="BB76" s="47"/>
      <c r="BE76" s="50"/>
      <c r="BH76" s="50"/>
      <c r="BK76" s="50"/>
      <c r="BN76" s="50"/>
      <c r="BQ76" s="50"/>
      <c r="BT76" s="50"/>
      <c r="BW76" s="50"/>
      <c r="BZ76" s="50"/>
      <c r="CC76" s="50"/>
      <c r="CF76" s="50"/>
      <c r="CI76" s="50"/>
      <c r="CL76" s="50"/>
      <c r="CO76" s="50"/>
      <c r="CR76" s="50"/>
      <c r="CU76" s="50"/>
      <c r="CX76" s="50"/>
      <c r="DA76" s="50"/>
      <c r="DD76" s="50"/>
      <c r="DG76" s="50"/>
      <c r="DJ76" s="50"/>
      <c r="DM76" s="50"/>
      <c r="DP76" s="50"/>
      <c r="DS76" s="50"/>
      <c r="DV76" s="50"/>
      <c r="DY76" s="50"/>
      <c r="EB76" s="50"/>
      <c r="EE76" s="50"/>
      <c r="EH76" s="50"/>
      <c r="EK76" s="50"/>
      <c r="EN76" s="50"/>
      <c r="EQ76" s="50"/>
      <c r="ET76" s="50"/>
      <c r="EW76" s="50"/>
    </row>
    <row r="77" spans="1:153" ht="15" customHeight="1" x14ac:dyDescent="0.25">
      <c r="C77" s="56"/>
      <c r="D77" s="624"/>
      <c r="E77" s="378" t="s">
        <v>7049</v>
      </c>
      <c r="F77" s="361" t="s">
        <v>4</v>
      </c>
      <c r="G77" s="361" t="s">
        <v>6</v>
      </c>
      <c r="H77" s="361" t="s">
        <v>6</v>
      </c>
      <c r="I77" s="361"/>
      <c r="J77" s="419"/>
      <c r="K77" s="419"/>
      <c r="L77" s="419"/>
      <c r="M77" s="419"/>
      <c r="N77" s="419"/>
      <c r="O77" s="419"/>
      <c r="P77" s="419"/>
      <c r="Q77" s="419"/>
      <c r="R77" s="419"/>
      <c r="S77" s="419"/>
      <c r="T77" s="419"/>
      <c r="U77" s="419"/>
      <c r="V77" s="419"/>
      <c r="W77" s="419"/>
      <c r="X77" s="419"/>
      <c r="Y77" s="419"/>
      <c r="Z77" s="54"/>
      <c r="AA77" s="27" t="str">
        <f>IF(OR(SUMPRODUCT(--(AA31:AA76=""),--(AB31:AB76=""))&gt;0,COUNTIF(AB31:AB76,"O")&gt;0, COUNTIF(AB31:AB76,"K")=46),"",SUM(AA31:AA76))</f>
        <v/>
      </c>
      <c r="AB77" s="1" t="str">
        <f xml:space="preserve"> IF(AND(OR(COUNTIF(AB31:AB76,"O")=46,COUNTIF(AB31:AB76,"K")=46),SUM(AA31:AA76)=0,ISNUMBER(AA77)),"",IF(COUNTIF(AB31:AB76,"O")&gt;0,"O", IF(AND(COUNTIF(AB31:AB76,AB31)=46,OR(AB31="K",AB31="W",AB31="M")),UPPER(AB31),"")))</f>
        <v/>
      </c>
      <c r="AC77" s="2" t="str">
        <f>IF(TYPE(VAL_Codes!AR$26)=2,VAL_Codes!AR$26,"")</f>
        <v/>
      </c>
      <c r="AD77" s="27" t="str">
        <f>IF(OR(SUMPRODUCT(--(AD31:AD76=""),--(AE31:AE76=""))&gt;0,COUNTIF(AE31:AE76,"O")&gt;0, COUNTIF(AE31:AE76,"K")=46),"",SUM(AD31:AD76))</f>
        <v/>
      </c>
      <c r="AE77" s="1" t="str">
        <f xml:space="preserve"> IF(AND(OR(COUNTIF(AE31:AE76,"O")=46,COUNTIF(AE31:AE76,"K")=46),SUM(AD31:AD76)=0,ISNUMBER(AD77)),"",IF(COUNTIF(AE31:AE76,"O")&gt;0,"O", IF(AND(COUNTIF(AE31:AE76,AE31)=46,OR(AE31="K",AE31="W",AE31="M")),UPPER(AE31),"")))</f>
        <v/>
      </c>
      <c r="AF77" s="2" t="str">
        <f>IF(TYPE(VAL_Codes!AU$26)=2,VAL_Codes!AU$26,"")</f>
        <v/>
      </c>
      <c r="AG77" s="27" t="str">
        <f>IF(OR(SUMPRODUCT(--(AG31:AG76=""),--(AH31:AH76=""))&gt;0,COUNTIF(AH31:AH76,"O")&gt;0, COUNTIF(AH31:AH76,"K")=46),"",SUM(AG31:AG76))</f>
        <v/>
      </c>
      <c r="AH77" s="1" t="str">
        <f xml:space="preserve"> IF(AND(OR(COUNTIF(AH31:AH76,"O")=46,COUNTIF(AH31:AH76,"K")=46),SUM(AG31:AG76)=0,ISNUMBER(AG77)),"",IF(COUNTIF(AH31:AH76,"O")&gt;0,"O", IF(AND(COUNTIF(AH31:AH76,AH31)=46,OR(AH31="K",AH31="W",AH31="M")),UPPER(AH31),"")))</f>
        <v/>
      </c>
      <c r="AI77" s="2" t="str">
        <f>IF(TYPE(VAL_Codes!AX$26)=2,VAL_Codes!AX$26,"")</f>
        <v/>
      </c>
      <c r="AJ77" s="27" t="str">
        <f>IF(OR(SUMPRODUCT(--(AJ31:AJ76=""),--(AK31:AK76=""))&gt;0,COUNTIF(AK31:AK76,"O")&gt;0, COUNTIF(AK31:AK76,"K")=46),"",SUM(AJ31:AJ76))</f>
        <v/>
      </c>
      <c r="AK77" s="1" t="str">
        <f xml:space="preserve"> IF(AND(OR(COUNTIF(AK31:AK76,"O")=46,COUNTIF(AK31:AK76,"K")=46),SUM(AJ31:AJ76)=0,ISNUMBER(AJ77)),"",IF(COUNTIF(AK31:AK76,"O")&gt;0,"O", IF(AND(COUNTIF(AK31:AK76,AK31)=46,OR(AK31="K",AK31="W",AK31="M")),UPPER(AK31),"")))</f>
        <v/>
      </c>
      <c r="AL77" s="2" t="str">
        <f>IF(TYPE(VAL_Codes!BA$26)=2,VAL_Codes!BA$26,"")</f>
        <v/>
      </c>
      <c r="AM77" s="27" t="str">
        <f>IF(OR(SUMPRODUCT(--(AM31:AM76=""),--(AN31:AN76=""))&gt;0,COUNTIF(AN31:AN76,"O")&gt;0, COUNTIF(AN31:AN76,"K")=46),"",SUM(AM31:AM76))</f>
        <v/>
      </c>
      <c r="AN77" s="1" t="str">
        <f xml:space="preserve"> IF(AND(OR(COUNTIF(AN31:AN76,"O")=46,COUNTIF(AN31:AN76,"K")=46),SUM(AM31:AM76)=0,ISNUMBER(AM77)),"",IF(COUNTIF(AN31:AN76,"O")&gt;0,"O", IF(AND(COUNTIF(AN31:AN76,AN31)=46,OR(AN31="K",AN31="W",AN31="M")),UPPER(AN31),"")))</f>
        <v/>
      </c>
      <c r="AO77" s="2" t="str">
        <f>IF(TYPE(VAL_Codes!BD$26)=2,VAL_Codes!BD$26,"")</f>
        <v/>
      </c>
      <c r="AP77" s="27" t="str">
        <f>IF(OR(SUMPRODUCT(--(AP31:AP76=""),--(AQ31:AQ76=""))&gt;0,COUNTIF(AQ31:AQ76,"O")&gt;0, COUNTIF(AQ31:AQ76,"K")=46),"",SUM(AP31:AP76))</f>
        <v/>
      </c>
      <c r="AQ77" s="1" t="str">
        <f xml:space="preserve"> IF(AND(OR(COUNTIF(AQ31:AQ76,"O")=46,COUNTIF(AQ31:AQ76,"K")=46),SUM(AP31:AP76)=0,ISNUMBER(AP77)),"",IF(COUNTIF(AQ31:AQ76,"O")&gt;0,"O", IF(AND(COUNTIF(AQ31:AQ76,AQ31)=46,OR(AQ31="K",AQ31="W",AQ31="M")),UPPER(AQ31),"")))</f>
        <v/>
      </c>
      <c r="AR77" s="2" t="str">
        <f>IF(TYPE(VAL_Codes!BG$26)=2,VAL_Codes!BG$26,"")</f>
        <v/>
      </c>
      <c r="AS77" s="27" t="str">
        <f>IF(OR(SUMPRODUCT(--(AS31:AS76=""),--(AT31:AT76=""))&gt;0,COUNTIF(AT31:AT76,"O")&gt;0, COUNTIF(AT31:AT76,"K")=46),"",SUM(AS31:AS76))</f>
        <v/>
      </c>
      <c r="AT77" s="1" t="str">
        <f xml:space="preserve"> IF(AND(OR(COUNTIF(AT31:AT76,"O")=46,COUNTIF(AT31:AT76,"K")=46),SUM(AS31:AS76)=0,ISNUMBER(AS77)),"",IF(COUNTIF(AT31:AT76,"O")&gt;0,"O", IF(AND(COUNTIF(AT31:AT76,AT31)=46,OR(AT31="K",AT31="W",AT31="M")),UPPER(AT31),"")))</f>
        <v/>
      </c>
      <c r="AU77" s="2" t="str">
        <f>IF(TYPE(VAL_Codes!BJ$26)=2,VAL_Codes!BJ$26,"")</f>
        <v/>
      </c>
      <c r="AV77" s="27" t="str">
        <f>IF(OR(SUMPRODUCT(--(AV31:AV76=""),--(AW31:AW76=""))&gt;0,COUNTIF(AW31:AW76,"O")&gt;0, COUNTIF(AW31:AW76,"K")=46),"",SUM(AV31:AV76))</f>
        <v/>
      </c>
      <c r="AW77" s="1" t="str">
        <f xml:space="preserve"> IF(AND(OR(COUNTIF(AW31:AW76,"O")=46,COUNTIF(AW31:AW76,"K")=46),SUM(AV31:AV76)=0,ISNUMBER(AV77)),"",IF(COUNTIF(AW31:AW76,"O")&gt;0,"O", IF(AND(COUNTIF(AW31:AW76,AW31)=46,OR(AW31="K",AW31="W",AW31="M")),UPPER(AW31),"")))</f>
        <v/>
      </c>
      <c r="AX77" s="2" t="str">
        <f>IF(TYPE(VAL_Codes!BM$26)=2,VAL_Codes!BM$26,"")</f>
        <v/>
      </c>
      <c r="AY77" s="27" t="str">
        <f>IF(OR(SUMPRODUCT(--(AY31:AY76=""),--(AZ31:AZ76=""))&gt;0,COUNTIF(AZ31:AZ76,"O")&gt;0, COUNTIF(AZ31:AZ76,"K")=46),"",SUM(AY31:AY76))</f>
        <v/>
      </c>
      <c r="AZ77" s="1" t="str">
        <f xml:space="preserve"> IF(AND(OR(COUNTIF(AZ31:AZ76,"O")=46,COUNTIF(AZ31:AZ76,"K")=46),SUM(AY31:AY76)=0,ISNUMBER(AY77)),"",IF(COUNTIF(AZ31:AZ76,"O")&gt;0,"O", IF(AND(COUNTIF(AZ31:AZ76,AZ31)=46,OR(AZ31="K",AZ31="W",AZ31="M")),UPPER(AZ31),"")))</f>
        <v/>
      </c>
      <c r="BA77" s="2" t="str">
        <f>IF(TYPE(VAL_Codes!BP$26)=2,VAL_Codes!BP$26,"")</f>
        <v/>
      </c>
      <c r="BB77" s="47"/>
      <c r="BE77" s="50"/>
      <c r="BH77" s="50"/>
      <c r="BK77" s="50"/>
      <c r="BN77" s="50"/>
      <c r="BQ77" s="50"/>
      <c r="BT77" s="50"/>
      <c r="BW77" s="50"/>
      <c r="BZ77" s="50"/>
      <c r="CC77" s="50"/>
      <c r="CF77" s="50"/>
      <c r="CI77" s="50"/>
      <c r="CL77" s="50"/>
      <c r="CO77" s="50"/>
      <c r="CR77" s="50"/>
      <c r="CU77" s="50"/>
      <c r="CX77" s="50"/>
      <c r="DA77" s="50"/>
      <c r="DD77" s="50"/>
      <c r="DG77" s="50"/>
      <c r="DJ77" s="50"/>
      <c r="DM77" s="50"/>
      <c r="DP77" s="50"/>
      <c r="DS77" s="50"/>
      <c r="DV77" s="50"/>
      <c r="DY77" s="50"/>
      <c r="EB77" s="50"/>
      <c r="EE77" s="50"/>
      <c r="EH77" s="50"/>
      <c r="EK77" s="50"/>
      <c r="EN77" s="50"/>
      <c r="EQ77" s="50"/>
      <c r="ET77" s="50"/>
      <c r="EW77" s="50"/>
    </row>
    <row r="78" spans="1:153" ht="15" customHeight="1" x14ac:dyDescent="0.25">
      <c r="C78" s="56"/>
      <c r="D78" s="63"/>
      <c r="E78" s="454"/>
      <c r="F78" s="455"/>
      <c r="G78" s="455"/>
      <c r="H78" s="455"/>
      <c r="I78" s="455"/>
      <c r="J78" s="63"/>
      <c r="K78" s="63"/>
      <c r="L78" s="63"/>
      <c r="M78" s="63"/>
      <c r="N78" s="63"/>
      <c r="O78" s="63"/>
      <c r="P78" s="63"/>
      <c r="Q78" s="63"/>
      <c r="R78" s="63"/>
      <c r="S78" s="63"/>
      <c r="T78" s="63"/>
      <c r="U78" s="63"/>
      <c r="V78" s="63"/>
      <c r="W78" s="63"/>
      <c r="X78" s="63"/>
      <c r="Y78" s="63"/>
      <c r="Z78" s="63"/>
      <c r="AA78" s="456"/>
      <c r="AB78" s="38"/>
      <c r="AC78" s="38"/>
      <c r="AD78" s="47"/>
      <c r="AE78" s="38"/>
      <c r="AF78" s="38"/>
      <c r="AG78" s="47"/>
      <c r="AH78" s="38"/>
      <c r="AI78" s="38"/>
      <c r="AJ78" s="47"/>
      <c r="AK78" s="38"/>
      <c r="AL78" s="38"/>
      <c r="AM78" s="47"/>
      <c r="AN78" s="38"/>
      <c r="AO78" s="38"/>
      <c r="AP78" s="47"/>
      <c r="AQ78" s="38"/>
      <c r="AR78" s="38"/>
      <c r="AS78" s="47"/>
      <c r="AT78" s="38"/>
      <c r="AU78" s="38"/>
      <c r="AV78" s="47"/>
      <c r="AW78" s="38"/>
      <c r="AX78" s="38"/>
      <c r="AY78" s="47"/>
      <c r="AZ78" s="38"/>
      <c r="BA78" s="38"/>
      <c r="BB78" s="47"/>
      <c r="BE78" s="50"/>
      <c r="BH78" s="50"/>
      <c r="BK78" s="50"/>
      <c r="BN78" s="50"/>
      <c r="BQ78" s="50"/>
      <c r="BT78" s="50"/>
      <c r="BW78" s="50"/>
      <c r="BZ78" s="50"/>
      <c r="CC78" s="50"/>
      <c r="CF78" s="50"/>
      <c r="CI78" s="50"/>
      <c r="CL78" s="50"/>
      <c r="CO78" s="50"/>
      <c r="CR78" s="50"/>
      <c r="CU78" s="50"/>
      <c r="CX78" s="50"/>
      <c r="DA78" s="50"/>
      <c r="DD78" s="50"/>
      <c r="DG78" s="50"/>
      <c r="DJ78" s="50"/>
      <c r="DM78" s="50"/>
      <c r="DP78" s="50"/>
      <c r="DS78" s="50"/>
      <c r="DV78" s="50"/>
      <c r="DY78" s="50"/>
      <c r="EB78" s="50"/>
      <c r="EE78" s="50"/>
      <c r="EH78" s="50"/>
      <c r="EK78" s="50"/>
      <c r="EN78" s="50"/>
      <c r="EQ78" s="50"/>
      <c r="ET78" s="50"/>
      <c r="EW78" s="50"/>
    </row>
    <row r="79" spans="1:153" ht="15" customHeight="1" x14ac:dyDescent="0.25">
      <c r="C79" s="56"/>
      <c r="D79" s="624" t="s">
        <v>1</v>
      </c>
      <c r="E79" s="375" t="s">
        <v>7041</v>
      </c>
      <c r="F79" s="361" t="s">
        <v>5</v>
      </c>
      <c r="G79" s="361" t="s">
        <v>402</v>
      </c>
      <c r="H79" s="361" t="s">
        <v>6</v>
      </c>
      <c r="I79" s="361"/>
      <c r="J79" s="419"/>
      <c r="K79" s="419"/>
      <c r="L79" s="419"/>
      <c r="M79" s="419"/>
      <c r="N79" s="419"/>
      <c r="O79" s="419"/>
      <c r="P79" s="419"/>
      <c r="Q79" s="419"/>
      <c r="R79" s="419"/>
      <c r="S79" s="419"/>
      <c r="T79" s="419"/>
      <c r="U79" s="419"/>
      <c r="V79" s="419"/>
      <c r="W79" s="419"/>
      <c r="X79" s="419"/>
      <c r="Y79" s="419"/>
      <c r="Z79" s="54"/>
      <c r="AA79" s="26" t="str">
        <f>IF(COUNTBLANK('VAL_Fill in area'!C159)=1,"",'VAL_Fill in area'!C159)</f>
        <v/>
      </c>
      <c r="AB79" s="10" t="str">
        <f>IF(TYPE(VAL_Codes!AQ$26)=2,VAL_Codes!AQ$26,"")</f>
        <v/>
      </c>
      <c r="AC79" s="12" t="str">
        <f>IF(TYPE(VAL_Codes!AR$26)=2,VAL_Codes!AR$26,"")</f>
        <v/>
      </c>
      <c r="AD79" s="26" t="str">
        <f>IF(COUNTBLANK('VAL_Fill in area'!D159)=1,"",'VAL_Fill in area'!D159)</f>
        <v/>
      </c>
      <c r="AE79" s="10" t="str">
        <f>IF(TYPE(VAL_Codes!AT$26)=2,VAL_Codes!AT$26,"")</f>
        <v/>
      </c>
      <c r="AF79" s="12" t="str">
        <f>IF(TYPE(VAL_Codes!AU$26)=2,VAL_Codes!AU$26,"")</f>
        <v/>
      </c>
      <c r="AG79" s="26" t="str">
        <f>IF(COUNTBLANK('VAL_Fill in area'!E159)=1,"",'VAL_Fill in area'!E159)</f>
        <v/>
      </c>
      <c r="AH79" s="10" t="str">
        <f>IF(TYPE(VAL_Codes!AW$26)=2,VAL_Codes!AW$26,"")</f>
        <v/>
      </c>
      <c r="AI79" s="12" t="str">
        <f>IF(TYPE(VAL_Codes!AX$26)=2,VAL_Codes!AX$26,"")</f>
        <v/>
      </c>
      <c r="AJ79" s="26" t="str">
        <f>IF(COUNTBLANK('VAL_Fill in area'!F159)=1,"",'VAL_Fill in area'!F159)</f>
        <v/>
      </c>
      <c r="AK79" s="10" t="str">
        <f>IF(TYPE(VAL_Codes!AZ$26)=2,VAL_Codes!AZ$26,"")</f>
        <v/>
      </c>
      <c r="AL79" s="12" t="str">
        <f>IF(TYPE(VAL_Codes!BA$26)=2,VAL_Codes!BA$26,"")</f>
        <v/>
      </c>
      <c r="AM79" s="26" t="str">
        <f>IF(COUNTBLANK('VAL_Fill in area'!G159)=1,"",'VAL_Fill in area'!G159)</f>
        <v/>
      </c>
      <c r="AN79" s="10" t="str">
        <f>IF(TYPE(VAL_Codes!BC$26)=2,VAL_Codes!BC$26,"")</f>
        <v/>
      </c>
      <c r="AO79" s="12" t="str">
        <f>IF(TYPE(VAL_Codes!BD$26)=2,VAL_Codes!BD$26,"")</f>
        <v/>
      </c>
      <c r="AP79" s="26" t="str">
        <f>IF(COUNTBLANK('VAL_Fill in area'!H159)=1,"",'VAL_Fill in area'!H159)</f>
        <v/>
      </c>
      <c r="AQ79" s="10" t="str">
        <f>IF(TYPE(VAL_Codes!BF$26)=2,VAL_Codes!BF$26,"")</f>
        <v/>
      </c>
      <c r="AR79" s="12" t="str">
        <f>IF(TYPE(VAL_Codes!BG$26)=2,VAL_Codes!BG$26,"")</f>
        <v/>
      </c>
      <c r="AS79" s="26" t="str">
        <f>IF(COUNTBLANK('VAL_Fill in area'!I159)=1,"",'VAL_Fill in area'!I159)</f>
        <v/>
      </c>
      <c r="AT79" s="10" t="str">
        <f>IF(TYPE(VAL_Codes!BI$26)=2,VAL_Codes!BI$26,"")</f>
        <v/>
      </c>
      <c r="AU79" s="12" t="str">
        <f>IF(TYPE(VAL_Codes!BJ$26)=2,VAL_Codes!BJ$26,"")</f>
        <v/>
      </c>
      <c r="AV79" s="26" t="str">
        <f>IF(COUNTBLANK('VAL_Fill in area'!J159)=1,"",'VAL_Fill in area'!J159)</f>
        <v/>
      </c>
      <c r="AW79" s="10" t="str">
        <f>IF(TYPE(VAL_Codes!BL$26)=2,VAL_Codes!BL$26,"")</f>
        <v/>
      </c>
      <c r="AX79" s="12" t="str">
        <f>IF(TYPE(VAL_Codes!BM$26)=2,VAL_Codes!BM$26,"")</f>
        <v/>
      </c>
      <c r="AY79" s="26" t="str">
        <f>IF(COUNTBLANK('VAL_Fill in area'!K159)=1,"",'VAL_Fill in area'!K159)</f>
        <v/>
      </c>
      <c r="AZ79" s="10" t="str">
        <f>IF(TYPE(VAL_Codes!BO$26)=2,VAL_Codes!BO$26,"")</f>
        <v/>
      </c>
      <c r="BA79" s="12" t="str">
        <f>IF(TYPE(VAL_Codes!BP$26)=2,VAL_Codes!BP$26,"")</f>
        <v/>
      </c>
      <c r="BB79" s="47"/>
      <c r="BE79" s="50"/>
      <c r="BH79" s="50"/>
      <c r="BK79" s="50"/>
      <c r="BN79" s="50"/>
      <c r="BQ79" s="50"/>
      <c r="BT79" s="50"/>
      <c r="BW79" s="50"/>
      <c r="BZ79" s="50"/>
      <c r="CC79" s="50"/>
      <c r="CF79" s="50"/>
      <c r="CI79" s="50"/>
      <c r="CL79" s="50"/>
      <c r="CO79" s="50"/>
      <c r="CR79" s="50"/>
      <c r="CU79" s="50"/>
      <c r="CX79" s="50"/>
      <c r="DA79" s="50"/>
      <c r="DD79" s="50"/>
      <c r="DG79" s="50"/>
      <c r="DJ79" s="50"/>
      <c r="DM79" s="50"/>
      <c r="DP79" s="50"/>
      <c r="DS79" s="50"/>
      <c r="DV79" s="50"/>
      <c r="DY79" s="50"/>
      <c r="EB79" s="50"/>
      <c r="EE79" s="50"/>
      <c r="EH79" s="50"/>
      <c r="EK79" s="50"/>
      <c r="EN79" s="50"/>
      <c r="EQ79" s="50"/>
      <c r="ET79" s="50"/>
      <c r="EW79" s="50"/>
    </row>
    <row r="80" spans="1:153" ht="15" customHeight="1" x14ac:dyDescent="0.25">
      <c r="A80" s="48"/>
      <c r="B80" s="48"/>
      <c r="C80" s="56"/>
      <c r="D80" s="620"/>
      <c r="E80" s="62" t="s">
        <v>51</v>
      </c>
      <c r="F80" s="361" t="s">
        <v>5</v>
      </c>
      <c r="G80" s="361" t="s">
        <v>50</v>
      </c>
      <c r="H80" s="361" t="s">
        <v>6</v>
      </c>
      <c r="I80" s="361"/>
      <c r="J80" s="419"/>
      <c r="K80" s="419"/>
      <c r="L80" s="419"/>
      <c r="M80" s="419"/>
      <c r="N80" s="419"/>
      <c r="O80" s="419"/>
      <c r="P80" s="419"/>
      <c r="Q80" s="419"/>
      <c r="R80" s="419"/>
      <c r="S80" s="419"/>
      <c r="T80" s="419"/>
      <c r="U80" s="419"/>
      <c r="V80" s="419"/>
      <c r="W80" s="419"/>
      <c r="X80" s="419"/>
      <c r="Y80" s="419"/>
      <c r="Z80" s="54"/>
      <c r="AA80" s="29" t="str">
        <f>IF(COUNTBLANK('VAL_Fill in area'!C160)=1,"",'VAL_Fill in area'!C160)</f>
        <v/>
      </c>
      <c r="AB80" s="10" t="str">
        <f>IF(TYPE(VAL_Codes!AQ$26)=2,VAL_Codes!AQ$26,"")</f>
        <v/>
      </c>
      <c r="AC80" s="11" t="str">
        <f>IF(TYPE(VAL_Codes!AR$26)=2,VAL_Codes!AR$26,"")</f>
        <v/>
      </c>
      <c r="AD80" s="26" t="str">
        <f>IF(COUNTBLANK('VAL_Fill in area'!D160)=1,"",'VAL_Fill in area'!D160)</f>
        <v/>
      </c>
      <c r="AE80" s="10" t="str">
        <f>IF(TYPE(VAL_Codes!AT$26)=2,VAL_Codes!AT$26,"")</f>
        <v/>
      </c>
      <c r="AF80" s="11" t="str">
        <f>IF(TYPE(VAL_Codes!AU$26)=2,VAL_Codes!AU$26,"")</f>
        <v/>
      </c>
      <c r="AG80" s="26" t="str">
        <f>IF(COUNTBLANK('VAL_Fill in area'!E160)=1,"",'VAL_Fill in area'!E160)</f>
        <v/>
      </c>
      <c r="AH80" s="10" t="str">
        <f>IF(TYPE(VAL_Codes!AW$26)=2,VAL_Codes!AW$26,"")</f>
        <v/>
      </c>
      <c r="AI80" s="11" t="str">
        <f>IF(TYPE(VAL_Codes!AX$26)=2,VAL_Codes!AX$26,"")</f>
        <v/>
      </c>
      <c r="AJ80" s="26" t="str">
        <f>IF(COUNTBLANK('VAL_Fill in area'!F160)=1,"",'VAL_Fill in area'!F160)</f>
        <v/>
      </c>
      <c r="AK80" s="10" t="str">
        <f>IF(TYPE(VAL_Codes!AZ$26)=2,VAL_Codes!AZ$26,"")</f>
        <v/>
      </c>
      <c r="AL80" s="11" t="str">
        <f>IF(TYPE(VAL_Codes!BA$26)=2,VAL_Codes!BA$26,"")</f>
        <v/>
      </c>
      <c r="AM80" s="26" t="str">
        <f>IF(COUNTBLANK('VAL_Fill in area'!G160)=1,"",'VAL_Fill in area'!G160)</f>
        <v/>
      </c>
      <c r="AN80" s="10" t="str">
        <f>IF(TYPE(VAL_Codes!BC$26)=2,VAL_Codes!BC$26,"")</f>
        <v/>
      </c>
      <c r="AO80" s="11" t="str">
        <f>IF(TYPE(VAL_Codes!BD$26)=2,VAL_Codes!BD$26,"")</f>
        <v/>
      </c>
      <c r="AP80" s="26" t="str">
        <f>IF(COUNTBLANK('VAL_Fill in area'!H160)=1,"",'VAL_Fill in area'!H160)</f>
        <v/>
      </c>
      <c r="AQ80" s="10" t="str">
        <f>IF(TYPE(VAL_Codes!BF$26)=2,VAL_Codes!BF$26,"")</f>
        <v/>
      </c>
      <c r="AR80" s="11" t="str">
        <f>IF(TYPE(VAL_Codes!BG$26)=2,VAL_Codes!BG$26,"")</f>
        <v/>
      </c>
      <c r="AS80" s="26" t="str">
        <f>IF(COUNTBLANK('VAL_Fill in area'!I160)=1,"",'VAL_Fill in area'!I160)</f>
        <v/>
      </c>
      <c r="AT80" s="10" t="str">
        <f>IF(TYPE(VAL_Codes!BI$26)=2,VAL_Codes!BI$26,"")</f>
        <v/>
      </c>
      <c r="AU80" s="11" t="str">
        <f>IF(TYPE(VAL_Codes!BJ$26)=2,VAL_Codes!BJ$26,"")</f>
        <v/>
      </c>
      <c r="AV80" s="26" t="str">
        <f>IF(COUNTBLANK('VAL_Fill in area'!J160)=1,"",'VAL_Fill in area'!J160)</f>
        <v/>
      </c>
      <c r="AW80" s="10" t="str">
        <f>IF(TYPE(VAL_Codes!BL$26)=2,VAL_Codes!BL$26,"")</f>
        <v/>
      </c>
      <c r="AX80" s="11" t="str">
        <f>IF(TYPE(VAL_Codes!BM$26)=2,VAL_Codes!BM$26,"")</f>
        <v/>
      </c>
      <c r="AY80" s="26" t="str">
        <f>IF(COUNTBLANK('VAL_Fill in area'!K160)=1,"",'VAL_Fill in area'!K160)</f>
        <v/>
      </c>
      <c r="AZ80" s="10" t="str">
        <f>IF(TYPE(VAL_Codes!BO$26)=2,VAL_Codes!BO$26,"")</f>
        <v/>
      </c>
      <c r="BA80" s="11" t="str">
        <f>IF(TYPE(VAL_Codes!BP$26)=2,VAL_Codes!BP$26,"")</f>
        <v/>
      </c>
      <c r="BB80" s="47"/>
      <c r="BE80" s="50"/>
      <c r="BH80" s="50"/>
      <c r="BK80" s="50"/>
      <c r="BN80" s="50"/>
      <c r="BQ80" s="50"/>
      <c r="BT80" s="50"/>
      <c r="BW80" s="50"/>
      <c r="BZ80" s="50"/>
      <c r="CC80" s="50"/>
      <c r="CF80" s="50"/>
      <c r="CI80" s="50"/>
      <c r="CL80" s="50"/>
      <c r="CO80" s="50"/>
      <c r="CR80" s="50"/>
      <c r="CU80" s="50"/>
      <c r="CX80" s="50"/>
      <c r="DA80" s="50"/>
      <c r="DD80" s="50"/>
      <c r="DG80" s="50"/>
      <c r="DJ80" s="50"/>
      <c r="DM80" s="50"/>
      <c r="DP80" s="50"/>
      <c r="DS80" s="50"/>
      <c r="DV80" s="50"/>
      <c r="DY80" s="50"/>
      <c r="EB80" s="50"/>
      <c r="EE80" s="50"/>
      <c r="EH80" s="50"/>
      <c r="EK80" s="50"/>
      <c r="EN80" s="50"/>
      <c r="EQ80" s="50"/>
      <c r="ET80" s="50"/>
      <c r="EW80" s="50"/>
    </row>
    <row r="81" spans="1:153" ht="15" customHeight="1" x14ac:dyDescent="0.25">
      <c r="A81" s="48"/>
      <c r="B81" s="48"/>
      <c r="C81" s="56"/>
      <c r="D81" s="620"/>
      <c r="E81" s="62" t="s">
        <v>52</v>
      </c>
      <c r="F81" s="361" t="s">
        <v>5</v>
      </c>
      <c r="G81" s="361" t="s">
        <v>7</v>
      </c>
      <c r="H81" s="361" t="s">
        <v>6</v>
      </c>
      <c r="I81" s="361"/>
      <c r="J81" s="419"/>
      <c r="K81" s="419"/>
      <c r="L81" s="419"/>
      <c r="M81" s="419"/>
      <c r="N81" s="419"/>
      <c r="O81" s="419"/>
      <c r="P81" s="419"/>
      <c r="Q81" s="419"/>
      <c r="R81" s="419"/>
      <c r="S81" s="419"/>
      <c r="T81" s="419"/>
      <c r="U81" s="419"/>
      <c r="V81" s="419"/>
      <c r="W81" s="419"/>
      <c r="X81" s="419"/>
      <c r="Y81" s="419"/>
      <c r="Z81" s="54"/>
      <c r="AA81" s="29" t="str">
        <f>IF(COUNTBLANK('VAL_Fill in area'!C161)=1,"",'VAL_Fill in area'!C161)</f>
        <v/>
      </c>
      <c r="AB81" s="10" t="str">
        <f>IF(TYPE(VAL_Codes!AQ$26)=2,VAL_Codes!AQ$26,"")</f>
        <v/>
      </c>
      <c r="AC81" s="11" t="str">
        <f>IF(TYPE(VAL_Codes!AR$26)=2,VAL_Codes!AR$26,"")</f>
        <v/>
      </c>
      <c r="AD81" s="26" t="str">
        <f>IF(COUNTBLANK('VAL_Fill in area'!D161)=1,"",'VAL_Fill in area'!D161)</f>
        <v/>
      </c>
      <c r="AE81" s="10" t="str">
        <f>IF(TYPE(VAL_Codes!AT$26)=2,VAL_Codes!AT$26,"")</f>
        <v/>
      </c>
      <c r="AF81" s="11" t="str">
        <f>IF(TYPE(VAL_Codes!AU$26)=2,VAL_Codes!AU$26,"")</f>
        <v/>
      </c>
      <c r="AG81" s="26" t="str">
        <f>IF(COUNTBLANK('VAL_Fill in area'!E161)=1,"",'VAL_Fill in area'!E161)</f>
        <v/>
      </c>
      <c r="AH81" s="10" t="str">
        <f>IF(TYPE(VAL_Codes!AW$26)=2,VAL_Codes!AW$26,"")</f>
        <v/>
      </c>
      <c r="AI81" s="11" t="str">
        <f>IF(TYPE(VAL_Codes!AX$26)=2,VAL_Codes!AX$26,"")</f>
        <v/>
      </c>
      <c r="AJ81" s="26" t="str">
        <f>IF(COUNTBLANK('VAL_Fill in area'!F161)=1,"",'VAL_Fill in area'!F161)</f>
        <v/>
      </c>
      <c r="AK81" s="10" t="str">
        <f>IF(TYPE(VAL_Codes!AZ$26)=2,VAL_Codes!AZ$26,"")</f>
        <v/>
      </c>
      <c r="AL81" s="11" t="str">
        <f>IF(TYPE(VAL_Codes!BA$26)=2,VAL_Codes!BA$26,"")</f>
        <v/>
      </c>
      <c r="AM81" s="26" t="str">
        <f>IF(COUNTBLANK('VAL_Fill in area'!G161)=1,"",'VAL_Fill in area'!G161)</f>
        <v/>
      </c>
      <c r="AN81" s="10" t="str">
        <f>IF(TYPE(VAL_Codes!BC$26)=2,VAL_Codes!BC$26,"")</f>
        <v/>
      </c>
      <c r="AO81" s="11" t="str">
        <f>IF(TYPE(VAL_Codes!BD$26)=2,VAL_Codes!BD$26,"")</f>
        <v/>
      </c>
      <c r="AP81" s="26" t="str">
        <f>IF(COUNTBLANK('VAL_Fill in area'!H161)=1,"",'VAL_Fill in area'!H161)</f>
        <v/>
      </c>
      <c r="AQ81" s="10" t="str">
        <f>IF(TYPE(VAL_Codes!BF$26)=2,VAL_Codes!BF$26,"")</f>
        <v/>
      </c>
      <c r="AR81" s="11" t="str">
        <f>IF(TYPE(VAL_Codes!BG$26)=2,VAL_Codes!BG$26,"")</f>
        <v/>
      </c>
      <c r="AS81" s="26" t="str">
        <f>IF(COUNTBLANK('VAL_Fill in area'!I161)=1,"",'VAL_Fill in area'!I161)</f>
        <v/>
      </c>
      <c r="AT81" s="10" t="str">
        <f>IF(TYPE(VAL_Codes!BI$26)=2,VAL_Codes!BI$26,"")</f>
        <v/>
      </c>
      <c r="AU81" s="11" t="str">
        <f>IF(TYPE(VAL_Codes!BJ$26)=2,VAL_Codes!BJ$26,"")</f>
        <v/>
      </c>
      <c r="AV81" s="26" t="str">
        <f>IF(COUNTBLANK('VAL_Fill in area'!J161)=1,"",'VAL_Fill in area'!J161)</f>
        <v/>
      </c>
      <c r="AW81" s="10" t="str">
        <f>IF(TYPE(VAL_Codes!BL$26)=2,VAL_Codes!BL$26,"")</f>
        <v/>
      </c>
      <c r="AX81" s="11" t="str">
        <f>IF(TYPE(VAL_Codes!BM$26)=2,VAL_Codes!BM$26,"")</f>
        <v/>
      </c>
      <c r="AY81" s="26" t="str">
        <f>IF(COUNTBLANK('VAL_Fill in area'!K161)=1,"",'VAL_Fill in area'!K161)</f>
        <v/>
      </c>
      <c r="AZ81" s="10" t="str">
        <f>IF(TYPE(VAL_Codes!BO$26)=2,VAL_Codes!BO$26,"")</f>
        <v/>
      </c>
      <c r="BA81" s="11" t="str">
        <f>IF(TYPE(VAL_Codes!BP$26)=2,VAL_Codes!BP$26,"")</f>
        <v/>
      </c>
      <c r="BB81" s="47"/>
      <c r="BE81" s="50"/>
      <c r="BH81" s="50"/>
      <c r="BK81" s="50"/>
      <c r="BN81" s="50"/>
      <c r="BQ81" s="50"/>
      <c r="BT81" s="50"/>
      <c r="BW81" s="50"/>
      <c r="BZ81" s="50"/>
      <c r="CC81" s="50"/>
      <c r="CF81" s="50"/>
      <c r="CI81" s="50"/>
      <c r="CL81" s="50"/>
      <c r="CO81" s="50"/>
      <c r="CR81" s="50"/>
      <c r="CU81" s="50"/>
      <c r="CX81" s="50"/>
      <c r="DA81" s="50"/>
      <c r="DD81" s="50"/>
      <c r="DG81" s="50"/>
      <c r="DJ81" s="50"/>
      <c r="DM81" s="50"/>
      <c r="DP81" s="50"/>
      <c r="DS81" s="50"/>
      <c r="DV81" s="50"/>
      <c r="DY81" s="50"/>
      <c r="EB81" s="50"/>
      <c r="EE81" s="50"/>
      <c r="EH81" s="50"/>
      <c r="EK81" s="50"/>
      <c r="EN81" s="50"/>
      <c r="EQ81" s="50"/>
      <c r="ET81" s="50"/>
      <c r="EW81" s="50"/>
    </row>
    <row r="82" spans="1:153" ht="15" customHeight="1" x14ac:dyDescent="0.25">
      <c r="A82" s="48"/>
      <c r="B82" s="48"/>
      <c r="C82" s="56"/>
      <c r="D82" s="620"/>
      <c r="E82" s="62" t="s">
        <v>53</v>
      </c>
      <c r="F82" s="361" t="s">
        <v>5</v>
      </c>
      <c r="G82" s="361" t="s">
        <v>8</v>
      </c>
      <c r="H82" s="361" t="s">
        <v>6</v>
      </c>
      <c r="I82" s="361"/>
      <c r="J82" s="419"/>
      <c r="K82" s="419"/>
      <c r="L82" s="419"/>
      <c r="M82" s="419"/>
      <c r="N82" s="419"/>
      <c r="O82" s="419"/>
      <c r="P82" s="419"/>
      <c r="Q82" s="419"/>
      <c r="R82" s="419"/>
      <c r="S82" s="419"/>
      <c r="T82" s="419"/>
      <c r="U82" s="419"/>
      <c r="V82" s="419"/>
      <c r="W82" s="419"/>
      <c r="X82" s="419"/>
      <c r="Y82" s="419"/>
      <c r="Z82" s="54"/>
      <c r="AA82" s="29" t="str">
        <f>IF(COUNTBLANK('VAL_Fill in area'!C162)=1,"",'VAL_Fill in area'!C162)</f>
        <v/>
      </c>
      <c r="AB82" s="10" t="str">
        <f>IF(TYPE(VAL_Codes!AQ$26)=2,VAL_Codes!AQ$26,"")</f>
        <v/>
      </c>
      <c r="AC82" s="11" t="str">
        <f>IF(TYPE(VAL_Codes!AR$26)=2,VAL_Codes!AR$26,"")</f>
        <v/>
      </c>
      <c r="AD82" s="26" t="str">
        <f>IF(COUNTBLANK('VAL_Fill in area'!D162)=1,"",'VAL_Fill in area'!D162)</f>
        <v/>
      </c>
      <c r="AE82" s="10" t="str">
        <f>IF(TYPE(VAL_Codes!AT$26)=2,VAL_Codes!AT$26,"")</f>
        <v/>
      </c>
      <c r="AF82" s="11" t="str">
        <f>IF(TYPE(VAL_Codes!AU$26)=2,VAL_Codes!AU$26,"")</f>
        <v/>
      </c>
      <c r="AG82" s="26" t="str">
        <f>IF(COUNTBLANK('VAL_Fill in area'!E162)=1,"",'VAL_Fill in area'!E162)</f>
        <v/>
      </c>
      <c r="AH82" s="10" t="str">
        <f>IF(TYPE(VAL_Codes!AW$26)=2,VAL_Codes!AW$26,"")</f>
        <v/>
      </c>
      <c r="AI82" s="11" t="str">
        <f>IF(TYPE(VAL_Codes!AX$26)=2,VAL_Codes!AX$26,"")</f>
        <v/>
      </c>
      <c r="AJ82" s="26" t="str">
        <f>IF(COUNTBLANK('VAL_Fill in area'!F162)=1,"",'VAL_Fill in area'!F162)</f>
        <v/>
      </c>
      <c r="AK82" s="10" t="str">
        <f>IF(TYPE(VAL_Codes!AZ$26)=2,VAL_Codes!AZ$26,"")</f>
        <v/>
      </c>
      <c r="AL82" s="11" t="str">
        <f>IF(TYPE(VAL_Codes!BA$26)=2,VAL_Codes!BA$26,"")</f>
        <v/>
      </c>
      <c r="AM82" s="26" t="str">
        <f>IF(COUNTBLANK('VAL_Fill in area'!G162)=1,"",'VAL_Fill in area'!G162)</f>
        <v/>
      </c>
      <c r="AN82" s="10" t="str">
        <f>IF(TYPE(VAL_Codes!BC$26)=2,VAL_Codes!BC$26,"")</f>
        <v/>
      </c>
      <c r="AO82" s="11" t="str">
        <f>IF(TYPE(VAL_Codes!BD$26)=2,VAL_Codes!BD$26,"")</f>
        <v/>
      </c>
      <c r="AP82" s="26" t="str">
        <f>IF(COUNTBLANK('VAL_Fill in area'!H162)=1,"",'VAL_Fill in area'!H162)</f>
        <v/>
      </c>
      <c r="AQ82" s="10" t="str">
        <f>IF(TYPE(VAL_Codes!BF$26)=2,VAL_Codes!BF$26,"")</f>
        <v/>
      </c>
      <c r="AR82" s="11" t="str">
        <f>IF(TYPE(VAL_Codes!BG$26)=2,VAL_Codes!BG$26,"")</f>
        <v/>
      </c>
      <c r="AS82" s="26" t="str">
        <f>IF(COUNTBLANK('VAL_Fill in area'!I162)=1,"",'VAL_Fill in area'!I162)</f>
        <v/>
      </c>
      <c r="AT82" s="10" t="str">
        <f>IF(TYPE(VAL_Codes!BI$26)=2,VAL_Codes!BI$26,"")</f>
        <v/>
      </c>
      <c r="AU82" s="11" t="str">
        <f>IF(TYPE(VAL_Codes!BJ$26)=2,VAL_Codes!BJ$26,"")</f>
        <v/>
      </c>
      <c r="AV82" s="26" t="str">
        <f>IF(COUNTBLANK('VAL_Fill in area'!J162)=1,"",'VAL_Fill in area'!J162)</f>
        <v/>
      </c>
      <c r="AW82" s="10" t="str">
        <f>IF(TYPE(VAL_Codes!BL$26)=2,VAL_Codes!BL$26,"")</f>
        <v/>
      </c>
      <c r="AX82" s="11" t="str">
        <f>IF(TYPE(VAL_Codes!BM$26)=2,VAL_Codes!BM$26,"")</f>
        <v/>
      </c>
      <c r="AY82" s="26" t="str">
        <f>IF(COUNTBLANK('VAL_Fill in area'!K162)=1,"",'VAL_Fill in area'!K162)</f>
        <v/>
      </c>
      <c r="AZ82" s="10" t="str">
        <f>IF(TYPE(VAL_Codes!BO$26)=2,VAL_Codes!BO$26,"")</f>
        <v/>
      </c>
      <c r="BA82" s="11" t="str">
        <f>IF(TYPE(VAL_Codes!BP$26)=2,VAL_Codes!BP$26,"")</f>
        <v/>
      </c>
      <c r="BB82" s="47"/>
      <c r="BE82" s="50"/>
      <c r="BH82" s="50"/>
      <c r="BK82" s="50"/>
      <c r="BN82" s="50"/>
      <c r="BQ82" s="50"/>
      <c r="BT82" s="50"/>
      <c r="BW82" s="50"/>
      <c r="BZ82" s="50"/>
      <c r="CC82" s="50"/>
      <c r="CF82" s="50"/>
      <c r="CI82" s="50"/>
      <c r="CL82" s="50"/>
      <c r="CO82" s="50"/>
      <c r="CR82" s="50"/>
      <c r="CU82" s="50"/>
      <c r="CX82" s="50"/>
      <c r="DA82" s="50"/>
      <c r="DD82" s="50"/>
      <c r="DG82" s="50"/>
      <c r="DJ82" s="50"/>
      <c r="DM82" s="50"/>
      <c r="DP82" s="50"/>
      <c r="DS82" s="50"/>
      <c r="DV82" s="50"/>
      <c r="DY82" s="50"/>
      <c r="EB82" s="50"/>
      <c r="EE82" s="50"/>
      <c r="EH82" s="50"/>
      <c r="EK82" s="50"/>
      <c r="EN82" s="50"/>
      <c r="EQ82" s="50"/>
      <c r="ET82" s="50"/>
      <c r="EW82" s="50"/>
    </row>
    <row r="83" spans="1:153" ht="15" customHeight="1" x14ac:dyDescent="0.25">
      <c r="A83" s="48"/>
      <c r="B83" s="48"/>
      <c r="C83" s="56"/>
      <c r="D83" s="620"/>
      <c r="E83" s="62" t="s">
        <v>54</v>
      </c>
      <c r="F83" s="361" t="s">
        <v>5</v>
      </c>
      <c r="G83" s="361" t="s">
        <v>9</v>
      </c>
      <c r="H83" s="361" t="s">
        <v>6</v>
      </c>
      <c r="I83" s="361"/>
      <c r="J83" s="419"/>
      <c r="K83" s="419"/>
      <c r="L83" s="419"/>
      <c r="M83" s="419"/>
      <c r="N83" s="419"/>
      <c r="O83" s="419"/>
      <c r="P83" s="419"/>
      <c r="Q83" s="419"/>
      <c r="R83" s="419"/>
      <c r="S83" s="419"/>
      <c r="T83" s="419"/>
      <c r="U83" s="419"/>
      <c r="V83" s="419"/>
      <c r="W83" s="419"/>
      <c r="X83" s="419"/>
      <c r="Y83" s="419"/>
      <c r="Z83" s="54"/>
      <c r="AA83" s="29" t="str">
        <f>IF(COUNTBLANK('VAL_Fill in area'!C163)=1,"",'VAL_Fill in area'!C163)</f>
        <v/>
      </c>
      <c r="AB83" s="10" t="str">
        <f>IF(TYPE(VAL_Codes!AQ$26)=2,VAL_Codes!AQ$26,"")</f>
        <v/>
      </c>
      <c r="AC83" s="11" t="str">
        <f>IF(TYPE(VAL_Codes!AR$26)=2,VAL_Codes!AR$26,"")</f>
        <v/>
      </c>
      <c r="AD83" s="26" t="str">
        <f>IF(COUNTBLANK('VAL_Fill in area'!D163)=1,"",'VAL_Fill in area'!D163)</f>
        <v/>
      </c>
      <c r="AE83" s="10" t="str">
        <f>IF(TYPE(VAL_Codes!AT$26)=2,VAL_Codes!AT$26,"")</f>
        <v/>
      </c>
      <c r="AF83" s="11" t="str">
        <f>IF(TYPE(VAL_Codes!AU$26)=2,VAL_Codes!AU$26,"")</f>
        <v/>
      </c>
      <c r="AG83" s="26" t="str">
        <f>IF(COUNTBLANK('VAL_Fill in area'!E163)=1,"",'VAL_Fill in area'!E163)</f>
        <v/>
      </c>
      <c r="AH83" s="10" t="str">
        <f>IF(TYPE(VAL_Codes!AW$26)=2,VAL_Codes!AW$26,"")</f>
        <v/>
      </c>
      <c r="AI83" s="11" t="str">
        <f>IF(TYPE(VAL_Codes!AX$26)=2,VAL_Codes!AX$26,"")</f>
        <v/>
      </c>
      <c r="AJ83" s="26" t="str">
        <f>IF(COUNTBLANK('VAL_Fill in area'!F163)=1,"",'VAL_Fill in area'!F163)</f>
        <v/>
      </c>
      <c r="AK83" s="10" t="str">
        <f>IF(TYPE(VAL_Codes!AZ$26)=2,VAL_Codes!AZ$26,"")</f>
        <v/>
      </c>
      <c r="AL83" s="11" t="str">
        <f>IF(TYPE(VAL_Codes!BA$26)=2,VAL_Codes!BA$26,"")</f>
        <v/>
      </c>
      <c r="AM83" s="26" t="str">
        <f>IF(COUNTBLANK('VAL_Fill in area'!G163)=1,"",'VAL_Fill in area'!G163)</f>
        <v/>
      </c>
      <c r="AN83" s="10" t="str">
        <f>IF(TYPE(VAL_Codes!BC$26)=2,VAL_Codes!BC$26,"")</f>
        <v/>
      </c>
      <c r="AO83" s="11" t="str">
        <f>IF(TYPE(VAL_Codes!BD$26)=2,VAL_Codes!BD$26,"")</f>
        <v/>
      </c>
      <c r="AP83" s="26" t="str">
        <f>IF(COUNTBLANK('VAL_Fill in area'!H163)=1,"",'VAL_Fill in area'!H163)</f>
        <v/>
      </c>
      <c r="AQ83" s="10" t="str">
        <f>IF(TYPE(VAL_Codes!BF$26)=2,VAL_Codes!BF$26,"")</f>
        <v/>
      </c>
      <c r="AR83" s="11" t="str">
        <f>IF(TYPE(VAL_Codes!BG$26)=2,VAL_Codes!BG$26,"")</f>
        <v/>
      </c>
      <c r="AS83" s="26" t="str">
        <f>IF(COUNTBLANK('VAL_Fill in area'!I163)=1,"",'VAL_Fill in area'!I163)</f>
        <v/>
      </c>
      <c r="AT83" s="10" t="str">
        <f>IF(TYPE(VAL_Codes!BI$26)=2,VAL_Codes!BI$26,"")</f>
        <v/>
      </c>
      <c r="AU83" s="11" t="str">
        <f>IF(TYPE(VAL_Codes!BJ$26)=2,VAL_Codes!BJ$26,"")</f>
        <v/>
      </c>
      <c r="AV83" s="26" t="str">
        <f>IF(COUNTBLANK('VAL_Fill in area'!J163)=1,"",'VAL_Fill in area'!J163)</f>
        <v/>
      </c>
      <c r="AW83" s="10" t="str">
        <f>IF(TYPE(VAL_Codes!BL$26)=2,VAL_Codes!BL$26,"")</f>
        <v/>
      </c>
      <c r="AX83" s="11" t="str">
        <f>IF(TYPE(VAL_Codes!BM$26)=2,VAL_Codes!BM$26,"")</f>
        <v/>
      </c>
      <c r="AY83" s="26" t="str">
        <f>IF(COUNTBLANK('VAL_Fill in area'!K163)=1,"",'VAL_Fill in area'!K163)</f>
        <v/>
      </c>
      <c r="AZ83" s="10" t="str">
        <f>IF(TYPE(VAL_Codes!BO$26)=2,VAL_Codes!BO$26,"")</f>
        <v/>
      </c>
      <c r="BA83" s="11" t="str">
        <f>IF(TYPE(VAL_Codes!BP$26)=2,VAL_Codes!BP$26,"")</f>
        <v/>
      </c>
      <c r="BB83" s="47"/>
      <c r="BE83" s="50"/>
      <c r="BH83" s="50"/>
      <c r="BK83" s="50"/>
      <c r="BN83" s="50"/>
      <c r="BQ83" s="50"/>
      <c r="BT83" s="50"/>
      <c r="BW83" s="50"/>
      <c r="BZ83" s="50"/>
      <c r="CC83" s="50"/>
      <c r="CF83" s="50"/>
      <c r="CI83" s="50"/>
      <c r="CL83" s="50"/>
      <c r="CO83" s="50"/>
      <c r="CR83" s="50"/>
      <c r="CU83" s="50"/>
      <c r="CX83" s="50"/>
      <c r="DA83" s="50"/>
      <c r="DD83" s="50"/>
      <c r="DG83" s="50"/>
      <c r="DJ83" s="50"/>
      <c r="DM83" s="50"/>
      <c r="DP83" s="50"/>
      <c r="DS83" s="50"/>
      <c r="DV83" s="50"/>
      <c r="DY83" s="50"/>
      <c r="EB83" s="50"/>
      <c r="EE83" s="50"/>
      <c r="EH83" s="50"/>
      <c r="EK83" s="50"/>
      <c r="EN83" s="50"/>
      <c r="EQ83" s="50"/>
      <c r="ET83" s="50"/>
      <c r="EW83" s="50"/>
    </row>
    <row r="84" spans="1:153" ht="15" customHeight="1" x14ac:dyDescent="0.25">
      <c r="A84" s="48"/>
      <c r="B84" s="48"/>
      <c r="C84" s="56"/>
      <c r="D84" s="620"/>
      <c r="E84" s="62" t="s">
        <v>55</v>
      </c>
      <c r="F84" s="361" t="s">
        <v>5</v>
      </c>
      <c r="G84" s="361" t="s">
        <v>10</v>
      </c>
      <c r="H84" s="361" t="s">
        <v>6</v>
      </c>
      <c r="I84" s="361"/>
      <c r="J84" s="419"/>
      <c r="K84" s="419"/>
      <c r="L84" s="419"/>
      <c r="M84" s="419"/>
      <c r="N84" s="419"/>
      <c r="O84" s="419"/>
      <c r="P84" s="419"/>
      <c r="Q84" s="419"/>
      <c r="R84" s="419"/>
      <c r="S84" s="419"/>
      <c r="T84" s="419"/>
      <c r="U84" s="419"/>
      <c r="V84" s="419"/>
      <c r="W84" s="419"/>
      <c r="X84" s="419"/>
      <c r="Y84" s="419"/>
      <c r="Z84" s="54"/>
      <c r="AA84" s="29" t="str">
        <f>IF(COUNTBLANK('VAL_Fill in area'!C164)=1,"",'VAL_Fill in area'!C164)</f>
        <v/>
      </c>
      <c r="AB84" s="10" t="str">
        <f>IF(TYPE(VAL_Codes!AQ$26)=2,VAL_Codes!AQ$26,"")</f>
        <v/>
      </c>
      <c r="AC84" s="11" t="str">
        <f>IF(TYPE(VAL_Codes!AR$26)=2,VAL_Codes!AR$26,"")</f>
        <v/>
      </c>
      <c r="AD84" s="26" t="str">
        <f>IF(COUNTBLANK('VAL_Fill in area'!D164)=1,"",'VAL_Fill in area'!D164)</f>
        <v/>
      </c>
      <c r="AE84" s="10" t="str">
        <f>IF(TYPE(VAL_Codes!AT$26)=2,VAL_Codes!AT$26,"")</f>
        <v/>
      </c>
      <c r="AF84" s="11" t="str">
        <f>IF(TYPE(VAL_Codes!AU$26)=2,VAL_Codes!AU$26,"")</f>
        <v/>
      </c>
      <c r="AG84" s="26" t="str">
        <f>IF(COUNTBLANK('VAL_Fill in area'!E164)=1,"",'VAL_Fill in area'!E164)</f>
        <v/>
      </c>
      <c r="AH84" s="10" t="str">
        <f>IF(TYPE(VAL_Codes!AW$26)=2,VAL_Codes!AW$26,"")</f>
        <v/>
      </c>
      <c r="AI84" s="11" t="str">
        <f>IF(TYPE(VAL_Codes!AX$26)=2,VAL_Codes!AX$26,"")</f>
        <v/>
      </c>
      <c r="AJ84" s="26" t="str">
        <f>IF(COUNTBLANK('VAL_Fill in area'!F164)=1,"",'VAL_Fill in area'!F164)</f>
        <v/>
      </c>
      <c r="AK84" s="10" t="str">
        <f>IF(TYPE(VAL_Codes!AZ$26)=2,VAL_Codes!AZ$26,"")</f>
        <v/>
      </c>
      <c r="AL84" s="11" t="str">
        <f>IF(TYPE(VAL_Codes!BA$26)=2,VAL_Codes!BA$26,"")</f>
        <v/>
      </c>
      <c r="AM84" s="26" t="str">
        <f>IF(COUNTBLANK('VAL_Fill in area'!G164)=1,"",'VAL_Fill in area'!G164)</f>
        <v/>
      </c>
      <c r="AN84" s="10" t="str">
        <f>IF(TYPE(VAL_Codes!BC$26)=2,VAL_Codes!BC$26,"")</f>
        <v/>
      </c>
      <c r="AO84" s="11" t="str">
        <f>IF(TYPE(VAL_Codes!BD$26)=2,VAL_Codes!BD$26,"")</f>
        <v/>
      </c>
      <c r="AP84" s="26" t="str">
        <f>IF(COUNTBLANK('VAL_Fill in area'!H164)=1,"",'VAL_Fill in area'!H164)</f>
        <v/>
      </c>
      <c r="AQ84" s="10" t="str">
        <f>IF(TYPE(VAL_Codes!BF$26)=2,VAL_Codes!BF$26,"")</f>
        <v/>
      </c>
      <c r="AR84" s="11" t="str">
        <f>IF(TYPE(VAL_Codes!BG$26)=2,VAL_Codes!BG$26,"")</f>
        <v/>
      </c>
      <c r="AS84" s="26" t="str">
        <f>IF(COUNTBLANK('VAL_Fill in area'!I164)=1,"",'VAL_Fill in area'!I164)</f>
        <v/>
      </c>
      <c r="AT84" s="10" t="str">
        <f>IF(TYPE(VAL_Codes!BI$26)=2,VAL_Codes!BI$26,"")</f>
        <v/>
      </c>
      <c r="AU84" s="11" t="str">
        <f>IF(TYPE(VAL_Codes!BJ$26)=2,VAL_Codes!BJ$26,"")</f>
        <v/>
      </c>
      <c r="AV84" s="26" t="str">
        <f>IF(COUNTBLANK('VAL_Fill in area'!J164)=1,"",'VAL_Fill in area'!J164)</f>
        <v/>
      </c>
      <c r="AW84" s="10" t="str">
        <f>IF(TYPE(VAL_Codes!BL$26)=2,VAL_Codes!BL$26,"")</f>
        <v/>
      </c>
      <c r="AX84" s="11" t="str">
        <f>IF(TYPE(VAL_Codes!BM$26)=2,VAL_Codes!BM$26,"")</f>
        <v/>
      </c>
      <c r="AY84" s="26" t="str">
        <f>IF(COUNTBLANK('VAL_Fill in area'!K164)=1,"",'VAL_Fill in area'!K164)</f>
        <v/>
      </c>
      <c r="AZ84" s="10" t="str">
        <f>IF(TYPE(VAL_Codes!BO$26)=2,VAL_Codes!BO$26,"")</f>
        <v/>
      </c>
      <c r="BA84" s="11" t="str">
        <f>IF(TYPE(VAL_Codes!BP$26)=2,VAL_Codes!BP$26,"")</f>
        <v/>
      </c>
      <c r="BB84" s="47"/>
      <c r="BE84" s="50"/>
      <c r="BH84" s="50"/>
      <c r="BK84" s="50"/>
      <c r="BN84" s="50"/>
      <c r="BQ84" s="50"/>
      <c r="BT84" s="50"/>
      <c r="BW84" s="50"/>
      <c r="BZ84" s="50"/>
      <c r="CC84" s="50"/>
      <c r="CF84" s="50"/>
      <c r="CI84" s="50"/>
      <c r="CL84" s="50"/>
      <c r="CO84" s="50"/>
      <c r="CR84" s="50"/>
      <c r="CU84" s="50"/>
      <c r="CX84" s="50"/>
      <c r="DA84" s="50"/>
      <c r="DD84" s="50"/>
      <c r="DG84" s="50"/>
      <c r="DJ84" s="50"/>
      <c r="DM84" s="50"/>
      <c r="DP84" s="50"/>
      <c r="DS84" s="50"/>
      <c r="DV84" s="50"/>
      <c r="DY84" s="50"/>
      <c r="EB84" s="50"/>
      <c r="EE84" s="50"/>
      <c r="EH84" s="50"/>
      <c r="EK84" s="50"/>
      <c r="EN84" s="50"/>
      <c r="EQ84" s="50"/>
      <c r="ET84" s="50"/>
      <c r="EW84" s="50"/>
    </row>
    <row r="85" spans="1:153" ht="15" customHeight="1" x14ac:dyDescent="0.25">
      <c r="A85" s="48"/>
      <c r="B85" s="48"/>
      <c r="C85" s="56"/>
      <c r="D85" s="620"/>
      <c r="E85" s="62" t="s">
        <v>56</v>
      </c>
      <c r="F85" s="361" t="s">
        <v>5</v>
      </c>
      <c r="G85" s="361" t="s">
        <v>11</v>
      </c>
      <c r="H85" s="361" t="s">
        <v>6</v>
      </c>
      <c r="I85" s="361"/>
      <c r="J85" s="419"/>
      <c r="K85" s="419"/>
      <c r="L85" s="419"/>
      <c r="M85" s="419"/>
      <c r="N85" s="419"/>
      <c r="O85" s="419"/>
      <c r="P85" s="419"/>
      <c r="Q85" s="419"/>
      <c r="R85" s="419"/>
      <c r="S85" s="419"/>
      <c r="T85" s="419"/>
      <c r="U85" s="419"/>
      <c r="V85" s="419"/>
      <c r="W85" s="419"/>
      <c r="X85" s="419"/>
      <c r="Y85" s="419"/>
      <c r="Z85" s="54"/>
      <c r="AA85" s="29" t="str">
        <f>IF(COUNTBLANK('VAL_Fill in area'!C165)=1,"",'VAL_Fill in area'!C165)</f>
        <v/>
      </c>
      <c r="AB85" s="10" t="str">
        <f>IF(TYPE(VAL_Codes!AQ$26)=2,VAL_Codes!AQ$26,"")</f>
        <v/>
      </c>
      <c r="AC85" s="11" t="str">
        <f>IF(TYPE(VAL_Codes!AR$26)=2,VAL_Codes!AR$26,"")</f>
        <v/>
      </c>
      <c r="AD85" s="26" t="str">
        <f>IF(COUNTBLANK('VAL_Fill in area'!D165)=1,"",'VAL_Fill in area'!D165)</f>
        <v/>
      </c>
      <c r="AE85" s="10" t="str">
        <f>IF(TYPE(VAL_Codes!AT$26)=2,VAL_Codes!AT$26,"")</f>
        <v/>
      </c>
      <c r="AF85" s="11" t="str">
        <f>IF(TYPE(VAL_Codes!AU$26)=2,VAL_Codes!AU$26,"")</f>
        <v/>
      </c>
      <c r="AG85" s="26" t="str">
        <f>IF(COUNTBLANK('VAL_Fill in area'!E165)=1,"",'VAL_Fill in area'!E165)</f>
        <v/>
      </c>
      <c r="AH85" s="10" t="str">
        <f>IF(TYPE(VAL_Codes!AW$26)=2,VAL_Codes!AW$26,"")</f>
        <v/>
      </c>
      <c r="AI85" s="11" t="str">
        <f>IF(TYPE(VAL_Codes!AX$26)=2,VAL_Codes!AX$26,"")</f>
        <v/>
      </c>
      <c r="AJ85" s="26" t="str">
        <f>IF(COUNTBLANK('VAL_Fill in area'!F165)=1,"",'VAL_Fill in area'!F165)</f>
        <v/>
      </c>
      <c r="AK85" s="10" t="str">
        <f>IF(TYPE(VAL_Codes!AZ$26)=2,VAL_Codes!AZ$26,"")</f>
        <v/>
      </c>
      <c r="AL85" s="11" t="str">
        <f>IF(TYPE(VAL_Codes!BA$26)=2,VAL_Codes!BA$26,"")</f>
        <v/>
      </c>
      <c r="AM85" s="26" t="str">
        <f>IF(COUNTBLANK('VAL_Fill in area'!G165)=1,"",'VAL_Fill in area'!G165)</f>
        <v/>
      </c>
      <c r="AN85" s="10" t="str">
        <f>IF(TYPE(VAL_Codes!BC$26)=2,VAL_Codes!BC$26,"")</f>
        <v/>
      </c>
      <c r="AO85" s="11" t="str">
        <f>IF(TYPE(VAL_Codes!BD$26)=2,VAL_Codes!BD$26,"")</f>
        <v/>
      </c>
      <c r="AP85" s="26" t="str">
        <f>IF(COUNTBLANK('VAL_Fill in area'!H165)=1,"",'VAL_Fill in area'!H165)</f>
        <v/>
      </c>
      <c r="AQ85" s="10" t="str">
        <f>IF(TYPE(VAL_Codes!BF$26)=2,VAL_Codes!BF$26,"")</f>
        <v/>
      </c>
      <c r="AR85" s="11" t="str">
        <f>IF(TYPE(VAL_Codes!BG$26)=2,VAL_Codes!BG$26,"")</f>
        <v/>
      </c>
      <c r="AS85" s="26" t="str">
        <f>IF(COUNTBLANK('VAL_Fill in area'!I165)=1,"",'VAL_Fill in area'!I165)</f>
        <v/>
      </c>
      <c r="AT85" s="10" t="str">
        <f>IF(TYPE(VAL_Codes!BI$26)=2,VAL_Codes!BI$26,"")</f>
        <v/>
      </c>
      <c r="AU85" s="11" t="str">
        <f>IF(TYPE(VAL_Codes!BJ$26)=2,VAL_Codes!BJ$26,"")</f>
        <v/>
      </c>
      <c r="AV85" s="26" t="str">
        <f>IF(COUNTBLANK('VAL_Fill in area'!J165)=1,"",'VAL_Fill in area'!J165)</f>
        <v/>
      </c>
      <c r="AW85" s="10" t="str">
        <f>IF(TYPE(VAL_Codes!BL$26)=2,VAL_Codes!BL$26,"")</f>
        <v/>
      </c>
      <c r="AX85" s="11" t="str">
        <f>IF(TYPE(VAL_Codes!BM$26)=2,VAL_Codes!BM$26,"")</f>
        <v/>
      </c>
      <c r="AY85" s="26" t="str">
        <f>IF(COUNTBLANK('VAL_Fill in area'!K165)=1,"",'VAL_Fill in area'!K165)</f>
        <v/>
      </c>
      <c r="AZ85" s="10" t="str">
        <f>IF(TYPE(VAL_Codes!BO$26)=2,VAL_Codes!BO$26,"")</f>
        <v/>
      </c>
      <c r="BA85" s="11" t="str">
        <f>IF(TYPE(VAL_Codes!BP$26)=2,VAL_Codes!BP$26,"")</f>
        <v/>
      </c>
      <c r="BB85" s="47"/>
      <c r="BE85" s="50"/>
      <c r="BH85" s="50"/>
      <c r="BK85" s="50"/>
      <c r="BN85" s="50"/>
      <c r="BQ85" s="50"/>
      <c r="BT85" s="50"/>
      <c r="BW85" s="50"/>
      <c r="BZ85" s="50"/>
      <c r="CC85" s="50"/>
      <c r="CF85" s="50"/>
      <c r="CI85" s="50"/>
      <c r="CL85" s="50"/>
      <c r="CO85" s="50"/>
      <c r="CR85" s="50"/>
      <c r="CU85" s="50"/>
      <c r="CX85" s="50"/>
      <c r="DA85" s="50"/>
      <c r="DD85" s="50"/>
      <c r="DG85" s="50"/>
      <c r="DJ85" s="50"/>
      <c r="DM85" s="50"/>
      <c r="DP85" s="50"/>
      <c r="DS85" s="50"/>
      <c r="DV85" s="50"/>
      <c r="DY85" s="50"/>
      <c r="EB85" s="50"/>
      <c r="EE85" s="50"/>
      <c r="EH85" s="50"/>
      <c r="EK85" s="50"/>
      <c r="EN85" s="50"/>
      <c r="EQ85" s="50"/>
      <c r="ET85" s="50"/>
      <c r="EW85" s="50"/>
    </row>
    <row r="86" spans="1:153" ht="15" customHeight="1" x14ac:dyDescent="0.25">
      <c r="A86" s="48"/>
      <c r="B86" s="48"/>
      <c r="C86" s="56"/>
      <c r="D86" s="620"/>
      <c r="E86" s="62" t="s">
        <v>57</v>
      </c>
      <c r="F86" s="361" t="s">
        <v>5</v>
      </c>
      <c r="G86" s="361" t="s">
        <v>12</v>
      </c>
      <c r="H86" s="361" t="s">
        <v>6</v>
      </c>
      <c r="I86" s="361"/>
      <c r="J86" s="419"/>
      <c r="K86" s="419"/>
      <c r="L86" s="419"/>
      <c r="M86" s="419"/>
      <c r="N86" s="419"/>
      <c r="O86" s="419"/>
      <c r="P86" s="419"/>
      <c r="Q86" s="419"/>
      <c r="R86" s="419"/>
      <c r="S86" s="419"/>
      <c r="T86" s="419"/>
      <c r="U86" s="419"/>
      <c r="V86" s="419"/>
      <c r="W86" s="419"/>
      <c r="X86" s="419"/>
      <c r="Y86" s="419"/>
      <c r="Z86" s="54"/>
      <c r="AA86" s="29" t="str">
        <f>IF(COUNTBLANK('VAL_Fill in area'!C166)=1,"",'VAL_Fill in area'!C166)</f>
        <v/>
      </c>
      <c r="AB86" s="10" t="str">
        <f>IF(TYPE(VAL_Codes!AQ$26)=2,VAL_Codes!AQ$26,"")</f>
        <v/>
      </c>
      <c r="AC86" s="11" t="str">
        <f>IF(TYPE(VAL_Codes!AR$26)=2,VAL_Codes!AR$26,"")</f>
        <v/>
      </c>
      <c r="AD86" s="26" t="str">
        <f>IF(COUNTBLANK('VAL_Fill in area'!D166)=1,"",'VAL_Fill in area'!D166)</f>
        <v/>
      </c>
      <c r="AE86" s="10" t="str">
        <f>IF(TYPE(VAL_Codes!AT$26)=2,VAL_Codes!AT$26,"")</f>
        <v/>
      </c>
      <c r="AF86" s="11" t="str">
        <f>IF(TYPE(VAL_Codes!AU$26)=2,VAL_Codes!AU$26,"")</f>
        <v/>
      </c>
      <c r="AG86" s="26" t="str">
        <f>IF(COUNTBLANK('VAL_Fill in area'!E166)=1,"",'VAL_Fill in area'!E166)</f>
        <v/>
      </c>
      <c r="AH86" s="10" t="str">
        <f>IF(TYPE(VAL_Codes!AW$26)=2,VAL_Codes!AW$26,"")</f>
        <v/>
      </c>
      <c r="AI86" s="11" t="str">
        <f>IF(TYPE(VAL_Codes!AX$26)=2,VAL_Codes!AX$26,"")</f>
        <v/>
      </c>
      <c r="AJ86" s="26" t="str">
        <f>IF(COUNTBLANK('VAL_Fill in area'!F166)=1,"",'VAL_Fill in area'!F166)</f>
        <v/>
      </c>
      <c r="AK86" s="10" t="str">
        <f>IF(TYPE(VAL_Codes!AZ$26)=2,VAL_Codes!AZ$26,"")</f>
        <v/>
      </c>
      <c r="AL86" s="11" t="str">
        <f>IF(TYPE(VAL_Codes!BA$26)=2,VAL_Codes!BA$26,"")</f>
        <v/>
      </c>
      <c r="AM86" s="26" t="str">
        <f>IF(COUNTBLANK('VAL_Fill in area'!G166)=1,"",'VAL_Fill in area'!G166)</f>
        <v/>
      </c>
      <c r="AN86" s="10" t="str">
        <f>IF(TYPE(VAL_Codes!BC$26)=2,VAL_Codes!BC$26,"")</f>
        <v/>
      </c>
      <c r="AO86" s="11" t="str">
        <f>IF(TYPE(VAL_Codes!BD$26)=2,VAL_Codes!BD$26,"")</f>
        <v/>
      </c>
      <c r="AP86" s="26" t="str">
        <f>IF(COUNTBLANK('VAL_Fill in area'!H166)=1,"",'VAL_Fill in area'!H166)</f>
        <v/>
      </c>
      <c r="AQ86" s="10" t="str">
        <f>IF(TYPE(VAL_Codes!BF$26)=2,VAL_Codes!BF$26,"")</f>
        <v/>
      </c>
      <c r="AR86" s="11" t="str">
        <f>IF(TYPE(VAL_Codes!BG$26)=2,VAL_Codes!BG$26,"")</f>
        <v/>
      </c>
      <c r="AS86" s="26" t="str">
        <f>IF(COUNTBLANK('VAL_Fill in area'!I166)=1,"",'VAL_Fill in area'!I166)</f>
        <v/>
      </c>
      <c r="AT86" s="10" t="str">
        <f>IF(TYPE(VAL_Codes!BI$26)=2,VAL_Codes!BI$26,"")</f>
        <v/>
      </c>
      <c r="AU86" s="11" t="str">
        <f>IF(TYPE(VAL_Codes!BJ$26)=2,VAL_Codes!BJ$26,"")</f>
        <v/>
      </c>
      <c r="AV86" s="26" t="str">
        <f>IF(COUNTBLANK('VAL_Fill in area'!J166)=1,"",'VAL_Fill in area'!J166)</f>
        <v/>
      </c>
      <c r="AW86" s="10" t="str">
        <f>IF(TYPE(VAL_Codes!BL$26)=2,VAL_Codes!BL$26,"")</f>
        <v/>
      </c>
      <c r="AX86" s="11" t="str">
        <f>IF(TYPE(VAL_Codes!BM$26)=2,VAL_Codes!BM$26,"")</f>
        <v/>
      </c>
      <c r="AY86" s="26" t="str">
        <f>IF(COUNTBLANK('VAL_Fill in area'!K166)=1,"",'VAL_Fill in area'!K166)</f>
        <v/>
      </c>
      <c r="AZ86" s="10" t="str">
        <f>IF(TYPE(VAL_Codes!BO$26)=2,VAL_Codes!BO$26,"")</f>
        <v/>
      </c>
      <c r="BA86" s="11" t="str">
        <f>IF(TYPE(VAL_Codes!BP$26)=2,VAL_Codes!BP$26,"")</f>
        <v/>
      </c>
      <c r="BB86" s="47"/>
      <c r="BE86" s="50"/>
      <c r="BH86" s="50"/>
      <c r="BK86" s="50"/>
      <c r="BN86" s="50"/>
      <c r="BQ86" s="50"/>
      <c r="BT86" s="50"/>
      <c r="BW86" s="50"/>
      <c r="BZ86" s="50"/>
      <c r="CC86" s="50"/>
      <c r="CF86" s="50"/>
      <c r="CI86" s="50"/>
      <c r="CL86" s="50"/>
      <c r="CO86" s="50"/>
      <c r="CR86" s="50"/>
      <c r="CU86" s="50"/>
      <c r="CX86" s="50"/>
      <c r="DA86" s="50"/>
      <c r="DD86" s="50"/>
      <c r="DG86" s="50"/>
      <c r="DJ86" s="50"/>
      <c r="DM86" s="50"/>
      <c r="DP86" s="50"/>
      <c r="DS86" s="50"/>
      <c r="DV86" s="50"/>
      <c r="DY86" s="50"/>
      <c r="EB86" s="50"/>
      <c r="EE86" s="50"/>
      <c r="EH86" s="50"/>
      <c r="EK86" s="50"/>
      <c r="EN86" s="50"/>
      <c r="EQ86" s="50"/>
      <c r="ET86" s="50"/>
      <c r="EW86" s="50"/>
    </row>
    <row r="87" spans="1:153" ht="15" customHeight="1" x14ac:dyDescent="0.25">
      <c r="A87" s="48"/>
      <c r="B87" s="48"/>
      <c r="C87" s="56"/>
      <c r="D87" s="620"/>
      <c r="E87" s="62" t="s">
        <v>58</v>
      </c>
      <c r="F87" s="361" t="s">
        <v>5</v>
      </c>
      <c r="G87" s="361" t="s">
        <v>13</v>
      </c>
      <c r="H87" s="361" t="s">
        <v>6</v>
      </c>
      <c r="I87" s="361"/>
      <c r="J87" s="419"/>
      <c r="K87" s="419"/>
      <c r="L87" s="419"/>
      <c r="M87" s="419"/>
      <c r="N87" s="419"/>
      <c r="O87" s="419"/>
      <c r="P87" s="419"/>
      <c r="Q87" s="419"/>
      <c r="R87" s="419"/>
      <c r="S87" s="419"/>
      <c r="T87" s="419"/>
      <c r="U87" s="419"/>
      <c r="V87" s="419"/>
      <c r="W87" s="419"/>
      <c r="X87" s="419"/>
      <c r="Y87" s="419"/>
      <c r="Z87" s="54"/>
      <c r="AA87" s="29" t="str">
        <f>IF(COUNTBLANK('VAL_Fill in area'!C167)=1,"",'VAL_Fill in area'!C167)</f>
        <v/>
      </c>
      <c r="AB87" s="10" t="str">
        <f>IF(TYPE(VAL_Codes!AQ$26)=2,VAL_Codes!AQ$26,"")</f>
        <v/>
      </c>
      <c r="AC87" s="11" t="str">
        <f>IF(TYPE(VAL_Codes!AR$26)=2,VAL_Codes!AR$26,"")</f>
        <v/>
      </c>
      <c r="AD87" s="26" t="str">
        <f>IF(COUNTBLANK('VAL_Fill in area'!D167)=1,"",'VAL_Fill in area'!D167)</f>
        <v/>
      </c>
      <c r="AE87" s="10" t="str">
        <f>IF(TYPE(VAL_Codes!AT$26)=2,VAL_Codes!AT$26,"")</f>
        <v/>
      </c>
      <c r="AF87" s="11" t="str">
        <f>IF(TYPE(VAL_Codes!AU$26)=2,VAL_Codes!AU$26,"")</f>
        <v/>
      </c>
      <c r="AG87" s="26" t="str">
        <f>IF(COUNTBLANK('VAL_Fill in area'!E167)=1,"",'VAL_Fill in area'!E167)</f>
        <v/>
      </c>
      <c r="AH87" s="10" t="str">
        <f>IF(TYPE(VAL_Codes!AW$26)=2,VAL_Codes!AW$26,"")</f>
        <v/>
      </c>
      <c r="AI87" s="11" t="str">
        <f>IF(TYPE(VAL_Codes!AX$26)=2,VAL_Codes!AX$26,"")</f>
        <v/>
      </c>
      <c r="AJ87" s="26" t="str">
        <f>IF(COUNTBLANK('VAL_Fill in area'!F167)=1,"",'VAL_Fill in area'!F167)</f>
        <v/>
      </c>
      <c r="AK87" s="10" t="str">
        <f>IF(TYPE(VAL_Codes!AZ$26)=2,VAL_Codes!AZ$26,"")</f>
        <v/>
      </c>
      <c r="AL87" s="11" t="str">
        <f>IF(TYPE(VAL_Codes!BA$26)=2,VAL_Codes!BA$26,"")</f>
        <v/>
      </c>
      <c r="AM87" s="26" t="str">
        <f>IF(COUNTBLANK('VAL_Fill in area'!G167)=1,"",'VAL_Fill in area'!G167)</f>
        <v/>
      </c>
      <c r="AN87" s="10" t="str">
        <f>IF(TYPE(VAL_Codes!BC$26)=2,VAL_Codes!BC$26,"")</f>
        <v/>
      </c>
      <c r="AO87" s="11" t="str">
        <f>IF(TYPE(VAL_Codes!BD$26)=2,VAL_Codes!BD$26,"")</f>
        <v/>
      </c>
      <c r="AP87" s="26" t="str">
        <f>IF(COUNTBLANK('VAL_Fill in area'!H167)=1,"",'VAL_Fill in area'!H167)</f>
        <v/>
      </c>
      <c r="AQ87" s="10" t="str">
        <f>IF(TYPE(VAL_Codes!BF$26)=2,VAL_Codes!BF$26,"")</f>
        <v/>
      </c>
      <c r="AR87" s="11" t="str">
        <f>IF(TYPE(VAL_Codes!BG$26)=2,VAL_Codes!BG$26,"")</f>
        <v/>
      </c>
      <c r="AS87" s="26" t="str">
        <f>IF(COUNTBLANK('VAL_Fill in area'!I167)=1,"",'VAL_Fill in area'!I167)</f>
        <v/>
      </c>
      <c r="AT87" s="10" t="str">
        <f>IF(TYPE(VAL_Codes!BI$26)=2,VAL_Codes!BI$26,"")</f>
        <v/>
      </c>
      <c r="AU87" s="11" t="str">
        <f>IF(TYPE(VAL_Codes!BJ$26)=2,VAL_Codes!BJ$26,"")</f>
        <v/>
      </c>
      <c r="AV87" s="26" t="str">
        <f>IF(COUNTBLANK('VAL_Fill in area'!J167)=1,"",'VAL_Fill in area'!J167)</f>
        <v/>
      </c>
      <c r="AW87" s="10" t="str">
        <f>IF(TYPE(VAL_Codes!BL$26)=2,VAL_Codes!BL$26,"")</f>
        <v/>
      </c>
      <c r="AX87" s="11" t="str">
        <f>IF(TYPE(VAL_Codes!BM$26)=2,VAL_Codes!BM$26,"")</f>
        <v/>
      </c>
      <c r="AY87" s="26" t="str">
        <f>IF(COUNTBLANK('VAL_Fill in area'!K167)=1,"",'VAL_Fill in area'!K167)</f>
        <v/>
      </c>
      <c r="AZ87" s="10" t="str">
        <f>IF(TYPE(VAL_Codes!BO$26)=2,VAL_Codes!BO$26,"")</f>
        <v/>
      </c>
      <c r="BA87" s="11" t="str">
        <f>IF(TYPE(VAL_Codes!BP$26)=2,VAL_Codes!BP$26,"")</f>
        <v/>
      </c>
      <c r="BB87" s="47"/>
      <c r="BE87" s="50"/>
      <c r="BH87" s="50"/>
      <c r="BK87" s="50"/>
      <c r="BN87" s="50"/>
      <c r="BQ87" s="50"/>
      <c r="BT87" s="50"/>
      <c r="BW87" s="50"/>
      <c r="BZ87" s="50"/>
      <c r="CC87" s="50"/>
      <c r="CF87" s="50"/>
      <c r="CI87" s="50"/>
      <c r="CL87" s="50"/>
      <c r="CO87" s="50"/>
      <c r="CR87" s="50"/>
      <c r="CU87" s="50"/>
      <c r="CX87" s="50"/>
      <c r="DA87" s="50"/>
      <c r="DD87" s="50"/>
      <c r="DG87" s="50"/>
      <c r="DJ87" s="50"/>
      <c r="DM87" s="50"/>
      <c r="DP87" s="50"/>
      <c r="DS87" s="50"/>
      <c r="DV87" s="50"/>
      <c r="DY87" s="50"/>
      <c r="EB87" s="50"/>
      <c r="EE87" s="50"/>
      <c r="EH87" s="50"/>
      <c r="EK87" s="50"/>
      <c r="EN87" s="50"/>
      <c r="EQ87" s="50"/>
      <c r="ET87" s="50"/>
      <c r="EW87" s="50"/>
    </row>
    <row r="88" spans="1:153" ht="15" customHeight="1" x14ac:dyDescent="0.25">
      <c r="A88" s="48"/>
      <c r="B88" s="48"/>
      <c r="C88" s="56"/>
      <c r="D88" s="620"/>
      <c r="E88" s="62" t="s">
        <v>59</v>
      </c>
      <c r="F88" s="361" t="s">
        <v>5</v>
      </c>
      <c r="G88" s="361" t="s">
        <v>14</v>
      </c>
      <c r="H88" s="361" t="s">
        <v>6</v>
      </c>
      <c r="I88" s="361"/>
      <c r="J88" s="419"/>
      <c r="K88" s="419"/>
      <c r="L88" s="419"/>
      <c r="M88" s="419"/>
      <c r="N88" s="419"/>
      <c r="O88" s="419"/>
      <c r="P88" s="419"/>
      <c r="Q88" s="419"/>
      <c r="R88" s="419"/>
      <c r="S88" s="419"/>
      <c r="T88" s="419"/>
      <c r="U88" s="419"/>
      <c r="V88" s="419"/>
      <c r="W88" s="419"/>
      <c r="X88" s="419"/>
      <c r="Y88" s="419"/>
      <c r="Z88" s="54"/>
      <c r="AA88" s="29" t="str">
        <f>IF(COUNTBLANK('VAL_Fill in area'!C168)=1,"",'VAL_Fill in area'!C168)</f>
        <v/>
      </c>
      <c r="AB88" s="10" t="str">
        <f>IF(TYPE(VAL_Codes!AQ$26)=2,VAL_Codes!AQ$26,"")</f>
        <v/>
      </c>
      <c r="AC88" s="11" t="str">
        <f>IF(TYPE(VAL_Codes!AR$26)=2,VAL_Codes!AR$26,"")</f>
        <v/>
      </c>
      <c r="AD88" s="26" t="str">
        <f>IF(COUNTBLANK('VAL_Fill in area'!D168)=1,"",'VAL_Fill in area'!D168)</f>
        <v/>
      </c>
      <c r="AE88" s="10" t="str">
        <f>IF(TYPE(VAL_Codes!AT$26)=2,VAL_Codes!AT$26,"")</f>
        <v/>
      </c>
      <c r="AF88" s="11" t="str">
        <f>IF(TYPE(VAL_Codes!AU$26)=2,VAL_Codes!AU$26,"")</f>
        <v/>
      </c>
      <c r="AG88" s="26" t="str">
        <f>IF(COUNTBLANK('VAL_Fill in area'!E168)=1,"",'VAL_Fill in area'!E168)</f>
        <v/>
      </c>
      <c r="AH88" s="10" t="str">
        <f>IF(TYPE(VAL_Codes!AW$26)=2,VAL_Codes!AW$26,"")</f>
        <v/>
      </c>
      <c r="AI88" s="11" t="str">
        <f>IF(TYPE(VAL_Codes!AX$26)=2,VAL_Codes!AX$26,"")</f>
        <v/>
      </c>
      <c r="AJ88" s="26" t="str">
        <f>IF(COUNTBLANK('VAL_Fill in area'!F168)=1,"",'VAL_Fill in area'!F168)</f>
        <v/>
      </c>
      <c r="AK88" s="10" t="str">
        <f>IF(TYPE(VAL_Codes!AZ$26)=2,VAL_Codes!AZ$26,"")</f>
        <v/>
      </c>
      <c r="AL88" s="11" t="str">
        <f>IF(TYPE(VAL_Codes!BA$26)=2,VAL_Codes!BA$26,"")</f>
        <v/>
      </c>
      <c r="AM88" s="26" t="str">
        <f>IF(COUNTBLANK('VAL_Fill in area'!G168)=1,"",'VAL_Fill in area'!G168)</f>
        <v/>
      </c>
      <c r="AN88" s="10" t="str">
        <f>IF(TYPE(VAL_Codes!BC$26)=2,VAL_Codes!BC$26,"")</f>
        <v/>
      </c>
      <c r="AO88" s="11" t="str">
        <f>IF(TYPE(VAL_Codes!BD$26)=2,VAL_Codes!BD$26,"")</f>
        <v/>
      </c>
      <c r="AP88" s="26" t="str">
        <f>IF(COUNTBLANK('VAL_Fill in area'!H168)=1,"",'VAL_Fill in area'!H168)</f>
        <v/>
      </c>
      <c r="AQ88" s="10" t="str">
        <f>IF(TYPE(VAL_Codes!BF$26)=2,VAL_Codes!BF$26,"")</f>
        <v/>
      </c>
      <c r="AR88" s="11" t="str">
        <f>IF(TYPE(VAL_Codes!BG$26)=2,VAL_Codes!BG$26,"")</f>
        <v/>
      </c>
      <c r="AS88" s="26" t="str">
        <f>IF(COUNTBLANK('VAL_Fill in area'!I168)=1,"",'VAL_Fill in area'!I168)</f>
        <v/>
      </c>
      <c r="AT88" s="10" t="str">
        <f>IF(TYPE(VAL_Codes!BI$26)=2,VAL_Codes!BI$26,"")</f>
        <v/>
      </c>
      <c r="AU88" s="11" t="str">
        <f>IF(TYPE(VAL_Codes!BJ$26)=2,VAL_Codes!BJ$26,"")</f>
        <v/>
      </c>
      <c r="AV88" s="26" t="str">
        <f>IF(COUNTBLANK('VAL_Fill in area'!J168)=1,"",'VAL_Fill in area'!J168)</f>
        <v/>
      </c>
      <c r="AW88" s="10" t="str">
        <f>IF(TYPE(VAL_Codes!BL$26)=2,VAL_Codes!BL$26,"")</f>
        <v/>
      </c>
      <c r="AX88" s="11" t="str">
        <f>IF(TYPE(VAL_Codes!BM$26)=2,VAL_Codes!BM$26,"")</f>
        <v/>
      </c>
      <c r="AY88" s="26" t="str">
        <f>IF(COUNTBLANK('VAL_Fill in area'!K168)=1,"",'VAL_Fill in area'!K168)</f>
        <v/>
      </c>
      <c r="AZ88" s="10" t="str">
        <f>IF(TYPE(VAL_Codes!BO$26)=2,VAL_Codes!BO$26,"")</f>
        <v/>
      </c>
      <c r="BA88" s="11" t="str">
        <f>IF(TYPE(VAL_Codes!BP$26)=2,VAL_Codes!BP$26,"")</f>
        <v/>
      </c>
      <c r="BB88" s="47"/>
      <c r="BE88" s="50"/>
      <c r="BH88" s="50"/>
      <c r="BK88" s="50"/>
      <c r="BN88" s="50"/>
      <c r="BQ88" s="50"/>
      <c r="BT88" s="50"/>
      <c r="BW88" s="50"/>
      <c r="BZ88" s="50"/>
      <c r="CC88" s="50"/>
      <c r="CF88" s="50"/>
      <c r="CI88" s="50"/>
      <c r="CL88" s="50"/>
      <c r="CO88" s="50"/>
      <c r="CR88" s="50"/>
      <c r="CU88" s="50"/>
      <c r="CX88" s="50"/>
      <c r="DA88" s="50"/>
      <c r="DD88" s="50"/>
      <c r="DG88" s="50"/>
      <c r="DJ88" s="50"/>
      <c r="DM88" s="50"/>
      <c r="DP88" s="50"/>
      <c r="DS88" s="50"/>
      <c r="DV88" s="50"/>
      <c r="DY88" s="50"/>
      <c r="EB88" s="50"/>
      <c r="EE88" s="50"/>
      <c r="EH88" s="50"/>
      <c r="EK88" s="50"/>
      <c r="EN88" s="50"/>
      <c r="EQ88" s="50"/>
      <c r="ET88" s="50"/>
      <c r="EW88" s="50"/>
    </row>
    <row r="89" spans="1:153" ht="15" customHeight="1" x14ac:dyDescent="0.25">
      <c r="A89" s="48"/>
      <c r="B89" s="48"/>
      <c r="C89" s="56"/>
      <c r="D89" s="620"/>
      <c r="E89" s="62" t="s">
        <v>60</v>
      </c>
      <c r="F89" s="361" t="s">
        <v>5</v>
      </c>
      <c r="G89" s="361" t="s">
        <v>15</v>
      </c>
      <c r="H89" s="361" t="s">
        <v>6</v>
      </c>
      <c r="I89" s="361"/>
      <c r="J89" s="419"/>
      <c r="K89" s="419"/>
      <c r="L89" s="419"/>
      <c r="M89" s="419"/>
      <c r="N89" s="419"/>
      <c r="O89" s="419"/>
      <c r="P89" s="419"/>
      <c r="Q89" s="419"/>
      <c r="R89" s="419"/>
      <c r="S89" s="419"/>
      <c r="T89" s="419"/>
      <c r="U89" s="419"/>
      <c r="V89" s="419"/>
      <c r="W89" s="419"/>
      <c r="X89" s="419"/>
      <c r="Y89" s="419"/>
      <c r="Z89" s="54"/>
      <c r="AA89" s="29" t="str">
        <f>IF(COUNTBLANK('VAL_Fill in area'!C169)=1,"",'VAL_Fill in area'!C169)</f>
        <v/>
      </c>
      <c r="AB89" s="10" t="str">
        <f>IF(TYPE(VAL_Codes!AQ$26)=2,VAL_Codes!AQ$26,"")</f>
        <v/>
      </c>
      <c r="AC89" s="11" t="str">
        <f>IF(TYPE(VAL_Codes!AR$26)=2,VAL_Codes!AR$26,"")</f>
        <v/>
      </c>
      <c r="AD89" s="26" t="str">
        <f>IF(COUNTBLANK('VAL_Fill in area'!D169)=1,"",'VAL_Fill in area'!D169)</f>
        <v/>
      </c>
      <c r="AE89" s="10" t="str">
        <f>IF(TYPE(VAL_Codes!AT$26)=2,VAL_Codes!AT$26,"")</f>
        <v/>
      </c>
      <c r="AF89" s="11" t="str">
        <f>IF(TYPE(VAL_Codes!AU$26)=2,VAL_Codes!AU$26,"")</f>
        <v/>
      </c>
      <c r="AG89" s="26" t="str">
        <f>IF(COUNTBLANK('VAL_Fill in area'!E169)=1,"",'VAL_Fill in area'!E169)</f>
        <v/>
      </c>
      <c r="AH89" s="10" t="str">
        <f>IF(TYPE(VAL_Codes!AW$26)=2,VAL_Codes!AW$26,"")</f>
        <v/>
      </c>
      <c r="AI89" s="11" t="str">
        <f>IF(TYPE(VAL_Codes!AX$26)=2,VAL_Codes!AX$26,"")</f>
        <v/>
      </c>
      <c r="AJ89" s="26" t="str">
        <f>IF(COUNTBLANK('VAL_Fill in area'!F169)=1,"",'VAL_Fill in area'!F169)</f>
        <v/>
      </c>
      <c r="AK89" s="10" t="str">
        <f>IF(TYPE(VAL_Codes!AZ$26)=2,VAL_Codes!AZ$26,"")</f>
        <v/>
      </c>
      <c r="AL89" s="11" t="str">
        <f>IF(TYPE(VAL_Codes!BA$26)=2,VAL_Codes!BA$26,"")</f>
        <v/>
      </c>
      <c r="AM89" s="26" t="str">
        <f>IF(COUNTBLANK('VAL_Fill in area'!G169)=1,"",'VAL_Fill in area'!G169)</f>
        <v/>
      </c>
      <c r="AN89" s="10" t="str">
        <f>IF(TYPE(VAL_Codes!BC$26)=2,VAL_Codes!BC$26,"")</f>
        <v/>
      </c>
      <c r="AO89" s="11" t="str">
        <f>IF(TYPE(VAL_Codes!BD$26)=2,VAL_Codes!BD$26,"")</f>
        <v/>
      </c>
      <c r="AP89" s="26" t="str">
        <f>IF(COUNTBLANK('VAL_Fill in area'!H169)=1,"",'VAL_Fill in area'!H169)</f>
        <v/>
      </c>
      <c r="AQ89" s="10" t="str">
        <f>IF(TYPE(VAL_Codes!BF$26)=2,VAL_Codes!BF$26,"")</f>
        <v/>
      </c>
      <c r="AR89" s="11" t="str">
        <f>IF(TYPE(VAL_Codes!BG$26)=2,VAL_Codes!BG$26,"")</f>
        <v/>
      </c>
      <c r="AS89" s="26" t="str">
        <f>IF(COUNTBLANK('VAL_Fill in area'!I169)=1,"",'VAL_Fill in area'!I169)</f>
        <v/>
      </c>
      <c r="AT89" s="10" t="str">
        <f>IF(TYPE(VAL_Codes!BI$26)=2,VAL_Codes!BI$26,"")</f>
        <v/>
      </c>
      <c r="AU89" s="11" t="str">
        <f>IF(TYPE(VAL_Codes!BJ$26)=2,VAL_Codes!BJ$26,"")</f>
        <v/>
      </c>
      <c r="AV89" s="26" t="str">
        <f>IF(COUNTBLANK('VAL_Fill in area'!J169)=1,"",'VAL_Fill in area'!J169)</f>
        <v/>
      </c>
      <c r="AW89" s="10" t="str">
        <f>IF(TYPE(VAL_Codes!BL$26)=2,VAL_Codes!BL$26,"")</f>
        <v/>
      </c>
      <c r="AX89" s="11" t="str">
        <f>IF(TYPE(VAL_Codes!BM$26)=2,VAL_Codes!BM$26,"")</f>
        <v/>
      </c>
      <c r="AY89" s="26" t="str">
        <f>IF(COUNTBLANK('VAL_Fill in area'!K169)=1,"",'VAL_Fill in area'!K169)</f>
        <v/>
      </c>
      <c r="AZ89" s="10" t="str">
        <f>IF(TYPE(VAL_Codes!BO$26)=2,VAL_Codes!BO$26,"")</f>
        <v/>
      </c>
      <c r="BA89" s="11" t="str">
        <f>IF(TYPE(VAL_Codes!BP$26)=2,VAL_Codes!BP$26,"")</f>
        <v/>
      </c>
      <c r="BB89" s="47"/>
      <c r="BE89" s="50"/>
      <c r="BH89" s="50"/>
      <c r="BK89" s="50"/>
      <c r="BN89" s="50"/>
      <c r="BQ89" s="50"/>
      <c r="BT89" s="50"/>
      <c r="BW89" s="50"/>
      <c r="BZ89" s="50"/>
      <c r="CC89" s="50"/>
      <c r="CF89" s="50"/>
      <c r="CI89" s="50"/>
      <c r="CL89" s="50"/>
      <c r="CO89" s="50"/>
      <c r="CR89" s="50"/>
      <c r="CU89" s="50"/>
      <c r="CX89" s="50"/>
      <c r="DA89" s="50"/>
      <c r="DD89" s="50"/>
      <c r="DG89" s="50"/>
      <c r="DJ89" s="50"/>
      <c r="DM89" s="50"/>
      <c r="DP89" s="50"/>
      <c r="DS89" s="50"/>
      <c r="DV89" s="50"/>
      <c r="DY89" s="50"/>
      <c r="EB89" s="50"/>
      <c r="EE89" s="50"/>
      <c r="EH89" s="50"/>
      <c r="EK89" s="50"/>
      <c r="EN89" s="50"/>
      <c r="EQ89" s="50"/>
      <c r="ET89" s="50"/>
      <c r="EW89" s="50"/>
    </row>
    <row r="90" spans="1:153" ht="15" customHeight="1" x14ac:dyDescent="0.25">
      <c r="A90" s="48"/>
      <c r="B90" s="48"/>
      <c r="C90" s="56"/>
      <c r="D90" s="620"/>
      <c r="E90" s="62" t="s">
        <v>61</v>
      </c>
      <c r="F90" s="361" t="s">
        <v>5</v>
      </c>
      <c r="G90" s="361" t="s">
        <v>16</v>
      </c>
      <c r="H90" s="361" t="s">
        <v>6</v>
      </c>
      <c r="I90" s="361"/>
      <c r="J90" s="419"/>
      <c r="K90" s="419"/>
      <c r="L90" s="419"/>
      <c r="M90" s="419"/>
      <c r="N90" s="419"/>
      <c r="O90" s="419"/>
      <c r="P90" s="419"/>
      <c r="Q90" s="419"/>
      <c r="R90" s="419"/>
      <c r="S90" s="419"/>
      <c r="T90" s="419"/>
      <c r="U90" s="419"/>
      <c r="V90" s="419"/>
      <c r="W90" s="419"/>
      <c r="X90" s="419"/>
      <c r="Y90" s="419"/>
      <c r="Z90" s="54"/>
      <c r="AA90" s="29" t="str">
        <f>IF(COUNTBLANK('VAL_Fill in area'!C170)=1,"",'VAL_Fill in area'!C170)</f>
        <v/>
      </c>
      <c r="AB90" s="10" t="str">
        <f>IF(TYPE(VAL_Codes!AQ$26)=2,VAL_Codes!AQ$26,"")</f>
        <v/>
      </c>
      <c r="AC90" s="11" t="str">
        <f>IF(TYPE(VAL_Codes!AR$26)=2,VAL_Codes!AR$26,"")</f>
        <v/>
      </c>
      <c r="AD90" s="26" t="str">
        <f>IF(COUNTBLANK('VAL_Fill in area'!D170)=1,"",'VAL_Fill in area'!D170)</f>
        <v/>
      </c>
      <c r="AE90" s="10" t="str">
        <f>IF(TYPE(VAL_Codes!AT$26)=2,VAL_Codes!AT$26,"")</f>
        <v/>
      </c>
      <c r="AF90" s="11" t="str">
        <f>IF(TYPE(VAL_Codes!AU$26)=2,VAL_Codes!AU$26,"")</f>
        <v/>
      </c>
      <c r="AG90" s="26" t="str">
        <f>IF(COUNTBLANK('VAL_Fill in area'!E170)=1,"",'VAL_Fill in area'!E170)</f>
        <v/>
      </c>
      <c r="AH90" s="10" t="str">
        <f>IF(TYPE(VAL_Codes!AW$26)=2,VAL_Codes!AW$26,"")</f>
        <v/>
      </c>
      <c r="AI90" s="11" t="str">
        <f>IF(TYPE(VAL_Codes!AX$26)=2,VAL_Codes!AX$26,"")</f>
        <v/>
      </c>
      <c r="AJ90" s="26" t="str">
        <f>IF(COUNTBLANK('VAL_Fill in area'!F170)=1,"",'VAL_Fill in area'!F170)</f>
        <v/>
      </c>
      <c r="AK90" s="10" t="str">
        <f>IF(TYPE(VAL_Codes!AZ$26)=2,VAL_Codes!AZ$26,"")</f>
        <v/>
      </c>
      <c r="AL90" s="11" t="str">
        <f>IF(TYPE(VAL_Codes!BA$26)=2,VAL_Codes!BA$26,"")</f>
        <v/>
      </c>
      <c r="AM90" s="26" t="str">
        <f>IF(COUNTBLANK('VAL_Fill in area'!G170)=1,"",'VAL_Fill in area'!G170)</f>
        <v/>
      </c>
      <c r="AN90" s="10" t="str">
        <f>IF(TYPE(VAL_Codes!BC$26)=2,VAL_Codes!BC$26,"")</f>
        <v/>
      </c>
      <c r="AO90" s="11" t="str">
        <f>IF(TYPE(VAL_Codes!BD$26)=2,VAL_Codes!BD$26,"")</f>
        <v/>
      </c>
      <c r="AP90" s="26" t="str">
        <f>IF(COUNTBLANK('VAL_Fill in area'!H170)=1,"",'VAL_Fill in area'!H170)</f>
        <v/>
      </c>
      <c r="AQ90" s="10" t="str">
        <f>IF(TYPE(VAL_Codes!BF$26)=2,VAL_Codes!BF$26,"")</f>
        <v/>
      </c>
      <c r="AR90" s="11" t="str">
        <f>IF(TYPE(VAL_Codes!BG$26)=2,VAL_Codes!BG$26,"")</f>
        <v/>
      </c>
      <c r="AS90" s="26" t="str">
        <f>IF(COUNTBLANK('VAL_Fill in area'!I170)=1,"",'VAL_Fill in area'!I170)</f>
        <v/>
      </c>
      <c r="AT90" s="10" t="str">
        <f>IF(TYPE(VAL_Codes!BI$26)=2,VAL_Codes!BI$26,"")</f>
        <v/>
      </c>
      <c r="AU90" s="11" t="str">
        <f>IF(TYPE(VAL_Codes!BJ$26)=2,VAL_Codes!BJ$26,"")</f>
        <v/>
      </c>
      <c r="AV90" s="26" t="str">
        <f>IF(COUNTBLANK('VAL_Fill in area'!J170)=1,"",'VAL_Fill in area'!J170)</f>
        <v/>
      </c>
      <c r="AW90" s="10" t="str">
        <f>IF(TYPE(VAL_Codes!BL$26)=2,VAL_Codes!BL$26,"")</f>
        <v/>
      </c>
      <c r="AX90" s="11" t="str">
        <f>IF(TYPE(VAL_Codes!BM$26)=2,VAL_Codes!BM$26,"")</f>
        <v/>
      </c>
      <c r="AY90" s="26" t="str">
        <f>IF(COUNTBLANK('VAL_Fill in area'!K170)=1,"",'VAL_Fill in area'!K170)</f>
        <v/>
      </c>
      <c r="AZ90" s="10" t="str">
        <f>IF(TYPE(VAL_Codes!BO$26)=2,VAL_Codes!BO$26,"")</f>
        <v/>
      </c>
      <c r="BA90" s="11" t="str">
        <f>IF(TYPE(VAL_Codes!BP$26)=2,VAL_Codes!BP$26,"")</f>
        <v/>
      </c>
      <c r="BB90" s="47"/>
      <c r="BE90" s="50"/>
      <c r="BH90" s="50"/>
      <c r="BK90" s="50"/>
      <c r="BN90" s="50"/>
      <c r="BQ90" s="50"/>
      <c r="BT90" s="50"/>
      <c r="BW90" s="50"/>
      <c r="BZ90" s="50"/>
      <c r="CC90" s="50"/>
      <c r="CF90" s="50"/>
      <c r="CI90" s="50"/>
      <c r="CL90" s="50"/>
      <c r="CO90" s="50"/>
      <c r="CR90" s="50"/>
      <c r="CU90" s="50"/>
      <c r="CX90" s="50"/>
      <c r="DA90" s="50"/>
      <c r="DD90" s="50"/>
      <c r="DG90" s="50"/>
      <c r="DJ90" s="50"/>
      <c r="DM90" s="50"/>
      <c r="DP90" s="50"/>
      <c r="DS90" s="50"/>
      <c r="DV90" s="50"/>
      <c r="DY90" s="50"/>
      <c r="EB90" s="50"/>
      <c r="EE90" s="50"/>
      <c r="EH90" s="50"/>
      <c r="EK90" s="50"/>
      <c r="EN90" s="50"/>
      <c r="EQ90" s="50"/>
      <c r="ET90" s="50"/>
      <c r="EW90" s="50"/>
    </row>
    <row r="91" spans="1:153" ht="15" customHeight="1" x14ac:dyDescent="0.25">
      <c r="A91" s="48"/>
      <c r="B91" s="48"/>
      <c r="C91" s="56"/>
      <c r="D91" s="620"/>
      <c r="E91" s="62" t="s">
        <v>62</v>
      </c>
      <c r="F91" s="361" t="s">
        <v>5</v>
      </c>
      <c r="G91" s="361" t="s">
        <v>17</v>
      </c>
      <c r="H91" s="361" t="s">
        <v>6</v>
      </c>
      <c r="I91" s="361"/>
      <c r="J91" s="419"/>
      <c r="K91" s="419"/>
      <c r="L91" s="419"/>
      <c r="M91" s="419"/>
      <c r="N91" s="419"/>
      <c r="O91" s="419"/>
      <c r="P91" s="419"/>
      <c r="Q91" s="419"/>
      <c r="R91" s="419"/>
      <c r="S91" s="419"/>
      <c r="T91" s="419"/>
      <c r="U91" s="419"/>
      <c r="V91" s="419"/>
      <c r="W91" s="419"/>
      <c r="X91" s="419"/>
      <c r="Y91" s="419"/>
      <c r="Z91" s="54"/>
      <c r="AA91" s="29" t="str">
        <f>IF(COUNTBLANK('VAL_Fill in area'!C171)=1,"",'VAL_Fill in area'!C171)</f>
        <v/>
      </c>
      <c r="AB91" s="10" t="str">
        <f>IF(TYPE(VAL_Codes!AQ$26)=2,VAL_Codes!AQ$26,"")</f>
        <v/>
      </c>
      <c r="AC91" s="11" t="str">
        <f>IF(TYPE(VAL_Codes!AR$26)=2,VAL_Codes!AR$26,"")</f>
        <v/>
      </c>
      <c r="AD91" s="26" t="str">
        <f>IF(COUNTBLANK('VAL_Fill in area'!D171)=1,"",'VAL_Fill in area'!D171)</f>
        <v/>
      </c>
      <c r="AE91" s="10" t="str">
        <f>IF(TYPE(VAL_Codes!AT$26)=2,VAL_Codes!AT$26,"")</f>
        <v/>
      </c>
      <c r="AF91" s="11" t="str">
        <f>IF(TYPE(VAL_Codes!AU$26)=2,VAL_Codes!AU$26,"")</f>
        <v/>
      </c>
      <c r="AG91" s="26" t="str">
        <f>IF(COUNTBLANK('VAL_Fill in area'!E171)=1,"",'VAL_Fill in area'!E171)</f>
        <v/>
      </c>
      <c r="AH91" s="10" t="str">
        <f>IF(TYPE(VAL_Codes!AW$26)=2,VAL_Codes!AW$26,"")</f>
        <v/>
      </c>
      <c r="AI91" s="11" t="str">
        <f>IF(TYPE(VAL_Codes!AX$26)=2,VAL_Codes!AX$26,"")</f>
        <v/>
      </c>
      <c r="AJ91" s="26" t="str">
        <f>IF(COUNTBLANK('VAL_Fill in area'!F171)=1,"",'VAL_Fill in area'!F171)</f>
        <v/>
      </c>
      <c r="AK91" s="10" t="str">
        <f>IF(TYPE(VAL_Codes!AZ$26)=2,VAL_Codes!AZ$26,"")</f>
        <v/>
      </c>
      <c r="AL91" s="11" t="str">
        <f>IF(TYPE(VAL_Codes!BA$26)=2,VAL_Codes!BA$26,"")</f>
        <v/>
      </c>
      <c r="AM91" s="26" t="str">
        <f>IF(COUNTBLANK('VAL_Fill in area'!G171)=1,"",'VAL_Fill in area'!G171)</f>
        <v/>
      </c>
      <c r="AN91" s="10" t="str">
        <f>IF(TYPE(VAL_Codes!BC$26)=2,VAL_Codes!BC$26,"")</f>
        <v/>
      </c>
      <c r="AO91" s="11" t="str">
        <f>IF(TYPE(VAL_Codes!BD$26)=2,VAL_Codes!BD$26,"")</f>
        <v/>
      </c>
      <c r="AP91" s="26" t="str">
        <f>IF(COUNTBLANK('VAL_Fill in area'!H171)=1,"",'VAL_Fill in area'!H171)</f>
        <v/>
      </c>
      <c r="AQ91" s="10" t="str">
        <f>IF(TYPE(VAL_Codes!BF$26)=2,VAL_Codes!BF$26,"")</f>
        <v/>
      </c>
      <c r="AR91" s="11" t="str">
        <f>IF(TYPE(VAL_Codes!BG$26)=2,VAL_Codes!BG$26,"")</f>
        <v/>
      </c>
      <c r="AS91" s="26" t="str">
        <f>IF(COUNTBLANK('VAL_Fill in area'!I171)=1,"",'VAL_Fill in area'!I171)</f>
        <v/>
      </c>
      <c r="AT91" s="10" t="str">
        <f>IF(TYPE(VAL_Codes!BI$26)=2,VAL_Codes!BI$26,"")</f>
        <v/>
      </c>
      <c r="AU91" s="11" t="str">
        <f>IF(TYPE(VAL_Codes!BJ$26)=2,VAL_Codes!BJ$26,"")</f>
        <v/>
      </c>
      <c r="AV91" s="26" t="str">
        <f>IF(COUNTBLANK('VAL_Fill in area'!J171)=1,"",'VAL_Fill in area'!J171)</f>
        <v/>
      </c>
      <c r="AW91" s="10" t="str">
        <f>IF(TYPE(VAL_Codes!BL$26)=2,VAL_Codes!BL$26,"")</f>
        <v/>
      </c>
      <c r="AX91" s="11" t="str">
        <f>IF(TYPE(VAL_Codes!BM$26)=2,VAL_Codes!BM$26,"")</f>
        <v/>
      </c>
      <c r="AY91" s="26" t="str">
        <f>IF(COUNTBLANK('VAL_Fill in area'!K171)=1,"",'VAL_Fill in area'!K171)</f>
        <v/>
      </c>
      <c r="AZ91" s="10" t="str">
        <f>IF(TYPE(VAL_Codes!BO$26)=2,VAL_Codes!BO$26,"")</f>
        <v/>
      </c>
      <c r="BA91" s="11" t="str">
        <f>IF(TYPE(VAL_Codes!BP$26)=2,VAL_Codes!BP$26,"")</f>
        <v/>
      </c>
      <c r="BB91" s="47"/>
      <c r="BE91" s="50"/>
      <c r="BH91" s="50"/>
      <c r="BK91" s="50"/>
      <c r="BN91" s="50"/>
      <c r="BQ91" s="50"/>
      <c r="BT91" s="50"/>
      <c r="BW91" s="50"/>
      <c r="BZ91" s="50"/>
      <c r="CC91" s="50"/>
      <c r="CF91" s="50"/>
      <c r="CI91" s="50"/>
      <c r="CL91" s="50"/>
      <c r="CO91" s="50"/>
      <c r="CR91" s="50"/>
      <c r="CU91" s="50"/>
      <c r="CX91" s="50"/>
      <c r="DA91" s="50"/>
      <c r="DD91" s="50"/>
      <c r="DG91" s="50"/>
      <c r="DJ91" s="50"/>
      <c r="DM91" s="50"/>
      <c r="DP91" s="50"/>
      <c r="DS91" s="50"/>
      <c r="DV91" s="50"/>
      <c r="DY91" s="50"/>
      <c r="EB91" s="50"/>
      <c r="EE91" s="50"/>
      <c r="EH91" s="50"/>
      <c r="EK91" s="50"/>
      <c r="EN91" s="50"/>
      <c r="EQ91" s="50"/>
      <c r="ET91" s="50"/>
      <c r="EW91" s="50"/>
    </row>
    <row r="92" spans="1:153" ht="15" customHeight="1" x14ac:dyDescent="0.25">
      <c r="A92" s="48"/>
      <c r="B92" s="48"/>
      <c r="C92" s="56"/>
      <c r="D92" s="620"/>
      <c r="E92" s="62" t="s">
        <v>63</v>
      </c>
      <c r="F92" s="361" t="s">
        <v>5</v>
      </c>
      <c r="G92" s="361" t="s">
        <v>18</v>
      </c>
      <c r="H92" s="361" t="s">
        <v>6</v>
      </c>
      <c r="I92" s="361"/>
      <c r="J92" s="419"/>
      <c r="K92" s="419"/>
      <c r="L92" s="419"/>
      <c r="M92" s="419"/>
      <c r="N92" s="419"/>
      <c r="O92" s="419"/>
      <c r="P92" s="419"/>
      <c r="Q92" s="419"/>
      <c r="R92" s="419"/>
      <c r="S92" s="419"/>
      <c r="T92" s="419"/>
      <c r="U92" s="419"/>
      <c r="V92" s="419"/>
      <c r="W92" s="419"/>
      <c r="X92" s="419"/>
      <c r="Y92" s="419"/>
      <c r="Z92" s="54"/>
      <c r="AA92" s="29" t="str">
        <f>IF(COUNTBLANK('VAL_Fill in area'!C172)=1,"",'VAL_Fill in area'!C172)</f>
        <v/>
      </c>
      <c r="AB92" s="10" t="str">
        <f>IF(TYPE(VAL_Codes!AQ$26)=2,VAL_Codes!AQ$26,"")</f>
        <v/>
      </c>
      <c r="AC92" s="11" t="str">
        <f>IF(TYPE(VAL_Codes!AR$26)=2,VAL_Codes!AR$26,"")</f>
        <v/>
      </c>
      <c r="AD92" s="26" t="str">
        <f>IF(COUNTBLANK('VAL_Fill in area'!D172)=1,"",'VAL_Fill in area'!D172)</f>
        <v/>
      </c>
      <c r="AE92" s="10" t="str">
        <f>IF(TYPE(VAL_Codes!AT$26)=2,VAL_Codes!AT$26,"")</f>
        <v/>
      </c>
      <c r="AF92" s="11" t="str">
        <f>IF(TYPE(VAL_Codes!AU$26)=2,VAL_Codes!AU$26,"")</f>
        <v/>
      </c>
      <c r="AG92" s="26" t="str">
        <f>IF(COUNTBLANK('VAL_Fill in area'!E172)=1,"",'VAL_Fill in area'!E172)</f>
        <v/>
      </c>
      <c r="AH92" s="10" t="str">
        <f>IF(TYPE(VAL_Codes!AW$26)=2,VAL_Codes!AW$26,"")</f>
        <v/>
      </c>
      <c r="AI92" s="11" t="str">
        <f>IF(TYPE(VAL_Codes!AX$26)=2,VAL_Codes!AX$26,"")</f>
        <v/>
      </c>
      <c r="AJ92" s="26" t="str">
        <f>IF(COUNTBLANK('VAL_Fill in area'!F172)=1,"",'VAL_Fill in area'!F172)</f>
        <v/>
      </c>
      <c r="AK92" s="10" t="str">
        <f>IF(TYPE(VAL_Codes!AZ$26)=2,VAL_Codes!AZ$26,"")</f>
        <v/>
      </c>
      <c r="AL92" s="11" t="str">
        <f>IF(TYPE(VAL_Codes!BA$26)=2,VAL_Codes!BA$26,"")</f>
        <v/>
      </c>
      <c r="AM92" s="26" t="str">
        <f>IF(COUNTBLANK('VAL_Fill in area'!G172)=1,"",'VAL_Fill in area'!G172)</f>
        <v/>
      </c>
      <c r="AN92" s="10" t="str">
        <f>IF(TYPE(VAL_Codes!BC$26)=2,VAL_Codes!BC$26,"")</f>
        <v/>
      </c>
      <c r="AO92" s="11" t="str">
        <f>IF(TYPE(VAL_Codes!BD$26)=2,VAL_Codes!BD$26,"")</f>
        <v/>
      </c>
      <c r="AP92" s="26" t="str">
        <f>IF(COUNTBLANK('VAL_Fill in area'!H172)=1,"",'VAL_Fill in area'!H172)</f>
        <v/>
      </c>
      <c r="AQ92" s="10" t="str">
        <f>IF(TYPE(VAL_Codes!BF$26)=2,VAL_Codes!BF$26,"")</f>
        <v/>
      </c>
      <c r="AR92" s="11" t="str">
        <f>IF(TYPE(VAL_Codes!BG$26)=2,VAL_Codes!BG$26,"")</f>
        <v/>
      </c>
      <c r="AS92" s="26" t="str">
        <f>IF(COUNTBLANK('VAL_Fill in area'!I172)=1,"",'VAL_Fill in area'!I172)</f>
        <v/>
      </c>
      <c r="AT92" s="10" t="str">
        <f>IF(TYPE(VAL_Codes!BI$26)=2,VAL_Codes!BI$26,"")</f>
        <v/>
      </c>
      <c r="AU92" s="11" t="str">
        <f>IF(TYPE(VAL_Codes!BJ$26)=2,VAL_Codes!BJ$26,"")</f>
        <v/>
      </c>
      <c r="AV92" s="26" t="str">
        <f>IF(COUNTBLANK('VAL_Fill in area'!J172)=1,"",'VAL_Fill in area'!J172)</f>
        <v/>
      </c>
      <c r="AW92" s="10" t="str">
        <f>IF(TYPE(VAL_Codes!BL$26)=2,VAL_Codes!BL$26,"")</f>
        <v/>
      </c>
      <c r="AX92" s="11" t="str">
        <f>IF(TYPE(VAL_Codes!BM$26)=2,VAL_Codes!BM$26,"")</f>
        <v/>
      </c>
      <c r="AY92" s="26" t="str">
        <f>IF(COUNTBLANK('VAL_Fill in area'!K172)=1,"",'VAL_Fill in area'!K172)</f>
        <v/>
      </c>
      <c r="AZ92" s="10" t="str">
        <f>IF(TYPE(VAL_Codes!BO$26)=2,VAL_Codes!BO$26,"")</f>
        <v/>
      </c>
      <c r="BA92" s="11" t="str">
        <f>IF(TYPE(VAL_Codes!BP$26)=2,VAL_Codes!BP$26,"")</f>
        <v/>
      </c>
      <c r="BB92" s="47"/>
      <c r="BE92" s="50"/>
      <c r="BH92" s="50"/>
      <c r="BK92" s="50"/>
      <c r="BN92" s="50"/>
      <c r="BQ92" s="50"/>
      <c r="BT92" s="50"/>
      <c r="BW92" s="50"/>
      <c r="BZ92" s="50"/>
      <c r="CC92" s="50"/>
      <c r="CF92" s="50"/>
      <c r="CI92" s="50"/>
      <c r="CL92" s="50"/>
      <c r="CO92" s="50"/>
      <c r="CR92" s="50"/>
      <c r="CU92" s="50"/>
      <c r="CX92" s="50"/>
      <c r="DA92" s="50"/>
      <c r="DD92" s="50"/>
      <c r="DG92" s="50"/>
      <c r="DJ92" s="50"/>
      <c r="DM92" s="50"/>
      <c r="DP92" s="50"/>
      <c r="DS92" s="50"/>
      <c r="DV92" s="50"/>
      <c r="DY92" s="50"/>
      <c r="EB92" s="50"/>
      <c r="EE92" s="50"/>
      <c r="EH92" s="50"/>
      <c r="EK92" s="50"/>
      <c r="EN92" s="50"/>
      <c r="EQ92" s="50"/>
      <c r="ET92" s="50"/>
      <c r="EW92" s="50"/>
    </row>
    <row r="93" spans="1:153" ht="15" customHeight="1" x14ac:dyDescent="0.25">
      <c r="A93" s="48"/>
      <c r="B93" s="48"/>
      <c r="C93" s="56"/>
      <c r="D93" s="620"/>
      <c r="E93" s="62" t="s">
        <v>64</v>
      </c>
      <c r="F93" s="361" t="s">
        <v>5</v>
      </c>
      <c r="G93" s="361" t="s">
        <v>19</v>
      </c>
      <c r="H93" s="361" t="s">
        <v>6</v>
      </c>
      <c r="I93" s="361"/>
      <c r="J93" s="419"/>
      <c r="K93" s="419"/>
      <c r="L93" s="419"/>
      <c r="M93" s="419"/>
      <c r="N93" s="419"/>
      <c r="O93" s="419"/>
      <c r="P93" s="419"/>
      <c r="Q93" s="419"/>
      <c r="R93" s="419"/>
      <c r="S93" s="419"/>
      <c r="T93" s="419"/>
      <c r="U93" s="419"/>
      <c r="V93" s="419"/>
      <c r="W93" s="419"/>
      <c r="X93" s="419"/>
      <c r="Y93" s="419"/>
      <c r="Z93" s="54"/>
      <c r="AA93" s="29" t="str">
        <f>IF(COUNTBLANK('VAL_Fill in area'!C173)=1,"",'VAL_Fill in area'!C173)</f>
        <v/>
      </c>
      <c r="AB93" s="10" t="str">
        <f>IF(TYPE(VAL_Codes!AQ$26)=2,VAL_Codes!AQ$26,"")</f>
        <v/>
      </c>
      <c r="AC93" s="11" t="str">
        <f>IF(TYPE(VAL_Codes!AR$26)=2,VAL_Codes!AR$26,"")</f>
        <v/>
      </c>
      <c r="AD93" s="26" t="str">
        <f>IF(COUNTBLANK('VAL_Fill in area'!D173)=1,"",'VAL_Fill in area'!D173)</f>
        <v/>
      </c>
      <c r="AE93" s="10" t="str">
        <f>IF(TYPE(VAL_Codes!AT$26)=2,VAL_Codes!AT$26,"")</f>
        <v/>
      </c>
      <c r="AF93" s="11" t="str">
        <f>IF(TYPE(VAL_Codes!AU$26)=2,VAL_Codes!AU$26,"")</f>
        <v/>
      </c>
      <c r="AG93" s="26" t="str">
        <f>IF(COUNTBLANK('VAL_Fill in area'!E173)=1,"",'VAL_Fill in area'!E173)</f>
        <v/>
      </c>
      <c r="AH93" s="10" t="str">
        <f>IF(TYPE(VAL_Codes!AW$26)=2,VAL_Codes!AW$26,"")</f>
        <v/>
      </c>
      <c r="AI93" s="11" t="str">
        <f>IF(TYPE(VAL_Codes!AX$26)=2,VAL_Codes!AX$26,"")</f>
        <v/>
      </c>
      <c r="AJ93" s="26" t="str">
        <f>IF(COUNTBLANK('VAL_Fill in area'!F173)=1,"",'VAL_Fill in area'!F173)</f>
        <v/>
      </c>
      <c r="AK93" s="10" t="str">
        <f>IF(TYPE(VAL_Codes!AZ$26)=2,VAL_Codes!AZ$26,"")</f>
        <v/>
      </c>
      <c r="AL93" s="11" t="str">
        <f>IF(TYPE(VAL_Codes!BA$26)=2,VAL_Codes!BA$26,"")</f>
        <v/>
      </c>
      <c r="AM93" s="26" t="str">
        <f>IF(COUNTBLANK('VAL_Fill in area'!G173)=1,"",'VAL_Fill in area'!G173)</f>
        <v/>
      </c>
      <c r="AN93" s="10" t="str">
        <f>IF(TYPE(VAL_Codes!BC$26)=2,VAL_Codes!BC$26,"")</f>
        <v/>
      </c>
      <c r="AO93" s="11" t="str">
        <f>IF(TYPE(VAL_Codes!BD$26)=2,VAL_Codes!BD$26,"")</f>
        <v/>
      </c>
      <c r="AP93" s="26" t="str">
        <f>IF(COUNTBLANK('VAL_Fill in area'!H173)=1,"",'VAL_Fill in area'!H173)</f>
        <v/>
      </c>
      <c r="AQ93" s="10" t="str">
        <f>IF(TYPE(VAL_Codes!BF$26)=2,VAL_Codes!BF$26,"")</f>
        <v/>
      </c>
      <c r="AR93" s="11" t="str">
        <f>IF(TYPE(VAL_Codes!BG$26)=2,VAL_Codes!BG$26,"")</f>
        <v/>
      </c>
      <c r="AS93" s="26" t="str">
        <f>IF(COUNTBLANK('VAL_Fill in area'!I173)=1,"",'VAL_Fill in area'!I173)</f>
        <v/>
      </c>
      <c r="AT93" s="10" t="str">
        <f>IF(TYPE(VAL_Codes!BI$26)=2,VAL_Codes!BI$26,"")</f>
        <v/>
      </c>
      <c r="AU93" s="11" t="str">
        <f>IF(TYPE(VAL_Codes!BJ$26)=2,VAL_Codes!BJ$26,"")</f>
        <v/>
      </c>
      <c r="AV93" s="26" t="str">
        <f>IF(COUNTBLANK('VAL_Fill in area'!J173)=1,"",'VAL_Fill in area'!J173)</f>
        <v/>
      </c>
      <c r="AW93" s="10" t="str">
        <f>IF(TYPE(VAL_Codes!BL$26)=2,VAL_Codes!BL$26,"")</f>
        <v/>
      </c>
      <c r="AX93" s="11" t="str">
        <f>IF(TYPE(VAL_Codes!BM$26)=2,VAL_Codes!BM$26,"")</f>
        <v/>
      </c>
      <c r="AY93" s="26" t="str">
        <f>IF(COUNTBLANK('VAL_Fill in area'!K173)=1,"",'VAL_Fill in area'!K173)</f>
        <v/>
      </c>
      <c r="AZ93" s="10" t="str">
        <f>IF(TYPE(VAL_Codes!BO$26)=2,VAL_Codes!BO$26,"")</f>
        <v/>
      </c>
      <c r="BA93" s="11" t="str">
        <f>IF(TYPE(VAL_Codes!BP$26)=2,VAL_Codes!BP$26,"")</f>
        <v/>
      </c>
      <c r="BB93" s="47"/>
      <c r="BE93" s="50"/>
      <c r="BH93" s="50"/>
      <c r="BK93" s="50"/>
      <c r="BN93" s="50"/>
      <c r="BQ93" s="50"/>
      <c r="BT93" s="50"/>
      <c r="BW93" s="50"/>
      <c r="BZ93" s="50"/>
      <c r="CC93" s="50"/>
      <c r="CF93" s="50"/>
      <c r="CI93" s="50"/>
      <c r="CL93" s="50"/>
      <c r="CO93" s="50"/>
      <c r="CR93" s="50"/>
      <c r="CU93" s="50"/>
      <c r="CX93" s="50"/>
      <c r="DA93" s="50"/>
      <c r="DD93" s="50"/>
      <c r="DG93" s="50"/>
      <c r="DJ93" s="50"/>
      <c r="DM93" s="50"/>
      <c r="DP93" s="50"/>
      <c r="DS93" s="50"/>
      <c r="DV93" s="50"/>
      <c r="DY93" s="50"/>
      <c r="EB93" s="50"/>
      <c r="EE93" s="50"/>
      <c r="EH93" s="50"/>
      <c r="EK93" s="50"/>
      <c r="EN93" s="50"/>
      <c r="EQ93" s="50"/>
      <c r="ET93" s="50"/>
      <c r="EW93" s="50"/>
    </row>
    <row r="94" spans="1:153" ht="15" customHeight="1" x14ac:dyDescent="0.25">
      <c r="A94" s="48"/>
      <c r="B94" s="48"/>
      <c r="C94" s="56"/>
      <c r="D94" s="620"/>
      <c r="E94" s="62" t="s">
        <v>65</v>
      </c>
      <c r="F94" s="361" t="s">
        <v>5</v>
      </c>
      <c r="G94" s="361" t="s">
        <v>20</v>
      </c>
      <c r="H94" s="361" t="s">
        <v>6</v>
      </c>
      <c r="I94" s="361"/>
      <c r="J94" s="419"/>
      <c r="K94" s="419"/>
      <c r="L94" s="419"/>
      <c r="M94" s="419"/>
      <c r="N94" s="419"/>
      <c r="O94" s="419"/>
      <c r="P94" s="419"/>
      <c r="Q94" s="419"/>
      <c r="R94" s="419"/>
      <c r="S94" s="419"/>
      <c r="T94" s="419"/>
      <c r="U94" s="419"/>
      <c r="V94" s="419"/>
      <c r="W94" s="419"/>
      <c r="X94" s="419"/>
      <c r="Y94" s="419"/>
      <c r="Z94" s="54"/>
      <c r="AA94" s="29" t="str">
        <f>IF(COUNTBLANK('VAL_Fill in area'!C174)=1,"",'VAL_Fill in area'!C174)</f>
        <v/>
      </c>
      <c r="AB94" s="10" t="str">
        <f>IF(TYPE(VAL_Codes!AQ$26)=2,VAL_Codes!AQ$26,"")</f>
        <v/>
      </c>
      <c r="AC94" s="11" t="str">
        <f>IF(TYPE(VAL_Codes!AR$26)=2,VAL_Codes!AR$26,"")</f>
        <v/>
      </c>
      <c r="AD94" s="26" t="str">
        <f>IF(COUNTBLANK('VAL_Fill in area'!D174)=1,"",'VAL_Fill in area'!D174)</f>
        <v/>
      </c>
      <c r="AE94" s="10" t="str">
        <f>IF(TYPE(VAL_Codes!AT$26)=2,VAL_Codes!AT$26,"")</f>
        <v/>
      </c>
      <c r="AF94" s="11" t="str">
        <f>IF(TYPE(VAL_Codes!AU$26)=2,VAL_Codes!AU$26,"")</f>
        <v/>
      </c>
      <c r="AG94" s="26" t="str">
        <f>IF(COUNTBLANK('VAL_Fill in area'!E174)=1,"",'VAL_Fill in area'!E174)</f>
        <v/>
      </c>
      <c r="AH94" s="10" t="str">
        <f>IF(TYPE(VAL_Codes!AW$26)=2,VAL_Codes!AW$26,"")</f>
        <v/>
      </c>
      <c r="AI94" s="11" t="str">
        <f>IF(TYPE(VAL_Codes!AX$26)=2,VAL_Codes!AX$26,"")</f>
        <v/>
      </c>
      <c r="AJ94" s="26" t="str">
        <f>IF(COUNTBLANK('VAL_Fill in area'!F174)=1,"",'VAL_Fill in area'!F174)</f>
        <v/>
      </c>
      <c r="AK94" s="10" t="str">
        <f>IF(TYPE(VAL_Codes!AZ$26)=2,VAL_Codes!AZ$26,"")</f>
        <v/>
      </c>
      <c r="AL94" s="11" t="str">
        <f>IF(TYPE(VAL_Codes!BA$26)=2,VAL_Codes!BA$26,"")</f>
        <v/>
      </c>
      <c r="AM94" s="26" t="str">
        <f>IF(COUNTBLANK('VAL_Fill in area'!G174)=1,"",'VAL_Fill in area'!G174)</f>
        <v/>
      </c>
      <c r="AN94" s="10" t="str">
        <f>IF(TYPE(VAL_Codes!BC$26)=2,VAL_Codes!BC$26,"")</f>
        <v/>
      </c>
      <c r="AO94" s="11" t="str">
        <f>IF(TYPE(VAL_Codes!BD$26)=2,VAL_Codes!BD$26,"")</f>
        <v/>
      </c>
      <c r="AP94" s="26" t="str">
        <f>IF(COUNTBLANK('VAL_Fill in area'!H174)=1,"",'VAL_Fill in area'!H174)</f>
        <v/>
      </c>
      <c r="AQ94" s="10" t="str">
        <f>IF(TYPE(VAL_Codes!BF$26)=2,VAL_Codes!BF$26,"")</f>
        <v/>
      </c>
      <c r="AR94" s="11" t="str">
        <f>IF(TYPE(VAL_Codes!BG$26)=2,VAL_Codes!BG$26,"")</f>
        <v/>
      </c>
      <c r="AS94" s="26" t="str">
        <f>IF(COUNTBLANK('VAL_Fill in area'!I174)=1,"",'VAL_Fill in area'!I174)</f>
        <v/>
      </c>
      <c r="AT94" s="10" t="str">
        <f>IF(TYPE(VAL_Codes!BI$26)=2,VAL_Codes!BI$26,"")</f>
        <v/>
      </c>
      <c r="AU94" s="11" t="str">
        <f>IF(TYPE(VAL_Codes!BJ$26)=2,VAL_Codes!BJ$26,"")</f>
        <v/>
      </c>
      <c r="AV94" s="26" t="str">
        <f>IF(COUNTBLANK('VAL_Fill in area'!J174)=1,"",'VAL_Fill in area'!J174)</f>
        <v/>
      </c>
      <c r="AW94" s="10" t="str">
        <f>IF(TYPE(VAL_Codes!BL$26)=2,VAL_Codes!BL$26,"")</f>
        <v/>
      </c>
      <c r="AX94" s="11" t="str">
        <f>IF(TYPE(VAL_Codes!BM$26)=2,VAL_Codes!BM$26,"")</f>
        <v/>
      </c>
      <c r="AY94" s="26" t="str">
        <f>IF(COUNTBLANK('VAL_Fill in area'!K174)=1,"",'VAL_Fill in area'!K174)</f>
        <v/>
      </c>
      <c r="AZ94" s="10" t="str">
        <f>IF(TYPE(VAL_Codes!BO$26)=2,VAL_Codes!BO$26,"")</f>
        <v/>
      </c>
      <c r="BA94" s="11" t="str">
        <f>IF(TYPE(VAL_Codes!BP$26)=2,VAL_Codes!BP$26,"")</f>
        <v/>
      </c>
      <c r="BB94" s="47"/>
      <c r="BE94" s="50"/>
      <c r="BH94" s="50"/>
      <c r="BK94" s="50"/>
      <c r="BN94" s="50"/>
      <c r="BQ94" s="50"/>
      <c r="BT94" s="50"/>
      <c r="BW94" s="50"/>
      <c r="BZ94" s="50"/>
      <c r="CC94" s="50"/>
      <c r="CF94" s="50"/>
      <c r="CI94" s="50"/>
      <c r="CL94" s="50"/>
      <c r="CO94" s="50"/>
      <c r="CR94" s="50"/>
      <c r="CU94" s="50"/>
      <c r="CX94" s="50"/>
      <c r="DA94" s="50"/>
      <c r="DD94" s="50"/>
      <c r="DG94" s="50"/>
      <c r="DJ94" s="50"/>
      <c r="DM94" s="50"/>
      <c r="DP94" s="50"/>
      <c r="DS94" s="50"/>
      <c r="DV94" s="50"/>
      <c r="DY94" s="50"/>
      <c r="EB94" s="50"/>
      <c r="EE94" s="50"/>
      <c r="EH94" s="50"/>
      <c r="EK94" s="50"/>
      <c r="EN94" s="50"/>
      <c r="EQ94" s="50"/>
      <c r="ET94" s="50"/>
      <c r="EW94" s="50"/>
    </row>
    <row r="95" spans="1:153" ht="15" customHeight="1" x14ac:dyDescent="0.25">
      <c r="A95" s="48"/>
      <c r="B95" s="48"/>
      <c r="C95" s="56"/>
      <c r="D95" s="620"/>
      <c r="E95" s="62" t="s">
        <v>66</v>
      </c>
      <c r="F95" s="361" t="s">
        <v>5</v>
      </c>
      <c r="G95" s="361" t="s">
        <v>21</v>
      </c>
      <c r="H95" s="361" t="s">
        <v>6</v>
      </c>
      <c r="I95" s="361"/>
      <c r="J95" s="419"/>
      <c r="K95" s="419"/>
      <c r="L95" s="419"/>
      <c r="M95" s="419"/>
      <c r="N95" s="419"/>
      <c r="O95" s="419"/>
      <c r="P95" s="419"/>
      <c r="Q95" s="419"/>
      <c r="R95" s="419"/>
      <c r="S95" s="419"/>
      <c r="T95" s="419"/>
      <c r="U95" s="419"/>
      <c r="V95" s="419"/>
      <c r="W95" s="419"/>
      <c r="X95" s="419"/>
      <c r="Y95" s="419"/>
      <c r="Z95" s="54"/>
      <c r="AA95" s="29" t="str">
        <f>IF(COUNTBLANK('VAL_Fill in area'!C175)=1,"",'VAL_Fill in area'!C175)</f>
        <v/>
      </c>
      <c r="AB95" s="10" t="str">
        <f>IF(TYPE(VAL_Codes!AQ$26)=2,VAL_Codes!AQ$26,"")</f>
        <v/>
      </c>
      <c r="AC95" s="11" t="str">
        <f>IF(TYPE(VAL_Codes!AR$26)=2,VAL_Codes!AR$26,"")</f>
        <v/>
      </c>
      <c r="AD95" s="26" t="str">
        <f>IF(COUNTBLANK('VAL_Fill in area'!D175)=1,"",'VAL_Fill in area'!D175)</f>
        <v/>
      </c>
      <c r="AE95" s="10" t="str">
        <f>IF(TYPE(VAL_Codes!AT$26)=2,VAL_Codes!AT$26,"")</f>
        <v/>
      </c>
      <c r="AF95" s="11" t="str">
        <f>IF(TYPE(VAL_Codes!AU$26)=2,VAL_Codes!AU$26,"")</f>
        <v/>
      </c>
      <c r="AG95" s="26" t="str">
        <f>IF(COUNTBLANK('VAL_Fill in area'!E175)=1,"",'VAL_Fill in area'!E175)</f>
        <v/>
      </c>
      <c r="AH95" s="10" t="str">
        <f>IF(TYPE(VAL_Codes!AW$26)=2,VAL_Codes!AW$26,"")</f>
        <v/>
      </c>
      <c r="AI95" s="11" t="str">
        <f>IF(TYPE(VAL_Codes!AX$26)=2,VAL_Codes!AX$26,"")</f>
        <v/>
      </c>
      <c r="AJ95" s="26" t="str">
        <f>IF(COUNTBLANK('VAL_Fill in area'!F175)=1,"",'VAL_Fill in area'!F175)</f>
        <v/>
      </c>
      <c r="AK95" s="10" t="str">
        <f>IF(TYPE(VAL_Codes!AZ$26)=2,VAL_Codes!AZ$26,"")</f>
        <v/>
      </c>
      <c r="AL95" s="11" t="str">
        <f>IF(TYPE(VAL_Codes!BA$26)=2,VAL_Codes!BA$26,"")</f>
        <v/>
      </c>
      <c r="AM95" s="26" t="str">
        <f>IF(COUNTBLANK('VAL_Fill in area'!G175)=1,"",'VAL_Fill in area'!G175)</f>
        <v/>
      </c>
      <c r="AN95" s="10" t="str">
        <f>IF(TYPE(VAL_Codes!BC$26)=2,VAL_Codes!BC$26,"")</f>
        <v/>
      </c>
      <c r="AO95" s="11" t="str">
        <f>IF(TYPE(VAL_Codes!BD$26)=2,VAL_Codes!BD$26,"")</f>
        <v/>
      </c>
      <c r="AP95" s="26" t="str">
        <f>IF(COUNTBLANK('VAL_Fill in area'!H175)=1,"",'VAL_Fill in area'!H175)</f>
        <v/>
      </c>
      <c r="AQ95" s="10" t="str">
        <f>IF(TYPE(VAL_Codes!BF$26)=2,VAL_Codes!BF$26,"")</f>
        <v/>
      </c>
      <c r="AR95" s="11" t="str">
        <f>IF(TYPE(VAL_Codes!BG$26)=2,VAL_Codes!BG$26,"")</f>
        <v/>
      </c>
      <c r="AS95" s="26" t="str">
        <f>IF(COUNTBLANK('VAL_Fill in area'!I175)=1,"",'VAL_Fill in area'!I175)</f>
        <v/>
      </c>
      <c r="AT95" s="10" t="str">
        <f>IF(TYPE(VAL_Codes!BI$26)=2,VAL_Codes!BI$26,"")</f>
        <v/>
      </c>
      <c r="AU95" s="11" t="str">
        <f>IF(TYPE(VAL_Codes!BJ$26)=2,VAL_Codes!BJ$26,"")</f>
        <v/>
      </c>
      <c r="AV95" s="26" t="str">
        <f>IF(COUNTBLANK('VAL_Fill in area'!J175)=1,"",'VAL_Fill in area'!J175)</f>
        <v/>
      </c>
      <c r="AW95" s="10" t="str">
        <f>IF(TYPE(VAL_Codes!BL$26)=2,VAL_Codes!BL$26,"")</f>
        <v/>
      </c>
      <c r="AX95" s="11" t="str">
        <f>IF(TYPE(VAL_Codes!BM$26)=2,VAL_Codes!BM$26,"")</f>
        <v/>
      </c>
      <c r="AY95" s="26" t="str">
        <f>IF(COUNTBLANK('VAL_Fill in area'!K175)=1,"",'VAL_Fill in area'!K175)</f>
        <v/>
      </c>
      <c r="AZ95" s="10" t="str">
        <f>IF(TYPE(VAL_Codes!BO$26)=2,VAL_Codes!BO$26,"")</f>
        <v/>
      </c>
      <c r="BA95" s="11" t="str">
        <f>IF(TYPE(VAL_Codes!BP$26)=2,VAL_Codes!BP$26,"")</f>
        <v/>
      </c>
      <c r="BB95" s="47"/>
      <c r="BE95" s="50"/>
      <c r="BH95" s="50"/>
      <c r="BK95" s="50"/>
      <c r="BN95" s="50"/>
      <c r="BQ95" s="50"/>
      <c r="BT95" s="50"/>
      <c r="BW95" s="50"/>
      <c r="BZ95" s="50"/>
      <c r="CC95" s="50"/>
      <c r="CF95" s="50"/>
      <c r="CI95" s="50"/>
      <c r="CL95" s="50"/>
      <c r="CO95" s="50"/>
      <c r="CR95" s="50"/>
      <c r="CU95" s="50"/>
      <c r="CX95" s="50"/>
      <c r="DA95" s="50"/>
      <c r="DD95" s="50"/>
      <c r="DG95" s="50"/>
      <c r="DJ95" s="50"/>
      <c r="DM95" s="50"/>
      <c r="DP95" s="50"/>
      <c r="DS95" s="50"/>
      <c r="DV95" s="50"/>
      <c r="DY95" s="50"/>
      <c r="EB95" s="50"/>
      <c r="EE95" s="50"/>
      <c r="EH95" s="50"/>
      <c r="EK95" s="50"/>
      <c r="EN95" s="50"/>
      <c r="EQ95" s="50"/>
      <c r="ET95" s="50"/>
      <c r="EW95" s="50"/>
    </row>
    <row r="96" spans="1:153" ht="15" customHeight="1" x14ac:dyDescent="0.25">
      <c r="A96" s="48"/>
      <c r="B96" s="48"/>
      <c r="C96" s="56"/>
      <c r="D96" s="620"/>
      <c r="E96" s="62" t="s">
        <v>67</v>
      </c>
      <c r="F96" s="361" t="s">
        <v>5</v>
      </c>
      <c r="G96" s="361" t="s">
        <v>22</v>
      </c>
      <c r="H96" s="361" t="s">
        <v>6</v>
      </c>
      <c r="I96" s="361"/>
      <c r="J96" s="419"/>
      <c r="K96" s="419"/>
      <c r="L96" s="419"/>
      <c r="M96" s="419"/>
      <c r="N96" s="419"/>
      <c r="O96" s="419"/>
      <c r="P96" s="419"/>
      <c r="Q96" s="419"/>
      <c r="R96" s="419"/>
      <c r="S96" s="419"/>
      <c r="T96" s="419"/>
      <c r="U96" s="419"/>
      <c r="V96" s="419"/>
      <c r="W96" s="419"/>
      <c r="X96" s="419"/>
      <c r="Y96" s="419"/>
      <c r="Z96" s="54"/>
      <c r="AA96" s="29" t="str">
        <f>IF(COUNTBLANK('VAL_Fill in area'!C176)=1,"",'VAL_Fill in area'!C176)</f>
        <v/>
      </c>
      <c r="AB96" s="10" t="str">
        <f>IF(TYPE(VAL_Codes!AQ$26)=2,VAL_Codes!AQ$26,"")</f>
        <v/>
      </c>
      <c r="AC96" s="11" t="str">
        <f>IF(TYPE(VAL_Codes!AR$26)=2,VAL_Codes!AR$26,"")</f>
        <v/>
      </c>
      <c r="AD96" s="26" t="str">
        <f>IF(COUNTBLANK('VAL_Fill in area'!D176)=1,"",'VAL_Fill in area'!D176)</f>
        <v/>
      </c>
      <c r="AE96" s="10" t="str">
        <f>IF(TYPE(VAL_Codes!AT$26)=2,VAL_Codes!AT$26,"")</f>
        <v/>
      </c>
      <c r="AF96" s="11" t="str">
        <f>IF(TYPE(VAL_Codes!AU$26)=2,VAL_Codes!AU$26,"")</f>
        <v/>
      </c>
      <c r="AG96" s="26" t="str">
        <f>IF(COUNTBLANK('VAL_Fill in area'!E176)=1,"",'VAL_Fill in area'!E176)</f>
        <v/>
      </c>
      <c r="AH96" s="10" t="str">
        <f>IF(TYPE(VAL_Codes!AW$26)=2,VAL_Codes!AW$26,"")</f>
        <v/>
      </c>
      <c r="AI96" s="11" t="str">
        <f>IF(TYPE(VAL_Codes!AX$26)=2,VAL_Codes!AX$26,"")</f>
        <v/>
      </c>
      <c r="AJ96" s="26" t="str">
        <f>IF(COUNTBLANK('VAL_Fill in area'!F176)=1,"",'VAL_Fill in area'!F176)</f>
        <v/>
      </c>
      <c r="AK96" s="10" t="str">
        <f>IF(TYPE(VAL_Codes!AZ$26)=2,VAL_Codes!AZ$26,"")</f>
        <v/>
      </c>
      <c r="AL96" s="11" t="str">
        <f>IF(TYPE(VAL_Codes!BA$26)=2,VAL_Codes!BA$26,"")</f>
        <v/>
      </c>
      <c r="AM96" s="26" t="str">
        <f>IF(COUNTBLANK('VAL_Fill in area'!G176)=1,"",'VAL_Fill in area'!G176)</f>
        <v/>
      </c>
      <c r="AN96" s="10" t="str">
        <f>IF(TYPE(VAL_Codes!BC$26)=2,VAL_Codes!BC$26,"")</f>
        <v/>
      </c>
      <c r="AO96" s="11" t="str">
        <f>IF(TYPE(VAL_Codes!BD$26)=2,VAL_Codes!BD$26,"")</f>
        <v/>
      </c>
      <c r="AP96" s="26" t="str">
        <f>IF(COUNTBLANK('VAL_Fill in area'!H176)=1,"",'VAL_Fill in area'!H176)</f>
        <v/>
      </c>
      <c r="AQ96" s="10" t="str">
        <f>IF(TYPE(VAL_Codes!BF$26)=2,VAL_Codes!BF$26,"")</f>
        <v/>
      </c>
      <c r="AR96" s="11" t="str">
        <f>IF(TYPE(VAL_Codes!BG$26)=2,VAL_Codes!BG$26,"")</f>
        <v/>
      </c>
      <c r="AS96" s="26" t="str">
        <f>IF(COUNTBLANK('VAL_Fill in area'!I176)=1,"",'VAL_Fill in area'!I176)</f>
        <v/>
      </c>
      <c r="AT96" s="10" t="str">
        <f>IF(TYPE(VAL_Codes!BI$26)=2,VAL_Codes!BI$26,"")</f>
        <v/>
      </c>
      <c r="AU96" s="11" t="str">
        <f>IF(TYPE(VAL_Codes!BJ$26)=2,VAL_Codes!BJ$26,"")</f>
        <v/>
      </c>
      <c r="AV96" s="26" t="str">
        <f>IF(COUNTBLANK('VAL_Fill in area'!J176)=1,"",'VAL_Fill in area'!J176)</f>
        <v/>
      </c>
      <c r="AW96" s="10" t="str">
        <f>IF(TYPE(VAL_Codes!BL$26)=2,VAL_Codes!BL$26,"")</f>
        <v/>
      </c>
      <c r="AX96" s="11" t="str">
        <f>IF(TYPE(VAL_Codes!BM$26)=2,VAL_Codes!BM$26,"")</f>
        <v/>
      </c>
      <c r="AY96" s="26" t="str">
        <f>IF(COUNTBLANK('VAL_Fill in area'!K176)=1,"",'VAL_Fill in area'!K176)</f>
        <v/>
      </c>
      <c r="AZ96" s="10" t="str">
        <f>IF(TYPE(VAL_Codes!BO$26)=2,VAL_Codes!BO$26,"")</f>
        <v/>
      </c>
      <c r="BA96" s="11" t="str">
        <f>IF(TYPE(VAL_Codes!BP$26)=2,VAL_Codes!BP$26,"")</f>
        <v/>
      </c>
      <c r="BB96" s="47"/>
      <c r="BE96" s="50"/>
      <c r="BH96" s="50"/>
      <c r="BK96" s="50"/>
      <c r="BN96" s="50"/>
      <c r="BQ96" s="50"/>
      <c r="BT96" s="50"/>
      <c r="BW96" s="50"/>
      <c r="BZ96" s="50"/>
      <c r="CC96" s="50"/>
      <c r="CF96" s="50"/>
      <c r="CI96" s="50"/>
      <c r="CL96" s="50"/>
      <c r="CO96" s="50"/>
      <c r="CR96" s="50"/>
      <c r="CU96" s="50"/>
      <c r="CX96" s="50"/>
      <c r="DA96" s="50"/>
      <c r="DD96" s="50"/>
      <c r="DG96" s="50"/>
      <c r="DJ96" s="50"/>
      <c r="DM96" s="50"/>
      <c r="DP96" s="50"/>
      <c r="DS96" s="50"/>
      <c r="DV96" s="50"/>
      <c r="DY96" s="50"/>
      <c r="EB96" s="50"/>
      <c r="EE96" s="50"/>
      <c r="EH96" s="50"/>
      <c r="EK96" s="50"/>
      <c r="EN96" s="50"/>
      <c r="EQ96" s="50"/>
      <c r="ET96" s="50"/>
      <c r="EW96" s="50"/>
    </row>
    <row r="97" spans="1:153" ht="15" customHeight="1" x14ac:dyDescent="0.25">
      <c r="A97" s="48"/>
      <c r="B97" s="48"/>
      <c r="C97" s="56"/>
      <c r="D97" s="620"/>
      <c r="E97" s="62" t="s">
        <v>68</v>
      </c>
      <c r="F97" s="361" t="s">
        <v>5</v>
      </c>
      <c r="G97" s="361" t="s">
        <v>23</v>
      </c>
      <c r="H97" s="361" t="s">
        <v>6</v>
      </c>
      <c r="I97" s="361"/>
      <c r="J97" s="419"/>
      <c r="K97" s="419"/>
      <c r="L97" s="419"/>
      <c r="M97" s="419"/>
      <c r="N97" s="419"/>
      <c r="O97" s="419"/>
      <c r="P97" s="419"/>
      <c r="Q97" s="419"/>
      <c r="R97" s="419"/>
      <c r="S97" s="419"/>
      <c r="T97" s="419"/>
      <c r="U97" s="419"/>
      <c r="V97" s="419"/>
      <c r="W97" s="419"/>
      <c r="X97" s="419"/>
      <c r="Y97" s="419"/>
      <c r="Z97" s="54"/>
      <c r="AA97" s="29" t="str">
        <f>IF(COUNTBLANK('VAL_Fill in area'!C177)=1,"",'VAL_Fill in area'!C177)</f>
        <v/>
      </c>
      <c r="AB97" s="10" t="str">
        <f>IF(TYPE(VAL_Codes!AQ$26)=2,VAL_Codes!AQ$26,"")</f>
        <v/>
      </c>
      <c r="AC97" s="11" t="str">
        <f>IF(TYPE(VAL_Codes!AR$26)=2,VAL_Codes!AR$26,"")</f>
        <v/>
      </c>
      <c r="AD97" s="26" t="str">
        <f>IF(COUNTBLANK('VAL_Fill in area'!D177)=1,"",'VAL_Fill in area'!D177)</f>
        <v/>
      </c>
      <c r="AE97" s="10" t="str">
        <f>IF(TYPE(VAL_Codes!AT$26)=2,VAL_Codes!AT$26,"")</f>
        <v/>
      </c>
      <c r="AF97" s="11" t="str">
        <f>IF(TYPE(VAL_Codes!AU$26)=2,VAL_Codes!AU$26,"")</f>
        <v/>
      </c>
      <c r="AG97" s="26" t="str">
        <f>IF(COUNTBLANK('VAL_Fill in area'!E177)=1,"",'VAL_Fill in area'!E177)</f>
        <v/>
      </c>
      <c r="AH97" s="10" t="str">
        <f>IF(TYPE(VAL_Codes!AW$26)=2,VAL_Codes!AW$26,"")</f>
        <v/>
      </c>
      <c r="AI97" s="11" t="str">
        <f>IF(TYPE(VAL_Codes!AX$26)=2,VAL_Codes!AX$26,"")</f>
        <v/>
      </c>
      <c r="AJ97" s="26" t="str">
        <f>IF(COUNTBLANK('VAL_Fill in area'!F177)=1,"",'VAL_Fill in area'!F177)</f>
        <v/>
      </c>
      <c r="AK97" s="10" t="str">
        <f>IF(TYPE(VAL_Codes!AZ$26)=2,VAL_Codes!AZ$26,"")</f>
        <v/>
      </c>
      <c r="AL97" s="11" t="str">
        <f>IF(TYPE(VAL_Codes!BA$26)=2,VAL_Codes!BA$26,"")</f>
        <v/>
      </c>
      <c r="AM97" s="26" t="str">
        <f>IF(COUNTBLANK('VAL_Fill in area'!G177)=1,"",'VAL_Fill in area'!G177)</f>
        <v/>
      </c>
      <c r="AN97" s="10" t="str">
        <f>IF(TYPE(VAL_Codes!BC$26)=2,VAL_Codes!BC$26,"")</f>
        <v/>
      </c>
      <c r="AO97" s="11" t="str">
        <f>IF(TYPE(VAL_Codes!BD$26)=2,VAL_Codes!BD$26,"")</f>
        <v/>
      </c>
      <c r="AP97" s="26" t="str">
        <f>IF(COUNTBLANK('VAL_Fill in area'!H177)=1,"",'VAL_Fill in area'!H177)</f>
        <v/>
      </c>
      <c r="AQ97" s="10" t="str">
        <f>IF(TYPE(VAL_Codes!BF$26)=2,VAL_Codes!BF$26,"")</f>
        <v/>
      </c>
      <c r="AR97" s="11" t="str">
        <f>IF(TYPE(VAL_Codes!BG$26)=2,VAL_Codes!BG$26,"")</f>
        <v/>
      </c>
      <c r="AS97" s="26" t="str">
        <f>IF(COUNTBLANK('VAL_Fill in area'!I177)=1,"",'VAL_Fill in area'!I177)</f>
        <v/>
      </c>
      <c r="AT97" s="10" t="str">
        <f>IF(TYPE(VAL_Codes!BI$26)=2,VAL_Codes!BI$26,"")</f>
        <v/>
      </c>
      <c r="AU97" s="11" t="str">
        <f>IF(TYPE(VAL_Codes!BJ$26)=2,VAL_Codes!BJ$26,"")</f>
        <v/>
      </c>
      <c r="AV97" s="26" t="str">
        <f>IF(COUNTBLANK('VAL_Fill in area'!J177)=1,"",'VAL_Fill in area'!J177)</f>
        <v/>
      </c>
      <c r="AW97" s="10" t="str">
        <f>IF(TYPE(VAL_Codes!BL$26)=2,VAL_Codes!BL$26,"")</f>
        <v/>
      </c>
      <c r="AX97" s="11" t="str">
        <f>IF(TYPE(VAL_Codes!BM$26)=2,VAL_Codes!BM$26,"")</f>
        <v/>
      </c>
      <c r="AY97" s="26" t="str">
        <f>IF(COUNTBLANK('VAL_Fill in area'!K177)=1,"",'VAL_Fill in area'!K177)</f>
        <v/>
      </c>
      <c r="AZ97" s="10" t="str">
        <f>IF(TYPE(VAL_Codes!BO$26)=2,VAL_Codes!BO$26,"")</f>
        <v/>
      </c>
      <c r="BA97" s="11" t="str">
        <f>IF(TYPE(VAL_Codes!BP$26)=2,VAL_Codes!BP$26,"")</f>
        <v/>
      </c>
      <c r="BB97" s="47"/>
      <c r="BE97" s="50"/>
      <c r="BH97" s="50"/>
      <c r="BK97" s="50"/>
      <c r="BN97" s="50"/>
      <c r="BQ97" s="50"/>
      <c r="BT97" s="50"/>
      <c r="BW97" s="50"/>
      <c r="BZ97" s="50"/>
      <c r="CC97" s="50"/>
      <c r="CF97" s="50"/>
      <c r="CI97" s="50"/>
      <c r="CL97" s="50"/>
      <c r="CO97" s="50"/>
      <c r="CR97" s="50"/>
      <c r="CU97" s="50"/>
      <c r="CX97" s="50"/>
      <c r="DA97" s="50"/>
      <c r="DD97" s="50"/>
      <c r="DG97" s="50"/>
      <c r="DJ97" s="50"/>
      <c r="DM97" s="50"/>
      <c r="DP97" s="50"/>
      <c r="DS97" s="50"/>
      <c r="DV97" s="50"/>
      <c r="DY97" s="50"/>
      <c r="EB97" s="50"/>
      <c r="EE97" s="50"/>
      <c r="EH97" s="50"/>
      <c r="EK97" s="50"/>
      <c r="EN97" s="50"/>
      <c r="EQ97" s="50"/>
      <c r="ET97" s="50"/>
      <c r="EW97" s="50"/>
    </row>
    <row r="98" spans="1:153" ht="15" customHeight="1" x14ac:dyDescent="0.25">
      <c r="A98" s="48"/>
      <c r="B98" s="48"/>
      <c r="C98" s="56"/>
      <c r="D98" s="620"/>
      <c r="E98" s="62" t="s">
        <v>69</v>
      </c>
      <c r="F98" s="361" t="s">
        <v>5</v>
      </c>
      <c r="G98" s="361" t="s">
        <v>24</v>
      </c>
      <c r="H98" s="361" t="s">
        <v>6</v>
      </c>
      <c r="I98" s="361"/>
      <c r="J98" s="419"/>
      <c r="K98" s="419"/>
      <c r="L98" s="419"/>
      <c r="M98" s="419"/>
      <c r="N98" s="419"/>
      <c r="O98" s="419"/>
      <c r="P98" s="419"/>
      <c r="Q98" s="419"/>
      <c r="R98" s="419"/>
      <c r="S98" s="419"/>
      <c r="T98" s="419"/>
      <c r="U98" s="419"/>
      <c r="V98" s="419"/>
      <c r="W98" s="419"/>
      <c r="X98" s="419"/>
      <c r="Y98" s="419"/>
      <c r="Z98" s="54"/>
      <c r="AA98" s="29" t="str">
        <f>IF(COUNTBLANK('VAL_Fill in area'!C178)=1,"",'VAL_Fill in area'!C178)</f>
        <v/>
      </c>
      <c r="AB98" s="10" t="str">
        <f>IF(TYPE(VAL_Codes!AQ$26)=2,VAL_Codes!AQ$26,"")</f>
        <v/>
      </c>
      <c r="AC98" s="11" t="str">
        <f>IF(TYPE(VAL_Codes!AR$26)=2,VAL_Codes!AR$26,"")</f>
        <v/>
      </c>
      <c r="AD98" s="26" t="str">
        <f>IF(COUNTBLANK('VAL_Fill in area'!D178)=1,"",'VAL_Fill in area'!D178)</f>
        <v/>
      </c>
      <c r="AE98" s="10" t="str">
        <f>IF(TYPE(VAL_Codes!AT$26)=2,VAL_Codes!AT$26,"")</f>
        <v/>
      </c>
      <c r="AF98" s="11" t="str">
        <f>IF(TYPE(VAL_Codes!AU$26)=2,VAL_Codes!AU$26,"")</f>
        <v/>
      </c>
      <c r="AG98" s="26" t="str">
        <f>IF(COUNTBLANK('VAL_Fill in area'!E178)=1,"",'VAL_Fill in area'!E178)</f>
        <v/>
      </c>
      <c r="AH98" s="10" t="str">
        <f>IF(TYPE(VAL_Codes!AW$26)=2,VAL_Codes!AW$26,"")</f>
        <v/>
      </c>
      <c r="AI98" s="11" t="str">
        <f>IF(TYPE(VAL_Codes!AX$26)=2,VAL_Codes!AX$26,"")</f>
        <v/>
      </c>
      <c r="AJ98" s="26" t="str">
        <f>IF(COUNTBLANK('VAL_Fill in area'!F178)=1,"",'VAL_Fill in area'!F178)</f>
        <v/>
      </c>
      <c r="AK98" s="10" t="str">
        <f>IF(TYPE(VAL_Codes!AZ$26)=2,VAL_Codes!AZ$26,"")</f>
        <v/>
      </c>
      <c r="AL98" s="11" t="str">
        <f>IF(TYPE(VAL_Codes!BA$26)=2,VAL_Codes!BA$26,"")</f>
        <v/>
      </c>
      <c r="AM98" s="26" t="str">
        <f>IF(COUNTBLANK('VAL_Fill in area'!G178)=1,"",'VAL_Fill in area'!G178)</f>
        <v/>
      </c>
      <c r="AN98" s="10" t="str">
        <f>IF(TYPE(VAL_Codes!BC$26)=2,VAL_Codes!BC$26,"")</f>
        <v/>
      </c>
      <c r="AO98" s="11" t="str">
        <f>IF(TYPE(VAL_Codes!BD$26)=2,VAL_Codes!BD$26,"")</f>
        <v/>
      </c>
      <c r="AP98" s="26" t="str">
        <f>IF(COUNTBLANK('VAL_Fill in area'!H178)=1,"",'VAL_Fill in area'!H178)</f>
        <v/>
      </c>
      <c r="AQ98" s="10" t="str">
        <f>IF(TYPE(VAL_Codes!BF$26)=2,VAL_Codes!BF$26,"")</f>
        <v/>
      </c>
      <c r="AR98" s="11" t="str">
        <f>IF(TYPE(VAL_Codes!BG$26)=2,VAL_Codes!BG$26,"")</f>
        <v/>
      </c>
      <c r="AS98" s="26" t="str">
        <f>IF(COUNTBLANK('VAL_Fill in area'!I178)=1,"",'VAL_Fill in area'!I178)</f>
        <v/>
      </c>
      <c r="AT98" s="10" t="str">
        <f>IF(TYPE(VAL_Codes!BI$26)=2,VAL_Codes!BI$26,"")</f>
        <v/>
      </c>
      <c r="AU98" s="11" t="str">
        <f>IF(TYPE(VAL_Codes!BJ$26)=2,VAL_Codes!BJ$26,"")</f>
        <v/>
      </c>
      <c r="AV98" s="26" t="str">
        <f>IF(COUNTBLANK('VAL_Fill in area'!J178)=1,"",'VAL_Fill in area'!J178)</f>
        <v/>
      </c>
      <c r="AW98" s="10" t="str">
        <f>IF(TYPE(VAL_Codes!BL$26)=2,VAL_Codes!BL$26,"")</f>
        <v/>
      </c>
      <c r="AX98" s="11" t="str">
        <f>IF(TYPE(VAL_Codes!BM$26)=2,VAL_Codes!BM$26,"")</f>
        <v/>
      </c>
      <c r="AY98" s="26" t="str">
        <f>IF(COUNTBLANK('VAL_Fill in area'!K178)=1,"",'VAL_Fill in area'!K178)</f>
        <v/>
      </c>
      <c r="AZ98" s="10" t="str">
        <f>IF(TYPE(VAL_Codes!BO$26)=2,VAL_Codes!BO$26,"")</f>
        <v/>
      </c>
      <c r="BA98" s="11" t="str">
        <f>IF(TYPE(VAL_Codes!BP$26)=2,VAL_Codes!BP$26,"")</f>
        <v/>
      </c>
      <c r="BB98" s="47"/>
      <c r="BE98" s="50"/>
      <c r="BH98" s="50"/>
      <c r="BK98" s="50"/>
      <c r="BN98" s="50"/>
      <c r="BQ98" s="50"/>
      <c r="BT98" s="50"/>
      <c r="BW98" s="50"/>
      <c r="BZ98" s="50"/>
      <c r="CC98" s="50"/>
      <c r="CF98" s="50"/>
      <c r="CI98" s="50"/>
      <c r="CL98" s="50"/>
      <c r="CO98" s="50"/>
      <c r="CR98" s="50"/>
      <c r="CU98" s="50"/>
      <c r="CX98" s="50"/>
      <c r="DA98" s="50"/>
      <c r="DD98" s="50"/>
      <c r="DG98" s="50"/>
      <c r="DJ98" s="50"/>
      <c r="DM98" s="50"/>
      <c r="DP98" s="50"/>
      <c r="DS98" s="50"/>
      <c r="DV98" s="50"/>
      <c r="DY98" s="50"/>
      <c r="EB98" s="50"/>
      <c r="EE98" s="50"/>
      <c r="EH98" s="50"/>
      <c r="EK98" s="50"/>
      <c r="EN98" s="50"/>
      <c r="EQ98" s="50"/>
      <c r="ET98" s="50"/>
      <c r="EW98" s="50"/>
    </row>
    <row r="99" spans="1:153" ht="15" customHeight="1" x14ac:dyDescent="0.25">
      <c r="A99" s="48"/>
      <c r="B99" s="48"/>
      <c r="C99" s="56"/>
      <c r="D99" s="620"/>
      <c r="E99" s="62" t="s">
        <v>70</v>
      </c>
      <c r="F99" s="361" t="s">
        <v>5</v>
      </c>
      <c r="G99" s="361" t="s">
        <v>25</v>
      </c>
      <c r="H99" s="361" t="s">
        <v>6</v>
      </c>
      <c r="I99" s="361"/>
      <c r="J99" s="419"/>
      <c r="K99" s="419"/>
      <c r="L99" s="419"/>
      <c r="M99" s="419"/>
      <c r="N99" s="419"/>
      <c r="O99" s="419"/>
      <c r="P99" s="419"/>
      <c r="Q99" s="419"/>
      <c r="R99" s="419"/>
      <c r="S99" s="419"/>
      <c r="T99" s="419"/>
      <c r="U99" s="419"/>
      <c r="V99" s="419"/>
      <c r="W99" s="419"/>
      <c r="X99" s="419"/>
      <c r="Y99" s="419"/>
      <c r="Z99" s="54"/>
      <c r="AA99" s="29" t="str">
        <f>IF(COUNTBLANK('VAL_Fill in area'!C179)=1,"",'VAL_Fill in area'!C179)</f>
        <v/>
      </c>
      <c r="AB99" s="10" t="str">
        <f>IF(TYPE(VAL_Codes!AQ$26)=2,VAL_Codes!AQ$26,"")</f>
        <v/>
      </c>
      <c r="AC99" s="11" t="str">
        <f>IF(TYPE(VAL_Codes!AR$26)=2,VAL_Codes!AR$26,"")</f>
        <v/>
      </c>
      <c r="AD99" s="26" t="str">
        <f>IF(COUNTBLANK('VAL_Fill in area'!D179)=1,"",'VAL_Fill in area'!D179)</f>
        <v/>
      </c>
      <c r="AE99" s="10" t="str">
        <f>IF(TYPE(VAL_Codes!AT$26)=2,VAL_Codes!AT$26,"")</f>
        <v/>
      </c>
      <c r="AF99" s="11" t="str">
        <f>IF(TYPE(VAL_Codes!AU$26)=2,VAL_Codes!AU$26,"")</f>
        <v/>
      </c>
      <c r="AG99" s="26" t="str">
        <f>IF(COUNTBLANK('VAL_Fill in area'!E179)=1,"",'VAL_Fill in area'!E179)</f>
        <v/>
      </c>
      <c r="AH99" s="10" t="str">
        <f>IF(TYPE(VAL_Codes!AW$26)=2,VAL_Codes!AW$26,"")</f>
        <v/>
      </c>
      <c r="AI99" s="11" t="str">
        <f>IF(TYPE(VAL_Codes!AX$26)=2,VAL_Codes!AX$26,"")</f>
        <v/>
      </c>
      <c r="AJ99" s="26" t="str">
        <f>IF(COUNTBLANK('VAL_Fill in area'!F179)=1,"",'VAL_Fill in area'!F179)</f>
        <v/>
      </c>
      <c r="AK99" s="10" t="str">
        <f>IF(TYPE(VAL_Codes!AZ$26)=2,VAL_Codes!AZ$26,"")</f>
        <v/>
      </c>
      <c r="AL99" s="11" t="str">
        <f>IF(TYPE(VAL_Codes!BA$26)=2,VAL_Codes!BA$26,"")</f>
        <v/>
      </c>
      <c r="AM99" s="26" t="str">
        <f>IF(COUNTBLANK('VAL_Fill in area'!G179)=1,"",'VAL_Fill in area'!G179)</f>
        <v/>
      </c>
      <c r="AN99" s="10" t="str">
        <f>IF(TYPE(VAL_Codes!BC$26)=2,VAL_Codes!BC$26,"")</f>
        <v/>
      </c>
      <c r="AO99" s="11" t="str">
        <f>IF(TYPE(VAL_Codes!BD$26)=2,VAL_Codes!BD$26,"")</f>
        <v/>
      </c>
      <c r="AP99" s="26" t="str">
        <f>IF(COUNTBLANK('VAL_Fill in area'!H179)=1,"",'VAL_Fill in area'!H179)</f>
        <v/>
      </c>
      <c r="AQ99" s="10" t="str">
        <f>IF(TYPE(VAL_Codes!BF$26)=2,VAL_Codes!BF$26,"")</f>
        <v/>
      </c>
      <c r="AR99" s="11" t="str">
        <f>IF(TYPE(VAL_Codes!BG$26)=2,VAL_Codes!BG$26,"")</f>
        <v/>
      </c>
      <c r="AS99" s="26" t="str">
        <f>IF(COUNTBLANK('VAL_Fill in area'!I179)=1,"",'VAL_Fill in area'!I179)</f>
        <v/>
      </c>
      <c r="AT99" s="10" t="str">
        <f>IF(TYPE(VAL_Codes!BI$26)=2,VAL_Codes!BI$26,"")</f>
        <v/>
      </c>
      <c r="AU99" s="11" t="str">
        <f>IF(TYPE(VAL_Codes!BJ$26)=2,VAL_Codes!BJ$26,"")</f>
        <v/>
      </c>
      <c r="AV99" s="26" t="str">
        <f>IF(COUNTBLANK('VAL_Fill in area'!J179)=1,"",'VAL_Fill in area'!J179)</f>
        <v/>
      </c>
      <c r="AW99" s="10" t="str">
        <f>IF(TYPE(VAL_Codes!BL$26)=2,VAL_Codes!BL$26,"")</f>
        <v/>
      </c>
      <c r="AX99" s="11" t="str">
        <f>IF(TYPE(VAL_Codes!BM$26)=2,VAL_Codes!BM$26,"")</f>
        <v/>
      </c>
      <c r="AY99" s="26" t="str">
        <f>IF(COUNTBLANK('VAL_Fill in area'!K179)=1,"",'VAL_Fill in area'!K179)</f>
        <v/>
      </c>
      <c r="AZ99" s="10" t="str">
        <f>IF(TYPE(VAL_Codes!BO$26)=2,VAL_Codes!BO$26,"")</f>
        <v/>
      </c>
      <c r="BA99" s="11" t="str">
        <f>IF(TYPE(VAL_Codes!BP$26)=2,VAL_Codes!BP$26,"")</f>
        <v/>
      </c>
      <c r="BB99" s="47"/>
      <c r="BE99" s="50"/>
      <c r="BH99" s="50"/>
      <c r="BK99" s="50"/>
      <c r="BN99" s="50"/>
      <c r="BQ99" s="50"/>
      <c r="BT99" s="50"/>
      <c r="BW99" s="50"/>
      <c r="BZ99" s="50"/>
      <c r="CC99" s="50"/>
      <c r="CF99" s="50"/>
      <c r="CI99" s="50"/>
      <c r="CL99" s="50"/>
      <c r="CO99" s="50"/>
      <c r="CR99" s="50"/>
      <c r="CU99" s="50"/>
      <c r="CX99" s="50"/>
      <c r="DA99" s="50"/>
      <c r="DD99" s="50"/>
      <c r="DG99" s="50"/>
      <c r="DJ99" s="50"/>
      <c r="DM99" s="50"/>
      <c r="DP99" s="50"/>
      <c r="DS99" s="50"/>
      <c r="DV99" s="50"/>
      <c r="DY99" s="50"/>
      <c r="EB99" s="50"/>
      <c r="EE99" s="50"/>
      <c r="EH99" s="50"/>
      <c r="EK99" s="50"/>
      <c r="EN99" s="50"/>
      <c r="EQ99" s="50"/>
      <c r="ET99" s="50"/>
      <c r="EW99" s="50"/>
    </row>
    <row r="100" spans="1:153" ht="15" customHeight="1" x14ac:dyDescent="0.25">
      <c r="A100" s="48"/>
      <c r="B100" s="48"/>
      <c r="C100" s="56"/>
      <c r="D100" s="620"/>
      <c r="E100" s="62" t="s">
        <v>71</v>
      </c>
      <c r="F100" s="361" t="s">
        <v>5</v>
      </c>
      <c r="G100" s="361" t="s">
        <v>26</v>
      </c>
      <c r="H100" s="361" t="s">
        <v>6</v>
      </c>
      <c r="I100" s="361"/>
      <c r="J100" s="419"/>
      <c r="K100" s="419"/>
      <c r="L100" s="419"/>
      <c r="M100" s="419"/>
      <c r="N100" s="419"/>
      <c r="O100" s="419"/>
      <c r="P100" s="419"/>
      <c r="Q100" s="419"/>
      <c r="R100" s="419"/>
      <c r="S100" s="419"/>
      <c r="T100" s="419"/>
      <c r="U100" s="419"/>
      <c r="V100" s="419"/>
      <c r="W100" s="419"/>
      <c r="X100" s="419"/>
      <c r="Y100" s="419"/>
      <c r="Z100" s="54"/>
      <c r="AA100" s="29" t="str">
        <f>IF(COUNTBLANK('VAL_Fill in area'!C180)=1,"",'VAL_Fill in area'!C180)</f>
        <v/>
      </c>
      <c r="AB100" s="10" t="str">
        <f>IF(TYPE(VAL_Codes!AQ$26)=2,VAL_Codes!AQ$26,"")</f>
        <v/>
      </c>
      <c r="AC100" s="11" t="str">
        <f>IF(TYPE(VAL_Codes!AR$26)=2,VAL_Codes!AR$26,"")</f>
        <v/>
      </c>
      <c r="AD100" s="26" t="str">
        <f>IF(COUNTBLANK('VAL_Fill in area'!D180)=1,"",'VAL_Fill in area'!D180)</f>
        <v/>
      </c>
      <c r="AE100" s="10" t="str">
        <f>IF(TYPE(VAL_Codes!AT$26)=2,VAL_Codes!AT$26,"")</f>
        <v/>
      </c>
      <c r="AF100" s="11" t="str">
        <f>IF(TYPE(VAL_Codes!AU$26)=2,VAL_Codes!AU$26,"")</f>
        <v/>
      </c>
      <c r="AG100" s="26" t="str">
        <f>IF(COUNTBLANK('VAL_Fill in area'!E180)=1,"",'VAL_Fill in area'!E180)</f>
        <v/>
      </c>
      <c r="AH100" s="10" t="str">
        <f>IF(TYPE(VAL_Codes!AW$26)=2,VAL_Codes!AW$26,"")</f>
        <v/>
      </c>
      <c r="AI100" s="11" t="str">
        <f>IF(TYPE(VAL_Codes!AX$26)=2,VAL_Codes!AX$26,"")</f>
        <v/>
      </c>
      <c r="AJ100" s="26" t="str">
        <f>IF(COUNTBLANK('VAL_Fill in area'!F180)=1,"",'VAL_Fill in area'!F180)</f>
        <v/>
      </c>
      <c r="AK100" s="10" t="str">
        <f>IF(TYPE(VAL_Codes!AZ$26)=2,VAL_Codes!AZ$26,"")</f>
        <v/>
      </c>
      <c r="AL100" s="11" t="str">
        <f>IF(TYPE(VAL_Codes!BA$26)=2,VAL_Codes!BA$26,"")</f>
        <v/>
      </c>
      <c r="AM100" s="26" t="str">
        <f>IF(COUNTBLANK('VAL_Fill in area'!G180)=1,"",'VAL_Fill in area'!G180)</f>
        <v/>
      </c>
      <c r="AN100" s="10" t="str">
        <f>IF(TYPE(VAL_Codes!BC$26)=2,VAL_Codes!BC$26,"")</f>
        <v/>
      </c>
      <c r="AO100" s="11" t="str">
        <f>IF(TYPE(VAL_Codes!BD$26)=2,VAL_Codes!BD$26,"")</f>
        <v/>
      </c>
      <c r="AP100" s="26" t="str">
        <f>IF(COUNTBLANK('VAL_Fill in area'!H180)=1,"",'VAL_Fill in area'!H180)</f>
        <v/>
      </c>
      <c r="AQ100" s="10" t="str">
        <f>IF(TYPE(VAL_Codes!BF$26)=2,VAL_Codes!BF$26,"")</f>
        <v/>
      </c>
      <c r="AR100" s="11" t="str">
        <f>IF(TYPE(VAL_Codes!BG$26)=2,VAL_Codes!BG$26,"")</f>
        <v/>
      </c>
      <c r="AS100" s="26" t="str">
        <f>IF(COUNTBLANK('VAL_Fill in area'!I180)=1,"",'VAL_Fill in area'!I180)</f>
        <v/>
      </c>
      <c r="AT100" s="10" t="str">
        <f>IF(TYPE(VAL_Codes!BI$26)=2,VAL_Codes!BI$26,"")</f>
        <v/>
      </c>
      <c r="AU100" s="11" t="str">
        <f>IF(TYPE(VAL_Codes!BJ$26)=2,VAL_Codes!BJ$26,"")</f>
        <v/>
      </c>
      <c r="AV100" s="26" t="str">
        <f>IF(COUNTBLANK('VAL_Fill in area'!J180)=1,"",'VAL_Fill in area'!J180)</f>
        <v/>
      </c>
      <c r="AW100" s="10" t="str">
        <f>IF(TYPE(VAL_Codes!BL$26)=2,VAL_Codes!BL$26,"")</f>
        <v/>
      </c>
      <c r="AX100" s="11" t="str">
        <f>IF(TYPE(VAL_Codes!BM$26)=2,VAL_Codes!BM$26,"")</f>
        <v/>
      </c>
      <c r="AY100" s="26" t="str">
        <f>IF(COUNTBLANK('VAL_Fill in area'!K180)=1,"",'VAL_Fill in area'!K180)</f>
        <v/>
      </c>
      <c r="AZ100" s="10" t="str">
        <f>IF(TYPE(VAL_Codes!BO$26)=2,VAL_Codes!BO$26,"")</f>
        <v/>
      </c>
      <c r="BA100" s="11" t="str">
        <f>IF(TYPE(VAL_Codes!BP$26)=2,VAL_Codes!BP$26,"")</f>
        <v/>
      </c>
      <c r="BB100" s="47"/>
      <c r="BE100" s="50"/>
      <c r="BH100" s="50"/>
      <c r="BK100" s="50"/>
      <c r="BN100" s="50"/>
      <c r="BQ100" s="50"/>
      <c r="BT100" s="50"/>
      <c r="BW100" s="50"/>
      <c r="BZ100" s="50"/>
      <c r="CC100" s="50"/>
      <c r="CF100" s="50"/>
      <c r="CI100" s="50"/>
      <c r="CL100" s="50"/>
      <c r="CO100" s="50"/>
      <c r="CR100" s="50"/>
      <c r="CU100" s="50"/>
      <c r="CX100" s="50"/>
      <c r="DA100" s="50"/>
      <c r="DD100" s="50"/>
      <c r="DG100" s="50"/>
      <c r="DJ100" s="50"/>
      <c r="DM100" s="50"/>
      <c r="DP100" s="50"/>
      <c r="DS100" s="50"/>
      <c r="DV100" s="50"/>
      <c r="DY100" s="50"/>
      <c r="EB100" s="50"/>
      <c r="EE100" s="50"/>
      <c r="EH100" s="50"/>
      <c r="EK100" s="50"/>
      <c r="EN100" s="50"/>
      <c r="EQ100" s="50"/>
      <c r="ET100" s="50"/>
      <c r="EW100" s="50"/>
    </row>
    <row r="101" spans="1:153" ht="15" customHeight="1" x14ac:dyDescent="0.25">
      <c r="A101" s="48"/>
      <c r="B101" s="48"/>
      <c r="C101" s="56"/>
      <c r="D101" s="620"/>
      <c r="E101" s="62" t="s">
        <v>72</v>
      </c>
      <c r="F101" s="361" t="s">
        <v>5</v>
      </c>
      <c r="G101" s="361" t="s">
        <v>27</v>
      </c>
      <c r="H101" s="361" t="s">
        <v>6</v>
      </c>
      <c r="I101" s="361"/>
      <c r="J101" s="419"/>
      <c r="K101" s="419"/>
      <c r="L101" s="419"/>
      <c r="M101" s="419"/>
      <c r="N101" s="419"/>
      <c r="O101" s="419"/>
      <c r="P101" s="419"/>
      <c r="Q101" s="419"/>
      <c r="R101" s="419"/>
      <c r="S101" s="419"/>
      <c r="T101" s="419"/>
      <c r="U101" s="419"/>
      <c r="V101" s="419"/>
      <c r="W101" s="419"/>
      <c r="X101" s="419"/>
      <c r="Y101" s="419"/>
      <c r="Z101" s="54"/>
      <c r="AA101" s="29" t="str">
        <f>IF(COUNTBLANK('VAL_Fill in area'!C181)=1,"",'VAL_Fill in area'!C181)</f>
        <v/>
      </c>
      <c r="AB101" s="10" t="str">
        <f>IF(TYPE(VAL_Codes!AQ$26)=2,VAL_Codes!AQ$26,"")</f>
        <v/>
      </c>
      <c r="AC101" s="11" t="str">
        <f>IF(TYPE(VAL_Codes!AR$26)=2,VAL_Codes!AR$26,"")</f>
        <v/>
      </c>
      <c r="AD101" s="26" t="str">
        <f>IF(COUNTBLANK('VAL_Fill in area'!D181)=1,"",'VAL_Fill in area'!D181)</f>
        <v/>
      </c>
      <c r="AE101" s="10" t="str">
        <f>IF(TYPE(VAL_Codes!AT$26)=2,VAL_Codes!AT$26,"")</f>
        <v/>
      </c>
      <c r="AF101" s="11" t="str">
        <f>IF(TYPE(VAL_Codes!AU$26)=2,VAL_Codes!AU$26,"")</f>
        <v/>
      </c>
      <c r="AG101" s="26" t="str">
        <f>IF(COUNTBLANK('VAL_Fill in area'!E181)=1,"",'VAL_Fill in area'!E181)</f>
        <v/>
      </c>
      <c r="AH101" s="10" t="str">
        <f>IF(TYPE(VAL_Codes!AW$26)=2,VAL_Codes!AW$26,"")</f>
        <v/>
      </c>
      <c r="AI101" s="11" t="str">
        <f>IF(TYPE(VAL_Codes!AX$26)=2,VAL_Codes!AX$26,"")</f>
        <v/>
      </c>
      <c r="AJ101" s="26" t="str">
        <f>IF(COUNTBLANK('VAL_Fill in area'!F181)=1,"",'VAL_Fill in area'!F181)</f>
        <v/>
      </c>
      <c r="AK101" s="10" t="str">
        <f>IF(TYPE(VAL_Codes!AZ$26)=2,VAL_Codes!AZ$26,"")</f>
        <v/>
      </c>
      <c r="AL101" s="11" t="str">
        <f>IF(TYPE(VAL_Codes!BA$26)=2,VAL_Codes!BA$26,"")</f>
        <v/>
      </c>
      <c r="AM101" s="26" t="str">
        <f>IF(COUNTBLANK('VAL_Fill in area'!G181)=1,"",'VAL_Fill in area'!G181)</f>
        <v/>
      </c>
      <c r="AN101" s="10" t="str">
        <f>IF(TYPE(VAL_Codes!BC$26)=2,VAL_Codes!BC$26,"")</f>
        <v/>
      </c>
      <c r="AO101" s="11" t="str">
        <f>IF(TYPE(VAL_Codes!BD$26)=2,VAL_Codes!BD$26,"")</f>
        <v/>
      </c>
      <c r="AP101" s="26" t="str">
        <f>IF(COUNTBLANK('VAL_Fill in area'!H181)=1,"",'VAL_Fill in area'!H181)</f>
        <v/>
      </c>
      <c r="AQ101" s="10" t="str">
        <f>IF(TYPE(VAL_Codes!BF$26)=2,VAL_Codes!BF$26,"")</f>
        <v/>
      </c>
      <c r="AR101" s="11" t="str">
        <f>IF(TYPE(VAL_Codes!BG$26)=2,VAL_Codes!BG$26,"")</f>
        <v/>
      </c>
      <c r="AS101" s="26" t="str">
        <f>IF(COUNTBLANK('VAL_Fill in area'!I181)=1,"",'VAL_Fill in area'!I181)</f>
        <v/>
      </c>
      <c r="AT101" s="10" t="str">
        <f>IF(TYPE(VAL_Codes!BI$26)=2,VAL_Codes!BI$26,"")</f>
        <v/>
      </c>
      <c r="AU101" s="11" t="str">
        <f>IF(TYPE(VAL_Codes!BJ$26)=2,VAL_Codes!BJ$26,"")</f>
        <v/>
      </c>
      <c r="AV101" s="26" t="str">
        <f>IF(COUNTBLANK('VAL_Fill in area'!J181)=1,"",'VAL_Fill in area'!J181)</f>
        <v/>
      </c>
      <c r="AW101" s="10" t="str">
        <f>IF(TYPE(VAL_Codes!BL$26)=2,VAL_Codes!BL$26,"")</f>
        <v/>
      </c>
      <c r="AX101" s="11" t="str">
        <f>IF(TYPE(VAL_Codes!BM$26)=2,VAL_Codes!BM$26,"")</f>
        <v/>
      </c>
      <c r="AY101" s="26" t="str">
        <f>IF(COUNTBLANK('VAL_Fill in area'!K181)=1,"",'VAL_Fill in area'!K181)</f>
        <v/>
      </c>
      <c r="AZ101" s="10" t="str">
        <f>IF(TYPE(VAL_Codes!BO$26)=2,VAL_Codes!BO$26,"")</f>
        <v/>
      </c>
      <c r="BA101" s="11" t="str">
        <f>IF(TYPE(VAL_Codes!BP$26)=2,VAL_Codes!BP$26,"")</f>
        <v/>
      </c>
      <c r="BB101" s="47"/>
      <c r="BE101" s="50"/>
      <c r="BH101" s="50"/>
      <c r="BK101" s="50"/>
      <c r="BN101" s="50"/>
      <c r="BQ101" s="50"/>
      <c r="BT101" s="50"/>
      <c r="BW101" s="50"/>
      <c r="BZ101" s="50"/>
      <c r="CC101" s="50"/>
      <c r="CF101" s="50"/>
      <c r="CI101" s="50"/>
      <c r="CL101" s="50"/>
      <c r="CO101" s="50"/>
      <c r="CR101" s="50"/>
      <c r="CU101" s="50"/>
      <c r="CX101" s="50"/>
      <c r="DA101" s="50"/>
      <c r="DD101" s="50"/>
      <c r="DG101" s="50"/>
      <c r="DJ101" s="50"/>
      <c r="DM101" s="50"/>
      <c r="DP101" s="50"/>
      <c r="DS101" s="50"/>
      <c r="DV101" s="50"/>
      <c r="DY101" s="50"/>
      <c r="EB101" s="50"/>
      <c r="EE101" s="50"/>
      <c r="EH101" s="50"/>
      <c r="EK101" s="50"/>
      <c r="EN101" s="50"/>
      <c r="EQ101" s="50"/>
      <c r="ET101" s="50"/>
      <c r="EW101" s="50"/>
    </row>
    <row r="102" spans="1:153" ht="15" customHeight="1" x14ac:dyDescent="0.25">
      <c r="A102" s="48"/>
      <c r="B102" s="48"/>
      <c r="C102" s="56"/>
      <c r="D102" s="620"/>
      <c r="E102" s="62" t="s">
        <v>73</v>
      </c>
      <c r="F102" s="361" t="s">
        <v>5</v>
      </c>
      <c r="G102" s="361" t="s">
        <v>28</v>
      </c>
      <c r="H102" s="361" t="s">
        <v>6</v>
      </c>
      <c r="I102" s="361"/>
      <c r="J102" s="419"/>
      <c r="K102" s="419"/>
      <c r="L102" s="419"/>
      <c r="M102" s="419"/>
      <c r="N102" s="419"/>
      <c r="O102" s="419"/>
      <c r="P102" s="419"/>
      <c r="Q102" s="419"/>
      <c r="R102" s="419"/>
      <c r="S102" s="419"/>
      <c r="T102" s="419"/>
      <c r="U102" s="419"/>
      <c r="V102" s="419"/>
      <c r="W102" s="419"/>
      <c r="X102" s="419"/>
      <c r="Y102" s="419"/>
      <c r="Z102" s="54"/>
      <c r="AA102" s="29" t="str">
        <f>IF(COUNTBLANK('VAL_Fill in area'!C182)=1,"",'VAL_Fill in area'!C182)</f>
        <v/>
      </c>
      <c r="AB102" s="10" t="str">
        <f>IF(TYPE(VAL_Codes!AQ$26)=2,VAL_Codes!AQ$26,"")</f>
        <v/>
      </c>
      <c r="AC102" s="11" t="str">
        <f>IF(TYPE(VAL_Codes!AR$26)=2,VAL_Codes!AR$26,"")</f>
        <v/>
      </c>
      <c r="AD102" s="26" t="str">
        <f>IF(COUNTBLANK('VAL_Fill in area'!D182)=1,"",'VAL_Fill in area'!D182)</f>
        <v/>
      </c>
      <c r="AE102" s="10" t="str">
        <f>IF(TYPE(VAL_Codes!AT$26)=2,VAL_Codes!AT$26,"")</f>
        <v/>
      </c>
      <c r="AF102" s="11" t="str">
        <f>IF(TYPE(VAL_Codes!AU$26)=2,VAL_Codes!AU$26,"")</f>
        <v/>
      </c>
      <c r="AG102" s="26" t="str">
        <f>IF(COUNTBLANK('VAL_Fill in area'!E182)=1,"",'VAL_Fill in area'!E182)</f>
        <v/>
      </c>
      <c r="AH102" s="10" t="str">
        <f>IF(TYPE(VAL_Codes!AW$26)=2,VAL_Codes!AW$26,"")</f>
        <v/>
      </c>
      <c r="AI102" s="11" t="str">
        <f>IF(TYPE(VAL_Codes!AX$26)=2,VAL_Codes!AX$26,"")</f>
        <v/>
      </c>
      <c r="AJ102" s="26" t="str">
        <f>IF(COUNTBLANK('VAL_Fill in area'!F182)=1,"",'VAL_Fill in area'!F182)</f>
        <v/>
      </c>
      <c r="AK102" s="10" t="str">
        <f>IF(TYPE(VAL_Codes!AZ$26)=2,VAL_Codes!AZ$26,"")</f>
        <v/>
      </c>
      <c r="AL102" s="11" t="str">
        <f>IF(TYPE(VAL_Codes!BA$26)=2,VAL_Codes!BA$26,"")</f>
        <v/>
      </c>
      <c r="AM102" s="26" t="str">
        <f>IF(COUNTBLANK('VAL_Fill in area'!G182)=1,"",'VAL_Fill in area'!G182)</f>
        <v/>
      </c>
      <c r="AN102" s="10" t="str">
        <f>IF(TYPE(VAL_Codes!BC$26)=2,VAL_Codes!BC$26,"")</f>
        <v/>
      </c>
      <c r="AO102" s="11" t="str">
        <f>IF(TYPE(VAL_Codes!BD$26)=2,VAL_Codes!BD$26,"")</f>
        <v/>
      </c>
      <c r="AP102" s="26" t="str">
        <f>IF(COUNTBLANK('VAL_Fill in area'!H182)=1,"",'VAL_Fill in area'!H182)</f>
        <v/>
      </c>
      <c r="AQ102" s="10" t="str">
        <f>IF(TYPE(VAL_Codes!BF$26)=2,VAL_Codes!BF$26,"")</f>
        <v/>
      </c>
      <c r="AR102" s="11" t="str">
        <f>IF(TYPE(VAL_Codes!BG$26)=2,VAL_Codes!BG$26,"")</f>
        <v/>
      </c>
      <c r="AS102" s="26" t="str">
        <f>IF(COUNTBLANK('VAL_Fill in area'!I182)=1,"",'VAL_Fill in area'!I182)</f>
        <v/>
      </c>
      <c r="AT102" s="10" t="str">
        <f>IF(TYPE(VAL_Codes!BI$26)=2,VAL_Codes!BI$26,"")</f>
        <v/>
      </c>
      <c r="AU102" s="11" t="str">
        <f>IF(TYPE(VAL_Codes!BJ$26)=2,VAL_Codes!BJ$26,"")</f>
        <v/>
      </c>
      <c r="AV102" s="26" t="str">
        <f>IF(COUNTBLANK('VAL_Fill in area'!J182)=1,"",'VAL_Fill in area'!J182)</f>
        <v/>
      </c>
      <c r="AW102" s="10" t="str">
        <f>IF(TYPE(VAL_Codes!BL$26)=2,VAL_Codes!BL$26,"")</f>
        <v/>
      </c>
      <c r="AX102" s="11" t="str">
        <f>IF(TYPE(VAL_Codes!BM$26)=2,VAL_Codes!BM$26,"")</f>
        <v/>
      </c>
      <c r="AY102" s="26" t="str">
        <f>IF(COUNTBLANK('VAL_Fill in area'!K182)=1,"",'VAL_Fill in area'!K182)</f>
        <v/>
      </c>
      <c r="AZ102" s="10" t="str">
        <f>IF(TYPE(VAL_Codes!BO$26)=2,VAL_Codes!BO$26,"")</f>
        <v/>
      </c>
      <c r="BA102" s="11" t="str">
        <f>IF(TYPE(VAL_Codes!BP$26)=2,VAL_Codes!BP$26,"")</f>
        <v/>
      </c>
      <c r="BB102" s="47"/>
      <c r="BE102" s="50"/>
      <c r="BH102" s="50"/>
      <c r="BK102" s="50"/>
      <c r="BN102" s="50"/>
      <c r="BQ102" s="50"/>
      <c r="BT102" s="50"/>
      <c r="BW102" s="50"/>
      <c r="BZ102" s="50"/>
      <c r="CC102" s="50"/>
      <c r="CF102" s="50"/>
      <c r="CI102" s="50"/>
      <c r="CL102" s="50"/>
      <c r="CO102" s="50"/>
      <c r="CR102" s="50"/>
      <c r="CU102" s="50"/>
      <c r="CX102" s="50"/>
      <c r="DA102" s="50"/>
      <c r="DD102" s="50"/>
      <c r="DG102" s="50"/>
      <c r="DJ102" s="50"/>
      <c r="DM102" s="50"/>
      <c r="DP102" s="50"/>
      <c r="DS102" s="50"/>
      <c r="DV102" s="50"/>
      <c r="DY102" s="50"/>
      <c r="EB102" s="50"/>
      <c r="EE102" s="50"/>
      <c r="EH102" s="50"/>
      <c r="EK102" s="50"/>
      <c r="EN102" s="50"/>
      <c r="EQ102" s="50"/>
      <c r="ET102" s="50"/>
      <c r="EW102" s="50"/>
    </row>
    <row r="103" spans="1:153" ht="15" customHeight="1" x14ac:dyDescent="0.25">
      <c r="A103" s="48"/>
      <c r="B103" s="48"/>
      <c r="C103" s="56"/>
      <c r="D103" s="620"/>
      <c r="E103" s="62" t="s">
        <v>74</v>
      </c>
      <c r="F103" s="361" t="s">
        <v>5</v>
      </c>
      <c r="G103" s="361" t="s">
        <v>29</v>
      </c>
      <c r="H103" s="361" t="s">
        <v>6</v>
      </c>
      <c r="I103" s="361"/>
      <c r="J103" s="419"/>
      <c r="K103" s="419"/>
      <c r="L103" s="419"/>
      <c r="M103" s="419"/>
      <c r="N103" s="419"/>
      <c r="O103" s="419"/>
      <c r="P103" s="419"/>
      <c r="Q103" s="419"/>
      <c r="R103" s="419"/>
      <c r="S103" s="419"/>
      <c r="T103" s="419"/>
      <c r="U103" s="419"/>
      <c r="V103" s="419"/>
      <c r="W103" s="419"/>
      <c r="X103" s="419"/>
      <c r="Y103" s="419"/>
      <c r="Z103" s="54"/>
      <c r="AA103" s="29" t="str">
        <f>IF(COUNTBLANK('VAL_Fill in area'!C183)=1,"",'VAL_Fill in area'!C183)</f>
        <v/>
      </c>
      <c r="AB103" s="10" t="str">
        <f>IF(TYPE(VAL_Codes!AQ$26)=2,VAL_Codes!AQ$26,"")</f>
        <v/>
      </c>
      <c r="AC103" s="11" t="str">
        <f>IF(TYPE(VAL_Codes!AR$26)=2,VAL_Codes!AR$26,"")</f>
        <v/>
      </c>
      <c r="AD103" s="26" t="str">
        <f>IF(COUNTBLANK('VAL_Fill in area'!D183)=1,"",'VAL_Fill in area'!D183)</f>
        <v/>
      </c>
      <c r="AE103" s="10" t="str">
        <f>IF(TYPE(VAL_Codes!AT$26)=2,VAL_Codes!AT$26,"")</f>
        <v/>
      </c>
      <c r="AF103" s="11" t="str">
        <f>IF(TYPE(VAL_Codes!AU$26)=2,VAL_Codes!AU$26,"")</f>
        <v/>
      </c>
      <c r="AG103" s="26" t="str">
        <f>IF(COUNTBLANK('VAL_Fill in area'!E183)=1,"",'VAL_Fill in area'!E183)</f>
        <v/>
      </c>
      <c r="AH103" s="10" t="str">
        <f>IF(TYPE(VAL_Codes!AW$26)=2,VAL_Codes!AW$26,"")</f>
        <v/>
      </c>
      <c r="AI103" s="11" t="str">
        <f>IF(TYPE(VAL_Codes!AX$26)=2,VAL_Codes!AX$26,"")</f>
        <v/>
      </c>
      <c r="AJ103" s="26" t="str">
        <f>IF(COUNTBLANK('VAL_Fill in area'!F183)=1,"",'VAL_Fill in area'!F183)</f>
        <v/>
      </c>
      <c r="AK103" s="10" t="str">
        <f>IF(TYPE(VAL_Codes!AZ$26)=2,VAL_Codes!AZ$26,"")</f>
        <v/>
      </c>
      <c r="AL103" s="11" t="str">
        <f>IF(TYPE(VAL_Codes!BA$26)=2,VAL_Codes!BA$26,"")</f>
        <v/>
      </c>
      <c r="AM103" s="26" t="str">
        <f>IF(COUNTBLANK('VAL_Fill in area'!G183)=1,"",'VAL_Fill in area'!G183)</f>
        <v/>
      </c>
      <c r="AN103" s="10" t="str">
        <f>IF(TYPE(VAL_Codes!BC$26)=2,VAL_Codes!BC$26,"")</f>
        <v/>
      </c>
      <c r="AO103" s="11" t="str">
        <f>IF(TYPE(VAL_Codes!BD$26)=2,VAL_Codes!BD$26,"")</f>
        <v/>
      </c>
      <c r="AP103" s="26" t="str">
        <f>IF(COUNTBLANK('VAL_Fill in area'!H183)=1,"",'VAL_Fill in area'!H183)</f>
        <v/>
      </c>
      <c r="AQ103" s="10" t="str">
        <f>IF(TYPE(VAL_Codes!BF$26)=2,VAL_Codes!BF$26,"")</f>
        <v/>
      </c>
      <c r="AR103" s="11" t="str">
        <f>IF(TYPE(VAL_Codes!BG$26)=2,VAL_Codes!BG$26,"")</f>
        <v/>
      </c>
      <c r="AS103" s="26" t="str">
        <f>IF(COUNTBLANK('VAL_Fill in area'!I183)=1,"",'VAL_Fill in area'!I183)</f>
        <v/>
      </c>
      <c r="AT103" s="10" t="str">
        <f>IF(TYPE(VAL_Codes!BI$26)=2,VAL_Codes!BI$26,"")</f>
        <v/>
      </c>
      <c r="AU103" s="11" t="str">
        <f>IF(TYPE(VAL_Codes!BJ$26)=2,VAL_Codes!BJ$26,"")</f>
        <v/>
      </c>
      <c r="AV103" s="26" t="str">
        <f>IF(COUNTBLANK('VAL_Fill in area'!J183)=1,"",'VAL_Fill in area'!J183)</f>
        <v/>
      </c>
      <c r="AW103" s="10" t="str">
        <f>IF(TYPE(VAL_Codes!BL$26)=2,VAL_Codes!BL$26,"")</f>
        <v/>
      </c>
      <c r="AX103" s="11" t="str">
        <f>IF(TYPE(VAL_Codes!BM$26)=2,VAL_Codes!BM$26,"")</f>
        <v/>
      </c>
      <c r="AY103" s="26" t="str">
        <f>IF(COUNTBLANK('VAL_Fill in area'!K183)=1,"",'VAL_Fill in area'!K183)</f>
        <v/>
      </c>
      <c r="AZ103" s="10" t="str">
        <f>IF(TYPE(VAL_Codes!BO$26)=2,VAL_Codes!BO$26,"")</f>
        <v/>
      </c>
      <c r="BA103" s="11" t="str">
        <f>IF(TYPE(VAL_Codes!BP$26)=2,VAL_Codes!BP$26,"")</f>
        <v/>
      </c>
      <c r="BB103" s="47"/>
      <c r="BE103" s="50"/>
      <c r="BH103" s="50"/>
      <c r="BK103" s="50"/>
      <c r="BN103" s="50"/>
      <c r="BQ103" s="50"/>
      <c r="BT103" s="50"/>
      <c r="BW103" s="50"/>
      <c r="BZ103" s="50"/>
      <c r="CC103" s="50"/>
      <c r="CF103" s="50"/>
      <c r="CI103" s="50"/>
      <c r="CL103" s="50"/>
      <c r="CO103" s="50"/>
      <c r="CR103" s="50"/>
      <c r="CU103" s="50"/>
      <c r="CX103" s="50"/>
      <c r="DA103" s="50"/>
      <c r="DD103" s="50"/>
      <c r="DG103" s="50"/>
      <c r="DJ103" s="50"/>
      <c r="DM103" s="50"/>
      <c r="DP103" s="50"/>
      <c r="DS103" s="50"/>
      <c r="DV103" s="50"/>
      <c r="DY103" s="50"/>
      <c r="EB103" s="50"/>
      <c r="EE103" s="50"/>
      <c r="EH103" s="50"/>
      <c r="EK103" s="50"/>
      <c r="EN103" s="50"/>
      <c r="EQ103" s="50"/>
      <c r="ET103" s="50"/>
      <c r="EW103" s="50"/>
    </row>
    <row r="104" spans="1:153" ht="15" customHeight="1" x14ac:dyDescent="0.25">
      <c r="A104" s="48"/>
      <c r="B104" s="48"/>
      <c r="C104" s="56"/>
      <c r="D104" s="620"/>
      <c r="E104" s="62" t="s">
        <v>75</v>
      </c>
      <c r="F104" s="361" t="s">
        <v>5</v>
      </c>
      <c r="G104" s="361" t="s">
        <v>31</v>
      </c>
      <c r="H104" s="361" t="s">
        <v>6</v>
      </c>
      <c r="I104" s="361"/>
      <c r="J104" s="419"/>
      <c r="K104" s="419"/>
      <c r="L104" s="419"/>
      <c r="M104" s="419"/>
      <c r="N104" s="419"/>
      <c r="O104" s="419"/>
      <c r="P104" s="419"/>
      <c r="Q104" s="419"/>
      <c r="R104" s="419"/>
      <c r="S104" s="419"/>
      <c r="T104" s="419"/>
      <c r="U104" s="419"/>
      <c r="V104" s="419"/>
      <c r="W104" s="419"/>
      <c r="X104" s="419"/>
      <c r="Y104" s="419"/>
      <c r="Z104" s="54"/>
      <c r="AA104" s="29" t="str">
        <f>IF(COUNTBLANK('VAL_Fill in area'!C184)=1,"",'VAL_Fill in area'!C184)</f>
        <v/>
      </c>
      <c r="AB104" s="10" t="str">
        <f>IF(TYPE(VAL_Codes!AQ$26)=2,VAL_Codes!AQ$26,"")</f>
        <v/>
      </c>
      <c r="AC104" s="11" t="str">
        <f>IF(TYPE(VAL_Codes!AR$26)=2,VAL_Codes!AR$26,"")</f>
        <v/>
      </c>
      <c r="AD104" s="26" t="str">
        <f>IF(COUNTBLANK('VAL_Fill in area'!D184)=1,"",'VAL_Fill in area'!D184)</f>
        <v/>
      </c>
      <c r="AE104" s="10" t="str">
        <f>IF(TYPE(VAL_Codes!AT$26)=2,VAL_Codes!AT$26,"")</f>
        <v/>
      </c>
      <c r="AF104" s="11" t="str">
        <f>IF(TYPE(VAL_Codes!AU$26)=2,VAL_Codes!AU$26,"")</f>
        <v/>
      </c>
      <c r="AG104" s="26" t="str">
        <f>IF(COUNTBLANK('VAL_Fill in area'!E184)=1,"",'VAL_Fill in area'!E184)</f>
        <v/>
      </c>
      <c r="AH104" s="10" t="str">
        <f>IF(TYPE(VAL_Codes!AW$26)=2,VAL_Codes!AW$26,"")</f>
        <v/>
      </c>
      <c r="AI104" s="11" t="str">
        <f>IF(TYPE(VAL_Codes!AX$26)=2,VAL_Codes!AX$26,"")</f>
        <v/>
      </c>
      <c r="AJ104" s="26" t="str">
        <f>IF(COUNTBLANK('VAL_Fill in area'!F184)=1,"",'VAL_Fill in area'!F184)</f>
        <v/>
      </c>
      <c r="AK104" s="10" t="str">
        <f>IF(TYPE(VAL_Codes!AZ$26)=2,VAL_Codes!AZ$26,"")</f>
        <v/>
      </c>
      <c r="AL104" s="11" t="str">
        <f>IF(TYPE(VAL_Codes!BA$26)=2,VAL_Codes!BA$26,"")</f>
        <v/>
      </c>
      <c r="AM104" s="26" t="str">
        <f>IF(COUNTBLANK('VAL_Fill in area'!G184)=1,"",'VAL_Fill in area'!G184)</f>
        <v/>
      </c>
      <c r="AN104" s="10" t="str">
        <f>IF(TYPE(VAL_Codes!BC$26)=2,VAL_Codes!BC$26,"")</f>
        <v/>
      </c>
      <c r="AO104" s="11" t="str">
        <f>IF(TYPE(VAL_Codes!BD$26)=2,VAL_Codes!BD$26,"")</f>
        <v/>
      </c>
      <c r="AP104" s="26" t="str">
        <f>IF(COUNTBLANK('VAL_Fill in area'!H184)=1,"",'VAL_Fill in area'!H184)</f>
        <v/>
      </c>
      <c r="AQ104" s="10" t="str">
        <f>IF(TYPE(VAL_Codes!BF$26)=2,VAL_Codes!BF$26,"")</f>
        <v/>
      </c>
      <c r="AR104" s="11" t="str">
        <f>IF(TYPE(VAL_Codes!BG$26)=2,VAL_Codes!BG$26,"")</f>
        <v/>
      </c>
      <c r="AS104" s="26" t="str">
        <f>IF(COUNTBLANK('VAL_Fill in area'!I184)=1,"",'VAL_Fill in area'!I184)</f>
        <v/>
      </c>
      <c r="AT104" s="10" t="str">
        <f>IF(TYPE(VAL_Codes!BI$26)=2,VAL_Codes!BI$26,"")</f>
        <v/>
      </c>
      <c r="AU104" s="11" t="str">
        <f>IF(TYPE(VAL_Codes!BJ$26)=2,VAL_Codes!BJ$26,"")</f>
        <v/>
      </c>
      <c r="AV104" s="26" t="str">
        <f>IF(COUNTBLANK('VAL_Fill in area'!J184)=1,"",'VAL_Fill in area'!J184)</f>
        <v/>
      </c>
      <c r="AW104" s="10" t="str">
        <f>IF(TYPE(VAL_Codes!BL$26)=2,VAL_Codes!BL$26,"")</f>
        <v/>
      </c>
      <c r="AX104" s="11" t="str">
        <f>IF(TYPE(VAL_Codes!BM$26)=2,VAL_Codes!BM$26,"")</f>
        <v/>
      </c>
      <c r="AY104" s="26" t="str">
        <f>IF(COUNTBLANK('VAL_Fill in area'!K184)=1,"",'VAL_Fill in area'!K184)</f>
        <v/>
      </c>
      <c r="AZ104" s="10" t="str">
        <f>IF(TYPE(VAL_Codes!BO$26)=2,VAL_Codes!BO$26,"")</f>
        <v/>
      </c>
      <c r="BA104" s="11" t="str">
        <f>IF(TYPE(VAL_Codes!BP$26)=2,VAL_Codes!BP$26,"")</f>
        <v/>
      </c>
      <c r="BB104" s="47"/>
      <c r="BE104" s="50"/>
      <c r="BH104" s="50"/>
      <c r="BK104" s="50"/>
      <c r="BN104" s="50"/>
      <c r="BQ104" s="50"/>
      <c r="BT104" s="50"/>
      <c r="BW104" s="50"/>
      <c r="BZ104" s="50"/>
      <c r="CC104" s="50"/>
      <c r="CF104" s="50"/>
      <c r="CI104" s="50"/>
      <c r="CL104" s="50"/>
      <c r="CO104" s="50"/>
      <c r="CR104" s="50"/>
      <c r="CU104" s="50"/>
      <c r="CX104" s="50"/>
      <c r="DA104" s="50"/>
      <c r="DD104" s="50"/>
      <c r="DG104" s="50"/>
      <c r="DJ104" s="50"/>
      <c r="DM104" s="50"/>
      <c r="DP104" s="50"/>
      <c r="DS104" s="50"/>
      <c r="DV104" s="50"/>
      <c r="DY104" s="50"/>
      <c r="EB104" s="50"/>
      <c r="EE104" s="50"/>
      <c r="EH104" s="50"/>
      <c r="EK104" s="50"/>
      <c r="EN104" s="50"/>
      <c r="EQ104" s="50"/>
      <c r="ET104" s="50"/>
      <c r="EW104" s="50"/>
    </row>
    <row r="105" spans="1:153" ht="15" customHeight="1" x14ac:dyDescent="0.25">
      <c r="A105" s="48"/>
      <c r="B105" s="48"/>
      <c r="C105" s="56"/>
      <c r="D105" s="620"/>
      <c r="E105" s="62" t="s">
        <v>76</v>
      </c>
      <c r="F105" s="361" t="s">
        <v>5</v>
      </c>
      <c r="G105" s="361" t="s">
        <v>32</v>
      </c>
      <c r="H105" s="361" t="s">
        <v>6</v>
      </c>
      <c r="I105" s="361"/>
      <c r="J105" s="419"/>
      <c r="K105" s="419"/>
      <c r="L105" s="419"/>
      <c r="M105" s="419"/>
      <c r="N105" s="419"/>
      <c r="O105" s="419"/>
      <c r="P105" s="419"/>
      <c r="Q105" s="419"/>
      <c r="R105" s="419"/>
      <c r="S105" s="419"/>
      <c r="T105" s="419"/>
      <c r="U105" s="419"/>
      <c r="V105" s="419"/>
      <c r="W105" s="419"/>
      <c r="X105" s="419"/>
      <c r="Y105" s="419"/>
      <c r="Z105" s="54"/>
      <c r="AA105" s="29" t="str">
        <f>IF(COUNTBLANK('VAL_Fill in area'!C185)=1,"",'VAL_Fill in area'!C185)</f>
        <v/>
      </c>
      <c r="AB105" s="10" t="str">
        <f>IF(TYPE(VAL_Codes!AQ$26)=2,VAL_Codes!AQ$26,"")</f>
        <v/>
      </c>
      <c r="AC105" s="11" t="str">
        <f>IF(TYPE(VAL_Codes!AR$26)=2,VAL_Codes!AR$26,"")</f>
        <v/>
      </c>
      <c r="AD105" s="26" t="str">
        <f>IF(COUNTBLANK('VAL_Fill in area'!D185)=1,"",'VAL_Fill in area'!D185)</f>
        <v/>
      </c>
      <c r="AE105" s="10" t="str">
        <f>IF(TYPE(VAL_Codes!AT$26)=2,VAL_Codes!AT$26,"")</f>
        <v/>
      </c>
      <c r="AF105" s="11" t="str">
        <f>IF(TYPE(VAL_Codes!AU$26)=2,VAL_Codes!AU$26,"")</f>
        <v/>
      </c>
      <c r="AG105" s="26" t="str">
        <f>IF(COUNTBLANK('VAL_Fill in area'!E185)=1,"",'VAL_Fill in area'!E185)</f>
        <v/>
      </c>
      <c r="AH105" s="10" t="str">
        <f>IF(TYPE(VAL_Codes!AW$26)=2,VAL_Codes!AW$26,"")</f>
        <v/>
      </c>
      <c r="AI105" s="11" t="str">
        <f>IF(TYPE(VAL_Codes!AX$26)=2,VAL_Codes!AX$26,"")</f>
        <v/>
      </c>
      <c r="AJ105" s="26" t="str">
        <f>IF(COUNTBLANK('VAL_Fill in area'!F185)=1,"",'VAL_Fill in area'!F185)</f>
        <v/>
      </c>
      <c r="AK105" s="10" t="str">
        <f>IF(TYPE(VAL_Codes!AZ$26)=2,VAL_Codes!AZ$26,"")</f>
        <v/>
      </c>
      <c r="AL105" s="11" t="str">
        <f>IF(TYPE(VAL_Codes!BA$26)=2,VAL_Codes!BA$26,"")</f>
        <v/>
      </c>
      <c r="AM105" s="26" t="str">
        <f>IF(COUNTBLANK('VAL_Fill in area'!G185)=1,"",'VAL_Fill in area'!G185)</f>
        <v/>
      </c>
      <c r="AN105" s="10" t="str">
        <f>IF(TYPE(VAL_Codes!BC$26)=2,VAL_Codes!BC$26,"")</f>
        <v/>
      </c>
      <c r="AO105" s="11" t="str">
        <f>IF(TYPE(VAL_Codes!BD$26)=2,VAL_Codes!BD$26,"")</f>
        <v/>
      </c>
      <c r="AP105" s="26" t="str">
        <f>IF(COUNTBLANK('VAL_Fill in area'!H185)=1,"",'VAL_Fill in area'!H185)</f>
        <v/>
      </c>
      <c r="AQ105" s="10" t="str">
        <f>IF(TYPE(VAL_Codes!BF$26)=2,VAL_Codes!BF$26,"")</f>
        <v/>
      </c>
      <c r="AR105" s="11" t="str">
        <f>IF(TYPE(VAL_Codes!BG$26)=2,VAL_Codes!BG$26,"")</f>
        <v/>
      </c>
      <c r="AS105" s="26" t="str">
        <f>IF(COUNTBLANK('VAL_Fill in area'!I185)=1,"",'VAL_Fill in area'!I185)</f>
        <v/>
      </c>
      <c r="AT105" s="10" t="str">
        <f>IF(TYPE(VAL_Codes!BI$26)=2,VAL_Codes!BI$26,"")</f>
        <v/>
      </c>
      <c r="AU105" s="11" t="str">
        <f>IF(TYPE(VAL_Codes!BJ$26)=2,VAL_Codes!BJ$26,"")</f>
        <v/>
      </c>
      <c r="AV105" s="26" t="str">
        <f>IF(COUNTBLANK('VAL_Fill in area'!J185)=1,"",'VAL_Fill in area'!J185)</f>
        <v/>
      </c>
      <c r="AW105" s="10" t="str">
        <f>IF(TYPE(VAL_Codes!BL$26)=2,VAL_Codes!BL$26,"")</f>
        <v/>
      </c>
      <c r="AX105" s="11" t="str">
        <f>IF(TYPE(VAL_Codes!BM$26)=2,VAL_Codes!BM$26,"")</f>
        <v/>
      </c>
      <c r="AY105" s="26" t="str">
        <f>IF(COUNTBLANK('VAL_Fill in area'!K185)=1,"",'VAL_Fill in area'!K185)</f>
        <v/>
      </c>
      <c r="AZ105" s="10" t="str">
        <f>IF(TYPE(VAL_Codes!BO$26)=2,VAL_Codes!BO$26,"")</f>
        <v/>
      </c>
      <c r="BA105" s="11" t="str">
        <f>IF(TYPE(VAL_Codes!BP$26)=2,VAL_Codes!BP$26,"")</f>
        <v/>
      </c>
      <c r="BB105" s="47"/>
      <c r="BE105" s="50"/>
      <c r="BH105" s="50"/>
      <c r="BK105" s="50"/>
      <c r="BN105" s="50"/>
      <c r="BQ105" s="50"/>
      <c r="BT105" s="50"/>
      <c r="BW105" s="50"/>
      <c r="BZ105" s="50"/>
      <c r="CC105" s="50"/>
      <c r="CF105" s="50"/>
      <c r="CI105" s="50"/>
      <c r="CL105" s="50"/>
      <c r="CO105" s="50"/>
      <c r="CR105" s="50"/>
      <c r="CU105" s="50"/>
      <c r="CX105" s="50"/>
      <c r="DA105" s="50"/>
      <c r="DD105" s="50"/>
      <c r="DG105" s="50"/>
      <c r="DJ105" s="50"/>
      <c r="DM105" s="50"/>
      <c r="DP105" s="50"/>
      <c r="DS105" s="50"/>
      <c r="DV105" s="50"/>
      <c r="DY105" s="50"/>
      <c r="EB105" s="50"/>
      <c r="EE105" s="50"/>
      <c r="EH105" s="50"/>
      <c r="EK105" s="50"/>
      <c r="EN105" s="50"/>
      <c r="EQ105" s="50"/>
      <c r="ET105" s="50"/>
      <c r="EW105" s="50"/>
    </row>
    <row r="106" spans="1:153" ht="15" customHeight="1" x14ac:dyDescent="0.25">
      <c r="A106" s="48"/>
      <c r="B106" s="48"/>
      <c r="C106" s="56"/>
      <c r="D106" s="620"/>
      <c r="E106" s="62" t="s">
        <v>77</v>
      </c>
      <c r="F106" s="361" t="s">
        <v>5</v>
      </c>
      <c r="G106" s="361" t="s">
        <v>33</v>
      </c>
      <c r="H106" s="361" t="s">
        <v>6</v>
      </c>
      <c r="I106" s="361"/>
      <c r="J106" s="419"/>
      <c r="K106" s="419"/>
      <c r="L106" s="419"/>
      <c r="M106" s="419"/>
      <c r="N106" s="419"/>
      <c r="O106" s="419"/>
      <c r="P106" s="419"/>
      <c r="Q106" s="419"/>
      <c r="R106" s="419"/>
      <c r="S106" s="419"/>
      <c r="T106" s="419"/>
      <c r="U106" s="419"/>
      <c r="V106" s="419"/>
      <c r="W106" s="419"/>
      <c r="X106" s="419"/>
      <c r="Y106" s="419"/>
      <c r="Z106" s="54"/>
      <c r="AA106" s="29" t="str">
        <f>IF(COUNTBLANK('VAL_Fill in area'!C186)=1,"",'VAL_Fill in area'!C186)</f>
        <v/>
      </c>
      <c r="AB106" s="10" t="str">
        <f>IF(TYPE(VAL_Codes!AQ$26)=2,VAL_Codes!AQ$26,"")</f>
        <v/>
      </c>
      <c r="AC106" s="11" t="str">
        <f>IF(TYPE(VAL_Codes!AR$26)=2,VAL_Codes!AR$26,"")</f>
        <v/>
      </c>
      <c r="AD106" s="26" t="str">
        <f>IF(COUNTBLANK('VAL_Fill in area'!D186)=1,"",'VAL_Fill in area'!D186)</f>
        <v/>
      </c>
      <c r="AE106" s="10" t="str">
        <f>IF(TYPE(VAL_Codes!AT$26)=2,VAL_Codes!AT$26,"")</f>
        <v/>
      </c>
      <c r="AF106" s="11" t="str">
        <f>IF(TYPE(VAL_Codes!AU$26)=2,VAL_Codes!AU$26,"")</f>
        <v/>
      </c>
      <c r="AG106" s="26" t="str">
        <f>IF(COUNTBLANK('VAL_Fill in area'!E186)=1,"",'VAL_Fill in area'!E186)</f>
        <v/>
      </c>
      <c r="AH106" s="10" t="str">
        <f>IF(TYPE(VAL_Codes!AW$26)=2,VAL_Codes!AW$26,"")</f>
        <v/>
      </c>
      <c r="AI106" s="11" t="str">
        <f>IF(TYPE(VAL_Codes!AX$26)=2,VAL_Codes!AX$26,"")</f>
        <v/>
      </c>
      <c r="AJ106" s="26" t="str">
        <f>IF(COUNTBLANK('VAL_Fill in area'!F186)=1,"",'VAL_Fill in area'!F186)</f>
        <v/>
      </c>
      <c r="AK106" s="10" t="str">
        <f>IF(TYPE(VAL_Codes!AZ$26)=2,VAL_Codes!AZ$26,"")</f>
        <v/>
      </c>
      <c r="AL106" s="11" t="str">
        <f>IF(TYPE(VAL_Codes!BA$26)=2,VAL_Codes!BA$26,"")</f>
        <v/>
      </c>
      <c r="AM106" s="26" t="str">
        <f>IF(COUNTBLANK('VAL_Fill in area'!G186)=1,"",'VAL_Fill in area'!G186)</f>
        <v/>
      </c>
      <c r="AN106" s="10" t="str">
        <f>IF(TYPE(VAL_Codes!BC$26)=2,VAL_Codes!BC$26,"")</f>
        <v/>
      </c>
      <c r="AO106" s="11" t="str">
        <f>IF(TYPE(VAL_Codes!BD$26)=2,VAL_Codes!BD$26,"")</f>
        <v/>
      </c>
      <c r="AP106" s="26" t="str">
        <f>IF(COUNTBLANK('VAL_Fill in area'!H186)=1,"",'VAL_Fill in area'!H186)</f>
        <v/>
      </c>
      <c r="AQ106" s="10" t="str">
        <f>IF(TYPE(VAL_Codes!BF$26)=2,VAL_Codes!BF$26,"")</f>
        <v/>
      </c>
      <c r="AR106" s="11" t="str">
        <f>IF(TYPE(VAL_Codes!BG$26)=2,VAL_Codes!BG$26,"")</f>
        <v/>
      </c>
      <c r="AS106" s="26" t="str">
        <f>IF(COUNTBLANK('VAL_Fill in area'!I186)=1,"",'VAL_Fill in area'!I186)</f>
        <v/>
      </c>
      <c r="AT106" s="10" t="str">
        <f>IF(TYPE(VAL_Codes!BI$26)=2,VAL_Codes!BI$26,"")</f>
        <v/>
      </c>
      <c r="AU106" s="11" t="str">
        <f>IF(TYPE(VAL_Codes!BJ$26)=2,VAL_Codes!BJ$26,"")</f>
        <v/>
      </c>
      <c r="AV106" s="26" t="str">
        <f>IF(COUNTBLANK('VAL_Fill in area'!J186)=1,"",'VAL_Fill in area'!J186)</f>
        <v/>
      </c>
      <c r="AW106" s="10" t="str">
        <f>IF(TYPE(VAL_Codes!BL$26)=2,VAL_Codes!BL$26,"")</f>
        <v/>
      </c>
      <c r="AX106" s="11" t="str">
        <f>IF(TYPE(VAL_Codes!BM$26)=2,VAL_Codes!BM$26,"")</f>
        <v/>
      </c>
      <c r="AY106" s="26" t="str">
        <f>IF(COUNTBLANK('VAL_Fill in area'!K186)=1,"",'VAL_Fill in area'!K186)</f>
        <v/>
      </c>
      <c r="AZ106" s="10" t="str">
        <f>IF(TYPE(VAL_Codes!BO$26)=2,VAL_Codes!BO$26,"")</f>
        <v/>
      </c>
      <c r="BA106" s="11" t="str">
        <f>IF(TYPE(VAL_Codes!BP$26)=2,VAL_Codes!BP$26,"")</f>
        <v/>
      </c>
      <c r="BB106" s="47"/>
      <c r="BE106" s="50"/>
      <c r="BH106" s="50"/>
      <c r="BK106" s="50"/>
      <c r="BN106" s="50"/>
      <c r="BQ106" s="50"/>
      <c r="BT106" s="50"/>
      <c r="BW106" s="50"/>
      <c r="BZ106" s="50"/>
      <c r="CC106" s="50"/>
      <c r="CF106" s="50"/>
      <c r="CI106" s="50"/>
      <c r="CL106" s="50"/>
      <c r="CO106" s="50"/>
      <c r="CR106" s="50"/>
      <c r="CU106" s="50"/>
      <c r="CX106" s="50"/>
      <c r="DA106" s="50"/>
      <c r="DD106" s="50"/>
      <c r="DG106" s="50"/>
      <c r="DJ106" s="50"/>
      <c r="DM106" s="50"/>
      <c r="DP106" s="50"/>
      <c r="DS106" s="50"/>
      <c r="DV106" s="50"/>
      <c r="DY106" s="50"/>
      <c r="EB106" s="50"/>
      <c r="EE106" s="50"/>
      <c r="EH106" s="50"/>
      <c r="EK106" s="50"/>
      <c r="EN106" s="50"/>
      <c r="EQ106" s="50"/>
      <c r="ET106" s="50"/>
      <c r="EW106" s="50"/>
    </row>
    <row r="107" spans="1:153" ht="15" customHeight="1" x14ac:dyDescent="0.25">
      <c r="A107" s="48"/>
      <c r="B107" s="48"/>
      <c r="C107" s="56"/>
      <c r="D107" s="620"/>
      <c r="E107" s="62" t="s">
        <v>78</v>
      </c>
      <c r="F107" s="361" t="s">
        <v>5</v>
      </c>
      <c r="G107" s="361" t="s">
        <v>34</v>
      </c>
      <c r="H107" s="361" t="s">
        <v>6</v>
      </c>
      <c r="I107" s="361"/>
      <c r="J107" s="419"/>
      <c r="K107" s="419"/>
      <c r="L107" s="419"/>
      <c r="M107" s="419"/>
      <c r="N107" s="419"/>
      <c r="O107" s="419"/>
      <c r="P107" s="419"/>
      <c r="Q107" s="419"/>
      <c r="R107" s="419"/>
      <c r="S107" s="419"/>
      <c r="T107" s="419"/>
      <c r="U107" s="419"/>
      <c r="V107" s="419"/>
      <c r="W107" s="419"/>
      <c r="X107" s="419"/>
      <c r="Y107" s="419"/>
      <c r="Z107" s="54"/>
      <c r="AA107" s="29" t="str">
        <f>IF(COUNTBLANK('VAL_Fill in area'!C187)=1,"",'VAL_Fill in area'!C187)</f>
        <v/>
      </c>
      <c r="AB107" s="10" t="str">
        <f>IF(TYPE(VAL_Codes!AQ$26)=2,VAL_Codes!AQ$26,"")</f>
        <v/>
      </c>
      <c r="AC107" s="11" t="str">
        <f>IF(TYPE(VAL_Codes!AR$26)=2,VAL_Codes!AR$26,"")</f>
        <v/>
      </c>
      <c r="AD107" s="26" t="str">
        <f>IF(COUNTBLANK('VAL_Fill in area'!D187)=1,"",'VAL_Fill in area'!D187)</f>
        <v/>
      </c>
      <c r="AE107" s="10" t="str">
        <f>IF(TYPE(VAL_Codes!AT$26)=2,VAL_Codes!AT$26,"")</f>
        <v/>
      </c>
      <c r="AF107" s="11" t="str">
        <f>IF(TYPE(VAL_Codes!AU$26)=2,VAL_Codes!AU$26,"")</f>
        <v/>
      </c>
      <c r="AG107" s="26" t="str">
        <f>IF(COUNTBLANK('VAL_Fill in area'!E187)=1,"",'VAL_Fill in area'!E187)</f>
        <v/>
      </c>
      <c r="AH107" s="10" t="str">
        <f>IF(TYPE(VAL_Codes!AW$26)=2,VAL_Codes!AW$26,"")</f>
        <v/>
      </c>
      <c r="AI107" s="11" t="str">
        <f>IF(TYPE(VAL_Codes!AX$26)=2,VAL_Codes!AX$26,"")</f>
        <v/>
      </c>
      <c r="AJ107" s="26" t="str">
        <f>IF(COUNTBLANK('VAL_Fill in area'!F187)=1,"",'VAL_Fill in area'!F187)</f>
        <v/>
      </c>
      <c r="AK107" s="10" t="str">
        <f>IF(TYPE(VAL_Codes!AZ$26)=2,VAL_Codes!AZ$26,"")</f>
        <v/>
      </c>
      <c r="AL107" s="11" t="str">
        <f>IF(TYPE(VAL_Codes!BA$26)=2,VAL_Codes!BA$26,"")</f>
        <v/>
      </c>
      <c r="AM107" s="26" t="str">
        <f>IF(COUNTBLANK('VAL_Fill in area'!G187)=1,"",'VAL_Fill in area'!G187)</f>
        <v/>
      </c>
      <c r="AN107" s="10" t="str">
        <f>IF(TYPE(VAL_Codes!BC$26)=2,VAL_Codes!BC$26,"")</f>
        <v/>
      </c>
      <c r="AO107" s="11" t="str">
        <f>IF(TYPE(VAL_Codes!BD$26)=2,VAL_Codes!BD$26,"")</f>
        <v/>
      </c>
      <c r="AP107" s="26" t="str">
        <f>IF(COUNTBLANK('VAL_Fill in area'!H187)=1,"",'VAL_Fill in area'!H187)</f>
        <v/>
      </c>
      <c r="AQ107" s="10" t="str">
        <f>IF(TYPE(VAL_Codes!BF$26)=2,VAL_Codes!BF$26,"")</f>
        <v/>
      </c>
      <c r="AR107" s="11" t="str">
        <f>IF(TYPE(VAL_Codes!BG$26)=2,VAL_Codes!BG$26,"")</f>
        <v/>
      </c>
      <c r="AS107" s="26" t="str">
        <f>IF(COUNTBLANK('VAL_Fill in area'!I187)=1,"",'VAL_Fill in area'!I187)</f>
        <v/>
      </c>
      <c r="AT107" s="10" t="str">
        <f>IF(TYPE(VAL_Codes!BI$26)=2,VAL_Codes!BI$26,"")</f>
        <v/>
      </c>
      <c r="AU107" s="11" t="str">
        <f>IF(TYPE(VAL_Codes!BJ$26)=2,VAL_Codes!BJ$26,"")</f>
        <v/>
      </c>
      <c r="AV107" s="26" t="str">
        <f>IF(COUNTBLANK('VAL_Fill in area'!J187)=1,"",'VAL_Fill in area'!J187)</f>
        <v/>
      </c>
      <c r="AW107" s="10" t="str">
        <f>IF(TYPE(VAL_Codes!BL$26)=2,VAL_Codes!BL$26,"")</f>
        <v/>
      </c>
      <c r="AX107" s="11" t="str">
        <f>IF(TYPE(VAL_Codes!BM$26)=2,VAL_Codes!BM$26,"")</f>
        <v/>
      </c>
      <c r="AY107" s="26" t="str">
        <f>IF(COUNTBLANK('VAL_Fill in area'!K187)=1,"",'VAL_Fill in area'!K187)</f>
        <v/>
      </c>
      <c r="AZ107" s="10" t="str">
        <f>IF(TYPE(VAL_Codes!BO$26)=2,VAL_Codes!BO$26,"")</f>
        <v/>
      </c>
      <c r="BA107" s="11" t="str">
        <f>IF(TYPE(VAL_Codes!BP$26)=2,VAL_Codes!BP$26,"")</f>
        <v/>
      </c>
      <c r="BB107" s="47"/>
      <c r="BE107" s="50"/>
      <c r="BH107" s="50"/>
      <c r="BK107" s="50"/>
      <c r="BN107" s="50"/>
      <c r="BQ107" s="50"/>
      <c r="BT107" s="50"/>
      <c r="BW107" s="50"/>
      <c r="BZ107" s="50"/>
      <c r="CC107" s="50"/>
      <c r="CF107" s="50"/>
      <c r="CI107" s="50"/>
      <c r="CL107" s="50"/>
      <c r="CO107" s="50"/>
      <c r="CR107" s="50"/>
      <c r="CU107" s="50"/>
      <c r="CX107" s="50"/>
      <c r="DA107" s="50"/>
      <c r="DD107" s="50"/>
      <c r="DG107" s="50"/>
      <c r="DJ107" s="50"/>
      <c r="DM107" s="50"/>
      <c r="DP107" s="50"/>
      <c r="DS107" s="50"/>
      <c r="DV107" s="50"/>
      <c r="DY107" s="50"/>
      <c r="EB107" s="50"/>
      <c r="EE107" s="50"/>
      <c r="EH107" s="50"/>
      <c r="EK107" s="50"/>
      <c r="EN107" s="50"/>
      <c r="EQ107" s="50"/>
      <c r="ET107" s="50"/>
      <c r="EW107" s="50"/>
    </row>
    <row r="108" spans="1:153" ht="15" customHeight="1" x14ac:dyDescent="0.25">
      <c r="A108" s="48"/>
      <c r="B108" s="48"/>
      <c r="C108" s="56"/>
      <c r="D108" s="620"/>
      <c r="E108" s="62" t="s">
        <v>79</v>
      </c>
      <c r="F108" s="361" t="s">
        <v>5</v>
      </c>
      <c r="G108" s="361" t="s">
        <v>35</v>
      </c>
      <c r="H108" s="361" t="s">
        <v>6</v>
      </c>
      <c r="I108" s="361"/>
      <c r="J108" s="419"/>
      <c r="K108" s="419"/>
      <c r="L108" s="419"/>
      <c r="M108" s="419"/>
      <c r="N108" s="419"/>
      <c r="O108" s="419"/>
      <c r="P108" s="419"/>
      <c r="Q108" s="419"/>
      <c r="R108" s="419"/>
      <c r="S108" s="419"/>
      <c r="T108" s="419"/>
      <c r="U108" s="419"/>
      <c r="V108" s="419"/>
      <c r="W108" s="419"/>
      <c r="X108" s="419"/>
      <c r="Y108" s="419"/>
      <c r="Z108" s="54"/>
      <c r="AA108" s="29" t="str">
        <f>IF(COUNTBLANK('VAL_Fill in area'!C188)=1,"",'VAL_Fill in area'!C188)</f>
        <v/>
      </c>
      <c r="AB108" s="10" t="str">
        <f>IF(TYPE(VAL_Codes!AQ$26)=2,VAL_Codes!AQ$26,"")</f>
        <v/>
      </c>
      <c r="AC108" s="11" t="str">
        <f>IF(TYPE(VAL_Codes!AR$26)=2,VAL_Codes!AR$26,"")</f>
        <v/>
      </c>
      <c r="AD108" s="26" t="str">
        <f>IF(COUNTBLANK('VAL_Fill in area'!D188)=1,"",'VAL_Fill in area'!D188)</f>
        <v/>
      </c>
      <c r="AE108" s="10" t="str">
        <f>IF(TYPE(VAL_Codes!AT$26)=2,VAL_Codes!AT$26,"")</f>
        <v/>
      </c>
      <c r="AF108" s="11" t="str">
        <f>IF(TYPE(VAL_Codes!AU$26)=2,VAL_Codes!AU$26,"")</f>
        <v/>
      </c>
      <c r="AG108" s="26" t="str">
        <f>IF(COUNTBLANK('VAL_Fill in area'!E188)=1,"",'VAL_Fill in area'!E188)</f>
        <v/>
      </c>
      <c r="AH108" s="10" t="str">
        <f>IF(TYPE(VAL_Codes!AW$26)=2,VAL_Codes!AW$26,"")</f>
        <v/>
      </c>
      <c r="AI108" s="11" t="str">
        <f>IF(TYPE(VAL_Codes!AX$26)=2,VAL_Codes!AX$26,"")</f>
        <v/>
      </c>
      <c r="AJ108" s="26" t="str">
        <f>IF(COUNTBLANK('VAL_Fill in area'!F188)=1,"",'VAL_Fill in area'!F188)</f>
        <v/>
      </c>
      <c r="AK108" s="10" t="str">
        <f>IF(TYPE(VAL_Codes!AZ$26)=2,VAL_Codes!AZ$26,"")</f>
        <v/>
      </c>
      <c r="AL108" s="11" t="str">
        <f>IF(TYPE(VAL_Codes!BA$26)=2,VAL_Codes!BA$26,"")</f>
        <v/>
      </c>
      <c r="AM108" s="26" t="str">
        <f>IF(COUNTBLANK('VAL_Fill in area'!G188)=1,"",'VAL_Fill in area'!G188)</f>
        <v/>
      </c>
      <c r="AN108" s="10" t="str">
        <f>IF(TYPE(VAL_Codes!BC$26)=2,VAL_Codes!BC$26,"")</f>
        <v/>
      </c>
      <c r="AO108" s="11" t="str">
        <f>IF(TYPE(VAL_Codes!BD$26)=2,VAL_Codes!BD$26,"")</f>
        <v/>
      </c>
      <c r="AP108" s="26" t="str">
        <f>IF(COUNTBLANK('VAL_Fill in area'!H188)=1,"",'VAL_Fill in area'!H188)</f>
        <v/>
      </c>
      <c r="AQ108" s="10" t="str">
        <f>IF(TYPE(VAL_Codes!BF$26)=2,VAL_Codes!BF$26,"")</f>
        <v/>
      </c>
      <c r="AR108" s="11" t="str">
        <f>IF(TYPE(VAL_Codes!BG$26)=2,VAL_Codes!BG$26,"")</f>
        <v/>
      </c>
      <c r="AS108" s="26" t="str">
        <f>IF(COUNTBLANK('VAL_Fill in area'!I188)=1,"",'VAL_Fill in area'!I188)</f>
        <v/>
      </c>
      <c r="AT108" s="10" t="str">
        <f>IF(TYPE(VAL_Codes!BI$26)=2,VAL_Codes!BI$26,"")</f>
        <v/>
      </c>
      <c r="AU108" s="11" t="str">
        <f>IF(TYPE(VAL_Codes!BJ$26)=2,VAL_Codes!BJ$26,"")</f>
        <v/>
      </c>
      <c r="AV108" s="26" t="str">
        <f>IF(COUNTBLANK('VAL_Fill in area'!J188)=1,"",'VAL_Fill in area'!J188)</f>
        <v/>
      </c>
      <c r="AW108" s="10" t="str">
        <f>IF(TYPE(VAL_Codes!BL$26)=2,VAL_Codes!BL$26,"")</f>
        <v/>
      </c>
      <c r="AX108" s="11" t="str">
        <f>IF(TYPE(VAL_Codes!BM$26)=2,VAL_Codes!BM$26,"")</f>
        <v/>
      </c>
      <c r="AY108" s="26" t="str">
        <f>IF(COUNTBLANK('VAL_Fill in area'!K188)=1,"",'VAL_Fill in area'!K188)</f>
        <v/>
      </c>
      <c r="AZ108" s="10" t="str">
        <f>IF(TYPE(VAL_Codes!BO$26)=2,VAL_Codes!BO$26,"")</f>
        <v/>
      </c>
      <c r="BA108" s="11" t="str">
        <f>IF(TYPE(VAL_Codes!BP$26)=2,VAL_Codes!BP$26,"")</f>
        <v/>
      </c>
      <c r="BB108" s="47"/>
      <c r="BE108" s="50"/>
      <c r="BH108" s="50"/>
      <c r="BK108" s="50"/>
      <c r="BN108" s="50"/>
      <c r="BQ108" s="50"/>
      <c r="BT108" s="50"/>
      <c r="BW108" s="50"/>
      <c r="BZ108" s="50"/>
      <c r="CC108" s="50"/>
      <c r="CF108" s="50"/>
      <c r="CI108" s="50"/>
      <c r="CL108" s="50"/>
      <c r="CO108" s="50"/>
      <c r="CR108" s="50"/>
      <c r="CU108" s="50"/>
      <c r="CX108" s="50"/>
      <c r="DA108" s="50"/>
      <c r="DD108" s="50"/>
      <c r="DG108" s="50"/>
      <c r="DJ108" s="50"/>
      <c r="DM108" s="50"/>
      <c r="DP108" s="50"/>
      <c r="DS108" s="50"/>
      <c r="DV108" s="50"/>
      <c r="DY108" s="50"/>
      <c r="EB108" s="50"/>
      <c r="EE108" s="50"/>
      <c r="EH108" s="50"/>
      <c r="EK108" s="50"/>
      <c r="EN108" s="50"/>
      <c r="EQ108" s="50"/>
      <c r="ET108" s="50"/>
      <c r="EW108" s="50"/>
    </row>
    <row r="109" spans="1:153" ht="15" customHeight="1" x14ac:dyDescent="0.25">
      <c r="A109" s="48"/>
      <c r="B109" s="48"/>
      <c r="C109" s="56"/>
      <c r="D109" s="620"/>
      <c r="E109" s="62" t="s">
        <v>80</v>
      </c>
      <c r="F109" s="361" t="s">
        <v>5</v>
      </c>
      <c r="G109" s="361" t="s">
        <v>36</v>
      </c>
      <c r="H109" s="361" t="s">
        <v>6</v>
      </c>
      <c r="I109" s="361"/>
      <c r="J109" s="419"/>
      <c r="K109" s="419"/>
      <c r="L109" s="419"/>
      <c r="M109" s="419"/>
      <c r="N109" s="419"/>
      <c r="O109" s="419"/>
      <c r="P109" s="419"/>
      <c r="Q109" s="419"/>
      <c r="R109" s="419"/>
      <c r="S109" s="419"/>
      <c r="T109" s="419"/>
      <c r="U109" s="419"/>
      <c r="V109" s="419"/>
      <c r="W109" s="419"/>
      <c r="X109" s="419"/>
      <c r="Y109" s="419"/>
      <c r="Z109" s="54"/>
      <c r="AA109" s="29" t="str">
        <f>IF(COUNTBLANK('VAL_Fill in area'!C189)=1,"",'VAL_Fill in area'!C189)</f>
        <v/>
      </c>
      <c r="AB109" s="10" t="str">
        <f>IF(TYPE(VAL_Codes!AQ$26)=2,VAL_Codes!AQ$26,"")</f>
        <v/>
      </c>
      <c r="AC109" s="11" t="str">
        <f>IF(TYPE(VAL_Codes!AR$26)=2,VAL_Codes!AR$26,"")</f>
        <v/>
      </c>
      <c r="AD109" s="26" t="str">
        <f>IF(COUNTBLANK('VAL_Fill in area'!D189)=1,"",'VAL_Fill in area'!D189)</f>
        <v/>
      </c>
      <c r="AE109" s="10" t="str">
        <f>IF(TYPE(VAL_Codes!AT$26)=2,VAL_Codes!AT$26,"")</f>
        <v/>
      </c>
      <c r="AF109" s="11" t="str">
        <f>IF(TYPE(VAL_Codes!AU$26)=2,VAL_Codes!AU$26,"")</f>
        <v/>
      </c>
      <c r="AG109" s="26" t="str">
        <f>IF(COUNTBLANK('VAL_Fill in area'!E189)=1,"",'VAL_Fill in area'!E189)</f>
        <v/>
      </c>
      <c r="AH109" s="10" t="str">
        <f>IF(TYPE(VAL_Codes!AW$26)=2,VAL_Codes!AW$26,"")</f>
        <v/>
      </c>
      <c r="AI109" s="11" t="str">
        <f>IF(TYPE(VAL_Codes!AX$26)=2,VAL_Codes!AX$26,"")</f>
        <v/>
      </c>
      <c r="AJ109" s="26" t="str">
        <f>IF(COUNTBLANK('VAL_Fill in area'!F189)=1,"",'VAL_Fill in area'!F189)</f>
        <v/>
      </c>
      <c r="AK109" s="10" t="str">
        <f>IF(TYPE(VAL_Codes!AZ$26)=2,VAL_Codes!AZ$26,"")</f>
        <v/>
      </c>
      <c r="AL109" s="11" t="str">
        <f>IF(TYPE(VAL_Codes!BA$26)=2,VAL_Codes!BA$26,"")</f>
        <v/>
      </c>
      <c r="AM109" s="26" t="str">
        <f>IF(COUNTBLANK('VAL_Fill in area'!G189)=1,"",'VAL_Fill in area'!G189)</f>
        <v/>
      </c>
      <c r="AN109" s="10" t="str">
        <f>IF(TYPE(VAL_Codes!BC$26)=2,VAL_Codes!BC$26,"")</f>
        <v/>
      </c>
      <c r="AO109" s="11" t="str">
        <f>IF(TYPE(VAL_Codes!BD$26)=2,VAL_Codes!BD$26,"")</f>
        <v/>
      </c>
      <c r="AP109" s="26" t="str">
        <f>IF(COUNTBLANK('VAL_Fill in area'!H189)=1,"",'VAL_Fill in area'!H189)</f>
        <v/>
      </c>
      <c r="AQ109" s="10" t="str">
        <f>IF(TYPE(VAL_Codes!BF$26)=2,VAL_Codes!BF$26,"")</f>
        <v/>
      </c>
      <c r="AR109" s="11" t="str">
        <f>IF(TYPE(VAL_Codes!BG$26)=2,VAL_Codes!BG$26,"")</f>
        <v/>
      </c>
      <c r="AS109" s="26" t="str">
        <f>IF(COUNTBLANK('VAL_Fill in area'!I189)=1,"",'VAL_Fill in area'!I189)</f>
        <v/>
      </c>
      <c r="AT109" s="10" t="str">
        <f>IF(TYPE(VAL_Codes!BI$26)=2,VAL_Codes!BI$26,"")</f>
        <v/>
      </c>
      <c r="AU109" s="11" t="str">
        <f>IF(TYPE(VAL_Codes!BJ$26)=2,VAL_Codes!BJ$26,"")</f>
        <v/>
      </c>
      <c r="AV109" s="26" t="str">
        <f>IF(COUNTBLANK('VAL_Fill in area'!J189)=1,"",'VAL_Fill in area'!J189)</f>
        <v/>
      </c>
      <c r="AW109" s="10" t="str">
        <f>IF(TYPE(VAL_Codes!BL$26)=2,VAL_Codes!BL$26,"")</f>
        <v/>
      </c>
      <c r="AX109" s="11" t="str">
        <f>IF(TYPE(VAL_Codes!BM$26)=2,VAL_Codes!BM$26,"")</f>
        <v/>
      </c>
      <c r="AY109" s="26" t="str">
        <f>IF(COUNTBLANK('VAL_Fill in area'!K189)=1,"",'VAL_Fill in area'!K189)</f>
        <v/>
      </c>
      <c r="AZ109" s="10" t="str">
        <f>IF(TYPE(VAL_Codes!BO$26)=2,VAL_Codes!BO$26,"")</f>
        <v/>
      </c>
      <c r="BA109" s="11" t="str">
        <f>IF(TYPE(VAL_Codes!BP$26)=2,VAL_Codes!BP$26,"")</f>
        <v/>
      </c>
      <c r="BB109" s="47"/>
      <c r="BE109" s="50"/>
      <c r="BH109" s="50"/>
      <c r="BK109" s="50"/>
      <c r="BN109" s="50"/>
      <c r="BQ109" s="50"/>
      <c r="BT109" s="50"/>
      <c r="BW109" s="50"/>
      <c r="BZ109" s="50"/>
      <c r="CC109" s="50"/>
      <c r="CF109" s="50"/>
      <c r="CI109" s="50"/>
      <c r="CL109" s="50"/>
      <c r="CO109" s="50"/>
      <c r="CR109" s="50"/>
      <c r="CU109" s="50"/>
      <c r="CX109" s="50"/>
      <c r="DA109" s="50"/>
      <c r="DD109" s="50"/>
      <c r="DG109" s="50"/>
      <c r="DJ109" s="50"/>
      <c r="DM109" s="50"/>
      <c r="DP109" s="50"/>
      <c r="DS109" s="50"/>
      <c r="DV109" s="50"/>
      <c r="DY109" s="50"/>
      <c r="EB109" s="50"/>
      <c r="EE109" s="50"/>
      <c r="EH109" s="50"/>
      <c r="EK109" s="50"/>
      <c r="EN109" s="50"/>
      <c r="EQ109" s="50"/>
      <c r="ET109" s="50"/>
      <c r="EW109" s="50"/>
    </row>
    <row r="110" spans="1:153" ht="15" customHeight="1" x14ac:dyDescent="0.25">
      <c r="A110" s="48"/>
      <c r="B110" s="48"/>
      <c r="C110" s="56"/>
      <c r="D110" s="620"/>
      <c r="E110" s="62" t="s">
        <v>81</v>
      </c>
      <c r="F110" s="361" t="s">
        <v>5</v>
      </c>
      <c r="G110" s="361" t="s">
        <v>37</v>
      </c>
      <c r="H110" s="361" t="s">
        <v>6</v>
      </c>
      <c r="I110" s="361"/>
      <c r="J110" s="419"/>
      <c r="K110" s="419"/>
      <c r="L110" s="419"/>
      <c r="M110" s="419"/>
      <c r="N110" s="419"/>
      <c r="O110" s="419"/>
      <c r="P110" s="419"/>
      <c r="Q110" s="419"/>
      <c r="R110" s="419"/>
      <c r="S110" s="419"/>
      <c r="T110" s="419"/>
      <c r="U110" s="419"/>
      <c r="V110" s="419"/>
      <c r="W110" s="419"/>
      <c r="X110" s="419"/>
      <c r="Y110" s="419"/>
      <c r="Z110" s="54"/>
      <c r="AA110" s="29" t="str">
        <f>IF(COUNTBLANK('VAL_Fill in area'!C190)=1,"",'VAL_Fill in area'!C190)</f>
        <v/>
      </c>
      <c r="AB110" s="10" t="str">
        <f>IF(TYPE(VAL_Codes!AQ$26)=2,VAL_Codes!AQ$26,"")</f>
        <v/>
      </c>
      <c r="AC110" s="11" t="str">
        <f>IF(TYPE(VAL_Codes!AR$26)=2,VAL_Codes!AR$26,"")</f>
        <v/>
      </c>
      <c r="AD110" s="26" t="str">
        <f>IF(COUNTBLANK('VAL_Fill in area'!D190)=1,"",'VAL_Fill in area'!D190)</f>
        <v/>
      </c>
      <c r="AE110" s="10" t="str">
        <f>IF(TYPE(VAL_Codes!AT$26)=2,VAL_Codes!AT$26,"")</f>
        <v/>
      </c>
      <c r="AF110" s="11" t="str">
        <f>IF(TYPE(VAL_Codes!AU$26)=2,VAL_Codes!AU$26,"")</f>
        <v/>
      </c>
      <c r="AG110" s="26" t="str">
        <f>IF(COUNTBLANK('VAL_Fill in area'!E190)=1,"",'VAL_Fill in area'!E190)</f>
        <v/>
      </c>
      <c r="AH110" s="10" t="str">
        <f>IF(TYPE(VAL_Codes!AW$26)=2,VAL_Codes!AW$26,"")</f>
        <v/>
      </c>
      <c r="AI110" s="11" t="str">
        <f>IF(TYPE(VAL_Codes!AX$26)=2,VAL_Codes!AX$26,"")</f>
        <v/>
      </c>
      <c r="AJ110" s="26" t="str">
        <f>IF(COUNTBLANK('VAL_Fill in area'!F190)=1,"",'VAL_Fill in area'!F190)</f>
        <v/>
      </c>
      <c r="AK110" s="10" t="str">
        <f>IF(TYPE(VAL_Codes!AZ$26)=2,VAL_Codes!AZ$26,"")</f>
        <v/>
      </c>
      <c r="AL110" s="11" t="str">
        <f>IF(TYPE(VAL_Codes!BA$26)=2,VAL_Codes!BA$26,"")</f>
        <v/>
      </c>
      <c r="AM110" s="26" t="str">
        <f>IF(COUNTBLANK('VAL_Fill in area'!G190)=1,"",'VAL_Fill in area'!G190)</f>
        <v/>
      </c>
      <c r="AN110" s="10" t="str">
        <f>IF(TYPE(VAL_Codes!BC$26)=2,VAL_Codes!BC$26,"")</f>
        <v/>
      </c>
      <c r="AO110" s="11" t="str">
        <f>IF(TYPE(VAL_Codes!BD$26)=2,VAL_Codes!BD$26,"")</f>
        <v/>
      </c>
      <c r="AP110" s="26" t="str">
        <f>IF(COUNTBLANK('VAL_Fill in area'!H190)=1,"",'VAL_Fill in area'!H190)</f>
        <v/>
      </c>
      <c r="AQ110" s="10" t="str">
        <f>IF(TYPE(VAL_Codes!BF$26)=2,VAL_Codes!BF$26,"")</f>
        <v/>
      </c>
      <c r="AR110" s="11" t="str">
        <f>IF(TYPE(VAL_Codes!BG$26)=2,VAL_Codes!BG$26,"")</f>
        <v/>
      </c>
      <c r="AS110" s="26" t="str">
        <f>IF(COUNTBLANK('VAL_Fill in area'!I190)=1,"",'VAL_Fill in area'!I190)</f>
        <v/>
      </c>
      <c r="AT110" s="10" t="str">
        <f>IF(TYPE(VAL_Codes!BI$26)=2,VAL_Codes!BI$26,"")</f>
        <v/>
      </c>
      <c r="AU110" s="11" t="str">
        <f>IF(TYPE(VAL_Codes!BJ$26)=2,VAL_Codes!BJ$26,"")</f>
        <v/>
      </c>
      <c r="AV110" s="26" t="str">
        <f>IF(COUNTBLANK('VAL_Fill in area'!J190)=1,"",'VAL_Fill in area'!J190)</f>
        <v/>
      </c>
      <c r="AW110" s="10" t="str">
        <f>IF(TYPE(VAL_Codes!BL$26)=2,VAL_Codes!BL$26,"")</f>
        <v/>
      </c>
      <c r="AX110" s="11" t="str">
        <f>IF(TYPE(VAL_Codes!BM$26)=2,VAL_Codes!BM$26,"")</f>
        <v/>
      </c>
      <c r="AY110" s="26" t="str">
        <f>IF(COUNTBLANK('VAL_Fill in area'!K190)=1,"",'VAL_Fill in area'!K190)</f>
        <v/>
      </c>
      <c r="AZ110" s="10" t="str">
        <f>IF(TYPE(VAL_Codes!BO$26)=2,VAL_Codes!BO$26,"")</f>
        <v/>
      </c>
      <c r="BA110" s="11" t="str">
        <f>IF(TYPE(VAL_Codes!BP$26)=2,VAL_Codes!BP$26,"")</f>
        <v/>
      </c>
      <c r="BB110" s="47"/>
      <c r="BE110" s="50"/>
      <c r="BH110" s="50"/>
      <c r="BK110" s="50"/>
      <c r="BN110" s="50"/>
      <c r="BQ110" s="50"/>
      <c r="BT110" s="50"/>
      <c r="BW110" s="50"/>
      <c r="BZ110" s="50"/>
      <c r="CC110" s="50"/>
      <c r="CF110" s="50"/>
      <c r="CI110" s="50"/>
      <c r="CL110" s="50"/>
      <c r="CO110" s="50"/>
      <c r="CR110" s="50"/>
      <c r="CU110" s="50"/>
      <c r="CX110" s="50"/>
      <c r="DA110" s="50"/>
      <c r="DD110" s="50"/>
      <c r="DG110" s="50"/>
      <c r="DJ110" s="50"/>
      <c r="DM110" s="50"/>
      <c r="DP110" s="50"/>
      <c r="DS110" s="50"/>
      <c r="DV110" s="50"/>
      <c r="DY110" s="50"/>
      <c r="EB110" s="50"/>
      <c r="EE110" s="50"/>
      <c r="EH110" s="50"/>
      <c r="EK110" s="50"/>
      <c r="EN110" s="50"/>
      <c r="EQ110" s="50"/>
      <c r="ET110" s="50"/>
      <c r="EW110" s="50"/>
    </row>
    <row r="111" spans="1:153" ht="15" customHeight="1" x14ac:dyDescent="0.25">
      <c r="A111" s="48"/>
      <c r="B111" s="48"/>
      <c r="C111" s="56"/>
      <c r="D111" s="620"/>
      <c r="E111" s="62" t="s">
        <v>82</v>
      </c>
      <c r="F111" s="361" t="s">
        <v>5</v>
      </c>
      <c r="G111" s="361" t="s">
        <v>38</v>
      </c>
      <c r="H111" s="361" t="s">
        <v>6</v>
      </c>
      <c r="I111" s="361"/>
      <c r="J111" s="419"/>
      <c r="K111" s="419"/>
      <c r="L111" s="419"/>
      <c r="M111" s="419"/>
      <c r="N111" s="419"/>
      <c r="O111" s="419"/>
      <c r="P111" s="419"/>
      <c r="Q111" s="419"/>
      <c r="R111" s="419"/>
      <c r="S111" s="419"/>
      <c r="T111" s="419"/>
      <c r="U111" s="419"/>
      <c r="V111" s="419"/>
      <c r="W111" s="419"/>
      <c r="X111" s="419"/>
      <c r="Y111" s="419"/>
      <c r="Z111" s="54"/>
      <c r="AA111" s="29" t="str">
        <f>IF(COUNTBLANK('VAL_Fill in area'!C191)=1,"",'VAL_Fill in area'!C191)</f>
        <v/>
      </c>
      <c r="AB111" s="10" t="str">
        <f>IF(TYPE(VAL_Codes!AQ$26)=2,VAL_Codes!AQ$26,"")</f>
        <v/>
      </c>
      <c r="AC111" s="11" t="str">
        <f>IF(TYPE(VAL_Codes!AR$26)=2,VAL_Codes!AR$26,"")</f>
        <v/>
      </c>
      <c r="AD111" s="26" t="str">
        <f>IF(COUNTBLANK('VAL_Fill in area'!D191)=1,"",'VAL_Fill in area'!D191)</f>
        <v/>
      </c>
      <c r="AE111" s="10" t="str">
        <f>IF(TYPE(VAL_Codes!AT$26)=2,VAL_Codes!AT$26,"")</f>
        <v/>
      </c>
      <c r="AF111" s="11" t="str">
        <f>IF(TYPE(VAL_Codes!AU$26)=2,VAL_Codes!AU$26,"")</f>
        <v/>
      </c>
      <c r="AG111" s="26" t="str">
        <f>IF(COUNTBLANK('VAL_Fill in area'!E191)=1,"",'VAL_Fill in area'!E191)</f>
        <v/>
      </c>
      <c r="AH111" s="10" t="str">
        <f>IF(TYPE(VAL_Codes!AW$26)=2,VAL_Codes!AW$26,"")</f>
        <v/>
      </c>
      <c r="AI111" s="11" t="str">
        <f>IF(TYPE(VAL_Codes!AX$26)=2,VAL_Codes!AX$26,"")</f>
        <v/>
      </c>
      <c r="AJ111" s="26" t="str">
        <f>IF(COUNTBLANK('VAL_Fill in area'!F191)=1,"",'VAL_Fill in area'!F191)</f>
        <v/>
      </c>
      <c r="AK111" s="10" t="str">
        <f>IF(TYPE(VAL_Codes!AZ$26)=2,VAL_Codes!AZ$26,"")</f>
        <v/>
      </c>
      <c r="AL111" s="11" t="str">
        <f>IF(TYPE(VAL_Codes!BA$26)=2,VAL_Codes!BA$26,"")</f>
        <v/>
      </c>
      <c r="AM111" s="26" t="str">
        <f>IF(COUNTBLANK('VAL_Fill in area'!G191)=1,"",'VAL_Fill in area'!G191)</f>
        <v/>
      </c>
      <c r="AN111" s="10" t="str">
        <f>IF(TYPE(VAL_Codes!BC$26)=2,VAL_Codes!BC$26,"")</f>
        <v/>
      </c>
      <c r="AO111" s="11" t="str">
        <f>IF(TYPE(VAL_Codes!BD$26)=2,VAL_Codes!BD$26,"")</f>
        <v/>
      </c>
      <c r="AP111" s="26" t="str">
        <f>IF(COUNTBLANK('VAL_Fill in area'!H191)=1,"",'VAL_Fill in area'!H191)</f>
        <v/>
      </c>
      <c r="AQ111" s="10" t="str">
        <f>IF(TYPE(VAL_Codes!BF$26)=2,VAL_Codes!BF$26,"")</f>
        <v/>
      </c>
      <c r="AR111" s="11" t="str">
        <f>IF(TYPE(VAL_Codes!BG$26)=2,VAL_Codes!BG$26,"")</f>
        <v/>
      </c>
      <c r="AS111" s="26" t="str">
        <f>IF(COUNTBLANK('VAL_Fill in area'!I191)=1,"",'VAL_Fill in area'!I191)</f>
        <v/>
      </c>
      <c r="AT111" s="10" t="str">
        <f>IF(TYPE(VAL_Codes!BI$26)=2,VAL_Codes!BI$26,"")</f>
        <v/>
      </c>
      <c r="AU111" s="11" t="str">
        <f>IF(TYPE(VAL_Codes!BJ$26)=2,VAL_Codes!BJ$26,"")</f>
        <v/>
      </c>
      <c r="AV111" s="26" t="str">
        <f>IF(COUNTBLANK('VAL_Fill in area'!J191)=1,"",'VAL_Fill in area'!J191)</f>
        <v/>
      </c>
      <c r="AW111" s="10" t="str">
        <f>IF(TYPE(VAL_Codes!BL$26)=2,VAL_Codes!BL$26,"")</f>
        <v/>
      </c>
      <c r="AX111" s="11" t="str">
        <f>IF(TYPE(VAL_Codes!BM$26)=2,VAL_Codes!BM$26,"")</f>
        <v/>
      </c>
      <c r="AY111" s="26" t="str">
        <f>IF(COUNTBLANK('VAL_Fill in area'!K191)=1,"",'VAL_Fill in area'!K191)</f>
        <v/>
      </c>
      <c r="AZ111" s="10" t="str">
        <f>IF(TYPE(VAL_Codes!BO$26)=2,VAL_Codes!BO$26,"")</f>
        <v/>
      </c>
      <c r="BA111" s="11" t="str">
        <f>IF(TYPE(VAL_Codes!BP$26)=2,VAL_Codes!BP$26,"")</f>
        <v/>
      </c>
      <c r="BB111" s="47"/>
      <c r="BE111" s="50"/>
      <c r="BH111" s="50"/>
      <c r="BK111" s="50"/>
      <c r="BN111" s="50"/>
      <c r="BQ111" s="50"/>
      <c r="BT111" s="50"/>
      <c r="BW111" s="50"/>
      <c r="BZ111" s="50"/>
      <c r="CC111" s="50"/>
      <c r="CF111" s="50"/>
      <c r="CI111" s="50"/>
      <c r="CL111" s="50"/>
      <c r="CO111" s="50"/>
      <c r="CR111" s="50"/>
      <c r="CU111" s="50"/>
      <c r="CX111" s="50"/>
      <c r="DA111" s="50"/>
      <c r="DD111" s="50"/>
      <c r="DG111" s="50"/>
      <c r="DJ111" s="50"/>
      <c r="DM111" s="50"/>
      <c r="DP111" s="50"/>
      <c r="DS111" s="50"/>
      <c r="DV111" s="50"/>
      <c r="DY111" s="50"/>
      <c r="EB111" s="50"/>
      <c r="EE111" s="50"/>
      <c r="EH111" s="50"/>
      <c r="EK111" s="50"/>
      <c r="EN111" s="50"/>
      <c r="EQ111" s="50"/>
      <c r="ET111" s="50"/>
      <c r="EW111" s="50"/>
    </row>
    <row r="112" spans="1:153" ht="15" customHeight="1" x14ac:dyDescent="0.25">
      <c r="A112" s="48"/>
      <c r="B112" s="48"/>
      <c r="C112" s="56"/>
      <c r="D112" s="620"/>
      <c r="E112" s="62" t="s">
        <v>83</v>
      </c>
      <c r="F112" s="361" t="s">
        <v>5</v>
      </c>
      <c r="G112" s="361" t="s">
        <v>39</v>
      </c>
      <c r="H112" s="361" t="s">
        <v>6</v>
      </c>
      <c r="I112" s="361"/>
      <c r="J112" s="419"/>
      <c r="K112" s="419"/>
      <c r="L112" s="419"/>
      <c r="M112" s="419"/>
      <c r="N112" s="419"/>
      <c r="O112" s="419"/>
      <c r="P112" s="419"/>
      <c r="Q112" s="419"/>
      <c r="R112" s="419"/>
      <c r="S112" s="419"/>
      <c r="T112" s="419"/>
      <c r="U112" s="419"/>
      <c r="V112" s="419"/>
      <c r="W112" s="419"/>
      <c r="X112" s="419"/>
      <c r="Y112" s="419"/>
      <c r="Z112" s="54"/>
      <c r="AA112" s="29" t="str">
        <f>IF(COUNTBLANK('VAL_Fill in area'!C192)=1,"",'VAL_Fill in area'!C192)</f>
        <v/>
      </c>
      <c r="AB112" s="10" t="str">
        <f>IF(TYPE(VAL_Codes!AQ$26)=2,VAL_Codes!AQ$26,"")</f>
        <v/>
      </c>
      <c r="AC112" s="11" t="str">
        <f>IF(TYPE(VAL_Codes!AR$26)=2,VAL_Codes!AR$26,"")</f>
        <v/>
      </c>
      <c r="AD112" s="26" t="str">
        <f>IF(COUNTBLANK('VAL_Fill in area'!D192)=1,"",'VAL_Fill in area'!D192)</f>
        <v/>
      </c>
      <c r="AE112" s="10" t="str">
        <f>IF(TYPE(VAL_Codes!AT$26)=2,VAL_Codes!AT$26,"")</f>
        <v/>
      </c>
      <c r="AF112" s="11" t="str">
        <f>IF(TYPE(VAL_Codes!AU$26)=2,VAL_Codes!AU$26,"")</f>
        <v/>
      </c>
      <c r="AG112" s="26" t="str">
        <f>IF(COUNTBLANK('VAL_Fill in area'!E192)=1,"",'VAL_Fill in area'!E192)</f>
        <v/>
      </c>
      <c r="AH112" s="10" t="str">
        <f>IF(TYPE(VAL_Codes!AW$26)=2,VAL_Codes!AW$26,"")</f>
        <v/>
      </c>
      <c r="AI112" s="11" t="str">
        <f>IF(TYPE(VAL_Codes!AX$26)=2,VAL_Codes!AX$26,"")</f>
        <v/>
      </c>
      <c r="AJ112" s="26" t="str">
        <f>IF(COUNTBLANK('VAL_Fill in area'!F192)=1,"",'VAL_Fill in area'!F192)</f>
        <v/>
      </c>
      <c r="AK112" s="10" t="str">
        <f>IF(TYPE(VAL_Codes!AZ$26)=2,VAL_Codes!AZ$26,"")</f>
        <v/>
      </c>
      <c r="AL112" s="11" t="str">
        <f>IF(TYPE(VAL_Codes!BA$26)=2,VAL_Codes!BA$26,"")</f>
        <v/>
      </c>
      <c r="AM112" s="26" t="str">
        <f>IF(COUNTBLANK('VAL_Fill in area'!G192)=1,"",'VAL_Fill in area'!G192)</f>
        <v/>
      </c>
      <c r="AN112" s="10" t="str">
        <f>IF(TYPE(VAL_Codes!BC$26)=2,VAL_Codes!BC$26,"")</f>
        <v/>
      </c>
      <c r="AO112" s="11" t="str">
        <f>IF(TYPE(VAL_Codes!BD$26)=2,VAL_Codes!BD$26,"")</f>
        <v/>
      </c>
      <c r="AP112" s="26" t="str">
        <f>IF(COUNTBLANK('VAL_Fill in area'!H192)=1,"",'VAL_Fill in area'!H192)</f>
        <v/>
      </c>
      <c r="AQ112" s="10" t="str">
        <f>IF(TYPE(VAL_Codes!BF$26)=2,VAL_Codes!BF$26,"")</f>
        <v/>
      </c>
      <c r="AR112" s="11" t="str">
        <f>IF(TYPE(VAL_Codes!BG$26)=2,VAL_Codes!BG$26,"")</f>
        <v/>
      </c>
      <c r="AS112" s="26" t="str">
        <f>IF(COUNTBLANK('VAL_Fill in area'!I192)=1,"",'VAL_Fill in area'!I192)</f>
        <v/>
      </c>
      <c r="AT112" s="10" t="str">
        <f>IF(TYPE(VAL_Codes!BI$26)=2,VAL_Codes!BI$26,"")</f>
        <v/>
      </c>
      <c r="AU112" s="11" t="str">
        <f>IF(TYPE(VAL_Codes!BJ$26)=2,VAL_Codes!BJ$26,"")</f>
        <v/>
      </c>
      <c r="AV112" s="26" t="str">
        <f>IF(COUNTBLANK('VAL_Fill in area'!J192)=1,"",'VAL_Fill in area'!J192)</f>
        <v/>
      </c>
      <c r="AW112" s="10" t="str">
        <f>IF(TYPE(VAL_Codes!BL$26)=2,VAL_Codes!BL$26,"")</f>
        <v/>
      </c>
      <c r="AX112" s="11" t="str">
        <f>IF(TYPE(VAL_Codes!BM$26)=2,VAL_Codes!BM$26,"")</f>
        <v/>
      </c>
      <c r="AY112" s="26" t="str">
        <f>IF(COUNTBLANK('VAL_Fill in area'!K192)=1,"",'VAL_Fill in area'!K192)</f>
        <v/>
      </c>
      <c r="AZ112" s="10" t="str">
        <f>IF(TYPE(VAL_Codes!BO$26)=2,VAL_Codes!BO$26,"")</f>
        <v/>
      </c>
      <c r="BA112" s="11" t="str">
        <f>IF(TYPE(VAL_Codes!BP$26)=2,VAL_Codes!BP$26,"")</f>
        <v/>
      </c>
      <c r="BB112" s="47"/>
      <c r="BE112" s="50"/>
      <c r="BH112" s="50"/>
      <c r="BK112" s="50"/>
      <c r="BN112" s="50"/>
      <c r="BQ112" s="50"/>
      <c r="BT112" s="50"/>
      <c r="BW112" s="50"/>
      <c r="BZ112" s="50"/>
      <c r="CC112" s="50"/>
      <c r="CF112" s="50"/>
      <c r="CI112" s="50"/>
      <c r="CL112" s="50"/>
      <c r="CO112" s="50"/>
      <c r="CR112" s="50"/>
      <c r="CU112" s="50"/>
      <c r="CX112" s="50"/>
      <c r="DA112" s="50"/>
      <c r="DD112" s="50"/>
      <c r="DG112" s="50"/>
      <c r="DJ112" s="50"/>
      <c r="DM112" s="50"/>
      <c r="DP112" s="50"/>
      <c r="DS112" s="50"/>
      <c r="DV112" s="50"/>
      <c r="DY112" s="50"/>
      <c r="EB112" s="50"/>
      <c r="EE112" s="50"/>
      <c r="EH112" s="50"/>
      <c r="EK112" s="50"/>
      <c r="EN112" s="50"/>
      <c r="EQ112" s="50"/>
      <c r="ET112" s="50"/>
      <c r="EW112" s="50"/>
    </row>
    <row r="113" spans="1:153" ht="15" customHeight="1" x14ac:dyDescent="0.25">
      <c r="A113" s="48"/>
      <c r="B113" s="48"/>
      <c r="C113" s="56"/>
      <c r="D113" s="620"/>
      <c r="E113" s="62" t="s">
        <v>84</v>
      </c>
      <c r="F113" s="361" t="s">
        <v>5</v>
      </c>
      <c r="G113" s="361" t="s">
        <v>43</v>
      </c>
      <c r="H113" s="361" t="s">
        <v>6</v>
      </c>
      <c r="I113" s="361"/>
      <c r="J113" s="419"/>
      <c r="K113" s="419"/>
      <c r="L113" s="419"/>
      <c r="M113" s="419"/>
      <c r="N113" s="419"/>
      <c r="O113" s="419"/>
      <c r="P113" s="419"/>
      <c r="Q113" s="419"/>
      <c r="R113" s="419"/>
      <c r="S113" s="419"/>
      <c r="T113" s="419"/>
      <c r="U113" s="419"/>
      <c r="V113" s="419"/>
      <c r="W113" s="419"/>
      <c r="X113" s="419"/>
      <c r="Y113" s="419"/>
      <c r="Z113" s="54"/>
      <c r="AA113" s="29" t="str">
        <f>IF(COUNTBLANK('VAL_Fill in area'!C193)=1,"",'VAL_Fill in area'!C193)</f>
        <v/>
      </c>
      <c r="AB113" s="10" t="str">
        <f>IF(TYPE(VAL_Codes!AQ$26)=2,VAL_Codes!AQ$26,"")</f>
        <v/>
      </c>
      <c r="AC113" s="11" t="str">
        <f>IF(TYPE(VAL_Codes!AR$26)=2,VAL_Codes!AR$26,"")</f>
        <v/>
      </c>
      <c r="AD113" s="26" t="str">
        <f>IF(COUNTBLANK('VAL_Fill in area'!D193)=1,"",'VAL_Fill in area'!D193)</f>
        <v/>
      </c>
      <c r="AE113" s="10" t="str">
        <f>IF(TYPE(VAL_Codes!AT$26)=2,VAL_Codes!AT$26,"")</f>
        <v/>
      </c>
      <c r="AF113" s="11" t="str">
        <f>IF(TYPE(VAL_Codes!AU$26)=2,VAL_Codes!AU$26,"")</f>
        <v/>
      </c>
      <c r="AG113" s="26" t="str">
        <f>IF(COUNTBLANK('VAL_Fill in area'!E193)=1,"",'VAL_Fill in area'!E193)</f>
        <v/>
      </c>
      <c r="AH113" s="10" t="str">
        <f>IF(TYPE(VAL_Codes!AW$26)=2,VAL_Codes!AW$26,"")</f>
        <v/>
      </c>
      <c r="AI113" s="11" t="str">
        <f>IF(TYPE(VAL_Codes!AX$26)=2,VAL_Codes!AX$26,"")</f>
        <v/>
      </c>
      <c r="AJ113" s="26" t="str">
        <f>IF(COUNTBLANK('VAL_Fill in area'!F193)=1,"",'VAL_Fill in area'!F193)</f>
        <v/>
      </c>
      <c r="AK113" s="10" t="str">
        <f>IF(TYPE(VAL_Codes!AZ$26)=2,VAL_Codes!AZ$26,"")</f>
        <v/>
      </c>
      <c r="AL113" s="11" t="str">
        <f>IF(TYPE(VAL_Codes!BA$26)=2,VAL_Codes!BA$26,"")</f>
        <v/>
      </c>
      <c r="AM113" s="26" t="str">
        <f>IF(COUNTBLANK('VAL_Fill in area'!G193)=1,"",'VAL_Fill in area'!G193)</f>
        <v/>
      </c>
      <c r="AN113" s="10" t="str">
        <f>IF(TYPE(VAL_Codes!BC$26)=2,VAL_Codes!BC$26,"")</f>
        <v/>
      </c>
      <c r="AO113" s="11" t="str">
        <f>IF(TYPE(VAL_Codes!BD$26)=2,VAL_Codes!BD$26,"")</f>
        <v/>
      </c>
      <c r="AP113" s="26" t="str">
        <f>IF(COUNTBLANK('VAL_Fill in area'!H193)=1,"",'VAL_Fill in area'!H193)</f>
        <v/>
      </c>
      <c r="AQ113" s="10" t="str">
        <f>IF(TYPE(VAL_Codes!BF$26)=2,VAL_Codes!BF$26,"")</f>
        <v/>
      </c>
      <c r="AR113" s="11" t="str">
        <f>IF(TYPE(VAL_Codes!BG$26)=2,VAL_Codes!BG$26,"")</f>
        <v/>
      </c>
      <c r="AS113" s="26" t="str">
        <f>IF(COUNTBLANK('VAL_Fill in area'!I193)=1,"",'VAL_Fill in area'!I193)</f>
        <v/>
      </c>
      <c r="AT113" s="10" t="str">
        <f>IF(TYPE(VAL_Codes!BI$26)=2,VAL_Codes!BI$26,"")</f>
        <v/>
      </c>
      <c r="AU113" s="11" t="str">
        <f>IF(TYPE(VAL_Codes!BJ$26)=2,VAL_Codes!BJ$26,"")</f>
        <v/>
      </c>
      <c r="AV113" s="26" t="str">
        <f>IF(COUNTBLANK('VAL_Fill in area'!J193)=1,"",'VAL_Fill in area'!J193)</f>
        <v/>
      </c>
      <c r="AW113" s="10" t="str">
        <f>IF(TYPE(VAL_Codes!BL$26)=2,VAL_Codes!BL$26,"")</f>
        <v/>
      </c>
      <c r="AX113" s="11" t="str">
        <f>IF(TYPE(VAL_Codes!BM$26)=2,VAL_Codes!BM$26,"")</f>
        <v/>
      </c>
      <c r="AY113" s="26" t="str">
        <f>IF(COUNTBLANK('VAL_Fill in area'!K193)=1,"",'VAL_Fill in area'!K193)</f>
        <v/>
      </c>
      <c r="AZ113" s="10" t="str">
        <f>IF(TYPE(VAL_Codes!BO$26)=2,VAL_Codes!BO$26,"")</f>
        <v/>
      </c>
      <c r="BA113" s="11" t="str">
        <f>IF(TYPE(VAL_Codes!BP$26)=2,VAL_Codes!BP$26,"")</f>
        <v/>
      </c>
      <c r="BB113" s="47"/>
      <c r="BE113" s="50"/>
      <c r="BH113" s="50"/>
      <c r="BK113" s="50"/>
      <c r="BN113" s="50"/>
      <c r="BQ113" s="50"/>
      <c r="BT113" s="50"/>
      <c r="BW113" s="50"/>
      <c r="BZ113" s="50"/>
      <c r="CC113" s="50"/>
      <c r="CF113" s="50"/>
      <c r="CI113" s="50"/>
      <c r="CL113" s="50"/>
      <c r="CO113" s="50"/>
      <c r="CR113" s="50"/>
      <c r="CU113" s="50"/>
      <c r="CX113" s="50"/>
      <c r="DA113" s="50"/>
      <c r="DD113" s="50"/>
      <c r="DG113" s="50"/>
      <c r="DJ113" s="50"/>
      <c r="DM113" s="50"/>
      <c r="DP113" s="50"/>
      <c r="DS113" s="50"/>
      <c r="DV113" s="50"/>
      <c r="DY113" s="50"/>
      <c r="EB113" s="50"/>
      <c r="EE113" s="50"/>
      <c r="EH113" s="50"/>
      <c r="EK113" s="50"/>
      <c r="EN113" s="50"/>
      <c r="EQ113" s="50"/>
      <c r="ET113" s="50"/>
      <c r="EW113" s="50"/>
    </row>
    <row r="114" spans="1:153" ht="15" customHeight="1" x14ac:dyDescent="0.25">
      <c r="A114" s="48"/>
      <c r="B114" s="48"/>
      <c r="C114" s="56"/>
      <c r="D114" s="620"/>
      <c r="E114" s="62" t="s">
        <v>85</v>
      </c>
      <c r="F114" s="361" t="s">
        <v>5</v>
      </c>
      <c r="G114" s="361" t="s">
        <v>44</v>
      </c>
      <c r="H114" s="361" t="s">
        <v>6</v>
      </c>
      <c r="I114" s="361"/>
      <c r="J114" s="419"/>
      <c r="K114" s="419"/>
      <c r="L114" s="419"/>
      <c r="M114" s="419"/>
      <c r="N114" s="419"/>
      <c r="O114" s="419"/>
      <c r="P114" s="419"/>
      <c r="Q114" s="419"/>
      <c r="R114" s="419"/>
      <c r="S114" s="419"/>
      <c r="T114" s="419"/>
      <c r="U114" s="419"/>
      <c r="V114" s="419"/>
      <c r="W114" s="419"/>
      <c r="X114" s="419"/>
      <c r="Y114" s="419"/>
      <c r="Z114" s="54"/>
      <c r="AA114" s="29" t="str">
        <f>IF(COUNTBLANK('VAL_Fill in area'!C194)=1,"",'VAL_Fill in area'!C194)</f>
        <v/>
      </c>
      <c r="AB114" s="10" t="str">
        <f>IF(TYPE(VAL_Codes!AQ$26)=2,VAL_Codes!AQ$26,"")</f>
        <v/>
      </c>
      <c r="AC114" s="11" t="str">
        <f>IF(TYPE(VAL_Codes!AR$26)=2,VAL_Codes!AR$26,"")</f>
        <v/>
      </c>
      <c r="AD114" s="26" t="str">
        <f>IF(COUNTBLANK('VAL_Fill in area'!D194)=1,"",'VAL_Fill in area'!D194)</f>
        <v/>
      </c>
      <c r="AE114" s="10" t="str">
        <f>IF(TYPE(VAL_Codes!AT$26)=2,VAL_Codes!AT$26,"")</f>
        <v/>
      </c>
      <c r="AF114" s="11" t="str">
        <f>IF(TYPE(VAL_Codes!AU$26)=2,VAL_Codes!AU$26,"")</f>
        <v/>
      </c>
      <c r="AG114" s="26" t="str">
        <f>IF(COUNTBLANK('VAL_Fill in area'!E194)=1,"",'VAL_Fill in area'!E194)</f>
        <v/>
      </c>
      <c r="AH114" s="10" t="str">
        <f>IF(TYPE(VAL_Codes!AW$26)=2,VAL_Codes!AW$26,"")</f>
        <v/>
      </c>
      <c r="AI114" s="11" t="str">
        <f>IF(TYPE(VAL_Codes!AX$26)=2,VAL_Codes!AX$26,"")</f>
        <v/>
      </c>
      <c r="AJ114" s="26" t="str">
        <f>IF(COUNTBLANK('VAL_Fill in area'!F194)=1,"",'VAL_Fill in area'!F194)</f>
        <v/>
      </c>
      <c r="AK114" s="10" t="str">
        <f>IF(TYPE(VAL_Codes!AZ$26)=2,VAL_Codes!AZ$26,"")</f>
        <v/>
      </c>
      <c r="AL114" s="11" t="str">
        <f>IF(TYPE(VAL_Codes!BA$26)=2,VAL_Codes!BA$26,"")</f>
        <v/>
      </c>
      <c r="AM114" s="26" t="str">
        <f>IF(COUNTBLANK('VAL_Fill in area'!G194)=1,"",'VAL_Fill in area'!G194)</f>
        <v/>
      </c>
      <c r="AN114" s="10" t="str">
        <f>IF(TYPE(VAL_Codes!BC$26)=2,VAL_Codes!BC$26,"")</f>
        <v/>
      </c>
      <c r="AO114" s="11" t="str">
        <f>IF(TYPE(VAL_Codes!BD$26)=2,VAL_Codes!BD$26,"")</f>
        <v/>
      </c>
      <c r="AP114" s="26" t="str">
        <f>IF(COUNTBLANK('VAL_Fill in area'!H194)=1,"",'VAL_Fill in area'!H194)</f>
        <v/>
      </c>
      <c r="AQ114" s="10" t="str">
        <f>IF(TYPE(VAL_Codes!BF$26)=2,VAL_Codes!BF$26,"")</f>
        <v/>
      </c>
      <c r="AR114" s="11" t="str">
        <f>IF(TYPE(VAL_Codes!BG$26)=2,VAL_Codes!BG$26,"")</f>
        <v/>
      </c>
      <c r="AS114" s="26" t="str">
        <f>IF(COUNTBLANK('VAL_Fill in area'!I194)=1,"",'VAL_Fill in area'!I194)</f>
        <v/>
      </c>
      <c r="AT114" s="10" t="str">
        <f>IF(TYPE(VAL_Codes!BI$26)=2,VAL_Codes!BI$26,"")</f>
        <v/>
      </c>
      <c r="AU114" s="11" t="str">
        <f>IF(TYPE(VAL_Codes!BJ$26)=2,VAL_Codes!BJ$26,"")</f>
        <v/>
      </c>
      <c r="AV114" s="26" t="str">
        <f>IF(COUNTBLANK('VAL_Fill in area'!J194)=1,"",'VAL_Fill in area'!J194)</f>
        <v/>
      </c>
      <c r="AW114" s="10" t="str">
        <f>IF(TYPE(VAL_Codes!BL$26)=2,VAL_Codes!BL$26,"")</f>
        <v/>
      </c>
      <c r="AX114" s="11" t="str">
        <f>IF(TYPE(VAL_Codes!BM$26)=2,VAL_Codes!BM$26,"")</f>
        <v/>
      </c>
      <c r="AY114" s="26" t="str">
        <f>IF(COUNTBLANK('VAL_Fill in area'!K194)=1,"",'VAL_Fill in area'!K194)</f>
        <v/>
      </c>
      <c r="AZ114" s="10" t="str">
        <f>IF(TYPE(VAL_Codes!BO$26)=2,VAL_Codes!BO$26,"")</f>
        <v/>
      </c>
      <c r="BA114" s="11" t="str">
        <f>IF(TYPE(VAL_Codes!BP$26)=2,VAL_Codes!BP$26,"")</f>
        <v/>
      </c>
      <c r="BB114" s="47"/>
      <c r="BE114" s="50"/>
      <c r="BH114" s="50"/>
      <c r="BK114" s="50"/>
      <c r="BN114" s="50"/>
      <c r="BQ114" s="50"/>
      <c r="BT114" s="50"/>
      <c r="BW114" s="50"/>
      <c r="BZ114" s="50"/>
      <c r="CC114" s="50"/>
      <c r="CF114" s="50"/>
      <c r="CI114" s="50"/>
      <c r="CL114" s="50"/>
      <c r="CO114" s="50"/>
      <c r="CR114" s="50"/>
      <c r="CU114" s="50"/>
      <c r="CX114" s="50"/>
      <c r="DA114" s="50"/>
      <c r="DD114" s="50"/>
      <c r="DG114" s="50"/>
      <c r="DJ114" s="50"/>
      <c r="DM114" s="50"/>
      <c r="DP114" s="50"/>
      <c r="DS114" s="50"/>
      <c r="DV114" s="50"/>
      <c r="DY114" s="50"/>
      <c r="EB114" s="50"/>
      <c r="EE114" s="50"/>
      <c r="EH114" s="50"/>
      <c r="EK114" s="50"/>
      <c r="EN114" s="50"/>
      <c r="EQ114" s="50"/>
      <c r="ET114" s="50"/>
      <c r="EW114" s="50"/>
    </row>
    <row r="115" spans="1:153" ht="15" customHeight="1" x14ac:dyDescent="0.25">
      <c r="A115" s="48"/>
      <c r="B115" s="48"/>
      <c r="C115" s="56"/>
      <c r="D115" s="620"/>
      <c r="E115" s="62" t="s">
        <v>86</v>
      </c>
      <c r="F115" s="361" t="s">
        <v>5</v>
      </c>
      <c r="G115" s="361" t="s">
        <v>45</v>
      </c>
      <c r="H115" s="361" t="s">
        <v>6</v>
      </c>
      <c r="I115" s="361"/>
      <c r="J115" s="419"/>
      <c r="K115" s="419"/>
      <c r="L115" s="419"/>
      <c r="M115" s="419"/>
      <c r="N115" s="419"/>
      <c r="O115" s="419"/>
      <c r="P115" s="419"/>
      <c r="Q115" s="419"/>
      <c r="R115" s="419"/>
      <c r="S115" s="419"/>
      <c r="T115" s="419"/>
      <c r="U115" s="419"/>
      <c r="V115" s="419"/>
      <c r="W115" s="419"/>
      <c r="X115" s="419"/>
      <c r="Y115" s="419"/>
      <c r="Z115" s="54"/>
      <c r="AA115" s="29" t="str">
        <f>IF(COUNTBLANK('VAL_Fill in area'!C195)=1,"",'VAL_Fill in area'!C195)</f>
        <v/>
      </c>
      <c r="AB115" s="10" t="str">
        <f>IF(TYPE(VAL_Codes!AQ$26)=2,VAL_Codes!AQ$26,"")</f>
        <v/>
      </c>
      <c r="AC115" s="11" t="str">
        <f>IF(TYPE(VAL_Codes!AR$26)=2,VAL_Codes!AR$26,"")</f>
        <v/>
      </c>
      <c r="AD115" s="26" t="str">
        <f>IF(COUNTBLANK('VAL_Fill in area'!D195)=1,"",'VAL_Fill in area'!D195)</f>
        <v/>
      </c>
      <c r="AE115" s="10" t="str">
        <f>IF(TYPE(VAL_Codes!AT$26)=2,VAL_Codes!AT$26,"")</f>
        <v/>
      </c>
      <c r="AF115" s="11" t="str">
        <f>IF(TYPE(VAL_Codes!AU$26)=2,VAL_Codes!AU$26,"")</f>
        <v/>
      </c>
      <c r="AG115" s="26" t="str">
        <f>IF(COUNTBLANK('VAL_Fill in area'!E195)=1,"",'VAL_Fill in area'!E195)</f>
        <v/>
      </c>
      <c r="AH115" s="10" t="str">
        <f>IF(TYPE(VAL_Codes!AW$26)=2,VAL_Codes!AW$26,"")</f>
        <v/>
      </c>
      <c r="AI115" s="11" t="str">
        <f>IF(TYPE(VAL_Codes!AX$26)=2,VAL_Codes!AX$26,"")</f>
        <v/>
      </c>
      <c r="AJ115" s="26" t="str">
        <f>IF(COUNTBLANK('VAL_Fill in area'!F195)=1,"",'VAL_Fill in area'!F195)</f>
        <v/>
      </c>
      <c r="AK115" s="10" t="str">
        <f>IF(TYPE(VAL_Codes!AZ$26)=2,VAL_Codes!AZ$26,"")</f>
        <v/>
      </c>
      <c r="AL115" s="11" t="str">
        <f>IF(TYPE(VAL_Codes!BA$26)=2,VAL_Codes!BA$26,"")</f>
        <v/>
      </c>
      <c r="AM115" s="26" t="str">
        <f>IF(COUNTBLANK('VAL_Fill in area'!G195)=1,"",'VAL_Fill in area'!G195)</f>
        <v/>
      </c>
      <c r="AN115" s="10" t="str">
        <f>IF(TYPE(VAL_Codes!BC$26)=2,VAL_Codes!BC$26,"")</f>
        <v/>
      </c>
      <c r="AO115" s="11" t="str">
        <f>IF(TYPE(VAL_Codes!BD$26)=2,VAL_Codes!BD$26,"")</f>
        <v/>
      </c>
      <c r="AP115" s="26" t="str">
        <f>IF(COUNTBLANK('VAL_Fill in area'!H195)=1,"",'VAL_Fill in area'!H195)</f>
        <v/>
      </c>
      <c r="AQ115" s="10" t="str">
        <f>IF(TYPE(VAL_Codes!BF$26)=2,VAL_Codes!BF$26,"")</f>
        <v/>
      </c>
      <c r="AR115" s="11" t="str">
        <f>IF(TYPE(VAL_Codes!BG$26)=2,VAL_Codes!BG$26,"")</f>
        <v/>
      </c>
      <c r="AS115" s="26" t="str">
        <f>IF(COUNTBLANK('VAL_Fill in area'!I195)=1,"",'VAL_Fill in area'!I195)</f>
        <v/>
      </c>
      <c r="AT115" s="10" t="str">
        <f>IF(TYPE(VAL_Codes!BI$26)=2,VAL_Codes!BI$26,"")</f>
        <v/>
      </c>
      <c r="AU115" s="11" t="str">
        <f>IF(TYPE(VAL_Codes!BJ$26)=2,VAL_Codes!BJ$26,"")</f>
        <v/>
      </c>
      <c r="AV115" s="26" t="str">
        <f>IF(COUNTBLANK('VAL_Fill in area'!J195)=1,"",'VAL_Fill in area'!J195)</f>
        <v/>
      </c>
      <c r="AW115" s="10" t="str">
        <f>IF(TYPE(VAL_Codes!BL$26)=2,VAL_Codes!BL$26,"")</f>
        <v/>
      </c>
      <c r="AX115" s="11" t="str">
        <f>IF(TYPE(VAL_Codes!BM$26)=2,VAL_Codes!BM$26,"")</f>
        <v/>
      </c>
      <c r="AY115" s="26" t="str">
        <f>IF(COUNTBLANK('VAL_Fill in area'!K195)=1,"",'VAL_Fill in area'!K195)</f>
        <v/>
      </c>
      <c r="AZ115" s="10" t="str">
        <f>IF(TYPE(VAL_Codes!BO$26)=2,VAL_Codes!BO$26,"")</f>
        <v/>
      </c>
      <c r="BA115" s="11" t="str">
        <f>IF(TYPE(VAL_Codes!BP$26)=2,VAL_Codes!BP$26,"")</f>
        <v/>
      </c>
      <c r="BB115" s="47"/>
      <c r="BE115" s="50"/>
      <c r="BH115" s="50"/>
      <c r="BK115" s="50"/>
      <c r="BN115" s="50"/>
      <c r="BQ115" s="50"/>
      <c r="BT115" s="50"/>
      <c r="BW115" s="50"/>
      <c r="BZ115" s="50"/>
      <c r="CC115" s="50"/>
      <c r="CF115" s="50"/>
      <c r="CI115" s="50"/>
      <c r="CL115" s="50"/>
      <c r="CO115" s="50"/>
      <c r="CR115" s="50"/>
      <c r="CU115" s="50"/>
      <c r="CX115" s="50"/>
      <c r="DA115" s="50"/>
      <c r="DD115" s="50"/>
      <c r="DG115" s="50"/>
      <c r="DJ115" s="50"/>
      <c r="DM115" s="50"/>
      <c r="DP115" s="50"/>
      <c r="DS115" s="50"/>
      <c r="DV115" s="50"/>
      <c r="DY115" s="50"/>
      <c r="EB115" s="50"/>
      <c r="EE115" s="50"/>
      <c r="EH115" s="50"/>
      <c r="EK115" s="50"/>
      <c r="EN115" s="50"/>
      <c r="EQ115" s="50"/>
      <c r="ET115" s="50"/>
      <c r="EW115" s="50"/>
    </row>
    <row r="116" spans="1:153" ht="15" customHeight="1" x14ac:dyDescent="0.25">
      <c r="A116" s="48"/>
      <c r="B116" s="48"/>
      <c r="C116" s="56"/>
      <c r="D116" s="620"/>
      <c r="E116" s="62" t="s">
        <v>87</v>
      </c>
      <c r="F116" s="361" t="s">
        <v>5</v>
      </c>
      <c r="G116" s="361" t="s">
        <v>46</v>
      </c>
      <c r="H116" s="361" t="s">
        <v>6</v>
      </c>
      <c r="I116" s="361"/>
      <c r="J116" s="419"/>
      <c r="K116" s="419"/>
      <c r="L116" s="419"/>
      <c r="M116" s="419"/>
      <c r="N116" s="419"/>
      <c r="O116" s="419"/>
      <c r="P116" s="419"/>
      <c r="Q116" s="419"/>
      <c r="R116" s="419"/>
      <c r="S116" s="419"/>
      <c r="T116" s="419"/>
      <c r="U116" s="419"/>
      <c r="V116" s="419"/>
      <c r="W116" s="419"/>
      <c r="X116" s="419"/>
      <c r="Y116" s="419"/>
      <c r="Z116" s="54"/>
      <c r="AA116" s="29" t="str">
        <f>IF(COUNTBLANK('VAL_Fill in area'!C196)=1,"",'VAL_Fill in area'!C196)</f>
        <v/>
      </c>
      <c r="AB116" s="10" t="str">
        <f>IF(TYPE(VAL_Codes!AQ$26)=2,VAL_Codes!AQ$26,"")</f>
        <v/>
      </c>
      <c r="AC116" s="11" t="str">
        <f>IF(TYPE(VAL_Codes!AR$26)=2,VAL_Codes!AR$26,"")</f>
        <v/>
      </c>
      <c r="AD116" s="26" t="str">
        <f>IF(COUNTBLANK('VAL_Fill in area'!D196)=1,"",'VAL_Fill in area'!D196)</f>
        <v/>
      </c>
      <c r="AE116" s="10" t="str">
        <f>IF(TYPE(VAL_Codes!AT$26)=2,VAL_Codes!AT$26,"")</f>
        <v/>
      </c>
      <c r="AF116" s="11" t="str">
        <f>IF(TYPE(VAL_Codes!AU$26)=2,VAL_Codes!AU$26,"")</f>
        <v/>
      </c>
      <c r="AG116" s="26" t="str">
        <f>IF(COUNTBLANK('VAL_Fill in area'!E196)=1,"",'VAL_Fill in area'!E196)</f>
        <v/>
      </c>
      <c r="AH116" s="10" t="str">
        <f>IF(TYPE(VAL_Codes!AW$26)=2,VAL_Codes!AW$26,"")</f>
        <v/>
      </c>
      <c r="AI116" s="11" t="str">
        <f>IF(TYPE(VAL_Codes!AX$26)=2,VAL_Codes!AX$26,"")</f>
        <v/>
      </c>
      <c r="AJ116" s="26" t="str">
        <f>IF(COUNTBLANK('VAL_Fill in area'!F196)=1,"",'VAL_Fill in area'!F196)</f>
        <v/>
      </c>
      <c r="AK116" s="10" t="str">
        <f>IF(TYPE(VAL_Codes!AZ$26)=2,VAL_Codes!AZ$26,"")</f>
        <v/>
      </c>
      <c r="AL116" s="11" t="str">
        <f>IF(TYPE(VAL_Codes!BA$26)=2,VAL_Codes!BA$26,"")</f>
        <v/>
      </c>
      <c r="AM116" s="26" t="str">
        <f>IF(COUNTBLANK('VAL_Fill in area'!G196)=1,"",'VAL_Fill in area'!G196)</f>
        <v/>
      </c>
      <c r="AN116" s="10" t="str">
        <f>IF(TYPE(VAL_Codes!BC$26)=2,VAL_Codes!BC$26,"")</f>
        <v/>
      </c>
      <c r="AO116" s="11" t="str">
        <f>IF(TYPE(VAL_Codes!BD$26)=2,VAL_Codes!BD$26,"")</f>
        <v/>
      </c>
      <c r="AP116" s="26" t="str">
        <f>IF(COUNTBLANK('VAL_Fill in area'!H196)=1,"",'VAL_Fill in area'!H196)</f>
        <v/>
      </c>
      <c r="AQ116" s="10" t="str">
        <f>IF(TYPE(VAL_Codes!BF$26)=2,VAL_Codes!BF$26,"")</f>
        <v/>
      </c>
      <c r="AR116" s="11" t="str">
        <f>IF(TYPE(VAL_Codes!BG$26)=2,VAL_Codes!BG$26,"")</f>
        <v/>
      </c>
      <c r="AS116" s="26" t="str">
        <f>IF(COUNTBLANK('VAL_Fill in area'!I196)=1,"",'VAL_Fill in area'!I196)</f>
        <v/>
      </c>
      <c r="AT116" s="10" t="str">
        <f>IF(TYPE(VAL_Codes!BI$26)=2,VAL_Codes!BI$26,"")</f>
        <v/>
      </c>
      <c r="AU116" s="11" t="str">
        <f>IF(TYPE(VAL_Codes!BJ$26)=2,VAL_Codes!BJ$26,"")</f>
        <v/>
      </c>
      <c r="AV116" s="26" t="str">
        <f>IF(COUNTBLANK('VAL_Fill in area'!J196)=1,"",'VAL_Fill in area'!J196)</f>
        <v/>
      </c>
      <c r="AW116" s="10" t="str">
        <f>IF(TYPE(VAL_Codes!BL$26)=2,VAL_Codes!BL$26,"")</f>
        <v/>
      </c>
      <c r="AX116" s="11" t="str">
        <f>IF(TYPE(VAL_Codes!BM$26)=2,VAL_Codes!BM$26,"")</f>
        <v/>
      </c>
      <c r="AY116" s="26" t="str">
        <f>IF(COUNTBLANK('VAL_Fill in area'!K196)=1,"",'VAL_Fill in area'!K196)</f>
        <v/>
      </c>
      <c r="AZ116" s="10" t="str">
        <f>IF(TYPE(VAL_Codes!BO$26)=2,VAL_Codes!BO$26,"")</f>
        <v/>
      </c>
      <c r="BA116" s="11" t="str">
        <f>IF(TYPE(VAL_Codes!BP$26)=2,VAL_Codes!BP$26,"")</f>
        <v/>
      </c>
      <c r="BB116" s="47"/>
      <c r="BE116" s="50"/>
      <c r="BH116" s="50"/>
      <c r="BK116" s="50"/>
      <c r="BN116" s="50"/>
      <c r="BQ116" s="50"/>
      <c r="BT116" s="50"/>
      <c r="BW116" s="50"/>
      <c r="BZ116" s="50"/>
      <c r="CC116" s="50"/>
      <c r="CF116" s="50"/>
      <c r="CI116" s="50"/>
      <c r="CL116" s="50"/>
      <c r="CO116" s="50"/>
      <c r="CR116" s="50"/>
      <c r="CU116" s="50"/>
      <c r="CX116" s="50"/>
      <c r="DA116" s="50"/>
      <c r="DD116" s="50"/>
      <c r="DG116" s="50"/>
      <c r="DJ116" s="50"/>
      <c r="DM116" s="50"/>
      <c r="DP116" s="50"/>
      <c r="DS116" s="50"/>
      <c r="DV116" s="50"/>
      <c r="DY116" s="50"/>
      <c r="EB116" s="50"/>
      <c r="EE116" s="50"/>
      <c r="EH116" s="50"/>
      <c r="EK116" s="50"/>
      <c r="EN116" s="50"/>
      <c r="EQ116" s="50"/>
      <c r="ET116" s="50"/>
      <c r="EW116" s="50"/>
    </row>
    <row r="117" spans="1:153" ht="15" customHeight="1" x14ac:dyDescent="0.25">
      <c r="A117" s="48"/>
      <c r="B117" s="48"/>
      <c r="C117" s="56"/>
      <c r="D117" s="620"/>
      <c r="E117" s="62" t="s">
        <v>88</v>
      </c>
      <c r="F117" s="361" t="s">
        <v>5</v>
      </c>
      <c r="G117" s="361" t="s">
        <v>47</v>
      </c>
      <c r="H117" s="361" t="s">
        <v>6</v>
      </c>
      <c r="I117" s="361"/>
      <c r="J117" s="419"/>
      <c r="K117" s="419"/>
      <c r="L117" s="419"/>
      <c r="M117" s="419"/>
      <c r="N117" s="419"/>
      <c r="O117" s="419"/>
      <c r="P117" s="419"/>
      <c r="Q117" s="419"/>
      <c r="R117" s="419"/>
      <c r="S117" s="419"/>
      <c r="T117" s="419"/>
      <c r="U117" s="419"/>
      <c r="V117" s="419"/>
      <c r="W117" s="419"/>
      <c r="X117" s="419"/>
      <c r="Y117" s="419"/>
      <c r="Z117" s="54"/>
      <c r="AA117" s="29" t="str">
        <f>IF(COUNTBLANK('VAL_Fill in area'!C197)=1,"",'VAL_Fill in area'!C197)</f>
        <v/>
      </c>
      <c r="AB117" s="10" t="str">
        <f>IF(TYPE(VAL_Codes!AQ$26)=2,VAL_Codes!AQ$26,"")</f>
        <v/>
      </c>
      <c r="AC117" s="11" t="str">
        <f>IF(TYPE(VAL_Codes!AR$26)=2,VAL_Codes!AR$26,"")</f>
        <v/>
      </c>
      <c r="AD117" s="26" t="str">
        <f>IF(COUNTBLANK('VAL_Fill in area'!D197)=1,"",'VAL_Fill in area'!D197)</f>
        <v/>
      </c>
      <c r="AE117" s="10" t="str">
        <f>IF(TYPE(VAL_Codes!AT$26)=2,VAL_Codes!AT$26,"")</f>
        <v/>
      </c>
      <c r="AF117" s="11" t="str">
        <f>IF(TYPE(VAL_Codes!AU$26)=2,VAL_Codes!AU$26,"")</f>
        <v/>
      </c>
      <c r="AG117" s="26" t="str">
        <f>IF(COUNTBLANK('VAL_Fill in area'!E197)=1,"",'VAL_Fill in area'!E197)</f>
        <v/>
      </c>
      <c r="AH117" s="10" t="str">
        <f>IF(TYPE(VAL_Codes!AW$26)=2,VAL_Codes!AW$26,"")</f>
        <v/>
      </c>
      <c r="AI117" s="11" t="str">
        <f>IF(TYPE(VAL_Codes!AX$26)=2,VAL_Codes!AX$26,"")</f>
        <v/>
      </c>
      <c r="AJ117" s="26" t="str">
        <f>IF(COUNTBLANK('VAL_Fill in area'!F197)=1,"",'VAL_Fill in area'!F197)</f>
        <v/>
      </c>
      <c r="AK117" s="10" t="str">
        <f>IF(TYPE(VAL_Codes!AZ$26)=2,VAL_Codes!AZ$26,"")</f>
        <v/>
      </c>
      <c r="AL117" s="11" t="str">
        <f>IF(TYPE(VAL_Codes!BA$26)=2,VAL_Codes!BA$26,"")</f>
        <v/>
      </c>
      <c r="AM117" s="26" t="str">
        <f>IF(COUNTBLANK('VAL_Fill in area'!G197)=1,"",'VAL_Fill in area'!G197)</f>
        <v/>
      </c>
      <c r="AN117" s="10" t="str">
        <f>IF(TYPE(VAL_Codes!BC$26)=2,VAL_Codes!BC$26,"")</f>
        <v/>
      </c>
      <c r="AO117" s="11" t="str">
        <f>IF(TYPE(VAL_Codes!BD$26)=2,VAL_Codes!BD$26,"")</f>
        <v/>
      </c>
      <c r="AP117" s="26" t="str">
        <f>IF(COUNTBLANK('VAL_Fill in area'!H197)=1,"",'VAL_Fill in area'!H197)</f>
        <v/>
      </c>
      <c r="AQ117" s="10" t="str">
        <f>IF(TYPE(VAL_Codes!BF$26)=2,VAL_Codes!BF$26,"")</f>
        <v/>
      </c>
      <c r="AR117" s="11" t="str">
        <f>IF(TYPE(VAL_Codes!BG$26)=2,VAL_Codes!BG$26,"")</f>
        <v/>
      </c>
      <c r="AS117" s="26" t="str">
        <f>IF(COUNTBLANK('VAL_Fill in area'!I197)=1,"",'VAL_Fill in area'!I197)</f>
        <v/>
      </c>
      <c r="AT117" s="10" t="str">
        <f>IF(TYPE(VAL_Codes!BI$26)=2,VAL_Codes!BI$26,"")</f>
        <v/>
      </c>
      <c r="AU117" s="11" t="str">
        <f>IF(TYPE(VAL_Codes!BJ$26)=2,VAL_Codes!BJ$26,"")</f>
        <v/>
      </c>
      <c r="AV117" s="26" t="str">
        <f>IF(COUNTBLANK('VAL_Fill in area'!J197)=1,"",'VAL_Fill in area'!J197)</f>
        <v/>
      </c>
      <c r="AW117" s="10" t="str">
        <f>IF(TYPE(VAL_Codes!BL$26)=2,VAL_Codes!BL$26,"")</f>
        <v/>
      </c>
      <c r="AX117" s="11" t="str">
        <f>IF(TYPE(VAL_Codes!BM$26)=2,VAL_Codes!BM$26,"")</f>
        <v/>
      </c>
      <c r="AY117" s="26" t="str">
        <f>IF(COUNTBLANK('VAL_Fill in area'!K197)=1,"",'VAL_Fill in area'!K197)</f>
        <v/>
      </c>
      <c r="AZ117" s="10" t="str">
        <f>IF(TYPE(VAL_Codes!BO$26)=2,VAL_Codes!BO$26,"")</f>
        <v/>
      </c>
      <c r="BA117" s="11" t="str">
        <f>IF(TYPE(VAL_Codes!BP$26)=2,VAL_Codes!BP$26,"")</f>
        <v/>
      </c>
      <c r="BB117" s="47"/>
      <c r="BE117" s="50"/>
      <c r="BH117" s="50"/>
      <c r="BK117" s="50"/>
      <c r="BN117" s="50"/>
      <c r="BQ117" s="50"/>
      <c r="BT117" s="50"/>
      <c r="BW117" s="50"/>
      <c r="BZ117" s="50"/>
      <c r="CC117" s="50"/>
      <c r="CF117" s="50"/>
      <c r="CI117" s="50"/>
      <c r="CL117" s="50"/>
      <c r="CO117" s="50"/>
      <c r="CR117" s="50"/>
      <c r="CU117" s="50"/>
      <c r="CX117" s="50"/>
      <c r="DA117" s="50"/>
      <c r="DD117" s="50"/>
      <c r="DG117" s="50"/>
      <c r="DJ117" s="50"/>
      <c r="DM117" s="50"/>
      <c r="DP117" s="50"/>
      <c r="DS117" s="50"/>
      <c r="DV117" s="50"/>
      <c r="DY117" s="50"/>
      <c r="EB117" s="50"/>
      <c r="EE117" s="50"/>
      <c r="EH117" s="50"/>
      <c r="EK117" s="50"/>
      <c r="EN117" s="50"/>
      <c r="EQ117" s="50"/>
      <c r="ET117" s="50"/>
      <c r="EW117" s="50"/>
    </row>
    <row r="118" spans="1:153" ht="15" customHeight="1" x14ac:dyDescent="0.25">
      <c r="A118" s="48"/>
      <c r="B118" s="48"/>
      <c r="C118" s="56"/>
      <c r="D118" s="620"/>
      <c r="E118" s="62" t="s">
        <v>89</v>
      </c>
      <c r="F118" s="361" t="s">
        <v>5</v>
      </c>
      <c r="G118" s="361" t="s">
        <v>48</v>
      </c>
      <c r="H118" s="361" t="s">
        <v>6</v>
      </c>
      <c r="I118" s="361"/>
      <c r="J118" s="419"/>
      <c r="K118" s="419"/>
      <c r="L118" s="419"/>
      <c r="M118" s="419"/>
      <c r="N118" s="419"/>
      <c r="O118" s="419"/>
      <c r="P118" s="419"/>
      <c r="Q118" s="419"/>
      <c r="R118" s="419"/>
      <c r="S118" s="419"/>
      <c r="T118" s="419"/>
      <c r="U118" s="419"/>
      <c r="V118" s="419"/>
      <c r="W118" s="419"/>
      <c r="X118" s="419"/>
      <c r="Y118" s="419"/>
      <c r="Z118" s="54"/>
      <c r="AA118" s="29" t="str">
        <f>IF(COUNTBLANK('VAL_Fill in area'!C198)=1,"",'VAL_Fill in area'!C198)</f>
        <v/>
      </c>
      <c r="AB118" s="10" t="str">
        <f>IF(TYPE(VAL_Codes!AQ$26)=2,VAL_Codes!AQ$26,"")</f>
        <v/>
      </c>
      <c r="AC118" s="11" t="str">
        <f>IF(TYPE(VAL_Codes!AR$26)=2,VAL_Codes!AR$26,"")</f>
        <v/>
      </c>
      <c r="AD118" s="26" t="str">
        <f>IF(COUNTBLANK('VAL_Fill in area'!D198)=1,"",'VAL_Fill in area'!D198)</f>
        <v/>
      </c>
      <c r="AE118" s="10" t="str">
        <f>IF(TYPE(VAL_Codes!AT$26)=2,VAL_Codes!AT$26,"")</f>
        <v/>
      </c>
      <c r="AF118" s="11" t="str">
        <f>IF(TYPE(VAL_Codes!AU$26)=2,VAL_Codes!AU$26,"")</f>
        <v/>
      </c>
      <c r="AG118" s="26" t="str">
        <f>IF(COUNTBLANK('VAL_Fill in area'!E198)=1,"",'VAL_Fill in area'!E198)</f>
        <v/>
      </c>
      <c r="AH118" s="10" t="str">
        <f>IF(TYPE(VAL_Codes!AW$26)=2,VAL_Codes!AW$26,"")</f>
        <v/>
      </c>
      <c r="AI118" s="11" t="str">
        <f>IF(TYPE(VAL_Codes!AX$26)=2,VAL_Codes!AX$26,"")</f>
        <v/>
      </c>
      <c r="AJ118" s="26" t="str">
        <f>IF(COUNTBLANK('VAL_Fill in area'!F198)=1,"",'VAL_Fill in area'!F198)</f>
        <v/>
      </c>
      <c r="AK118" s="10" t="str">
        <f>IF(TYPE(VAL_Codes!AZ$26)=2,VAL_Codes!AZ$26,"")</f>
        <v/>
      </c>
      <c r="AL118" s="11" t="str">
        <f>IF(TYPE(VAL_Codes!BA$26)=2,VAL_Codes!BA$26,"")</f>
        <v/>
      </c>
      <c r="AM118" s="26" t="str">
        <f>IF(COUNTBLANK('VAL_Fill in area'!G198)=1,"",'VAL_Fill in area'!G198)</f>
        <v/>
      </c>
      <c r="AN118" s="10" t="str">
        <f>IF(TYPE(VAL_Codes!BC$26)=2,VAL_Codes!BC$26,"")</f>
        <v/>
      </c>
      <c r="AO118" s="11" t="str">
        <f>IF(TYPE(VAL_Codes!BD$26)=2,VAL_Codes!BD$26,"")</f>
        <v/>
      </c>
      <c r="AP118" s="26" t="str">
        <f>IF(COUNTBLANK('VAL_Fill in area'!H198)=1,"",'VAL_Fill in area'!H198)</f>
        <v/>
      </c>
      <c r="AQ118" s="10" t="str">
        <f>IF(TYPE(VAL_Codes!BF$26)=2,VAL_Codes!BF$26,"")</f>
        <v/>
      </c>
      <c r="AR118" s="11" t="str">
        <f>IF(TYPE(VAL_Codes!BG$26)=2,VAL_Codes!BG$26,"")</f>
        <v/>
      </c>
      <c r="AS118" s="26" t="str">
        <f>IF(COUNTBLANK('VAL_Fill in area'!I198)=1,"",'VAL_Fill in area'!I198)</f>
        <v/>
      </c>
      <c r="AT118" s="10" t="str">
        <f>IF(TYPE(VAL_Codes!BI$26)=2,VAL_Codes!BI$26,"")</f>
        <v/>
      </c>
      <c r="AU118" s="11" t="str">
        <f>IF(TYPE(VAL_Codes!BJ$26)=2,VAL_Codes!BJ$26,"")</f>
        <v/>
      </c>
      <c r="AV118" s="26" t="str">
        <f>IF(COUNTBLANK('VAL_Fill in area'!J198)=1,"",'VAL_Fill in area'!J198)</f>
        <v/>
      </c>
      <c r="AW118" s="10" t="str">
        <f>IF(TYPE(VAL_Codes!BL$26)=2,VAL_Codes!BL$26,"")</f>
        <v/>
      </c>
      <c r="AX118" s="11" t="str">
        <f>IF(TYPE(VAL_Codes!BM$26)=2,VAL_Codes!BM$26,"")</f>
        <v/>
      </c>
      <c r="AY118" s="26" t="str">
        <f>IF(COUNTBLANK('VAL_Fill in area'!K198)=1,"",'VAL_Fill in area'!K198)</f>
        <v/>
      </c>
      <c r="AZ118" s="10" t="str">
        <f>IF(TYPE(VAL_Codes!BO$26)=2,VAL_Codes!BO$26,"")</f>
        <v/>
      </c>
      <c r="BA118" s="11" t="str">
        <f>IF(TYPE(VAL_Codes!BP$26)=2,VAL_Codes!BP$26,"")</f>
        <v/>
      </c>
      <c r="BB118" s="47"/>
      <c r="BE118" s="50"/>
      <c r="BH118" s="50"/>
      <c r="BK118" s="50"/>
      <c r="BN118" s="50"/>
      <c r="BQ118" s="50"/>
      <c r="BT118" s="50"/>
      <c r="BW118" s="50"/>
      <c r="BZ118" s="50"/>
      <c r="CC118" s="50"/>
      <c r="CF118" s="50"/>
      <c r="CI118" s="50"/>
      <c r="CL118" s="50"/>
      <c r="CO118" s="50"/>
      <c r="CR118" s="50"/>
      <c r="CU118" s="50"/>
      <c r="CX118" s="50"/>
      <c r="DA118" s="50"/>
      <c r="DD118" s="50"/>
      <c r="DG118" s="50"/>
      <c r="DJ118" s="50"/>
      <c r="DM118" s="50"/>
      <c r="DP118" s="50"/>
      <c r="DS118" s="50"/>
      <c r="DV118" s="50"/>
      <c r="DY118" s="50"/>
      <c r="EB118" s="50"/>
      <c r="EE118" s="50"/>
      <c r="EH118" s="50"/>
      <c r="EK118" s="50"/>
      <c r="EN118" s="50"/>
      <c r="EQ118" s="50"/>
      <c r="ET118" s="50"/>
      <c r="EW118" s="50"/>
    </row>
    <row r="119" spans="1:153" ht="15" customHeight="1" x14ac:dyDescent="0.25">
      <c r="A119" s="48"/>
      <c r="B119" s="48"/>
      <c r="C119" s="56"/>
      <c r="D119" s="620"/>
      <c r="E119" s="62" t="s">
        <v>90</v>
      </c>
      <c r="F119" s="361" t="s">
        <v>5</v>
      </c>
      <c r="G119" s="361" t="s">
        <v>49</v>
      </c>
      <c r="H119" s="361" t="s">
        <v>6</v>
      </c>
      <c r="I119" s="361"/>
      <c r="J119" s="419"/>
      <c r="K119" s="419"/>
      <c r="L119" s="419"/>
      <c r="M119" s="419"/>
      <c r="N119" s="419"/>
      <c r="O119" s="419"/>
      <c r="P119" s="419"/>
      <c r="Q119" s="419"/>
      <c r="R119" s="419"/>
      <c r="S119" s="419"/>
      <c r="T119" s="419"/>
      <c r="U119" s="419"/>
      <c r="V119" s="419"/>
      <c r="W119" s="419"/>
      <c r="X119" s="419"/>
      <c r="Y119" s="419"/>
      <c r="Z119" s="54"/>
      <c r="AA119" s="29" t="str">
        <f>IF(COUNTBLANK('VAL_Fill in area'!C199)=1,"",'VAL_Fill in area'!C199)</f>
        <v/>
      </c>
      <c r="AB119" s="10" t="str">
        <f>IF(TYPE(VAL_Codes!AQ$26)=2,VAL_Codes!AQ$26,"")</f>
        <v/>
      </c>
      <c r="AC119" s="11" t="str">
        <f>IF(TYPE(VAL_Codes!AR$26)=2,VAL_Codes!AR$26,"")</f>
        <v/>
      </c>
      <c r="AD119" s="26" t="str">
        <f>IF(COUNTBLANK('VAL_Fill in area'!D199)=1,"",'VAL_Fill in area'!D199)</f>
        <v/>
      </c>
      <c r="AE119" s="10" t="str">
        <f>IF(TYPE(VAL_Codes!AT$26)=2,VAL_Codes!AT$26,"")</f>
        <v/>
      </c>
      <c r="AF119" s="11" t="str">
        <f>IF(TYPE(VAL_Codes!AU$26)=2,VAL_Codes!AU$26,"")</f>
        <v/>
      </c>
      <c r="AG119" s="26" t="str">
        <f>IF(COUNTBLANK('VAL_Fill in area'!E199)=1,"",'VAL_Fill in area'!E199)</f>
        <v/>
      </c>
      <c r="AH119" s="10" t="str">
        <f>IF(TYPE(VAL_Codes!AW$26)=2,VAL_Codes!AW$26,"")</f>
        <v/>
      </c>
      <c r="AI119" s="11" t="str">
        <f>IF(TYPE(VAL_Codes!AX$26)=2,VAL_Codes!AX$26,"")</f>
        <v/>
      </c>
      <c r="AJ119" s="26" t="str">
        <f>IF(COUNTBLANK('VAL_Fill in area'!F199)=1,"",'VAL_Fill in area'!F199)</f>
        <v/>
      </c>
      <c r="AK119" s="10" t="str">
        <f>IF(TYPE(VAL_Codes!AZ$26)=2,VAL_Codes!AZ$26,"")</f>
        <v/>
      </c>
      <c r="AL119" s="11" t="str">
        <f>IF(TYPE(VAL_Codes!BA$26)=2,VAL_Codes!BA$26,"")</f>
        <v/>
      </c>
      <c r="AM119" s="26" t="str">
        <f>IF(COUNTBLANK('VAL_Fill in area'!G199)=1,"",'VAL_Fill in area'!G199)</f>
        <v/>
      </c>
      <c r="AN119" s="10" t="str">
        <f>IF(TYPE(VAL_Codes!BC$26)=2,VAL_Codes!BC$26,"")</f>
        <v/>
      </c>
      <c r="AO119" s="11" t="str">
        <f>IF(TYPE(VAL_Codes!BD$26)=2,VAL_Codes!BD$26,"")</f>
        <v/>
      </c>
      <c r="AP119" s="26" t="str">
        <f>IF(COUNTBLANK('VAL_Fill in area'!H199)=1,"",'VAL_Fill in area'!H199)</f>
        <v/>
      </c>
      <c r="AQ119" s="10" t="str">
        <f>IF(TYPE(VAL_Codes!BF$26)=2,VAL_Codes!BF$26,"")</f>
        <v/>
      </c>
      <c r="AR119" s="11" t="str">
        <f>IF(TYPE(VAL_Codes!BG$26)=2,VAL_Codes!BG$26,"")</f>
        <v/>
      </c>
      <c r="AS119" s="26" t="str">
        <f>IF(COUNTBLANK('VAL_Fill in area'!I199)=1,"",'VAL_Fill in area'!I199)</f>
        <v/>
      </c>
      <c r="AT119" s="10" t="str">
        <f>IF(TYPE(VAL_Codes!BI$26)=2,VAL_Codes!BI$26,"")</f>
        <v/>
      </c>
      <c r="AU119" s="11" t="str">
        <f>IF(TYPE(VAL_Codes!BJ$26)=2,VAL_Codes!BJ$26,"")</f>
        <v/>
      </c>
      <c r="AV119" s="26" t="str">
        <f>IF(COUNTBLANK('VAL_Fill in area'!J199)=1,"",'VAL_Fill in area'!J199)</f>
        <v/>
      </c>
      <c r="AW119" s="10" t="str">
        <f>IF(TYPE(VAL_Codes!BL$26)=2,VAL_Codes!BL$26,"")</f>
        <v/>
      </c>
      <c r="AX119" s="11" t="str">
        <f>IF(TYPE(VAL_Codes!BM$26)=2,VAL_Codes!BM$26,"")</f>
        <v/>
      </c>
      <c r="AY119" s="26" t="str">
        <f>IF(COUNTBLANK('VAL_Fill in area'!K199)=1,"",'VAL_Fill in area'!K199)</f>
        <v/>
      </c>
      <c r="AZ119" s="10" t="str">
        <f>IF(TYPE(VAL_Codes!BO$26)=2,VAL_Codes!BO$26,"")</f>
        <v/>
      </c>
      <c r="BA119" s="11" t="str">
        <f>IF(TYPE(VAL_Codes!BP$26)=2,VAL_Codes!BP$26,"")</f>
        <v/>
      </c>
      <c r="BB119" s="47"/>
      <c r="BE119" s="50"/>
      <c r="BH119" s="50"/>
      <c r="BK119" s="50"/>
      <c r="BN119" s="50"/>
      <c r="BQ119" s="50"/>
      <c r="BT119" s="50"/>
      <c r="BW119" s="50"/>
      <c r="BZ119" s="50"/>
      <c r="CC119" s="50"/>
      <c r="CF119" s="50"/>
      <c r="CI119" s="50"/>
      <c r="CL119" s="50"/>
      <c r="CO119" s="50"/>
      <c r="CR119" s="50"/>
      <c r="CU119" s="50"/>
      <c r="CX119" s="50"/>
      <c r="DA119" s="50"/>
      <c r="DD119" s="50"/>
      <c r="DG119" s="50"/>
      <c r="DJ119" s="50"/>
      <c r="DM119" s="50"/>
      <c r="DP119" s="50"/>
      <c r="DS119" s="50"/>
      <c r="DV119" s="50"/>
      <c r="DY119" s="50"/>
      <c r="EB119" s="50"/>
      <c r="EE119" s="50"/>
      <c r="EH119" s="50"/>
      <c r="EK119" s="50"/>
      <c r="EN119" s="50"/>
      <c r="EQ119" s="50"/>
      <c r="ET119" s="50"/>
      <c r="EW119" s="50"/>
    </row>
    <row r="120" spans="1:153" ht="15" customHeight="1" x14ac:dyDescent="0.25">
      <c r="C120" s="56"/>
      <c r="D120" s="620"/>
      <c r="E120" s="378" t="s">
        <v>7042</v>
      </c>
      <c r="F120" s="361" t="s">
        <v>5</v>
      </c>
      <c r="G120" s="361" t="s">
        <v>40</v>
      </c>
      <c r="H120" s="361" t="s">
        <v>6</v>
      </c>
      <c r="I120" s="361"/>
      <c r="J120" s="419"/>
      <c r="K120" s="419"/>
      <c r="L120" s="419"/>
      <c r="M120" s="419"/>
      <c r="N120" s="419"/>
      <c r="O120" s="419"/>
      <c r="P120" s="419"/>
      <c r="Q120" s="419"/>
      <c r="R120" s="419"/>
      <c r="S120" s="419"/>
      <c r="T120" s="419"/>
      <c r="U120" s="419"/>
      <c r="V120" s="419"/>
      <c r="W120" s="419"/>
      <c r="X120" s="419"/>
      <c r="Y120" s="419"/>
      <c r="Z120" s="54"/>
      <c r="AA120" s="29" t="str">
        <f>IF(COUNTBLANK('VAL_Fill in area'!C200)=1,"",'VAL_Fill in area'!C200)</f>
        <v/>
      </c>
      <c r="AB120" s="10" t="str">
        <f>IF(TYPE(VAL_Codes!AQ$26)=2,VAL_Codes!AQ$26,"")</f>
        <v/>
      </c>
      <c r="AC120" s="11" t="str">
        <f>IF(TYPE(VAL_Codes!AR$26)=2,VAL_Codes!AR$26,"")</f>
        <v/>
      </c>
      <c r="AD120" s="26" t="str">
        <f>IF(COUNTBLANK('VAL_Fill in area'!D200)=1,"",'VAL_Fill in area'!D200)</f>
        <v/>
      </c>
      <c r="AE120" s="10" t="str">
        <f>IF(TYPE(VAL_Codes!AT$26)=2,VAL_Codes!AT$26,"")</f>
        <v/>
      </c>
      <c r="AF120" s="11" t="str">
        <f>IF(TYPE(VAL_Codes!AU$26)=2,VAL_Codes!AU$26,"")</f>
        <v/>
      </c>
      <c r="AG120" s="26" t="str">
        <f>IF(COUNTBLANK('VAL_Fill in area'!E200)=1,"",'VAL_Fill in area'!E200)</f>
        <v/>
      </c>
      <c r="AH120" s="10" t="str">
        <f>IF(TYPE(VAL_Codes!AW$26)=2,VAL_Codes!AW$26,"")</f>
        <v/>
      </c>
      <c r="AI120" s="11" t="str">
        <f>IF(TYPE(VAL_Codes!AX$26)=2,VAL_Codes!AX$26,"")</f>
        <v/>
      </c>
      <c r="AJ120" s="26" t="str">
        <f>IF(COUNTBLANK('VAL_Fill in area'!F200)=1,"",'VAL_Fill in area'!F200)</f>
        <v/>
      </c>
      <c r="AK120" s="10" t="str">
        <f>IF(TYPE(VAL_Codes!AZ$26)=2,VAL_Codes!AZ$26,"")</f>
        <v/>
      </c>
      <c r="AL120" s="11" t="str">
        <f>IF(TYPE(VAL_Codes!BA$26)=2,VAL_Codes!BA$26,"")</f>
        <v/>
      </c>
      <c r="AM120" s="26" t="str">
        <f>IF(COUNTBLANK('VAL_Fill in area'!G200)=1,"",'VAL_Fill in area'!G200)</f>
        <v/>
      </c>
      <c r="AN120" s="10" t="str">
        <f>IF(TYPE(VAL_Codes!BC$26)=2,VAL_Codes!BC$26,"")</f>
        <v/>
      </c>
      <c r="AO120" s="11" t="str">
        <f>IF(TYPE(VAL_Codes!BD$26)=2,VAL_Codes!BD$26,"")</f>
        <v/>
      </c>
      <c r="AP120" s="26" t="str">
        <f>IF(COUNTBLANK('VAL_Fill in area'!H200)=1,"",'VAL_Fill in area'!H200)</f>
        <v/>
      </c>
      <c r="AQ120" s="10" t="str">
        <f>IF(TYPE(VAL_Codes!BF$26)=2,VAL_Codes!BF$26,"")</f>
        <v/>
      </c>
      <c r="AR120" s="11" t="str">
        <f>IF(TYPE(VAL_Codes!BG$26)=2,VAL_Codes!BG$26,"")</f>
        <v/>
      </c>
      <c r="AS120" s="26" t="str">
        <f>IF(COUNTBLANK('VAL_Fill in area'!I200)=1,"",'VAL_Fill in area'!I200)</f>
        <v/>
      </c>
      <c r="AT120" s="10" t="str">
        <f>IF(TYPE(VAL_Codes!BI$26)=2,VAL_Codes!BI$26,"")</f>
        <v/>
      </c>
      <c r="AU120" s="11" t="str">
        <f>IF(TYPE(VAL_Codes!BJ$26)=2,VAL_Codes!BJ$26,"")</f>
        <v/>
      </c>
      <c r="AV120" s="26" t="str">
        <f>IF(COUNTBLANK('VAL_Fill in area'!J200)=1,"",'VAL_Fill in area'!J200)</f>
        <v/>
      </c>
      <c r="AW120" s="10" t="str">
        <f>IF(TYPE(VAL_Codes!BL$26)=2,VAL_Codes!BL$26,"")</f>
        <v/>
      </c>
      <c r="AX120" s="11" t="str">
        <f>IF(TYPE(VAL_Codes!BM$26)=2,VAL_Codes!BM$26,"")</f>
        <v/>
      </c>
      <c r="AY120" s="26" t="str">
        <f>IF(COUNTBLANK('VAL_Fill in area'!K200)=1,"",'VAL_Fill in area'!K200)</f>
        <v/>
      </c>
      <c r="AZ120" s="10" t="str">
        <f>IF(TYPE(VAL_Codes!BO$26)=2,VAL_Codes!BO$26,"")</f>
        <v/>
      </c>
      <c r="BA120" s="11" t="str">
        <f>IF(TYPE(VAL_Codes!BP$26)=2,VAL_Codes!BP$26,"")</f>
        <v/>
      </c>
      <c r="BB120" s="47"/>
      <c r="BE120" s="50"/>
      <c r="BH120" s="50"/>
      <c r="BK120" s="50"/>
      <c r="BN120" s="50"/>
      <c r="BQ120" s="50"/>
      <c r="BT120" s="50"/>
      <c r="BW120" s="50"/>
      <c r="BZ120" s="50"/>
      <c r="CC120" s="50"/>
      <c r="CF120" s="50"/>
      <c r="CI120" s="50"/>
      <c r="CL120" s="50"/>
      <c r="CO120" s="50"/>
      <c r="CR120" s="50"/>
      <c r="CU120" s="50"/>
      <c r="CX120" s="50"/>
      <c r="DA120" s="50"/>
      <c r="DD120" s="50"/>
      <c r="DG120" s="50"/>
      <c r="DJ120" s="50"/>
      <c r="DM120" s="50"/>
      <c r="DP120" s="50"/>
      <c r="DS120" s="50"/>
      <c r="DV120" s="50"/>
      <c r="DY120" s="50"/>
      <c r="EB120" s="50"/>
      <c r="EE120" s="50"/>
      <c r="EH120" s="50"/>
      <c r="EK120" s="50"/>
      <c r="EN120" s="50"/>
      <c r="EQ120" s="50"/>
      <c r="ET120" s="50"/>
      <c r="EW120" s="50"/>
    </row>
    <row r="121" spans="1:153" ht="15" customHeight="1" x14ac:dyDescent="0.25">
      <c r="C121" s="56"/>
      <c r="D121" s="620"/>
      <c r="E121" s="378" t="s">
        <v>7043</v>
      </c>
      <c r="F121" s="361" t="s">
        <v>5</v>
      </c>
      <c r="G121" s="361" t="s">
        <v>41</v>
      </c>
      <c r="H121" s="361" t="s">
        <v>6</v>
      </c>
      <c r="I121" s="361"/>
      <c r="J121" s="419"/>
      <c r="K121" s="419"/>
      <c r="L121" s="419"/>
      <c r="M121" s="419"/>
      <c r="N121" s="419"/>
      <c r="O121" s="419"/>
      <c r="P121" s="419"/>
      <c r="Q121" s="419"/>
      <c r="R121" s="419"/>
      <c r="S121" s="419"/>
      <c r="T121" s="419"/>
      <c r="U121" s="419"/>
      <c r="V121" s="419"/>
      <c r="W121" s="419"/>
      <c r="X121" s="419"/>
      <c r="Y121" s="419"/>
      <c r="Z121" s="54"/>
      <c r="AA121" s="29" t="str">
        <f>IF(COUNTBLANK('VAL_Fill in area'!C201)=1,"",'VAL_Fill in area'!C201)</f>
        <v/>
      </c>
      <c r="AB121" s="10" t="str">
        <f>IF(TYPE(VAL_Codes!AQ$26)=2,VAL_Codes!AQ$26,"")</f>
        <v/>
      </c>
      <c r="AC121" s="11" t="str">
        <f>IF(TYPE(VAL_Codes!AR$26)=2,VAL_Codes!AR$26,"")</f>
        <v/>
      </c>
      <c r="AD121" s="26" t="str">
        <f>IF(COUNTBLANK('VAL_Fill in area'!D201)=1,"",'VAL_Fill in area'!D201)</f>
        <v/>
      </c>
      <c r="AE121" s="10" t="str">
        <f>IF(TYPE(VAL_Codes!AT$26)=2,VAL_Codes!AT$26,"")</f>
        <v/>
      </c>
      <c r="AF121" s="11" t="str">
        <f>IF(TYPE(VAL_Codes!AU$26)=2,VAL_Codes!AU$26,"")</f>
        <v/>
      </c>
      <c r="AG121" s="26" t="str">
        <f>IF(COUNTBLANK('VAL_Fill in area'!E201)=1,"",'VAL_Fill in area'!E201)</f>
        <v/>
      </c>
      <c r="AH121" s="10" t="str">
        <f>IF(TYPE(VAL_Codes!AW$26)=2,VAL_Codes!AW$26,"")</f>
        <v/>
      </c>
      <c r="AI121" s="11" t="str">
        <f>IF(TYPE(VAL_Codes!AX$26)=2,VAL_Codes!AX$26,"")</f>
        <v/>
      </c>
      <c r="AJ121" s="26" t="str">
        <f>IF(COUNTBLANK('VAL_Fill in area'!F201)=1,"",'VAL_Fill in area'!F201)</f>
        <v/>
      </c>
      <c r="AK121" s="10" t="str">
        <f>IF(TYPE(VAL_Codes!AZ$26)=2,VAL_Codes!AZ$26,"")</f>
        <v/>
      </c>
      <c r="AL121" s="11" t="str">
        <f>IF(TYPE(VAL_Codes!BA$26)=2,VAL_Codes!BA$26,"")</f>
        <v/>
      </c>
      <c r="AM121" s="26" t="str">
        <f>IF(COUNTBLANK('VAL_Fill in area'!G201)=1,"",'VAL_Fill in area'!G201)</f>
        <v/>
      </c>
      <c r="AN121" s="10" t="str">
        <f>IF(TYPE(VAL_Codes!BC$26)=2,VAL_Codes!BC$26,"")</f>
        <v/>
      </c>
      <c r="AO121" s="11" t="str">
        <f>IF(TYPE(VAL_Codes!BD$26)=2,VAL_Codes!BD$26,"")</f>
        <v/>
      </c>
      <c r="AP121" s="26" t="str">
        <f>IF(COUNTBLANK('VAL_Fill in area'!H201)=1,"",'VAL_Fill in area'!H201)</f>
        <v/>
      </c>
      <c r="AQ121" s="10" t="str">
        <f>IF(TYPE(VAL_Codes!BF$26)=2,VAL_Codes!BF$26,"")</f>
        <v/>
      </c>
      <c r="AR121" s="11" t="str">
        <f>IF(TYPE(VAL_Codes!BG$26)=2,VAL_Codes!BG$26,"")</f>
        <v/>
      </c>
      <c r="AS121" s="26" t="str">
        <f>IF(COUNTBLANK('VAL_Fill in area'!I201)=1,"",'VAL_Fill in area'!I201)</f>
        <v/>
      </c>
      <c r="AT121" s="10" t="str">
        <f>IF(TYPE(VAL_Codes!BI$26)=2,VAL_Codes!BI$26,"")</f>
        <v/>
      </c>
      <c r="AU121" s="11" t="str">
        <f>IF(TYPE(VAL_Codes!BJ$26)=2,VAL_Codes!BJ$26,"")</f>
        <v/>
      </c>
      <c r="AV121" s="26" t="str">
        <f>IF(COUNTBLANK('VAL_Fill in area'!J201)=1,"",'VAL_Fill in area'!J201)</f>
        <v/>
      </c>
      <c r="AW121" s="10" t="str">
        <f>IF(TYPE(VAL_Codes!BL$26)=2,VAL_Codes!BL$26,"")</f>
        <v/>
      </c>
      <c r="AX121" s="11" t="str">
        <f>IF(TYPE(VAL_Codes!BM$26)=2,VAL_Codes!BM$26,"")</f>
        <v/>
      </c>
      <c r="AY121" s="26" t="str">
        <f>IF(COUNTBLANK('VAL_Fill in area'!K201)=1,"",'VAL_Fill in area'!K201)</f>
        <v/>
      </c>
      <c r="AZ121" s="10" t="str">
        <f>IF(TYPE(VAL_Codes!BO$26)=2,VAL_Codes!BO$26,"")</f>
        <v/>
      </c>
      <c r="BA121" s="11" t="str">
        <f>IF(TYPE(VAL_Codes!BP$26)=2,VAL_Codes!BP$26,"")</f>
        <v/>
      </c>
      <c r="BB121" s="47"/>
      <c r="BE121" s="50"/>
      <c r="BH121" s="50"/>
      <c r="BK121" s="50"/>
      <c r="BN121" s="50"/>
      <c r="BQ121" s="50"/>
      <c r="BT121" s="50"/>
      <c r="BW121" s="50"/>
      <c r="BZ121" s="50"/>
      <c r="CC121" s="50"/>
      <c r="CF121" s="50"/>
      <c r="CI121" s="50"/>
      <c r="CL121" s="50"/>
      <c r="CO121" s="50"/>
      <c r="CR121" s="50"/>
      <c r="CU121" s="50"/>
      <c r="CX121" s="50"/>
      <c r="DA121" s="50"/>
      <c r="DD121" s="50"/>
      <c r="DG121" s="50"/>
      <c r="DJ121" s="50"/>
      <c r="DM121" s="50"/>
      <c r="DP121" s="50"/>
      <c r="DS121" s="50"/>
      <c r="DV121" s="50"/>
      <c r="DY121" s="50"/>
      <c r="EB121" s="50"/>
      <c r="EE121" s="50"/>
      <c r="EH121" s="50"/>
      <c r="EK121" s="50"/>
      <c r="EN121" s="50"/>
      <c r="EQ121" s="50"/>
      <c r="ET121" s="50"/>
      <c r="EW121" s="50"/>
    </row>
    <row r="122" spans="1:153" ht="15" customHeight="1" x14ac:dyDescent="0.25">
      <c r="C122" s="56"/>
      <c r="D122" s="620"/>
      <c r="E122" s="378" t="s">
        <v>7044</v>
      </c>
      <c r="F122" s="361" t="s">
        <v>5</v>
      </c>
      <c r="G122" s="361" t="s">
        <v>42</v>
      </c>
      <c r="H122" s="361" t="s">
        <v>6</v>
      </c>
      <c r="I122" s="361"/>
      <c r="J122" s="419"/>
      <c r="K122" s="419"/>
      <c r="L122" s="419"/>
      <c r="M122" s="419"/>
      <c r="N122" s="419"/>
      <c r="O122" s="419"/>
      <c r="P122" s="419"/>
      <c r="Q122" s="419"/>
      <c r="R122" s="419"/>
      <c r="S122" s="419"/>
      <c r="T122" s="419"/>
      <c r="U122" s="419"/>
      <c r="V122" s="419"/>
      <c r="W122" s="419"/>
      <c r="X122" s="419"/>
      <c r="Y122" s="419"/>
      <c r="Z122" s="54"/>
      <c r="AA122" s="29" t="str">
        <f>IF(COUNTBLANK('VAL_Fill in area'!C202)=1,"",'VAL_Fill in area'!C202)</f>
        <v/>
      </c>
      <c r="AB122" s="10" t="str">
        <f>IF(TYPE(VAL_Codes!AQ$26)=2,VAL_Codes!AQ$26,"")</f>
        <v/>
      </c>
      <c r="AC122" s="11" t="str">
        <f>IF(TYPE(VAL_Codes!AR$26)=2,VAL_Codes!AR$26,"")</f>
        <v/>
      </c>
      <c r="AD122" s="26" t="str">
        <f>IF(COUNTBLANK('VAL_Fill in area'!D202)=1,"",'VAL_Fill in area'!D202)</f>
        <v/>
      </c>
      <c r="AE122" s="10" t="str">
        <f>IF(TYPE(VAL_Codes!AT$26)=2,VAL_Codes!AT$26,"")</f>
        <v/>
      </c>
      <c r="AF122" s="11" t="str">
        <f>IF(TYPE(VAL_Codes!AU$26)=2,VAL_Codes!AU$26,"")</f>
        <v/>
      </c>
      <c r="AG122" s="26" t="str">
        <f>IF(COUNTBLANK('VAL_Fill in area'!E202)=1,"",'VAL_Fill in area'!E202)</f>
        <v/>
      </c>
      <c r="AH122" s="10" t="str">
        <f>IF(TYPE(VAL_Codes!AW$26)=2,VAL_Codes!AW$26,"")</f>
        <v/>
      </c>
      <c r="AI122" s="11" t="str">
        <f>IF(TYPE(VAL_Codes!AX$26)=2,VAL_Codes!AX$26,"")</f>
        <v/>
      </c>
      <c r="AJ122" s="26" t="str">
        <f>IF(COUNTBLANK('VAL_Fill in area'!F202)=1,"",'VAL_Fill in area'!F202)</f>
        <v/>
      </c>
      <c r="AK122" s="10" t="str">
        <f>IF(TYPE(VAL_Codes!AZ$26)=2,VAL_Codes!AZ$26,"")</f>
        <v/>
      </c>
      <c r="AL122" s="11" t="str">
        <f>IF(TYPE(VAL_Codes!BA$26)=2,VAL_Codes!BA$26,"")</f>
        <v/>
      </c>
      <c r="AM122" s="26" t="str">
        <f>IF(COUNTBLANK('VAL_Fill in area'!G202)=1,"",'VAL_Fill in area'!G202)</f>
        <v/>
      </c>
      <c r="AN122" s="10" t="str">
        <f>IF(TYPE(VAL_Codes!BC$26)=2,VAL_Codes!BC$26,"")</f>
        <v/>
      </c>
      <c r="AO122" s="11" t="str">
        <f>IF(TYPE(VAL_Codes!BD$26)=2,VAL_Codes!BD$26,"")</f>
        <v/>
      </c>
      <c r="AP122" s="26" t="str">
        <f>IF(COUNTBLANK('VAL_Fill in area'!H202)=1,"",'VAL_Fill in area'!H202)</f>
        <v/>
      </c>
      <c r="AQ122" s="10" t="str">
        <f>IF(TYPE(VAL_Codes!BF$26)=2,VAL_Codes!BF$26,"")</f>
        <v/>
      </c>
      <c r="AR122" s="11" t="str">
        <f>IF(TYPE(VAL_Codes!BG$26)=2,VAL_Codes!BG$26,"")</f>
        <v/>
      </c>
      <c r="AS122" s="26" t="str">
        <f>IF(COUNTBLANK('VAL_Fill in area'!I202)=1,"",'VAL_Fill in area'!I202)</f>
        <v/>
      </c>
      <c r="AT122" s="10" t="str">
        <f>IF(TYPE(VAL_Codes!BI$26)=2,VAL_Codes!BI$26,"")</f>
        <v/>
      </c>
      <c r="AU122" s="11" t="str">
        <f>IF(TYPE(VAL_Codes!BJ$26)=2,VAL_Codes!BJ$26,"")</f>
        <v/>
      </c>
      <c r="AV122" s="26" t="str">
        <f>IF(COUNTBLANK('VAL_Fill in area'!J202)=1,"",'VAL_Fill in area'!J202)</f>
        <v/>
      </c>
      <c r="AW122" s="10" t="str">
        <f>IF(TYPE(VAL_Codes!BL$26)=2,VAL_Codes!BL$26,"")</f>
        <v/>
      </c>
      <c r="AX122" s="11" t="str">
        <f>IF(TYPE(VAL_Codes!BM$26)=2,VAL_Codes!BM$26,"")</f>
        <v/>
      </c>
      <c r="AY122" s="26" t="str">
        <f>IF(COUNTBLANK('VAL_Fill in area'!K202)=1,"",'VAL_Fill in area'!K202)</f>
        <v/>
      </c>
      <c r="AZ122" s="10" t="str">
        <f>IF(TYPE(VAL_Codes!BO$26)=2,VAL_Codes!BO$26,"")</f>
        <v/>
      </c>
      <c r="BA122" s="11" t="str">
        <f>IF(TYPE(VAL_Codes!BP$26)=2,VAL_Codes!BP$26,"")</f>
        <v/>
      </c>
      <c r="BB122" s="47"/>
      <c r="BE122" s="50"/>
      <c r="BH122" s="50"/>
      <c r="BK122" s="50"/>
      <c r="BN122" s="50"/>
      <c r="BQ122" s="50"/>
      <c r="BT122" s="50"/>
      <c r="BW122" s="50"/>
      <c r="BZ122" s="50"/>
      <c r="CC122" s="50"/>
      <c r="CF122" s="50"/>
      <c r="CI122" s="50"/>
      <c r="CL122" s="50"/>
      <c r="CO122" s="50"/>
      <c r="CR122" s="50"/>
      <c r="CU122" s="50"/>
      <c r="CX122" s="50"/>
      <c r="DA122" s="50"/>
      <c r="DD122" s="50"/>
      <c r="DG122" s="50"/>
      <c r="DJ122" s="50"/>
      <c r="DM122" s="50"/>
      <c r="DP122" s="50"/>
      <c r="DS122" s="50"/>
      <c r="DV122" s="50"/>
      <c r="DY122" s="50"/>
      <c r="EB122" s="50"/>
      <c r="EE122" s="50"/>
      <c r="EH122" s="50"/>
      <c r="EK122" s="50"/>
      <c r="EN122" s="50"/>
      <c r="EQ122" s="50"/>
      <c r="ET122" s="50"/>
      <c r="EW122" s="50"/>
    </row>
    <row r="123" spans="1:153" ht="15" customHeight="1" x14ac:dyDescent="0.25">
      <c r="C123" s="56"/>
      <c r="D123" s="620"/>
      <c r="E123" s="378" t="s">
        <v>7045</v>
      </c>
      <c r="F123" s="361" t="s">
        <v>5</v>
      </c>
      <c r="G123" s="361" t="s">
        <v>160</v>
      </c>
      <c r="H123" s="361" t="s">
        <v>6</v>
      </c>
      <c r="I123" s="361"/>
      <c r="J123" s="419"/>
      <c r="K123" s="419"/>
      <c r="L123" s="419"/>
      <c r="M123" s="419"/>
      <c r="N123" s="419"/>
      <c r="O123" s="419"/>
      <c r="P123" s="419"/>
      <c r="Q123" s="419"/>
      <c r="R123" s="419"/>
      <c r="S123" s="419"/>
      <c r="T123" s="419"/>
      <c r="U123" s="419"/>
      <c r="V123" s="419"/>
      <c r="W123" s="419"/>
      <c r="X123" s="419"/>
      <c r="Y123" s="419"/>
      <c r="Z123" s="54"/>
      <c r="AA123" s="29" t="str">
        <f>IF(COUNTBLANK('VAL_Fill in area'!C203)=1,"",'VAL_Fill in area'!C203)</f>
        <v/>
      </c>
      <c r="AB123" s="10" t="str">
        <f>IF(TYPE(VAL_Codes!AQ$26)=2,VAL_Codes!AQ$26,"")</f>
        <v/>
      </c>
      <c r="AC123" s="11" t="str">
        <f>IF(TYPE(VAL_Codes!AR$26)=2,VAL_Codes!AR$26,"")</f>
        <v/>
      </c>
      <c r="AD123" s="26" t="str">
        <f>IF(COUNTBLANK('VAL_Fill in area'!D203)=1,"",'VAL_Fill in area'!D203)</f>
        <v/>
      </c>
      <c r="AE123" s="10" t="str">
        <f>IF(TYPE(VAL_Codes!AT$26)=2,VAL_Codes!AT$26,"")</f>
        <v/>
      </c>
      <c r="AF123" s="11" t="str">
        <f>IF(TYPE(VAL_Codes!AU$26)=2,VAL_Codes!AU$26,"")</f>
        <v/>
      </c>
      <c r="AG123" s="26" t="str">
        <f>IF(COUNTBLANK('VAL_Fill in area'!E203)=1,"",'VAL_Fill in area'!E203)</f>
        <v/>
      </c>
      <c r="AH123" s="10" t="str">
        <f>IF(TYPE(VAL_Codes!AW$26)=2,VAL_Codes!AW$26,"")</f>
        <v/>
      </c>
      <c r="AI123" s="11" t="str">
        <f>IF(TYPE(VAL_Codes!AX$26)=2,VAL_Codes!AX$26,"")</f>
        <v/>
      </c>
      <c r="AJ123" s="26" t="str">
        <f>IF(COUNTBLANK('VAL_Fill in area'!F203)=1,"",'VAL_Fill in area'!F203)</f>
        <v/>
      </c>
      <c r="AK123" s="10" t="str">
        <f>IF(TYPE(VAL_Codes!AZ$26)=2,VAL_Codes!AZ$26,"")</f>
        <v/>
      </c>
      <c r="AL123" s="11" t="str">
        <f>IF(TYPE(VAL_Codes!BA$26)=2,VAL_Codes!BA$26,"")</f>
        <v/>
      </c>
      <c r="AM123" s="26" t="str">
        <f>IF(COUNTBLANK('VAL_Fill in area'!G203)=1,"",'VAL_Fill in area'!G203)</f>
        <v/>
      </c>
      <c r="AN123" s="10" t="str">
        <f>IF(TYPE(VAL_Codes!BC$26)=2,VAL_Codes!BC$26,"")</f>
        <v/>
      </c>
      <c r="AO123" s="11" t="str">
        <f>IF(TYPE(VAL_Codes!BD$26)=2,VAL_Codes!BD$26,"")</f>
        <v/>
      </c>
      <c r="AP123" s="26" t="str">
        <f>IF(COUNTBLANK('VAL_Fill in area'!H203)=1,"",'VAL_Fill in area'!H203)</f>
        <v/>
      </c>
      <c r="AQ123" s="10" t="str">
        <f>IF(TYPE(VAL_Codes!BF$26)=2,VAL_Codes!BF$26,"")</f>
        <v/>
      </c>
      <c r="AR123" s="11" t="str">
        <f>IF(TYPE(VAL_Codes!BG$26)=2,VAL_Codes!BG$26,"")</f>
        <v/>
      </c>
      <c r="AS123" s="26" t="str">
        <f>IF(COUNTBLANK('VAL_Fill in area'!I203)=1,"",'VAL_Fill in area'!I203)</f>
        <v/>
      </c>
      <c r="AT123" s="10" t="str">
        <f>IF(TYPE(VAL_Codes!BI$26)=2,VAL_Codes!BI$26,"")</f>
        <v/>
      </c>
      <c r="AU123" s="11" t="str">
        <f>IF(TYPE(VAL_Codes!BJ$26)=2,VAL_Codes!BJ$26,"")</f>
        <v/>
      </c>
      <c r="AV123" s="26" t="str">
        <f>IF(COUNTBLANK('VAL_Fill in area'!J203)=1,"",'VAL_Fill in area'!J203)</f>
        <v/>
      </c>
      <c r="AW123" s="10" t="str">
        <f>IF(TYPE(VAL_Codes!BL$26)=2,VAL_Codes!BL$26,"")</f>
        <v/>
      </c>
      <c r="AX123" s="11" t="str">
        <f>IF(TYPE(VAL_Codes!BM$26)=2,VAL_Codes!BM$26,"")</f>
        <v/>
      </c>
      <c r="AY123" s="26" t="str">
        <f>IF(COUNTBLANK('VAL_Fill in area'!K203)=1,"",'VAL_Fill in area'!K203)</f>
        <v/>
      </c>
      <c r="AZ123" s="10" t="str">
        <f>IF(TYPE(VAL_Codes!BO$26)=2,VAL_Codes!BO$26,"")</f>
        <v/>
      </c>
      <c r="BA123" s="11" t="str">
        <f>IF(TYPE(VAL_Codes!BP$26)=2,VAL_Codes!BP$26,"")</f>
        <v/>
      </c>
      <c r="BB123" s="47"/>
      <c r="BE123" s="50"/>
      <c r="BH123" s="50"/>
      <c r="BK123" s="50"/>
      <c r="BN123" s="50"/>
      <c r="BQ123" s="50"/>
      <c r="BT123" s="50"/>
      <c r="BW123" s="50"/>
      <c r="BZ123" s="50"/>
      <c r="CC123" s="50"/>
      <c r="CF123" s="50"/>
      <c r="CI123" s="50"/>
      <c r="CL123" s="50"/>
      <c r="CO123" s="50"/>
      <c r="CR123" s="50"/>
      <c r="CU123" s="50"/>
      <c r="CX123" s="50"/>
      <c r="DA123" s="50"/>
      <c r="DD123" s="50"/>
      <c r="DG123" s="50"/>
      <c r="DJ123" s="50"/>
      <c r="DM123" s="50"/>
      <c r="DP123" s="50"/>
      <c r="DS123" s="50"/>
      <c r="DV123" s="50"/>
      <c r="DY123" s="50"/>
      <c r="EB123" s="50"/>
      <c r="EE123" s="50"/>
      <c r="EH123" s="50"/>
      <c r="EK123" s="50"/>
      <c r="EN123" s="50"/>
      <c r="EQ123" s="50"/>
      <c r="ET123" s="50"/>
      <c r="EW123" s="50"/>
    </row>
    <row r="124" spans="1:153" ht="15" customHeight="1" x14ac:dyDescent="0.25">
      <c r="C124" s="56"/>
      <c r="D124" s="624"/>
      <c r="E124" s="378" t="s">
        <v>7046</v>
      </c>
      <c r="F124" s="361" t="s">
        <v>5</v>
      </c>
      <c r="G124" s="361" t="s">
        <v>30</v>
      </c>
      <c r="H124" s="361" t="s">
        <v>6</v>
      </c>
      <c r="I124" s="361"/>
      <c r="J124" s="419"/>
      <c r="K124" s="419"/>
      <c r="L124" s="419"/>
      <c r="M124" s="419"/>
      <c r="N124" s="419"/>
      <c r="O124" s="419"/>
      <c r="P124" s="419"/>
      <c r="Q124" s="419"/>
      <c r="R124" s="419"/>
      <c r="S124" s="419"/>
      <c r="T124" s="419"/>
      <c r="U124" s="419"/>
      <c r="V124" s="419"/>
      <c r="W124" s="419"/>
      <c r="X124" s="419"/>
      <c r="Y124" s="419"/>
      <c r="Z124" s="54"/>
      <c r="AA124" s="26" t="str">
        <f>IF(COUNTBLANK('VAL_Fill in area'!C204)=1,"",'VAL_Fill in area'!C204)</f>
        <v/>
      </c>
      <c r="AB124" s="10" t="str">
        <f>IF(TYPE(VAL_Codes!AQ$26)=2,VAL_Codes!AQ$26,"")</f>
        <v/>
      </c>
      <c r="AC124" s="11" t="str">
        <f>IF(TYPE(VAL_Codes!AR$26)=2,VAL_Codes!AR$26,"")</f>
        <v/>
      </c>
      <c r="AD124" s="26" t="str">
        <f>IF(COUNTBLANK('VAL_Fill in area'!D204)=1,"",'VAL_Fill in area'!D204)</f>
        <v/>
      </c>
      <c r="AE124" s="10" t="str">
        <f>IF(TYPE(VAL_Codes!AT$26)=2,VAL_Codes!AT$26,"")</f>
        <v/>
      </c>
      <c r="AF124" s="11" t="str">
        <f>IF(TYPE(VAL_Codes!AU$26)=2,VAL_Codes!AU$26,"")</f>
        <v/>
      </c>
      <c r="AG124" s="26" t="str">
        <f>IF(COUNTBLANK('VAL_Fill in area'!E204)=1,"",'VAL_Fill in area'!E204)</f>
        <v/>
      </c>
      <c r="AH124" s="10" t="str">
        <f>IF(TYPE(VAL_Codes!AW$26)=2,VAL_Codes!AW$26,"")</f>
        <v/>
      </c>
      <c r="AI124" s="11" t="str">
        <f>IF(TYPE(VAL_Codes!AX$26)=2,VAL_Codes!AX$26,"")</f>
        <v/>
      </c>
      <c r="AJ124" s="26" t="str">
        <f>IF(COUNTBLANK('VAL_Fill in area'!F204)=1,"",'VAL_Fill in area'!F204)</f>
        <v/>
      </c>
      <c r="AK124" s="10" t="str">
        <f>IF(TYPE(VAL_Codes!AZ$26)=2,VAL_Codes!AZ$26,"")</f>
        <v/>
      </c>
      <c r="AL124" s="11" t="str">
        <f>IF(TYPE(VAL_Codes!BA$26)=2,VAL_Codes!BA$26,"")</f>
        <v/>
      </c>
      <c r="AM124" s="26" t="str">
        <f>IF(COUNTBLANK('VAL_Fill in area'!G204)=1,"",'VAL_Fill in area'!G204)</f>
        <v/>
      </c>
      <c r="AN124" s="10" t="str">
        <f>IF(TYPE(VAL_Codes!BC$26)=2,VAL_Codes!BC$26,"")</f>
        <v/>
      </c>
      <c r="AO124" s="11" t="str">
        <f>IF(TYPE(VAL_Codes!BD$26)=2,VAL_Codes!BD$26,"")</f>
        <v/>
      </c>
      <c r="AP124" s="26" t="str">
        <f>IF(COUNTBLANK('VAL_Fill in area'!H204)=1,"",'VAL_Fill in area'!H204)</f>
        <v/>
      </c>
      <c r="AQ124" s="10" t="str">
        <f>IF(TYPE(VAL_Codes!BF$26)=2,VAL_Codes!BF$26,"")</f>
        <v/>
      </c>
      <c r="AR124" s="11" t="str">
        <f>IF(TYPE(VAL_Codes!BG$26)=2,VAL_Codes!BG$26,"")</f>
        <v/>
      </c>
      <c r="AS124" s="26" t="str">
        <f>IF(COUNTBLANK('VAL_Fill in area'!I204)=1,"",'VAL_Fill in area'!I204)</f>
        <v/>
      </c>
      <c r="AT124" s="10" t="str">
        <f>IF(TYPE(VAL_Codes!BI$26)=2,VAL_Codes!BI$26,"")</f>
        <v/>
      </c>
      <c r="AU124" s="11" t="str">
        <f>IF(TYPE(VAL_Codes!BJ$26)=2,VAL_Codes!BJ$26,"")</f>
        <v/>
      </c>
      <c r="AV124" s="26" t="str">
        <f>IF(COUNTBLANK('VAL_Fill in area'!J204)=1,"",'VAL_Fill in area'!J204)</f>
        <v/>
      </c>
      <c r="AW124" s="10" t="str">
        <f>IF(TYPE(VAL_Codes!BL$26)=2,VAL_Codes!BL$26,"")</f>
        <v/>
      </c>
      <c r="AX124" s="11" t="str">
        <f>IF(TYPE(VAL_Codes!BM$26)=2,VAL_Codes!BM$26,"")</f>
        <v/>
      </c>
      <c r="AY124" s="26" t="str">
        <f>IF(COUNTBLANK('VAL_Fill in area'!K204)=1,"",'VAL_Fill in area'!K204)</f>
        <v/>
      </c>
      <c r="AZ124" s="10" t="str">
        <f>IF(TYPE(VAL_Codes!BO$26)=2,VAL_Codes!BO$26,"")</f>
        <v/>
      </c>
      <c r="BA124" s="11" t="str">
        <f>IF(TYPE(VAL_Codes!BP$26)=2,VAL_Codes!BP$26,"")</f>
        <v/>
      </c>
      <c r="BB124" s="47"/>
      <c r="BE124" s="50"/>
      <c r="BH124" s="50"/>
      <c r="BK124" s="50"/>
      <c r="BN124" s="50"/>
      <c r="BQ124" s="50"/>
      <c r="BT124" s="50"/>
      <c r="BW124" s="50"/>
      <c r="BZ124" s="50"/>
      <c r="CC124" s="50"/>
      <c r="CF124" s="50"/>
      <c r="CI124" s="50"/>
      <c r="CL124" s="50"/>
      <c r="CO124" s="50"/>
      <c r="CR124" s="50"/>
      <c r="CU124" s="50"/>
      <c r="CX124" s="50"/>
      <c r="DA124" s="50"/>
      <c r="DD124" s="50"/>
      <c r="DG124" s="50"/>
      <c r="DJ124" s="50"/>
      <c r="DM124" s="50"/>
      <c r="DP124" s="50"/>
      <c r="DS124" s="50"/>
      <c r="DV124" s="50"/>
      <c r="DY124" s="50"/>
      <c r="EB124" s="50"/>
      <c r="EE124" s="50"/>
      <c r="EH124" s="50"/>
      <c r="EK124" s="50"/>
      <c r="EN124" s="50"/>
      <c r="EQ124" s="50"/>
      <c r="ET124" s="50"/>
      <c r="EW124" s="50"/>
    </row>
    <row r="125" spans="1:153" ht="15" customHeight="1" x14ac:dyDescent="0.25">
      <c r="C125" s="56"/>
      <c r="D125" s="620"/>
      <c r="E125" s="378" t="s">
        <v>7049</v>
      </c>
      <c r="F125" s="361" t="s">
        <v>5</v>
      </c>
      <c r="G125" s="361" t="s">
        <v>6</v>
      </c>
      <c r="H125" s="361" t="s">
        <v>6</v>
      </c>
      <c r="I125" s="361"/>
      <c r="J125" s="419"/>
      <c r="K125" s="419"/>
      <c r="L125" s="419"/>
      <c r="M125" s="419"/>
      <c r="N125" s="419"/>
      <c r="O125" s="419"/>
      <c r="P125" s="419"/>
      <c r="Q125" s="419"/>
      <c r="R125" s="419"/>
      <c r="S125" s="419"/>
      <c r="T125" s="419"/>
      <c r="U125" s="419"/>
      <c r="V125" s="419"/>
      <c r="W125" s="419"/>
      <c r="X125" s="419"/>
      <c r="Y125" s="419"/>
      <c r="Z125" s="54"/>
      <c r="AA125" s="27" t="str">
        <f>IF(OR(SUMPRODUCT(--(AA79:AA124=""),--(AB79:AB124=""))&gt;0,COUNTIF(AB79:AB124,"O")&gt;0, COUNTIF(AB79:AB124,"K")=46),"",SUM(AA79:AA124))</f>
        <v/>
      </c>
      <c r="AB125" s="1" t="str">
        <f xml:space="preserve"> IF(AND(OR(COUNTIF(AB79:AB124,"O")=46,COUNTIF(AB79:AB124,"K")=46),SUM(AA79:AA124)=0,ISNUMBER(AA125)),"",IF(COUNTIF(AB79:AB124,"O")&gt;0,"O", IF(AND(COUNTIF(AB79:AB124,AB79)=46,OR(AB79="K",AB79="W",AB79="M")),UPPER(AB79),"")))</f>
        <v/>
      </c>
      <c r="AC125" s="2" t="str">
        <f>IF(TYPE(VAL_Codes!AR$26)=2,VAL_Codes!AR$26,"")</f>
        <v/>
      </c>
      <c r="AD125" s="27" t="str">
        <f>IF(OR(SUMPRODUCT(--(AD79:AD124=""),--(AE79:AE124=""))&gt;0,COUNTIF(AE79:AE124,"O")&gt;0, COUNTIF(AE79:AE124,"K")=46),"",SUM(AD79:AD124))</f>
        <v/>
      </c>
      <c r="AE125" s="1" t="str">
        <f xml:space="preserve"> IF(AND(OR(COUNTIF(AE79:AE124,"O")=46,COUNTIF(AE79:AE124,"K")=46),SUM(AD79:AD124)=0,ISNUMBER(AD125)),"",IF(COUNTIF(AE79:AE124,"O")&gt;0,"O", IF(AND(COUNTIF(AE79:AE124,AE79)=46,OR(AE79="K",AE79="W",AE79="M")),UPPER(AE79),"")))</f>
        <v/>
      </c>
      <c r="AF125" s="2" t="str">
        <f>IF(TYPE(VAL_Codes!AU$26)=2,VAL_Codes!AU$26,"")</f>
        <v/>
      </c>
      <c r="AG125" s="27" t="str">
        <f>IF(OR(SUMPRODUCT(--(AG79:AG124=""),--(AH79:AH124=""))&gt;0,COUNTIF(AH79:AH124,"O")&gt;0, COUNTIF(AH79:AH124,"K")=46),"",SUM(AG79:AG124))</f>
        <v/>
      </c>
      <c r="AH125" s="1" t="str">
        <f xml:space="preserve"> IF(AND(OR(COUNTIF(AH79:AH124,"O")=46,COUNTIF(AH79:AH124,"K")=46),SUM(AG79:AG124)=0,ISNUMBER(AG125)),"",IF(COUNTIF(AH79:AH124,"O")&gt;0,"O", IF(AND(COUNTIF(AH79:AH124,AH79)=46,OR(AH79="K",AH79="W",AH79="M")),UPPER(AH79),"")))</f>
        <v/>
      </c>
      <c r="AI125" s="2" t="str">
        <f>IF(TYPE(VAL_Codes!AX$26)=2,VAL_Codes!AX$26,"")</f>
        <v/>
      </c>
      <c r="AJ125" s="27" t="str">
        <f>IF(OR(SUMPRODUCT(--(AJ79:AJ124=""),--(AK79:AK124=""))&gt;0,COUNTIF(AK79:AK124,"O")&gt;0, COUNTIF(AK79:AK124,"K")=46),"",SUM(AJ79:AJ124))</f>
        <v/>
      </c>
      <c r="AK125" s="1" t="str">
        <f xml:space="preserve"> IF(AND(OR(COUNTIF(AK79:AK124,"O")=46,COUNTIF(AK79:AK124,"K")=46),SUM(AJ79:AJ124)=0,ISNUMBER(AJ125)),"",IF(COUNTIF(AK79:AK124,"O")&gt;0,"O", IF(AND(COUNTIF(AK79:AK124,AK79)=46,OR(AK79="K",AK79="W",AK79="M")),UPPER(AK79),"")))</f>
        <v/>
      </c>
      <c r="AL125" s="2" t="str">
        <f>IF(TYPE(VAL_Codes!BA$26)=2,VAL_Codes!BA$26,"")</f>
        <v/>
      </c>
      <c r="AM125" s="27" t="str">
        <f>IF(OR(SUMPRODUCT(--(AM79:AM124=""),--(AN79:AN124=""))&gt;0,COUNTIF(AN79:AN124,"O")&gt;0, COUNTIF(AN79:AN124,"K")=46),"",SUM(AM79:AM124))</f>
        <v/>
      </c>
      <c r="AN125" s="1" t="str">
        <f xml:space="preserve"> IF(AND(OR(COUNTIF(AN79:AN124,"O")=46,COUNTIF(AN79:AN124,"K")=46),SUM(AM79:AM124)=0,ISNUMBER(AM125)),"",IF(COUNTIF(AN79:AN124,"O")&gt;0,"O", IF(AND(COUNTIF(AN79:AN124,AN79)=46,OR(AN79="K",AN79="W",AN79="M")),UPPER(AN79),"")))</f>
        <v/>
      </c>
      <c r="AO125" s="2" t="str">
        <f>IF(TYPE(VAL_Codes!BD$26)=2,VAL_Codes!BD$26,"")</f>
        <v/>
      </c>
      <c r="AP125" s="27" t="str">
        <f>IF(OR(SUMPRODUCT(--(AP79:AP124=""),--(AQ79:AQ124=""))&gt;0,COUNTIF(AQ79:AQ124,"O")&gt;0, COUNTIF(AQ79:AQ124,"K")=46),"",SUM(AP79:AP124))</f>
        <v/>
      </c>
      <c r="AQ125" s="1" t="str">
        <f xml:space="preserve"> IF(AND(OR(COUNTIF(AQ79:AQ124,"O")=46,COUNTIF(AQ79:AQ124,"K")=46),SUM(AP79:AP124)=0,ISNUMBER(AP125)),"",IF(COUNTIF(AQ79:AQ124,"O")&gt;0,"O", IF(AND(COUNTIF(AQ79:AQ124,AQ79)=46,OR(AQ79="K",AQ79="W",AQ79="M")),UPPER(AQ79),"")))</f>
        <v/>
      </c>
      <c r="AR125" s="2" t="str">
        <f>IF(TYPE(VAL_Codes!BG$26)=2,VAL_Codes!BG$26,"")</f>
        <v/>
      </c>
      <c r="AS125" s="27" t="str">
        <f>IF(OR(SUMPRODUCT(--(AS79:AS124=""),--(AT79:AT124=""))&gt;0,COUNTIF(AT79:AT124,"O")&gt;0, COUNTIF(AT79:AT124,"K")=46),"",SUM(AS79:AS124))</f>
        <v/>
      </c>
      <c r="AT125" s="1" t="str">
        <f xml:space="preserve"> IF(AND(OR(COUNTIF(AT79:AT124,"O")=46,COUNTIF(AT79:AT124,"K")=46),SUM(AS79:AS124)=0,ISNUMBER(AS125)),"",IF(COUNTIF(AT79:AT124,"O")&gt;0,"O", IF(AND(COUNTIF(AT79:AT124,AT79)=46,OR(AT79="K",AT79="W",AT79="M")),UPPER(AT79),"")))</f>
        <v/>
      </c>
      <c r="AU125" s="2" t="str">
        <f>IF(TYPE(VAL_Codes!BJ$26)=2,VAL_Codes!BJ$26,"")</f>
        <v/>
      </c>
      <c r="AV125" s="27" t="str">
        <f>IF(OR(SUMPRODUCT(--(AV79:AV124=""),--(AW79:AW124=""))&gt;0,COUNTIF(AW79:AW124,"O")&gt;0, COUNTIF(AW79:AW124,"K")=46),"",SUM(AV79:AV124))</f>
        <v/>
      </c>
      <c r="AW125" s="1" t="str">
        <f xml:space="preserve"> IF(AND(OR(COUNTIF(AW79:AW124,"O")=46,COUNTIF(AW79:AW124,"K")=46),SUM(AV79:AV124)=0,ISNUMBER(AV125)),"",IF(COUNTIF(AW79:AW124,"O")&gt;0,"O", IF(AND(COUNTIF(AW79:AW124,AW79)=46,OR(AW79="K",AW79="W",AW79="M")),UPPER(AW79),"")))</f>
        <v/>
      </c>
      <c r="AX125" s="2" t="str">
        <f>IF(TYPE(VAL_Codes!BM$26)=2,VAL_Codes!BM$26,"")</f>
        <v/>
      </c>
      <c r="AY125" s="27" t="str">
        <f>IF(OR(SUMPRODUCT(--(AY79:AY124=""),--(AZ79:AZ124=""))&gt;0,COUNTIF(AZ79:AZ124,"O")&gt;0, COUNTIF(AZ79:AZ124,"K")=46),"",SUM(AY79:AY124))</f>
        <v/>
      </c>
      <c r="AZ125" s="1" t="str">
        <f xml:space="preserve"> IF(AND(OR(COUNTIF(AZ79:AZ124,"O")=46,COUNTIF(AZ79:AZ124,"K")=46),SUM(AY79:AY124)=0,ISNUMBER(AY125)),"",IF(COUNTIF(AZ79:AZ124,"O")&gt;0,"O", IF(AND(COUNTIF(AZ79:AZ124,AZ79)=46,OR(AZ79="K",AZ79="W",AZ79="M")),UPPER(AZ79),"")))</f>
        <v/>
      </c>
      <c r="BA125" s="2" t="str">
        <f>IF(TYPE(VAL_Codes!BP$26)=2,VAL_Codes!BP$26,"")</f>
        <v/>
      </c>
      <c r="BB125" s="47"/>
      <c r="BE125" s="50"/>
      <c r="BH125" s="50"/>
      <c r="BK125" s="50"/>
      <c r="BN125" s="50"/>
      <c r="BQ125" s="50"/>
      <c r="BT125" s="50"/>
      <c r="BW125" s="50"/>
      <c r="BZ125" s="50"/>
      <c r="CC125" s="50"/>
      <c r="CF125" s="50"/>
      <c r="CI125" s="50"/>
      <c r="CL125" s="50"/>
      <c r="CO125" s="50"/>
      <c r="CR125" s="50"/>
      <c r="CU125" s="50"/>
      <c r="CX125" s="50"/>
      <c r="DA125" s="50"/>
      <c r="DD125" s="50"/>
      <c r="DG125" s="50"/>
      <c r="DJ125" s="50"/>
      <c r="DM125" s="50"/>
      <c r="DP125" s="50"/>
      <c r="DS125" s="50"/>
      <c r="DV125" s="50"/>
      <c r="DY125" s="50"/>
      <c r="EB125" s="50"/>
      <c r="EE125" s="50"/>
      <c r="EH125" s="50"/>
      <c r="EK125" s="50"/>
      <c r="EN125" s="50"/>
      <c r="EQ125" s="50"/>
      <c r="ET125" s="50"/>
      <c r="EW125" s="50"/>
    </row>
    <row r="126" spans="1:153" ht="15" customHeight="1" x14ac:dyDescent="0.25">
      <c r="C126" s="56"/>
      <c r="D126" s="63"/>
      <c r="E126" s="454"/>
      <c r="F126" s="455"/>
      <c r="G126" s="455"/>
      <c r="H126" s="455"/>
      <c r="I126" s="455"/>
      <c r="J126" s="63"/>
      <c r="K126" s="63"/>
      <c r="L126" s="63"/>
      <c r="M126" s="63"/>
      <c r="N126" s="63"/>
      <c r="O126" s="63"/>
      <c r="P126" s="63"/>
      <c r="Q126" s="63"/>
      <c r="R126" s="63"/>
      <c r="S126" s="63"/>
      <c r="T126" s="63"/>
      <c r="U126" s="63"/>
      <c r="V126" s="63"/>
      <c r="W126" s="63"/>
      <c r="X126" s="63"/>
      <c r="Y126" s="63"/>
      <c r="Z126" s="63"/>
      <c r="AA126" s="456"/>
      <c r="AB126" s="38"/>
      <c r="AC126" s="38"/>
      <c r="AD126" s="47"/>
      <c r="AE126" s="38"/>
      <c r="AF126" s="38"/>
      <c r="AG126" s="47"/>
      <c r="AH126" s="38"/>
      <c r="AI126" s="38"/>
      <c r="AJ126" s="47"/>
      <c r="AK126" s="38"/>
      <c r="AL126" s="38"/>
      <c r="AM126" s="47"/>
      <c r="AN126" s="38"/>
      <c r="AO126" s="38"/>
      <c r="AP126" s="47"/>
      <c r="AQ126" s="38"/>
      <c r="AR126" s="38"/>
      <c r="AS126" s="47"/>
      <c r="AT126" s="38"/>
      <c r="AU126" s="38"/>
      <c r="AV126" s="47"/>
      <c r="AW126" s="38"/>
      <c r="AX126" s="38"/>
      <c r="AY126" s="47"/>
      <c r="AZ126" s="38"/>
      <c r="BA126" s="38"/>
      <c r="BB126" s="47"/>
      <c r="BE126" s="50"/>
      <c r="BH126" s="50"/>
      <c r="BK126" s="50"/>
      <c r="BN126" s="50"/>
      <c r="BQ126" s="50"/>
      <c r="BT126" s="50"/>
      <c r="BW126" s="50"/>
      <c r="BZ126" s="50"/>
      <c r="CC126" s="50"/>
      <c r="CF126" s="50"/>
      <c r="CI126" s="50"/>
      <c r="CL126" s="50"/>
      <c r="CO126" s="50"/>
      <c r="CR126" s="50"/>
      <c r="CU126" s="50"/>
      <c r="CX126" s="50"/>
      <c r="DA126" s="50"/>
      <c r="DD126" s="50"/>
      <c r="DG126" s="50"/>
      <c r="DJ126" s="50"/>
      <c r="DM126" s="50"/>
      <c r="DP126" s="50"/>
      <c r="DS126" s="50"/>
      <c r="DV126" s="50"/>
      <c r="DY126" s="50"/>
      <c r="EB126" s="50"/>
      <c r="EE126" s="50"/>
      <c r="EH126" s="50"/>
      <c r="EK126" s="50"/>
      <c r="EN126" s="50"/>
      <c r="EQ126" s="50"/>
      <c r="ET126" s="50"/>
      <c r="EW126" s="50"/>
    </row>
    <row r="127" spans="1:153" ht="15" customHeight="1" x14ac:dyDescent="0.25">
      <c r="C127" s="56"/>
      <c r="D127" s="620" t="s">
        <v>122</v>
      </c>
      <c r="E127" s="375" t="s">
        <v>7041</v>
      </c>
      <c r="F127" s="439" t="s">
        <v>6</v>
      </c>
      <c r="G127" s="361" t="s">
        <v>402</v>
      </c>
      <c r="H127" s="361" t="s">
        <v>6</v>
      </c>
      <c r="I127" s="361"/>
      <c r="J127" s="419"/>
      <c r="K127" s="419"/>
      <c r="L127" s="419"/>
      <c r="M127" s="419"/>
      <c r="N127" s="419"/>
      <c r="O127" s="419"/>
      <c r="P127" s="419"/>
      <c r="Q127" s="419"/>
      <c r="R127" s="419"/>
      <c r="S127" s="419"/>
      <c r="T127" s="419"/>
      <c r="U127" s="419"/>
      <c r="V127" s="419"/>
      <c r="W127" s="419"/>
      <c r="X127" s="419"/>
      <c r="Y127" s="419"/>
      <c r="Z127" s="54"/>
      <c r="AA127" s="27" t="str">
        <f t="shared" ref="AA127:AA173" si="0">IF(OR(AND(AA31="",AB31=""),AND(AA79="",AB79=""),AND(AB31="K",AB79="K"),OR(AB31="O",AB79="O")),"",SUM(AA31,AA79))</f>
        <v/>
      </c>
      <c r="AB127" s="1" t="str">
        <f t="shared" ref="AB127:AB173" si="1">IF(AND(OR(AND(AB31="O",AB79="O"),AND(AB31="K",AB79="K")),SUM(AA31,AA79)=0,ISNUMBER(AA127)),"",IF(OR(AB31="O",AB79="O"),"O",IF(AND(AB31=AB79,OR(AB31="K",AB31="W",AB31="M")), UPPER(AB31),"")))</f>
        <v/>
      </c>
      <c r="AC127" s="2" t="str">
        <f>IF(TYPE(VAL_Codes!AR$26)=2,VAL_Codes!AR$26,"")</f>
        <v/>
      </c>
      <c r="AD127" s="27" t="str">
        <f t="shared" ref="AD127:AD173" si="2">IF(OR(AND(AD31="",AE31=""),AND(AD79="",AE79=""),AND(AE31="K",AE79="K"),OR(AE31="O",AE79="O")),"",SUM(AD31,AD79))</f>
        <v/>
      </c>
      <c r="AE127" s="1" t="str">
        <f t="shared" ref="AE127:AE173" si="3">IF(AND(OR(AND(AE31="O",AE79="O"),AND(AE31="K",AE79="K")),SUM(AD31,AD79)=0,ISNUMBER(AD127)),"",IF(OR(AE31="O",AE79="O"),"O",IF(AND(AE31=AE79,OR(AE31="K",AE31="W",AE31="M")), UPPER(AE31),"")))</f>
        <v/>
      </c>
      <c r="AF127" s="2" t="str">
        <f>IF(TYPE(VAL_Codes!AU$26)=2,VAL_Codes!AU$26,"")</f>
        <v/>
      </c>
      <c r="AG127" s="27" t="str">
        <f t="shared" ref="AG127:AG173" si="4">IF(OR(AND(AG31="",AH31=""),AND(AG79="",AH79=""),AND(AH31="K",AH79="K"),OR(AH31="O",AH79="O")),"",SUM(AG31,AG79))</f>
        <v/>
      </c>
      <c r="AH127" s="1" t="str">
        <f t="shared" ref="AH127:AH173" si="5">IF(AND(OR(AND(AH31="O",AH79="O"),AND(AH31="K",AH79="K")),SUM(AG31,AG79)=0,ISNUMBER(AG127)),"",IF(OR(AH31="O",AH79="O"),"O",IF(AND(AH31=AH79,OR(AH31="K",AH31="W",AH31="M")), UPPER(AH31),"")))</f>
        <v/>
      </c>
      <c r="AI127" s="2" t="str">
        <f>IF(TYPE(VAL_Codes!AX$26)=2,VAL_Codes!AX$26,"")</f>
        <v/>
      </c>
      <c r="AJ127" s="27" t="str">
        <f t="shared" ref="AJ127:AJ173" si="6">IF(OR(AND(AJ31="",AK31=""),AND(AJ79="",AK79=""),AND(AK31="K",AK79="K"),OR(AK31="O",AK79="O")),"",SUM(AJ31,AJ79))</f>
        <v/>
      </c>
      <c r="AK127" s="1" t="str">
        <f t="shared" ref="AK127:AK173" si="7">IF(AND(OR(AND(AK31="O",AK79="O"),AND(AK31="K",AK79="K")),SUM(AJ31,AJ79)=0,ISNUMBER(AJ127)),"",IF(OR(AK31="O",AK79="O"),"O",IF(AND(AK31=AK79,OR(AK31="K",AK31="W",AK31="M")), UPPER(AK31),"")))</f>
        <v/>
      </c>
      <c r="AL127" s="2" t="str">
        <f>IF(TYPE(VAL_Codes!BA$26)=2,VAL_Codes!BA$26,"")</f>
        <v/>
      </c>
      <c r="AM127" s="27" t="str">
        <f t="shared" ref="AM127:AM173" si="8">IF(OR(AND(AM31="",AN31=""),AND(AM79="",AN79=""),AND(AN31="K",AN79="K"),OR(AN31="O",AN79="O")),"",SUM(AM31,AM79))</f>
        <v/>
      </c>
      <c r="AN127" s="1" t="str">
        <f t="shared" ref="AN127:AN173" si="9">IF(AND(OR(AND(AN31="O",AN79="O"),AND(AN31="K",AN79="K")),SUM(AM31,AM79)=0,ISNUMBER(AM127)),"",IF(OR(AN31="O",AN79="O"),"O",IF(AND(AN31=AN79,OR(AN31="K",AN31="W",AN31="M")), UPPER(AN31),"")))</f>
        <v/>
      </c>
      <c r="AO127" s="2" t="str">
        <f>IF(TYPE(VAL_Codes!BD$26)=2,VAL_Codes!BD$26,"")</f>
        <v/>
      </c>
      <c r="AP127" s="27" t="str">
        <f t="shared" ref="AP127:AP173" si="10">IF(OR(AND(AP31="",AQ31=""),AND(AP79="",AQ79=""),AND(AQ31="K",AQ79="K"),OR(AQ31="O",AQ79="O")),"",SUM(AP31,AP79))</f>
        <v/>
      </c>
      <c r="AQ127" s="1" t="str">
        <f t="shared" ref="AQ127:AQ173" si="11">IF(AND(OR(AND(AQ31="O",AQ79="O"),AND(AQ31="K",AQ79="K")),SUM(AP31,AP79)=0,ISNUMBER(AP127)),"",IF(OR(AQ31="O",AQ79="O"),"O",IF(AND(AQ31=AQ79,OR(AQ31="K",AQ31="W",AQ31="M")), UPPER(AQ31),"")))</f>
        <v/>
      </c>
      <c r="AR127" s="2" t="str">
        <f>IF(TYPE(VAL_Codes!BG$26)=2,VAL_Codes!BG$26,"")</f>
        <v/>
      </c>
      <c r="AS127" s="27" t="str">
        <f t="shared" ref="AS127:AS173" si="12">IF(OR(AND(AS31="",AT31=""),AND(AS79="",AT79=""),AND(AT31="K",AT79="K"),OR(AT31="O",AT79="O")),"",SUM(AS31,AS79))</f>
        <v/>
      </c>
      <c r="AT127" s="1" t="str">
        <f t="shared" ref="AT127:AT173" si="13">IF(AND(OR(AND(AT31="O",AT79="O"),AND(AT31="K",AT79="K")),SUM(AS31,AS79)=0,ISNUMBER(AS127)),"",IF(OR(AT31="O",AT79="O"),"O",IF(AND(AT31=AT79,OR(AT31="K",AT31="W",AT31="M")), UPPER(AT31),"")))</f>
        <v/>
      </c>
      <c r="AU127" s="2" t="str">
        <f>IF(TYPE(VAL_Codes!BJ$26)=2,VAL_Codes!BJ$26,"")</f>
        <v/>
      </c>
      <c r="AV127" s="27" t="str">
        <f t="shared" ref="AV127:AV173" si="14">IF(OR(AND(AV31="",AW31=""),AND(AV79="",AW79=""),AND(AW31="K",AW79="K"),OR(AW31="O",AW79="O")),"",SUM(AV31,AV79))</f>
        <v/>
      </c>
      <c r="AW127" s="1" t="str">
        <f t="shared" ref="AW127:AW173" si="15">IF(AND(OR(AND(AW31="O",AW79="O"),AND(AW31="K",AW79="K")),SUM(AV31,AV79)=0,ISNUMBER(AV127)),"",IF(OR(AW31="O",AW79="O"),"O",IF(AND(AW31=AW79,OR(AW31="K",AW31="W",AW31="M")), UPPER(AW31),"")))</f>
        <v/>
      </c>
      <c r="AX127" s="2" t="str">
        <f>IF(TYPE(VAL_Codes!BM$26)=2,VAL_Codes!BM$26,"")</f>
        <v/>
      </c>
      <c r="AY127" s="27" t="str">
        <f t="shared" ref="AY127:AY173" si="16">IF(OR(AND(AY31="",AZ31=""),AND(AY79="",AZ79=""),AND(AZ31="K",AZ79="K"),OR(AZ31="O",AZ79="O")),"",SUM(AY31,AY79))</f>
        <v/>
      </c>
      <c r="AZ127" s="1" t="str">
        <f t="shared" ref="AZ127:AZ173" si="17">IF(AND(OR(AND(AZ31="O",AZ79="O"),AND(AZ31="K",AZ79="K")),SUM(AY31,AY79)=0,ISNUMBER(AY127)),"",IF(OR(AZ31="O",AZ79="O"),"O",IF(AND(AZ31=AZ79,OR(AZ31="K",AZ31="W",AZ31="M")), UPPER(AZ31),"")))</f>
        <v/>
      </c>
      <c r="BA127" s="2" t="str">
        <f>IF(TYPE(VAL_Codes!BP$26)=2,VAL_Codes!BP$26,"")</f>
        <v/>
      </c>
      <c r="BB127" s="47"/>
      <c r="BE127" s="50"/>
      <c r="BH127" s="50"/>
      <c r="BK127" s="50"/>
      <c r="BN127" s="50"/>
      <c r="BQ127" s="50"/>
      <c r="BT127" s="50"/>
      <c r="BW127" s="50"/>
      <c r="BZ127" s="50"/>
      <c r="CC127" s="50"/>
      <c r="CF127" s="50"/>
      <c r="CI127" s="50"/>
      <c r="CL127" s="50"/>
      <c r="CO127" s="50"/>
      <c r="CR127" s="50"/>
      <c r="CU127" s="50"/>
      <c r="CX127" s="50"/>
      <c r="DA127" s="50"/>
      <c r="DD127" s="50"/>
      <c r="DG127" s="50"/>
      <c r="DJ127" s="50"/>
      <c r="DM127" s="50"/>
      <c r="DP127" s="50"/>
      <c r="DS127" s="50"/>
      <c r="DV127" s="50"/>
      <c r="DY127" s="50"/>
      <c r="EB127" s="50"/>
      <c r="EE127" s="50"/>
      <c r="EH127" s="50"/>
      <c r="EK127" s="50"/>
      <c r="EN127" s="50"/>
      <c r="EQ127" s="50"/>
      <c r="ET127" s="50"/>
      <c r="EW127" s="50"/>
    </row>
    <row r="128" spans="1:153" ht="15" customHeight="1" x14ac:dyDescent="0.25">
      <c r="A128" s="48"/>
      <c r="B128" s="48"/>
      <c r="C128" s="56"/>
      <c r="D128" s="620"/>
      <c r="E128" s="62" t="s">
        <v>51</v>
      </c>
      <c r="F128" s="439" t="s">
        <v>6</v>
      </c>
      <c r="G128" s="361" t="s">
        <v>50</v>
      </c>
      <c r="H128" s="361" t="s">
        <v>6</v>
      </c>
      <c r="I128" s="361"/>
      <c r="J128" s="419"/>
      <c r="K128" s="419"/>
      <c r="L128" s="419"/>
      <c r="M128" s="419"/>
      <c r="N128" s="419"/>
      <c r="O128" s="419"/>
      <c r="P128" s="419"/>
      <c r="Q128" s="419"/>
      <c r="R128" s="419"/>
      <c r="S128" s="419"/>
      <c r="T128" s="419"/>
      <c r="U128" s="419"/>
      <c r="V128" s="419"/>
      <c r="W128" s="419"/>
      <c r="X128" s="419"/>
      <c r="Y128" s="419"/>
      <c r="Z128" s="54"/>
      <c r="AA128" s="27" t="str">
        <f t="shared" si="0"/>
        <v/>
      </c>
      <c r="AB128" s="1" t="str">
        <f t="shared" si="1"/>
        <v/>
      </c>
      <c r="AC128" s="2" t="str">
        <f>IF(TYPE(VAL_Codes!AR$26)=2,VAL_Codes!AR$26,"")</f>
        <v/>
      </c>
      <c r="AD128" s="27" t="str">
        <f t="shared" si="2"/>
        <v/>
      </c>
      <c r="AE128" s="1" t="str">
        <f t="shared" si="3"/>
        <v/>
      </c>
      <c r="AF128" s="2" t="str">
        <f>IF(TYPE(VAL_Codes!AU$26)=2,VAL_Codes!AU$26,"")</f>
        <v/>
      </c>
      <c r="AG128" s="27" t="str">
        <f t="shared" si="4"/>
        <v/>
      </c>
      <c r="AH128" s="1" t="str">
        <f t="shared" si="5"/>
        <v/>
      </c>
      <c r="AI128" s="2" t="str">
        <f>IF(TYPE(VAL_Codes!AX$26)=2,VAL_Codes!AX$26,"")</f>
        <v/>
      </c>
      <c r="AJ128" s="27" t="str">
        <f t="shared" si="6"/>
        <v/>
      </c>
      <c r="AK128" s="1" t="str">
        <f t="shared" si="7"/>
        <v/>
      </c>
      <c r="AL128" s="2" t="str">
        <f>IF(TYPE(VAL_Codes!BA$26)=2,VAL_Codes!BA$26,"")</f>
        <v/>
      </c>
      <c r="AM128" s="27" t="str">
        <f t="shared" si="8"/>
        <v/>
      </c>
      <c r="AN128" s="1" t="str">
        <f t="shared" si="9"/>
        <v/>
      </c>
      <c r="AO128" s="2" t="str">
        <f>IF(TYPE(VAL_Codes!BD$26)=2,VAL_Codes!BD$26,"")</f>
        <v/>
      </c>
      <c r="AP128" s="27" t="str">
        <f t="shared" si="10"/>
        <v/>
      </c>
      <c r="AQ128" s="1" t="str">
        <f t="shared" si="11"/>
        <v/>
      </c>
      <c r="AR128" s="2" t="str">
        <f>IF(TYPE(VAL_Codes!BG$26)=2,VAL_Codes!BG$26,"")</f>
        <v/>
      </c>
      <c r="AS128" s="27" t="str">
        <f t="shared" si="12"/>
        <v/>
      </c>
      <c r="AT128" s="1" t="str">
        <f t="shared" si="13"/>
        <v/>
      </c>
      <c r="AU128" s="2" t="str">
        <f>IF(TYPE(VAL_Codes!BJ$26)=2,VAL_Codes!BJ$26,"")</f>
        <v/>
      </c>
      <c r="AV128" s="27" t="str">
        <f t="shared" si="14"/>
        <v/>
      </c>
      <c r="AW128" s="1" t="str">
        <f t="shared" si="15"/>
        <v/>
      </c>
      <c r="AX128" s="2" t="str">
        <f>IF(TYPE(VAL_Codes!BM$26)=2,VAL_Codes!BM$26,"")</f>
        <v/>
      </c>
      <c r="AY128" s="27" t="str">
        <f t="shared" si="16"/>
        <v/>
      </c>
      <c r="AZ128" s="1" t="str">
        <f t="shared" si="17"/>
        <v/>
      </c>
      <c r="BA128" s="2" t="str">
        <f>IF(TYPE(VAL_Codes!BP$26)=2,VAL_Codes!BP$26,"")</f>
        <v/>
      </c>
      <c r="BB128" s="47"/>
      <c r="BE128" s="50"/>
      <c r="BH128" s="50"/>
      <c r="BK128" s="50"/>
      <c r="BN128" s="50"/>
      <c r="BQ128" s="50"/>
      <c r="BT128" s="50"/>
      <c r="BW128" s="50"/>
      <c r="BZ128" s="50"/>
      <c r="CC128" s="50"/>
      <c r="CF128" s="50"/>
      <c r="CI128" s="50"/>
      <c r="CL128" s="50"/>
      <c r="CO128" s="50"/>
      <c r="CR128" s="50"/>
      <c r="CU128" s="50"/>
      <c r="CX128" s="50"/>
      <c r="DA128" s="50"/>
      <c r="DD128" s="50"/>
      <c r="DG128" s="50"/>
      <c r="DJ128" s="50"/>
      <c r="DM128" s="50"/>
      <c r="DP128" s="50"/>
      <c r="DS128" s="50"/>
      <c r="DV128" s="50"/>
      <c r="DY128" s="50"/>
      <c r="EB128" s="50"/>
      <c r="EE128" s="50"/>
      <c r="EH128" s="50"/>
      <c r="EK128" s="50"/>
      <c r="EN128" s="50"/>
      <c r="EQ128" s="50"/>
      <c r="ET128" s="50"/>
      <c r="EW128" s="50"/>
    </row>
    <row r="129" spans="1:153" ht="15" customHeight="1" x14ac:dyDescent="0.25">
      <c r="A129" s="48"/>
      <c r="B129" s="48"/>
      <c r="C129" s="56"/>
      <c r="D129" s="620"/>
      <c r="E129" s="62" t="s">
        <v>52</v>
      </c>
      <c r="F129" s="439" t="s">
        <v>6</v>
      </c>
      <c r="G129" s="361" t="s">
        <v>7</v>
      </c>
      <c r="H129" s="361" t="s">
        <v>6</v>
      </c>
      <c r="I129" s="361"/>
      <c r="J129" s="419"/>
      <c r="K129" s="419"/>
      <c r="L129" s="419"/>
      <c r="M129" s="419"/>
      <c r="N129" s="419"/>
      <c r="O129" s="419"/>
      <c r="P129" s="419"/>
      <c r="Q129" s="419"/>
      <c r="R129" s="419"/>
      <c r="S129" s="419"/>
      <c r="T129" s="419"/>
      <c r="U129" s="419"/>
      <c r="V129" s="419"/>
      <c r="W129" s="419"/>
      <c r="X129" s="419"/>
      <c r="Y129" s="419"/>
      <c r="Z129" s="54"/>
      <c r="AA129" s="27" t="str">
        <f t="shared" si="0"/>
        <v/>
      </c>
      <c r="AB129" s="1" t="str">
        <f t="shared" si="1"/>
        <v/>
      </c>
      <c r="AC129" s="2" t="str">
        <f>IF(TYPE(VAL_Codes!AR$26)=2,VAL_Codes!AR$26,"")</f>
        <v/>
      </c>
      <c r="AD129" s="27" t="str">
        <f t="shared" si="2"/>
        <v/>
      </c>
      <c r="AE129" s="1" t="str">
        <f t="shared" si="3"/>
        <v/>
      </c>
      <c r="AF129" s="2" t="str">
        <f>IF(TYPE(VAL_Codes!AU$26)=2,VAL_Codes!AU$26,"")</f>
        <v/>
      </c>
      <c r="AG129" s="27" t="str">
        <f t="shared" si="4"/>
        <v/>
      </c>
      <c r="AH129" s="1" t="str">
        <f t="shared" si="5"/>
        <v/>
      </c>
      <c r="AI129" s="2" t="str">
        <f>IF(TYPE(VAL_Codes!AX$26)=2,VAL_Codes!AX$26,"")</f>
        <v/>
      </c>
      <c r="AJ129" s="27" t="str">
        <f t="shared" si="6"/>
        <v/>
      </c>
      <c r="AK129" s="1" t="str">
        <f t="shared" si="7"/>
        <v/>
      </c>
      <c r="AL129" s="2" t="str">
        <f>IF(TYPE(VAL_Codes!BA$26)=2,VAL_Codes!BA$26,"")</f>
        <v/>
      </c>
      <c r="AM129" s="27" t="str">
        <f t="shared" si="8"/>
        <v/>
      </c>
      <c r="AN129" s="1" t="str">
        <f t="shared" si="9"/>
        <v/>
      </c>
      <c r="AO129" s="2" t="str">
        <f>IF(TYPE(VAL_Codes!BD$26)=2,VAL_Codes!BD$26,"")</f>
        <v/>
      </c>
      <c r="AP129" s="27" t="str">
        <f t="shared" si="10"/>
        <v/>
      </c>
      <c r="AQ129" s="1" t="str">
        <f t="shared" si="11"/>
        <v/>
      </c>
      <c r="AR129" s="2" t="str">
        <f>IF(TYPE(VAL_Codes!BG$26)=2,VAL_Codes!BG$26,"")</f>
        <v/>
      </c>
      <c r="AS129" s="27" t="str">
        <f t="shared" si="12"/>
        <v/>
      </c>
      <c r="AT129" s="1" t="str">
        <f t="shared" si="13"/>
        <v/>
      </c>
      <c r="AU129" s="2" t="str">
        <f>IF(TYPE(VAL_Codes!BJ$26)=2,VAL_Codes!BJ$26,"")</f>
        <v/>
      </c>
      <c r="AV129" s="27" t="str">
        <f t="shared" si="14"/>
        <v/>
      </c>
      <c r="AW129" s="1" t="str">
        <f t="shared" si="15"/>
        <v/>
      </c>
      <c r="AX129" s="2" t="str">
        <f>IF(TYPE(VAL_Codes!BM$26)=2,VAL_Codes!BM$26,"")</f>
        <v/>
      </c>
      <c r="AY129" s="27" t="str">
        <f t="shared" si="16"/>
        <v/>
      </c>
      <c r="AZ129" s="1" t="str">
        <f t="shared" si="17"/>
        <v/>
      </c>
      <c r="BA129" s="2" t="str">
        <f>IF(TYPE(VAL_Codes!BP$26)=2,VAL_Codes!BP$26,"")</f>
        <v/>
      </c>
      <c r="BB129" s="47"/>
      <c r="BE129" s="50"/>
      <c r="BH129" s="50"/>
      <c r="BK129" s="50"/>
      <c r="BN129" s="50"/>
      <c r="BQ129" s="50"/>
      <c r="BT129" s="50"/>
      <c r="BW129" s="50"/>
      <c r="BZ129" s="50"/>
      <c r="CC129" s="50"/>
      <c r="CF129" s="50"/>
      <c r="CI129" s="50"/>
      <c r="CL129" s="50"/>
      <c r="CO129" s="50"/>
      <c r="CR129" s="50"/>
      <c r="CU129" s="50"/>
      <c r="CX129" s="50"/>
      <c r="DA129" s="50"/>
      <c r="DD129" s="50"/>
      <c r="DG129" s="50"/>
      <c r="DJ129" s="50"/>
      <c r="DM129" s="50"/>
      <c r="DP129" s="50"/>
      <c r="DS129" s="50"/>
      <c r="DV129" s="50"/>
      <c r="DY129" s="50"/>
      <c r="EB129" s="50"/>
      <c r="EE129" s="50"/>
      <c r="EH129" s="50"/>
      <c r="EK129" s="50"/>
      <c r="EN129" s="50"/>
      <c r="EQ129" s="50"/>
      <c r="ET129" s="50"/>
      <c r="EW129" s="50"/>
    </row>
    <row r="130" spans="1:153" ht="15" customHeight="1" x14ac:dyDescent="0.25">
      <c r="A130" s="48"/>
      <c r="B130" s="48"/>
      <c r="C130" s="56"/>
      <c r="D130" s="620"/>
      <c r="E130" s="62" t="s">
        <v>53</v>
      </c>
      <c r="F130" s="439" t="s">
        <v>6</v>
      </c>
      <c r="G130" s="361" t="s">
        <v>8</v>
      </c>
      <c r="H130" s="361" t="s">
        <v>6</v>
      </c>
      <c r="I130" s="361"/>
      <c r="J130" s="419"/>
      <c r="K130" s="419"/>
      <c r="L130" s="419"/>
      <c r="M130" s="419"/>
      <c r="N130" s="419"/>
      <c r="O130" s="419"/>
      <c r="P130" s="419"/>
      <c r="Q130" s="419"/>
      <c r="R130" s="419"/>
      <c r="S130" s="419"/>
      <c r="T130" s="419"/>
      <c r="U130" s="419"/>
      <c r="V130" s="419"/>
      <c r="W130" s="419"/>
      <c r="X130" s="419"/>
      <c r="Y130" s="419"/>
      <c r="Z130" s="54"/>
      <c r="AA130" s="27" t="str">
        <f t="shared" si="0"/>
        <v/>
      </c>
      <c r="AB130" s="1" t="str">
        <f t="shared" si="1"/>
        <v/>
      </c>
      <c r="AC130" s="2" t="str">
        <f>IF(TYPE(VAL_Codes!AR$26)=2,VAL_Codes!AR$26,"")</f>
        <v/>
      </c>
      <c r="AD130" s="27" t="str">
        <f t="shared" si="2"/>
        <v/>
      </c>
      <c r="AE130" s="1" t="str">
        <f t="shared" si="3"/>
        <v/>
      </c>
      <c r="AF130" s="2" t="str">
        <f>IF(TYPE(VAL_Codes!AU$26)=2,VAL_Codes!AU$26,"")</f>
        <v/>
      </c>
      <c r="AG130" s="27" t="str">
        <f t="shared" si="4"/>
        <v/>
      </c>
      <c r="AH130" s="1" t="str">
        <f t="shared" si="5"/>
        <v/>
      </c>
      <c r="AI130" s="2" t="str">
        <f>IF(TYPE(VAL_Codes!AX$26)=2,VAL_Codes!AX$26,"")</f>
        <v/>
      </c>
      <c r="AJ130" s="27" t="str">
        <f t="shared" si="6"/>
        <v/>
      </c>
      <c r="AK130" s="1" t="str">
        <f t="shared" si="7"/>
        <v/>
      </c>
      <c r="AL130" s="2" t="str">
        <f>IF(TYPE(VAL_Codes!BA$26)=2,VAL_Codes!BA$26,"")</f>
        <v/>
      </c>
      <c r="AM130" s="27" t="str">
        <f t="shared" si="8"/>
        <v/>
      </c>
      <c r="AN130" s="1" t="str">
        <f t="shared" si="9"/>
        <v/>
      </c>
      <c r="AO130" s="2" t="str">
        <f>IF(TYPE(VAL_Codes!BD$26)=2,VAL_Codes!BD$26,"")</f>
        <v/>
      </c>
      <c r="AP130" s="27" t="str">
        <f t="shared" si="10"/>
        <v/>
      </c>
      <c r="AQ130" s="1" t="str">
        <f t="shared" si="11"/>
        <v/>
      </c>
      <c r="AR130" s="2" t="str">
        <f>IF(TYPE(VAL_Codes!BG$26)=2,VAL_Codes!BG$26,"")</f>
        <v/>
      </c>
      <c r="AS130" s="27" t="str">
        <f t="shared" si="12"/>
        <v/>
      </c>
      <c r="AT130" s="1" t="str">
        <f t="shared" si="13"/>
        <v/>
      </c>
      <c r="AU130" s="2" t="str">
        <f>IF(TYPE(VAL_Codes!BJ$26)=2,VAL_Codes!BJ$26,"")</f>
        <v/>
      </c>
      <c r="AV130" s="27" t="str">
        <f t="shared" si="14"/>
        <v/>
      </c>
      <c r="AW130" s="1" t="str">
        <f t="shared" si="15"/>
        <v/>
      </c>
      <c r="AX130" s="2" t="str">
        <f>IF(TYPE(VAL_Codes!BM$26)=2,VAL_Codes!BM$26,"")</f>
        <v/>
      </c>
      <c r="AY130" s="27" t="str">
        <f t="shared" si="16"/>
        <v/>
      </c>
      <c r="AZ130" s="1" t="str">
        <f t="shared" si="17"/>
        <v/>
      </c>
      <c r="BA130" s="2" t="str">
        <f>IF(TYPE(VAL_Codes!BP$26)=2,VAL_Codes!BP$26,"")</f>
        <v/>
      </c>
      <c r="BB130" s="47"/>
      <c r="BE130" s="50"/>
      <c r="BH130" s="50"/>
      <c r="BK130" s="50"/>
      <c r="BN130" s="50"/>
      <c r="BQ130" s="50"/>
      <c r="BT130" s="50"/>
      <c r="BW130" s="50"/>
      <c r="BZ130" s="50"/>
      <c r="CC130" s="50"/>
      <c r="CF130" s="50"/>
      <c r="CI130" s="50"/>
      <c r="CL130" s="50"/>
      <c r="CO130" s="50"/>
      <c r="CR130" s="50"/>
      <c r="CU130" s="50"/>
      <c r="CX130" s="50"/>
      <c r="DA130" s="50"/>
      <c r="DD130" s="50"/>
      <c r="DG130" s="50"/>
      <c r="DJ130" s="50"/>
      <c r="DM130" s="50"/>
      <c r="DP130" s="50"/>
      <c r="DS130" s="50"/>
      <c r="DV130" s="50"/>
      <c r="DY130" s="50"/>
      <c r="EB130" s="50"/>
      <c r="EE130" s="50"/>
      <c r="EH130" s="50"/>
      <c r="EK130" s="50"/>
      <c r="EN130" s="50"/>
      <c r="EQ130" s="50"/>
      <c r="ET130" s="50"/>
      <c r="EW130" s="50"/>
    </row>
    <row r="131" spans="1:153" ht="15" customHeight="1" x14ac:dyDescent="0.25">
      <c r="A131" s="48"/>
      <c r="B131" s="48"/>
      <c r="C131" s="56"/>
      <c r="D131" s="620"/>
      <c r="E131" s="62" t="s">
        <v>54</v>
      </c>
      <c r="F131" s="439" t="s">
        <v>6</v>
      </c>
      <c r="G131" s="361" t="s">
        <v>9</v>
      </c>
      <c r="H131" s="361" t="s">
        <v>6</v>
      </c>
      <c r="I131" s="361"/>
      <c r="J131" s="419"/>
      <c r="K131" s="419"/>
      <c r="L131" s="419"/>
      <c r="M131" s="419"/>
      <c r="N131" s="419"/>
      <c r="O131" s="419"/>
      <c r="P131" s="419"/>
      <c r="Q131" s="419"/>
      <c r="R131" s="419"/>
      <c r="S131" s="419"/>
      <c r="T131" s="419"/>
      <c r="U131" s="419"/>
      <c r="V131" s="419"/>
      <c r="W131" s="419"/>
      <c r="X131" s="419"/>
      <c r="Y131" s="419"/>
      <c r="Z131" s="54"/>
      <c r="AA131" s="27" t="str">
        <f t="shared" si="0"/>
        <v/>
      </c>
      <c r="AB131" s="1" t="str">
        <f t="shared" si="1"/>
        <v/>
      </c>
      <c r="AC131" s="2" t="str">
        <f>IF(TYPE(VAL_Codes!AR$26)=2,VAL_Codes!AR$26,"")</f>
        <v/>
      </c>
      <c r="AD131" s="27" t="str">
        <f t="shared" si="2"/>
        <v/>
      </c>
      <c r="AE131" s="1" t="str">
        <f t="shared" si="3"/>
        <v/>
      </c>
      <c r="AF131" s="2" t="str">
        <f>IF(TYPE(VAL_Codes!AU$26)=2,VAL_Codes!AU$26,"")</f>
        <v/>
      </c>
      <c r="AG131" s="27" t="str">
        <f t="shared" si="4"/>
        <v/>
      </c>
      <c r="AH131" s="1" t="str">
        <f t="shared" si="5"/>
        <v/>
      </c>
      <c r="AI131" s="2" t="str">
        <f>IF(TYPE(VAL_Codes!AX$26)=2,VAL_Codes!AX$26,"")</f>
        <v/>
      </c>
      <c r="AJ131" s="27" t="str">
        <f t="shared" si="6"/>
        <v/>
      </c>
      <c r="AK131" s="1" t="str">
        <f t="shared" si="7"/>
        <v/>
      </c>
      <c r="AL131" s="2" t="str">
        <f>IF(TYPE(VAL_Codes!BA$26)=2,VAL_Codes!BA$26,"")</f>
        <v/>
      </c>
      <c r="AM131" s="27" t="str">
        <f t="shared" si="8"/>
        <v/>
      </c>
      <c r="AN131" s="1" t="str">
        <f t="shared" si="9"/>
        <v/>
      </c>
      <c r="AO131" s="2" t="str">
        <f>IF(TYPE(VAL_Codes!BD$26)=2,VAL_Codes!BD$26,"")</f>
        <v/>
      </c>
      <c r="AP131" s="27" t="str">
        <f t="shared" si="10"/>
        <v/>
      </c>
      <c r="AQ131" s="1" t="str">
        <f t="shared" si="11"/>
        <v/>
      </c>
      <c r="AR131" s="2" t="str">
        <f>IF(TYPE(VAL_Codes!BG$26)=2,VAL_Codes!BG$26,"")</f>
        <v/>
      </c>
      <c r="AS131" s="27" t="str">
        <f t="shared" si="12"/>
        <v/>
      </c>
      <c r="AT131" s="1" t="str">
        <f t="shared" si="13"/>
        <v/>
      </c>
      <c r="AU131" s="2" t="str">
        <f>IF(TYPE(VAL_Codes!BJ$26)=2,VAL_Codes!BJ$26,"")</f>
        <v/>
      </c>
      <c r="AV131" s="27" t="str">
        <f t="shared" si="14"/>
        <v/>
      </c>
      <c r="AW131" s="1" t="str">
        <f t="shared" si="15"/>
        <v/>
      </c>
      <c r="AX131" s="2" t="str">
        <f>IF(TYPE(VAL_Codes!BM$26)=2,VAL_Codes!BM$26,"")</f>
        <v/>
      </c>
      <c r="AY131" s="27" t="str">
        <f t="shared" si="16"/>
        <v/>
      </c>
      <c r="AZ131" s="1" t="str">
        <f t="shared" si="17"/>
        <v/>
      </c>
      <c r="BA131" s="2" t="str">
        <f>IF(TYPE(VAL_Codes!BP$26)=2,VAL_Codes!BP$26,"")</f>
        <v/>
      </c>
      <c r="BB131" s="47"/>
      <c r="BE131" s="50"/>
      <c r="BH131" s="50"/>
      <c r="BK131" s="50"/>
      <c r="BN131" s="50"/>
      <c r="BQ131" s="50"/>
      <c r="BT131" s="50"/>
      <c r="BW131" s="50"/>
      <c r="BZ131" s="50"/>
      <c r="CC131" s="50"/>
      <c r="CF131" s="50"/>
      <c r="CI131" s="50"/>
      <c r="CL131" s="50"/>
      <c r="CO131" s="50"/>
      <c r="CR131" s="50"/>
      <c r="CU131" s="50"/>
      <c r="CX131" s="50"/>
      <c r="DA131" s="50"/>
      <c r="DD131" s="50"/>
      <c r="DG131" s="50"/>
      <c r="DJ131" s="50"/>
      <c r="DM131" s="50"/>
      <c r="DP131" s="50"/>
      <c r="DS131" s="50"/>
      <c r="DV131" s="50"/>
      <c r="DY131" s="50"/>
      <c r="EB131" s="50"/>
      <c r="EE131" s="50"/>
      <c r="EH131" s="50"/>
      <c r="EK131" s="50"/>
      <c r="EN131" s="50"/>
      <c r="EQ131" s="50"/>
      <c r="ET131" s="50"/>
      <c r="EW131" s="50"/>
    </row>
    <row r="132" spans="1:153" ht="15" customHeight="1" x14ac:dyDescent="0.25">
      <c r="A132" s="48"/>
      <c r="B132" s="48"/>
      <c r="C132" s="56"/>
      <c r="D132" s="620"/>
      <c r="E132" s="62" t="s">
        <v>55</v>
      </c>
      <c r="F132" s="439" t="s">
        <v>6</v>
      </c>
      <c r="G132" s="361" t="s">
        <v>10</v>
      </c>
      <c r="H132" s="361" t="s">
        <v>6</v>
      </c>
      <c r="I132" s="361"/>
      <c r="J132" s="419"/>
      <c r="K132" s="419"/>
      <c r="L132" s="419"/>
      <c r="M132" s="419"/>
      <c r="N132" s="419"/>
      <c r="O132" s="419"/>
      <c r="P132" s="419"/>
      <c r="Q132" s="419"/>
      <c r="R132" s="419"/>
      <c r="S132" s="419"/>
      <c r="T132" s="419"/>
      <c r="U132" s="419"/>
      <c r="V132" s="419"/>
      <c r="W132" s="419"/>
      <c r="X132" s="419"/>
      <c r="Y132" s="419"/>
      <c r="Z132" s="54"/>
      <c r="AA132" s="27" t="str">
        <f t="shared" si="0"/>
        <v/>
      </c>
      <c r="AB132" s="1" t="str">
        <f t="shared" si="1"/>
        <v/>
      </c>
      <c r="AC132" s="2" t="str">
        <f>IF(TYPE(VAL_Codes!AR$26)=2,VAL_Codes!AR$26,"")</f>
        <v/>
      </c>
      <c r="AD132" s="27" t="str">
        <f t="shared" si="2"/>
        <v/>
      </c>
      <c r="AE132" s="1" t="str">
        <f t="shared" si="3"/>
        <v/>
      </c>
      <c r="AF132" s="2" t="str">
        <f>IF(TYPE(VAL_Codes!AU$26)=2,VAL_Codes!AU$26,"")</f>
        <v/>
      </c>
      <c r="AG132" s="27" t="str">
        <f t="shared" si="4"/>
        <v/>
      </c>
      <c r="AH132" s="1" t="str">
        <f t="shared" si="5"/>
        <v/>
      </c>
      <c r="AI132" s="2" t="str">
        <f>IF(TYPE(VAL_Codes!AX$26)=2,VAL_Codes!AX$26,"")</f>
        <v/>
      </c>
      <c r="AJ132" s="27" t="str">
        <f t="shared" si="6"/>
        <v/>
      </c>
      <c r="AK132" s="1" t="str">
        <f t="shared" si="7"/>
        <v/>
      </c>
      <c r="AL132" s="2" t="str">
        <f>IF(TYPE(VAL_Codes!BA$26)=2,VAL_Codes!BA$26,"")</f>
        <v/>
      </c>
      <c r="AM132" s="27" t="str">
        <f t="shared" si="8"/>
        <v/>
      </c>
      <c r="AN132" s="1" t="str">
        <f t="shared" si="9"/>
        <v/>
      </c>
      <c r="AO132" s="2" t="str">
        <f>IF(TYPE(VAL_Codes!BD$26)=2,VAL_Codes!BD$26,"")</f>
        <v/>
      </c>
      <c r="AP132" s="27" t="str">
        <f t="shared" si="10"/>
        <v/>
      </c>
      <c r="AQ132" s="1" t="str">
        <f t="shared" si="11"/>
        <v/>
      </c>
      <c r="AR132" s="2" t="str">
        <f>IF(TYPE(VAL_Codes!BG$26)=2,VAL_Codes!BG$26,"")</f>
        <v/>
      </c>
      <c r="AS132" s="27" t="str">
        <f t="shared" si="12"/>
        <v/>
      </c>
      <c r="AT132" s="1" t="str">
        <f t="shared" si="13"/>
        <v/>
      </c>
      <c r="AU132" s="2" t="str">
        <f>IF(TYPE(VAL_Codes!BJ$26)=2,VAL_Codes!BJ$26,"")</f>
        <v/>
      </c>
      <c r="AV132" s="27" t="str">
        <f t="shared" si="14"/>
        <v/>
      </c>
      <c r="AW132" s="1" t="str">
        <f t="shared" si="15"/>
        <v/>
      </c>
      <c r="AX132" s="2" t="str">
        <f>IF(TYPE(VAL_Codes!BM$26)=2,VAL_Codes!BM$26,"")</f>
        <v/>
      </c>
      <c r="AY132" s="27" t="str">
        <f t="shared" si="16"/>
        <v/>
      </c>
      <c r="AZ132" s="1" t="str">
        <f t="shared" si="17"/>
        <v/>
      </c>
      <c r="BA132" s="2" t="str">
        <f>IF(TYPE(VAL_Codes!BP$26)=2,VAL_Codes!BP$26,"")</f>
        <v/>
      </c>
      <c r="BB132" s="47"/>
      <c r="BE132" s="50"/>
      <c r="BH132" s="50"/>
      <c r="BK132" s="50"/>
      <c r="BN132" s="50"/>
      <c r="BQ132" s="50"/>
      <c r="BT132" s="50"/>
      <c r="BW132" s="50"/>
      <c r="BZ132" s="50"/>
      <c r="CC132" s="50"/>
      <c r="CF132" s="50"/>
      <c r="CI132" s="50"/>
      <c r="CL132" s="50"/>
      <c r="CO132" s="50"/>
      <c r="CR132" s="50"/>
      <c r="CU132" s="50"/>
      <c r="CX132" s="50"/>
      <c r="DA132" s="50"/>
      <c r="DD132" s="50"/>
      <c r="DG132" s="50"/>
      <c r="DJ132" s="50"/>
      <c r="DM132" s="50"/>
      <c r="DP132" s="50"/>
      <c r="DS132" s="50"/>
      <c r="DV132" s="50"/>
      <c r="DY132" s="50"/>
      <c r="EB132" s="50"/>
      <c r="EE132" s="50"/>
      <c r="EH132" s="50"/>
      <c r="EK132" s="50"/>
      <c r="EN132" s="50"/>
      <c r="EQ132" s="50"/>
      <c r="ET132" s="50"/>
      <c r="EW132" s="50"/>
    </row>
    <row r="133" spans="1:153" ht="15" customHeight="1" x14ac:dyDescent="0.25">
      <c r="A133" s="48"/>
      <c r="B133" s="48"/>
      <c r="C133" s="56"/>
      <c r="D133" s="620"/>
      <c r="E133" s="62" t="s">
        <v>56</v>
      </c>
      <c r="F133" s="439" t="s">
        <v>6</v>
      </c>
      <c r="G133" s="361" t="s">
        <v>11</v>
      </c>
      <c r="H133" s="361" t="s">
        <v>6</v>
      </c>
      <c r="I133" s="361"/>
      <c r="J133" s="419"/>
      <c r="K133" s="419"/>
      <c r="L133" s="419"/>
      <c r="M133" s="419"/>
      <c r="N133" s="419"/>
      <c r="O133" s="419"/>
      <c r="P133" s="419"/>
      <c r="Q133" s="419"/>
      <c r="R133" s="419"/>
      <c r="S133" s="419"/>
      <c r="T133" s="419"/>
      <c r="U133" s="419"/>
      <c r="V133" s="419"/>
      <c r="W133" s="419"/>
      <c r="X133" s="419"/>
      <c r="Y133" s="419"/>
      <c r="Z133" s="54"/>
      <c r="AA133" s="27" t="str">
        <f t="shared" si="0"/>
        <v/>
      </c>
      <c r="AB133" s="1" t="str">
        <f t="shared" si="1"/>
        <v/>
      </c>
      <c r="AC133" s="2" t="str">
        <f>IF(TYPE(VAL_Codes!AR$26)=2,VAL_Codes!AR$26,"")</f>
        <v/>
      </c>
      <c r="AD133" s="27" t="str">
        <f t="shared" si="2"/>
        <v/>
      </c>
      <c r="AE133" s="1" t="str">
        <f t="shared" si="3"/>
        <v/>
      </c>
      <c r="AF133" s="2" t="str">
        <f>IF(TYPE(VAL_Codes!AU$26)=2,VAL_Codes!AU$26,"")</f>
        <v/>
      </c>
      <c r="AG133" s="27" t="str">
        <f t="shared" si="4"/>
        <v/>
      </c>
      <c r="AH133" s="1" t="str">
        <f t="shared" si="5"/>
        <v/>
      </c>
      <c r="AI133" s="2" t="str">
        <f>IF(TYPE(VAL_Codes!AX$26)=2,VAL_Codes!AX$26,"")</f>
        <v/>
      </c>
      <c r="AJ133" s="27" t="str">
        <f t="shared" si="6"/>
        <v/>
      </c>
      <c r="AK133" s="1" t="str">
        <f t="shared" si="7"/>
        <v/>
      </c>
      <c r="AL133" s="2" t="str">
        <f>IF(TYPE(VAL_Codes!BA$26)=2,VAL_Codes!BA$26,"")</f>
        <v/>
      </c>
      <c r="AM133" s="27" t="str">
        <f t="shared" si="8"/>
        <v/>
      </c>
      <c r="AN133" s="1" t="str">
        <f t="shared" si="9"/>
        <v/>
      </c>
      <c r="AO133" s="2" t="str">
        <f>IF(TYPE(VAL_Codes!BD$26)=2,VAL_Codes!BD$26,"")</f>
        <v/>
      </c>
      <c r="AP133" s="27" t="str">
        <f t="shared" si="10"/>
        <v/>
      </c>
      <c r="AQ133" s="1" t="str">
        <f t="shared" si="11"/>
        <v/>
      </c>
      <c r="AR133" s="2" t="str">
        <f>IF(TYPE(VAL_Codes!BG$26)=2,VAL_Codes!BG$26,"")</f>
        <v/>
      </c>
      <c r="AS133" s="27" t="str">
        <f t="shared" si="12"/>
        <v/>
      </c>
      <c r="AT133" s="1" t="str">
        <f t="shared" si="13"/>
        <v/>
      </c>
      <c r="AU133" s="2" t="str">
        <f>IF(TYPE(VAL_Codes!BJ$26)=2,VAL_Codes!BJ$26,"")</f>
        <v/>
      </c>
      <c r="AV133" s="27" t="str">
        <f t="shared" si="14"/>
        <v/>
      </c>
      <c r="AW133" s="1" t="str">
        <f t="shared" si="15"/>
        <v/>
      </c>
      <c r="AX133" s="2" t="str">
        <f>IF(TYPE(VAL_Codes!BM$26)=2,VAL_Codes!BM$26,"")</f>
        <v/>
      </c>
      <c r="AY133" s="27" t="str">
        <f t="shared" si="16"/>
        <v/>
      </c>
      <c r="AZ133" s="1" t="str">
        <f t="shared" si="17"/>
        <v/>
      </c>
      <c r="BA133" s="2" t="str">
        <f>IF(TYPE(VAL_Codes!BP$26)=2,VAL_Codes!BP$26,"")</f>
        <v/>
      </c>
      <c r="BB133" s="47"/>
      <c r="BE133" s="50"/>
      <c r="BH133" s="50"/>
      <c r="BK133" s="50"/>
      <c r="BN133" s="50"/>
      <c r="BQ133" s="50"/>
      <c r="BT133" s="50"/>
      <c r="BW133" s="50"/>
      <c r="BZ133" s="50"/>
      <c r="CC133" s="50"/>
      <c r="CF133" s="50"/>
      <c r="CI133" s="50"/>
      <c r="CL133" s="50"/>
      <c r="CO133" s="50"/>
      <c r="CR133" s="50"/>
      <c r="CU133" s="50"/>
      <c r="CX133" s="50"/>
      <c r="DA133" s="50"/>
      <c r="DD133" s="50"/>
      <c r="DG133" s="50"/>
      <c r="DJ133" s="50"/>
      <c r="DM133" s="50"/>
      <c r="DP133" s="50"/>
      <c r="DS133" s="50"/>
      <c r="DV133" s="50"/>
      <c r="DY133" s="50"/>
      <c r="EB133" s="50"/>
      <c r="EE133" s="50"/>
      <c r="EH133" s="50"/>
      <c r="EK133" s="50"/>
      <c r="EN133" s="50"/>
      <c r="EQ133" s="50"/>
      <c r="ET133" s="50"/>
      <c r="EW133" s="50"/>
    </row>
    <row r="134" spans="1:153" ht="15" customHeight="1" x14ac:dyDescent="0.25">
      <c r="A134" s="48"/>
      <c r="B134" s="48"/>
      <c r="C134" s="56"/>
      <c r="D134" s="620"/>
      <c r="E134" s="62" t="s">
        <v>57</v>
      </c>
      <c r="F134" s="439" t="s">
        <v>6</v>
      </c>
      <c r="G134" s="361" t="s">
        <v>12</v>
      </c>
      <c r="H134" s="361" t="s">
        <v>6</v>
      </c>
      <c r="I134" s="361"/>
      <c r="J134" s="419"/>
      <c r="K134" s="419"/>
      <c r="L134" s="419"/>
      <c r="M134" s="419"/>
      <c r="N134" s="419"/>
      <c r="O134" s="419"/>
      <c r="P134" s="419"/>
      <c r="Q134" s="419"/>
      <c r="R134" s="419"/>
      <c r="S134" s="419"/>
      <c r="T134" s="419"/>
      <c r="U134" s="419"/>
      <c r="V134" s="419"/>
      <c r="W134" s="419"/>
      <c r="X134" s="419"/>
      <c r="Y134" s="419"/>
      <c r="Z134" s="54"/>
      <c r="AA134" s="27" t="str">
        <f t="shared" si="0"/>
        <v/>
      </c>
      <c r="AB134" s="1" t="str">
        <f t="shared" si="1"/>
        <v/>
      </c>
      <c r="AC134" s="2" t="str">
        <f>IF(TYPE(VAL_Codes!AR$26)=2,VAL_Codes!AR$26,"")</f>
        <v/>
      </c>
      <c r="AD134" s="27" t="str">
        <f t="shared" si="2"/>
        <v/>
      </c>
      <c r="AE134" s="1" t="str">
        <f t="shared" si="3"/>
        <v/>
      </c>
      <c r="AF134" s="2" t="str">
        <f>IF(TYPE(VAL_Codes!AU$26)=2,VAL_Codes!AU$26,"")</f>
        <v/>
      </c>
      <c r="AG134" s="27" t="str">
        <f t="shared" si="4"/>
        <v/>
      </c>
      <c r="AH134" s="1" t="str">
        <f t="shared" si="5"/>
        <v/>
      </c>
      <c r="AI134" s="2" t="str">
        <f>IF(TYPE(VAL_Codes!AX$26)=2,VAL_Codes!AX$26,"")</f>
        <v/>
      </c>
      <c r="AJ134" s="27" t="str">
        <f t="shared" si="6"/>
        <v/>
      </c>
      <c r="AK134" s="1" t="str">
        <f t="shared" si="7"/>
        <v/>
      </c>
      <c r="AL134" s="2" t="str">
        <f>IF(TYPE(VAL_Codes!BA$26)=2,VAL_Codes!BA$26,"")</f>
        <v/>
      </c>
      <c r="AM134" s="27" t="str">
        <f t="shared" si="8"/>
        <v/>
      </c>
      <c r="AN134" s="1" t="str">
        <f t="shared" si="9"/>
        <v/>
      </c>
      <c r="AO134" s="2" t="str">
        <f>IF(TYPE(VAL_Codes!BD$26)=2,VAL_Codes!BD$26,"")</f>
        <v/>
      </c>
      <c r="AP134" s="27" t="str">
        <f t="shared" si="10"/>
        <v/>
      </c>
      <c r="AQ134" s="1" t="str">
        <f t="shared" si="11"/>
        <v/>
      </c>
      <c r="AR134" s="2" t="str">
        <f>IF(TYPE(VAL_Codes!BG$26)=2,VAL_Codes!BG$26,"")</f>
        <v/>
      </c>
      <c r="AS134" s="27" t="str">
        <f t="shared" si="12"/>
        <v/>
      </c>
      <c r="AT134" s="1" t="str">
        <f t="shared" si="13"/>
        <v/>
      </c>
      <c r="AU134" s="2" t="str">
        <f>IF(TYPE(VAL_Codes!BJ$26)=2,VAL_Codes!BJ$26,"")</f>
        <v/>
      </c>
      <c r="AV134" s="27" t="str">
        <f t="shared" si="14"/>
        <v/>
      </c>
      <c r="AW134" s="1" t="str">
        <f t="shared" si="15"/>
        <v/>
      </c>
      <c r="AX134" s="2" t="str">
        <f>IF(TYPE(VAL_Codes!BM$26)=2,VAL_Codes!BM$26,"")</f>
        <v/>
      </c>
      <c r="AY134" s="27" t="str">
        <f t="shared" si="16"/>
        <v/>
      </c>
      <c r="AZ134" s="1" t="str">
        <f t="shared" si="17"/>
        <v/>
      </c>
      <c r="BA134" s="2" t="str">
        <f>IF(TYPE(VAL_Codes!BP$26)=2,VAL_Codes!BP$26,"")</f>
        <v/>
      </c>
      <c r="BB134" s="47"/>
      <c r="BE134" s="50"/>
      <c r="BH134" s="50"/>
      <c r="BK134" s="50"/>
      <c r="BN134" s="50"/>
      <c r="BQ134" s="50"/>
      <c r="BT134" s="50"/>
      <c r="BW134" s="50"/>
      <c r="BZ134" s="50"/>
      <c r="CC134" s="50"/>
      <c r="CF134" s="50"/>
      <c r="CI134" s="50"/>
      <c r="CL134" s="50"/>
      <c r="CO134" s="50"/>
      <c r="CR134" s="50"/>
      <c r="CU134" s="50"/>
      <c r="CX134" s="50"/>
      <c r="DA134" s="50"/>
      <c r="DD134" s="50"/>
      <c r="DG134" s="50"/>
      <c r="DJ134" s="50"/>
      <c r="DM134" s="50"/>
      <c r="DP134" s="50"/>
      <c r="DS134" s="50"/>
      <c r="DV134" s="50"/>
      <c r="DY134" s="50"/>
      <c r="EB134" s="50"/>
      <c r="EE134" s="50"/>
      <c r="EH134" s="50"/>
      <c r="EK134" s="50"/>
      <c r="EN134" s="50"/>
      <c r="EQ134" s="50"/>
      <c r="ET134" s="50"/>
      <c r="EW134" s="50"/>
    </row>
    <row r="135" spans="1:153" ht="15" customHeight="1" x14ac:dyDescent="0.25">
      <c r="A135" s="48"/>
      <c r="B135" s="48"/>
      <c r="C135" s="56"/>
      <c r="D135" s="620"/>
      <c r="E135" s="62" t="s">
        <v>58</v>
      </c>
      <c r="F135" s="439" t="s">
        <v>6</v>
      </c>
      <c r="G135" s="361" t="s">
        <v>13</v>
      </c>
      <c r="H135" s="361" t="s">
        <v>6</v>
      </c>
      <c r="I135" s="361"/>
      <c r="J135" s="419"/>
      <c r="K135" s="419"/>
      <c r="L135" s="419"/>
      <c r="M135" s="419"/>
      <c r="N135" s="419"/>
      <c r="O135" s="419"/>
      <c r="P135" s="419"/>
      <c r="Q135" s="419"/>
      <c r="R135" s="419"/>
      <c r="S135" s="419"/>
      <c r="T135" s="419"/>
      <c r="U135" s="419"/>
      <c r="V135" s="419"/>
      <c r="W135" s="419"/>
      <c r="X135" s="419"/>
      <c r="Y135" s="419"/>
      <c r="Z135" s="54"/>
      <c r="AA135" s="27" t="str">
        <f t="shared" si="0"/>
        <v/>
      </c>
      <c r="AB135" s="1" t="str">
        <f t="shared" si="1"/>
        <v/>
      </c>
      <c r="AC135" s="2" t="str">
        <f>IF(TYPE(VAL_Codes!AR$26)=2,VAL_Codes!AR$26,"")</f>
        <v/>
      </c>
      <c r="AD135" s="27" t="str">
        <f t="shared" si="2"/>
        <v/>
      </c>
      <c r="AE135" s="1" t="str">
        <f t="shared" si="3"/>
        <v/>
      </c>
      <c r="AF135" s="2" t="str">
        <f>IF(TYPE(VAL_Codes!AU$26)=2,VAL_Codes!AU$26,"")</f>
        <v/>
      </c>
      <c r="AG135" s="27" t="str">
        <f t="shared" si="4"/>
        <v/>
      </c>
      <c r="AH135" s="1" t="str">
        <f t="shared" si="5"/>
        <v/>
      </c>
      <c r="AI135" s="2" t="str">
        <f>IF(TYPE(VAL_Codes!AX$26)=2,VAL_Codes!AX$26,"")</f>
        <v/>
      </c>
      <c r="AJ135" s="27" t="str">
        <f t="shared" si="6"/>
        <v/>
      </c>
      <c r="AK135" s="1" t="str">
        <f t="shared" si="7"/>
        <v/>
      </c>
      <c r="AL135" s="2" t="str">
        <f>IF(TYPE(VAL_Codes!BA$26)=2,VAL_Codes!BA$26,"")</f>
        <v/>
      </c>
      <c r="AM135" s="27" t="str">
        <f t="shared" si="8"/>
        <v/>
      </c>
      <c r="AN135" s="1" t="str">
        <f t="shared" si="9"/>
        <v/>
      </c>
      <c r="AO135" s="2" t="str">
        <f>IF(TYPE(VAL_Codes!BD$26)=2,VAL_Codes!BD$26,"")</f>
        <v/>
      </c>
      <c r="AP135" s="27" t="str">
        <f t="shared" si="10"/>
        <v/>
      </c>
      <c r="AQ135" s="1" t="str">
        <f t="shared" si="11"/>
        <v/>
      </c>
      <c r="AR135" s="2" t="str">
        <f>IF(TYPE(VAL_Codes!BG$26)=2,VAL_Codes!BG$26,"")</f>
        <v/>
      </c>
      <c r="AS135" s="27" t="str">
        <f t="shared" si="12"/>
        <v/>
      </c>
      <c r="AT135" s="1" t="str">
        <f t="shared" si="13"/>
        <v/>
      </c>
      <c r="AU135" s="2" t="str">
        <f>IF(TYPE(VAL_Codes!BJ$26)=2,VAL_Codes!BJ$26,"")</f>
        <v/>
      </c>
      <c r="AV135" s="27" t="str">
        <f t="shared" si="14"/>
        <v/>
      </c>
      <c r="AW135" s="1" t="str">
        <f t="shared" si="15"/>
        <v/>
      </c>
      <c r="AX135" s="2" t="str">
        <f>IF(TYPE(VAL_Codes!BM$26)=2,VAL_Codes!BM$26,"")</f>
        <v/>
      </c>
      <c r="AY135" s="27" t="str">
        <f t="shared" si="16"/>
        <v/>
      </c>
      <c r="AZ135" s="1" t="str">
        <f t="shared" si="17"/>
        <v/>
      </c>
      <c r="BA135" s="2" t="str">
        <f>IF(TYPE(VAL_Codes!BP$26)=2,VAL_Codes!BP$26,"")</f>
        <v/>
      </c>
      <c r="BB135" s="47"/>
      <c r="BE135" s="50"/>
      <c r="BH135" s="50"/>
      <c r="BK135" s="50"/>
      <c r="BN135" s="50"/>
      <c r="BQ135" s="50"/>
      <c r="BT135" s="50"/>
      <c r="BW135" s="50"/>
      <c r="BZ135" s="50"/>
      <c r="CC135" s="50"/>
      <c r="CF135" s="50"/>
      <c r="CI135" s="50"/>
      <c r="CL135" s="50"/>
      <c r="CO135" s="50"/>
      <c r="CR135" s="50"/>
      <c r="CU135" s="50"/>
      <c r="CX135" s="50"/>
      <c r="DA135" s="50"/>
      <c r="DD135" s="50"/>
      <c r="DG135" s="50"/>
      <c r="DJ135" s="50"/>
      <c r="DM135" s="50"/>
      <c r="DP135" s="50"/>
      <c r="DS135" s="50"/>
      <c r="DV135" s="50"/>
      <c r="DY135" s="50"/>
      <c r="EB135" s="50"/>
      <c r="EE135" s="50"/>
      <c r="EH135" s="50"/>
      <c r="EK135" s="50"/>
      <c r="EN135" s="50"/>
      <c r="EQ135" s="50"/>
      <c r="ET135" s="50"/>
      <c r="EW135" s="50"/>
    </row>
    <row r="136" spans="1:153" ht="15" customHeight="1" x14ac:dyDescent="0.25">
      <c r="A136" s="48"/>
      <c r="B136" s="48"/>
      <c r="C136" s="56"/>
      <c r="D136" s="620"/>
      <c r="E136" s="62" t="s">
        <v>59</v>
      </c>
      <c r="F136" s="439" t="s">
        <v>6</v>
      </c>
      <c r="G136" s="361" t="s">
        <v>14</v>
      </c>
      <c r="H136" s="361" t="s">
        <v>6</v>
      </c>
      <c r="I136" s="361"/>
      <c r="J136" s="419"/>
      <c r="K136" s="419"/>
      <c r="L136" s="419"/>
      <c r="M136" s="419"/>
      <c r="N136" s="419"/>
      <c r="O136" s="419"/>
      <c r="P136" s="419"/>
      <c r="Q136" s="419"/>
      <c r="R136" s="419"/>
      <c r="S136" s="419"/>
      <c r="T136" s="419"/>
      <c r="U136" s="419"/>
      <c r="V136" s="419"/>
      <c r="W136" s="419"/>
      <c r="X136" s="419"/>
      <c r="Y136" s="419"/>
      <c r="Z136" s="54"/>
      <c r="AA136" s="27" t="str">
        <f t="shared" si="0"/>
        <v/>
      </c>
      <c r="AB136" s="1" t="str">
        <f t="shared" si="1"/>
        <v/>
      </c>
      <c r="AC136" s="2" t="str">
        <f>IF(TYPE(VAL_Codes!AR$26)=2,VAL_Codes!AR$26,"")</f>
        <v/>
      </c>
      <c r="AD136" s="27" t="str">
        <f t="shared" si="2"/>
        <v/>
      </c>
      <c r="AE136" s="1" t="str">
        <f t="shared" si="3"/>
        <v/>
      </c>
      <c r="AF136" s="2" t="str">
        <f>IF(TYPE(VAL_Codes!AU$26)=2,VAL_Codes!AU$26,"")</f>
        <v/>
      </c>
      <c r="AG136" s="27" t="str">
        <f t="shared" si="4"/>
        <v/>
      </c>
      <c r="AH136" s="1" t="str">
        <f t="shared" si="5"/>
        <v/>
      </c>
      <c r="AI136" s="2" t="str">
        <f>IF(TYPE(VAL_Codes!AX$26)=2,VAL_Codes!AX$26,"")</f>
        <v/>
      </c>
      <c r="AJ136" s="27" t="str">
        <f t="shared" si="6"/>
        <v/>
      </c>
      <c r="AK136" s="1" t="str">
        <f t="shared" si="7"/>
        <v/>
      </c>
      <c r="AL136" s="2" t="str">
        <f>IF(TYPE(VAL_Codes!BA$26)=2,VAL_Codes!BA$26,"")</f>
        <v/>
      </c>
      <c r="AM136" s="27" t="str">
        <f t="shared" si="8"/>
        <v/>
      </c>
      <c r="AN136" s="1" t="str">
        <f t="shared" si="9"/>
        <v/>
      </c>
      <c r="AO136" s="2" t="str">
        <f>IF(TYPE(VAL_Codes!BD$26)=2,VAL_Codes!BD$26,"")</f>
        <v/>
      </c>
      <c r="AP136" s="27" t="str">
        <f t="shared" si="10"/>
        <v/>
      </c>
      <c r="AQ136" s="1" t="str">
        <f t="shared" si="11"/>
        <v/>
      </c>
      <c r="AR136" s="2" t="str">
        <f>IF(TYPE(VAL_Codes!BG$26)=2,VAL_Codes!BG$26,"")</f>
        <v/>
      </c>
      <c r="AS136" s="27" t="str">
        <f t="shared" si="12"/>
        <v/>
      </c>
      <c r="AT136" s="1" t="str">
        <f t="shared" si="13"/>
        <v/>
      </c>
      <c r="AU136" s="2" t="str">
        <f>IF(TYPE(VAL_Codes!BJ$26)=2,VAL_Codes!BJ$26,"")</f>
        <v/>
      </c>
      <c r="AV136" s="27" t="str">
        <f t="shared" si="14"/>
        <v/>
      </c>
      <c r="AW136" s="1" t="str">
        <f t="shared" si="15"/>
        <v/>
      </c>
      <c r="AX136" s="2" t="str">
        <f>IF(TYPE(VAL_Codes!BM$26)=2,VAL_Codes!BM$26,"")</f>
        <v/>
      </c>
      <c r="AY136" s="27" t="str">
        <f t="shared" si="16"/>
        <v/>
      </c>
      <c r="AZ136" s="1" t="str">
        <f t="shared" si="17"/>
        <v/>
      </c>
      <c r="BA136" s="2" t="str">
        <f>IF(TYPE(VAL_Codes!BP$26)=2,VAL_Codes!BP$26,"")</f>
        <v/>
      </c>
      <c r="BB136" s="47"/>
      <c r="BE136" s="50"/>
      <c r="BH136" s="50"/>
      <c r="BK136" s="50"/>
      <c r="BN136" s="50"/>
      <c r="BQ136" s="50"/>
      <c r="BT136" s="50"/>
      <c r="BW136" s="50"/>
      <c r="BZ136" s="50"/>
      <c r="CC136" s="50"/>
      <c r="CF136" s="50"/>
      <c r="CI136" s="50"/>
      <c r="CL136" s="50"/>
      <c r="CO136" s="50"/>
      <c r="CR136" s="50"/>
      <c r="CU136" s="50"/>
      <c r="CX136" s="50"/>
      <c r="DA136" s="50"/>
      <c r="DD136" s="50"/>
      <c r="DG136" s="50"/>
      <c r="DJ136" s="50"/>
      <c r="DM136" s="50"/>
      <c r="DP136" s="50"/>
      <c r="DS136" s="50"/>
      <c r="DV136" s="50"/>
      <c r="DY136" s="50"/>
      <c r="EB136" s="50"/>
      <c r="EE136" s="50"/>
      <c r="EH136" s="50"/>
      <c r="EK136" s="50"/>
      <c r="EN136" s="50"/>
      <c r="EQ136" s="50"/>
      <c r="ET136" s="50"/>
      <c r="EW136" s="50"/>
    </row>
    <row r="137" spans="1:153" ht="15" customHeight="1" x14ac:dyDescent="0.25">
      <c r="A137" s="48"/>
      <c r="B137" s="48"/>
      <c r="C137" s="56"/>
      <c r="D137" s="620"/>
      <c r="E137" s="62" t="s">
        <v>60</v>
      </c>
      <c r="F137" s="439" t="s">
        <v>6</v>
      </c>
      <c r="G137" s="361" t="s">
        <v>15</v>
      </c>
      <c r="H137" s="361" t="s">
        <v>6</v>
      </c>
      <c r="I137" s="361"/>
      <c r="J137" s="419"/>
      <c r="K137" s="419"/>
      <c r="L137" s="419"/>
      <c r="M137" s="419"/>
      <c r="N137" s="419"/>
      <c r="O137" s="419"/>
      <c r="P137" s="419"/>
      <c r="Q137" s="419"/>
      <c r="R137" s="419"/>
      <c r="S137" s="419"/>
      <c r="T137" s="419"/>
      <c r="U137" s="419"/>
      <c r="V137" s="419"/>
      <c r="W137" s="419"/>
      <c r="X137" s="419"/>
      <c r="Y137" s="419"/>
      <c r="Z137" s="54"/>
      <c r="AA137" s="27" t="str">
        <f t="shared" si="0"/>
        <v/>
      </c>
      <c r="AB137" s="1" t="str">
        <f t="shared" si="1"/>
        <v/>
      </c>
      <c r="AC137" s="2" t="str">
        <f>IF(TYPE(VAL_Codes!AR$26)=2,VAL_Codes!AR$26,"")</f>
        <v/>
      </c>
      <c r="AD137" s="27" t="str">
        <f t="shared" si="2"/>
        <v/>
      </c>
      <c r="AE137" s="1" t="str">
        <f t="shared" si="3"/>
        <v/>
      </c>
      <c r="AF137" s="2" t="str">
        <f>IF(TYPE(VAL_Codes!AU$26)=2,VAL_Codes!AU$26,"")</f>
        <v/>
      </c>
      <c r="AG137" s="27" t="str">
        <f t="shared" si="4"/>
        <v/>
      </c>
      <c r="AH137" s="1" t="str">
        <f t="shared" si="5"/>
        <v/>
      </c>
      <c r="AI137" s="2" t="str">
        <f>IF(TYPE(VAL_Codes!AX$26)=2,VAL_Codes!AX$26,"")</f>
        <v/>
      </c>
      <c r="AJ137" s="27" t="str">
        <f t="shared" si="6"/>
        <v/>
      </c>
      <c r="AK137" s="1" t="str">
        <f t="shared" si="7"/>
        <v/>
      </c>
      <c r="AL137" s="2" t="str">
        <f>IF(TYPE(VAL_Codes!BA$26)=2,VAL_Codes!BA$26,"")</f>
        <v/>
      </c>
      <c r="AM137" s="27" t="str">
        <f t="shared" si="8"/>
        <v/>
      </c>
      <c r="AN137" s="1" t="str">
        <f t="shared" si="9"/>
        <v/>
      </c>
      <c r="AO137" s="2" t="str">
        <f>IF(TYPE(VAL_Codes!BD$26)=2,VAL_Codes!BD$26,"")</f>
        <v/>
      </c>
      <c r="AP137" s="27" t="str">
        <f t="shared" si="10"/>
        <v/>
      </c>
      <c r="AQ137" s="1" t="str">
        <f t="shared" si="11"/>
        <v/>
      </c>
      <c r="AR137" s="2" t="str">
        <f>IF(TYPE(VAL_Codes!BG$26)=2,VAL_Codes!BG$26,"")</f>
        <v/>
      </c>
      <c r="AS137" s="27" t="str">
        <f t="shared" si="12"/>
        <v/>
      </c>
      <c r="AT137" s="1" t="str">
        <f t="shared" si="13"/>
        <v/>
      </c>
      <c r="AU137" s="2" t="str">
        <f>IF(TYPE(VAL_Codes!BJ$26)=2,VAL_Codes!BJ$26,"")</f>
        <v/>
      </c>
      <c r="AV137" s="27" t="str">
        <f t="shared" si="14"/>
        <v/>
      </c>
      <c r="AW137" s="1" t="str">
        <f t="shared" si="15"/>
        <v/>
      </c>
      <c r="AX137" s="2" t="str">
        <f>IF(TYPE(VAL_Codes!BM$26)=2,VAL_Codes!BM$26,"")</f>
        <v/>
      </c>
      <c r="AY137" s="27" t="str">
        <f t="shared" si="16"/>
        <v/>
      </c>
      <c r="AZ137" s="1" t="str">
        <f t="shared" si="17"/>
        <v/>
      </c>
      <c r="BA137" s="2" t="str">
        <f>IF(TYPE(VAL_Codes!BP$26)=2,VAL_Codes!BP$26,"")</f>
        <v/>
      </c>
      <c r="BB137" s="47"/>
      <c r="BE137" s="50"/>
      <c r="BH137" s="50"/>
      <c r="BK137" s="50"/>
      <c r="BN137" s="50"/>
      <c r="BQ137" s="50"/>
      <c r="BT137" s="50"/>
      <c r="BW137" s="50"/>
      <c r="BZ137" s="50"/>
      <c r="CC137" s="50"/>
      <c r="CF137" s="50"/>
      <c r="CI137" s="50"/>
      <c r="CL137" s="50"/>
      <c r="CO137" s="50"/>
      <c r="CR137" s="50"/>
      <c r="CU137" s="50"/>
      <c r="CX137" s="50"/>
      <c r="DA137" s="50"/>
      <c r="DD137" s="50"/>
      <c r="DG137" s="50"/>
      <c r="DJ137" s="50"/>
      <c r="DM137" s="50"/>
      <c r="DP137" s="50"/>
      <c r="DS137" s="50"/>
      <c r="DV137" s="50"/>
      <c r="DY137" s="50"/>
      <c r="EB137" s="50"/>
      <c r="EE137" s="50"/>
      <c r="EH137" s="50"/>
      <c r="EK137" s="50"/>
      <c r="EN137" s="50"/>
      <c r="EQ137" s="50"/>
      <c r="ET137" s="50"/>
      <c r="EW137" s="50"/>
    </row>
    <row r="138" spans="1:153" ht="15" customHeight="1" x14ac:dyDescent="0.25">
      <c r="A138" s="48"/>
      <c r="B138" s="48"/>
      <c r="C138" s="56"/>
      <c r="D138" s="620"/>
      <c r="E138" s="62" t="s">
        <v>61</v>
      </c>
      <c r="F138" s="439" t="s">
        <v>6</v>
      </c>
      <c r="G138" s="361" t="s">
        <v>16</v>
      </c>
      <c r="H138" s="361" t="s">
        <v>6</v>
      </c>
      <c r="I138" s="361"/>
      <c r="J138" s="419"/>
      <c r="K138" s="419"/>
      <c r="L138" s="419"/>
      <c r="M138" s="419"/>
      <c r="N138" s="419"/>
      <c r="O138" s="419"/>
      <c r="P138" s="419"/>
      <c r="Q138" s="419"/>
      <c r="R138" s="419"/>
      <c r="S138" s="419"/>
      <c r="T138" s="419"/>
      <c r="U138" s="419"/>
      <c r="V138" s="419"/>
      <c r="W138" s="419"/>
      <c r="X138" s="419"/>
      <c r="Y138" s="419"/>
      <c r="Z138" s="54"/>
      <c r="AA138" s="27" t="str">
        <f t="shared" si="0"/>
        <v/>
      </c>
      <c r="AB138" s="1" t="str">
        <f t="shared" si="1"/>
        <v/>
      </c>
      <c r="AC138" s="2" t="str">
        <f>IF(TYPE(VAL_Codes!AR$26)=2,VAL_Codes!AR$26,"")</f>
        <v/>
      </c>
      <c r="AD138" s="27" t="str">
        <f t="shared" si="2"/>
        <v/>
      </c>
      <c r="AE138" s="1" t="str">
        <f t="shared" si="3"/>
        <v/>
      </c>
      <c r="AF138" s="2" t="str">
        <f>IF(TYPE(VAL_Codes!AU$26)=2,VAL_Codes!AU$26,"")</f>
        <v/>
      </c>
      <c r="AG138" s="27" t="str">
        <f t="shared" si="4"/>
        <v/>
      </c>
      <c r="AH138" s="1" t="str">
        <f t="shared" si="5"/>
        <v/>
      </c>
      <c r="AI138" s="2" t="str">
        <f>IF(TYPE(VAL_Codes!AX$26)=2,VAL_Codes!AX$26,"")</f>
        <v/>
      </c>
      <c r="AJ138" s="27" t="str">
        <f t="shared" si="6"/>
        <v/>
      </c>
      <c r="AK138" s="1" t="str">
        <f t="shared" si="7"/>
        <v/>
      </c>
      <c r="AL138" s="2" t="str">
        <f>IF(TYPE(VAL_Codes!BA$26)=2,VAL_Codes!BA$26,"")</f>
        <v/>
      </c>
      <c r="AM138" s="27" t="str">
        <f t="shared" si="8"/>
        <v/>
      </c>
      <c r="AN138" s="1" t="str">
        <f t="shared" si="9"/>
        <v/>
      </c>
      <c r="AO138" s="2" t="str">
        <f>IF(TYPE(VAL_Codes!BD$26)=2,VAL_Codes!BD$26,"")</f>
        <v/>
      </c>
      <c r="AP138" s="27" t="str">
        <f t="shared" si="10"/>
        <v/>
      </c>
      <c r="AQ138" s="1" t="str">
        <f t="shared" si="11"/>
        <v/>
      </c>
      <c r="AR138" s="2" t="str">
        <f>IF(TYPE(VAL_Codes!BG$26)=2,VAL_Codes!BG$26,"")</f>
        <v/>
      </c>
      <c r="AS138" s="27" t="str">
        <f t="shared" si="12"/>
        <v/>
      </c>
      <c r="AT138" s="1" t="str">
        <f t="shared" si="13"/>
        <v/>
      </c>
      <c r="AU138" s="2" t="str">
        <f>IF(TYPE(VAL_Codes!BJ$26)=2,VAL_Codes!BJ$26,"")</f>
        <v/>
      </c>
      <c r="AV138" s="27" t="str">
        <f t="shared" si="14"/>
        <v/>
      </c>
      <c r="AW138" s="1" t="str">
        <f t="shared" si="15"/>
        <v/>
      </c>
      <c r="AX138" s="2" t="str">
        <f>IF(TYPE(VAL_Codes!BM$26)=2,VAL_Codes!BM$26,"")</f>
        <v/>
      </c>
      <c r="AY138" s="27" t="str">
        <f t="shared" si="16"/>
        <v/>
      </c>
      <c r="AZ138" s="1" t="str">
        <f t="shared" si="17"/>
        <v/>
      </c>
      <c r="BA138" s="2" t="str">
        <f>IF(TYPE(VAL_Codes!BP$26)=2,VAL_Codes!BP$26,"")</f>
        <v/>
      </c>
      <c r="BB138" s="47"/>
      <c r="BE138" s="50"/>
      <c r="BH138" s="50"/>
      <c r="BK138" s="50"/>
      <c r="BN138" s="50"/>
      <c r="BQ138" s="50"/>
      <c r="BT138" s="50"/>
      <c r="BW138" s="50"/>
      <c r="BZ138" s="50"/>
      <c r="CC138" s="50"/>
      <c r="CF138" s="50"/>
      <c r="CI138" s="50"/>
      <c r="CL138" s="50"/>
      <c r="CO138" s="50"/>
      <c r="CR138" s="50"/>
      <c r="CU138" s="50"/>
      <c r="CX138" s="50"/>
      <c r="DA138" s="50"/>
      <c r="DD138" s="50"/>
      <c r="DG138" s="50"/>
      <c r="DJ138" s="50"/>
      <c r="DM138" s="50"/>
      <c r="DP138" s="50"/>
      <c r="DS138" s="50"/>
      <c r="DV138" s="50"/>
      <c r="DY138" s="50"/>
      <c r="EB138" s="50"/>
      <c r="EE138" s="50"/>
      <c r="EH138" s="50"/>
      <c r="EK138" s="50"/>
      <c r="EN138" s="50"/>
      <c r="EQ138" s="50"/>
      <c r="ET138" s="50"/>
      <c r="EW138" s="50"/>
    </row>
    <row r="139" spans="1:153" ht="15" customHeight="1" x14ac:dyDescent="0.25">
      <c r="A139" s="48"/>
      <c r="B139" s="48"/>
      <c r="C139" s="56"/>
      <c r="D139" s="620"/>
      <c r="E139" s="62" t="s">
        <v>62</v>
      </c>
      <c r="F139" s="439" t="s">
        <v>6</v>
      </c>
      <c r="G139" s="361" t="s">
        <v>17</v>
      </c>
      <c r="H139" s="361" t="s">
        <v>6</v>
      </c>
      <c r="I139" s="361"/>
      <c r="J139" s="419"/>
      <c r="K139" s="419"/>
      <c r="L139" s="419"/>
      <c r="M139" s="419"/>
      <c r="N139" s="419"/>
      <c r="O139" s="419"/>
      <c r="P139" s="419"/>
      <c r="Q139" s="419"/>
      <c r="R139" s="419"/>
      <c r="S139" s="419"/>
      <c r="T139" s="419"/>
      <c r="U139" s="419"/>
      <c r="V139" s="419"/>
      <c r="W139" s="419"/>
      <c r="X139" s="419"/>
      <c r="Y139" s="419"/>
      <c r="Z139" s="54"/>
      <c r="AA139" s="27" t="str">
        <f t="shared" si="0"/>
        <v/>
      </c>
      <c r="AB139" s="1" t="str">
        <f t="shared" si="1"/>
        <v/>
      </c>
      <c r="AC139" s="2" t="str">
        <f>IF(TYPE(VAL_Codes!AR$26)=2,VAL_Codes!AR$26,"")</f>
        <v/>
      </c>
      <c r="AD139" s="27" t="str">
        <f t="shared" si="2"/>
        <v/>
      </c>
      <c r="AE139" s="1" t="str">
        <f t="shared" si="3"/>
        <v/>
      </c>
      <c r="AF139" s="2" t="str">
        <f>IF(TYPE(VAL_Codes!AU$26)=2,VAL_Codes!AU$26,"")</f>
        <v/>
      </c>
      <c r="AG139" s="27" t="str">
        <f t="shared" si="4"/>
        <v/>
      </c>
      <c r="AH139" s="1" t="str">
        <f t="shared" si="5"/>
        <v/>
      </c>
      <c r="AI139" s="2" t="str">
        <f>IF(TYPE(VAL_Codes!AX$26)=2,VAL_Codes!AX$26,"")</f>
        <v/>
      </c>
      <c r="AJ139" s="27" t="str">
        <f t="shared" si="6"/>
        <v/>
      </c>
      <c r="AK139" s="1" t="str">
        <f t="shared" si="7"/>
        <v/>
      </c>
      <c r="AL139" s="2" t="str">
        <f>IF(TYPE(VAL_Codes!BA$26)=2,VAL_Codes!BA$26,"")</f>
        <v/>
      </c>
      <c r="AM139" s="27" t="str">
        <f t="shared" si="8"/>
        <v/>
      </c>
      <c r="AN139" s="1" t="str">
        <f t="shared" si="9"/>
        <v/>
      </c>
      <c r="AO139" s="2" t="str">
        <f>IF(TYPE(VAL_Codes!BD$26)=2,VAL_Codes!BD$26,"")</f>
        <v/>
      </c>
      <c r="AP139" s="27" t="str">
        <f t="shared" si="10"/>
        <v/>
      </c>
      <c r="AQ139" s="1" t="str">
        <f t="shared" si="11"/>
        <v/>
      </c>
      <c r="AR139" s="2" t="str">
        <f>IF(TYPE(VAL_Codes!BG$26)=2,VAL_Codes!BG$26,"")</f>
        <v/>
      </c>
      <c r="AS139" s="27" t="str">
        <f t="shared" si="12"/>
        <v/>
      </c>
      <c r="AT139" s="1" t="str">
        <f t="shared" si="13"/>
        <v/>
      </c>
      <c r="AU139" s="2" t="str">
        <f>IF(TYPE(VAL_Codes!BJ$26)=2,VAL_Codes!BJ$26,"")</f>
        <v/>
      </c>
      <c r="AV139" s="27" t="str">
        <f t="shared" si="14"/>
        <v/>
      </c>
      <c r="AW139" s="1" t="str">
        <f t="shared" si="15"/>
        <v/>
      </c>
      <c r="AX139" s="2" t="str">
        <f>IF(TYPE(VAL_Codes!BM$26)=2,VAL_Codes!BM$26,"")</f>
        <v/>
      </c>
      <c r="AY139" s="27" t="str">
        <f t="shared" si="16"/>
        <v/>
      </c>
      <c r="AZ139" s="1" t="str">
        <f t="shared" si="17"/>
        <v/>
      </c>
      <c r="BA139" s="2" t="str">
        <f>IF(TYPE(VAL_Codes!BP$26)=2,VAL_Codes!BP$26,"")</f>
        <v/>
      </c>
      <c r="BB139" s="47"/>
      <c r="BE139" s="50"/>
      <c r="BH139" s="50"/>
      <c r="BK139" s="50"/>
      <c r="BN139" s="50"/>
      <c r="BQ139" s="50"/>
      <c r="BT139" s="50"/>
      <c r="BW139" s="50"/>
      <c r="BZ139" s="50"/>
      <c r="CC139" s="50"/>
      <c r="CF139" s="50"/>
      <c r="CI139" s="50"/>
      <c r="CL139" s="50"/>
      <c r="CO139" s="50"/>
      <c r="CR139" s="50"/>
      <c r="CU139" s="50"/>
      <c r="CX139" s="50"/>
      <c r="DA139" s="50"/>
      <c r="DD139" s="50"/>
      <c r="DG139" s="50"/>
      <c r="DJ139" s="50"/>
      <c r="DM139" s="50"/>
      <c r="DP139" s="50"/>
      <c r="DS139" s="50"/>
      <c r="DV139" s="50"/>
      <c r="DY139" s="50"/>
      <c r="EB139" s="50"/>
      <c r="EE139" s="50"/>
      <c r="EH139" s="50"/>
      <c r="EK139" s="50"/>
      <c r="EN139" s="50"/>
      <c r="EQ139" s="50"/>
      <c r="ET139" s="50"/>
      <c r="EW139" s="50"/>
    </row>
    <row r="140" spans="1:153" ht="15" customHeight="1" x14ac:dyDescent="0.25">
      <c r="A140" s="48"/>
      <c r="B140" s="48"/>
      <c r="C140" s="56"/>
      <c r="D140" s="620"/>
      <c r="E140" s="62" t="s">
        <v>63</v>
      </c>
      <c r="F140" s="439" t="s">
        <v>6</v>
      </c>
      <c r="G140" s="361" t="s">
        <v>18</v>
      </c>
      <c r="H140" s="361" t="s">
        <v>6</v>
      </c>
      <c r="I140" s="361"/>
      <c r="J140" s="419"/>
      <c r="K140" s="419"/>
      <c r="L140" s="419"/>
      <c r="M140" s="419"/>
      <c r="N140" s="419"/>
      <c r="O140" s="419"/>
      <c r="P140" s="419"/>
      <c r="Q140" s="419"/>
      <c r="R140" s="419"/>
      <c r="S140" s="419"/>
      <c r="T140" s="419"/>
      <c r="U140" s="419"/>
      <c r="V140" s="419"/>
      <c r="W140" s="419"/>
      <c r="X140" s="419"/>
      <c r="Y140" s="419"/>
      <c r="Z140" s="54"/>
      <c r="AA140" s="27" t="str">
        <f t="shared" si="0"/>
        <v/>
      </c>
      <c r="AB140" s="1" t="str">
        <f t="shared" si="1"/>
        <v/>
      </c>
      <c r="AC140" s="2" t="str">
        <f>IF(TYPE(VAL_Codes!AR$26)=2,VAL_Codes!AR$26,"")</f>
        <v/>
      </c>
      <c r="AD140" s="27" t="str">
        <f t="shared" si="2"/>
        <v/>
      </c>
      <c r="AE140" s="1" t="str">
        <f t="shared" si="3"/>
        <v/>
      </c>
      <c r="AF140" s="2" t="str">
        <f>IF(TYPE(VAL_Codes!AU$26)=2,VAL_Codes!AU$26,"")</f>
        <v/>
      </c>
      <c r="AG140" s="27" t="str">
        <f t="shared" si="4"/>
        <v/>
      </c>
      <c r="AH140" s="1" t="str">
        <f t="shared" si="5"/>
        <v/>
      </c>
      <c r="AI140" s="2" t="str">
        <f>IF(TYPE(VAL_Codes!AX$26)=2,VAL_Codes!AX$26,"")</f>
        <v/>
      </c>
      <c r="AJ140" s="27" t="str">
        <f t="shared" si="6"/>
        <v/>
      </c>
      <c r="AK140" s="1" t="str">
        <f t="shared" si="7"/>
        <v/>
      </c>
      <c r="AL140" s="2" t="str">
        <f>IF(TYPE(VAL_Codes!BA$26)=2,VAL_Codes!BA$26,"")</f>
        <v/>
      </c>
      <c r="AM140" s="27" t="str">
        <f t="shared" si="8"/>
        <v/>
      </c>
      <c r="AN140" s="1" t="str">
        <f t="shared" si="9"/>
        <v/>
      </c>
      <c r="AO140" s="2" t="str">
        <f>IF(TYPE(VAL_Codes!BD$26)=2,VAL_Codes!BD$26,"")</f>
        <v/>
      </c>
      <c r="AP140" s="27" t="str">
        <f t="shared" si="10"/>
        <v/>
      </c>
      <c r="AQ140" s="1" t="str">
        <f t="shared" si="11"/>
        <v/>
      </c>
      <c r="AR140" s="2" t="str">
        <f>IF(TYPE(VAL_Codes!BG$26)=2,VAL_Codes!BG$26,"")</f>
        <v/>
      </c>
      <c r="AS140" s="27" t="str">
        <f t="shared" si="12"/>
        <v/>
      </c>
      <c r="AT140" s="1" t="str">
        <f t="shared" si="13"/>
        <v/>
      </c>
      <c r="AU140" s="2" t="str">
        <f>IF(TYPE(VAL_Codes!BJ$26)=2,VAL_Codes!BJ$26,"")</f>
        <v/>
      </c>
      <c r="AV140" s="27" t="str">
        <f t="shared" si="14"/>
        <v/>
      </c>
      <c r="AW140" s="1" t="str">
        <f t="shared" si="15"/>
        <v/>
      </c>
      <c r="AX140" s="2" t="str">
        <f>IF(TYPE(VAL_Codes!BM$26)=2,VAL_Codes!BM$26,"")</f>
        <v/>
      </c>
      <c r="AY140" s="27" t="str">
        <f t="shared" si="16"/>
        <v/>
      </c>
      <c r="AZ140" s="1" t="str">
        <f t="shared" si="17"/>
        <v/>
      </c>
      <c r="BA140" s="2" t="str">
        <f>IF(TYPE(VAL_Codes!BP$26)=2,VAL_Codes!BP$26,"")</f>
        <v/>
      </c>
      <c r="BB140" s="47"/>
      <c r="BE140" s="50"/>
      <c r="BH140" s="50"/>
      <c r="BK140" s="50"/>
      <c r="BN140" s="50"/>
      <c r="BQ140" s="50"/>
      <c r="BT140" s="50"/>
      <c r="BW140" s="50"/>
      <c r="BZ140" s="50"/>
      <c r="CC140" s="50"/>
      <c r="CF140" s="50"/>
      <c r="CI140" s="50"/>
      <c r="CL140" s="50"/>
      <c r="CO140" s="50"/>
      <c r="CR140" s="50"/>
      <c r="CU140" s="50"/>
      <c r="CX140" s="50"/>
      <c r="DA140" s="50"/>
      <c r="DD140" s="50"/>
      <c r="DG140" s="50"/>
      <c r="DJ140" s="50"/>
      <c r="DM140" s="50"/>
      <c r="DP140" s="50"/>
      <c r="DS140" s="50"/>
      <c r="DV140" s="50"/>
      <c r="DY140" s="50"/>
      <c r="EB140" s="50"/>
      <c r="EE140" s="50"/>
      <c r="EH140" s="50"/>
      <c r="EK140" s="50"/>
      <c r="EN140" s="50"/>
      <c r="EQ140" s="50"/>
      <c r="ET140" s="50"/>
      <c r="EW140" s="50"/>
    </row>
    <row r="141" spans="1:153" ht="15" customHeight="1" x14ac:dyDescent="0.25">
      <c r="A141" s="48"/>
      <c r="B141" s="48"/>
      <c r="C141" s="56"/>
      <c r="D141" s="620"/>
      <c r="E141" s="62" t="s">
        <v>64</v>
      </c>
      <c r="F141" s="439" t="s">
        <v>6</v>
      </c>
      <c r="G141" s="361" t="s">
        <v>19</v>
      </c>
      <c r="H141" s="361" t="s">
        <v>6</v>
      </c>
      <c r="I141" s="361"/>
      <c r="J141" s="419"/>
      <c r="K141" s="419"/>
      <c r="L141" s="419"/>
      <c r="M141" s="419"/>
      <c r="N141" s="419"/>
      <c r="O141" s="419"/>
      <c r="P141" s="419"/>
      <c r="Q141" s="419"/>
      <c r="R141" s="419"/>
      <c r="S141" s="419"/>
      <c r="T141" s="419"/>
      <c r="U141" s="419"/>
      <c r="V141" s="419"/>
      <c r="W141" s="419"/>
      <c r="X141" s="419"/>
      <c r="Y141" s="419"/>
      <c r="Z141" s="54"/>
      <c r="AA141" s="27" t="str">
        <f t="shared" si="0"/>
        <v/>
      </c>
      <c r="AB141" s="1" t="str">
        <f t="shared" si="1"/>
        <v/>
      </c>
      <c r="AC141" s="2" t="str">
        <f>IF(TYPE(VAL_Codes!AR$26)=2,VAL_Codes!AR$26,"")</f>
        <v/>
      </c>
      <c r="AD141" s="27" t="str">
        <f t="shared" si="2"/>
        <v/>
      </c>
      <c r="AE141" s="1" t="str">
        <f t="shared" si="3"/>
        <v/>
      </c>
      <c r="AF141" s="2" t="str">
        <f>IF(TYPE(VAL_Codes!AU$26)=2,VAL_Codes!AU$26,"")</f>
        <v/>
      </c>
      <c r="AG141" s="27" t="str">
        <f t="shared" si="4"/>
        <v/>
      </c>
      <c r="AH141" s="1" t="str">
        <f t="shared" si="5"/>
        <v/>
      </c>
      <c r="AI141" s="2" t="str">
        <f>IF(TYPE(VAL_Codes!AX$26)=2,VAL_Codes!AX$26,"")</f>
        <v/>
      </c>
      <c r="AJ141" s="27" t="str">
        <f t="shared" si="6"/>
        <v/>
      </c>
      <c r="AK141" s="1" t="str">
        <f t="shared" si="7"/>
        <v/>
      </c>
      <c r="AL141" s="2" t="str">
        <f>IF(TYPE(VAL_Codes!BA$26)=2,VAL_Codes!BA$26,"")</f>
        <v/>
      </c>
      <c r="AM141" s="27" t="str">
        <f t="shared" si="8"/>
        <v/>
      </c>
      <c r="AN141" s="1" t="str">
        <f t="shared" si="9"/>
        <v/>
      </c>
      <c r="AO141" s="2" t="str">
        <f>IF(TYPE(VAL_Codes!BD$26)=2,VAL_Codes!BD$26,"")</f>
        <v/>
      </c>
      <c r="AP141" s="27" t="str">
        <f t="shared" si="10"/>
        <v/>
      </c>
      <c r="AQ141" s="1" t="str">
        <f t="shared" si="11"/>
        <v/>
      </c>
      <c r="AR141" s="2" t="str">
        <f>IF(TYPE(VAL_Codes!BG$26)=2,VAL_Codes!BG$26,"")</f>
        <v/>
      </c>
      <c r="AS141" s="27" t="str">
        <f t="shared" si="12"/>
        <v/>
      </c>
      <c r="AT141" s="1" t="str">
        <f t="shared" si="13"/>
        <v/>
      </c>
      <c r="AU141" s="2" t="str">
        <f>IF(TYPE(VAL_Codes!BJ$26)=2,VAL_Codes!BJ$26,"")</f>
        <v/>
      </c>
      <c r="AV141" s="27" t="str">
        <f t="shared" si="14"/>
        <v/>
      </c>
      <c r="AW141" s="1" t="str">
        <f t="shared" si="15"/>
        <v/>
      </c>
      <c r="AX141" s="2" t="str">
        <f>IF(TYPE(VAL_Codes!BM$26)=2,VAL_Codes!BM$26,"")</f>
        <v/>
      </c>
      <c r="AY141" s="27" t="str">
        <f t="shared" si="16"/>
        <v/>
      </c>
      <c r="AZ141" s="1" t="str">
        <f t="shared" si="17"/>
        <v/>
      </c>
      <c r="BA141" s="2" t="str">
        <f>IF(TYPE(VAL_Codes!BP$26)=2,VAL_Codes!BP$26,"")</f>
        <v/>
      </c>
      <c r="BB141" s="47"/>
      <c r="BE141" s="50"/>
      <c r="BH141" s="50"/>
      <c r="BK141" s="50"/>
      <c r="BN141" s="50"/>
      <c r="BQ141" s="50"/>
      <c r="BT141" s="50"/>
      <c r="BW141" s="50"/>
      <c r="BZ141" s="50"/>
      <c r="CC141" s="50"/>
      <c r="CF141" s="50"/>
      <c r="CI141" s="50"/>
      <c r="CL141" s="50"/>
      <c r="CO141" s="50"/>
      <c r="CR141" s="50"/>
      <c r="CU141" s="50"/>
      <c r="CX141" s="50"/>
      <c r="DA141" s="50"/>
      <c r="DD141" s="50"/>
      <c r="DG141" s="50"/>
      <c r="DJ141" s="50"/>
      <c r="DM141" s="50"/>
      <c r="DP141" s="50"/>
      <c r="DS141" s="50"/>
      <c r="DV141" s="50"/>
      <c r="DY141" s="50"/>
      <c r="EB141" s="50"/>
      <c r="EE141" s="50"/>
      <c r="EH141" s="50"/>
      <c r="EK141" s="50"/>
      <c r="EN141" s="50"/>
      <c r="EQ141" s="50"/>
      <c r="ET141" s="50"/>
      <c r="EW141" s="50"/>
    </row>
    <row r="142" spans="1:153" ht="15" customHeight="1" x14ac:dyDescent="0.25">
      <c r="A142" s="48"/>
      <c r="B142" s="48"/>
      <c r="C142" s="56"/>
      <c r="D142" s="620"/>
      <c r="E142" s="62" t="s">
        <v>65</v>
      </c>
      <c r="F142" s="439" t="s">
        <v>6</v>
      </c>
      <c r="G142" s="361" t="s">
        <v>20</v>
      </c>
      <c r="H142" s="361" t="s">
        <v>6</v>
      </c>
      <c r="I142" s="361"/>
      <c r="J142" s="419"/>
      <c r="K142" s="419"/>
      <c r="L142" s="419"/>
      <c r="M142" s="419"/>
      <c r="N142" s="419"/>
      <c r="O142" s="419"/>
      <c r="P142" s="419"/>
      <c r="Q142" s="419"/>
      <c r="R142" s="419"/>
      <c r="S142" s="419"/>
      <c r="T142" s="419"/>
      <c r="U142" s="419"/>
      <c r="V142" s="419"/>
      <c r="W142" s="419"/>
      <c r="X142" s="419"/>
      <c r="Y142" s="419"/>
      <c r="Z142" s="54"/>
      <c r="AA142" s="27" t="str">
        <f t="shared" si="0"/>
        <v/>
      </c>
      <c r="AB142" s="1" t="str">
        <f t="shared" si="1"/>
        <v/>
      </c>
      <c r="AC142" s="2" t="str">
        <f>IF(TYPE(VAL_Codes!AR$26)=2,VAL_Codes!AR$26,"")</f>
        <v/>
      </c>
      <c r="AD142" s="27" t="str">
        <f t="shared" si="2"/>
        <v/>
      </c>
      <c r="AE142" s="1" t="str">
        <f t="shared" si="3"/>
        <v/>
      </c>
      <c r="AF142" s="2" t="str">
        <f>IF(TYPE(VAL_Codes!AU$26)=2,VAL_Codes!AU$26,"")</f>
        <v/>
      </c>
      <c r="AG142" s="27" t="str">
        <f t="shared" si="4"/>
        <v/>
      </c>
      <c r="AH142" s="1" t="str">
        <f t="shared" si="5"/>
        <v/>
      </c>
      <c r="AI142" s="2" t="str">
        <f>IF(TYPE(VAL_Codes!AX$26)=2,VAL_Codes!AX$26,"")</f>
        <v/>
      </c>
      <c r="AJ142" s="27" t="str">
        <f t="shared" si="6"/>
        <v/>
      </c>
      <c r="AK142" s="1" t="str">
        <f t="shared" si="7"/>
        <v/>
      </c>
      <c r="AL142" s="2" t="str">
        <f>IF(TYPE(VAL_Codes!BA$26)=2,VAL_Codes!BA$26,"")</f>
        <v/>
      </c>
      <c r="AM142" s="27" t="str">
        <f t="shared" si="8"/>
        <v/>
      </c>
      <c r="AN142" s="1" t="str">
        <f t="shared" si="9"/>
        <v/>
      </c>
      <c r="AO142" s="2" t="str">
        <f>IF(TYPE(VAL_Codes!BD$26)=2,VAL_Codes!BD$26,"")</f>
        <v/>
      </c>
      <c r="AP142" s="27" t="str">
        <f t="shared" si="10"/>
        <v/>
      </c>
      <c r="AQ142" s="1" t="str">
        <f t="shared" si="11"/>
        <v/>
      </c>
      <c r="AR142" s="2" t="str">
        <f>IF(TYPE(VAL_Codes!BG$26)=2,VAL_Codes!BG$26,"")</f>
        <v/>
      </c>
      <c r="AS142" s="27" t="str">
        <f t="shared" si="12"/>
        <v/>
      </c>
      <c r="AT142" s="1" t="str">
        <f t="shared" si="13"/>
        <v/>
      </c>
      <c r="AU142" s="2" t="str">
        <f>IF(TYPE(VAL_Codes!BJ$26)=2,VAL_Codes!BJ$26,"")</f>
        <v/>
      </c>
      <c r="AV142" s="27" t="str">
        <f t="shared" si="14"/>
        <v/>
      </c>
      <c r="AW142" s="1" t="str">
        <f t="shared" si="15"/>
        <v/>
      </c>
      <c r="AX142" s="2" t="str">
        <f>IF(TYPE(VAL_Codes!BM$26)=2,VAL_Codes!BM$26,"")</f>
        <v/>
      </c>
      <c r="AY142" s="27" t="str">
        <f t="shared" si="16"/>
        <v/>
      </c>
      <c r="AZ142" s="1" t="str">
        <f t="shared" si="17"/>
        <v/>
      </c>
      <c r="BA142" s="2" t="str">
        <f>IF(TYPE(VAL_Codes!BP$26)=2,VAL_Codes!BP$26,"")</f>
        <v/>
      </c>
      <c r="BB142" s="47"/>
      <c r="BE142" s="50"/>
      <c r="BH142" s="50"/>
      <c r="BK142" s="50"/>
      <c r="BN142" s="50"/>
      <c r="BQ142" s="50"/>
      <c r="BT142" s="50"/>
      <c r="BW142" s="50"/>
      <c r="BZ142" s="50"/>
      <c r="CC142" s="50"/>
      <c r="CF142" s="50"/>
      <c r="CI142" s="50"/>
      <c r="CL142" s="50"/>
      <c r="CO142" s="50"/>
      <c r="CR142" s="50"/>
      <c r="CU142" s="50"/>
      <c r="CX142" s="50"/>
      <c r="DA142" s="50"/>
      <c r="DD142" s="50"/>
      <c r="DG142" s="50"/>
      <c r="DJ142" s="50"/>
      <c r="DM142" s="50"/>
      <c r="DP142" s="50"/>
      <c r="DS142" s="50"/>
      <c r="DV142" s="50"/>
      <c r="DY142" s="50"/>
      <c r="EB142" s="50"/>
      <c r="EE142" s="50"/>
      <c r="EH142" s="50"/>
      <c r="EK142" s="50"/>
      <c r="EN142" s="50"/>
      <c r="EQ142" s="50"/>
      <c r="ET142" s="50"/>
      <c r="EW142" s="50"/>
    </row>
    <row r="143" spans="1:153" ht="15" customHeight="1" x14ac:dyDescent="0.25">
      <c r="A143" s="48"/>
      <c r="B143" s="48"/>
      <c r="C143" s="56"/>
      <c r="D143" s="620"/>
      <c r="E143" s="62" t="s">
        <v>66</v>
      </c>
      <c r="F143" s="439" t="s">
        <v>6</v>
      </c>
      <c r="G143" s="361" t="s">
        <v>21</v>
      </c>
      <c r="H143" s="361" t="s">
        <v>6</v>
      </c>
      <c r="I143" s="361"/>
      <c r="J143" s="419"/>
      <c r="K143" s="419"/>
      <c r="L143" s="419"/>
      <c r="M143" s="419"/>
      <c r="N143" s="419"/>
      <c r="O143" s="419"/>
      <c r="P143" s="419"/>
      <c r="Q143" s="419"/>
      <c r="R143" s="419"/>
      <c r="S143" s="419"/>
      <c r="T143" s="419"/>
      <c r="U143" s="419"/>
      <c r="V143" s="419"/>
      <c r="W143" s="419"/>
      <c r="X143" s="419"/>
      <c r="Y143" s="419"/>
      <c r="Z143" s="54"/>
      <c r="AA143" s="27" t="str">
        <f t="shared" si="0"/>
        <v/>
      </c>
      <c r="AB143" s="1" t="str">
        <f t="shared" si="1"/>
        <v/>
      </c>
      <c r="AC143" s="2" t="str">
        <f>IF(TYPE(VAL_Codes!AR$26)=2,VAL_Codes!AR$26,"")</f>
        <v/>
      </c>
      <c r="AD143" s="27" t="str">
        <f t="shared" si="2"/>
        <v/>
      </c>
      <c r="AE143" s="1" t="str">
        <f t="shared" si="3"/>
        <v/>
      </c>
      <c r="AF143" s="2" t="str">
        <f>IF(TYPE(VAL_Codes!AU$26)=2,VAL_Codes!AU$26,"")</f>
        <v/>
      </c>
      <c r="AG143" s="27" t="str">
        <f t="shared" si="4"/>
        <v/>
      </c>
      <c r="AH143" s="1" t="str">
        <f t="shared" si="5"/>
        <v/>
      </c>
      <c r="AI143" s="2" t="str">
        <f>IF(TYPE(VAL_Codes!AX$26)=2,VAL_Codes!AX$26,"")</f>
        <v/>
      </c>
      <c r="AJ143" s="27" t="str">
        <f t="shared" si="6"/>
        <v/>
      </c>
      <c r="AK143" s="1" t="str">
        <f t="shared" si="7"/>
        <v/>
      </c>
      <c r="AL143" s="2" t="str">
        <f>IF(TYPE(VAL_Codes!BA$26)=2,VAL_Codes!BA$26,"")</f>
        <v/>
      </c>
      <c r="AM143" s="27" t="str">
        <f t="shared" si="8"/>
        <v/>
      </c>
      <c r="AN143" s="1" t="str">
        <f t="shared" si="9"/>
        <v/>
      </c>
      <c r="AO143" s="2" t="str">
        <f>IF(TYPE(VAL_Codes!BD$26)=2,VAL_Codes!BD$26,"")</f>
        <v/>
      </c>
      <c r="AP143" s="27" t="str">
        <f t="shared" si="10"/>
        <v/>
      </c>
      <c r="AQ143" s="1" t="str">
        <f t="shared" si="11"/>
        <v/>
      </c>
      <c r="AR143" s="2" t="str">
        <f>IF(TYPE(VAL_Codes!BG$26)=2,VAL_Codes!BG$26,"")</f>
        <v/>
      </c>
      <c r="AS143" s="27" t="str">
        <f t="shared" si="12"/>
        <v/>
      </c>
      <c r="AT143" s="1" t="str">
        <f t="shared" si="13"/>
        <v/>
      </c>
      <c r="AU143" s="2" t="str">
        <f>IF(TYPE(VAL_Codes!BJ$26)=2,VAL_Codes!BJ$26,"")</f>
        <v/>
      </c>
      <c r="AV143" s="27" t="str">
        <f t="shared" si="14"/>
        <v/>
      </c>
      <c r="AW143" s="1" t="str">
        <f t="shared" si="15"/>
        <v/>
      </c>
      <c r="AX143" s="2" t="str">
        <f>IF(TYPE(VAL_Codes!BM$26)=2,VAL_Codes!BM$26,"")</f>
        <v/>
      </c>
      <c r="AY143" s="27" t="str">
        <f t="shared" si="16"/>
        <v/>
      </c>
      <c r="AZ143" s="1" t="str">
        <f t="shared" si="17"/>
        <v/>
      </c>
      <c r="BA143" s="2" t="str">
        <f>IF(TYPE(VAL_Codes!BP$26)=2,VAL_Codes!BP$26,"")</f>
        <v/>
      </c>
      <c r="BB143" s="47"/>
      <c r="BE143" s="50"/>
      <c r="BH143" s="50"/>
      <c r="BK143" s="50"/>
      <c r="BN143" s="50"/>
      <c r="BQ143" s="50"/>
      <c r="BT143" s="50"/>
      <c r="BW143" s="50"/>
      <c r="BZ143" s="50"/>
      <c r="CC143" s="50"/>
      <c r="CF143" s="50"/>
      <c r="CI143" s="50"/>
      <c r="CL143" s="50"/>
      <c r="CO143" s="50"/>
      <c r="CR143" s="50"/>
      <c r="CU143" s="50"/>
      <c r="CX143" s="50"/>
      <c r="DA143" s="50"/>
      <c r="DD143" s="50"/>
      <c r="DG143" s="50"/>
      <c r="DJ143" s="50"/>
      <c r="DM143" s="50"/>
      <c r="DP143" s="50"/>
      <c r="DS143" s="50"/>
      <c r="DV143" s="50"/>
      <c r="DY143" s="50"/>
      <c r="EB143" s="50"/>
      <c r="EE143" s="50"/>
      <c r="EH143" s="50"/>
      <c r="EK143" s="50"/>
      <c r="EN143" s="50"/>
      <c r="EQ143" s="50"/>
      <c r="ET143" s="50"/>
      <c r="EW143" s="50"/>
    </row>
    <row r="144" spans="1:153" ht="15" customHeight="1" x14ac:dyDescent="0.25">
      <c r="A144" s="48"/>
      <c r="B144" s="48"/>
      <c r="C144" s="56"/>
      <c r="D144" s="620"/>
      <c r="E144" s="62" t="s">
        <v>67</v>
      </c>
      <c r="F144" s="439" t="s">
        <v>6</v>
      </c>
      <c r="G144" s="361" t="s">
        <v>22</v>
      </c>
      <c r="H144" s="361" t="s">
        <v>6</v>
      </c>
      <c r="I144" s="361"/>
      <c r="J144" s="419"/>
      <c r="K144" s="419"/>
      <c r="L144" s="419"/>
      <c r="M144" s="419"/>
      <c r="N144" s="419"/>
      <c r="O144" s="419"/>
      <c r="P144" s="419"/>
      <c r="Q144" s="419"/>
      <c r="R144" s="419"/>
      <c r="S144" s="419"/>
      <c r="T144" s="419"/>
      <c r="U144" s="419"/>
      <c r="V144" s="419"/>
      <c r="W144" s="419"/>
      <c r="X144" s="419"/>
      <c r="Y144" s="419"/>
      <c r="Z144" s="54"/>
      <c r="AA144" s="27" t="str">
        <f t="shared" si="0"/>
        <v/>
      </c>
      <c r="AB144" s="1" t="str">
        <f t="shared" si="1"/>
        <v/>
      </c>
      <c r="AC144" s="2" t="str">
        <f>IF(TYPE(VAL_Codes!AR$26)=2,VAL_Codes!AR$26,"")</f>
        <v/>
      </c>
      <c r="AD144" s="27" t="str">
        <f t="shared" si="2"/>
        <v/>
      </c>
      <c r="AE144" s="1" t="str">
        <f t="shared" si="3"/>
        <v/>
      </c>
      <c r="AF144" s="2" t="str">
        <f>IF(TYPE(VAL_Codes!AU$26)=2,VAL_Codes!AU$26,"")</f>
        <v/>
      </c>
      <c r="AG144" s="27" t="str">
        <f t="shared" si="4"/>
        <v/>
      </c>
      <c r="AH144" s="1" t="str">
        <f t="shared" si="5"/>
        <v/>
      </c>
      <c r="AI144" s="2" t="str">
        <f>IF(TYPE(VAL_Codes!AX$26)=2,VAL_Codes!AX$26,"")</f>
        <v/>
      </c>
      <c r="AJ144" s="27" t="str">
        <f t="shared" si="6"/>
        <v/>
      </c>
      <c r="AK144" s="1" t="str">
        <f t="shared" si="7"/>
        <v/>
      </c>
      <c r="AL144" s="2" t="str">
        <f>IF(TYPE(VAL_Codes!BA$26)=2,VAL_Codes!BA$26,"")</f>
        <v/>
      </c>
      <c r="AM144" s="27" t="str">
        <f t="shared" si="8"/>
        <v/>
      </c>
      <c r="AN144" s="1" t="str">
        <f t="shared" si="9"/>
        <v/>
      </c>
      <c r="AO144" s="2" t="str">
        <f>IF(TYPE(VAL_Codes!BD$26)=2,VAL_Codes!BD$26,"")</f>
        <v/>
      </c>
      <c r="AP144" s="27" t="str">
        <f t="shared" si="10"/>
        <v/>
      </c>
      <c r="AQ144" s="1" t="str">
        <f t="shared" si="11"/>
        <v/>
      </c>
      <c r="AR144" s="2" t="str">
        <f>IF(TYPE(VAL_Codes!BG$26)=2,VAL_Codes!BG$26,"")</f>
        <v/>
      </c>
      <c r="AS144" s="27" t="str">
        <f t="shared" si="12"/>
        <v/>
      </c>
      <c r="AT144" s="1" t="str">
        <f t="shared" si="13"/>
        <v/>
      </c>
      <c r="AU144" s="2" t="str">
        <f>IF(TYPE(VAL_Codes!BJ$26)=2,VAL_Codes!BJ$26,"")</f>
        <v/>
      </c>
      <c r="AV144" s="27" t="str">
        <f t="shared" si="14"/>
        <v/>
      </c>
      <c r="AW144" s="1" t="str">
        <f t="shared" si="15"/>
        <v/>
      </c>
      <c r="AX144" s="2" t="str">
        <f>IF(TYPE(VAL_Codes!BM$26)=2,VAL_Codes!BM$26,"")</f>
        <v/>
      </c>
      <c r="AY144" s="27" t="str">
        <f t="shared" si="16"/>
        <v/>
      </c>
      <c r="AZ144" s="1" t="str">
        <f t="shared" si="17"/>
        <v/>
      </c>
      <c r="BA144" s="2" t="str">
        <f>IF(TYPE(VAL_Codes!BP$26)=2,VAL_Codes!BP$26,"")</f>
        <v/>
      </c>
      <c r="BB144" s="47"/>
      <c r="BE144" s="50"/>
      <c r="BH144" s="50"/>
      <c r="BK144" s="50"/>
      <c r="BN144" s="50"/>
      <c r="BQ144" s="50"/>
      <c r="BT144" s="50"/>
      <c r="BW144" s="50"/>
      <c r="BZ144" s="50"/>
      <c r="CC144" s="50"/>
      <c r="CF144" s="50"/>
      <c r="CI144" s="50"/>
      <c r="CL144" s="50"/>
      <c r="CO144" s="50"/>
      <c r="CR144" s="50"/>
      <c r="CU144" s="50"/>
      <c r="CX144" s="50"/>
      <c r="DA144" s="50"/>
      <c r="DD144" s="50"/>
      <c r="DG144" s="50"/>
      <c r="DJ144" s="50"/>
      <c r="DM144" s="50"/>
      <c r="DP144" s="50"/>
      <c r="DS144" s="50"/>
      <c r="DV144" s="50"/>
      <c r="DY144" s="50"/>
      <c r="EB144" s="50"/>
      <c r="EE144" s="50"/>
      <c r="EH144" s="50"/>
      <c r="EK144" s="50"/>
      <c r="EN144" s="50"/>
      <c r="EQ144" s="50"/>
      <c r="ET144" s="50"/>
      <c r="EW144" s="50"/>
    </row>
    <row r="145" spans="1:153" ht="15" customHeight="1" x14ac:dyDescent="0.25">
      <c r="A145" s="48"/>
      <c r="B145" s="48"/>
      <c r="C145" s="56"/>
      <c r="D145" s="620"/>
      <c r="E145" s="62" t="s">
        <v>68</v>
      </c>
      <c r="F145" s="439" t="s">
        <v>6</v>
      </c>
      <c r="G145" s="361" t="s">
        <v>23</v>
      </c>
      <c r="H145" s="361" t="s">
        <v>6</v>
      </c>
      <c r="I145" s="361"/>
      <c r="J145" s="419"/>
      <c r="K145" s="419"/>
      <c r="L145" s="419"/>
      <c r="M145" s="419"/>
      <c r="N145" s="419"/>
      <c r="O145" s="419"/>
      <c r="P145" s="419"/>
      <c r="Q145" s="419"/>
      <c r="R145" s="419"/>
      <c r="S145" s="419"/>
      <c r="T145" s="419"/>
      <c r="U145" s="419"/>
      <c r="V145" s="419"/>
      <c r="W145" s="419"/>
      <c r="X145" s="419"/>
      <c r="Y145" s="419"/>
      <c r="Z145" s="54"/>
      <c r="AA145" s="27" t="str">
        <f t="shared" si="0"/>
        <v/>
      </c>
      <c r="AB145" s="1" t="str">
        <f t="shared" si="1"/>
        <v/>
      </c>
      <c r="AC145" s="2" t="str">
        <f>IF(TYPE(VAL_Codes!AR$26)=2,VAL_Codes!AR$26,"")</f>
        <v/>
      </c>
      <c r="AD145" s="27" t="str">
        <f t="shared" si="2"/>
        <v/>
      </c>
      <c r="AE145" s="1" t="str">
        <f t="shared" si="3"/>
        <v/>
      </c>
      <c r="AF145" s="2" t="str">
        <f>IF(TYPE(VAL_Codes!AU$26)=2,VAL_Codes!AU$26,"")</f>
        <v/>
      </c>
      <c r="AG145" s="27" t="str">
        <f t="shared" si="4"/>
        <v/>
      </c>
      <c r="AH145" s="1" t="str">
        <f t="shared" si="5"/>
        <v/>
      </c>
      <c r="AI145" s="2" t="str">
        <f>IF(TYPE(VAL_Codes!AX$26)=2,VAL_Codes!AX$26,"")</f>
        <v/>
      </c>
      <c r="AJ145" s="27" t="str">
        <f t="shared" si="6"/>
        <v/>
      </c>
      <c r="AK145" s="1" t="str">
        <f t="shared" si="7"/>
        <v/>
      </c>
      <c r="AL145" s="2" t="str">
        <f>IF(TYPE(VAL_Codes!BA$26)=2,VAL_Codes!BA$26,"")</f>
        <v/>
      </c>
      <c r="AM145" s="27" t="str">
        <f t="shared" si="8"/>
        <v/>
      </c>
      <c r="AN145" s="1" t="str">
        <f t="shared" si="9"/>
        <v/>
      </c>
      <c r="AO145" s="2" t="str">
        <f>IF(TYPE(VAL_Codes!BD$26)=2,VAL_Codes!BD$26,"")</f>
        <v/>
      </c>
      <c r="AP145" s="27" t="str">
        <f t="shared" si="10"/>
        <v/>
      </c>
      <c r="AQ145" s="1" t="str">
        <f t="shared" si="11"/>
        <v/>
      </c>
      <c r="AR145" s="2" t="str">
        <f>IF(TYPE(VAL_Codes!BG$26)=2,VAL_Codes!BG$26,"")</f>
        <v/>
      </c>
      <c r="AS145" s="27" t="str">
        <f t="shared" si="12"/>
        <v/>
      </c>
      <c r="AT145" s="1" t="str">
        <f t="shared" si="13"/>
        <v/>
      </c>
      <c r="AU145" s="2" t="str">
        <f>IF(TYPE(VAL_Codes!BJ$26)=2,VAL_Codes!BJ$26,"")</f>
        <v/>
      </c>
      <c r="AV145" s="27" t="str">
        <f t="shared" si="14"/>
        <v/>
      </c>
      <c r="AW145" s="1" t="str">
        <f t="shared" si="15"/>
        <v/>
      </c>
      <c r="AX145" s="2" t="str">
        <f>IF(TYPE(VAL_Codes!BM$26)=2,VAL_Codes!BM$26,"")</f>
        <v/>
      </c>
      <c r="AY145" s="27" t="str">
        <f t="shared" si="16"/>
        <v/>
      </c>
      <c r="AZ145" s="1" t="str">
        <f t="shared" si="17"/>
        <v/>
      </c>
      <c r="BA145" s="2" t="str">
        <f>IF(TYPE(VAL_Codes!BP$26)=2,VAL_Codes!BP$26,"")</f>
        <v/>
      </c>
      <c r="BB145" s="47"/>
      <c r="BE145" s="50"/>
      <c r="BH145" s="50"/>
      <c r="BK145" s="50"/>
      <c r="BN145" s="50"/>
      <c r="BQ145" s="50"/>
      <c r="BT145" s="50"/>
      <c r="BW145" s="50"/>
      <c r="BZ145" s="50"/>
      <c r="CC145" s="50"/>
      <c r="CF145" s="50"/>
      <c r="CI145" s="50"/>
      <c r="CL145" s="50"/>
      <c r="CO145" s="50"/>
      <c r="CR145" s="50"/>
      <c r="CU145" s="50"/>
      <c r="CX145" s="50"/>
      <c r="DA145" s="50"/>
      <c r="DD145" s="50"/>
      <c r="DG145" s="50"/>
      <c r="DJ145" s="50"/>
      <c r="DM145" s="50"/>
      <c r="DP145" s="50"/>
      <c r="DS145" s="50"/>
      <c r="DV145" s="50"/>
      <c r="DY145" s="50"/>
      <c r="EB145" s="50"/>
      <c r="EE145" s="50"/>
      <c r="EH145" s="50"/>
      <c r="EK145" s="50"/>
      <c r="EN145" s="50"/>
      <c r="EQ145" s="50"/>
      <c r="ET145" s="50"/>
      <c r="EW145" s="50"/>
    </row>
    <row r="146" spans="1:153" ht="15" customHeight="1" x14ac:dyDescent="0.25">
      <c r="A146" s="48"/>
      <c r="B146" s="48"/>
      <c r="C146" s="56"/>
      <c r="D146" s="620"/>
      <c r="E146" s="62" t="s">
        <v>69</v>
      </c>
      <c r="F146" s="439" t="s">
        <v>6</v>
      </c>
      <c r="G146" s="361" t="s">
        <v>24</v>
      </c>
      <c r="H146" s="361" t="s">
        <v>6</v>
      </c>
      <c r="I146" s="361"/>
      <c r="J146" s="419"/>
      <c r="K146" s="419"/>
      <c r="L146" s="419"/>
      <c r="M146" s="419"/>
      <c r="N146" s="419"/>
      <c r="O146" s="419"/>
      <c r="P146" s="419"/>
      <c r="Q146" s="419"/>
      <c r="R146" s="419"/>
      <c r="S146" s="419"/>
      <c r="T146" s="419"/>
      <c r="U146" s="419"/>
      <c r="V146" s="419"/>
      <c r="W146" s="419"/>
      <c r="X146" s="419"/>
      <c r="Y146" s="419"/>
      <c r="Z146" s="54"/>
      <c r="AA146" s="27" t="str">
        <f t="shared" si="0"/>
        <v/>
      </c>
      <c r="AB146" s="1" t="str">
        <f t="shared" si="1"/>
        <v/>
      </c>
      <c r="AC146" s="2" t="str">
        <f>IF(TYPE(VAL_Codes!AR$26)=2,VAL_Codes!AR$26,"")</f>
        <v/>
      </c>
      <c r="AD146" s="27" t="str">
        <f t="shared" si="2"/>
        <v/>
      </c>
      <c r="AE146" s="1" t="str">
        <f t="shared" si="3"/>
        <v/>
      </c>
      <c r="AF146" s="2" t="str">
        <f>IF(TYPE(VAL_Codes!AU$26)=2,VAL_Codes!AU$26,"")</f>
        <v/>
      </c>
      <c r="AG146" s="27" t="str">
        <f t="shared" si="4"/>
        <v/>
      </c>
      <c r="AH146" s="1" t="str">
        <f t="shared" si="5"/>
        <v/>
      </c>
      <c r="AI146" s="2" t="str">
        <f>IF(TYPE(VAL_Codes!AX$26)=2,VAL_Codes!AX$26,"")</f>
        <v/>
      </c>
      <c r="AJ146" s="27" t="str">
        <f t="shared" si="6"/>
        <v/>
      </c>
      <c r="AK146" s="1" t="str">
        <f t="shared" si="7"/>
        <v/>
      </c>
      <c r="AL146" s="2" t="str">
        <f>IF(TYPE(VAL_Codes!BA$26)=2,VAL_Codes!BA$26,"")</f>
        <v/>
      </c>
      <c r="AM146" s="27" t="str">
        <f t="shared" si="8"/>
        <v/>
      </c>
      <c r="AN146" s="1" t="str">
        <f t="shared" si="9"/>
        <v/>
      </c>
      <c r="AO146" s="2" t="str">
        <f>IF(TYPE(VAL_Codes!BD$26)=2,VAL_Codes!BD$26,"")</f>
        <v/>
      </c>
      <c r="AP146" s="27" t="str">
        <f t="shared" si="10"/>
        <v/>
      </c>
      <c r="AQ146" s="1" t="str">
        <f t="shared" si="11"/>
        <v/>
      </c>
      <c r="AR146" s="2" t="str">
        <f>IF(TYPE(VAL_Codes!BG$26)=2,VAL_Codes!BG$26,"")</f>
        <v/>
      </c>
      <c r="AS146" s="27" t="str">
        <f t="shared" si="12"/>
        <v/>
      </c>
      <c r="AT146" s="1" t="str">
        <f t="shared" si="13"/>
        <v/>
      </c>
      <c r="AU146" s="2" t="str">
        <f>IF(TYPE(VAL_Codes!BJ$26)=2,VAL_Codes!BJ$26,"")</f>
        <v/>
      </c>
      <c r="AV146" s="27" t="str">
        <f t="shared" si="14"/>
        <v/>
      </c>
      <c r="AW146" s="1" t="str">
        <f t="shared" si="15"/>
        <v/>
      </c>
      <c r="AX146" s="2" t="str">
        <f>IF(TYPE(VAL_Codes!BM$26)=2,VAL_Codes!BM$26,"")</f>
        <v/>
      </c>
      <c r="AY146" s="27" t="str">
        <f t="shared" si="16"/>
        <v/>
      </c>
      <c r="AZ146" s="1" t="str">
        <f t="shared" si="17"/>
        <v/>
      </c>
      <c r="BA146" s="2" t="str">
        <f>IF(TYPE(VAL_Codes!BP$26)=2,VAL_Codes!BP$26,"")</f>
        <v/>
      </c>
      <c r="BB146" s="47"/>
      <c r="BE146" s="50"/>
      <c r="BH146" s="50"/>
      <c r="BK146" s="50"/>
      <c r="BN146" s="50"/>
      <c r="BQ146" s="50"/>
      <c r="BT146" s="50"/>
      <c r="BW146" s="50"/>
      <c r="BZ146" s="50"/>
      <c r="CC146" s="50"/>
      <c r="CF146" s="50"/>
      <c r="CI146" s="50"/>
      <c r="CL146" s="50"/>
      <c r="CO146" s="50"/>
      <c r="CR146" s="50"/>
      <c r="CU146" s="50"/>
      <c r="CX146" s="50"/>
      <c r="DA146" s="50"/>
      <c r="DD146" s="50"/>
      <c r="DG146" s="50"/>
      <c r="DJ146" s="50"/>
      <c r="DM146" s="50"/>
      <c r="DP146" s="50"/>
      <c r="DS146" s="50"/>
      <c r="DV146" s="50"/>
      <c r="DY146" s="50"/>
      <c r="EB146" s="50"/>
      <c r="EE146" s="50"/>
      <c r="EH146" s="50"/>
      <c r="EK146" s="50"/>
      <c r="EN146" s="50"/>
      <c r="EQ146" s="50"/>
      <c r="ET146" s="50"/>
      <c r="EW146" s="50"/>
    </row>
    <row r="147" spans="1:153" ht="15" customHeight="1" x14ac:dyDescent="0.25">
      <c r="A147" s="48"/>
      <c r="B147" s="48"/>
      <c r="C147" s="56"/>
      <c r="D147" s="620"/>
      <c r="E147" s="62" t="s">
        <v>70</v>
      </c>
      <c r="F147" s="439" t="s">
        <v>6</v>
      </c>
      <c r="G147" s="361" t="s">
        <v>25</v>
      </c>
      <c r="H147" s="361" t="s">
        <v>6</v>
      </c>
      <c r="I147" s="361"/>
      <c r="J147" s="419"/>
      <c r="K147" s="419"/>
      <c r="L147" s="419"/>
      <c r="M147" s="419"/>
      <c r="N147" s="419"/>
      <c r="O147" s="419"/>
      <c r="P147" s="419"/>
      <c r="Q147" s="419"/>
      <c r="R147" s="419"/>
      <c r="S147" s="419"/>
      <c r="T147" s="419"/>
      <c r="U147" s="419"/>
      <c r="V147" s="419"/>
      <c r="W147" s="419"/>
      <c r="X147" s="419"/>
      <c r="Y147" s="419"/>
      <c r="Z147" s="54"/>
      <c r="AA147" s="27" t="str">
        <f t="shared" si="0"/>
        <v/>
      </c>
      <c r="AB147" s="1" t="str">
        <f t="shared" si="1"/>
        <v/>
      </c>
      <c r="AC147" s="2" t="str">
        <f>IF(TYPE(VAL_Codes!AR$26)=2,VAL_Codes!AR$26,"")</f>
        <v/>
      </c>
      <c r="AD147" s="27" t="str">
        <f t="shared" si="2"/>
        <v/>
      </c>
      <c r="AE147" s="1" t="str">
        <f t="shared" si="3"/>
        <v/>
      </c>
      <c r="AF147" s="2" t="str">
        <f>IF(TYPE(VAL_Codes!AU$26)=2,VAL_Codes!AU$26,"")</f>
        <v/>
      </c>
      <c r="AG147" s="27" t="str">
        <f t="shared" si="4"/>
        <v/>
      </c>
      <c r="AH147" s="1" t="str">
        <f t="shared" si="5"/>
        <v/>
      </c>
      <c r="AI147" s="2" t="str">
        <f>IF(TYPE(VAL_Codes!AX$26)=2,VAL_Codes!AX$26,"")</f>
        <v/>
      </c>
      <c r="AJ147" s="27" t="str">
        <f t="shared" si="6"/>
        <v/>
      </c>
      <c r="AK147" s="1" t="str">
        <f t="shared" si="7"/>
        <v/>
      </c>
      <c r="AL147" s="2" t="str">
        <f>IF(TYPE(VAL_Codes!BA$26)=2,VAL_Codes!BA$26,"")</f>
        <v/>
      </c>
      <c r="AM147" s="27" t="str">
        <f t="shared" si="8"/>
        <v/>
      </c>
      <c r="AN147" s="1" t="str">
        <f t="shared" si="9"/>
        <v/>
      </c>
      <c r="AO147" s="2" t="str">
        <f>IF(TYPE(VAL_Codes!BD$26)=2,VAL_Codes!BD$26,"")</f>
        <v/>
      </c>
      <c r="AP147" s="27" t="str">
        <f t="shared" si="10"/>
        <v/>
      </c>
      <c r="AQ147" s="1" t="str">
        <f t="shared" si="11"/>
        <v/>
      </c>
      <c r="AR147" s="2" t="str">
        <f>IF(TYPE(VAL_Codes!BG$26)=2,VAL_Codes!BG$26,"")</f>
        <v/>
      </c>
      <c r="AS147" s="27" t="str">
        <f t="shared" si="12"/>
        <v/>
      </c>
      <c r="AT147" s="1" t="str">
        <f t="shared" si="13"/>
        <v/>
      </c>
      <c r="AU147" s="2" t="str">
        <f>IF(TYPE(VAL_Codes!BJ$26)=2,VAL_Codes!BJ$26,"")</f>
        <v/>
      </c>
      <c r="AV147" s="27" t="str">
        <f t="shared" si="14"/>
        <v/>
      </c>
      <c r="AW147" s="1" t="str">
        <f t="shared" si="15"/>
        <v/>
      </c>
      <c r="AX147" s="2" t="str">
        <f>IF(TYPE(VAL_Codes!BM$26)=2,VAL_Codes!BM$26,"")</f>
        <v/>
      </c>
      <c r="AY147" s="27" t="str">
        <f t="shared" si="16"/>
        <v/>
      </c>
      <c r="AZ147" s="1" t="str">
        <f t="shared" si="17"/>
        <v/>
      </c>
      <c r="BA147" s="2" t="str">
        <f>IF(TYPE(VAL_Codes!BP$26)=2,VAL_Codes!BP$26,"")</f>
        <v/>
      </c>
      <c r="BB147" s="47"/>
      <c r="BE147" s="50"/>
      <c r="BH147" s="50"/>
      <c r="BK147" s="50"/>
      <c r="BN147" s="50"/>
      <c r="BQ147" s="50"/>
      <c r="BT147" s="50"/>
      <c r="BW147" s="50"/>
      <c r="BZ147" s="50"/>
      <c r="CC147" s="50"/>
      <c r="CF147" s="50"/>
      <c r="CI147" s="50"/>
      <c r="CL147" s="50"/>
      <c r="CO147" s="50"/>
      <c r="CR147" s="50"/>
      <c r="CU147" s="50"/>
      <c r="CX147" s="50"/>
      <c r="DA147" s="50"/>
      <c r="DD147" s="50"/>
      <c r="DG147" s="50"/>
      <c r="DJ147" s="50"/>
      <c r="DM147" s="50"/>
      <c r="DP147" s="50"/>
      <c r="DS147" s="50"/>
      <c r="DV147" s="50"/>
      <c r="DY147" s="50"/>
      <c r="EB147" s="50"/>
      <c r="EE147" s="50"/>
      <c r="EH147" s="50"/>
      <c r="EK147" s="50"/>
      <c r="EN147" s="50"/>
      <c r="EQ147" s="50"/>
      <c r="ET147" s="50"/>
      <c r="EW147" s="50"/>
    </row>
    <row r="148" spans="1:153" ht="15" customHeight="1" x14ac:dyDescent="0.25">
      <c r="A148" s="48"/>
      <c r="B148" s="48"/>
      <c r="C148" s="56"/>
      <c r="D148" s="620"/>
      <c r="E148" s="62" t="s">
        <v>71</v>
      </c>
      <c r="F148" s="439" t="s">
        <v>6</v>
      </c>
      <c r="G148" s="361" t="s">
        <v>26</v>
      </c>
      <c r="H148" s="361" t="s">
        <v>6</v>
      </c>
      <c r="I148" s="361"/>
      <c r="J148" s="419"/>
      <c r="K148" s="419"/>
      <c r="L148" s="419"/>
      <c r="M148" s="419"/>
      <c r="N148" s="419"/>
      <c r="O148" s="419"/>
      <c r="P148" s="419"/>
      <c r="Q148" s="419"/>
      <c r="R148" s="419"/>
      <c r="S148" s="419"/>
      <c r="T148" s="419"/>
      <c r="U148" s="419"/>
      <c r="V148" s="419"/>
      <c r="W148" s="419"/>
      <c r="X148" s="419"/>
      <c r="Y148" s="419"/>
      <c r="Z148" s="54"/>
      <c r="AA148" s="27" t="str">
        <f t="shared" si="0"/>
        <v/>
      </c>
      <c r="AB148" s="1" t="str">
        <f t="shared" si="1"/>
        <v/>
      </c>
      <c r="AC148" s="2" t="str">
        <f>IF(TYPE(VAL_Codes!AR$26)=2,VAL_Codes!AR$26,"")</f>
        <v/>
      </c>
      <c r="AD148" s="27" t="str">
        <f t="shared" si="2"/>
        <v/>
      </c>
      <c r="AE148" s="1" t="str">
        <f t="shared" si="3"/>
        <v/>
      </c>
      <c r="AF148" s="2" t="str">
        <f>IF(TYPE(VAL_Codes!AU$26)=2,VAL_Codes!AU$26,"")</f>
        <v/>
      </c>
      <c r="AG148" s="27" t="str">
        <f t="shared" si="4"/>
        <v/>
      </c>
      <c r="AH148" s="1" t="str">
        <f t="shared" si="5"/>
        <v/>
      </c>
      <c r="AI148" s="2" t="str">
        <f>IF(TYPE(VAL_Codes!AX$26)=2,VAL_Codes!AX$26,"")</f>
        <v/>
      </c>
      <c r="AJ148" s="27" t="str">
        <f t="shared" si="6"/>
        <v/>
      </c>
      <c r="AK148" s="1" t="str">
        <f t="shared" si="7"/>
        <v/>
      </c>
      <c r="AL148" s="2" t="str">
        <f>IF(TYPE(VAL_Codes!BA$26)=2,VAL_Codes!BA$26,"")</f>
        <v/>
      </c>
      <c r="AM148" s="27" t="str">
        <f t="shared" si="8"/>
        <v/>
      </c>
      <c r="AN148" s="1" t="str">
        <f t="shared" si="9"/>
        <v/>
      </c>
      <c r="AO148" s="2" t="str">
        <f>IF(TYPE(VAL_Codes!BD$26)=2,VAL_Codes!BD$26,"")</f>
        <v/>
      </c>
      <c r="AP148" s="27" t="str">
        <f t="shared" si="10"/>
        <v/>
      </c>
      <c r="AQ148" s="1" t="str">
        <f t="shared" si="11"/>
        <v/>
      </c>
      <c r="AR148" s="2" t="str">
        <f>IF(TYPE(VAL_Codes!BG$26)=2,VAL_Codes!BG$26,"")</f>
        <v/>
      </c>
      <c r="AS148" s="27" t="str">
        <f t="shared" si="12"/>
        <v/>
      </c>
      <c r="AT148" s="1" t="str">
        <f t="shared" si="13"/>
        <v/>
      </c>
      <c r="AU148" s="2" t="str">
        <f>IF(TYPE(VAL_Codes!BJ$26)=2,VAL_Codes!BJ$26,"")</f>
        <v/>
      </c>
      <c r="AV148" s="27" t="str">
        <f t="shared" si="14"/>
        <v/>
      </c>
      <c r="AW148" s="1" t="str">
        <f t="shared" si="15"/>
        <v/>
      </c>
      <c r="AX148" s="2" t="str">
        <f>IF(TYPE(VAL_Codes!BM$26)=2,VAL_Codes!BM$26,"")</f>
        <v/>
      </c>
      <c r="AY148" s="27" t="str">
        <f t="shared" si="16"/>
        <v/>
      </c>
      <c r="AZ148" s="1" t="str">
        <f t="shared" si="17"/>
        <v/>
      </c>
      <c r="BA148" s="2" t="str">
        <f>IF(TYPE(VAL_Codes!BP$26)=2,VAL_Codes!BP$26,"")</f>
        <v/>
      </c>
      <c r="BB148" s="47"/>
      <c r="BE148" s="50"/>
      <c r="BH148" s="50"/>
      <c r="BK148" s="50"/>
      <c r="BN148" s="50"/>
      <c r="BQ148" s="50"/>
      <c r="BT148" s="50"/>
      <c r="BW148" s="50"/>
      <c r="BZ148" s="50"/>
      <c r="CC148" s="50"/>
      <c r="CF148" s="50"/>
      <c r="CI148" s="50"/>
      <c r="CL148" s="50"/>
      <c r="CO148" s="50"/>
      <c r="CR148" s="50"/>
      <c r="CU148" s="50"/>
      <c r="CX148" s="50"/>
      <c r="DA148" s="50"/>
      <c r="DD148" s="50"/>
      <c r="DG148" s="50"/>
      <c r="DJ148" s="50"/>
      <c r="DM148" s="50"/>
      <c r="DP148" s="50"/>
      <c r="DS148" s="50"/>
      <c r="DV148" s="50"/>
      <c r="DY148" s="50"/>
      <c r="EB148" s="50"/>
      <c r="EE148" s="50"/>
      <c r="EH148" s="50"/>
      <c r="EK148" s="50"/>
      <c r="EN148" s="50"/>
      <c r="EQ148" s="50"/>
      <c r="ET148" s="50"/>
      <c r="EW148" s="50"/>
    </row>
    <row r="149" spans="1:153" ht="15" customHeight="1" x14ac:dyDescent="0.25">
      <c r="A149" s="48"/>
      <c r="B149" s="48"/>
      <c r="C149" s="56"/>
      <c r="D149" s="620"/>
      <c r="E149" s="62" t="s">
        <v>72</v>
      </c>
      <c r="F149" s="439" t="s">
        <v>6</v>
      </c>
      <c r="G149" s="361" t="s">
        <v>27</v>
      </c>
      <c r="H149" s="361" t="s">
        <v>6</v>
      </c>
      <c r="I149" s="361"/>
      <c r="J149" s="419"/>
      <c r="K149" s="419"/>
      <c r="L149" s="419"/>
      <c r="M149" s="419"/>
      <c r="N149" s="419"/>
      <c r="O149" s="419"/>
      <c r="P149" s="419"/>
      <c r="Q149" s="419"/>
      <c r="R149" s="419"/>
      <c r="S149" s="419"/>
      <c r="T149" s="419"/>
      <c r="U149" s="419"/>
      <c r="V149" s="419"/>
      <c r="W149" s="419"/>
      <c r="X149" s="419"/>
      <c r="Y149" s="419"/>
      <c r="Z149" s="54"/>
      <c r="AA149" s="27" t="str">
        <f t="shared" si="0"/>
        <v/>
      </c>
      <c r="AB149" s="1" t="str">
        <f t="shared" si="1"/>
        <v/>
      </c>
      <c r="AC149" s="2" t="str">
        <f>IF(TYPE(VAL_Codes!AR$26)=2,VAL_Codes!AR$26,"")</f>
        <v/>
      </c>
      <c r="AD149" s="27" t="str">
        <f t="shared" si="2"/>
        <v/>
      </c>
      <c r="AE149" s="1" t="str">
        <f t="shared" si="3"/>
        <v/>
      </c>
      <c r="AF149" s="2" t="str">
        <f>IF(TYPE(VAL_Codes!AU$26)=2,VAL_Codes!AU$26,"")</f>
        <v/>
      </c>
      <c r="AG149" s="27" t="str">
        <f t="shared" si="4"/>
        <v/>
      </c>
      <c r="AH149" s="1" t="str">
        <f t="shared" si="5"/>
        <v/>
      </c>
      <c r="AI149" s="2" t="str">
        <f>IF(TYPE(VAL_Codes!AX$26)=2,VAL_Codes!AX$26,"")</f>
        <v/>
      </c>
      <c r="AJ149" s="27" t="str">
        <f t="shared" si="6"/>
        <v/>
      </c>
      <c r="AK149" s="1" t="str">
        <f t="shared" si="7"/>
        <v/>
      </c>
      <c r="AL149" s="2" t="str">
        <f>IF(TYPE(VAL_Codes!BA$26)=2,VAL_Codes!BA$26,"")</f>
        <v/>
      </c>
      <c r="AM149" s="27" t="str">
        <f t="shared" si="8"/>
        <v/>
      </c>
      <c r="AN149" s="1" t="str">
        <f t="shared" si="9"/>
        <v/>
      </c>
      <c r="AO149" s="2" t="str">
        <f>IF(TYPE(VAL_Codes!BD$26)=2,VAL_Codes!BD$26,"")</f>
        <v/>
      </c>
      <c r="AP149" s="27" t="str">
        <f t="shared" si="10"/>
        <v/>
      </c>
      <c r="AQ149" s="1" t="str">
        <f t="shared" si="11"/>
        <v/>
      </c>
      <c r="AR149" s="2" t="str">
        <f>IF(TYPE(VAL_Codes!BG$26)=2,VAL_Codes!BG$26,"")</f>
        <v/>
      </c>
      <c r="AS149" s="27" t="str">
        <f t="shared" si="12"/>
        <v/>
      </c>
      <c r="AT149" s="1" t="str">
        <f t="shared" si="13"/>
        <v/>
      </c>
      <c r="AU149" s="2" t="str">
        <f>IF(TYPE(VAL_Codes!BJ$26)=2,VAL_Codes!BJ$26,"")</f>
        <v/>
      </c>
      <c r="AV149" s="27" t="str">
        <f t="shared" si="14"/>
        <v/>
      </c>
      <c r="AW149" s="1" t="str">
        <f t="shared" si="15"/>
        <v/>
      </c>
      <c r="AX149" s="2" t="str">
        <f>IF(TYPE(VAL_Codes!BM$26)=2,VAL_Codes!BM$26,"")</f>
        <v/>
      </c>
      <c r="AY149" s="27" t="str">
        <f t="shared" si="16"/>
        <v/>
      </c>
      <c r="AZ149" s="1" t="str">
        <f t="shared" si="17"/>
        <v/>
      </c>
      <c r="BA149" s="2" t="str">
        <f>IF(TYPE(VAL_Codes!BP$26)=2,VAL_Codes!BP$26,"")</f>
        <v/>
      </c>
      <c r="BB149" s="47"/>
      <c r="BE149" s="50"/>
      <c r="BH149" s="50"/>
      <c r="BK149" s="50"/>
      <c r="BN149" s="50"/>
      <c r="BQ149" s="50"/>
      <c r="BT149" s="50"/>
      <c r="BW149" s="50"/>
      <c r="BZ149" s="50"/>
      <c r="CC149" s="50"/>
      <c r="CF149" s="50"/>
      <c r="CI149" s="50"/>
      <c r="CL149" s="50"/>
      <c r="CO149" s="50"/>
      <c r="CR149" s="50"/>
      <c r="CU149" s="50"/>
      <c r="CX149" s="50"/>
      <c r="DA149" s="50"/>
      <c r="DD149" s="50"/>
      <c r="DG149" s="50"/>
      <c r="DJ149" s="50"/>
      <c r="DM149" s="50"/>
      <c r="DP149" s="50"/>
      <c r="DS149" s="50"/>
      <c r="DV149" s="50"/>
      <c r="DY149" s="50"/>
      <c r="EB149" s="50"/>
      <c r="EE149" s="50"/>
      <c r="EH149" s="50"/>
      <c r="EK149" s="50"/>
      <c r="EN149" s="50"/>
      <c r="EQ149" s="50"/>
      <c r="ET149" s="50"/>
      <c r="EW149" s="50"/>
    </row>
    <row r="150" spans="1:153" ht="15" customHeight="1" x14ac:dyDescent="0.25">
      <c r="A150" s="48"/>
      <c r="B150" s="48"/>
      <c r="C150" s="56"/>
      <c r="D150" s="620"/>
      <c r="E150" s="62" t="s">
        <v>73</v>
      </c>
      <c r="F150" s="439" t="s">
        <v>6</v>
      </c>
      <c r="G150" s="361" t="s">
        <v>28</v>
      </c>
      <c r="H150" s="361" t="s">
        <v>6</v>
      </c>
      <c r="I150" s="361"/>
      <c r="J150" s="419"/>
      <c r="K150" s="419"/>
      <c r="L150" s="419"/>
      <c r="M150" s="419"/>
      <c r="N150" s="419"/>
      <c r="O150" s="419"/>
      <c r="P150" s="419"/>
      <c r="Q150" s="419"/>
      <c r="R150" s="419"/>
      <c r="S150" s="419"/>
      <c r="T150" s="419"/>
      <c r="U150" s="419"/>
      <c r="V150" s="419"/>
      <c r="W150" s="419"/>
      <c r="X150" s="419"/>
      <c r="Y150" s="419"/>
      <c r="Z150" s="54"/>
      <c r="AA150" s="27" t="str">
        <f t="shared" si="0"/>
        <v/>
      </c>
      <c r="AB150" s="1" t="str">
        <f t="shared" si="1"/>
        <v/>
      </c>
      <c r="AC150" s="2" t="str">
        <f>IF(TYPE(VAL_Codes!AR$26)=2,VAL_Codes!AR$26,"")</f>
        <v/>
      </c>
      <c r="AD150" s="27" t="str">
        <f t="shared" si="2"/>
        <v/>
      </c>
      <c r="AE150" s="1" t="str">
        <f t="shared" si="3"/>
        <v/>
      </c>
      <c r="AF150" s="2" t="str">
        <f>IF(TYPE(VAL_Codes!AU$26)=2,VAL_Codes!AU$26,"")</f>
        <v/>
      </c>
      <c r="AG150" s="27" t="str">
        <f t="shared" si="4"/>
        <v/>
      </c>
      <c r="AH150" s="1" t="str">
        <f t="shared" si="5"/>
        <v/>
      </c>
      <c r="AI150" s="2" t="str">
        <f>IF(TYPE(VAL_Codes!AX$26)=2,VAL_Codes!AX$26,"")</f>
        <v/>
      </c>
      <c r="AJ150" s="27" t="str">
        <f t="shared" si="6"/>
        <v/>
      </c>
      <c r="AK150" s="1" t="str">
        <f t="shared" si="7"/>
        <v/>
      </c>
      <c r="AL150" s="2" t="str">
        <f>IF(TYPE(VAL_Codes!BA$26)=2,VAL_Codes!BA$26,"")</f>
        <v/>
      </c>
      <c r="AM150" s="27" t="str">
        <f t="shared" si="8"/>
        <v/>
      </c>
      <c r="AN150" s="1" t="str">
        <f t="shared" si="9"/>
        <v/>
      </c>
      <c r="AO150" s="2" t="str">
        <f>IF(TYPE(VAL_Codes!BD$26)=2,VAL_Codes!BD$26,"")</f>
        <v/>
      </c>
      <c r="AP150" s="27" t="str">
        <f t="shared" si="10"/>
        <v/>
      </c>
      <c r="AQ150" s="1" t="str">
        <f t="shared" si="11"/>
        <v/>
      </c>
      <c r="AR150" s="2" t="str">
        <f>IF(TYPE(VAL_Codes!BG$26)=2,VAL_Codes!BG$26,"")</f>
        <v/>
      </c>
      <c r="AS150" s="27" t="str">
        <f t="shared" si="12"/>
        <v/>
      </c>
      <c r="AT150" s="1" t="str">
        <f t="shared" si="13"/>
        <v/>
      </c>
      <c r="AU150" s="2" t="str">
        <f>IF(TYPE(VAL_Codes!BJ$26)=2,VAL_Codes!BJ$26,"")</f>
        <v/>
      </c>
      <c r="AV150" s="27" t="str">
        <f t="shared" si="14"/>
        <v/>
      </c>
      <c r="AW150" s="1" t="str">
        <f t="shared" si="15"/>
        <v/>
      </c>
      <c r="AX150" s="2" t="str">
        <f>IF(TYPE(VAL_Codes!BM$26)=2,VAL_Codes!BM$26,"")</f>
        <v/>
      </c>
      <c r="AY150" s="27" t="str">
        <f t="shared" si="16"/>
        <v/>
      </c>
      <c r="AZ150" s="1" t="str">
        <f t="shared" si="17"/>
        <v/>
      </c>
      <c r="BA150" s="2" t="str">
        <f>IF(TYPE(VAL_Codes!BP$26)=2,VAL_Codes!BP$26,"")</f>
        <v/>
      </c>
      <c r="BB150" s="47"/>
      <c r="BE150" s="50"/>
      <c r="BH150" s="50"/>
      <c r="BK150" s="50"/>
      <c r="BN150" s="50"/>
      <c r="BQ150" s="50"/>
      <c r="BT150" s="50"/>
      <c r="BW150" s="50"/>
      <c r="BZ150" s="50"/>
      <c r="CC150" s="50"/>
      <c r="CF150" s="50"/>
      <c r="CI150" s="50"/>
      <c r="CL150" s="50"/>
      <c r="CO150" s="50"/>
      <c r="CR150" s="50"/>
      <c r="CU150" s="50"/>
      <c r="CX150" s="50"/>
      <c r="DA150" s="50"/>
      <c r="DD150" s="50"/>
      <c r="DG150" s="50"/>
      <c r="DJ150" s="50"/>
      <c r="DM150" s="50"/>
      <c r="DP150" s="50"/>
      <c r="DS150" s="50"/>
      <c r="DV150" s="50"/>
      <c r="DY150" s="50"/>
      <c r="EB150" s="50"/>
      <c r="EE150" s="50"/>
      <c r="EH150" s="50"/>
      <c r="EK150" s="50"/>
      <c r="EN150" s="50"/>
      <c r="EQ150" s="50"/>
      <c r="ET150" s="50"/>
      <c r="EW150" s="50"/>
    </row>
    <row r="151" spans="1:153" ht="15" customHeight="1" x14ac:dyDescent="0.25">
      <c r="A151" s="48"/>
      <c r="B151" s="48"/>
      <c r="C151" s="56"/>
      <c r="D151" s="620"/>
      <c r="E151" s="62" t="s">
        <v>74</v>
      </c>
      <c r="F151" s="439" t="s">
        <v>6</v>
      </c>
      <c r="G151" s="361" t="s">
        <v>29</v>
      </c>
      <c r="H151" s="361" t="s">
        <v>6</v>
      </c>
      <c r="I151" s="361"/>
      <c r="J151" s="419"/>
      <c r="K151" s="419"/>
      <c r="L151" s="419"/>
      <c r="M151" s="419"/>
      <c r="N151" s="419"/>
      <c r="O151" s="419"/>
      <c r="P151" s="419"/>
      <c r="Q151" s="419"/>
      <c r="R151" s="419"/>
      <c r="S151" s="419"/>
      <c r="T151" s="419"/>
      <c r="U151" s="419"/>
      <c r="V151" s="419"/>
      <c r="W151" s="419"/>
      <c r="X151" s="419"/>
      <c r="Y151" s="419"/>
      <c r="Z151" s="54"/>
      <c r="AA151" s="27" t="str">
        <f t="shared" si="0"/>
        <v/>
      </c>
      <c r="AB151" s="1" t="str">
        <f t="shared" si="1"/>
        <v/>
      </c>
      <c r="AC151" s="2" t="str">
        <f>IF(TYPE(VAL_Codes!AR$26)=2,VAL_Codes!AR$26,"")</f>
        <v/>
      </c>
      <c r="AD151" s="27" t="str">
        <f t="shared" si="2"/>
        <v/>
      </c>
      <c r="AE151" s="1" t="str">
        <f t="shared" si="3"/>
        <v/>
      </c>
      <c r="AF151" s="2" t="str">
        <f>IF(TYPE(VAL_Codes!AU$26)=2,VAL_Codes!AU$26,"")</f>
        <v/>
      </c>
      <c r="AG151" s="27" t="str">
        <f t="shared" si="4"/>
        <v/>
      </c>
      <c r="AH151" s="1" t="str">
        <f t="shared" si="5"/>
        <v/>
      </c>
      <c r="AI151" s="2" t="str">
        <f>IF(TYPE(VAL_Codes!AX$26)=2,VAL_Codes!AX$26,"")</f>
        <v/>
      </c>
      <c r="AJ151" s="27" t="str">
        <f t="shared" si="6"/>
        <v/>
      </c>
      <c r="AK151" s="1" t="str">
        <f t="shared" si="7"/>
        <v/>
      </c>
      <c r="AL151" s="2" t="str">
        <f>IF(TYPE(VAL_Codes!BA$26)=2,VAL_Codes!BA$26,"")</f>
        <v/>
      </c>
      <c r="AM151" s="27" t="str">
        <f t="shared" si="8"/>
        <v/>
      </c>
      <c r="AN151" s="1" t="str">
        <f t="shared" si="9"/>
        <v/>
      </c>
      <c r="AO151" s="2" t="str">
        <f>IF(TYPE(VAL_Codes!BD$26)=2,VAL_Codes!BD$26,"")</f>
        <v/>
      </c>
      <c r="AP151" s="27" t="str">
        <f t="shared" si="10"/>
        <v/>
      </c>
      <c r="AQ151" s="1" t="str">
        <f t="shared" si="11"/>
        <v/>
      </c>
      <c r="AR151" s="2" t="str">
        <f>IF(TYPE(VAL_Codes!BG$26)=2,VAL_Codes!BG$26,"")</f>
        <v/>
      </c>
      <c r="AS151" s="27" t="str">
        <f t="shared" si="12"/>
        <v/>
      </c>
      <c r="AT151" s="1" t="str">
        <f t="shared" si="13"/>
        <v/>
      </c>
      <c r="AU151" s="2" t="str">
        <f>IF(TYPE(VAL_Codes!BJ$26)=2,VAL_Codes!BJ$26,"")</f>
        <v/>
      </c>
      <c r="AV151" s="27" t="str">
        <f t="shared" si="14"/>
        <v/>
      </c>
      <c r="AW151" s="1" t="str">
        <f t="shared" si="15"/>
        <v/>
      </c>
      <c r="AX151" s="2" t="str">
        <f>IF(TYPE(VAL_Codes!BM$26)=2,VAL_Codes!BM$26,"")</f>
        <v/>
      </c>
      <c r="AY151" s="27" t="str">
        <f t="shared" si="16"/>
        <v/>
      </c>
      <c r="AZ151" s="1" t="str">
        <f t="shared" si="17"/>
        <v/>
      </c>
      <c r="BA151" s="2" t="str">
        <f>IF(TYPE(VAL_Codes!BP$26)=2,VAL_Codes!BP$26,"")</f>
        <v/>
      </c>
      <c r="BB151" s="47"/>
      <c r="BE151" s="50"/>
      <c r="BH151" s="50"/>
      <c r="BK151" s="50"/>
      <c r="BN151" s="50"/>
      <c r="BQ151" s="50"/>
      <c r="BT151" s="50"/>
      <c r="BW151" s="50"/>
      <c r="BZ151" s="50"/>
      <c r="CC151" s="50"/>
      <c r="CF151" s="50"/>
      <c r="CI151" s="50"/>
      <c r="CL151" s="50"/>
      <c r="CO151" s="50"/>
      <c r="CR151" s="50"/>
      <c r="CU151" s="50"/>
      <c r="CX151" s="50"/>
      <c r="DA151" s="50"/>
      <c r="DD151" s="50"/>
      <c r="DG151" s="50"/>
      <c r="DJ151" s="50"/>
      <c r="DM151" s="50"/>
      <c r="DP151" s="50"/>
      <c r="DS151" s="50"/>
      <c r="DV151" s="50"/>
      <c r="DY151" s="50"/>
      <c r="EB151" s="50"/>
      <c r="EE151" s="50"/>
      <c r="EH151" s="50"/>
      <c r="EK151" s="50"/>
      <c r="EN151" s="50"/>
      <c r="EQ151" s="50"/>
      <c r="ET151" s="50"/>
      <c r="EW151" s="50"/>
    </row>
    <row r="152" spans="1:153" ht="15" customHeight="1" x14ac:dyDescent="0.25">
      <c r="A152" s="48"/>
      <c r="B152" s="48"/>
      <c r="C152" s="56"/>
      <c r="D152" s="620"/>
      <c r="E152" s="62" t="s">
        <v>75</v>
      </c>
      <c r="F152" s="439" t="s">
        <v>6</v>
      </c>
      <c r="G152" s="361" t="s">
        <v>31</v>
      </c>
      <c r="H152" s="361" t="s">
        <v>6</v>
      </c>
      <c r="I152" s="361"/>
      <c r="J152" s="419"/>
      <c r="K152" s="419"/>
      <c r="L152" s="419"/>
      <c r="M152" s="419"/>
      <c r="N152" s="419"/>
      <c r="O152" s="419"/>
      <c r="P152" s="419"/>
      <c r="Q152" s="419"/>
      <c r="R152" s="419"/>
      <c r="S152" s="419"/>
      <c r="T152" s="419"/>
      <c r="U152" s="419"/>
      <c r="V152" s="419"/>
      <c r="W152" s="419"/>
      <c r="X152" s="419"/>
      <c r="Y152" s="419"/>
      <c r="Z152" s="54"/>
      <c r="AA152" s="27" t="str">
        <f t="shared" si="0"/>
        <v/>
      </c>
      <c r="AB152" s="1" t="str">
        <f t="shared" si="1"/>
        <v/>
      </c>
      <c r="AC152" s="2" t="str">
        <f>IF(TYPE(VAL_Codes!AR$26)=2,VAL_Codes!AR$26,"")</f>
        <v/>
      </c>
      <c r="AD152" s="27" t="str">
        <f t="shared" si="2"/>
        <v/>
      </c>
      <c r="AE152" s="1" t="str">
        <f t="shared" si="3"/>
        <v/>
      </c>
      <c r="AF152" s="2" t="str">
        <f>IF(TYPE(VAL_Codes!AU$26)=2,VAL_Codes!AU$26,"")</f>
        <v/>
      </c>
      <c r="AG152" s="27" t="str">
        <f t="shared" si="4"/>
        <v/>
      </c>
      <c r="AH152" s="1" t="str">
        <f t="shared" si="5"/>
        <v/>
      </c>
      <c r="AI152" s="2" t="str">
        <f>IF(TYPE(VAL_Codes!AX$26)=2,VAL_Codes!AX$26,"")</f>
        <v/>
      </c>
      <c r="AJ152" s="27" t="str">
        <f t="shared" si="6"/>
        <v/>
      </c>
      <c r="AK152" s="1" t="str">
        <f t="shared" si="7"/>
        <v/>
      </c>
      <c r="AL152" s="2" t="str">
        <f>IF(TYPE(VAL_Codes!BA$26)=2,VAL_Codes!BA$26,"")</f>
        <v/>
      </c>
      <c r="AM152" s="27" t="str">
        <f t="shared" si="8"/>
        <v/>
      </c>
      <c r="AN152" s="1" t="str">
        <f t="shared" si="9"/>
        <v/>
      </c>
      <c r="AO152" s="2" t="str">
        <f>IF(TYPE(VAL_Codes!BD$26)=2,VAL_Codes!BD$26,"")</f>
        <v/>
      </c>
      <c r="AP152" s="27" t="str">
        <f t="shared" si="10"/>
        <v/>
      </c>
      <c r="AQ152" s="1" t="str">
        <f t="shared" si="11"/>
        <v/>
      </c>
      <c r="AR152" s="2" t="str">
        <f>IF(TYPE(VAL_Codes!BG$26)=2,VAL_Codes!BG$26,"")</f>
        <v/>
      </c>
      <c r="AS152" s="27" t="str">
        <f t="shared" si="12"/>
        <v/>
      </c>
      <c r="AT152" s="1" t="str">
        <f t="shared" si="13"/>
        <v/>
      </c>
      <c r="AU152" s="2" t="str">
        <f>IF(TYPE(VAL_Codes!BJ$26)=2,VAL_Codes!BJ$26,"")</f>
        <v/>
      </c>
      <c r="AV152" s="27" t="str">
        <f t="shared" si="14"/>
        <v/>
      </c>
      <c r="AW152" s="1" t="str">
        <f t="shared" si="15"/>
        <v/>
      </c>
      <c r="AX152" s="2" t="str">
        <f>IF(TYPE(VAL_Codes!BM$26)=2,VAL_Codes!BM$26,"")</f>
        <v/>
      </c>
      <c r="AY152" s="27" t="str">
        <f t="shared" si="16"/>
        <v/>
      </c>
      <c r="AZ152" s="1" t="str">
        <f t="shared" si="17"/>
        <v/>
      </c>
      <c r="BA152" s="2" t="str">
        <f>IF(TYPE(VAL_Codes!BP$26)=2,VAL_Codes!BP$26,"")</f>
        <v/>
      </c>
      <c r="BB152" s="47"/>
      <c r="BE152" s="50"/>
      <c r="BH152" s="50"/>
      <c r="BK152" s="50"/>
      <c r="BN152" s="50"/>
      <c r="BQ152" s="50"/>
      <c r="BT152" s="50"/>
      <c r="BW152" s="50"/>
      <c r="BZ152" s="50"/>
      <c r="CC152" s="50"/>
      <c r="CF152" s="50"/>
      <c r="CI152" s="50"/>
      <c r="CL152" s="50"/>
      <c r="CO152" s="50"/>
      <c r="CR152" s="50"/>
      <c r="CU152" s="50"/>
      <c r="CX152" s="50"/>
      <c r="DA152" s="50"/>
      <c r="DD152" s="50"/>
      <c r="DG152" s="50"/>
      <c r="DJ152" s="50"/>
      <c r="DM152" s="50"/>
      <c r="DP152" s="50"/>
      <c r="DS152" s="50"/>
      <c r="DV152" s="50"/>
      <c r="DY152" s="50"/>
      <c r="EB152" s="50"/>
      <c r="EE152" s="50"/>
      <c r="EH152" s="50"/>
      <c r="EK152" s="50"/>
      <c r="EN152" s="50"/>
      <c r="EQ152" s="50"/>
      <c r="ET152" s="50"/>
      <c r="EW152" s="50"/>
    </row>
    <row r="153" spans="1:153" ht="15" customHeight="1" x14ac:dyDescent="0.25">
      <c r="A153" s="48"/>
      <c r="B153" s="48"/>
      <c r="C153" s="56"/>
      <c r="D153" s="620"/>
      <c r="E153" s="62" t="s">
        <v>76</v>
      </c>
      <c r="F153" s="439" t="s">
        <v>6</v>
      </c>
      <c r="G153" s="361" t="s">
        <v>32</v>
      </c>
      <c r="H153" s="361" t="s">
        <v>6</v>
      </c>
      <c r="I153" s="361"/>
      <c r="J153" s="419"/>
      <c r="K153" s="419"/>
      <c r="L153" s="419"/>
      <c r="M153" s="419"/>
      <c r="N153" s="419"/>
      <c r="O153" s="419"/>
      <c r="P153" s="419"/>
      <c r="Q153" s="419"/>
      <c r="R153" s="419"/>
      <c r="S153" s="419"/>
      <c r="T153" s="419"/>
      <c r="U153" s="419"/>
      <c r="V153" s="419"/>
      <c r="W153" s="419"/>
      <c r="X153" s="419"/>
      <c r="Y153" s="419"/>
      <c r="Z153" s="54"/>
      <c r="AA153" s="27" t="str">
        <f t="shared" si="0"/>
        <v/>
      </c>
      <c r="AB153" s="1" t="str">
        <f t="shared" si="1"/>
        <v/>
      </c>
      <c r="AC153" s="2" t="str">
        <f>IF(TYPE(VAL_Codes!AR$26)=2,VAL_Codes!AR$26,"")</f>
        <v/>
      </c>
      <c r="AD153" s="27" t="str">
        <f t="shared" si="2"/>
        <v/>
      </c>
      <c r="AE153" s="1" t="str">
        <f t="shared" si="3"/>
        <v/>
      </c>
      <c r="AF153" s="2" t="str">
        <f>IF(TYPE(VAL_Codes!AU$26)=2,VAL_Codes!AU$26,"")</f>
        <v/>
      </c>
      <c r="AG153" s="27" t="str">
        <f t="shared" si="4"/>
        <v/>
      </c>
      <c r="AH153" s="1" t="str">
        <f t="shared" si="5"/>
        <v/>
      </c>
      <c r="AI153" s="2" t="str">
        <f>IF(TYPE(VAL_Codes!AX$26)=2,VAL_Codes!AX$26,"")</f>
        <v/>
      </c>
      <c r="AJ153" s="27" t="str">
        <f t="shared" si="6"/>
        <v/>
      </c>
      <c r="AK153" s="1" t="str">
        <f t="shared" si="7"/>
        <v/>
      </c>
      <c r="AL153" s="2" t="str">
        <f>IF(TYPE(VAL_Codes!BA$26)=2,VAL_Codes!BA$26,"")</f>
        <v/>
      </c>
      <c r="AM153" s="27" t="str">
        <f t="shared" si="8"/>
        <v/>
      </c>
      <c r="AN153" s="1" t="str">
        <f t="shared" si="9"/>
        <v/>
      </c>
      <c r="AO153" s="2" t="str">
        <f>IF(TYPE(VAL_Codes!BD$26)=2,VAL_Codes!BD$26,"")</f>
        <v/>
      </c>
      <c r="AP153" s="27" t="str">
        <f t="shared" si="10"/>
        <v/>
      </c>
      <c r="AQ153" s="1" t="str">
        <f t="shared" si="11"/>
        <v/>
      </c>
      <c r="AR153" s="2" t="str">
        <f>IF(TYPE(VAL_Codes!BG$26)=2,VAL_Codes!BG$26,"")</f>
        <v/>
      </c>
      <c r="AS153" s="27" t="str">
        <f t="shared" si="12"/>
        <v/>
      </c>
      <c r="AT153" s="1" t="str">
        <f t="shared" si="13"/>
        <v/>
      </c>
      <c r="AU153" s="2" t="str">
        <f>IF(TYPE(VAL_Codes!BJ$26)=2,VAL_Codes!BJ$26,"")</f>
        <v/>
      </c>
      <c r="AV153" s="27" t="str">
        <f t="shared" si="14"/>
        <v/>
      </c>
      <c r="AW153" s="1" t="str">
        <f t="shared" si="15"/>
        <v/>
      </c>
      <c r="AX153" s="2" t="str">
        <f>IF(TYPE(VAL_Codes!BM$26)=2,VAL_Codes!BM$26,"")</f>
        <v/>
      </c>
      <c r="AY153" s="27" t="str">
        <f t="shared" si="16"/>
        <v/>
      </c>
      <c r="AZ153" s="1" t="str">
        <f t="shared" si="17"/>
        <v/>
      </c>
      <c r="BA153" s="2" t="str">
        <f>IF(TYPE(VAL_Codes!BP$26)=2,VAL_Codes!BP$26,"")</f>
        <v/>
      </c>
      <c r="BB153" s="47"/>
      <c r="BE153" s="50"/>
      <c r="BH153" s="50"/>
      <c r="BK153" s="50"/>
      <c r="BN153" s="50"/>
      <c r="BQ153" s="50"/>
      <c r="BT153" s="50"/>
      <c r="BW153" s="50"/>
      <c r="BZ153" s="50"/>
      <c r="CC153" s="50"/>
      <c r="CF153" s="50"/>
      <c r="CI153" s="50"/>
      <c r="CL153" s="50"/>
      <c r="CO153" s="50"/>
      <c r="CR153" s="50"/>
      <c r="CU153" s="50"/>
      <c r="CX153" s="50"/>
      <c r="DA153" s="50"/>
      <c r="DD153" s="50"/>
      <c r="DG153" s="50"/>
      <c r="DJ153" s="50"/>
      <c r="DM153" s="50"/>
      <c r="DP153" s="50"/>
      <c r="DS153" s="50"/>
      <c r="DV153" s="50"/>
      <c r="DY153" s="50"/>
      <c r="EB153" s="50"/>
      <c r="EE153" s="50"/>
      <c r="EH153" s="50"/>
      <c r="EK153" s="50"/>
      <c r="EN153" s="50"/>
      <c r="EQ153" s="50"/>
      <c r="ET153" s="50"/>
      <c r="EW153" s="50"/>
    </row>
    <row r="154" spans="1:153" ht="15" customHeight="1" x14ac:dyDescent="0.25">
      <c r="A154" s="48"/>
      <c r="B154" s="48"/>
      <c r="C154" s="56"/>
      <c r="D154" s="620"/>
      <c r="E154" s="62" t="s">
        <v>77</v>
      </c>
      <c r="F154" s="439" t="s">
        <v>6</v>
      </c>
      <c r="G154" s="361" t="s">
        <v>33</v>
      </c>
      <c r="H154" s="361" t="s">
        <v>6</v>
      </c>
      <c r="I154" s="361"/>
      <c r="J154" s="419"/>
      <c r="K154" s="419"/>
      <c r="L154" s="419"/>
      <c r="M154" s="419"/>
      <c r="N154" s="419"/>
      <c r="O154" s="419"/>
      <c r="P154" s="419"/>
      <c r="Q154" s="419"/>
      <c r="R154" s="419"/>
      <c r="S154" s="419"/>
      <c r="T154" s="419"/>
      <c r="U154" s="419"/>
      <c r="V154" s="419"/>
      <c r="W154" s="419"/>
      <c r="X154" s="419"/>
      <c r="Y154" s="419"/>
      <c r="Z154" s="54"/>
      <c r="AA154" s="27" t="str">
        <f t="shared" si="0"/>
        <v/>
      </c>
      <c r="AB154" s="1" t="str">
        <f t="shared" si="1"/>
        <v/>
      </c>
      <c r="AC154" s="2" t="str">
        <f>IF(TYPE(VAL_Codes!AR$26)=2,VAL_Codes!AR$26,"")</f>
        <v/>
      </c>
      <c r="AD154" s="27" t="str">
        <f t="shared" si="2"/>
        <v/>
      </c>
      <c r="AE154" s="1" t="str">
        <f t="shared" si="3"/>
        <v/>
      </c>
      <c r="AF154" s="2" t="str">
        <f>IF(TYPE(VAL_Codes!AU$26)=2,VAL_Codes!AU$26,"")</f>
        <v/>
      </c>
      <c r="AG154" s="27" t="str">
        <f t="shared" si="4"/>
        <v/>
      </c>
      <c r="AH154" s="1" t="str">
        <f t="shared" si="5"/>
        <v/>
      </c>
      <c r="AI154" s="2" t="str">
        <f>IF(TYPE(VAL_Codes!AX$26)=2,VAL_Codes!AX$26,"")</f>
        <v/>
      </c>
      <c r="AJ154" s="27" t="str">
        <f t="shared" si="6"/>
        <v/>
      </c>
      <c r="AK154" s="1" t="str">
        <f t="shared" si="7"/>
        <v/>
      </c>
      <c r="AL154" s="2" t="str">
        <f>IF(TYPE(VAL_Codes!BA$26)=2,VAL_Codes!BA$26,"")</f>
        <v/>
      </c>
      <c r="AM154" s="27" t="str">
        <f t="shared" si="8"/>
        <v/>
      </c>
      <c r="AN154" s="1" t="str">
        <f t="shared" si="9"/>
        <v/>
      </c>
      <c r="AO154" s="2" t="str">
        <f>IF(TYPE(VAL_Codes!BD$26)=2,VAL_Codes!BD$26,"")</f>
        <v/>
      </c>
      <c r="AP154" s="27" t="str">
        <f t="shared" si="10"/>
        <v/>
      </c>
      <c r="AQ154" s="1" t="str">
        <f t="shared" si="11"/>
        <v/>
      </c>
      <c r="AR154" s="2" t="str">
        <f>IF(TYPE(VAL_Codes!BG$26)=2,VAL_Codes!BG$26,"")</f>
        <v/>
      </c>
      <c r="AS154" s="27" t="str">
        <f t="shared" si="12"/>
        <v/>
      </c>
      <c r="AT154" s="1" t="str">
        <f t="shared" si="13"/>
        <v/>
      </c>
      <c r="AU154" s="2" t="str">
        <f>IF(TYPE(VAL_Codes!BJ$26)=2,VAL_Codes!BJ$26,"")</f>
        <v/>
      </c>
      <c r="AV154" s="27" t="str">
        <f t="shared" si="14"/>
        <v/>
      </c>
      <c r="AW154" s="1" t="str">
        <f t="shared" si="15"/>
        <v/>
      </c>
      <c r="AX154" s="2" t="str">
        <f>IF(TYPE(VAL_Codes!BM$26)=2,VAL_Codes!BM$26,"")</f>
        <v/>
      </c>
      <c r="AY154" s="27" t="str">
        <f t="shared" si="16"/>
        <v/>
      </c>
      <c r="AZ154" s="1" t="str">
        <f t="shared" si="17"/>
        <v/>
      </c>
      <c r="BA154" s="2" t="str">
        <f>IF(TYPE(VAL_Codes!BP$26)=2,VAL_Codes!BP$26,"")</f>
        <v/>
      </c>
      <c r="BB154" s="47"/>
      <c r="BE154" s="50"/>
      <c r="BH154" s="50"/>
      <c r="BK154" s="50"/>
      <c r="BN154" s="50"/>
      <c r="BQ154" s="50"/>
      <c r="BT154" s="50"/>
      <c r="BW154" s="50"/>
      <c r="BZ154" s="50"/>
      <c r="CC154" s="50"/>
      <c r="CF154" s="50"/>
      <c r="CI154" s="50"/>
      <c r="CL154" s="50"/>
      <c r="CO154" s="50"/>
      <c r="CR154" s="50"/>
      <c r="CU154" s="50"/>
      <c r="CX154" s="50"/>
      <c r="DA154" s="50"/>
      <c r="DD154" s="50"/>
      <c r="DG154" s="50"/>
      <c r="DJ154" s="50"/>
      <c r="DM154" s="50"/>
      <c r="DP154" s="50"/>
      <c r="DS154" s="50"/>
      <c r="DV154" s="50"/>
      <c r="DY154" s="50"/>
      <c r="EB154" s="50"/>
      <c r="EE154" s="50"/>
      <c r="EH154" s="50"/>
      <c r="EK154" s="50"/>
      <c r="EN154" s="50"/>
      <c r="EQ154" s="50"/>
      <c r="ET154" s="50"/>
      <c r="EW154" s="50"/>
    </row>
    <row r="155" spans="1:153" ht="15" customHeight="1" x14ac:dyDescent="0.25">
      <c r="A155" s="48"/>
      <c r="B155" s="48"/>
      <c r="C155" s="56"/>
      <c r="D155" s="620"/>
      <c r="E155" s="62" t="s">
        <v>78</v>
      </c>
      <c r="F155" s="439" t="s">
        <v>6</v>
      </c>
      <c r="G155" s="361" t="s">
        <v>34</v>
      </c>
      <c r="H155" s="361" t="s">
        <v>6</v>
      </c>
      <c r="I155" s="361"/>
      <c r="J155" s="419"/>
      <c r="K155" s="419"/>
      <c r="L155" s="419"/>
      <c r="M155" s="419"/>
      <c r="N155" s="419"/>
      <c r="O155" s="419"/>
      <c r="P155" s="419"/>
      <c r="Q155" s="419"/>
      <c r="R155" s="419"/>
      <c r="S155" s="419"/>
      <c r="T155" s="419"/>
      <c r="U155" s="419"/>
      <c r="V155" s="419"/>
      <c r="W155" s="419"/>
      <c r="X155" s="419"/>
      <c r="Y155" s="419"/>
      <c r="Z155" s="54"/>
      <c r="AA155" s="27" t="str">
        <f t="shared" si="0"/>
        <v/>
      </c>
      <c r="AB155" s="1" t="str">
        <f t="shared" si="1"/>
        <v/>
      </c>
      <c r="AC155" s="2" t="str">
        <f>IF(TYPE(VAL_Codes!AR$26)=2,VAL_Codes!AR$26,"")</f>
        <v/>
      </c>
      <c r="AD155" s="27" t="str">
        <f t="shared" si="2"/>
        <v/>
      </c>
      <c r="AE155" s="1" t="str">
        <f t="shared" si="3"/>
        <v/>
      </c>
      <c r="AF155" s="2" t="str">
        <f>IF(TYPE(VAL_Codes!AU$26)=2,VAL_Codes!AU$26,"")</f>
        <v/>
      </c>
      <c r="AG155" s="27" t="str">
        <f t="shared" si="4"/>
        <v/>
      </c>
      <c r="AH155" s="1" t="str">
        <f t="shared" si="5"/>
        <v/>
      </c>
      <c r="AI155" s="2" t="str">
        <f>IF(TYPE(VAL_Codes!AX$26)=2,VAL_Codes!AX$26,"")</f>
        <v/>
      </c>
      <c r="AJ155" s="27" t="str">
        <f t="shared" si="6"/>
        <v/>
      </c>
      <c r="AK155" s="1" t="str">
        <f t="shared" si="7"/>
        <v/>
      </c>
      <c r="AL155" s="2" t="str">
        <f>IF(TYPE(VAL_Codes!BA$26)=2,VAL_Codes!BA$26,"")</f>
        <v/>
      </c>
      <c r="AM155" s="27" t="str">
        <f t="shared" si="8"/>
        <v/>
      </c>
      <c r="AN155" s="1" t="str">
        <f t="shared" si="9"/>
        <v/>
      </c>
      <c r="AO155" s="2" t="str">
        <f>IF(TYPE(VAL_Codes!BD$26)=2,VAL_Codes!BD$26,"")</f>
        <v/>
      </c>
      <c r="AP155" s="27" t="str">
        <f t="shared" si="10"/>
        <v/>
      </c>
      <c r="AQ155" s="1" t="str">
        <f t="shared" si="11"/>
        <v/>
      </c>
      <c r="AR155" s="2" t="str">
        <f>IF(TYPE(VAL_Codes!BG$26)=2,VAL_Codes!BG$26,"")</f>
        <v/>
      </c>
      <c r="AS155" s="27" t="str">
        <f t="shared" si="12"/>
        <v/>
      </c>
      <c r="AT155" s="1" t="str">
        <f t="shared" si="13"/>
        <v/>
      </c>
      <c r="AU155" s="2" t="str">
        <f>IF(TYPE(VAL_Codes!BJ$26)=2,VAL_Codes!BJ$26,"")</f>
        <v/>
      </c>
      <c r="AV155" s="27" t="str">
        <f t="shared" si="14"/>
        <v/>
      </c>
      <c r="AW155" s="1" t="str">
        <f t="shared" si="15"/>
        <v/>
      </c>
      <c r="AX155" s="2" t="str">
        <f>IF(TYPE(VAL_Codes!BM$26)=2,VAL_Codes!BM$26,"")</f>
        <v/>
      </c>
      <c r="AY155" s="27" t="str">
        <f t="shared" si="16"/>
        <v/>
      </c>
      <c r="AZ155" s="1" t="str">
        <f t="shared" si="17"/>
        <v/>
      </c>
      <c r="BA155" s="2" t="str">
        <f>IF(TYPE(VAL_Codes!BP$26)=2,VAL_Codes!BP$26,"")</f>
        <v/>
      </c>
      <c r="BB155" s="47"/>
      <c r="BE155" s="50"/>
      <c r="BH155" s="50"/>
      <c r="BK155" s="50"/>
      <c r="BN155" s="50"/>
      <c r="BQ155" s="50"/>
      <c r="BT155" s="50"/>
      <c r="BW155" s="50"/>
      <c r="BZ155" s="50"/>
      <c r="CC155" s="50"/>
      <c r="CF155" s="50"/>
      <c r="CI155" s="50"/>
      <c r="CL155" s="50"/>
      <c r="CO155" s="50"/>
      <c r="CR155" s="50"/>
      <c r="CU155" s="50"/>
      <c r="CX155" s="50"/>
      <c r="DA155" s="50"/>
      <c r="DD155" s="50"/>
      <c r="DG155" s="50"/>
      <c r="DJ155" s="50"/>
      <c r="DM155" s="50"/>
      <c r="DP155" s="50"/>
      <c r="DS155" s="50"/>
      <c r="DV155" s="50"/>
      <c r="DY155" s="50"/>
      <c r="EB155" s="50"/>
      <c r="EE155" s="50"/>
      <c r="EH155" s="50"/>
      <c r="EK155" s="50"/>
      <c r="EN155" s="50"/>
      <c r="EQ155" s="50"/>
      <c r="ET155" s="50"/>
      <c r="EW155" s="50"/>
    </row>
    <row r="156" spans="1:153" ht="15" customHeight="1" x14ac:dyDescent="0.25">
      <c r="A156" s="48"/>
      <c r="B156" s="48"/>
      <c r="C156" s="56"/>
      <c r="D156" s="620"/>
      <c r="E156" s="62" t="s">
        <v>79</v>
      </c>
      <c r="F156" s="439" t="s">
        <v>6</v>
      </c>
      <c r="G156" s="361" t="s">
        <v>35</v>
      </c>
      <c r="H156" s="361" t="s">
        <v>6</v>
      </c>
      <c r="I156" s="361"/>
      <c r="J156" s="419"/>
      <c r="K156" s="419"/>
      <c r="L156" s="419"/>
      <c r="M156" s="419"/>
      <c r="N156" s="419"/>
      <c r="O156" s="419"/>
      <c r="P156" s="419"/>
      <c r="Q156" s="419"/>
      <c r="R156" s="419"/>
      <c r="S156" s="419"/>
      <c r="T156" s="419"/>
      <c r="U156" s="419"/>
      <c r="V156" s="419"/>
      <c r="W156" s="419"/>
      <c r="X156" s="419"/>
      <c r="Y156" s="419"/>
      <c r="Z156" s="54"/>
      <c r="AA156" s="27" t="str">
        <f t="shared" si="0"/>
        <v/>
      </c>
      <c r="AB156" s="1" t="str">
        <f t="shared" si="1"/>
        <v/>
      </c>
      <c r="AC156" s="2" t="str">
        <f>IF(TYPE(VAL_Codes!AR$26)=2,VAL_Codes!AR$26,"")</f>
        <v/>
      </c>
      <c r="AD156" s="27" t="str">
        <f t="shared" si="2"/>
        <v/>
      </c>
      <c r="AE156" s="1" t="str">
        <f t="shared" si="3"/>
        <v/>
      </c>
      <c r="AF156" s="2" t="str">
        <f>IF(TYPE(VAL_Codes!AU$26)=2,VAL_Codes!AU$26,"")</f>
        <v/>
      </c>
      <c r="AG156" s="27" t="str">
        <f t="shared" si="4"/>
        <v/>
      </c>
      <c r="AH156" s="1" t="str">
        <f t="shared" si="5"/>
        <v/>
      </c>
      <c r="AI156" s="2" t="str">
        <f>IF(TYPE(VAL_Codes!AX$26)=2,VAL_Codes!AX$26,"")</f>
        <v/>
      </c>
      <c r="AJ156" s="27" t="str">
        <f t="shared" si="6"/>
        <v/>
      </c>
      <c r="AK156" s="1" t="str">
        <f t="shared" si="7"/>
        <v/>
      </c>
      <c r="AL156" s="2" t="str">
        <f>IF(TYPE(VAL_Codes!BA$26)=2,VAL_Codes!BA$26,"")</f>
        <v/>
      </c>
      <c r="AM156" s="27" t="str">
        <f t="shared" si="8"/>
        <v/>
      </c>
      <c r="AN156" s="1" t="str">
        <f t="shared" si="9"/>
        <v/>
      </c>
      <c r="AO156" s="2" t="str">
        <f>IF(TYPE(VAL_Codes!BD$26)=2,VAL_Codes!BD$26,"")</f>
        <v/>
      </c>
      <c r="AP156" s="27" t="str">
        <f t="shared" si="10"/>
        <v/>
      </c>
      <c r="AQ156" s="1" t="str">
        <f t="shared" si="11"/>
        <v/>
      </c>
      <c r="AR156" s="2" t="str">
        <f>IF(TYPE(VAL_Codes!BG$26)=2,VAL_Codes!BG$26,"")</f>
        <v/>
      </c>
      <c r="AS156" s="27" t="str">
        <f t="shared" si="12"/>
        <v/>
      </c>
      <c r="AT156" s="1" t="str">
        <f t="shared" si="13"/>
        <v/>
      </c>
      <c r="AU156" s="2" t="str">
        <f>IF(TYPE(VAL_Codes!BJ$26)=2,VAL_Codes!BJ$26,"")</f>
        <v/>
      </c>
      <c r="AV156" s="27" t="str">
        <f t="shared" si="14"/>
        <v/>
      </c>
      <c r="AW156" s="1" t="str">
        <f t="shared" si="15"/>
        <v/>
      </c>
      <c r="AX156" s="2" t="str">
        <f>IF(TYPE(VAL_Codes!BM$26)=2,VAL_Codes!BM$26,"")</f>
        <v/>
      </c>
      <c r="AY156" s="27" t="str">
        <f t="shared" si="16"/>
        <v/>
      </c>
      <c r="AZ156" s="1" t="str">
        <f t="shared" si="17"/>
        <v/>
      </c>
      <c r="BA156" s="2" t="str">
        <f>IF(TYPE(VAL_Codes!BP$26)=2,VAL_Codes!BP$26,"")</f>
        <v/>
      </c>
      <c r="BB156" s="47"/>
      <c r="BE156" s="50"/>
      <c r="BH156" s="50"/>
      <c r="BK156" s="50"/>
      <c r="BN156" s="50"/>
      <c r="BQ156" s="50"/>
      <c r="BT156" s="50"/>
      <c r="BW156" s="50"/>
      <c r="BZ156" s="50"/>
      <c r="CC156" s="50"/>
      <c r="CF156" s="50"/>
      <c r="CI156" s="50"/>
      <c r="CL156" s="50"/>
      <c r="CO156" s="50"/>
      <c r="CR156" s="50"/>
      <c r="CU156" s="50"/>
      <c r="CX156" s="50"/>
      <c r="DA156" s="50"/>
      <c r="DD156" s="50"/>
      <c r="DG156" s="50"/>
      <c r="DJ156" s="50"/>
      <c r="DM156" s="50"/>
      <c r="DP156" s="50"/>
      <c r="DS156" s="50"/>
      <c r="DV156" s="50"/>
      <c r="DY156" s="50"/>
      <c r="EB156" s="50"/>
      <c r="EE156" s="50"/>
      <c r="EH156" s="50"/>
      <c r="EK156" s="50"/>
      <c r="EN156" s="50"/>
      <c r="EQ156" s="50"/>
      <c r="ET156" s="50"/>
      <c r="EW156" s="50"/>
    </row>
    <row r="157" spans="1:153" ht="15" customHeight="1" x14ac:dyDescent="0.25">
      <c r="A157" s="48"/>
      <c r="B157" s="48"/>
      <c r="C157" s="56"/>
      <c r="D157" s="620"/>
      <c r="E157" s="62" t="s">
        <v>80</v>
      </c>
      <c r="F157" s="439" t="s">
        <v>6</v>
      </c>
      <c r="G157" s="361" t="s">
        <v>36</v>
      </c>
      <c r="H157" s="361" t="s">
        <v>6</v>
      </c>
      <c r="I157" s="361"/>
      <c r="J157" s="419"/>
      <c r="K157" s="419"/>
      <c r="L157" s="419"/>
      <c r="M157" s="419"/>
      <c r="N157" s="419"/>
      <c r="O157" s="419"/>
      <c r="P157" s="419"/>
      <c r="Q157" s="419"/>
      <c r="R157" s="419"/>
      <c r="S157" s="419"/>
      <c r="T157" s="419"/>
      <c r="U157" s="419"/>
      <c r="V157" s="419"/>
      <c r="W157" s="419"/>
      <c r="X157" s="419"/>
      <c r="Y157" s="419"/>
      <c r="Z157" s="54"/>
      <c r="AA157" s="27" t="str">
        <f t="shared" si="0"/>
        <v/>
      </c>
      <c r="AB157" s="1" t="str">
        <f t="shared" si="1"/>
        <v/>
      </c>
      <c r="AC157" s="2" t="str">
        <f>IF(TYPE(VAL_Codes!AR$26)=2,VAL_Codes!AR$26,"")</f>
        <v/>
      </c>
      <c r="AD157" s="27" t="str">
        <f t="shared" si="2"/>
        <v/>
      </c>
      <c r="AE157" s="1" t="str">
        <f t="shared" si="3"/>
        <v/>
      </c>
      <c r="AF157" s="2" t="str">
        <f>IF(TYPE(VAL_Codes!AU$26)=2,VAL_Codes!AU$26,"")</f>
        <v/>
      </c>
      <c r="AG157" s="27" t="str">
        <f t="shared" si="4"/>
        <v/>
      </c>
      <c r="AH157" s="1" t="str">
        <f t="shared" si="5"/>
        <v/>
      </c>
      <c r="AI157" s="2" t="str">
        <f>IF(TYPE(VAL_Codes!AX$26)=2,VAL_Codes!AX$26,"")</f>
        <v/>
      </c>
      <c r="AJ157" s="27" t="str">
        <f t="shared" si="6"/>
        <v/>
      </c>
      <c r="AK157" s="1" t="str">
        <f t="shared" si="7"/>
        <v/>
      </c>
      <c r="AL157" s="2" t="str">
        <f>IF(TYPE(VAL_Codes!BA$26)=2,VAL_Codes!BA$26,"")</f>
        <v/>
      </c>
      <c r="AM157" s="27" t="str">
        <f t="shared" si="8"/>
        <v/>
      </c>
      <c r="AN157" s="1" t="str">
        <f t="shared" si="9"/>
        <v/>
      </c>
      <c r="AO157" s="2" t="str">
        <f>IF(TYPE(VAL_Codes!BD$26)=2,VAL_Codes!BD$26,"")</f>
        <v/>
      </c>
      <c r="AP157" s="27" t="str">
        <f t="shared" si="10"/>
        <v/>
      </c>
      <c r="AQ157" s="1" t="str">
        <f t="shared" si="11"/>
        <v/>
      </c>
      <c r="AR157" s="2" t="str">
        <f>IF(TYPE(VAL_Codes!BG$26)=2,VAL_Codes!BG$26,"")</f>
        <v/>
      </c>
      <c r="AS157" s="27" t="str">
        <f t="shared" si="12"/>
        <v/>
      </c>
      <c r="AT157" s="1" t="str">
        <f t="shared" si="13"/>
        <v/>
      </c>
      <c r="AU157" s="2" t="str">
        <f>IF(TYPE(VAL_Codes!BJ$26)=2,VAL_Codes!BJ$26,"")</f>
        <v/>
      </c>
      <c r="AV157" s="27" t="str">
        <f t="shared" si="14"/>
        <v/>
      </c>
      <c r="AW157" s="1" t="str">
        <f t="shared" si="15"/>
        <v/>
      </c>
      <c r="AX157" s="2" t="str">
        <f>IF(TYPE(VAL_Codes!BM$26)=2,VAL_Codes!BM$26,"")</f>
        <v/>
      </c>
      <c r="AY157" s="27" t="str">
        <f t="shared" si="16"/>
        <v/>
      </c>
      <c r="AZ157" s="1" t="str">
        <f t="shared" si="17"/>
        <v/>
      </c>
      <c r="BA157" s="2" t="str">
        <f>IF(TYPE(VAL_Codes!BP$26)=2,VAL_Codes!BP$26,"")</f>
        <v/>
      </c>
      <c r="BB157" s="47"/>
      <c r="BE157" s="50"/>
      <c r="BH157" s="50"/>
      <c r="BK157" s="50"/>
      <c r="BN157" s="50"/>
      <c r="BQ157" s="50"/>
      <c r="BT157" s="50"/>
      <c r="BW157" s="50"/>
      <c r="BZ157" s="50"/>
      <c r="CC157" s="50"/>
      <c r="CF157" s="50"/>
      <c r="CI157" s="50"/>
      <c r="CL157" s="50"/>
      <c r="CO157" s="50"/>
      <c r="CR157" s="50"/>
      <c r="CU157" s="50"/>
      <c r="CX157" s="50"/>
      <c r="DA157" s="50"/>
      <c r="DD157" s="50"/>
      <c r="DG157" s="50"/>
      <c r="DJ157" s="50"/>
      <c r="DM157" s="50"/>
      <c r="DP157" s="50"/>
      <c r="DS157" s="50"/>
      <c r="DV157" s="50"/>
      <c r="DY157" s="50"/>
      <c r="EB157" s="50"/>
      <c r="EE157" s="50"/>
      <c r="EH157" s="50"/>
      <c r="EK157" s="50"/>
      <c r="EN157" s="50"/>
      <c r="EQ157" s="50"/>
      <c r="ET157" s="50"/>
      <c r="EW157" s="50"/>
    </row>
    <row r="158" spans="1:153" ht="15" customHeight="1" x14ac:dyDescent="0.25">
      <c r="A158" s="48"/>
      <c r="B158" s="48"/>
      <c r="C158" s="56"/>
      <c r="D158" s="620"/>
      <c r="E158" s="62" t="s">
        <v>81</v>
      </c>
      <c r="F158" s="439" t="s">
        <v>6</v>
      </c>
      <c r="G158" s="361" t="s">
        <v>37</v>
      </c>
      <c r="H158" s="361" t="s">
        <v>6</v>
      </c>
      <c r="I158" s="361"/>
      <c r="J158" s="419"/>
      <c r="K158" s="419"/>
      <c r="L158" s="419"/>
      <c r="M158" s="419"/>
      <c r="N158" s="419"/>
      <c r="O158" s="419"/>
      <c r="P158" s="419"/>
      <c r="Q158" s="419"/>
      <c r="R158" s="419"/>
      <c r="S158" s="419"/>
      <c r="T158" s="419"/>
      <c r="U158" s="419"/>
      <c r="V158" s="419"/>
      <c r="W158" s="419"/>
      <c r="X158" s="419"/>
      <c r="Y158" s="419"/>
      <c r="Z158" s="54"/>
      <c r="AA158" s="27" t="str">
        <f t="shared" si="0"/>
        <v/>
      </c>
      <c r="AB158" s="1" t="str">
        <f t="shared" si="1"/>
        <v/>
      </c>
      <c r="AC158" s="2" t="str">
        <f>IF(TYPE(VAL_Codes!AR$26)=2,VAL_Codes!AR$26,"")</f>
        <v/>
      </c>
      <c r="AD158" s="27" t="str">
        <f t="shared" si="2"/>
        <v/>
      </c>
      <c r="AE158" s="1" t="str">
        <f t="shared" si="3"/>
        <v/>
      </c>
      <c r="AF158" s="2" t="str">
        <f>IF(TYPE(VAL_Codes!AU$26)=2,VAL_Codes!AU$26,"")</f>
        <v/>
      </c>
      <c r="AG158" s="27" t="str">
        <f t="shared" si="4"/>
        <v/>
      </c>
      <c r="AH158" s="1" t="str">
        <f t="shared" si="5"/>
        <v/>
      </c>
      <c r="AI158" s="2" t="str">
        <f>IF(TYPE(VAL_Codes!AX$26)=2,VAL_Codes!AX$26,"")</f>
        <v/>
      </c>
      <c r="AJ158" s="27" t="str">
        <f t="shared" si="6"/>
        <v/>
      </c>
      <c r="AK158" s="1" t="str">
        <f t="shared" si="7"/>
        <v/>
      </c>
      <c r="AL158" s="2" t="str">
        <f>IF(TYPE(VAL_Codes!BA$26)=2,VAL_Codes!BA$26,"")</f>
        <v/>
      </c>
      <c r="AM158" s="27" t="str">
        <f t="shared" si="8"/>
        <v/>
      </c>
      <c r="AN158" s="1" t="str">
        <f t="shared" si="9"/>
        <v/>
      </c>
      <c r="AO158" s="2" t="str">
        <f>IF(TYPE(VAL_Codes!BD$26)=2,VAL_Codes!BD$26,"")</f>
        <v/>
      </c>
      <c r="AP158" s="27" t="str">
        <f t="shared" si="10"/>
        <v/>
      </c>
      <c r="AQ158" s="1" t="str">
        <f t="shared" si="11"/>
        <v/>
      </c>
      <c r="AR158" s="2" t="str">
        <f>IF(TYPE(VAL_Codes!BG$26)=2,VAL_Codes!BG$26,"")</f>
        <v/>
      </c>
      <c r="AS158" s="27" t="str">
        <f t="shared" si="12"/>
        <v/>
      </c>
      <c r="AT158" s="1" t="str">
        <f t="shared" si="13"/>
        <v/>
      </c>
      <c r="AU158" s="2" t="str">
        <f>IF(TYPE(VAL_Codes!BJ$26)=2,VAL_Codes!BJ$26,"")</f>
        <v/>
      </c>
      <c r="AV158" s="27" t="str">
        <f t="shared" si="14"/>
        <v/>
      </c>
      <c r="AW158" s="1" t="str">
        <f t="shared" si="15"/>
        <v/>
      </c>
      <c r="AX158" s="2" t="str">
        <f>IF(TYPE(VAL_Codes!BM$26)=2,VAL_Codes!BM$26,"")</f>
        <v/>
      </c>
      <c r="AY158" s="27" t="str">
        <f t="shared" si="16"/>
        <v/>
      </c>
      <c r="AZ158" s="1" t="str">
        <f t="shared" si="17"/>
        <v/>
      </c>
      <c r="BA158" s="2" t="str">
        <f>IF(TYPE(VAL_Codes!BP$26)=2,VAL_Codes!BP$26,"")</f>
        <v/>
      </c>
      <c r="BB158" s="47"/>
      <c r="BE158" s="50"/>
      <c r="BH158" s="50"/>
      <c r="BK158" s="50"/>
      <c r="BN158" s="50"/>
      <c r="BQ158" s="50"/>
      <c r="BT158" s="50"/>
      <c r="BW158" s="50"/>
      <c r="BZ158" s="50"/>
      <c r="CC158" s="50"/>
      <c r="CF158" s="50"/>
      <c r="CI158" s="50"/>
      <c r="CL158" s="50"/>
      <c r="CO158" s="50"/>
      <c r="CR158" s="50"/>
      <c r="CU158" s="50"/>
      <c r="CX158" s="50"/>
      <c r="DA158" s="50"/>
      <c r="DD158" s="50"/>
      <c r="DG158" s="50"/>
      <c r="DJ158" s="50"/>
      <c r="DM158" s="50"/>
      <c r="DP158" s="50"/>
      <c r="DS158" s="50"/>
      <c r="DV158" s="50"/>
      <c r="DY158" s="50"/>
      <c r="EB158" s="50"/>
      <c r="EE158" s="50"/>
      <c r="EH158" s="50"/>
      <c r="EK158" s="50"/>
      <c r="EN158" s="50"/>
      <c r="EQ158" s="50"/>
      <c r="ET158" s="50"/>
      <c r="EW158" s="50"/>
    </row>
    <row r="159" spans="1:153" ht="15" customHeight="1" x14ac:dyDescent="0.25">
      <c r="A159" s="48"/>
      <c r="B159" s="48"/>
      <c r="C159" s="56"/>
      <c r="D159" s="620"/>
      <c r="E159" s="62" t="s">
        <v>82</v>
      </c>
      <c r="F159" s="439" t="s">
        <v>6</v>
      </c>
      <c r="G159" s="361" t="s">
        <v>38</v>
      </c>
      <c r="H159" s="361" t="s">
        <v>6</v>
      </c>
      <c r="I159" s="361"/>
      <c r="J159" s="419"/>
      <c r="K159" s="419"/>
      <c r="L159" s="419"/>
      <c r="M159" s="419"/>
      <c r="N159" s="419"/>
      <c r="O159" s="419"/>
      <c r="P159" s="419"/>
      <c r="Q159" s="419"/>
      <c r="R159" s="419"/>
      <c r="S159" s="419"/>
      <c r="T159" s="419"/>
      <c r="U159" s="419"/>
      <c r="V159" s="419"/>
      <c r="W159" s="419"/>
      <c r="X159" s="419"/>
      <c r="Y159" s="419"/>
      <c r="Z159" s="54"/>
      <c r="AA159" s="27" t="str">
        <f t="shared" si="0"/>
        <v/>
      </c>
      <c r="AB159" s="1" t="str">
        <f t="shared" si="1"/>
        <v/>
      </c>
      <c r="AC159" s="2" t="str">
        <f>IF(TYPE(VAL_Codes!AR$26)=2,VAL_Codes!AR$26,"")</f>
        <v/>
      </c>
      <c r="AD159" s="27" t="str">
        <f t="shared" si="2"/>
        <v/>
      </c>
      <c r="AE159" s="1" t="str">
        <f t="shared" si="3"/>
        <v/>
      </c>
      <c r="AF159" s="2" t="str">
        <f>IF(TYPE(VAL_Codes!AU$26)=2,VAL_Codes!AU$26,"")</f>
        <v/>
      </c>
      <c r="AG159" s="27" t="str">
        <f t="shared" si="4"/>
        <v/>
      </c>
      <c r="AH159" s="1" t="str">
        <f t="shared" si="5"/>
        <v/>
      </c>
      <c r="AI159" s="2" t="str">
        <f>IF(TYPE(VAL_Codes!AX$26)=2,VAL_Codes!AX$26,"")</f>
        <v/>
      </c>
      <c r="AJ159" s="27" t="str">
        <f t="shared" si="6"/>
        <v/>
      </c>
      <c r="AK159" s="1" t="str">
        <f t="shared" si="7"/>
        <v/>
      </c>
      <c r="AL159" s="2" t="str">
        <f>IF(TYPE(VAL_Codes!BA$26)=2,VAL_Codes!BA$26,"")</f>
        <v/>
      </c>
      <c r="AM159" s="27" t="str">
        <f t="shared" si="8"/>
        <v/>
      </c>
      <c r="AN159" s="1" t="str">
        <f t="shared" si="9"/>
        <v/>
      </c>
      <c r="AO159" s="2" t="str">
        <f>IF(TYPE(VAL_Codes!BD$26)=2,VAL_Codes!BD$26,"")</f>
        <v/>
      </c>
      <c r="AP159" s="27" t="str">
        <f t="shared" si="10"/>
        <v/>
      </c>
      <c r="AQ159" s="1" t="str">
        <f t="shared" si="11"/>
        <v/>
      </c>
      <c r="AR159" s="2" t="str">
        <f>IF(TYPE(VAL_Codes!BG$26)=2,VAL_Codes!BG$26,"")</f>
        <v/>
      </c>
      <c r="AS159" s="27" t="str">
        <f t="shared" si="12"/>
        <v/>
      </c>
      <c r="AT159" s="1" t="str">
        <f t="shared" si="13"/>
        <v/>
      </c>
      <c r="AU159" s="2" t="str">
        <f>IF(TYPE(VAL_Codes!BJ$26)=2,VAL_Codes!BJ$26,"")</f>
        <v/>
      </c>
      <c r="AV159" s="27" t="str">
        <f t="shared" si="14"/>
        <v/>
      </c>
      <c r="AW159" s="1" t="str">
        <f t="shared" si="15"/>
        <v/>
      </c>
      <c r="AX159" s="2" t="str">
        <f>IF(TYPE(VAL_Codes!BM$26)=2,VAL_Codes!BM$26,"")</f>
        <v/>
      </c>
      <c r="AY159" s="27" t="str">
        <f t="shared" si="16"/>
        <v/>
      </c>
      <c r="AZ159" s="1" t="str">
        <f t="shared" si="17"/>
        <v/>
      </c>
      <c r="BA159" s="2" t="str">
        <f>IF(TYPE(VAL_Codes!BP$26)=2,VAL_Codes!BP$26,"")</f>
        <v/>
      </c>
      <c r="BB159" s="47"/>
      <c r="BE159" s="50"/>
      <c r="BH159" s="50"/>
      <c r="BK159" s="50"/>
      <c r="BN159" s="50"/>
      <c r="BQ159" s="50"/>
      <c r="BT159" s="50"/>
      <c r="BW159" s="50"/>
      <c r="BZ159" s="50"/>
      <c r="CC159" s="50"/>
      <c r="CF159" s="50"/>
      <c r="CI159" s="50"/>
      <c r="CL159" s="50"/>
      <c r="CO159" s="50"/>
      <c r="CR159" s="50"/>
      <c r="CU159" s="50"/>
      <c r="CX159" s="50"/>
      <c r="DA159" s="50"/>
      <c r="DD159" s="50"/>
      <c r="DG159" s="50"/>
      <c r="DJ159" s="50"/>
      <c r="DM159" s="50"/>
      <c r="DP159" s="50"/>
      <c r="DS159" s="50"/>
      <c r="DV159" s="50"/>
      <c r="DY159" s="50"/>
      <c r="EB159" s="50"/>
      <c r="EE159" s="50"/>
      <c r="EH159" s="50"/>
      <c r="EK159" s="50"/>
      <c r="EN159" s="50"/>
      <c r="EQ159" s="50"/>
      <c r="ET159" s="50"/>
      <c r="EW159" s="50"/>
    </row>
    <row r="160" spans="1:153" ht="15" customHeight="1" x14ac:dyDescent="0.25">
      <c r="A160" s="48"/>
      <c r="B160" s="48"/>
      <c r="C160" s="56"/>
      <c r="D160" s="620"/>
      <c r="E160" s="62" t="s">
        <v>83</v>
      </c>
      <c r="F160" s="439" t="s">
        <v>6</v>
      </c>
      <c r="G160" s="361" t="s">
        <v>39</v>
      </c>
      <c r="H160" s="361" t="s">
        <v>6</v>
      </c>
      <c r="I160" s="361"/>
      <c r="J160" s="419"/>
      <c r="K160" s="419"/>
      <c r="L160" s="419"/>
      <c r="M160" s="419"/>
      <c r="N160" s="419"/>
      <c r="O160" s="419"/>
      <c r="P160" s="419"/>
      <c r="Q160" s="419"/>
      <c r="R160" s="419"/>
      <c r="S160" s="419"/>
      <c r="T160" s="419"/>
      <c r="U160" s="419"/>
      <c r="V160" s="419"/>
      <c r="W160" s="419"/>
      <c r="X160" s="419"/>
      <c r="Y160" s="419"/>
      <c r="Z160" s="54"/>
      <c r="AA160" s="27" t="str">
        <f t="shared" si="0"/>
        <v/>
      </c>
      <c r="AB160" s="1" t="str">
        <f t="shared" si="1"/>
        <v/>
      </c>
      <c r="AC160" s="2" t="str">
        <f>IF(TYPE(VAL_Codes!AR$26)=2,VAL_Codes!AR$26,"")</f>
        <v/>
      </c>
      <c r="AD160" s="27" t="str">
        <f t="shared" si="2"/>
        <v/>
      </c>
      <c r="AE160" s="1" t="str">
        <f t="shared" si="3"/>
        <v/>
      </c>
      <c r="AF160" s="2" t="str">
        <f>IF(TYPE(VAL_Codes!AU$26)=2,VAL_Codes!AU$26,"")</f>
        <v/>
      </c>
      <c r="AG160" s="27" t="str">
        <f t="shared" si="4"/>
        <v/>
      </c>
      <c r="AH160" s="1" t="str">
        <f t="shared" si="5"/>
        <v/>
      </c>
      <c r="AI160" s="2" t="str">
        <f>IF(TYPE(VAL_Codes!AX$26)=2,VAL_Codes!AX$26,"")</f>
        <v/>
      </c>
      <c r="AJ160" s="27" t="str">
        <f t="shared" si="6"/>
        <v/>
      </c>
      <c r="AK160" s="1" t="str">
        <f t="shared" si="7"/>
        <v/>
      </c>
      <c r="AL160" s="2" t="str">
        <f>IF(TYPE(VAL_Codes!BA$26)=2,VAL_Codes!BA$26,"")</f>
        <v/>
      </c>
      <c r="AM160" s="27" t="str">
        <f t="shared" si="8"/>
        <v/>
      </c>
      <c r="AN160" s="1" t="str">
        <f t="shared" si="9"/>
        <v/>
      </c>
      <c r="AO160" s="2" t="str">
        <f>IF(TYPE(VAL_Codes!BD$26)=2,VAL_Codes!BD$26,"")</f>
        <v/>
      </c>
      <c r="AP160" s="27" t="str">
        <f t="shared" si="10"/>
        <v/>
      </c>
      <c r="AQ160" s="1" t="str">
        <f t="shared" si="11"/>
        <v/>
      </c>
      <c r="AR160" s="2" t="str">
        <f>IF(TYPE(VAL_Codes!BG$26)=2,VAL_Codes!BG$26,"")</f>
        <v/>
      </c>
      <c r="AS160" s="27" t="str">
        <f t="shared" si="12"/>
        <v/>
      </c>
      <c r="AT160" s="1" t="str">
        <f t="shared" si="13"/>
        <v/>
      </c>
      <c r="AU160" s="2" t="str">
        <f>IF(TYPE(VAL_Codes!BJ$26)=2,VAL_Codes!BJ$26,"")</f>
        <v/>
      </c>
      <c r="AV160" s="27" t="str">
        <f t="shared" si="14"/>
        <v/>
      </c>
      <c r="AW160" s="1" t="str">
        <f t="shared" si="15"/>
        <v/>
      </c>
      <c r="AX160" s="2" t="str">
        <f>IF(TYPE(VAL_Codes!BM$26)=2,VAL_Codes!BM$26,"")</f>
        <v/>
      </c>
      <c r="AY160" s="27" t="str">
        <f t="shared" si="16"/>
        <v/>
      </c>
      <c r="AZ160" s="1" t="str">
        <f t="shared" si="17"/>
        <v/>
      </c>
      <c r="BA160" s="2" t="str">
        <f>IF(TYPE(VAL_Codes!BP$26)=2,VAL_Codes!BP$26,"")</f>
        <v/>
      </c>
      <c r="BB160" s="47"/>
      <c r="BE160" s="50"/>
      <c r="BH160" s="50"/>
      <c r="BK160" s="50"/>
      <c r="BN160" s="50"/>
      <c r="BQ160" s="50"/>
      <c r="BT160" s="50"/>
      <c r="BW160" s="50"/>
      <c r="BZ160" s="50"/>
      <c r="CC160" s="50"/>
      <c r="CF160" s="50"/>
      <c r="CI160" s="50"/>
      <c r="CL160" s="50"/>
      <c r="CO160" s="50"/>
      <c r="CR160" s="50"/>
      <c r="CU160" s="50"/>
      <c r="CX160" s="50"/>
      <c r="DA160" s="50"/>
      <c r="DD160" s="50"/>
      <c r="DG160" s="50"/>
      <c r="DJ160" s="50"/>
      <c r="DM160" s="50"/>
      <c r="DP160" s="50"/>
      <c r="DS160" s="50"/>
      <c r="DV160" s="50"/>
      <c r="DY160" s="50"/>
      <c r="EB160" s="50"/>
      <c r="EE160" s="50"/>
      <c r="EH160" s="50"/>
      <c r="EK160" s="50"/>
      <c r="EN160" s="50"/>
      <c r="EQ160" s="50"/>
      <c r="ET160" s="50"/>
      <c r="EW160" s="50"/>
    </row>
    <row r="161" spans="1:153" ht="15" customHeight="1" x14ac:dyDescent="0.25">
      <c r="A161" s="48"/>
      <c r="B161" s="48"/>
      <c r="C161" s="56"/>
      <c r="D161" s="620"/>
      <c r="E161" s="62" t="s">
        <v>84</v>
      </c>
      <c r="F161" s="439" t="s">
        <v>6</v>
      </c>
      <c r="G161" s="361" t="s">
        <v>43</v>
      </c>
      <c r="H161" s="361" t="s">
        <v>6</v>
      </c>
      <c r="I161" s="361"/>
      <c r="J161" s="419"/>
      <c r="K161" s="419"/>
      <c r="L161" s="419"/>
      <c r="M161" s="419"/>
      <c r="N161" s="419"/>
      <c r="O161" s="419"/>
      <c r="P161" s="419"/>
      <c r="Q161" s="419"/>
      <c r="R161" s="419"/>
      <c r="S161" s="419"/>
      <c r="T161" s="419"/>
      <c r="U161" s="419"/>
      <c r="V161" s="419"/>
      <c r="W161" s="419"/>
      <c r="X161" s="419"/>
      <c r="Y161" s="419"/>
      <c r="Z161" s="54"/>
      <c r="AA161" s="27" t="str">
        <f t="shared" si="0"/>
        <v/>
      </c>
      <c r="AB161" s="1" t="str">
        <f t="shared" si="1"/>
        <v/>
      </c>
      <c r="AC161" s="2" t="str">
        <f>IF(TYPE(VAL_Codes!AR$26)=2,VAL_Codes!AR$26,"")</f>
        <v/>
      </c>
      <c r="AD161" s="27" t="str">
        <f t="shared" si="2"/>
        <v/>
      </c>
      <c r="AE161" s="1" t="str">
        <f t="shared" si="3"/>
        <v/>
      </c>
      <c r="AF161" s="2" t="str">
        <f>IF(TYPE(VAL_Codes!AU$26)=2,VAL_Codes!AU$26,"")</f>
        <v/>
      </c>
      <c r="AG161" s="27" t="str">
        <f t="shared" si="4"/>
        <v/>
      </c>
      <c r="AH161" s="1" t="str">
        <f t="shared" si="5"/>
        <v/>
      </c>
      <c r="AI161" s="2" t="str">
        <f>IF(TYPE(VAL_Codes!AX$26)=2,VAL_Codes!AX$26,"")</f>
        <v/>
      </c>
      <c r="AJ161" s="27" t="str">
        <f t="shared" si="6"/>
        <v/>
      </c>
      <c r="AK161" s="1" t="str">
        <f t="shared" si="7"/>
        <v/>
      </c>
      <c r="AL161" s="2" t="str">
        <f>IF(TYPE(VAL_Codes!BA$26)=2,VAL_Codes!BA$26,"")</f>
        <v/>
      </c>
      <c r="AM161" s="27" t="str">
        <f t="shared" si="8"/>
        <v/>
      </c>
      <c r="AN161" s="1" t="str">
        <f t="shared" si="9"/>
        <v/>
      </c>
      <c r="AO161" s="2" t="str">
        <f>IF(TYPE(VAL_Codes!BD$26)=2,VAL_Codes!BD$26,"")</f>
        <v/>
      </c>
      <c r="AP161" s="27" t="str">
        <f t="shared" si="10"/>
        <v/>
      </c>
      <c r="AQ161" s="1" t="str">
        <f t="shared" si="11"/>
        <v/>
      </c>
      <c r="AR161" s="2" t="str">
        <f>IF(TYPE(VAL_Codes!BG$26)=2,VAL_Codes!BG$26,"")</f>
        <v/>
      </c>
      <c r="AS161" s="27" t="str">
        <f t="shared" si="12"/>
        <v/>
      </c>
      <c r="AT161" s="1" t="str">
        <f t="shared" si="13"/>
        <v/>
      </c>
      <c r="AU161" s="2" t="str">
        <f>IF(TYPE(VAL_Codes!BJ$26)=2,VAL_Codes!BJ$26,"")</f>
        <v/>
      </c>
      <c r="AV161" s="27" t="str">
        <f t="shared" si="14"/>
        <v/>
      </c>
      <c r="AW161" s="1" t="str">
        <f t="shared" si="15"/>
        <v/>
      </c>
      <c r="AX161" s="2" t="str">
        <f>IF(TYPE(VAL_Codes!BM$26)=2,VAL_Codes!BM$26,"")</f>
        <v/>
      </c>
      <c r="AY161" s="27" t="str">
        <f t="shared" si="16"/>
        <v/>
      </c>
      <c r="AZ161" s="1" t="str">
        <f t="shared" si="17"/>
        <v/>
      </c>
      <c r="BA161" s="2" t="str">
        <f>IF(TYPE(VAL_Codes!BP$26)=2,VAL_Codes!BP$26,"")</f>
        <v/>
      </c>
      <c r="BB161" s="47"/>
      <c r="BE161" s="50"/>
      <c r="BH161" s="50"/>
      <c r="BK161" s="50"/>
      <c r="BN161" s="50"/>
      <c r="BQ161" s="50"/>
      <c r="BT161" s="50"/>
      <c r="BW161" s="50"/>
      <c r="BZ161" s="50"/>
      <c r="CC161" s="50"/>
      <c r="CF161" s="50"/>
      <c r="CI161" s="50"/>
      <c r="CL161" s="50"/>
      <c r="CO161" s="50"/>
      <c r="CR161" s="50"/>
      <c r="CU161" s="50"/>
      <c r="CX161" s="50"/>
      <c r="DA161" s="50"/>
      <c r="DD161" s="50"/>
      <c r="DG161" s="50"/>
      <c r="DJ161" s="50"/>
      <c r="DM161" s="50"/>
      <c r="DP161" s="50"/>
      <c r="DS161" s="50"/>
      <c r="DV161" s="50"/>
      <c r="DY161" s="50"/>
      <c r="EB161" s="50"/>
      <c r="EE161" s="50"/>
      <c r="EH161" s="50"/>
      <c r="EK161" s="50"/>
      <c r="EN161" s="50"/>
      <c r="EQ161" s="50"/>
      <c r="ET161" s="50"/>
      <c r="EW161" s="50"/>
    </row>
    <row r="162" spans="1:153" ht="15" customHeight="1" x14ac:dyDescent="0.25">
      <c r="A162" s="48"/>
      <c r="B162" s="48"/>
      <c r="C162" s="56"/>
      <c r="D162" s="620"/>
      <c r="E162" s="62" t="s">
        <v>85</v>
      </c>
      <c r="F162" s="439" t="s">
        <v>6</v>
      </c>
      <c r="G162" s="361" t="s">
        <v>44</v>
      </c>
      <c r="H162" s="361" t="s">
        <v>6</v>
      </c>
      <c r="I162" s="361"/>
      <c r="J162" s="419"/>
      <c r="K162" s="419"/>
      <c r="L162" s="419"/>
      <c r="M162" s="419"/>
      <c r="N162" s="419"/>
      <c r="O162" s="419"/>
      <c r="P162" s="419"/>
      <c r="Q162" s="419"/>
      <c r="R162" s="419"/>
      <c r="S162" s="419"/>
      <c r="T162" s="419"/>
      <c r="U162" s="419"/>
      <c r="V162" s="419"/>
      <c r="W162" s="419"/>
      <c r="X162" s="419"/>
      <c r="Y162" s="419"/>
      <c r="Z162" s="54"/>
      <c r="AA162" s="27" t="str">
        <f t="shared" si="0"/>
        <v/>
      </c>
      <c r="AB162" s="1" t="str">
        <f t="shared" si="1"/>
        <v/>
      </c>
      <c r="AC162" s="2" t="str">
        <f>IF(TYPE(VAL_Codes!AR$26)=2,VAL_Codes!AR$26,"")</f>
        <v/>
      </c>
      <c r="AD162" s="27" t="str">
        <f t="shared" si="2"/>
        <v/>
      </c>
      <c r="AE162" s="1" t="str">
        <f t="shared" si="3"/>
        <v/>
      </c>
      <c r="AF162" s="2" t="str">
        <f>IF(TYPE(VAL_Codes!AU$26)=2,VAL_Codes!AU$26,"")</f>
        <v/>
      </c>
      <c r="AG162" s="27" t="str">
        <f t="shared" si="4"/>
        <v/>
      </c>
      <c r="AH162" s="1" t="str">
        <f t="shared" si="5"/>
        <v/>
      </c>
      <c r="AI162" s="2" t="str">
        <f>IF(TYPE(VAL_Codes!AX$26)=2,VAL_Codes!AX$26,"")</f>
        <v/>
      </c>
      <c r="AJ162" s="27" t="str">
        <f t="shared" si="6"/>
        <v/>
      </c>
      <c r="AK162" s="1" t="str">
        <f t="shared" si="7"/>
        <v/>
      </c>
      <c r="AL162" s="2" t="str">
        <f>IF(TYPE(VAL_Codes!BA$26)=2,VAL_Codes!BA$26,"")</f>
        <v/>
      </c>
      <c r="AM162" s="27" t="str">
        <f t="shared" si="8"/>
        <v/>
      </c>
      <c r="AN162" s="1" t="str">
        <f t="shared" si="9"/>
        <v/>
      </c>
      <c r="AO162" s="2" t="str">
        <f>IF(TYPE(VAL_Codes!BD$26)=2,VAL_Codes!BD$26,"")</f>
        <v/>
      </c>
      <c r="AP162" s="27" t="str">
        <f t="shared" si="10"/>
        <v/>
      </c>
      <c r="AQ162" s="1" t="str">
        <f t="shared" si="11"/>
        <v/>
      </c>
      <c r="AR162" s="2" t="str">
        <f>IF(TYPE(VAL_Codes!BG$26)=2,VAL_Codes!BG$26,"")</f>
        <v/>
      </c>
      <c r="AS162" s="27" t="str">
        <f t="shared" si="12"/>
        <v/>
      </c>
      <c r="AT162" s="1" t="str">
        <f t="shared" si="13"/>
        <v/>
      </c>
      <c r="AU162" s="2" t="str">
        <f>IF(TYPE(VAL_Codes!BJ$26)=2,VAL_Codes!BJ$26,"")</f>
        <v/>
      </c>
      <c r="AV162" s="27" t="str">
        <f t="shared" si="14"/>
        <v/>
      </c>
      <c r="AW162" s="1" t="str">
        <f t="shared" si="15"/>
        <v/>
      </c>
      <c r="AX162" s="2" t="str">
        <f>IF(TYPE(VAL_Codes!BM$26)=2,VAL_Codes!BM$26,"")</f>
        <v/>
      </c>
      <c r="AY162" s="27" t="str">
        <f t="shared" si="16"/>
        <v/>
      </c>
      <c r="AZ162" s="1" t="str">
        <f t="shared" si="17"/>
        <v/>
      </c>
      <c r="BA162" s="2" t="str">
        <f>IF(TYPE(VAL_Codes!BP$26)=2,VAL_Codes!BP$26,"")</f>
        <v/>
      </c>
      <c r="BB162" s="47"/>
      <c r="BE162" s="50"/>
      <c r="BH162" s="50"/>
      <c r="BK162" s="50"/>
      <c r="BN162" s="50"/>
      <c r="BQ162" s="50"/>
      <c r="BT162" s="50"/>
      <c r="BW162" s="50"/>
      <c r="BZ162" s="50"/>
      <c r="CC162" s="50"/>
      <c r="CF162" s="50"/>
      <c r="CI162" s="50"/>
      <c r="CL162" s="50"/>
      <c r="CO162" s="50"/>
      <c r="CR162" s="50"/>
      <c r="CU162" s="50"/>
      <c r="CX162" s="50"/>
      <c r="DA162" s="50"/>
      <c r="DD162" s="50"/>
      <c r="DG162" s="50"/>
      <c r="DJ162" s="50"/>
      <c r="DM162" s="50"/>
      <c r="DP162" s="50"/>
      <c r="DS162" s="50"/>
      <c r="DV162" s="50"/>
      <c r="DY162" s="50"/>
      <c r="EB162" s="50"/>
      <c r="EE162" s="50"/>
      <c r="EH162" s="50"/>
      <c r="EK162" s="50"/>
      <c r="EN162" s="50"/>
      <c r="EQ162" s="50"/>
      <c r="ET162" s="50"/>
      <c r="EW162" s="50"/>
    </row>
    <row r="163" spans="1:153" ht="15" customHeight="1" x14ac:dyDescent="0.25">
      <c r="A163" s="48"/>
      <c r="B163" s="48"/>
      <c r="C163" s="56"/>
      <c r="D163" s="620"/>
      <c r="E163" s="62" t="s">
        <v>86</v>
      </c>
      <c r="F163" s="439" t="s">
        <v>6</v>
      </c>
      <c r="G163" s="361" t="s">
        <v>45</v>
      </c>
      <c r="H163" s="361" t="s">
        <v>6</v>
      </c>
      <c r="I163" s="361"/>
      <c r="J163" s="419"/>
      <c r="K163" s="419"/>
      <c r="L163" s="419"/>
      <c r="M163" s="419"/>
      <c r="N163" s="419"/>
      <c r="O163" s="419"/>
      <c r="P163" s="419"/>
      <c r="Q163" s="419"/>
      <c r="R163" s="419"/>
      <c r="S163" s="419"/>
      <c r="T163" s="419"/>
      <c r="U163" s="419"/>
      <c r="V163" s="419"/>
      <c r="W163" s="419"/>
      <c r="X163" s="419"/>
      <c r="Y163" s="419"/>
      <c r="Z163" s="54"/>
      <c r="AA163" s="27" t="str">
        <f t="shared" si="0"/>
        <v/>
      </c>
      <c r="AB163" s="1" t="str">
        <f t="shared" si="1"/>
        <v/>
      </c>
      <c r="AC163" s="2" t="str">
        <f>IF(TYPE(VAL_Codes!AR$26)=2,VAL_Codes!AR$26,"")</f>
        <v/>
      </c>
      <c r="AD163" s="27" t="str">
        <f t="shared" si="2"/>
        <v/>
      </c>
      <c r="AE163" s="1" t="str">
        <f t="shared" si="3"/>
        <v/>
      </c>
      <c r="AF163" s="2" t="str">
        <f>IF(TYPE(VAL_Codes!AU$26)=2,VAL_Codes!AU$26,"")</f>
        <v/>
      </c>
      <c r="AG163" s="27" t="str">
        <f t="shared" si="4"/>
        <v/>
      </c>
      <c r="AH163" s="1" t="str">
        <f t="shared" si="5"/>
        <v/>
      </c>
      <c r="AI163" s="2" t="str">
        <f>IF(TYPE(VAL_Codes!AX$26)=2,VAL_Codes!AX$26,"")</f>
        <v/>
      </c>
      <c r="AJ163" s="27" t="str">
        <f t="shared" si="6"/>
        <v/>
      </c>
      <c r="AK163" s="1" t="str">
        <f t="shared" si="7"/>
        <v/>
      </c>
      <c r="AL163" s="2" t="str">
        <f>IF(TYPE(VAL_Codes!BA$26)=2,VAL_Codes!BA$26,"")</f>
        <v/>
      </c>
      <c r="AM163" s="27" t="str">
        <f t="shared" si="8"/>
        <v/>
      </c>
      <c r="AN163" s="1" t="str">
        <f t="shared" si="9"/>
        <v/>
      </c>
      <c r="AO163" s="2" t="str">
        <f>IF(TYPE(VAL_Codes!BD$26)=2,VAL_Codes!BD$26,"")</f>
        <v/>
      </c>
      <c r="AP163" s="27" t="str">
        <f t="shared" si="10"/>
        <v/>
      </c>
      <c r="AQ163" s="1" t="str">
        <f t="shared" si="11"/>
        <v/>
      </c>
      <c r="AR163" s="2" t="str">
        <f>IF(TYPE(VAL_Codes!BG$26)=2,VAL_Codes!BG$26,"")</f>
        <v/>
      </c>
      <c r="AS163" s="27" t="str">
        <f t="shared" si="12"/>
        <v/>
      </c>
      <c r="AT163" s="1" t="str">
        <f t="shared" si="13"/>
        <v/>
      </c>
      <c r="AU163" s="2" t="str">
        <f>IF(TYPE(VAL_Codes!BJ$26)=2,VAL_Codes!BJ$26,"")</f>
        <v/>
      </c>
      <c r="AV163" s="27" t="str">
        <f t="shared" si="14"/>
        <v/>
      </c>
      <c r="AW163" s="1" t="str">
        <f t="shared" si="15"/>
        <v/>
      </c>
      <c r="AX163" s="2" t="str">
        <f>IF(TYPE(VAL_Codes!BM$26)=2,VAL_Codes!BM$26,"")</f>
        <v/>
      </c>
      <c r="AY163" s="27" t="str">
        <f t="shared" si="16"/>
        <v/>
      </c>
      <c r="AZ163" s="1" t="str">
        <f t="shared" si="17"/>
        <v/>
      </c>
      <c r="BA163" s="2" t="str">
        <f>IF(TYPE(VAL_Codes!BP$26)=2,VAL_Codes!BP$26,"")</f>
        <v/>
      </c>
      <c r="BB163" s="47"/>
      <c r="BE163" s="50"/>
      <c r="BH163" s="50"/>
      <c r="BK163" s="50"/>
      <c r="BN163" s="50"/>
      <c r="BQ163" s="50"/>
      <c r="BT163" s="50"/>
      <c r="BW163" s="50"/>
      <c r="BZ163" s="50"/>
      <c r="CC163" s="50"/>
      <c r="CF163" s="50"/>
      <c r="CI163" s="50"/>
      <c r="CL163" s="50"/>
      <c r="CO163" s="50"/>
      <c r="CR163" s="50"/>
      <c r="CU163" s="50"/>
      <c r="CX163" s="50"/>
      <c r="DA163" s="50"/>
      <c r="DD163" s="50"/>
      <c r="DG163" s="50"/>
      <c r="DJ163" s="50"/>
      <c r="DM163" s="50"/>
      <c r="DP163" s="50"/>
      <c r="DS163" s="50"/>
      <c r="DV163" s="50"/>
      <c r="DY163" s="50"/>
      <c r="EB163" s="50"/>
      <c r="EE163" s="50"/>
      <c r="EH163" s="50"/>
      <c r="EK163" s="50"/>
      <c r="EN163" s="50"/>
      <c r="EQ163" s="50"/>
      <c r="ET163" s="50"/>
      <c r="EW163" s="50"/>
    </row>
    <row r="164" spans="1:153" ht="15" customHeight="1" x14ac:dyDescent="0.25">
      <c r="A164" s="48"/>
      <c r="B164" s="48"/>
      <c r="C164" s="56"/>
      <c r="D164" s="620"/>
      <c r="E164" s="62" t="s">
        <v>87</v>
      </c>
      <c r="F164" s="439" t="s">
        <v>6</v>
      </c>
      <c r="G164" s="361" t="s">
        <v>46</v>
      </c>
      <c r="H164" s="361" t="s">
        <v>6</v>
      </c>
      <c r="I164" s="361"/>
      <c r="J164" s="419"/>
      <c r="K164" s="419"/>
      <c r="L164" s="419"/>
      <c r="M164" s="419"/>
      <c r="N164" s="419"/>
      <c r="O164" s="419"/>
      <c r="P164" s="419"/>
      <c r="Q164" s="419"/>
      <c r="R164" s="419"/>
      <c r="S164" s="419"/>
      <c r="T164" s="419"/>
      <c r="U164" s="419"/>
      <c r="V164" s="419"/>
      <c r="W164" s="419"/>
      <c r="X164" s="419"/>
      <c r="Y164" s="419"/>
      <c r="Z164" s="54"/>
      <c r="AA164" s="27" t="str">
        <f t="shared" si="0"/>
        <v/>
      </c>
      <c r="AB164" s="1" t="str">
        <f t="shared" si="1"/>
        <v/>
      </c>
      <c r="AC164" s="2" t="str">
        <f>IF(TYPE(VAL_Codes!AR$26)=2,VAL_Codes!AR$26,"")</f>
        <v/>
      </c>
      <c r="AD164" s="27" t="str">
        <f t="shared" si="2"/>
        <v/>
      </c>
      <c r="AE164" s="1" t="str">
        <f t="shared" si="3"/>
        <v/>
      </c>
      <c r="AF164" s="2" t="str">
        <f>IF(TYPE(VAL_Codes!AU$26)=2,VAL_Codes!AU$26,"")</f>
        <v/>
      </c>
      <c r="AG164" s="27" t="str">
        <f t="shared" si="4"/>
        <v/>
      </c>
      <c r="AH164" s="1" t="str">
        <f t="shared" si="5"/>
        <v/>
      </c>
      <c r="AI164" s="2" t="str">
        <f>IF(TYPE(VAL_Codes!AX$26)=2,VAL_Codes!AX$26,"")</f>
        <v/>
      </c>
      <c r="AJ164" s="27" t="str">
        <f t="shared" si="6"/>
        <v/>
      </c>
      <c r="AK164" s="1" t="str">
        <f t="shared" si="7"/>
        <v/>
      </c>
      <c r="AL164" s="2" t="str">
        <f>IF(TYPE(VAL_Codes!BA$26)=2,VAL_Codes!BA$26,"")</f>
        <v/>
      </c>
      <c r="AM164" s="27" t="str">
        <f t="shared" si="8"/>
        <v/>
      </c>
      <c r="AN164" s="1" t="str">
        <f t="shared" si="9"/>
        <v/>
      </c>
      <c r="AO164" s="2" t="str">
        <f>IF(TYPE(VAL_Codes!BD$26)=2,VAL_Codes!BD$26,"")</f>
        <v/>
      </c>
      <c r="AP164" s="27" t="str">
        <f t="shared" si="10"/>
        <v/>
      </c>
      <c r="AQ164" s="1" t="str">
        <f t="shared" si="11"/>
        <v/>
      </c>
      <c r="AR164" s="2" t="str">
        <f>IF(TYPE(VAL_Codes!BG$26)=2,VAL_Codes!BG$26,"")</f>
        <v/>
      </c>
      <c r="AS164" s="27" t="str">
        <f t="shared" si="12"/>
        <v/>
      </c>
      <c r="AT164" s="1" t="str">
        <f t="shared" si="13"/>
        <v/>
      </c>
      <c r="AU164" s="2" t="str">
        <f>IF(TYPE(VAL_Codes!BJ$26)=2,VAL_Codes!BJ$26,"")</f>
        <v/>
      </c>
      <c r="AV164" s="27" t="str">
        <f t="shared" si="14"/>
        <v/>
      </c>
      <c r="AW164" s="1" t="str">
        <f t="shared" si="15"/>
        <v/>
      </c>
      <c r="AX164" s="2" t="str">
        <f>IF(TYPE(VAL_Codes!BM$26)=2,VAL_Codes!BM$26,"")</f>
        <v/>
      </c>
      <c r="AY164" s="27" t="str">
        <f t="shared" si="16"/>
        <v/>
      </c>
      <c r="AZ164" s="1" t="str">
        <f t="shared" si="17"/>
        <v/>
      </c>
      <c r="BA164" s="2" t="str">
        <f>IF(TYPE(VAL_Codes!BP$26)=2,VAL_Codes!BP$26,"")</f>
        <v/>
      </c>
      <c r="BB164" s="47"/>
      <c r="BE164" s="50"/>
      <c r="BH164" s="50"/>
      <c r="BK164" s="50"/>
      <c r="BN164" s="50"/>
      <c r="BQ164" s="50"/>
      <c r="BT164" s="50"/>
      <c r="BW164" s="50"/>
      <c r="BZ164" s="50"/>
      <c r="CC164" s="50"/>
      <c r="CF164" s="50"/>
      <c r="CI164" s="50"/>
      <c r="CL164" s="50"/>
      <c r="CO164" s="50"/>
      <c r="CR164" s="50"/>
      <c r="CU164" s="50"/>
      <c r="CX164" s="50"/>
      <c r="DA164" s="50"/>
      <c r="DD164" s="50"/>
      <c r="DG164" s="50"/>
      <c r="DJ164" s="50"/>
      <c r="DM164" s="50"/>
      <c r="DP164" s="50"/>
      <c r="DS164" s="50"/>
      <c r="DV164" s="50"/>
      <c r="DY164" s="50"/>
      <c r="EB164" s="50"/>
      <c r="EE164" s="50"/>
      <c r="EH164" s="50"/>
      <c r="EK164" s="50"/>
      <c r="EN164" s="50"/>
      <c r="EQ164" s="50"/>
      <c r="ET164" s="50"/>
      <c r="EW164" s="50"/>
    </row>
    <row r="165" spans="1:153" ht="15" customHeight="1" x14ac:dyDescent="0.25">
      <c r="A165" s="48"/>
      <c r="B165" s="48"/>
      <c r="C165" s="56"/>
      <c r="D165" s="620"/>
      <c r="E165" s="62" t="s">
        <v>88</v>
      </c>
      <c r="F165" s="439" t="s">
        <v>6</v>
      </c>
      <c r="G165" s="361" t="s">
        <v>47</v>
      </c>
      <c r="H165" s="361" t="s">
        <v>6</v>
      </c>
      <c r="I165" s="361"/>
      <c r="J165" s="419"/>
      <c r="K165" s="419"/>
      <c r="L165" s="419"/>
      <c r="M165" s="419"/>
      <c r="N165" s="419"/>
      <c r="O165" s="419"/>
      <c r="P165" s="419"/>
      <c r="Q165" s="419"/>
      <c r="R165" s="419"/>
      <c r="S165" s="419"/>
      <c r="T165" s="419"/>
      <c r="U165" s="419"/>
      <c r="V165" s="419"/>
      <c r="W165" s="419"/>
      <c r="X165" s="419"/>
      <c r="Y165" s="419"/>
      <c r="Z165" s="54"/>
      <c r="AA165" s="27" t="str">
        <f t="shared" si="0"/>
        <v/>
      </c>
      <c r="AB165" s="1" t="str">
        <f t="shared" si="1"/>
        <v/>
      </c>
      <c r="AC165" s="2" t="str">
        <f>IF(TYPE(VAL_Codes!AR$26)=2,VAL_Codes!AR$26,"")</f>
        <v/>
      </c>
      <c r="AD165" s="27" t="str">
        <f t="shared" si="2"/>
        <v/>
      </c>
      <c r="AE165" s="1" t="str">
        <f t="shared" si="3"/>
        <v/>
      </c>
      <c r="AF165" s="2" t="str">
        <f>IF(TYPE(VAL_Codes!AU$26)=2,VAL_Codes!AU$26,"")</f>
        <v/>
      </c>
      <c r="AG165" s="27" t="str">
        <f t="shared" si="4"/>
        <v/>
      </c>
      <c r="AH165" s="1" t="str">
        <f t="shared" si="5"/>
        <v/>
      </c>
      <c r="AI165" s="2" t="str">
        <f>IF(TYPE(VAL_Codes!AX$26)=2,VAL_Codes!AX$26,"")</f>
        <v/>
      </c>
      <c r="AJ165" s="27" t="str">
        <f t="shared" si="6"/>
        <v/>
      </c>
      <c r="AK165" s="1" t="str">
        <f t="shared" si="7"/>
        <v/>
      </c>
      <c r="AL165" s="2" t="str">
        <f>IF(TYPE(VAL_Codes!BA$26)=2,VAL_Codes!BA$26,"")</f>
        <v/>
      </c>
      <c r="AM165" s="27" t="str">
        <f t="shared" si="8"/>
        <v/>
      </c>
      <c r="AN165" s="1" t="str">
        <f t="shared" si="9"/>
        <v/>
      </c>
      <c r="AO165" s="2" t="str">
        <f>IF(TYPE(VAL_Codes!BD$26)=2,VAL_Codes!BD$26,"")</f>
        <v/>
      </c>
      <c r="AP165" s="27" t="str">
        <f t="shared" si="10"/>
        <v/>
      </c>
      <c r="AQ165" s="1" t="str">
        <f t="shared" si="11"/>
        <v/>
      </c>
      <c r="AR165" s="2" t="str">
        <f>IF(TYPE(VAL_Codes!BG$26)=2,VAL_Codes!BG$26,"")</f>
        <v/>
      </c>
      <c r="AS165" s="27" t="str">
        <f t="shared" si="12"/>
        <v/>
      </c>
      <c r="AT165" s="1" t="str">
        <f t="shared" si="13"/>
        <v/>
      </c>
      <c r="AU165" s="2" t="str">
        <f>IF(TYPE(VAL_Codes!BJ$26)=2,VAL_Codes!BJ$26,"")</f>
        <v/>
      </c>
      <c r="AV165" s="27" t="str">
        <f t="shared" si="14"/>
        <v/>
      </c>
      <c r="AW165" s="1" t="str">
        <f t="shared" si="15"/>
        <v/>
      </c>
      <c r="AX165" s="2" t="str">
        <f>IF(TYPE(VAL_Codes!BM$26)=2,VAL_Codes!BM$26,"")</f>
        <v/>
      </c>
      <c r="AY165" s="27" t="str">
        <f t="shared" si="16"/>
        <v/>
      </c>
      <c r="AZ165" s="1" t="str">
        <f t="shared" si="17"/>
        <v/>
      </c>
      <c r="BA165" s="2" t="str">
        <f>IF(TYPE(VAL_Codes!BP$26)=2,VAL_Codes!BP$26,"")</f>
        <v/>
      </c>
      <c r="BB165" s="47"/>
      <c r="BE165" s="50"/>
      <c r="BH165" s="50"/>
      <c r="BK165" s="50"/>
      <c r="BN165" s="50"/>
      <c r="BQ165" s="50"/>
      <c r="BT165" s="50"/>
      <c r="BW165" s="50"/>
      <c r="BZ165" s="50"/>
      <c r="CC165" s="50"/>
      <c r="CF165" s="50"/>
      <c r="CI165" s="50"/>
      <c r="CL165" s="50"/>
      <c r="CO165" s="50"/>
      <c r="CR165" s="50"/>
      <c r="CU165" s="50"/>
      <c r="CX165" s="50"/>
      <c r="DA165" s="50"/>
      <c r="DD165" s="50"/>
      <c r="DG165" s="50"/>
      <c r="DJ165" s="50"/>
      <c r="DM165" s="50"/>
      <c r="DP165" s="50"/>
      <c r="DS165" s="50"/>
      <c r="DV165" s="50"/>
      <c r="DY165" s="50"/>
      <c r="EB165" s="50"/>
      <c r="EE165" s="50"/>
      <c r="EH165" s="50"/>
      <c r="EK165" s="50"/>
      <c r="EN165" s="50"/>
      <c r="EQ165" s="50"/>
      <c r="ET165" s="50"/>
      <c r="EW165" s="50"/>
    </row>
    <row r="166" spans="1:153" ht="15" customHeight="1" x14ac:dyDescent="0.25">
      <c r="A166" s="48"/>
      <c r="B166" s="48"/>
      <c r="C166" s="56"/>
      <c r="D166" s="620"/>
      <c r="E166" s="62" t="s">
        <v>89</v>
      </c>
      <c r="F166" s="439" t="s">
        <v>6</v>
      </c>
      <c r="G166" s="361" t="s">
        <v>48</v>
      </c>
      <c r="H166" s="361" t="s">
        <v>6</v>
      </c>
      <c r="I166" s="361"/>
      <c r="J166" s="419"/>
      <c r="K166" s="419"/>
      <c r="L166" s="419"/>
      <c r="M166" s="419"/>
      <c r="N166" s="419"/>
      <c r="O166" s="419"/>
      <c r="P166" s="419"/>
      <c r="Q166" s="419"/>
      <c r="R166" s="419"/>
      <c r="S166" s="419"/>
      <c r="T166" s="419"/>
      <c r="U166" s="419"/>
      <c r="V166" s="419"/>
      <c r="W166" s="419"/>
      <c r="X166" s="419"/>
      <c r="Y166" s="419"/>
      <c r="Z166" s="54"/>
      <c r="AA166" s="27" t="str">
        <f t="shared" si="0"/>
        <v/>
      </c>
      <c r="AB166" s="1" t="str">
        <f t="shared" si="1"/>
        <v/>
      </c>
      <c r="AC166" s="2" t="str">
        <f>IF(TYPE(VAL_Codes!AR$26)=2,VAL_Codes!AR$26,"")</f>
        <v/>
      </c>
      <c r="AD166" s="27" t="str">
        <f t="shared" si="2"/>
        <v/>
      </c>
      <c r="AE166" s="1" t="str">
        <f t="shared" si="3"/>
        <v/>
      </c>
      <c r="AF166" s="2" t="str">
        <f>IF(TYPE(VAL_Codes!AU$26)=2,VAL_Codes!AU$26,"")</f>
        <v/>
      </c>
      <c r="AG166" s="27" t="str">
        <f t="shared" si="4"/>
        <v/>
      </c>
      <c r="AH166" s="1" t="str">
        <f t="shared" si="5"/>
        <v/>
      </c>
      <c r="AI166" s="2" t="str">
        <f>IF(TYPE(VAL_Codes!AX$26)=2,VAL_Codes!AX$26,"")</f>
        <v/>
      </c>
      <c r="AJ166" s="27" t="str">
        <f t="shared" si="6"/>
        <v/>
      </c>
      <c r="AK166" s="1" t="str">
        <f t="shared" si="7"/>
        <v/>
      </c>
      <c r="AL166" s="2" t="str">
        <f>IF(TYPE(VAL_Codes!BA$26)=2,VAL_Codes!BA$26,"")</f>
        <v/>
      </c>
      <c r="AM166" s="27" t="str">
        <f t="shared" si="8"/>
        <v/>
      </c>
      <c r="AN166" s="1" t="str">
        <f t="shared" si="9"/>
        <v/>
      </c>
      <c r="AO166" s="2" t="str">
        <f>IF(TYPE(VAL_Codes!BD$26)=2,VAL_Codes!BD$26,"")</f>
        <v/>
      </c>
      <c r="AP166" s="27" t="str">
        <f t="shared" si="10"/>
        <v/>
      </c>
      <c r="AQ166" s="1" t="str">
        <f t="shared" si="11"/>
        <v/>
      </c>
      <c r="AR166" s="2" t="str">
        <f>IF(TYPE(VAL_Codes!BG$26)=2,VAL_Codes!BG$26,"")</f>
        <v/>
      </c>
      <c r="AS166" s="27" t="str">
        <f t="shared" si="12"/>
        <v/>
      </c>
      <c r="AT166" s="1" t="str">
        <f t="shared" si="13"/>
        <v/>
      </c>
      <c r="AU166" s="2" t="str">
        <f>IF(TYPE(VAL_Codes!BJ$26)=2,VAL_Codes!BJ$26,"")</f>
        <v/>
      </c>
      <c r="AV166" s="27" t="str">
        <f t="shared" si="14"/>
        <v/>
      </c>
      <c r="AW166" s="1" t="str">
        <f t="shared" si="15"/>
        <v/>
      </c>
      <c r="AX166" s="2" t="str">
        <f>IF(TYPE(VAL_Codes!BM$26)=2,VAL_Codes!BM$26,"")</f>
        <v/>
      </c>
      <c r="AY166" s="27" t="str">
        <f t="shared" si="16"/>
        <v/>
      </c>
      <c r="AZ166" s="1" t="str">
        <f t="shared" si="17"/>
        <v/>
      </c>
      <c r="BA166" s="2" t="str">
        <f>IF(TYPE(VAL_Codes!BP$26)=2,VAL_Codes!BP$26,"")</f>
        <v/>
      </c>
      <c r="BB166" s="47"/>
      <c r="BE166" s="50"/>
      <c r="BH166" s="50"/>
      <c r="BK166" s="50"/>
      <c r="BN166" s="50"/>
      <c r="BQ166" s="50"/>
      <c r="BT166" s="50"/>
      <c r="BW166" s="50"/>
      <c r="BZ166" s="50"/>
      <c r="CC166" s="50"/>
      <c r="CF166" s="50"/>
      <c r="CI166" s="50"/>
      <c r="CL166" s="50"/>
      <c r="CO166" s="50"/>
      <c r="CR166" s="50"/>
      <c r="CU166" s="50"/>
      <c r="CX166" s="50"/>
      <c r="DA166" s="50"/>
      <c r="DD166" s="50"/>
      <c r="DG166" s="50"/>
      <c r="DJ166" s="50"/>
      <c r="DM166" s="50"/>
      <c r="DP166" s="50"/>
      <c r="DS166" s="50"/>
      <c r="DV166" s="50"/>
      <c r="DY166" s="50"/>
      <c r="EB166" s="50"/>
      <c r="EE166" s="50"/>
      <c r="EH166" s="50"/>
      <c r="EK166" s="50"/>
      <c r="EN166" s="50"/>
      <c r="EQ166" s="50"/>
      <c r="ET166" s="50"/>
      <c r="EW166" s="50"/>
    </row>
    <row r="167" spans="1:153" ht="15" customHeight="1" x14ac:dyDescent="0.25">
      <c r="A167" s="48"/>
      <c r="B167" s="48"/>
      <c r="C167" s="56"/>
      <c r="D167" s="620"/>
      <c r="E167" s="62" t="s">
        <v>90</v>
      </c>
      <c r="F167" s="439" t="s">
        <v>6</v>
      </c>
      <c r="G167" s="361" t="s">
        <v>49</v>
      </c>
      <c r="H167" s="361" t="s">
        <v>6</v>
      </c>
      <c r="I167" s="361"/>
      <c r="J167" s="419"/>
      <c r="K167" s="419"/>
      <c r="L167" s="419"/>
      <c r="M167" s="419"/>
      <c r="N167" s="419"/>
      <c r="O167" s="419"/>
      <c r="P167" s="419"/>
      <c r="Q167" s="419"/>
      <c r="R167" s="419"/>
      <c r="S167" s="419"/>
      <c r="T167" s="419"/>
      <c r="U167" s="419"/>
      <c r="V167" s="419"/>
      <c r="W167" s="419"/>
      <c r="X167" s="419"/>
      <c r="Y167" s="419"/>
      <c r="Z167" s="54"/>
      <c r="AA167" s="27" t="str">
        <f t="shared" si="0"/>
        <v/>
      </c>
      <c r="AB167" s="1" t="str">
        <f t="shared" si="1"/>
        <v/>
      </c>
      <c r="AC167" s="2" t="str">
        <f>IF(TYPE(VAL_Codes!AR$26)=2,VAL_Codes!AR$26,"")</f>
        <v/>
      </c>
      <c r="AD167" s="27" t="str">
        <f t="shared" si="2"/>
        <v/>
      </c>
      <c r="AE167" s="1" t="str">
        <f t="shared" si="3"/>
        <v/>
      </c>
      <c r="AF167" s="2" t="str">
        <f>IF(TYPE(VAL_Codes!AU$26)=2,VAL_Codes!AU$26,"")</f>
        <v/>
      </c>
      <c r="AG167" s="27" t="str">
        <f t="shared" si="4"/>
        <v/>
      </c>
      <c r="AH167" s="1" t="str">
        <f t="shared" si="5"/>
        <v/>
      </c>
      <c r="AI167" s="2" t="str">
        <f>IF(TYPE(VAL_Codes!AX$26)=2,VAL_Codes!AX$26,"")</f>
        <v/>
      </c>
      <c r="AJ167" s="27" t="str">
        <f t="shared" si="6"/>
        <v/>
      </c>
      <c r="AK167" s="1" t="str">
        <f t="shared" si="7"/>
        <v/>
      </c>
      <c r="AL167" s="2" t="str">
        <f>IF(TYPE(VAL_Codes!BA$26)=2,VAL_Codes!BA$26,"")</f>
        <v/>
      </c>
      <c r="AM167" s="27" t="str">
        <f t="shared" si="8"/>
        <v/>
      </c>
      <c r="AN167" s="1" t="str">
        <f t="shared" si="9"/>
        <v/>
      </c>
      <c r="AO167" s="2" t="str">
        <f>IF(TYPE(VAL_Codes!BD$26)=2,VAL_Codes!BD$26,"")</f>
        <v/>
      </c>
      <c r="AP167" s="27" t="str">
        <f t="shared" si="10"/>
        <v/>
      </c>
      <c r="AQ167" s="1" t="str">
        <f t="shared" si="11"/>
        <v/>
      </c>
      <c r="AR167" s="2" t="str">
        <f>IF(TYPE(VAL_Codes!BG$26)=2,VAL_Codes!BG$26,"")</f>
        <v/>
      </c>
      <c r="AS167" s="27" t="str">
        <f t="shared" si="12"/>
        <v/>
      </c>
      <c r="AT167" s="1" t="str">
        <f t="shared" si="13"/>
        <v/>
      </c>
      <c r="AU167" s="2" t="str">
        <f>IF(TYPE(VAL_Codes!BJ$26)=2,VAL_Codes!BJ$26,"")</f>
        <v/>
      </c>
      <c r="AV167" s="27" t="str">
        <f t="shared" si="14"/>
        <v/>
      </c>
      <c r="AW167" s="1" t="str">
        <f t="shared" si="15"/>
        <v/>
      </c>
      <c r="AX167" s="2" t="str">
        <f>IF(TYPE(VAL_Codes!BM$26)=2,VAL_Codes!BM$26,"")</f>
        <v/>
      </c>
      <c r="AY167" s="27" t="str">
        <f t="shared" si="16"/>
        <v/>
      </c>
      <c r="AZ167" s="1" t="str">
        <f t="shared" si="17"/>
        <v/>
      </c>
      <c r="BA167" s="2" t="str">
        <f>IF(TYPE(VAL_Codes!BP$26)=2,VAL_Codes!BP$26,"")</f>
        <v/>
      </c>
      <c r="BB167" s="47"/>
      <c r="BE167" s="50"/>
      <c r="BH167" s="50"/>
      <c r="BK167" s="50"/>
      <c r="BN167" s="50"/>
      <c r="BQ167" s="50"/>
      <c r="BT167" s="50"/>
      <c r="BW167" s="50"/>
      <c r="BZ167" s="50"/>
      <c r="CC167" s="50"/>
      <c r="CF167" s="50"/>
      <c r="CI167" s="50"/>
      <c r="CL167" s="50"/>
      <c r="CO167" s="50"/>
      <c r="CR167" s="50"/>
      <c r="CU167" s="50"/>
      <c r="CX167" s="50"/>
      <c r="DA167" s="50"/>
      <c r="DD167" s="50"/>
      <c r="DG167" s="50"/>
      <c r="DJ167" s="50"/>
      <c r="DM167" s="50"/>
      <c r="DP167" s="50"/>
      <c r="DS167" s="50"/>
      <c r="DV167" s="50"/>
      <c r="DY167" s="50"/>
      <c r="EB167" s="50"/>
      <c r="EE167" s="50"/>
      <c r="EH167" s="50"/>
      <c r="EK167" s="50"/>
      <c r="EN167" s="50"/>
      <c r="EQ167" s="50"/>
      <c r="ET167" s="50"/>
      <c r="EW167" s="50"/>
    </row>
    <row r="168" spans="1:153" ht="15" customHeight="1" x14ac:dyDescent="0.25">
      <c r="C168" s="56"/>
      <c r="D168" s="620"/>
      <c r="E168" s="378" t="s">
        <v>7042</v>
      </c>
      <c r="F168" s="439" t="s">
        <v>6</v>
      </c>
      <c r="G168" s="361" t="s">
        <v>40</v>
      </c>
      <c r="H168" s="361" t="s">
        <v>6</v>
      </c>
      <c r="I168" s="361"/>
      <c r="J168" s="419"/>
      <c r="K168" s="419"/>
      <c r="L168" s="419"/>
      <c r="M168" s="419"/>
      <c r="N168" s="419"/>
      <c r="O168" s="419"/>
      <c r="P168" s="419"/>
      <c r="Q168" s="419"/>
      <c r="R168" s="419"/>
      <c r="S168" s="419"/>
      <c r="T168" s="419"/>
      <c r="U168" s="419"/>
      <c r="V168" s="419"/>
      <c r="W168" s="419"/>
      <c r="X168" s="419"/>
      <c r="Y168" s="419"/>
      <c r="Z168" s="54"/>
      <c r="AA168" s="27" t="str">
        <f t="shared" si="0"/>
        <v/>
      </c>
      <c r="AB168" s="1" t="str">
        <f t="shared" si="1"/>
        <v/>
      </c>
      <c r="AC168" s="2" t="str">
        <f>IF(TYPE(VAL_Codes!AR$26)=2,VAL_Codes!AR$26,"")</f>
        <v/>
      </c>
      <c r="AD168" s="27" t="str">
        <f t="shared" si="2"/>
        <v/>
      </c>
      <c r="AE168" s="1" t="str">
        <f t="shared" si="3"/>
        <v/>
      </c>
      <c r="AF168" s="2" t="str">
        <f>IF(TYPE(VAL_Codes!AU$26)=2,VAL_Codes!AU$26,"")</f>
        <v/>
      </c>
      <c r="AG168" s="27" t="str">
        <f t="shared" si="4"/>
        <v/>
      </c>
      <c r="AH168" s="1" t="str">
        <f t="shared" si="5"/>
        <v/>
      </c>
      <c r="AI168" s="2" t="str">
        <f>IF(TYPE(VAL_Codes!AX$26)=2,VAL_Codes!AX$26,"")</f>
        <v/>
      </c>
      <c r="AJ168" s="27" t="str">
        <f t="shared" si="6"/>
        <v/>
      </c>
      <c r="AK168" s="1" t="str">
        <f t="shared" si="7"/>
        <v/>
      </c>
      <c r="AL168" s="2" t="str">
        <f>IF(TYPE(VAL_Codes!BA$26)=2,VAL_Codes!BA$26,"")</f>
        <v/>
      </c>
      <c r="AM168" s="27" t="str">
        <f t="shared" si="8"/>
        <v/>
      </c>
      <c r="AN168" s="1" t="str">
        <f t="shared" si="9"/>
        <v/>
      </c>
      <c r="AO168" s="2" t="str">
        <f>IF(TYPE(VAL_Codes!BD$26)=2,VAL_Codes!BD$26,"")</f>
        <v/>
      </c>
      <c r="AP168" s="27" t="str">
        <f t="shared" si="10"/>
        <v/>
      </c>
      <c r="AQ168" s="1" t="str">
        <f t="shared" si="11"/>
        <v/>
      </c>
      <c r="AR168" s="2" t="str">
        <f>IF(TYPE(VAL_Codes!BG$26)=2,VAL_Codes!BG$26,"")</f>
        <v/>
      </c>
      <c r="AS168" s="27" t="str">
        <f t="shared" si="12"/>
        <v/>
      </c>
      <c r="AT168" s="1" t="str">
        <f t="shared" si="13"/>
        <v/>
      </c>
      <c r="AU168" s="2" t="str">
        <f>IF(TYPE(VAL_Codes!BJ$26)=2,VAL_Codes!BJ$26,"")</f>
        <v/>
      </c>
      <c r="AV168" s="27" t="str">
        <f t="shared" si="14"/>
        <v/>
      </c>
      <c r="AW168" s="1" t="str">
        <f t="shared" si="15"/>
        <v/>
      </c>
      <c r="AX168" s="2" t="str">
        <f>IF(TYPE(VAL_Codes!BM$26)=2,VAL_Codes!BM$26,"")</f>
        <v/>
      </c>
      <c r="AY168" s="27" t="str">
        <f t="shared" si="16"/>
        <v/>
      </c>
      <c r="AZ168" s="1" t="str">
        <f t="shared" si="17"/>
        <v/>
      </c>
      <c r="BA168" s="2" t="str">
        <f>IF(TYPE(VAL_Codes!BP$26)=2,VAL_Codes!BP$26,"")</f>
        <v/>
      </c>
      <c r="BB168" s="47"/>
      <c r="BE168" s="50"/>
      <c r="BH168" s="50"/>
      <c r="BK168" s="50"/>
      <c r="BN168" s="50"/>
      <c r="BQ168" s="50"/>
      <c r="BT168" s="50"/>
      <c r="BW168" s="50"/>
      <c r="BZ168" s="50"/>
      <c r="CC168" s="50"/>
      <c r="CF168" s="50"/>
      <c r="CI168" s="50"/>
      <c r="CL168" s="50"/>
      <c r="CO168" s="50"/>
      <c r="CR168" s="50"/>
      <c r="CU168" s="50"/>
      <c r="CX168" s="50"/>
      <c r="DA168" s="50"/>
      <c r="DD168" s="50"/>
      <c r="DG168" s="50"/>
      <c r="DJ168" s="50"/>
      <c r="DM168" s="50"/>
      <c r="DP168" s="50"/>
      <c r="DS168" s="50"/>
      <c r="DV168" s="50"/>
      <c r="DY168" s="50"/>
      <c r="EB168" s="50"/>
      <c r="EE168" s="50"/>
      <c r="EH168" s="50"/>
      <c r="EK168" s="50"/>
      <c r="EN168" s="50"/>
      <c r="EQ168" s="50"/>
      <c r="ET168" s="50"/>
      <c r="EW168" s="50"/>
    </row>
    <row r="169" spans="1:153" ht="15" customHeight="1" x14ac:dyDescent="0.25">
      <c r="C169" s="56"/>
      <c r="D169" s="620"/>
      <c r="E169" s="378" t="s">
        <v>7043</v>
      </c>
      <c r="F169" s="439" t="s">
        <v>6</v>
      </c>
      <c r="G169" s="361" t="s">
        <v>41</v>
      </c>
      <c r="H169" s="361" t="s">
        <v>6</v>
      </c>
      <c r="I169" s="361"/>
      <c r="J169" s="419"/>
      <c r="K169" s="419"/>
      <c r="L169" s="419"/>
      <c r="M169" s="419"/>
      <c r="N169" s="419"/>
      <c r="O169" s="419"/>
      <c r="P169" s="419"/>
      <c r="Q169" s="419"/>
      <c r="R169" s="419"/>
      <c r="S169" s="419"/>
      <c r="T169" s="419"/>
      <c r="U169" s="419"/>
      <c r="V169" s="419"/>
      <c r="W169" s="419"/>
      <c r="X169" s="419"/>
      <c r="Y169" s="419"/>
      <c r="Z169" s="54"/>
      <c r="AA169" s="27" t="str">
        <f t="shared" si="0"/>
        <v/>
      </c>
      <c r="AB169" s="1" t="str">
        <f t="shared" si="1"/>
        <v/>
      </c>
      <c r="AC169" s="2" t="str">
        <f>IF(TYPE(VAL_Codes!AR$26)=2,VAL_Codes!AR$26,"")</f>
        <v/>
      </c>
      <c r="AD169" s="27" t="str">
        <f t="shared" si="2"/>
        <v/>
      </c>
      <c r="AE169" s="1" t="str">
        <f t="shared" si="3"/>
        <v/>
      </c>
      <c r="AF169" s="2" t="str">
        <f>IF(TYPE(VAL_Codes!AU$26)=2,VAL_Codes!AU$26,"")</f>
        <v/>
      </c>
      <c r="AG169" s="27" t="str">
        <f t="shared" si="4"/>
        <v/>
      </c>
      <c r="AH169" s="1" t="str">
        <f t="shared" si="5"/>
        <v/>
      </c>
      <c r="AI169" s="2" t="str">
        <f>IF(TYPE(VAL_Codes!AX$26)=2,VAL_Codes!AX$26,"")</f>
        <v/>
      </c>
      <c r="AJ169" s="27" t="str">
        <f t="shared" si="6"/>
        <v/>
      </c>
      <c r="AK169" s="1" t="str">
        <f t="shared" si="7"/>
        <v/>
      </c>
      <c r="AL169" s="2" t="str">
        <f>IF(TYPE(VAL_Codes!BA$26)=2,VAL_Codes!BA$26,"")</f>
        <v/>
      </c>
      <c r="AM169" s="27" t="str">
        <f t="shared" si="8"/>
        <v/>
      </c>
      <c r="AN169" s="1" t="str">
        <f t="shared" si="9"/>
        <v/>
      </c>
      <c r="AO169" s="2" t="str">
        <f>IF(TYPE(VAL_Codes!BD$26)=2,VAL_Codes!BD$26,"")</f>
        <v/>
      </c>
      <c r="AP169" s="27" t="str">
        <f t="shared" si="10"/>
        <v/>
      </c>
      <c r="AQ169" s="1" t="str">
        <f t="shared" si="11"/>
        <v/>
      </c>
      <c r="AR169" s="2" t="str">
        <f>IF(TYPE(VAL_Codes!BG$26)=2,VAL_Codes!BG$26,"")</f>
        <v/>
      </c>
      <c r="AS169" s="27" t="str">
        <f t="shared" si="12"/>
        <v/>
      </c>
      <c r="AT169" s="1" t="str">
        <f t="shared" si="13"/>
        <v/>
      </c>
      <c r="AU169" s="2" t="str">
        <f>IF(TYPE(VAL_Codes!BJ$26)=2,VAL_Codes!BJ$26,"")</f>
        <v/>
      </c>
      <c r="AV169" s="27" t="str">
        <f t="shared" si="14"/>
        <v/>
      </c>
      <c r="AW169" s="1" t="str">
        <f t="shared" si="15"/>
        <v/>
      </c>
      <c r="AX169" s="2" t="str">
        <f>IF(TYPE(VAL_Codes!BM$26)=2,VAL_Codes!BM$26,"")</f>
        <v/>
      </c>
      <c r="AY169" s="27" t="str">
        <f t="shared" si="16"/>
        <v/>
      </c>
      <c r="AZ169" s="1" t="str">
        <f t="shared" si="17"/>
        <v/>
      </c>
      <c r="BA169" s="2" t="str">
        <f>IF(TYPE(VAL_Codes!BP$26)=2,VAL_Codes!BP$26,"")</f>
        <v/>
      </c>
      <c r="BB169" s="47"/>
      <c r="BE169" s="50"/>
      <c r="BH169" s="50"/>
      <c r="BK169" s="50"/>
      <c r="BN169" s="50"/>
      <c r="BQ169" s="50"/>
      <c r="BT169" s="50"/>
      <c r="BW169" s="50"/>
      <c r="BZ169" s="50"/>
      <c r="CC169" s="50"/>
      <c r="CF169" s="50"/>
      <c r="CI169" s="50"/>
      <c r="CL169" s="50"/>
      <c r="CO169" s="50"/>
      <c r="CR169" s="50"/>
      <c r="CU169" s="50"/>
      <c r="CX169" s="50"/>
      <c r="DA169" s="50"/>
      <c r="DD169" s="50"/>
      <c r="DG169" s="50"/>
      <c r="DJ169" s="50"/>
      <c r="DM169" s="50"/>
      <c r="DP169" s="50"/>
      <c r="DS169" s="50"/>
      <c r="DV169" s="50"/>
      <c r="DY169" s="50"/>
      <c r="EB169" s="50"/>
      <c r="EE169" s="50"/>
      <c r="EH169" s="50"/>
      <c r="EK169" s="50"/>
      <c r="EN169" s="50"/>
      <c r="EQ169" s="50"/>
      <c r="ET169" s="50"/>
      <c r="EW169" s="50"/>
    </row>
    <row r="170" spans="1:153" ht="15" customHeight="1" x14ac:dyDescent="0.25">
      <c r="C170" s="56"/>
      <c r="D170" s="620"/>
      <c r="E170" s="378" t="s">
        <v>7044</v>
      </c>
      <c r="F170" s="439" t="s">
        <v>6</v>
      </c>
      <c r="G170" s="361" t="s">
        <v>42</v>
      </c>
      <c r="H170" s="361" t="s">
        <v>6</v>
      </c>
      <c r="I170" s="361"/>
      <c r="J170" s="419"/>
      <c r="K170" s="419"/>
      <c r="L170" s="419"/>
      <c r="M170" s="419"/>
      <c r="N170" s="419"/>
      <c r="O170" s="419"/>
      <c r="P170" s="419"/>
      <c r="Q170" s="419"/>
      <c r="R170" s="419"/>
      <c r="S170" s="419"/>
      <c r="T170" s="419"/>
      <c r="U170" s="419"/>
      <c r="V170" s="419"/>
      <c r="W170" s="419"/>
      <c r="X170" s="419"/>
      <c r="Y170" s="419"/>
      <c r="Z170" s="54"/>
      <c r="AA170" s="27" t="str">
        <f t="shared" si="0"/>
        <v/>
      </c>
      <c r="AB170" s="1" t="str">
        <f t="shared" si="1"/>
        <v/>
      </c>
      <c r="AC170" s="2" t="str">
        <f>IF(TYPE(VAL_Codes!AR$26)=2,VAL_Codes!AR$26,"")</f>
        <v/>
      </c>
      <c r="AD170" s="27" t="str">
        <f t="shared" si="2"/>
        <v/>
      </c>
      <c r="AE170" s="1" t="str">
        <f t="shared" si="3"/>
        <v/>
      </c>
      <c r="AF170" s="2" t="str">
        <f>IF(TYPE(VAL_Codes!AU$26)=2,VAL_Codes!AU$26,"")</f>
        <v/>
      </c>
      <c r="AG170" s="27" t="str">
        <f t="shared" si="4"/>
        <v/>
      </c>
      <c r="AH170" s="1" t="str">
        <f t="shared" si="5"/>
        <v/>
      </c>
      <c r="AI170" s="2" t="str">
        <f>IF(TYPE(VAL_Codes!AX$26)=2,VAL_Codes!AX$26,"")</f>
        <v/>
      </c>
      <c r="AJ170" s="27" t="str">
        <f t="shared" si="6"/>
        <v/>
      </c>
      <c r="AK170" s="1" t="str">
        <f t="shared" si="7"/>
        <v/>
      </c>
      <c r="AL170" s="2" t="str">
        <f>IF(TYPE(VAL_Codes!BA$26)=2,VAL_Codes!BA$26,"")</f>
        <v/>
      </c>
      <c r="AM170" s="27" t="str">
        <f t="shared" si="8"/>
        <v/>
      </c>
      <c r="AN170" s="1" t="str">
        <f t="shared" si="9"/>
        <v/>
      </c>
      <c r="AO170" s="2" t="str">
        <f>IF(TYPE(VAL_Codes!BD$26)=2,VAL_Codes!BD$26,"")</f>
        <v/>
      </c>
      <c r="AP170" s="27" t="str">
        <f t="shared" si="10"/>
        <v/>
      </c>
      <c r="AQ170" s="1" t="str">
        <f t="shared" si="11"/>
        <v/>
      </c>
      <c r="AR170" s="2" t="str">
        <f>IF(TYPE(VAL_Codes!BG$26)=2,VAL_Codes!BG$26,"")</f>
        <v/>
      </c>
      <c r="AS170" s="27" t="str">
        <f t="shared" si="12"/>
        <v/>
      </c>
      <c r="AT170" s="1" t="str">
        <f t="shared" si="13"/>
        <v/>
      </c>
      <c r="AU170" s="2" t="str">
        <f>IF(TYPE(VAL_Codes!BJ$26)=2,VAL_Codes!BJ$26,"")</f>
        <v/>
      </c>
      <c r="AV170" s="27" t="str">
        <f t="shared" si="14"/>
        <v/>
      </c>
      <c r="AW170" s="1" t="str">
        <f t="shared" si="15"/>
        <v/>
      </c>
      <c r="AX170" s="2" t="str">
        <f>IF(TYPE(VAL_Codes!BM$26)=2,VAL_Codes!BM$26,"")</f>
        <v/>
      </c>
      <c r="AY170" s="27" t="str">
        <f t="shared" si="16"/>
        <v/>
      </c>
      <c r="AZ170" s="1" t="str">
        <f t="shared" si="17"/>
        <v/>
      </c>
      <c r="BA170" s="2" t="str">
        <f>IF(TYPE(VAL_Codes!BP$26)=2,VAL_Codes!BP$26,"")</f>
        <v/>
      </c>
      <c r="BB170" s="47"/>
      <c r="BE170" s="50"/>
      <c r="BH170" s="50"/>
      <c r="BK170" s="50"/>
      <c r="BN170" s="50"/>
      <c r="BQ170" s="50"/>
      <c r="BT170" s="50"/>
      <c r="BW170" s="50"/>
      <c r="BZ170" s="50"/>
      <c r="CC170" s="50"/>
      <c r="CF170" s="50"/>
      <c r="CI170" s="50"/>
      <c r="CL170" s="50"/>
      <c r="CO170" s="50"/>
      <c r="CR170" s="50"/>
      <c r="CU170" s="50"/>
      <c r="CX170" s="50"/>
      <c r="DA170" s="50"/>
      <c r="DD170" s="50"/>
      <c r="DG170" s="50"/>
      <c r="DJ170" s="50"/>
      <c r="DM170" s="50"/>
      <c r="DP170" s="50"/>
      <c r="DS170" s="50"/>
      <c r="DV170" s="50"/>
      <c r="DY170" s="50"/>
      <c r="EB170" s="50"/>
      <c r="EE170" s="50"/>
      <c r="EH170" s="50"/>
      <c r="EK170" s="50"/>
      <c r="EN170" s="50"/>
      <c r="EQ170" s="50"/>
      <c r="ET170" s="50"/>
      <c r="EW170" s="50"/>
    </row>
    <row r="171" spans="1:153" ht="15" customHeight="1" x14ac:dyDescent="0.25">
      <c r="C171" s="56"/>
      <c r="D171" s="620"/>
      <c r="E171" s="378" t="s">
        <v>7045</v>
      </c>
      <c r="F171" s="439" t="s">
        <v>6</v>
      </c>
      <c r="G171" s="361" t="s">
        <v>160</v>
      </c>
      <c r="H171" s="361" t="s">
        <v>6</v>
      </c>
      <c r="I171" s="361"/>
      <c r="J171" s="419"/>
      <c r="K171" s="419"/>
      <c r="L171" s="419"/>
      <c r="M171" s="419"/>
      <c r="N171" s="419"/>
      <c r="O171" s="419"/>
      <c r="P171" s="419"/>
      <c r="Q171" s="419"/>
      <c r="R171" s="419"/>
      <c r="S171" s="419"/>
      <c r="T171" s="419"/>
      <c r="U171" s="419"/>
      <c r="V171" s="419"/>
      <c r="W171" s="419"/>
      <c r="X171" s="419"/>
      <c r="Y171" s="419"/>
      <c r="Z171" s="54"/>
      <c r="AA171" s="27" t="str">
        <f t="shared" si="0"/>
        <v/>
      </c>
      <c r="AB171" s="1" t="str">
        <f t="shared" si="1"/>
        <v/>
      </c>
      <c r="AC171" s="2" t="str">
        <f>IF(TYPE(VAL_Codes!AR$26)=2,VAL_Codes!AR$26,"")</f>
        <v/>
      </c>
      <c r="AD171" s="27" t="str">
        <f t="shared" si="2"/>
        <v/>
      </c>
      <c r="AE171" s="1" t="str">
        <f t="shared" si="3"/>
        <v/>
      </c>
      <c r="AF171" s="2" t="str">
        <f>IF(TYPE(VAL_Codes!AU$26)=2,VAL_Codes!AU$26,"")</f>
        <v/>
      </c>
      <c r="AG171" s="27" t="str">
        <f t="shared" si="4"/>
        <v/>
      </c>
      <c r="AH171" s="1" t="str">
        <f t="shared" si="5"/>
        <v/>
      </c>
      <c r="AI171" s="2" t="str">
        <f>IF(TYPE(VAL_Codes!AX$26)=2,VAL_Codes!AX$26,"")</f>
        <v/>
      </c>
      <c r="AJ171" s="27" t="str">
        <f t="shared" si="6"/>
        <v/>
      </c>
      <c r="AK171" s="1" t="str">
        <f t="shared" si="7"/>
        <v/>
      </c>
      <c r="AL171" s="2" t="str">
        <f>IF(TYPE(VAL_Codes!BA$26)=2,VAL_Codes!BA$26,"")</f>
        <v/>
      </c>
      <c r="AM171" s="27" t="str">
        <f t="shared" si="8"/>
        <v/>
      </c>
      <c r="AN171" s="1" t="str">
        <f t="shared" si="9"/>
        <v/>
      </c>
      <c r="AO171" s="2" t="str">
        <f>IF(TYPE(VAL_Codes!BD$26)=2,VAL_Codes!BD$26,"")</f>
        <v/>
      </c>
      <c r="AP171" s="27" t="str">
        <f t="shared" si="10"/>
        <v/>
      </c>
      <c r="AQ171" s="1" t="str">
        <f t="shared" si="11"/>
        <v/>
      </c>
      <c r="AR171" s="2" t="str">
        <f>IF(TYPE(VAL_Codes!BG$26)=2,VAL_Codes!BG$26,"")</f>
        <v/>
      </c>
      <c r="AS171" s="27" t="str">
        <f t="shared" si="12"/>
        <v/>
      </c>
      <c r="AT171" s="1" t="str">
        <f t="shared" si="13"/>
        <v/>
      </c>
      <c r="AU171" s="2" t="str">
        <f>IF(TYPE(VAL_Codes!BJ$26)=2,VAL_Codes!BJ$26,"")</f>
        <v/>
      </c>
      <c r="AV171" s="27" t="str">
        <f t="shared" si="14"/>
        <v/>
      </c>
      <c r="AW171" s="1" t="str">
        <f t="shared" si="15"/>
        <v/>
      </c>
      <c r="AX171" s="2" t="str">
        <f>IF(TYPE(VAL_Codes!BM$26)=2,VAL_Codes!BM$26,"")</f>
        <v/>
      </c>
      <c r="AY171" s="27" t="str">
        <f t="shared" si="16"/>
        <v/>
      </c>
      <c r="AZ171" s="1" t="str">
        <f t="shared" si="17"/>
        <v/>
      </c>
      <c r="BA171" s="2" t="str">
        <f>IF(TYPE(VAL_Codes!BP$26)=2,VAL_Codes!BP$26,"")</f>
        <v/>
      </c>
      <c r="BB171" s="47"/>
      <c r="BE171" s="50"/>
      <c r="BH171" s="50"/>
      <c r="BK171" s="50"/>
      <c r="BN171" s="50"/>
      <c r="BQ171" s="50"/>
      <c r="BT171" s="50"/>
      <c r="BW171" s="50"/>
      <c r="BZ171" s="50"/>
      <c r="CC171" s="50"/>
      <c r="CF171" s="50"/>
      <c r="CI171" s="50"/>
      <c r="CL171" s="50"/>
      <c r="CO171" s="50"/>
      <c r="CR171" s="50"/>
      <c r="CU171" s="50"/>
      <c r="CX171" s="50"/>
      <c r="DA171" s="50"/>
      <c r="DD171" s="50"/>
      <c r="DG171" s="50"/>
      <c r="DJ171" s="50"/>
      <c r="DM171" s="50"/>
      <c r="DP171" s="50"/>
      <c r="DS171" s="50"/>
      <c r="DV171" s="50"/>
      <c r="DY171" s="50"/>
      <c r="EB171" s="50"/>
      <c r="EE171" s="50"/>
      <c r="EH171" s="50"/>
      <c r="EK171" s="50"/>
      <c r="EN171" s="50"/>
      <c r="EQ171" s="50"/>
      <c r="ET171" s="50"/>
      <c r="EW171" s="50"/>
    </row>
    <row r="172" spans="1:153" ht="15" customHeight="1" x14ac:dyDescent="0.25">
      <c r="C172" s="56"/>
      <c r="D172" s="620"/>
      <c r="E172" s="378" t="s">
        <v>7046</v>
      </c>
      <c r="F172" s="439" t="s">
        <v>6</v>
      </c>
      <c r="G172" s="361" t="s">
        <v>30</v>
      </c>
      <c r="H172" s="361" t="s">
        <v>6</v>
      </c>
      <c r="I172" s="361"/>
      <c r="J172" s="419"/>
      <c r="K172" s="419"/>
      <c r="L172" s="419"/>
      <c r="M172" s="419"/>
      <c r="N172" s="419"/>
      <c r="O172" s="419"/>
      <c r="P172" s="419"/>
      <c r="Q172" s="419"/>
      <c r="R172" s="419"/>
      <c r="S172" s="419"/>
      <c r="T172" s="419"/>
      <c r="U172" s="419"/>
      <c r="V172" s="419"/>
      <c r="W172" s="419"/>
      <c r="X172" s="419"/>
      <c r="Y172" s="419"/>
      <c r="Z172" s="54"/>
      <c r="AA172" s="27" t="str">
        <f t="shared" si="0"/>
        <v/>
      </c>
      <c r="AB172" s="1" t="str">
        <f t="shared" si="1"/>
        <v/>
      </c>
      <c r="AC172" s="2" t="str">
        <f>IF(TYPE(VAL_Codes!AR$26)=2,VAL_Codes!AR$26,"")</f>
        <v/>
      </c>
      <c r="AD172" s="27" t="str">
        <f t="shared" si="2"/>
        <v/>
      </c>
      <c r="AE172" s="1" t="str">
        <f t="shared" si="3"/>
        <v/>
      </c>
      <c r="AF172" s="2" t="str">
        <f>IF(TYPE(VAL_Codes!AU$26)=2,VAL_Codes!AU$26,"")</f>
        <v/>
      </c>
      <c r="AG172" s="27" t="str">
        <f t="shared" si="4"/>
        <v/>
      </c>
      <c r="AH172" s="1" t="str">
        <f t="shared" si="5"/>
        <v/>
      </c>
      <c r="AI172" s="2" t="str">
        <f>IF(TYPE(VAL_Codes!AX$26)=2,VAL_Codes!AX$26,"")</f>
        <v/>
      </c>
      <c r="AJ172" s="27" t="str">
        <f t="shared" si="6"/>
        <v/>
      </c>
      <c r="AK172" s="1" t="str">
        <f t="shared" si="7"/>
        <v/>
      </c>
      <c r="AL172" s="2" t="str">
        <f>IF(TYPE(VAL_Codes!BA$26)=2,VAL_Codes!BA$26,"")</f>
        <v/>
      </c>
      <c r="AM172" s="27" t="str">
        <f t="shared" si="8"/>
        <v/>
      </c>
      <c r="AN172" s="1" t="str">
        <f t="shared" si="9"/>
        <v/>
      </c>
      <c r="AO172" s="2" t="str">
        <f>IF(TYPE(VAL_Codes!BD$26)=2,VAL_Codes!BD$26,"")</f>
        <v/>
      </c>
      <c r="AP172" s="27" t="str">
        <f t="shared" si="10"/>
        <v/>
      </c>
      <c r="AQ172" s="1" t="str">
        <f t="shared" si="11"/>
        <v/>
      </c>
      <c r="AR172" s="2" t="str">
        <f>IF(TYPE(VAL_Codes!BG$26)=2,VAL_Codes!BG$26,"")</f>
        <v/>
      </c>
      <c r="AS172" s="27" t="str">
        <f t="shared" si="12"/>
        <v/>
      </c>
      <c r="AT172" s="1" t="str">
        <f t="shared" si="13"/>
        <v/>
      </c>
      <c r="AU172" s="2" t="str">
        <f>IF(TYPE(VAL_Codes!BJ$26)=2,VAL_Codes!BJ$26,"")</f>
        <v/>
      </c>
      <c r="AV172" s="27" t="str">
        <f t="shared" si="14"/>
        <v/>
      </c>
      <c r="AW172" s="1" t="str">
        <f t="shared" si="15"/>
        <v/>
      </c>
      <c r="AX172" s="2" t="str">
        <f>IF(TYPE(VAL_Codes!BM$26)=2,VAL_Codes!BM$26,"")</f>
        <v/>
      </c>
      <c r="AY172" s="27" t="str">
        <f t="shared" si="16"/>
        <v/>
      </c>
      <c r="AZ172" s="1" t="str">
        <f t="shared" si="17"/>
        <v/>
      </c>
      <c r="BA172" s="2" t="str">
        <f>IF(TYPE(VAL_Codes!BP$26)=2,VAL_Codes!BP$26,"")</f>
        <v/>
      </c>
      <c r="BB172" s="47"/>
      <c r="BE172" s="50"/>
      <c r="BH172" s="50"/>
      <c r="BK172" s="50"/>
      <c r="BN172" s="50"/>
      <c r="BQ172" s="50"/>
      <c r="BT172" s="50"/>
      <c r="BW172" s="50"/>
      <c r="BZ172" s="50"/>
      <c r="CC172" s="50"/>
      <c r="CF172" s="50"/>
      <c r="CI172" s="50"/>
      <c r="CL172" s="50"/>
      <c r="CO172" s="50"/>
      <c r="CR172" s="50"/>
      <c r="CU172" s="50"/>
      <c r="CX172" s="50"/>
      <c r="DA172" s="50"/>
      <c r="DD172" s="50"/>
      <c r="DG172" s="50"/>
      <c r="DJ172" s="50"/>
      <c r="DM172" s="50"/>
      <c r="DP172" s="50"/>
      <c r="DS172" s="50"/>
      <c r="DV172" s="50"/>
      <c r="DY172" s="50"/>
      <c r="EB172" s="50"/>
      <c r="EE172" s="50"/>
      <c r="EH172" s="50"/>
      <c r="EK172" s="50"/>
      <c r="EN172" s="50"/>
      <c r="EQ172" s="50"/>
      <c r="ET172" s="50"/>
      <c r="EW172" s="50"/>
    </row>
    <row r="173" spans="1:153" ht="15" customHeight="1" x14ac:dyDescent="0.25">
      <c r="C173" s="56"/>
      <c r="D173" s="620"/>
      <c r="E173" s="378" t="s">
        <v>7049</v>
      </c>
      <c r="F173" s="439" t="s">
        <v>6</v>
      </c>
      <c r="G173" s="361" t="s">
        <v>6</v>
      </c>
      <c r="H173" s="361" t="s">
        <v>6</v>
      </c>
      <c r="I173" s="361"/>
      <c r="J173" s="419"/>
      <c r="K173" s="419"/>
      <c r="L173" s="419"/>
      <c r="M173" s="419"/>
      <c r="N173" s="419"/>
      <c r="O173" s="419"/>
      <c r="P173" s="419"/>
      <c r="Q173" s="419"/>
      <c r="R173" s="419"/>
      <c r="S173" s="419"/>
      <c r="T173" s="419"/>
      <c r="U173" s="419"/>
      <c r="V173" s="419"/>
      <c r="W173" s="419"/>
      <c r="X173" s="419"/>
      <c r="Y173" s="419"/>
      <c r="Z173" s="54"/>
      <c r="AA173" s="27" t="str">
        <f t="shared" si="0"/>
        <v/>
      </c>
      <c r="AB173" s="1" t="str">
        <f t="shared" si="1"/>
        <v/>
      </c>
      <c r="AC173" s="2" t="str">
        <f>IF(TYPE(VAL_Codes!AR$26)=2,VAL_Codes!AR$26,"")</f>
        <v/>
      </c>
      <c r="AD173" s="27" t="str">
        <f t="shared" si="2"/>
        <v/>
      </c>
      <c r="AE173" s="1" t="str">
        <f t="shared" si="3"/>
        <v/>
      </c>
      <c r="AF173" s="2" t="str">
        <f>IF(TYPE(VAL_Codes!AU$26)=2,VAL_Codes!AU$26,"")</f>
        <v/>
      </c>
      <c r="AG173" s="27" t="str">
        <f t="shared" si="4"/>
        <v/>
      </c>
      <c r="AH173" s="1" t="str">
        <f t="shared" si="5"/>
        <v/>
      </c>
      <c r="AI173" s="2" t="str">
        <f>IF(TYPE(VAL_Codes!AX$26)=2,VAL_Codes!AX$26,"")</f>
        <v/>
      </c>
      <c r="AJ173" s="27" t="str">
        <f t="shared" si="6"/>
        <v/>
      </c>
      <c r="AK173" s="1" t="str">
        <f t="shared" si="7"/>
        <v/>
      </c>
      <c r="AL173" s="2" t="str">
        <f>IF(TYPE(VAL_Codes!BA$26)=2,VAL_Codes!BA$26,"")</f>
        <v/>
      </c>
      <c r="AM173" s="27" t="str">
        <f t="shared" si="8"/>
        <v/>
      </c>
      <c r="AN173" s="1" t="str">
        <f t="shared" si="9"/>
        <v/>
      </c>
      <c r="AO173" s="2" t="str">
        <f>IF(TYPE(VAL_Codes!BD$26)=2,VAL_Codes!BD$26,"")</f>
        <v/>
      </c>
      <c r="AP173" s="27" t="str">
        <f t="shared" si="10"/>
        <v/>
      </c>
      <c r="AQ173" s="1" t="str">
        <f t="shared" si="11"/>
        <v/>
      </c>
      <c r="AR173" s="2" t="str">
        <f>IF(TYPE(VAL_Codes!BG$26)=2,VAL_Codes!BG$26,"")</f>
        <v/>
      </c>
      <c r="AS173" s="27" t="str">
        <f t="shared" si="12"/>
        <v/>
      </c>
      <c r="AT173" s="1" t="str">
        <f t="shared" si="13"/>
        <v/>
      </c>
      <c r="AU173" s="2" t="str">
        <f>IF(TYPE(VAL_Codes!BJ$26)=2,VAL_Codes!BJ$26,"")</f>
        <v/>
      </c>
      <c r="AV173" s="27" t="str">
        <f t="shared" si="14"/>
        <v/>
      </c>
      <c r="AW173" s="1" t="str">
        <f t="shared" si="15"/>
        <v/>
      </c>
      <c r="AX173" s="2" t="str">
        <f>IF(TYPE(VAL_Codes!BM$26)=2,VAL_Codes!BM$26,"")</f>
        <v/>
      </c>
      <c r="AY173" s="27" t="str">
        <f t="shared" si="16"/>
        <v/>
      </c>
      <c r="AZ173" s="1" t="str">
        <f t="shared" si="17"/>
        <v/>
      </c>
      <c r="BA173" s="2" t="str">
        <f>IF(TYPE(VAL_Codes!BP$26)=2,VAL_Codes!BP$26,"")</f>
        <v/>
      </c>
      <c r="BB173" s="47"/>
      <c r="BE173" s="50"/>
      <c r="BH173" s="50"/>
      <c r="BK173" s="50"/>
      <c r="BN173" s="50"/>
      <c r="BQ173" s="50"/>
      <c r="BT173" s="50"/>
      <c r="BW173" s="50"/>
      <c r="BZ173" s="50"/>
      <c r="CC173" s="50"/>
      <c r="CF173" s="50"/>
      <c r="CI173" s="50"/>
      <c r="CL173" s="50"/>
      <c r="CO173" s="50"/>
      <c r="CR173" s="50"/>
      <c r="CU173" s="50"/>
      <c r="CX173" s="50"/>
      <c r="DA173" s="50"/>
      <c r="DD173" s="50"/>
      <c r="DG173" s="50"/>
      <c r="DJ173" s="50"/>
      <c r="DM173" s="50"/>
      <c r="DP173" s="50"/>
      <c r="DS173" s="50"/>
      <c r="DV173" s="50"/>
      <c r="DY173" s="50"/>
      <c r="EB173" s="50"/>
      <c r="EE173" s="50"/>
      <c r="EH173" s="50"/>
      <c r="EK173" s="50"/>
      <c r="EN173" s="50"/>
      <c r="EQ173" s="50"/>
      <c r="ET173" s="50"/>
      <c r="EW173" s="50"/>
    </row>
    <row r="174" spans="1:153" ht="15.75" x14ac:dyDescent="0.25">
      <c r="C174" s="56"/>
      <c r="D174" s="63"/>
      <c r="E174" s="454"/>
      <c r="F174" s="55"/>
      <c r="G174" s="55"/>
      <c r="H174" s="55"/>
      <c r="I174" s="55"/>
      <c r="J174" s="55"/>
      <c r="K174" s="55"/>
      <c r="L174" s="55"/>
      <c r="M174" s="55"/>
      <c r="N174" s="55"/>
      <c r="O174" s="55"/>
      <c r="P174" s="55"/>
      <c r="Q174" s="55"/>
      <c r="R174" s="55"/>
      <c r="S174" s="55"/>
      <c r="T174" s="55"/>
      <c r="U174" s="55"/>
      <c r="V174" s="55"/>
      <c r="W174" s="55"/>
      <c r="X174" s="55"/>
      <c r="Y174" s="55"/>
      <c r="Z174" s="55"/>
      <c r="AA174" s="47"/>
      <c r="AB174" s="38"/>
      <c r="AC174" s="38"/>
      <c r="AD174" s="47"/>
      <c r="AE174" s="38"/>
      <c r="AF174" s="38"/>
      <c r="AG174" s="47"/>
      <c r="AH174" s="38"/>
      <c r="AI174" s="38"/>
      <c r="AJ174" s="47"/>
      <c r="AK174" s="38"/>
      <c r="AL174" s="38"/>
      <c r="AM174" s="47"/>
      <c r="AN174" s="38"/>
      <c r="AO174" s="38"/>
      <c r="AP174" s="47"/>
      <c r="AQ174" s="38"/>
      <c r="AR174" s="38"/>
      <c r="AS174" s="47"/>
      <c r="AT174" s="38"/>
      <c r="AU174" s="38"/>
      <c r="AV174" s="47"/>
      <c r="AW174" s="38"/>
      <c r="AX174" s="38"/>
      <c r="AY174" s="47"/>
      <c r="AZ174" s="38"/>
      <c r="BA174" s="38"/>
      <c r="BB174" s="47"/>
      <c r="BE174" s="50"/>
      <c r="BH174" s="50"/>
      <c r="BK174" s="50"/>
      <c r="BN174" s="50"/>
      <c r="BQ174" s="50"/>
      <c r="BT174" s="50"/>
      <c r="BW174" s="50"/>
      <c r="BZ174" s="50"/>
      <c r="CC174" s="50"/>
      <c r="CF174" s="50"/>
      <c r="CI174" s="50"/>
      <c r="CL174" s="50"/>
      <c r="CO174" s="50"/>
      <c r="CR174" s="50"/>
      <c r="CU174" s="50"/>
      <c r="CX174" s="50"/>
      <c r="DA174" s="50"/>
      <c r="DD174" s="50"/>
      <c r="DG174" s="50"/>
      <c r="DJ174" s="50"/>
      <c r="DM174" s="50"/>
      <c r="DP174" s="50"/>
      <c r="DS174" s="50"/>
      <c r="DV174" s="50"/>
      <c r="DY174" s="50"/>
      <c r="EB174" s="50"/>
      <c r="EE174" s="50"/>
      <c r="EH174" s="50"/>
      <c r="EK174" s="50"/>
      <c r="EN174" s="50"/>
      <c r="EQ174" s="50"/>
      <c r="ET174" s="50"/>
      <c r="EW174" s="50"/>
    </row>
    <row r="175" spans="1:153" ht="15.75" x14ac:dyDescent="0.25">
      <c r="C175" s="56"/>
      <c r="D175" s="63"/>
      <c r="E175" s="454"/>
      <c r="F175" s="55"/>
      <c r="G175" s="55"/>
      <c r="H175" s="55"/>
      <c r="I175" s="55"/>
      <c r="J175" s="55"/>
      <c r="K175" s="55"/>
      <c r="L175" s="55"/>
      <c r="M175" s="55"/>
      <c r="N175" s="55"/>
      <c r="O175" s="55"/>
      <c r="P175" s="55"/>
      <c r="Q175" s="55"/>
      <c r="R175" s="55"/>
      <c r="S175" s="55"/>
      <c r="T175" s="55"/>
      <c r="U175" s="55"/>
      <c r="V175" s="55"/>
      <c r="W175" s="55"/>
      <c r="X175" s="55"/>
      <c r="Y175" s="55"/>
      <c r="Z175" s="55"/>
      <c r="AA175" s="47"/>
      <c r="AB175" s="38"/>
      <c r="AC175" s="38"/>
      <c r="AD175" s="47"/>
      <c r="AE175" s="38"/>
      <c r="AF175" s="38"/>
      <c r="AG175" s="47"/>
      <c r="AH175" s="38"/>
      <c r="AI175" s="38"/>
      <c r="AJ175" s="47"/>
      <c r="AK175" s="38"/>
      <c r="AL175" s="38"/>
      <c r="AM175" s="47"/>
      <c r="AN175" s="38"/>
      <c r="AO175" s="38"/>
      <c r="AP175" s="47"/>
      <c r="AQ175" s="38"/>
      <c r="AR175" s="38"/>
      <c r="AS175" s="47"/>
      <c r="AT175" s="38"/>
      <c r="AU175" s="38"/>
      <c r="AV175" s="47"/>
      <c r="AW175" s="38"/>
      <c r="AX175" s="38"/>
      <c r="AY175" s="47"/>
      <c r="AZ175" s="38"/>
      <c r="BA175" s="38"/>
      <c r="BB175" s="47"/>
      <c r="BE175" s="50"/>
      <c r="BH175" s="50"/>
      <c r="BK175" s="50"/>
      <c r="BN175" s="50"/>
      <c r="BQ175" s="50"/>
      <c r="BT175" s="50"/>
      <c r="BW175" s="50"/>
      <c r="BZ175" s="50"/>
      <c r="CC175" s="50"/>
      <c r="CF175" s="50"/>
      <c r="CI175" s="50"/>
      <c r="CL175" s="50"/>
      <c r="CO175" s="50"/>
      <c r="CR175" s="50"/>
      <c r="CU175" s="50"/>
      <c r="CX175" s="50"/>
      <c r="DA175" s="50"/>
      <c r="DD175" s="50"/>
      <c r="DG175" s="50"/>
      <c r="DJ175" s="50"/>
      <c r="DM175" s="50"/>
      <c r="DP175" s="50"/>
      <c r="DS175" s="50"/>
      <c r="DV175" s="50"/>
      <c r="DY175" s="50"/>
      <c r="EB175" s="50"/>
      <c r="EE175" s="50"/>
      <c r="EH175" s="50"/>
      <c r="EK175" s="50"/>
      <c r="EN175" s="50"/>
      <c r="EQ175" s="50"/>
      <c r="ET175" s="50"/>
      <c r="EW175" s="50"/>
    </row>
    <row r="176" spans="1:153" ht="15.75" hidden="1" x14ac:dyDescent="0.25">
      <c r="C176" s="56"/>
      <c r="D176" s="63"/>
      <c r="E176" s="454"/>
      <c r="F176" s="55"/>
      <c r="G176" s="55"/>
      <c r="H176" s="55"/>
      <c r="I176" s="55"/>
      <c r="J176" s="55"/>
      <c r="K176" s="55"/>
      <c r="L176" s="55"/>
      <c r="M176" s="55"/>
      <c r="N176" s="55"/>
      <c r="O176" s="55"/>
      <c r="P176" s="55"/>
      <c r="Q176" s="55"/>
      <c r="R176" s="55"/>
      <c r="S176" s="55"/>
      <c r="T176" s="55"/>
      <c r="U176" s="55"/>
      <c r="V176" s="55"/>
      <c r="W176" s="55"/>
      <c r="X176" s="55"/>
      <c r="Y176" s="55"/>
      <c r="Z176" s="55"/>
      <c r="AA176" s="47"/>
      <c r="AB176" s="38"/>
      <c r="AC176" s="38"/>
      <c r="AD176" s="47"/>
      <c r="AE176" s="38"/>
      <c r="AF176" s="38"/>
      <c r="AG176" s="47"/>
      <c r="AH176" s="38"/>
      <c r="AI176" s="38"/>
      <c r="AJ176" s="47"/>
      <c r="AK176" s="38"/>
      <c r="AL176" s="38"/>
      <c r="AM176" s="47"/>
      <c r="AN176" s="38"/>
      <c r="AO176" s="38"/>
      <c r="AP176" s="47"/>
      <c r="AQ176" s="38"/>
      <c r="AR176" s="38"/>
      <c r="AS176" s="47"/>
      <c r="AT176" s="38"/>
      <c r="AU176" s="38"/>
      <c r="AV176" s="47"/>
      <c r="AW176" s="38"/>
      <c r="AX176" s="38"/>
      <c r="AY176" s="47"/>
      <c r="AZ176" s="38"/>
      <c r="BA176" s="38"/>
      <c r="BB176" s="47"/>
      <c r="BE176" s="50"/>
      <c r="BH176" s="50"/>
      <c r="BK176" s="50"/>
      <c r="BN176" s="50"/>
      <c r="BQ176" s="50"/>
      <c r="BT176" s="50"/>
      <c r="BW176" s="50"/>
      <c r="BZ176" s="50"/>
      <c r="CC176" s="50"/>
      <c r="CF176" s="50"/>
      <c r="CI176" s="50"/>
      <c r="CL176" s="50"/>
      <c r="CO176" s="50"/>
      <c r="CR176" s="50"/>
      <c r="CU176" s="50"/>
      <c r="CX176" s="50"/>
      <c r="DA176" s="50"/>
      <c r="DD176" s="50"/>
      <c r="DG176" s="50"/>
      <c r="DJ176" s="50"/>
      <c r="DM176" s="50"/>
      <c r="DP176" s="50"/>
      <c r="DS176" s="50"/>
      <c r="DV176" s="50"/>
      <c r="DY176" s="50"/>
      <c r="EB176" s="50"/>
      <c r="EE176" s="50"/>
      <c r="EH176" s="50"/>
      <c r="EK176" s="50"/>
      <c r="EN176" s="50"/>
      <c r="EQ176" s="50"/>
      <c r="ET176" s="50"/>
      <c r="EW176" s="50"/>
    </row>
    <row r="177" spans="3:153" ht="15.75" hidden="1" x14ac:dyDescent="0.25">
      <c r="C177" s="56"/>
      <c r="D177" s="63"/>
      <c r="E177" s="454"/>
      <c r="F177" s="55"/>
      <c r="G177" s="55"/>
      <c r="H177" s="55"/>
      <c r="I177" s="55"/>
      <c r="J177" s="55"/>
      <c r="K177" s="55"/>
      <c r="L177" s="55"/>
      <c r="M177" s="55"/>
      <c r="N177" s="55"/>
      <c r="O177" s="55"/>
      <c r="P177" s="55"/>
      <c r="Q177" s="55"/>
      <c r="R177" s="55"/>
      <c r="S177" s="55"/>
      <c r="T177" s="55"/>
      <c r="U177" s="55"/>
      <c r="V177" s="55"/>
      <c r="W177" s="55"/>
      <c r="X177" s="55"/>
      <c r="Y177" s="55"/>
      <c r="Z177" s="55"/>
      <c r="AA177" s="47"/>
      <c r="AB177" s="38"/>
      <c r="AC177" s="38"/>
      <c r="AD177" s="47"/>
      <c r="AE177" s="38"/>
      <c r="AF177" s="38"/>
      <c r="AG177" s="47"/>
      <c r="AH177" s="38"/>
      <c r="AI177" s="38"/>
      <c r="AJ177" s="47"/>
      <c r="AK177" s="38"/>
      <c r="AL177" s="38"/>
      <c r="AM177" s="47"/>
      <c r="AN177" s="38"/>
      <c r="AO177" s="38"/>
      <c r="AP177" s="47"/>
      <c r="AQ177" s="38"/>
      <c r="AR177" s="38"/>
      <c r="AS177" s="47"/>
      <c r="AT177" s="38"/>
      <c r="AU177" s="38"/>
      <c r="AV177" s="47"/>
      <c r="AW177" s="38"/>
      <c r="AX177" s="38"/>
      <c r="AY177" s="47"/>
      <c r="AZ177" s="38"/>
      <c r="BA177" s="38"/>
      <c r="BB177" s="47"/>
      <c r="BE177" s="50"/>
      <c r="BH177" s="50"/>
      <c r="BK177" s="50"/>
      <c r="BN177" s="50"/>
      <c r="BQ177" s="50"/>
      <c r="BT177" s="50"/>
      <c r="BW177" s="50"/>
      <c r="BZ177" s="50"/>
      <c r="CC177" s="50"/>
      <c r="CF177" s="50"/>
      <c r="CI177" s="50"/>
      <c r="CL177" s="50"/>
      <c r="CO177" s="50"/>
      <c r="CR177" s="50"/>
      <c r="CU177" s="50"/>
      <c r="CX177" s="50"/>
      <c r="DA177" s="50"/>
      <c r="DD177" s="50"/>
      <c r="DG177" s="50"/>
      <c r="DJ177" s="50"/>
      <c r="DM177" s="50"/>
      <c r="DP177" s="50"/>
      <c r="DS177" s="50"/>
      <c r="DV177" s="50"/>
      <c r="DY177" s="50"/>
      <c r="EB177" s="50"/>
      <c r="EE177" s="50"/>
      <c r="EH177" s="50"/>
      <c r="EK177" s="50"/>
      <c r="EN177" s="50"/>
      <c r="EQ177" s="50"/>
      <c r="ET177" s="50"/>
      <c r="EW177" s="50"/>
    </row>
    <row r="178" spans="3:153" ht="15" hidden="1" customHeight="1" x14ac:dyDescent="0.25">
      <c r="C178" s="56"/>
      <c r="D178" s="63"/>
      <c r="E178" s="454"/>
      <c r="F178" s="55"/>
      <c r="G178" s="55"/>
      <c r="H178" s="55"/>
      <c r="I178" s="55"/>
      <c r="J178" s="55"/>
      <c r="K178" s="55"/>
      <c r="L178" s="55"/>
      <c r="M178" s="55"/>
      <c r="N178" s="55"/>
      <c r="O178" s="55"/>
      <c r="P178" s="55"/>
      <c r="Q178" s="55"/>
      <c r="R178" s="55"/>
      <c r="S178" s="55"/>
      <c r="T178" s="55"/>
      <c r="U178" s="55"/>
      <c r="V178" s="55"/>
      <c r="W178" s="55"/>
      <c r="X178" s="55"/>
      <c r="Y178" s="55"/>
      <c r="Z178" s="55"/>
      <c r="AA178" s="47"/>
      <c r="AB178" s="38"/>
      <c r="AC178" s="38"/>
      <c r="AD178" s="47"/>
      <c r="AE178" s="38"/>
      <c r="AF178" s="38"/>
      <c r="AG178" s="47"/>
      <c r="AH178" s="38"/>
      <c r="AI178" s="38"/>
      <c r="AJ178" s="47"/>
      <c r="AK178" s="38"/>
      <c r="AL178" s="38"/>
      <c r="AM178" s="47"/>
      <c r="AN178" s="38"/>
      <c r="AO178" s="38"/>
      <c r="AP178" s="47"/>
      <c r="AQ178" s="38"/>
      <c r="AR178" s="38"/>
      <c r="AS178" s="47"/>
      <c r="AT178" s="38"/>
      <c r="AU178" s="38"/>
      <c r="AV178" s="47"/>
      <c r="AW178" s="38"/>
      <c r="AX178" s="38"/>
      <c r="AY178" s="47"/>
      <c r="AZ178" s="38"/>
      <c r="BA178" s="38"/>
      <c r="BB178" s="47"/>
      <c r="BE178" s="50"/>
      <c r="BH178" s="50"/>
      <c r="BK178" s="50"/>
      <c r="BN178" s="50"/>
      <c r="BQ178" s="50"/>
      <c r="BT178" s="50"/>
      <c r="BW178" s="50"/>
      <c r="BZ178" s="50"/>
      <c r="CC178" s="50"/>
      <c r="CF178" s="50"/>
      <c r="CI178" s="50"/>
      <c r="CL178" s="50"/>
      <c r="CO178" s="50"/>
      <c r="CR178" s="50"/>
      <c r="CU178" s="50"/>
      <c r="CX178" s="50"/>
      <c r="DA178" s="50"/>
      <c r="DD178" s="50"/>
      <c r="DG178" s="50"/>
      <c r="DJ178" s="50"/>
      <c r="DM178" s="50"/>
      <c r="DP178" s="50"/>
      <c r="DS178" s="50"/>
      <c r="DV178" s="50"/>
      <c r="DY178" s="50"/>
      <c r="EB178" s="50"/>
      <c r="EE178" s="50"/>
      <c r="EH178" s="50"/>
      <c r="EK178" s="50"/>
      <c r="EN178" s="50"/>
      <c r="EQ178" s="50"/>
      <c r="ET178" s="50"/>
      <c r="EW178" s="50"/>
    </row>
    <row r="179" spans="3:153" ht="15" hidden="1" customHeight="1" x14ac:dyDescent="0.2">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51">
        <f>SUMPRODUCT(--(AA31:AA77=0),--(AA31:AA77&lt;&gt;""),--(AB31:AB77="M"))+SUMPRODUCT(--(AA31:AA77=0),--(AA31:AA77&lt;&gt;""),--(AB31:AB77=""))+SUMPRODUCT(--(AA31:AA77&gt;0),--(AB31:AB77="W"))+SUMPRODUCT(--(AA31:AA77&gt;0), --(AA31:AA77&lt;&gt;""),--(AB31:AB77=""))+SUMPRODUCT(--(AA31:AA77=""),--(AB31:AB77="M")) +
SUMPRODUCT(--(AA79:AA125=0),--(AA79:AA125&lt;&gt;""),--(AB79:AB125="M"))+SUMPRODUCT(--(AA79:AA125=0),--(AA79:AA125&lt;&gt;""),--(AB79:AB125=""))+SUMPRODUCT(--(AA79:AA125&gt;0),--(AB79:AB125="W"))+SUMPRODUCT(--(AA79:AA125&gt;0), --(AA79:AA125&lt;&gt;""),--(AB79:AB125=""))+SUMPRODUCT(--(AA79:AA125=""),--(AB79:AB125="M")) +
SUMPRODUCT(--(AA127:AA173=0),--(AA127:AA173&lt;&gt;""),--(AB127:AB173="M"))+SUMPRODUCT(--(AA127:AA173=0),--(AA127:AA173&lt;&gt;""),--(AB127:AB173=""))+SUMPRODUCT(--(AA127:AA173&gt;0),--(AB127:AB173="W"))+SUMPRODUCT(--(AA127:AA173&gt;0), --(AA127:AA173&lt;&gt;""),--(AB127:AB173=""))+SUMPRODUCT(--(AA127:AA173=""),--(AB127:AB173="M"))</f>
        <v>0</v>
      </c>
      <c r="AB179" s="46"/>
      <c r="AC179" s="46"/>
      <c r="AD179" s="51">
        <f>SUMPRODUCT(--(AD31:AD77=0),--(AD31:AD77&lt;&gt;""),--(AE31:AE77="M"))+SUMPRODUCT(--(AD31:AD77=0),--(AD31:AD77&lt;&gt;""),--(AE31:AE77=""))+SUMPRODUCT(--(AD31:AD77&gt;0),--(AE31:AE77="W"))+SUMPRODUCT(--(AD31:AD77&gt;0), --(AD31:AD77&lt;&gt;""),--(AE31:AE77=""))+SUMPRODUCT(--(AD31:AD77=""),--(AE31:AE77="M")) +
SUMPRODUCT(--(AD79:AD125=0),--(AD79:AD125&lt;&gt;""),--(AE79:AE125="M"))+SUMPRODUCT(--(AD79:AD125=0),--(AD79:AD125&lt;&gt;""),--(AE79:AE125=""))+SUMPRODUCT(--(AD79:AD125&gt;0),--(AE79:AE125="W"))+SUMPRODUCT(--(AD79:AD125&gt;0), --(AD79:AD125&lt;&gt;""),--(AE79:AE125=""))+SUMPRODUCT(--(AD79:AD125=""),--(AE79:AE125="M")) +
SUMPRODUCT(--(AD127:AD173=0),--(AD127:AD173&lt;&gt;""),--(AE127:AE173="M"))+SUMPRODUCT(--(AD127:AD173=0),--(AD127:AD173&lt;&gt;""),--(AE127:AE173=""))+SUMPRODUCT(--(AD127:AD173&gt;0),--(AE127:AE173="W"))+SUMPRODUCT(--(AD127:AD173&gt;0), --(AD127:AD173&lt;&gt;""),--(AE127:AE173=""))+SUMPRODUCT(--(AD127:AD173=""),--(AE127:AE173="M"))</f>
        <v>0</v>
      </c>
      <c r="AE179" s="46"/>
      <c r="AF179" s="46"/>
      <c r="AG179" s="51">
        <f>SUMPRODUCT(--(AG31:AG77=0),--(AG31:AG77&lt;&gt;""),--(AH31:AH77="M"))+SUMPRODUCT(--(AG31:AG77=0),--(AG31:AG77&lt;&gt;""),--(AH31:AH77=""))+SUMPRODUCT(--(AG31:AG77&gt;0),--(AH31:AH77="W"))+SUMPRODUCT(--(AG31:AG77&gt;0), --(AG31:AG77&lt;&gt;""),--(AH31:AH77=""))+SUMPRODUCT(--(AG31:AG77=""),--(AH31:AH77="M")) +
SUMPRODUCT(--(AG79:AG125=0),--(AG79:AG125&lt;&gt;""),--(AH79:AH125="M"))+SUMPRODUCT(--(AG79:AG125=0),--(AG79:AG125&lt;&gt;""),--(AH79:AH125=""))+SUMPRODUCT(--(AG79:AG125&gt;0),--(AH79:AH125="W"))+SUMPRODUCT(--(AG79:AG125&gt;0), --(AG79:AG125&lt;&gt;""),--(AH79:AH125=""))+SUMPRODUCT(--(AG79:AG125=""),--(AH79:AH125="M")) +
SUMPRODUCT(--(AG127:AG173=0),--(AG127:AG173&lt;&gt;""),--(AH127:AH173="M"))+SUMPRODUCT(--(AG127:AG173=0),--(AG127:AG173&lt;&gt;""),--(AH127:AH173=""))+SUMPRODUCT(--(AG127:AG173&gt;0),--(AH127:AH173="W"))+SUMPRODUCT(--(AG127:AG173&gt;0), --(AG127:AG173&lt;&gt;""),--(AH127:AH173=""))+SUMPRODUCT(--(AG127:AG173=""),--(AH127:AH173="M"))</f>
        <v>0</v>
      </c>
      <c r="AH179" s="46"/>
      <c r="AI179" s="46"/>
      <c r="AJ179" s="51">
        <f>SUMPRODUCT(--(AJ31:AJ77=0),--(AJ31:AJ77&lt;&gt;""),--(AK31:AK77="M"))+SUMPRODUCT(--(AJ31:AJ77=0),--(AJ31:AJ77&lt;&gt;""),--(AK31:AK77=""))+SUMPRODUCT(--(AJ31:AJ77&gt;0),--(AK31:AK77="W"))+SUMPRODUCT(--(AJ31:AJ77&gt;0), --(AJ31:AJ77&lt;&gt;""),--(AK31:AK77=""))+SUMPRODUCT(--(AJ31:AJ77=""),--(AK31:AK77="M")) +
SUMPRODUCT(--(AJ79:AJ125=0),--(AJ79:AJ125&lt;&gt;""),--(AK79:AK125="M"))+SUMPRODUCT(--(AJ79:AJ125=0),--(AJ79:AJ125&lt;&gt;""),--(AK79:AK125=""))+SUMPRODUCT(--(AJ79:AJ125&gt;0),--(AK79:AK125="W"))+SUMPRODUCT(--(AJ79:AJ125&gt;0), --(AJ79:AJ125&lt;&gt;""),--(AK79:AK125=""))+SUMPRODUCT(--(AJ79:AJ125=""),--(AK79:AK125="M")) +
SUMPRODUCT(--(AJ127:AJ173=0),--(AJ127:AJ173&lt;&gt;""),--(AK127:AK173="M"))+SUMPRODUCT(--(AJ127:AJ173=0),--(AJ127:AJ173&lt;&gt;""),--(AK127:AK173=""))+SUMPRODUCT(--(AJ127:AJ173&gt;0),--(AK127:AK173="W"))+SUMPRODUCT(--(AJ127:AJ173&gt;0), --(AJ127:AJ173&lt;&gt;""),--(AK127:AK173=""))+SUMPRODUCT(--(AJ127:AJ173=""),--(AK127:AK173="M"))</f>
        <v>0</v>
      </c>
      <c r="AK179" s="46"/>
      <c r="AL179" s="46"/>
      <c r="AM179" s="51">
        <f>SUMPRODUCT(--(AM31:AM77=0),--(AM31:AM77&lt;&gt;""),--(AN31:AN77="M"))+SUMPRODUCT(--(AM31:AM77=0),--(AM31:AM77&lt;&gt;""),--(AN31:AN77=""))+SUMPRODUCT(--(AM31:AM77&gt;0),--(AN31:AN77="W"))+SUMPRODUCT(--(AM31:AM77&gt;0), --(AM31:AM77&lt;&gt;""),--(AN31:AN77=""))+SUMPRODUCT(--(AM31:AM77=""),--(AN31:AN77="M")) +
SUMPRODUCT(--(AM79:AM125=0),--(AM79:AM125&lt;&gt;""),--(AN79:AN125="M"))+SUMPRODUCT(--(AM79:AM125=0),--(AM79:AM125&lt;&gt;""),--(AN79:AN125=""))+SUMPRODUCT(--(AM79:AM125&gt;0),--(AN79:AN125="W"))+SUMPRODUCT(--(AM79:AM125&gt;0), --(AM79:AM125&lt;&gt;""),--(AN79:AN125=""))+SUMPRODUCT(--(AM79:AM125=""),--(AN79:AN125="M")) +
SUMPRODUCT(--(AM127:AM173=0),--(AM127:AM173&lt;&gt;""),--(AN127:AN173="M"))+SUMPRODUCT(--(AM127:AM173=0),--(AM127:AM173&lt;&gt;""),--(AN127:AN173=""))+SUMPRODUCT(--(AM127:AM173&gt;0),--(AN127:AN173="W"))+SUMPRODUCT(--(AM127:AM173&gt;0), --(AM127:AM173&lt;&gt;""),--(AN127:AN173=""))+SUMPRODUCT(--(AM127:AM173=""),--(AN127:AN173="M"))</f>
        <v>0</v>
      </c>
      <c r="AN179" s="46"/>
      <c r="AO179" s="46"/>
      <c r="AP179" s="51">
        <f>SUMPRODUCT(--(AP31:AP77=0),--(AP31:AP77&lt;&gt;""),--(AQ31:AQ77="M"))+SUMPRODUCT(--(AP31:AP77=0),--(AP31:AP77&lt;&gt;""),--(AQ31:AQ77=""))+SUMPRODUCT(--(AP31:AP77&gt;0),--(AQ31:AQ77="W"))+SUMPRODUCT(--(AP31:AP77&gt;0), --(AP31:AP77&lt;&gt;""),--(AQ31:AQ77=""))+SUMPRODUCT(--(AP31:AP77=""),--(AQ31:AQ77="M")) +
SUMPRODUCT(--(AP79:AP125=0),--(AP79:AP125&lt;&gt;""),--(AQ79:AQ125="M"))+SUMPRODUCT(--(AP79:AP125=0),--(AP79:AP125&lt;&gt;""),--(AQ79:AQ125=""))+SUMPRODUCT(--(AP79:AP125&gt;0),--(AQ79:AQ125="W"))+SUMPRODUCT(--(AP79:AP125&gt;0), --(AP79:AP125&lt;&gt;""),--(AQ79:AQ125=""))+SUMPRODUCT(--(AP79:AP125=""),--(AQ79:AQ125="M")) +
SUMPRODUCT(--(AP127:AP173=0),--(AP127:AP173&lt;&gt;""),--(AQ127:AQ173="M"))+SUMPRODUCT(--(AP127:AP173=0),--(AP127:AP173&lt;&gt;""),--(AQ127:AQ173=""))+SUMPRODUCT(--(AP127:AP173&gt;0),--(AQ127:AQ173="W"))+SUMPRODUCT(--(AP127:AP173&gt;0), --(AP127:AP173&lt;&gt;""),--(AQ127:AQ173=""))+SUMPRODUCT(--(AP127:AP173=""),--(AQ127:AQ173="M"))</f>
        <v>0</v>
      </c>
      <c r="AQ179" s="46"/>
      <c r="AR179" s="46"/>
      <c r="AS179" s="51">
        <f>SUMPRODUCT(--(AS31:AS77=0),--(AS31:AS77&lt;&gt;""),--(AT31:AT77="M"))+SUMPRODUCT(--(AS31:AS77=0),--(AS31:AS77&lt;&gt;""),--(AT31:AT77=""))+SUMPRODUCT(--(AS31:AS77&gt;0),--(AT31:AT77="W"))+SUMPRODUCT(--(AS31:AS77&gt;0), --(AS31:AS77&lt;&gt;""),--(AT31:AT77=""))+SUMPRODUCT(--(AS31:AS77=""),--(AT31:AT77="M")) +
SUMPRODUCT(--(AS79:AS125=0),--(AS79:AS125&lt;&gt;""),--(AT79:AT125="M"))+SUMPRODUCT(--(AS79:AS125=0),--(AS79:AS125&lt;&gt;""),--(AT79:AT125=""))+SUMPRODUCT(--(AS79:AS125&gt;0),--(AT79:AT125="W"))+SUMPRODUCT(--(AS79:AS125&gt;0), --(AS79:AS125&lt;&gt;""),--(AT79:AT125=""))+SUMPRODUCT(--(AS79:AS125=""),--(AT79:AT125="M")) +
SUMPRODUCT(--(AS127:AS173=0),--(AS127:AS173&lt;&gt;""),--(AT127:AT173="M"))+SUMPRODUCT(--(AS127:AS173=0),--(AS127:AS173&lt;&gt;""),--(AT127:AT173=""))+SUMPRODUCT(--(AS127:AS173&gt;0),--(AT127:AT173="W"))+SUMPRODUCT(--(AS127:AS173&gt;0), --(AS127:AS173&lt;&gt;""),--(AT127:AT173=""))+SUMPRODUCT(--(AS127:AS173=""),--(AT127:AT173="M"))</f>
        <v>0</v>
      </c>
      <c r="AT179" s="46"/>
      <c r="AU179" s="46"/>
      <c r="AV179" s="51">
        <f>SUMPRODUCT(--(AV31:AV77=0),--(AV31:AV77&lt;&gt;""),--(AW31:AW77="M"))+SUMPRODUCT(--(AV31:AV77=0),--(AV31:AV77&lt;&gt;""),--(AW31:AW77=""))+SUMPRODUCT(--(AV31:AV77&gt;0),--(AW31:AW77="W"))+SUMPRODUCT(--(AV31:AV77&gt;0), --(AV31:AV77&lt;&gt;""),--(AW31:AW77=""))+SUMPRODUCT(--(AV31:AV77=""),--(AW31:AW77="M")) +
SUMPRODUCT(--(AV79:AV125=0),--(AV79:AV125&lt;&gt;""),--(AW79:AW125="M"))+SUMPRODUCT(--(AV79:AV125=0),--(AV79:AV125&lt;&gt;""),--(AW79:AW125=""))+SUMPRODUCT(--(AV79:AV125&gt;0),--(AW79:AW125="W"))+SUMPRODUCT(--(AV79:AV125&gt;0), --(AV79:AV125&lt;&gt;""),--(AW79:AW125=""))+SUMPRODUCT(--(AV79:AV125=""),--(AW79:AW125="M")) +
SUMPRODUCT(--(AV127:AV173=0),--(AV127:AV173&lt;&gt;""),--(AW127:AW173="M"))+SUMPRODUCT(--(AV127:AV173=0),--(AV127:AV173&lt;&gt;""),--(AW127:AW173=""))+SUMPRODUCT(--(AV127:AV173&gt;0),--(AW127:AW173="W"))+SUMPRODUCT(--(AV127:AV173&gt;0), --(AV127:AV173&lt;&gt;""),--(AW127:AW173=""))+SUMPRODUCT(--(AV127:AV173=""),--(AW127:AW173="M"))</f>
        <v>0</v>
      </c>
      <c r="AW179" s="46"/>
      <c r="AX179" s="46"/>
      <c r="AY179" s="51">
        <f>SUMPRODUCT(--(AY31:AY77=0),--(AY31:AY77&lt;&gt;""),--(AZ31:AZ77="M"))+SUMPRODUCT(--(AY31:AY77=0),--(AY31:AY77&lt;&gt;""),--(AZ31:AZ77=""))+SUMPRODUCT(--(AY31:AY77&gt;0),--(AZ31:AZ77="W"))+SUMPRODUCT(--(AY31:AY77&gt;0), --(AY31:AY77&lt;&gt;""),--(AZ31:AZ77=""))+SUMPRODUCT(--(AY31:AY77=""),--(AZ31:AZ77="M")) +
SUMPRODUCT(--(AY79:AY125=0),--(AY79:AY125&lt;&gt;""),--(AZ79:AZ125="M"))+SUMPRODUCT(--(AY79:AY125=0),--(AY79:AY125&lt;&gt;""),--(AZ79:AZ125=""))+SUMPRODUCT(--(AY79:AY125&gt;0),--(AZ79:AZ125="W"))+SUMPRODUCT(--(AY79:AY125&gt;0), --(AY79:AY125&lt;&gt;""),--(AZ79:AZ125=""))+SUMPRODUCT(--(AY79:AY125=""),--(AZ79:AZ125="M")) +
SUMPRODUCT(--(AY127:AY173=0),--(AY127:AY173&lt;&gt;""),--(AZ127:AZ173="M"))+SUMPRODUCT(--(AY127:AY173=0),--(AY127:AY173&lt;&gt;""),--(AZ127:AZ173=""))+SUMPRODUCT(--(AY127:AY173&gt;0),--(AZ127:AZ173="W"))+SUMPRODUCT(--(AY127:AY173&gt;0), --(AY127:AY173&lt;&gt;""),--(AZ127:AZ173=""))+SUMPRODUCT(--(AY127:AY173=""),--(AZ127:AZ173="M"))</f>
        <v>0</v>
      </c>
      <c r="AZ179" s="46"/>
      <c r="BA179" s="46"/>
      <c r="BB179" s="51"/>
      <c r="BE179" s="50"/>
      <c r="BH179" s="50"/>
      <c r="BK179" s="50"/>
      <c r="BN179" s="50"/>
      <c r="BQ179" s="50"/>
      <c r="BT179" s="50"/>
      <c r="BW179" s="50"/>
      <c r="BZ179" s="50"/>
      <c r="CC179" s="50"/>
      <c r="CF179" s="50"/>
      <c r="CI179" s="50"/>
      <c r="CL179" s="50"/>
      <c r="CO179" s="50"/>
      <c r="CR179" s="50"/>
      <c r="CU179" s="50"/>
      <c r="CX179" s="50"/>
      <c r="DA179" s="50"/>
      <c r="DD179" s="50"/>
      <c r="DG179" s="50"/>
      <c r="DJ179" s="50"/>
      <c r="DM179" s="50"/>
      <c r="DP179" s="50"/>
      <c r="DS179" s="50"/>
      <c r="DV179" s="50"/>
      <c r="DY179" s="50"/>
      <c r="EB179" s="50"/>
      <c r="EE179" s="50"/>
      <c r="EH179" s="50"/>
      <c r="EK179" s="50"/>
      <c r="EN179" s="50"/>
      <c r="EQ179" s="50"/>
      <c r="ET179" s="50"/>
      <c r="EW179" s="50"/>
    </row>
    <row r="180" spans="3:153" ht="15" hidden="1" customHeight="1" x14ac:dyDescent="0.2">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50"/>
      <c r="AD180" s="50"/>
      <c r="AG180" s="50"/>
      <c r="AJ180" s="50"/>
      <c r="AM180" s="50"/>
      <c r="AP180" s="50"/>
      <c r="AS180" s="50"/>
      <c r="AV180" s="50"/>
      <c r="AY180" s="50"/>
      <c r="BB180" s="50"/>
      <c r="BE180" s="50"/>
      <c r="BH180" s="50"/>
      <c r="BK180" s="50"/>
      <c r="BN180" s="50"/>
      <c r="BQ180" s="50"/>
      <c r="BT180" s="50"/>
      <c r="BW180" s="50"/>
      <c r="BZ180" s="50"/>
      <c r="CC180" s="50"/>
      <c r="CF180" s="50"/>
      <c r="CI180" s="50"/>
      <c r="CL180" s="50"/>
      <c r="CO180" s="50"/>
      <c r="CR180" s="50"/>
      <c r="CU180" s="50"/>
      <c r="CX180" s="50"/>
      <c r="DA180" s="50"/>
      <c r="DD180" s="50"/>
      <c r="DG180" s="50"/>
      <c r="DJ180" s="50"/>
      <c r="DM180" s="50"/>
      <c r="DP180" s="50"/>
      <c r="DS180" s="50"/>
      <c r="DV180" s="50"/>
      <c r="DY180" s="50"/>
      <c r="EB180" s="50"/>
      <c r="EE180" s="50"/>
      <c r="EH180" s="50"/>
      <c r="EK180" s="50"/>
      <c r="EN180" s="50"/>
      <c r="EQ180" s="50"/>
      <c r="ET180" s="50"/>
      <c r="EW180" s="50"/>
    </row>
    <row r="181" spans="3:153" ht="15" customHeight="1" x14ac:dyDescent="0.2">
      <c r="AA181" s="50"/>
      <c r="AD181" s="50"/>
      <c r="AG181" s="50"/>
      <c r="AJ181" s="50"/>
      <c r="AM181" s="50"/>
      <c r="AP181" s="50"/>
      <c r="AS181" s="50"/>
      <c r="AV181" s="50"/>
      <c r="AY181" s="50"/>
      <c r="BB181" s="50"/>
      <c r="BE181" s="50"/>
      <c r="BH181" s="50"/>
      <c r="BK181" s="50"/>
      <c r="BN181" s="50"/>
      <c r="BQ181" s="50"/>
      <c r="BT181" s="50"/>
      <c r="BW181" s="50"/>
      <c r="BZ181" s="50"/>
      <c r="CC181" s="50"/>
      <c r="CF181" s="50"/>
      <c r="CI181" s="50"/>
      <c r="CL181" s="50"/>
      <c r="CO181" s="50"/>
      <c r="CR181" s="50"/>
      <c r="CU181" s="50"/>
      <c r="CX181" s="50"/>
      <c r="DA181" s="50"/>
      <c r="DD181" s="50"/>
      <c r="DG181" s="50"/>
      <c r="DJ181" s="50"/>
      <c r="DM181" s="50"/>
      <c r="DP181" s="50"/>
      <c r="DS181" s="50"/>
      <c r="DV181" s="50"/>
      <c r="DY181" s="50"/>
      <c r="EB181" s="50"/>
      <c r="EE181" s="50"/>
      <c r="EH181" s="50"/>
      <c r="EK181" s="50"/>
      <c r="EN181" s="50"/>
      <c r="EQ181" s="50"/>
      <c r="ET181" s="50"/>
      <c r="EW181" s="50"/>
    </row>
    <row r="182" spans="3:153" ht="15" customHeight="1" x14ac:dyDescent="0.2">
      <c r="AA182" s="50"/>
      <c r="AD182" s="50"/>
      <c r="AG182" s="50"/>
      <c r="AJ182" s="50"/>
      <c r="AM182" s="50"/>
      <c r="AP182" s="50"/>
      <c r="AS182" s="50"/>
      <c r="AV182" s="50"/>
      <c r="AY182" s="50"/>
      <c r="BB182" s="50"/>
      <c r="BE182" s="50"/>
      <c r="BH182" s="50"/>
      <c r="BK182" s="50"/>
      <c r="BN182" s="50"/>
      <c r="BQ182" s="50"/>
      <c r="BT182" s="50"/>
      <c r="BW182" s="50"/>
      <c r="BZ182" s="50"/>
      <c r="CC182" s="50"/>
      <c r="CF182" s="50"/>
      <c r="CI182" s="50"/>
      <c r="CL182" s="50"/>
      <c r="CO182" s="50"/>
      <c r="CR182" s="50"/>
      <c r="CU182" s="50"/>
      <c r="CX182" s="50"/>
      <c r="DA182" s="50"/>
      <c r="DD182" s="50"/>
      <c r="DG182" s="50"/>
      <c r="DJ182" s="50"/>
      <c r="DM182" s="50"/>
      <c r="DP182" s="50"/>
      <c r="DS182" s="50"/>
      <c r="DV182" s="50"/>
      <c r="DY182" s="50"/>
      <c r="EB182" s="50"/>
      <c r="EE182" s="50"/>
      <c r="EH182" s="50"/>
      <c r="EK182" s="50"/>
      <c r="EN182" s="50"/>
      <c r="EQ182" s="50"/>
      <c r="ET182" s="50"/>
      <c r="EW182" s="50"/>
    </row>
    <row r="183" spans="3:153" ht="15" customHeight="1" x14ac:dyDescent="0.2">
      <c r="AA183" s="50"/>
      <c r="AD183" s="50"/>
      <c r="AG183" s="50"/>
      <c r="AJ183" s="50"/>
      <c r="AM183" s="50"/>
      <c r="AP183" s="50"/>
      <c r="AS183" s="50"/>
      <c r="AV183" s="50"/>
      <c r="AY183" s="50"/>
      <c r="BB183" s="50"/>
      <c r="BE183" s="50"/>
      <c r="BH183" s="50"/>
      <c r="BK183" s="50"/>
      <c r="BN183" s="50"/>
      <c r="BQ183" s="50"/>
      <c r="BT183" s="50"/>
      <c r="BW183" s="50"/>
      <c r="BZ183" s="50"/>
      <c r="CC183" s="50"/>
      <c r="CF183" s="50"/>
      <c r="CI183" s="50"/>
      <c r="CL183" s="50"/>
      <c r="CO183" s="50"/>
      <c r="CR183" s="50"/>
      <c r="CU183" s="50"/>
      <c r="CX183" s="50"/>
      <c r="DA183" s="50"/>
      <c r="DD183" s="50"/>
      <c r="DG183" s="50"/>
      <c r="DJ183" s="50"/>
      <c r="DM183" s="50"/>
      <c r="DP183" s="50"/>
      <c r="DS183" s="50"/>
      <c r="DV183" s="50"/>
      <c r="DY183" s="50"/>
      <c r="EB183" s="50"/>
      <c r="EE183" s="50"/>
      <c r="EH183" s="50"/>
      <c r="EK183" s="50"/>
      <c r="EN183" s="50"/>
      <c r="EQ183" s="50"/>
      <c r="ET183" s="50"/>
      <c r="EW183" s="50"/>
    </row>
    <row r="184" spans="3:153" ht="15" customHeight="1" x14ac:dyDescent="0.2">
      <c r="AA184" s="50"/>
      <c r="AD184" s="50"/>
      <c r="AG184" s="50"/>
      <c r="AJ184" s="50"/>
      <c r="AM184" s="50"/>
      <c r="AP184" s="50"/>
      <c r="AS184" s="50"/>
      <c r="AV184" s="50"/>
      <c r="AY184" s="50"/>
      <c r="BB184" s="50"/>
      <c r="BE184" s="50"/>
      <c r="BH184" s="50"/>
      <c r="BK184" s="50"/>
      <c r="BN184" s="50"/>
      <c r="BQ184" s="50"/>
      <c r="BT184" s="50"/>
      <c r="BW184" s="50"/>
      <c r="BZ184" s="50"/>
      <c r="CC184" s="50"/>
      <c r="CF184" s="50"/>
      <c r="CI184" s="50"/>
      <c r="CL184" s="50"/>
      <c r="CO184" s="50"/>
      <c r="CR184" s="50"/>
      <c r="CU184" s="50"/>
      <c r="CX184" s="50"/>
      <c r="DA184" s="50"/>
      <c r="DD184" s="50"/>
      <c r="DG184" s="50"/>
      <c r="DJ184" s="50"/>
      <c r="DM184" s="50"/>
      <c r="DP184" s="50"/>
      <c r="DS184" s="50"/>
      <c r="DV184" s="50"/>
      <c r="DY184" s="50"/>
      <c r="EB184" s="50"/>
      <c r="EE184" s="50"/>
      <c r="EH184" s="50"/>
      <c r="EK184" s="50"/>
      <c r="EN184" s="50"/>
      <c r="EQ184" s="50"/>
      <c r="ET184" s="50"/>
      <c r="EW184" s="50"/>
    </row>
    <row r="185" spans="3:153" ht="15" customHeight="1" x14ac:dyDescent="0.2">
      <c r="AA185" s="50"/>
      <c r="AD185" s="50"/>
      <c r="AG185" s="50"/>
      <c r="AJ185" s="50"/>
      <c r="AM185" s="50"/>
      <c r="AP185" s="50"/>
      <c r="AS185" s="50"/>
      <c r="AV185" s="50"/>
      <c r="AY185" s="50"/>
      <c r="BB185" s="50"/>
      <c r="BE185" s="50"/>
      <c r="BH185" s="50"/>
      <c r="BK185" s="50"/>
      <c r="BN185" s="50"/>
      <c r="BQ185" s="50"/>
      <c r="BT185" s="50"/>
      <c r="BW185" s="50"/>
      <c r="BZ185" s="50"/>
      <c r="CC185" s="50"/>
      <c r="CF185" s="50"/>
      <c r="CI185" s="50"/>
      <c r="CL185" s="50"/>
      <c r="CO185" s="50"/>
      <c r="CR185" s="50"/>
      <c r="CU185" s="50"/>
      <c r="CX185" s="50"/>
      <c r="DA185" s="50"/>
      <c r="DD185" s="50"/>
      <c r="DG185" s="50"/>
      <c r="DJ185" s="50"/>
      <c r="DM185" s="50"/>
      <c r="DP185" s="50"/>
      <c r="DS185" s="50"/>
      <c r="DV185" s="50"/>
      <c r="DY185" s="50"/>
      <c r="EB185" s="50"/>
      <c r="EE185" s="50"/>
      <c r="EH185" s="50"/>
      <c r="EK185" s="50"/>
      <c r="EN185" s="50"/>
      <c r="EQ185" s="50"/>
      <c r="ET185" s="50"/>
      <c r="EW185" s="50"/>
    </row>
    <row r="186" spans="3:153" ht="15" customHeight="1" x14ac:dyDescent="0.2">
      <c r="AA186" s="50"/>
      <c r="AD186" s="50"/>
      <c r="AG186" s="50"/>
      <c r="AJ186" s="50"/>
      <c r="AM186" s="50"/>
      <c r="AP186" s="50"/>
      <c r="AS186" s="50"/>
      <c r="AV186" s="50"/>
      <c r="AY186" s="50"/>
      <c r="BB186" s="50"/>
      <c r="BE186" s="50"/>
      <c r="BH186" s="50"/>
      <c r="BK186" s="50"/>
      <c r="BN186" s="50"/>
      <c r="BQ186" s="50"/>
      <c r="BT186" s="50"/>
      <c r="BW186" s="50"/>
      <c r="BZ186" s="50"/>
      <c r="CC186" s="50"/>
      <c r="CF186" s="50"/>
      <c r="CI186" s="50"/>
      <c r="CL186" s="50"/>
      <c r="CO186" s="50"/>
      <c r="CR186" s="50"/>
      <c r="CU186" s="50"/>
      <c r="CX186" s="50"/>
      <c r="DA186" s="50"/>
      <c r="DD186" s="50"/>
      <c r="DG186" s="50"/>
      <c r="DJ186" s="50"/>
      <c r="DM186" s="50"/>
      <c r="DP186" s="50"/>
      <c r="DS186" s="50"/>
      <c r="DV186" s="50"/>
      <c r="DY186" s="50"/>
      <c r="EB186" s="50"/>
      <c r="EE186" s="50"/>
      <c r="EH186" s="50"/>
      <c r="EK186" s="50"/>
      <c r="EN186" s="50"/>
      <c r="EQ186" s="50"/>
      <c r="ET186" s="50"/>
      <c r="EW186" s="50"/>
    </row>
    <row r="187" spans="3:153" x14ac:dyDescent="0.2">
      <c r="AA187" s="50"/>
      <c r="AD187" s="50"/>
      <c r="AG187" s="50"/>
      <c r="AJ187" s="50"/>
      <c r="AM187" s="50"/>
      <c r="AP187" s="50"/>
      <c r="AS187" s="50"/>
      <c r="AV187" s="50"/>
      <c r="AY187" s="50"/>
      <c r="BB187" s="50"/>
      <c r="BE187" s="50"/>
      <c r="BH187" s="50"/>
      <c r="BK187" s="50"/>
      <c r="BN187" s="50"/>
      <c r="BQ187" s="50"/>
      <c r="BT187" s="50"/>
      <c r="BW187" s="50"/>
      <c r="BZ187" s="50"/>
      <c r="CC187" s="50"/>
      <c r="CF187" s="50"/>
      <c r="CI187" s="50"/>
      <c r="CL187" s="50"/>
      <c r="CO187" s="50"/>
      <c r="CR187" s="50"/>
      <c r="CU187" s="50"/>
      <c r="CX187" s="50"/>
      <c r="DA187" s="50"/>
      <c r="DD187" s="50"/>
      <c r="DG187" s="50"/>
      <c r="DJ187" s="50"/>
      <c r="DM187" s="50"/>
      <c r="DP187" s="50"/>
      <c r="DS187" s="50"/>
      <c r="DV187" s="50"/>
      <c r="DY187" s="50"/>
      <c r="EB187" s="50"/>
      <c r="EE187" s="50"/>
      <c r="EH187" s="50"/>
      <c r="EK187" s="50"/>
      <c r="EN187" s="50"/>
      <c r="EQ187" s="50"/>
      <c r="ET187" s="50"/>
      <c r="EW187" s="50"/>
    </row>
    <row r="188" spans="3:153" s="64" customFormat="1" ht="12.75" x14ac:dyDescent="0.2">
      <c r="D188" s="457"/>
      <c r="E188" s="458"/>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50"/>
      <c r="AB188" s="49"/>
      <c r="AC188" s="49"/>
      <c r="AD188" s="50"/>
      <c r="AE188" s="49"/>
      <c r="AF188" s="49"/>
      <c r="AG188" s="50"/>
      <c r="AH188" s="49"/>
      <c r="AI188" s="49"/>
      <c r="AJ188" s="50"/>
      <c r="AK188" s="49"/>
      <c r="AL188" s="49"/>
      <c r="AM188" s="50"/>
      <c r="AN188" s="49"/>
      <c r="AO188" s="49"/>
      <c r="AP188" s="50"/>
      <c r="AQ188" s="49"/>
      <c r="AR188" s="49"/>
      <c r="AS188" s="50"/>
      <c r="AT188" s="49"/>
      <c r="AU188" s="49"/>
      <c r="AV188" s="50"/>
      <c r="AW188" s="49"/>
      <c r="AX188" s="49"/>
      <c r="AY188" s="50"/>
      <c r="AZ188" s="49"/>
      <c r="BA188" s="49"/>
      <c r="BB188" s="50"/>
      <c r="BC188" s="49"/>
      <c r="BD188" s="49"/>
      <c r="BE188" s="50"/>
      <c r="BF188" s="49"/>
      <c r="BG188" s="49"/>
      <c r="BH188" s="50"/>
      <c r="BI188" s="49"/>
      <c r="BJ188" s="49"/>
      <c r="BK188" s="50"/>
      <c r="BL188" s="49"/>
      <c r="BM188" s="49"/>
      <c r="BN188" s="50"/>
      <c r="BO188" s="49"/>
      <c r="BP188" s="49"/>
      <c r="BQ188" s="50"/>
      <c r="BR188" s="49"/>
      <c r="BS188" s="49"/>
      <c r="BT188" s="50"/>
      <c r="BU188" s="49"/>
      <c r="BV188" s="49"/>
      <c r="BW188" s="50"/>
      <c r="BX188" s="49"/>
      <c r="BY188" s="49"/>
      <c r="BZ188" s="50"/>
      <c r="CA188" s="49"/>
      <c r="CB188" s="49"/>
      <c r="CC188" s="50"/>
      <c r="CD188" s="49"/>
      <c r="CE188" s="49"/>
      <c r="CF188" s="50"/>
      <c r="CG188" s="49"/>
      <c r="CH188" s="49"/>
      <c r="CI188" s="50"/>
      <c r="CJ188" s="49"/>
      <c r="CK188" s="49"/>
      <c r="CL188" s="50"/>
      <c r="CO188" s="459"/>
      <c r="CR188" s="459"/>
      <c r="CU188" s="459"/>
      <c r="CX188" s="459"/>
      <c r="DA188" s="459"/>
      <c r="DD188" s="459"/>
      <c r="DG188" s="459"/>
      <c r="DJ188" s="459"/>
      <c r="DM188" s="459"/>
      <c r="DP188" s="459"/>
      <c r="DS188" s="459"/>
      <c r="DV188" s="459"/>
      <c r="DY188" s="459"/>
      <c r="EB188" s="459"/>
      <c r="EE188" s="459"/>
      <c r="EH188" s="459"/>
      <c r="EK188" s="459"/>
      <c r="EN188" s="459"/>
      <c r="EQ188" s="459"/>
      <c r="ET188" s="459"/>
      <c r="EW188" s="459"/>
    </row>
    <row r="189" spans="3:153" x14ac:dyDescent="0.2">
      <c r="AA189" s="50"/>
      <c r="AD189" s="50"/>
      <c r="AG189" s="50"/>
      <c r="AJ189" s="50"/>
      <c r="AM189" s="50"/>
      <c r="AP189" s="50"/>
      <c r="AS189" s="50"/>
      <c r="AV189" s="50"/>
      <c r="AY189" s="50"/>
      <c r="BB189" s="50"/>
      <c r="BE189" s="50"/>
      <c r="BH189" s="50"/>
      <c r="BK189" s="50"/>
      <c r="BN189" s="50"/>
      <c r="BQ189" s="50"/>
      <c r="BT189" s="50"/>
      <c r="BW189" s="50"/>
      <c r="BZ189" s="50"/>
      <c r="CC189" s="50"/>
      <c r="CF189" s="50"/>
      <c r="CI189" s="50"/>
      <c r="CL189" s="50"/>
      <c r="CO189" s="50"/>
      <c r="CR189" s="50"/>
      <c r="CU189" s="50"/>
      <c r="CX189" s="50"/>
      <c r="DA189" s="50"/>
      <c r="DD189" s="50"/>
      <c r="DG189" s="50"/>
      <c r="DJ189" s="50"/>
      <c r="DM189" s="50"/>
      <c r="DP189" s="50"/>
      <c r="DS189" s="50"/>
      <c r="DV189" s="50"/>
      <c r="DY189" s="50"/>
      <c r="EB189" s="50"/>
      <c r="EE189" s="50"/>
      <c r="EH189" s="50"/>
      <c r="EK189" s="50"/>
      <c r="EN189" s="50"/>
      <c r="EQ189" s="50"/>
      <c r="ET189" s="50"/>
      <c r="EW189" s="50"/>
    </row>
    <row r="190" spans="3:153" x14ac:dyDescent="0.2">
      <c r="AA190" s="50"/>
      <c r="AD190" s="50"/>
      <c r="AG190" s="50"/>
      <c r="AJ190" s="50"/>
      <c r="AM190" s="50"/>
      <c r="AP190" s="50"/>
      <c r="AS190" s="50"/>
      <c r="AV190" s="50"/>
      <c r="AY190" s="50"/>
      <c r="BB190" s="50"/>
      <c r="BE190" s="50"/>
      <c r="BH190" s="50"/>
      <c r="BK190" s="50"/>
      <c r="BN190" s="50"/>
      <c r="BQ190" s="50"/>
      <c r="BT190" s="50"/>
      <c r="BW190" s="50"/>
      <c r="BZ190" s="50"/>
      <c r="CC190" s="50"/>
      <c r="CF190" s="50"/>
      <c r="CI190" s="50"/>
      <c r="CL190" s="50"/>
      <c r="CO190" s="50"/>
      <c r="CR190" s="50"/>
      <c r="CU190" s="50"/>
      <c r="CX190" s="50"/>
      <c r="DA190" s="50"/>
      <c r="DD190" s="50"/>
      <c r="DG190" s="50"/>
      <c r="DJ190" s="50"/>
      <c r="DM190" s="50"/>
      <c r="DP190" s="50"/>
      <c r="DS190" s="50"/>
      <c r="DV190" s="50"/>
      <c r="DY190" s="50"/>
      <c r="EB190" s="50"/>
      <c r="EE190" s="50"/>
      <c r="EH190" s="50"/>
      <c r="EK190" s="50"/>
      <c r="EN190" s="50"/>
      <c r="EQ190" s="50"/>
      <c r="ET190" s="50"/>
      <c r="EW190" s="50"/>
    </row>
    <row r="191" spans="3:153" x14ac:dyDescent="0.2">
      <c r="AA191" s="50"/>
      <c r="AD191" s="50"/>
      <c r="AG191" s="50"/>
      <c r="AJ191" s="50"/>
      <c r="AM191" s="50"/>
      <c r="AP191" s="50"/>
      <c r="AS191" s="50"/>
      <c r="AV191" s="50"/>
      <c r="AY191" s="50"/>
      <c r="BB191" s="50"/>
      <c r="BE191" s="50"/>
      <c r="BH191" s="50"/>
      <c r="BK191" s="50"/>
      <c r="BN191" s="50"/>
      <c r="BQ191" s="50"/>
      <c r="BT191" s="50"/>
      <c r="BW191" s="50"/>
      <c r="BZ191" s="50"/>
      <c r="CC191" s="50"/>
      <c r="CF191" s="50"/>
      <c r="CI191" s="50"/>
      <c r="CL191" s="50"/>
      <c r="CO191" s="50"/>
      <c r="CR191" s="50"/>
      <c r="CU191" s="50"/>
      <c r="CX191" s="50"/>
      <c r="DA191" s="50"/>
      <c r="DD191" s="50"/>
      <c r="DG191" s="50"/>
      <c r="DJ191" s="50"/>
      <c r="DM191" s="50"/>
      <c r="DP191" s="50"/>
      <c r="DS191" s="50"/>
      <c r="DV191" s="50"/>
      <c r="DY191" s="50"/>
      <c r="EB191" s="50"/>
      <c r="EE191" s="50"/>
      <c r="EH191" s="50"/>
      <c r="EK191" s="50"/>
      <c r="EN191" s="50"/>
      <c r="EQ191" s="50"/>
      <c r="ET191" s="50"/>
      <c r="EW191" s="50"/>
    </row>
    <row r="192" spans="3:153" x14ac:dyDescent="0.2">
      <c r="AA192" s="50"/>
      <c r="AD192" s="50"/>
      <c r="AG192" s="50"/>
      <c r="AJ192" s="50"/>
      <c r="AM192" s="50"/>
      <c r="AP192" s="50"/>
      <c r="AS192" s="50"/>
      <c r="AV192" s="50"/>
      <c r="AY192" s="50"/>
      <c r="BB192" s="50"/>
      <c r="BE192" s="50"/>
      <c r="BH192" s="50"/>
      <c r="BK192" s="50"/>
      <c r="BN192" s="50"/>
      <c r="BQ192" s="50"/>
      <c r="BT192" s="50"/>
      <c r="BW192" s="50"/>
      <c r="BZ192" s="50"/>
      <c r="CC192" s="50"/>
      <c r="CF192" s="50"/>
      <c r="CI192" s="50"/>
      <c r="CL192" s="50"/>
      <c r="CO192" s="50"/>
      <c r="CR192" s="50"/>
      <c r="CU192" s="50"/>
      <c r="CX192" s="50"/>
      <c r="DA192" s="50"/>
      <c r="DD192" s="50"/>
      <c r="DG192" s="50"/>
      <c r="DJ192" s="50"/>
      <c r="DM192" s="50"/>
      <c r="DP192" s="50"/>
      <c r="DS192" s="50"/>
      <c r="DV192" s="50"/>
      <c r="DY192" s="50"/>
      <c r="EB192" s="50"/>
      <c r="EE192" s="50"/>
      <c r="EH192" s="50"/>
      <c r="EK192" s="50"/>
      <c r="EN192" s="50"/>
      <c r="EQ192" s="50"/>
      <c r="ET192" s="50"/>
      <c r="EW192" s="50"/>
    </row>
    <row r="193" spans="27:153" x14ac:dyDescent="0.2">
      <c r="AA193" s="50"/>
      <c r="AD193" s="50"/>
      <c r="AG193" s="50"/>
      <c r="AJ193" s="50"/>
      <c r="AM193" s="50"/>
      <c r="AP193" s="50"/>
      <c r="AS193" s="50"/>
      <c r="AV193" s="50"/>
      <c r="AY193" s="50"/>
      <c r="BB193" s="50"/>
      <c r="BE193" s="50"/>
      <c r="BH193" s="50"/>
      <c r="BK193" s="50"/>
      <c r="BN193" s="50"/>
      <c r="BQ193" s="50"/>
      <c r="BT193" s="50"/>
      <c r="BW193" s="50"/>
      <c r="BZ193" s="50"/>
      <c r="CC193" s="50"/>
      <c r="CF193" s="50"/>
      <c r="CI193" s="50"/>
      <c r="CL193" s="50"/>
      <c r="CO193" s="50"/>
      <c r="CR193" s="50"/>
      <c r="CU193" s="50"/>
      <c r="CX193" s="50"/>
      <c r="DA193" s="50"/>
      <c r="DD193" s="50"/>
      <c r="DG193" s="50"/>
      <c r="DJ193" s="50"/>
      <c r="DM193" s="50"/>
      <c r="DP193" s="50"/>
      <c r="DS193" s="50"/>
      <c r="DV193" s="50"/>
      <c r="DY193" s="50"/>
      <c r="EB193" s="50"/>
      <c r="EE193" s="50"/>
      <c r="EH193" s="50"/>
      <c r="EK193" s="50"/>
      <c r="EN193" s="50"/>
      <c r="EQ193" s="50"/>
      <c r="ET193" s="50"/>
      <c r="EW193" s="50"/>
    </row>
    <row r="194" spans="27:153" x14ac:dyDescent="0.2">
      <c r="AA194" s="50"/>
      <c r="AD194" s="50"/>
      <c r="AG194" s="50"/>
      <c r="AJ194" s="50"/>
      <c r="AM194" s="50"/>
      <c r="AP194" s="50"/>
      <c r="AS194" s="50"/>
      <c r="AV194" s="50"/>
      <c r="AY194" s="50"/>
      <c r="BB194" s="50"/>
      <c r="BE194" s="50"/>
      <c r="BH194" s="50"/>
      <c r="BK194" s="50"/>
      <c r="BN194" s="50"/>
      <c r="BQ194" s="50"/>
      <c r="BT194" s="50"/>
      <c r="BW194" s="50"/>
      <c r="BZ194" s="50"/>
      <c r="CC194" s="50"/>
      <c r="CF194" s="50"/>
      <c r="CI194" s="50"/>
      <c r="CL194" s="50"/>
      <c r="CO194" s="50"/>
      <c r="CR194" s="50"/>
      <c r="CU194" s="50"/>
      <c r="CX194" s="50"/>
      <c r="DA194" s="50"/>
      <c r="DD194" s="50"/>
      <c r="DG194" s="50"/>
      <c r="DJ194" s="50"/>
      <c r="DM194" s="50"/>
      <c r="DP194" s="50"/>
      <c r="DS194" s="50"/>
      <c r="DV194" s="50"/>
      <c r="DY194" s="50"/>
      <c r="EB194" s="50"/>
      <c r="EE194" s="50"/>
      <c r="EH194" s="50"/>
      <c r="EK194" s="50"/>
      <c r="EN194" s="50"/>
      <c r="EQ194" s="50"/>
      <c r="ET194" s="50"/>
      <c r="EW194" s="50"/>
    </row>
    <row r="195" spans="27:153" x14ac:dyDescent="0.2">
      <c r="AA195" s="50"/>
      <c r="AD195" s="50"/>
      <c r="AG195" s="50"/>
      <c r="AJ195" s="50"/>
      <c r="AM195" s="50"/>
      <c r="AP195" s="50"/>
      <c r="AS195" s="50"/>
      <c r="AV195" s="50"/>
      <c r="AY195" s="50"/>
      <c r="BB195" s="50"/>
      <c r="BE195" s="50"/>
      <c r="BH195" s="50"/>
      <c r="BK195" s="50"/>
      <c r="BN195" s="50"/>
      <c r="BQ195" s="50"/>
      <c r="BT195" s="50"/>
      <c r="BW195" s="50"/>
      <c r="BZ195" s="50"/>
      <c r="CC195" s="50"/>
      <c r="CF195" s="50"/>
      <c r="CI195" s="50"/>
      <c r="CL195" s="50"/>
      <c r="CO195" s="50"/>
      <c r="CR195" s="50"/>
      <c r="CU195" s="50"/>
      <c r="CX195" s="50"/>
      <c r="DA195" s="50"/>
      <c r="DD195" s="50"/>
      <c r="DG195" s="50"/>
      <c r="DJ195" s="50"/>
      <c r="DM195" s="50"/>
      <c r="DP195" s="50"/>
      <c r="DS195" s="50"/>
      <c r="DV195" s="50"/>
      <c r="DY195" s="50"/>
      <c r="EB195" s="50"/>
      <c r="EE195" s="50"/>
      <c r="EH195" s="50"/>
      <c r="EK195" s="50"/>
      <c r="EN195" s="50"/>
      <c r="EQ195" s="50"/>
      <c r="ET195" s="50"/>
      <c r="EW195" s="50"/>
    </row>
    <row r="196" spans="27:153" x14ac:dyDescent="0.2">
      <c r="AA196" s="50"/>
      <c r="AD196" s="50"/>
      <c r="AG196" s="50"/>
      <c r="AJ196" s="50"/>
      <c r="AM196" s="50"/>
      <c r="AP196" s="50"/>
      <c r="AS196" s="50"/>
      <c r="AV196" s="50"/>
      <c r="AY196" s="50"/>
      <c r="BB196" s="50"/>
      <c r="BE196" s="50"/>
      <c r="BH196" s="50"/>
      <c r="BK196" s="50"/>
      <c r="BN196" s="50"/>
      <c r="BQ196" s="50"/>
      <c r="BT196" s="50"/>
      <c r="BW196" s="50"/>
      <c r="BZ196" s="50"/>
      <c r="CC196" s="50"/>
      <c r="CF196" s="50"/>
      <c r="CI196" s="50"/>
      <c r="CL196" s="50"/>
      <c r="CO196" s="50"/>
      <c r="CR196" s="50"/>
      <c r="CU196" s="50"/>
      <c r="CX196" s="50"/>
      <c r="DA196" s="50"/>
      <c r="DD196" s="50"/>
      <c r="DG196" s="50"/>
      <c r="DJ196" s="50"/>
      <c r="DM196" s="50"/>
      <c r="DP196" s="50"/>
      <c r="DS196" s="50"/>
      <c r="DV196" s="50"/>
      <c r="DY196" s="50"/>
      <c r="EB196" s="50"/>
      <c r="EE196" s="50"/>
      <c r="EH196" s="50"/>
      <c r="EK196" s="50"/>
      <c r="EN196" s="50"/>
      <c r="EQ196" s="50"/>
      <c r="ET196" s="50"/>
      <c r="EW196" s="50"/>
    </row>
    <row r="197" spans="27:153" x14ac:dyDescent="0.2">
      <c r="AA197" s="50"/>
      <c r="AD197" s="50"/>
      <c r="AG197" s="50"/>
      <c r="AJ197" s="50"/>
      <c r="AM197" s="50"/>
      <c r="AP197" s="50"/>
      <c r="AS197" s="50"/>
      <c r="AV197" s="50"/>
      <c r="AY197" s="50"/>
      <c r="BB197" s="50"/>
      <c r="BE197" s="50"/>
      <c r="BH197" s="50"/>
      <c r="BK197" s="50"/>
      <c r="BN197" s="50"/>
      <c r="BQ197" s="50"/>
      <c r="BT197" s="50"/>
      <c r="BW197" s="50"/>
      <c r="BZ197" s="50"/>
      <c r="CC197" s="50"/>
      <c r="CF197" s="50"/>
      <c r="CI197" s="50"/>
      <c r="CL197" s="50"/>
      <c r="CO197" s="50"/>
      <c r="CR197" s="50"/>
      <c r="CU197" s="50"/>
      <c r="CX197" s="50"/>
      <c r="DA197" s="50"/>
      <c r="DD197" s="50"/>
      <c r="DG197" s="50"/>
      <c r="DJ197" s="50"/>
      <c r="DM197" s="50"/>
      <c r="DP197" s="50"/>
      <c r="DS197" s="50"/>
      <c r="DV197" s="50"/>
      <c r="DY197" s="50"/>
      <c r="EB197" s="50"/>
      <c r="EE197" s="50"/>
      <c r="EH197" s="50"/>
      <c r="EK197" s="50"/>
      <c r="EN197" s="50"/>
      <c r="EQ197" s="50"/>
      <c r="ET197" s="50"/>
      <c r="EW197" s="50"/>
    </row>
    <row r="198" spans="27:153" x14ac:dyDescent="0.2">
      <c r="AA198" s="50"/>
      <c r="AD198" s="50"/>
      <c r="AG198" s="50"/>
      <c r="AJ198" s="50"/>
      <c r="AM198" s="50"/>
      <c r="AP198" s="50"/>
      <c r="AS198" s="50"/>
      <c r="AV198" s="50"/>
      <c r="AY198" s="50"/>
      <c r="BB198" s="50"/>
      <c r="BE198" s="50"/>
      <c r="BH198" s="50"/>
      <c r="BK198" s="50"/>
      <c r="BN198" s="50"/>
      <c r="BQ198" s="50"/>
      <c r="BT198" s="50"/>
      <c r="BW198" s="50"/>
      <c r="BZ198" s="50"/>
      <c r="CC198" s="50"/>
      <c r="CF198" s="50"/>
      <c r="CI198" s="50"/>
      <c r="CL198" s="50"/>
      <c r="CO198" s="50"/>
      <c r="CR198" s="50"/>
      <c r="CU198" s="50"/>
      <c r="CX198" s="50"/>
      <c r="DA198" s="50"/>
      <c r="DD198" s="50"/>
      <c r="DG198" s="50"/>
      <c r="DJ198" s="50"/>
      <c r="DM198" s="50"/>
      <c r="DP198" s="50"/>
      <c r="DS198" s="50"/>
      <c r="DV198" s="50"/>
      <c r="DY198" s="50"/>
      <c r="EB198" s="50"/>
      <c r="EE198" s="50"/>
      <c r="EH198" s="50"/>
      <c r="EK198" s="50"/>
      <c r="EN198" s="50"/>
      <c r="EQ198" s="50"/>
      <c r="ET198" s="50"/>
      <c r="EW198" s="50"/>
    </row>
    <row r="199" spans="27:153" x14ac:dyDescent="0.2">
      <c r="AA199" s="50"/>
      <c r="AD199" s="50"/>
      <c r="AG199" s="50"/>
      <c r="AJ199" s="50"/>
      <c r="AM199" s="50"/>
      <c r="AP199" s="50"/>
      <c r="AS199" s="50"/>
      <c r="AV199" s="50"/>
      <c r="AY199" s="50"/>
      <c r="BB199" s="50"/>
      <c r="BE199" s="50"/>
      <c r="BH199" s="50"/>
      <c r="BK199" s="50"/>
      <c r="BN199" s="50"/>
      <c r="BQ199" s="50"/>
      <c r="BT199" s="50"/>
      <c r="BW199" s="50"/>
      <c r="BZ199" s="50"/>
      <c r="CC199" s="50"/>
      <c r="CF199" s="50"/>
      <c r="CI199" s="50"/>
      <c r="CL199" s="50"/>
      <c r="CO199" s="50"/>
      <c r="CR199" s="50"/>
      <c r="CU199" s="50"/>
      <c r="CX199" s="50"/>
      <c r="DA199" s="50"/>
      <c r="DD199" s="50"/>
      <c r="DG199" s="50"/>
      <c r="DJ199" s="50"/>
      <c r="DM199" s="50"/>
      <c r="DP199" s="50"/>
      <c r="DS199" s="50"/>
      <c r="DV199" s="50"/>
      <c r="DY199" s="50"/>
      <c r="EB199" s="50"/>
      <c r="EE199" s="50"/>
      <c r="EH199" s="50"/>
      <c r="EK199" s="50"/>
      <c r="EN199" s="50"/>
      <c r="EQ199" s="50"/>
      <c r="ET199" s="50"/>
      <c r="EW199" s="50"/>
    </row>
  </sheetData>
  <mergeCells count="100">
    <mergeCell ref="AJ15:AL15"/>
    <mergeCell ref="AJ17:AL17"/>
    <mergeCell ref="AY16:BA16"/>
    <mergeCell ref="AA17:AC17"/>
    <mergeCell ref="AD17:AF17"/>
    <mergeCell ref="AG17:AI17"/>
    <mergeCell ref="AM17:AO17"/>
    <mergeCell ref="AP17:AR17"/>
    <mergeCell ref="AV23:AX23"/>
    <mergeCell ref="AV24:AX24"/>
    <mergeCell ref="AJ16:AL16"/>
    <mergeCell ref="AJ18:AL18"/>
    <mergeCell ref="AJ21:AL21"/>
    <mergeCell ref="AJ22:AL22"/>
    <mergeCell ref="AJ23:AL23"/>
    <mergeCell ref="AP16:AR16"/>
    <mergeCell ref="AS18:AU18"/>
    <mergeCell ref="AV18:AX18"/>
    <mergeCell ref="AP18:AR18"/>
    <mergeCell ref="AM16:AO16"/>
    <mergeCell ref="AM22:AO22"/>
    <mergeCell ref="AM23:AO23"/>
    <mergeCell ref="AM24:AO24"/>
    <mergeCell ref="AJ24:AL24"/>
    <mergeCell ref="AD23:AF23"/>
    <mergeCell ref="AD24:AF24"/>
    <mergeCell ref="AY21:BA21"/>
    <mergeCell ref="AY22:BA22"/>
    <mergeCell ref="AY23:BA23"/>
    <mergeCell ref="AY24:BA24"/>
    <mergeCell ref="AP21:AR21"/>
    <mergeCell ref="AP22:AR22"/>
    <mergeCell ref="AP23:AR23"/>
    <mergeCell ref="AP24:AR24"/>
    <mergeCell ref="AS21:AU21"/>
    <mergeCell ref="AS22:AU22"/>
    <mergeCell ref="AS23:AU23"/>
    <mergeCell ref="AS24:AU24"/>
    <mergeCell ref="AV21:AX21"/>
    <mergeCell ref="AV22:AX22"/>
    <mergeCell ref="AY18:BA18"/>
    <mergeCell ref="AS16:AU16"/>
    <mergeCell ref="AV16:AX16"/>
    <mergeCell ref="AP11:BA11"/>
    <mergeCell ref="AS12:BA12"/>
    <mergeCell ref="AP15:AR15"/>
    <mergeCell ref="AY13:BA13"/>
    <mergeCell ref="AY15:BA15"/>
    <mergeCell ref="AY14:BA14"/>
    <mergeCell ref="AV13:AX13"/>
    <mergeCell ref="AS15:AU15"/>
    <mergeCell ref="AV15:AX15"/>
    <mergeCell ref="AS13:AU13"/>
    <mergeCell ref="AS17:AU17"/>
    <mergeCell ref="AV17:AX17"/>
    <mergeCell ref="AY17:BA17"/>
    <mergeCell ref="AG13:AI13"/>
    <mergeCell ref="AM13:AO13"/>
    <mergeCell ref="AS14:AU14"/>
    <mergeCell ref="AV14:AX14"/>
    <mergeCell ref="AP14:AR14"/>
    <mergeCell ref="AP12:AR13"/>
    <mergeCell ref="AM14:AO14"/>
    <mergeCell ref="D127:D173"/>
    <mergeCell ref="AD16:AF16"/>
    <mergeCell ref="AA16:AC16"/>
    <mergeCell ref="AG16:AI16"/>
    <mergeCell ref="D79:D125"/>
    <mergeCell ref="D31:D77"/>
    <mergeCell ref="AG21:AI21"/>
    <mergeCell ref="AG22:AI22"/>
    <mergeCell ref="AG23:AI23"/>
    <mergeCell ref="AG24:AI24"/>
    <mergeCell ref="AA21:AC21"/>
    <mergeCell ref="AA22:AC22"/>
    <mergeCell ref="AA23:AC23"/>
    <mergeCell ref="AA24:AC24"/>
    <mergeCell ref="AD21:AF21"/>
    <mergeCell ref="AD22:AF22"/>
    <mergeCell ref="AA18:AC18"/>
    <mergeCell ref="AD18:AF18"/>
    <mergeCell ref="AG18:AI18"/>
    <mergeCell ref="AM18:AO18"/>
    <mergeCell ref="AM21:AO21"/>
    <mergeCell ref="E4:AA4"/>
    <mergeCell ref="D14:Z14"/>
    <mergeCell ref="AA11:AO11"/>
    <mergeCell ref="AA12:AO12"/>
    <mergeCell ref="AM15:AO15"/>
    <mergeCell ref="AA15:AC15"/>
    <mergeCell ref="AA13:AC13"/>
    <mergeCell ref="AD15:AF15"/>
    <mergeCell ref="AD13:AF13"/>
    <mergeCell ref="AA14:AC14"/>
    <mergeCell ref="AD14:AF14"/>
    <mergeCell ref="AG14:AI14"/>
    <mergeCell ref="E5:AA5"/>
    <mergeCell ref="AJ13:AL13"/>
    <mergeCell ref="AJ14:AL14"/>
    <mergeCell ref="AG15:AI15"/>
  </mergeCells>
  <dataValidations count="4">
    <dataValidation allowBlank="1" showInputMessage="1" showErrorMessage="1" sqref="AY17 AA78:BA78 AA126:BA126 AG17 AD17 AS17 AV17 AP17 A18:A29 AA18:BA18 AJ17:AM17 Z17:AA17 E174:XFD1048576 Z18:Z29 AA21:BA30 BB1:XFD173 F30:Z173 A30:D1048576 E75:E167 E171:E173 E30:E71 B1:Y29 A1:A16 Z1:BA16"/>
    <dataValidation type="decimal" operator="greaterThanOrEqual" allowBlank="1" showInputMessage="1" showErrorMessage="1" errorTitle="Invalid input" error="Please enter a numeric value" sqref="AA31:AA77 AA79:AA125 AA127:AA173 AD31:AD77 AD79:AD125 AD127:AD173 AG31:AG77 AG79:AG125 AG127:AG173 AJ31:AJ77 AJ79:AJ125 AJ127:AJ173 AM31:AM77 AM79:AM125 AM127:AM173 AP31:AP77 AP79:AP125 AP127:AP173 AS31:AS77 AS79:AS125 AS127:AS173 AV31:AV77 AV79:AV125 AV127:AV173 AY31:AY77 AY79:AY125 AY127:AY173">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77 AB79:AB125 AB127:AB173 AE31:AE77 AE79:AE125 AE127:AE173 AH31:AH77 AH79:AH125 AH127:AH173 AK31:AK77 AK79:AK125 AK127:AK173 AN31:AN77 AN79:AN125 AN127:AN173 AQ31:AQ77 AQ79:AQ125 AQ127:AQ173 AT31:AT77 AT79:AT125 AT127:AT173 AW31:AW77 AW79:AW125 AW127:AW173 AZ31:AZ77 AZ79:AZ125 AZ127:AZ173">
      <formula1>"M,O,K,W"</formula1>
    </dataValidation>
    <dataValidation type="textLength" allowBlank="1" showInputMessage="1" showErrorMessage="1" errorTitle="Invalid input" error="The length of the text should be between 2 and 500 characters" sqref="AC31:AC77 AC79:AC125 AC127:AC173 AF31:AF77 AF79:AF125 AF127:AF173 AI31:AI77 AI79:AI125 AI127:AI173 AL31:AL77 AL79:AL125 AL127:AL173 AO31:AO77 AO79:AO125 AO127:AO173 AR31:AR77 AR79:AR125 AR127:AR173 AU31:AU77 AU79:AU125 AU127:AU173 AX31:AX77 AX79:AX125 AX127:AX173 BA31:BA77 BA79:BA125 BA127:BA173">
      <formula1>2</formula1>
      <formula2>500</formula2>
    </dataValidation>
  </dataValidations>
  <pageMargins left="0.7" right="0.7" top="0.75" bottom="0.75" header="0.3" footer="0.3"/>
  <pageSetup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ET313"/>
  <sheetViews>
    <sheetView showGridLines="0" tabSelected="1" topLeftCell="AU1" zoomScaleNormal="100" workbookViewId="0">
      <selection activeCell="BE31" sqref="BE31:BE88"/>
    </sheetView>
  </sheetViews>
  <sheetFormatPr baseColWidth="10" defaultColWidth="9.140625" defaultRowHeight="12.75" x14ac:dyDescent="0.2"/>
  <cols>
    <col min="1" max="1" width="28.140625" style="68" hidden="1" customWidth="1"/>
    <col min="2" max="2" width="21" style="68" hidden="1" customWidth="1"/>
    <col min="3" max="3" width="6" style="68" customWidth="1"/>
    <col min="4" max="4" width="15.28515625" style="68" customWidth="1"/>
    <col min="5" max="5" width="96.42578125" style="68" bestFit="1" customWidth="1"/>
    <col min="6" max="7" width="3.140625" style="68" hidden="1" customWidth="1"/>
    <col min="8" max="9" width="4.7109375" style="68" hidden="1" customWidth="1"/>
    <col min="10" max="20" width="3" style="68" hidden="1" customWidth="1"/>
    <col min="21" max="25" width="2.28515625" style="68" hidden="1" customWidth="1"/>
    <col min="26" max="26" width="16.7109375" style="68" hidden="1" customWidth="1"/>
    <col min="27" max="27" width="12.7109375" style="68" customWidth="1"/>
    <col min="28" max="28" width="2.7109375" style="68" customWidth="1"/>
    <col min="29" max="29" width="5.7109375" style="68" customWidth="1"/>
    <col min="30" max="30" width="12.7109375" style="68" customWidth="1"/>
    <col min="31" max="31" width="2.7109375" style="68" customWidth="1"/>
    <col min="32" max="32" width="5.7109375" style="68" customWidth="1"/>
    <col min="33" max="33" width="12.7109375" style="68" customWidth="1"/>
    <col min="34" max="34" width="2.7109375" style="68" customWidth="1"/>
    <col min="35" max="35" width="5.7109375" style="68" customWidth="1"/>
    <col min="36" max="36" width="12.7109375" style="68" customWidth="1"/>
    <col min="37" max="37" width="2.7109375" style="68" customWidth="1"/>
    <col min="38" max="38" width="5.7109375" style="68" customWidth="1"/>
    <col min="39" max="39" width="12.7109375" style="68" customWidth="1"/>
    <col min="40" max="40" width="2.7109375" style="68" customWidth="1"/>
    <col min="41" max="41" width="5.7109375" style="68" customWidth="1"/>
    <col min="42" max="42" width="12.7109375" style="68" customWidth="1"/>
    <col min="43" max="43" width="2.7109375" style="68" customWidth="1"/>
    <col min="44" max="44" width="5.7109375" style="68" customWidth="1"/>
    <col min="45" max="45" width="12.7109375" style="68" customWidth="1"/>
    <col min="46" max="46" width="2.7109375" style="68" customWidth="1"/>
    <col min="47" max="47" width="5.7109375" style="68" customWidth="1"/>
    <col min="48" max="48" width="12.7109375" style="68" customWidth="1"/>
    <col min="49" max="49" width="2.7109375" style="68" customWidth="1"/>
    <col min="50" max="50" width="5.7109375" style="68" customWidth="1"/>
    <col min="51" max="51" width="12.7109375" style="68" customWidth="1"/>
    <col min="52" max="52" width="2.7109375" style="68" customWidth="1"/>
    <col min="53" max="53" width="5.7109375" style="68" customWidth="1"/>
    <col min="54" max="54" width="10.5703125" style="68" customWidth="1"/>
    <col min="55" max="55" width="2.7109375" style="68" customWidth="1"/>
    <col min="56" max="56" width="5.7109375" style="68" customWidth="1"/>
    <col min="57" max="57" width="10.42578125" style="68" customWidth="1"/>
    <col min="58" max="58" width="2.7109375" style="68" customWidth="1"/>
    <col min="59" max="59" width="5.7109375" style="68" customWidth="1"/>
    <col min="60" max="60" width="12.7109375" style="68" customWidth="1"/>
    <col min="61" max="61" width="2.7109375" style="68" customWidth="1"/>
    <col min="62" max="62" width="5.7109375" style="68" customWidth="1"/>
    <col min="63" max="63" width="12.7109375" style="68" customWidth="1"/>
    <col min="64" max="64" width="2.7109375" style="68" customWidth="1"/>
    <col min="65" max="65" width="5.7109375" style="68" customWidth="1"/>
    <col min="66" max="16384" width="9.140625" style="68"/>
  </cols>
  <sheetData>
    <row r="1" spans="1:66" ht="11.25" customHeight="1" x14ac:dyDescent="0.2">
      <c r="A1" s="394" t="s">
        <v>221</v>
      </c>
      <c r="B1" s="30" t="s">
        <v>367</v>
      </c>
      <c r="C1" s="31"/>
      <c r="D1" s="31"/>
      <c r="E1" s="31"/>
      <c r="F1" s="36"/>
      <c r="G1" s="36"/>
      <c r="H1" s="36"/>
      <c r="I1" s="36"/>
      <c r="J1" s="36"/>
      <c r="K1" s="36"/>
      <c r="L1" s="36"/>
      <c r="M1" s="36"/>
      <c r="N1" s="36"/>
      <c r="O1" s="36"/>
      <c r="P1" s="36"/>
      <c r="Q1" s="36"/>
      <c r="R1" s="36"/>
      <c r="S1" s="36"/>
      <c r="T1" s="36"/>
      <c r="U1" s="36"/>
      <c r="V1" s="36"/>
      <c r="W1" s="36"/>
      <c r="X1" s="36"/>
      <c r="Y1" s="36"/>
      <c r="Z1" s="36"/>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row>
    <row r="2" spans="1:66" ht="11.25" customHeight="1" x14ac:dyDescent="0.2">
      <c r="A2" s="394" t="s">
        <v>236</v>
      </c>
      <c r="B2" s="30" t="str">
        <f>IF(VAL_Metadata!$H10&lt;&gt;"", YEAR(VAL_Metadata!$H$10),"")</f>
        <v/>
      </c>
      <c r="C2" s="31"/>
      <c r="D2" s="32" t="s">
        <v>4034</v>
      </c>
      <c r="E2" s="33"/>
      <c r="F2" s="34"/>
      <c r="G2" s="34"/>
      <c r="H2" s="34"/>
      <c r="I2" s="34"/>
      <c r="J2" s="34"/>
      <c r="K2" s="34"/>
      <c r="L2" s="34"/>
      <c r="M2" s="34"/>
      <c r="N2" s="34"/>
      <c r="O2" s="34"/>
      <c r="P2" s="34"/>
      <c r="Q2" s="34"/>
      <c r="R2" s="34"/>
      <c r="S2" s="34"/>
      <c r="T2" s="34"/>
      <c r="U2" s="34"/>
      <c r="V2" s="34"/>
      <c r="W2" s="34"/>
      <c r="X2" s="34"/>
      <c r="Y2" s="34"/>
      <c r="Z2" s="34"/>
      <c r="AA2" s="31"/>
      <c r="AB2" s="31"/>
      <c r="AC2" s="31"/>
      <c r="AD2" s="31"/>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1"/>
    </row>
    <row r="3" spans="1:66" ht="11.25" customHeight="1" x14ac:dyDescent="0.2">
      <c r="A3" s="394" t="s">
        <v>228</v>
      </c>
      <c r="B3" s="30" t="s">
        <v>364</v>
      </c>
      <c r="C3" s="31"/>
      <c r="D3" s="33"/>
      <c r="E3" s="33"/>
      <c r="F3" s="36"/>
      <c r="G3" s="36"/>
      <c r="H3" s="36"/>
      <c r="I3" s="36"/>
      <c r="J3" s="36"/>
      <c r="K3" s="36"/>
      <c r="L3" s="36"/>
      <c r="M3" s="36"/>
      <c r="N3" s="36"/>
      <c r="O3" s="36"/>
      <c r="P3" s="36"/>
      <c r="Q3" s="36"/>
      <c r="R3" s="36"/>
      <c r="S3" s="36"/>
      <c r="T3" s="36"/>
      <c r="U3" s="36"/>
      <c r="V3" s="36"/>
      <c r="W3" s="36"/>
      <c r="X3" s="36"/>
      <c r="Y3" s="36"/>
      <c r="Z3" s="36"/>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row>
    <row r="4" spans="1:66" ht="11.25" customHeight="1" x14ac:dyDescent="0.2">
      <c r="A4" s="394" t="s">
        <v>225</v>
      </c>
      <c r="B4" s="30" t="str">
        <f>VAL_Metadata!B2</f>
        <v>_X</v>
      </c>
      <c r="C4" s="31"/>
      <c r="D4" s="35" t="s">
        <v>129</v>
      </c>
      <c r="E4" s="670" t="str">
        <f>VLOOKUP(VAL_Metadata!$H$5,VAL_Drop_Down_Lists!$A$3:$C$222,3,FALSE)</f>
        <v>Please select a country</v>
      </c>
      <c r="F4" s="671"/>
      <c r="G4" s="671"/>
      <c r="H4" s="671"/>
      <c r="I4" s="671"/>
      <c r="J4" s="671"/>
      <c r="K4" s="671"/>
      <c r="L4" s="671"/>
      <c r="M4" s="671"/>
      <c r="N4" s="671"/>
      <c r="O4" s="671"/>
      <c r="P4" s="671"/>
      <c r="Q4" s="671"/>
      <c r="R4" s="671"/>
      <c r="S4" s="671"/>
      <c r="T4" s="671"/>
      <c r="U4" s="671"/>
      <c r="V4" s="671"/>
      <c r="W4" s="671"/>
      <c r="X4" s="671"/>
      <c r="Y4" s="671"/>
      <c r="Z4" s="671"/>
      <c r="AA4" s="672"/>
      <c r="AB4" s="36"/>
      <c r="AC4" s="31"/>
      <c r="AD4" s="31"/>
      <c r="AE4" s="31"/>
      <c r="AF4" s="31"/>
      <c r="AG4" s="31"/>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1"/>
    </row>
    <row r="5" spans="1:66" ht="11.25" customHeight="1" x14ac:dyDescent="0.2">
      <c r="A5" s="402" t="s">
        <v>7026</v>
      </c>
      <c r="B5" s="368" t="s">
        <v>7029</v>
      </c>
      <c r="C5" s="31"/>
      <c r="D5" s="35" t="s">
        <v>3937</v>
      </c>
      <c r="E5" s="670" t="str">
        <f>IF(VAL_Metadata!H10&lt;&gt;"", YEAR(VAL_Metadata!H10),"")</f>
        <v/>
      </c>
      <c r="F5" s="671"/>
      <c r="G5" s="671"/>
      <c r="H5" s="671"/>
      <c r="I5" s="671"/>
      <c r="J5" s="671"/>
      <c r="K5" s="671"/>
      <c r="L5" s="671"/>
      <c r="M5" s="671"/>
      <c r="N5" s="671"/>
      <c r="O5" s="671"/>
      <c r="P5" s="671"/>
      <c r="Q5" s="671"/>
      <c r="R5" s="671"/>
      <c r="S5" s="671"/>
      <c r="T5" s="671"/>
      <c r="U5" s="671"/>
      <c r="V5" s="671"/>
      <c r="W5" s="671"/>
      <c r="X5" s="671"/>
      <c r="Y5" s="671"/>
      <c r="Z5" s="671"/>
      <c r="AA5" s="672"/>
      <c r="AB5" s="37" t="str">
        <f>IF(COUNTBLANK(VAL_Metadata!H10)=1,"Please enter the school year end in VAL_Metadata (cell H10).","")</f>
        <v>Please enter the school year end in VAL_Metadata (cell H10).</v>
      </c>
      <c r="AC5" s="31"/>
      <c r="AD5" s="31"/>
      <c r="AE5" s="31"/>
      <c r="AF5" s="31"/>
      <c r="AG5" s="31"/>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1"/>
    </row>
    <row r="6" spans="1:66" ht="11.25" customHeight="1" x14ac:dyDescent="0.2">
      <c r="A6" s="394" t="s">
        <v>246</v>
      </c>
      <c r="B6" s="30" t="s">
        <v>6</v>
      </c>
      <c r="C6" s="31"/>
      <c r="D6" s="33"/>
      <c r="E6" s="33"/>
      <c r="F6" s="55"/>
      <c r="G6" s="55"/>
      <c r="H6" s="55"/>
      <c r="I6" s="55"/>
      <c r="J6" s="55"/>
      <c r="K6" s="55"/>
      <c r="L6" s="55"/>
      <c r="M6" s="55"/>
      <c r="N6" s="55"/>
      <c r="O6" s="55"/>
      <c r="P6" s="55"/>
      <c r="Q6" s="55"/>
      <c r="R6" s="55"/>
      <c r="S6" s="55"/>
      <c r="T6" s="55"/>
      <c r="U6" s="55"/>
      <c r="V6" s="55"/>
      <c r="W6" s="55"/>
      <c r="X6" s="55"/>
      <c r="Y6" s="55"/>
      <c r="Z6" s="55"/>
      <c r="AA6" s="31"/>
      <c r="AB6" s="31"/>
      <c r="AC6" s="31"/>
      <c r="AD6" s="31"/>
      <c r="AE6" s="31"/>
      <c r="AF6" s="31"/>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1"/>
    </row>
    <row r="7" spans="1:66" ht="11.25" customHeight="1" x14ac:dyDescent="0.2">
      <c r="A7" s="402" t="s">
        <v>6999</v>
      </c>
      <c r="B7" s="359" t="s">
        <v>6</v>
      </c>
      <c r="C7" s="31"/>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1"/>
      <c r="AF7" s="31"/>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1"/>
    </row>
    <row r="8" spans="1:66" ht="11.25" customHeight="1" x14ac:dyDescent="0.2">
      <c r="A8" s="394" t="s">
        <v>247</v>
      </c>
      <c r="B8" s="359" t="s">
        <v>7025</v>
      </c>
      <c r="C8" s="31"/>
      <c r="D8" s="33"/>
      <c r="E8" s="33"/>
      <c r="F8" s="55"/>
      <c r="G8" s="55"/>
      <c r="H8" s="55"/>
      <c r="I8" s="55"/>
      <c r="J8" s="55"/>
      <c r="K8" s="55"/>
      <c r="L8" s="55"/>
      <c r="M8" s="55"/>
      <c r="N8" s="55"/>
      <c r="O8" s="55"/>
      <c r="P8" s="55"/>
      <c r="Q8" s="55"/>
      <c r="R8" s="55"/>
      <c r="S8" s="55"/>
      <c r="T8" s="55"/>
      <c r="U8" s="55"/>
      <c r="V8" s="55"/>
      <c r="W8" s="55"/>
      <c r="X8" s="55"/>
      <c r="Y8" s="55"/>
      <c r="Z8" s="55"/>
      <c r="AA8" s="69"/>
      <c r="AB8" s="70"/>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1"/>
    </row>
    <row r="9" spans="1:66" ht="11.25" customHeight="1" x14ac:dyDescent="0.2">
      <c r="A9" s="394" t="s">
        <v>244</v>
      </c>
      <c r="B9" s="30">
        <v>0</v>
      </c>
      <c r="C9" s="31"/>
      <c r="D9" s="38"/>
      <c r="E9" s="38"/>
      <c r="F9" s="55"/>
      <c r="G9" s="55"/>
      <c r="H9" s="55"/>
      <c r="I9" s="55"/>
      <c r="J9" s="55"/>
      <c r="K9" s="55"/>
      <c r="L9" s="55"/>
      <c r="M9" s="55"/>
      <c r="N9" s="55"/>
      <c r="O9" s="55"/>
      <c r="P9" s="55"/>
      <c r="Q9" s="55"/>
      <c r="R9" s="55"/>
      <c r="S9" s="55"/>
      <c r="T9" s="55"/>
      <c r="U9" s="55"/>
      <c r="V9" s="55"/>
      <c r="W9" s="55"/>
      <c r="X9" s="55"/>
      <c r="Y9" s="55"/>
      <c r="Z9" s="55"/>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1"/>
    </row>
    <row r="10" spans="1:66" ht="11.25" customHeight="1" x14ac:dyDescent="0.2">
      <c r="A10" s="394" t="s">
        <v>242</v>
      </c>
      <c r="B10" s="30">
        <v>0</v>
      </c>
      <c r="C10" s="31"/>
      <c r="D10" s="33"/>
      <c r="E10" s="33"/>
      <c r="F10" s="55"/>
      <c r="G10" s="55"/>
      <c r="H10" s="55"/>
      <c r="I10" s="55"/>
      <c r="J10" s="55"/>
      <c r="K10" s="55"/>
      <c r="L10" s="55"/>
      <c r="M10" s="55"/>
      <c r="N10" s="55"/>
      <c r="O10" s="55"/>
      <c r="P10" s="55"/>
      <c r="Q10" s="55"/>
      <c r="R10" s="55"/>
      <c r="S10" s="55"/>
      <c r="T10" s="55"/>
      <c r="U10" s="55"/>
      <c r="V10" s="55"/>
      <c r="W10" s="55"/>
      <c r="X10" s="55"/>
      <c r="Y10" s="55"/>
      <c r="Z10" s="55"/>
      <c r="AA10" s="642" t="s">
        <v>359</v>
      </c>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c r="AX10" s="643"/>
      <c r="AY10" s="642" t="s">
        <v>154</v>
      </c>
      <c r="AZ10" s="643"/>
      <c r="BA10" s="643"/>
      <c r="BB10" s="643"/>
      <c r="BC10" s="643"/>
      <c r="BD10" s="643"/>
      <c r="BE10" s="643"/>
      <c r="BF10" s="643"/>
      <c r="BG10" s="643"/>
      <c r="BH10" s="643"/>
      <c r="BI10" s="643"/>
      <c r="BJ10" s="643"/>
      <c r="BK10" s="643"/>
      <c r="BL10" s="643"/>
      <c r="BM10" s="644"/>
      <c r="BN10" s="31"/>
    </row>
    <row r="11" spans="1:66" ht="11.25" customHeight="1" x14ac:dyDescent="0.2">
      <c r="A11" s="394" t="s">
        <v>240</v>
      </c>
      <c r="B11" s="368" t="str">
        <f>VAL_Metadata!$B$3</f>
        <v>_X</v>
      </c>
      <c r="C11" s="31"/>
      <c r="D11" s="33"/>
      <c r="E11" s="33"/>
      <c r="F11" s="55"/>
      <c r="G11" s="55"/>
      <c r="H11" s="55"/>
      <c r="I11" s="55"/>
      <c r="J11" s="55"/>
      <c r="K11" s="55"/>
      <c r="L11" s="55"/>
      <c r="M11" s="55"/>
      <c r="N11" s="55"/>
      <c r="O11" s="55"/>
      <c r="P11" s="55"/>
      <c r="Q11" s="55"/>
      <c r="R11" s="55"/>
      <c r="S11" s="55"/>
      <c r="T11" s="55"/>
      <c r="U11" s="55"/>
      <c r="V11" s="55"/>
      <c r="W11" s="55"/>
      <c r="X11" s="55"/>
      <c r="Y11" s="55"/>
      <c r="Z11" s="55"/>
      <c r="AA11" s="642" t="s">
        <v>3926</v>
      </c>
      <c r="AB11" s="643"/>
      <c r="AC11" s="643"/>
      <c r="AD11" s="643"/>
      <c r="AE11" s="643"/>
      <c r="AF11" s="643"/>
      <c r="AG11" s="643"/>
      <c r="AH11" s="643"/>
      <c r="AI11" s="644"/>
      <c r="AJ11" s="637" t="s">
        <v>3927</v>
      </c>
      <c r="AK11" s="638"/>
      <c r="AL11" s="638"/>
      <c r="AM11" s="638"/>
      <c r="AN11" s="638"/>
      <c r="AO11" s="638"/>
      <c r="AP11" s="638"/>
      <c r="AQ11" s="638"/>
      <c r="AR11" s="638"/>
      <c r="AS11" s="638"/>
      <c r="AT11" s="638"/>
      <c r="AU11" s="638"/>
      <c r="AV11" s="638"/>
      <c r="AW11" s="638"/>
      <c r="AX11" s="638"/>
      <c r="AY11" s="637" t="s">
        <v>94</v>
      </c>
      <c r="AZ11" s="638"/>
      <c r="BA11" s="638"/>
      <c r="BB11" s="638"/>
      <c r="BC11" s="638"/>
      <c r="BD11" s="638"/>
      <c r="BE11" s="638"/>
      <c r="BF11" s="638"/>
      <c r="BG11" s="638"/>
      <c r="BH11" s="638"/>
      <c r="BI11" s="638"/>
      <c r="BJ11" s="638"/>
      <c r="BK11" s="638"/>
      <c r="BL11" s="638"/>
      <c r="BM11" s="639"/>
      <c r="BN11" s="31"/>
    </row>
    <row r="12" spans="1:66" ht="27.75" customHeight="1" x14ac:dyDescent="0.2">
      <c r="A12" s="394" t="s">
        <v>399</v>
      </c>
      <c r="B12" s="30" t="s">
        <v>6</v>
      </c>
      <c r="C12" s="31"/>
      <c r="D12" s="33"/>
      <c r="E12" s="33"/>
      <c r="F12" s="55"/>
      <c r="G12" s="55"/>
      <c r="H12" s="55"/>
      <c r="I12" s="55"/>
      <c r="J12" s="55"/>
      <c r="K12" s="55"/>
      <c r="L12" s="55"/>
      <c r="M12" s="55"/>
      <c r="N12" s="55"/>
      <c r="O12" s="55"/>
      <c r="P12" s="55"/>
      <c r="Q12" s="55"/>
      <c r="R12" s="55"/>
      <c r="S12" s="55"/>
      <c r="T12" s="55"/>
      <c r="U12" s="55"/>
      <c r="V12" s="55"/>
      <c r="W12" s="55"/>
      <c r="X12" s="55"/>
      <c r="Y12" s="55"/>
      <c r="Z12" s="71"/>
      <c r="AA12" s="682" t="s">
        <v>7065</v>
      </c>
      <c r="AB12" s="661"/>
      <c r="AC12" s="662"/>
      <c r="AD12" s="682" t="s">
        <v>155</v>
      </c>
      <c r="AE12" s="661"/>
      <c r="AF12" s="662"/>
      <c r="AG12" s="682" t="s">
        <v>156</v>
      </c>
      <c r="AH12" s="661"/>
      <c r="AI12" s="662"/>
      <c r="AJ12" s="682" t="s">
        <v>199</v>
      </c>
      <c r="AK12" s="661"/>
      <c r="AL12" s="662"/>
      <c r="AM12" s="682" t="s">
        <v>130</v>
      </c>
      <c r="AN12" s="661"/>
      <c r="AO12" s="662"/>
      <c r="AP12" s="682" t="s">
        <v>7065</v>
      </c>
      <c r="AQ12" s="661"/>
      <c r="AR12" s="662"/>
      <c r="AS12" s="682" t="s">
        <v>155</v>
      </c>
      <c r="AT12" s="661"/>
      <c r="AU12" s="662"/>
      <c r="AV12" s="682" t="s">
        <v>156</v>
      </c>
      <c r="AW12" s="661"/>
      <c r="AX12" s="662"/>
      <c r="AY12" s="682" t="s">
        <v>7065</v>
      </c>
      <c r="AZ12" s="661"/>
      <c r="BA12" s="662"/>
      <c r="BB12" s="682" t="s">
        <v>155</v>
      </c>
      <c r="BC12" s="661"/>
      <c r="BD12" s="662"/>
      <c r="BE12" s="642" t="s">
        <v>156</v>
      </c>
      <c r="BF12" s="643"/>
      <c r="BG12" s="643"/>
      <c r="BH12" s="643"/>
      <c r="BI12" s="643"/>
      <c r="BJ12" s="644"/>
      <c r="BK12" s="682" t="s">
        <v>158</v>
      </c>
      <c r="BL12" s="661"/>
      <c r="BM12" s="662"/>
      <c r="BN12" s="31"/>
    </row>
    <row r="13" spans="1:66" ht="27.75" customHeight="1" x14ac:dyDescent="0.2">
      <c r="A13" s="402" t="s">
        <v>7003</v>
      </c>
      <c r="B13" s="40" t="str">
        <f>VAL_Metadata!B4</f>
        <v/>
      </c>
      <c r="C13" s="31"/>
      <c r="D13" s="33"/>
      <c r="E13" s="33"/>
      <c r="F13" s="55"/>
      <c r="G13" s="55"/>
      <c r="H13" s="55"/>
      <c r="I13" s="55"/>
      <c r="J13" s="55"/>
      <c r="K13" s="55"/>
      <c r="L13" s="55"/>
      <c r="M13" s="55"/>
      <c r="N13" s="55"/>
      <c r="O13" s="55"/>
      <c r="P13" s="55"/>
      <c r="Q13" s="55"/>
      <c r="R13" s="55"/>
      <c r="S13" s="55"/>
      <c r="T13" s="55"/>
      <c r="U13" s="55"/>
      <c r="V13" s="55"/>
      <c r="W13" s="55"/>
      <c r="X13" s="55"/>
      <c r="Y13" s="55"/>
      <c r="Z13" s="71"/>
      <c r="AA13" s="683"/>
      <c r="AB13" s="684"/>
      <c r="AC13" s="685"/>
      <c r="AD13" s="683"/>
      <c r="AE13" s="684"/>
      <c r="AF13" s="685"/>
      <c r="AG13" s="683"/>
      <c r="AH13" s="684"/>
      <c r="AI13" s="685"/>
      <c r="AJ13" s="683"/>
      <c r="AK13" s="684"/>
      <c r="AL13" s="685"/>
      <c r="AM13" s="683"/>
      <c r="AN13" s="684"/>
      <c r="AO13" s="685"/>
      <c r="AP13" s="683"/>
      <c r="AQ13" s="684"/>
      <c r="AR13" s="685"/>
      <c r="AS13" s="683"/>
      <c r="AT13" s="684"/>
      <c r="AU13" s="685"/>
      <c r="AV13" s="683"/>
      <c r="AW13" s="684"/>
      <c r="AX13" s="685"/>
      <c r="AY13" s="683"/>
      <c r="AZ13" s="684"/>
      <c r="BA13" s="685"/>
      <c r="BB13" s="683"/>
      <c r="BC13" s="684"/>
      <c r="BD13" s="685"/>
      <c r="BE13" s="683" t="s">
        <v>94</v>
      </c>
      <c r="BF13" s="684"/>
      <c r="BG13" s="685"/>
      <c r="BH13" s="686" t="s">
        <v>147</v>
      </c>
      <c r="BI13" s="687"/>
      <c r="BJ13" s="688"/>
      <c r="BK13" s="683"/>
      <c r="BL13" s="684"/>
      <c r="BM13" s="685"/>
      <c r="BN13" s="31"/>
    </row>
    <row r="14" spans="1:66" s="66" customFormat="1" ht="11.25" customHeight="1" x14ac:dyDescent="0.2">
      <c r="A14" s="402" t="s">
        <v>7004</v>
      </c>
      <c r="B14" s="40" t="str">
        <f>VAL_Metadata!B5</f>
        <v/>
      </c>
      <c r="C14" s="31"/>
      <c r="D14" s="58"/>
      <c r="E14" s="653" t="s">
        <v>2</v>
      </c>
      <c r="F14" s="653"/>
      <c r="G14" s="653"/>
      <c r="H14" s="653"/>
      <c r="I14" s="653"/>
      <c r="J14" s="653"/>
      <c r="K14" s="653"/>
      <c r="L14" s="653"/>
      <c r="M14" s="653"/>
      <c r="N14" s="653"/>
      <c r="O14" s="653"/>
      <c r="P14" s="653"/>
      <c r="Q14" s="653"/>
      <c r="R14" s="653"/>
      <c r="S14" s="653"/>
      <c r="T14" s="653"/>
      <c r="U14" s="653"/>
      <c r="V14" s="653"/>
      <c r="W14" s="653"/>
      <c r="X14" s="653"/>
      <c r="Y14" s="653"/>
      <c r="Z14" s="654"/>
      <c r="AA14" s="678">
        <v>54</v>
      </c>
      <c r="AB14" s="678"/>
      <c r="AC14" s="678"/>
      <c r="AD14" s="678">
        <v>64</v>
      </c>
      <c r="AE14" s="678"/>
      <c r="AF14" s="678"/>
      <c r="AG14" s="678">
        <v>74</v>
      </c>
      <c r="AH14" s="678"/>
      <c r="AI14" s="678"/>
      <c r="AJ14" s="678">
        <v>35</v>
      </c>
      <c r="AK14" s="678"/>
      <c r="AL14" s="678"/>
      <c r="AM14" s="678">
        <v>45</v>
      </c>
      <c r="AN14" s="678"/>
      <c r="AO14" s="678"/>
      <c r="AP14" s="678">
        <v>55</v>
      </c>
      <c r="AQ14" s="678"/>
      <c r="AR14" s="678"/>
      <c r="AS14" s="678">
        <v>65</v>
      </c>
      <c r="AT14" s="678"/>
      <c r="AU14" s="678"/>
      <c r="AV14" s="678">
        <v>75</v>
      </c>
      <c r="AW14" s="678"/>
      <c r="AX14" s="678"/>
      <c r="AY14" s="678">
        <v>5</v>
      </c>
      <c r="AZ14" s="678"/>
      <c r="BA14" s="678"/>
      <c r="BB14" s="678" t="s">
        <v>3922</v>
      </c>
      <c r="BC14" s="678"/>
      <c r="BD14" s="678"/>
      <c r="BE14" s="678" t="s">
        <v>3925</v>
      </c>
      <c r="BF14" s="678"/>
      <c r="BG14" s="678"/>
      <c r="BH14" s="678" t="s">
        <v>391</v>
      </c>
      <c r="BI14" s="678"/>
      <c r="BJ14" s="678"/>
      <c r="BK14" s="678">
        <v>8</v>
      </c>
      <c r="BL14" s="678"/>
      <c r="BM14" s="678"/>
      <c r="BN14" s="31"/>
    </row>
    <row r="15" spans="1:66" ht="11.25" hidden="1" customHeight="1" x14ac:dyDescent="0.2">
      <c r="A15" s="394" t="s">
        <v>234</v>
      </c>
      <c r="B15" s="40" t="str">
        <f>VAL_Metadata!B6</f>
        <v/>
      </c>
      <c r="C15" s="31"/>
      <c r="D15" s="58"/>
      <c r="E15" s="72"/>
      <c r="F15" s="41"/>
      <c r="G15" s="41"/>
      <c r="H15" s="41"/>
      <c r="I15" s="41"/>
      <c r="J15" s="41"/>
      <c r="K15" s="41"/>
      <c r="L15" s="41"/>
      <c r="M15" s="41"/>
      <c r="N15" s="41"/>
      <c r="O15" s="41"/>
      <c r="P15" s="41"/>
      <c r="Q15" s="41"/>
      <c r="R15" s="41"/>
      <c r="S15" s="41"/>
      <c r="T15" s="41"/>
      <c r="U15" s="41"/>
      <c r="V15" s="41"/>
      <c r="W15" s="41"/>
      <c r="X15" s="41"/>
      <c r="Y15" s="41"/>
      <c r="Z15" s="407" t="s">
        <v>7000</v>
      </c>
      <c r="AA15" s="652" t="s">
        <v>7008</v>
      </c>
      <c r="AB15" s="652"/>
      <c r="AC15" s="652"/>
      <c r="AD15" s="652" t="s">
        <v>7009</v>
      </c>
      <c r="AE15" s="652"/>
      <c r="AF15" s="652"/>
      <c r="AG15" s="652" t="s">
        <v>7010</v>
      </c>
      <c r="AH15" s="652"/>
      <c r="AI15" s="652"/>
      <c r="AJ15" s="652" t="s">
        <v>7011</v>
      </c>
      <c r="AK15" s="652"/>
      <c r="AL15" s="652"/>
      <c r="AM15" s="652" t="s">
        <v>7012</v>
      </c>
      <c r="AN15" s="652"/>
      <c r="AO15" s="652"/>
      <c r="AP15" s="652" t="s">
        <v>7013</v>
      </c>
      <c r="AQ15" s="652"/>
      <c r="AR15" s="652"/>
      <c r="AS15" s="652" t="s">
        <v>7014</v>
      </c>
      <c r="AT15" s="652"/>
      <c r="AU15" s="652"/>
      <c r="AV15" s="652" t="s">
        <v>7015</v>
      </c>
      <c r="AW15" s="652"/>
      <c r="AX15" s="652"/>
      <c r="AY15" s="652" t="s">
        <v>7018</v>
      </c>
      <c r="AZ15" s="652"/>
      <c r="BA15" s="652"/>
      <c r="BB15" s="655" t="s">
        <v>7058</v>
      </c>
      <c r="BC15" s="655"/>
      <c r="BD15" s="655"/>
      <c r="BE15" s="655" t="s">
        <v>7059</v>
      </c>
      <c r="BF15" s="655"/>
      <c r="BG15" s="655"/>
      <c r="BH15" s="652" t="s">
        <v>7019</v>
      </c>
      <c r="BI15" s="652"/>
      <c r="BJ15" s="652"/>
      <c r="BK15" s="652" t="s">
        <v>7020</v>
      </c>
      <c r="BL15" s="652"/>
      <c r="BM15" s="652"/>
      <c r="BN15" s="31"/>
    </row>
    <row r="16" spans="1:66" ht="11.25" hidden="1" customHeight="1" x14ac:dyDescent="0.2">
      <c r="A16" s="394" t="s">
        <v>238</v>
      </c>
      <c r="B16" s="40" t="str">
        <f>VAL_Metadata!B7</f>
        <v/>
      </c>
      <c r="C16" s="31"/>
      <c r="D16" s="58"/>
      <c r="E16" s="72"/>
      <c r="F16" s="41"/>
      <c r="G16" s="41"/>
      <c r="H16" s="41"/>
      <c r="I16" s="41"/>
      <c r="J16" s="41"/>
      <c r="K16" s="41"/>
      <c r="L16" s="41"/>
      <c r="M16" s="41"/>
      <c r="N16" s="41"/>
      <c r="O16" s="41"/>
      <c r="P16" s="41"/>
      <c r="Q16" s="41"/>
      <c r="R16" s="41"/>
      <c r="S16" s="41"/>
      <c r="T16" s="41"/>
      <c r="U16" s="41"/>
      <c r="V16" s="41"/>
      <c r="W16" s="41"/>
      <c r="X16" s="41"/>
      <c r="Y16" s="41"/>
      <c r="Z16" s="43" t="s">
        <v>98</v>
      </c>
      <c r="AA16" s="656" t="s">
        <v>212</v>
      </c>
      <c r="AB16" s="656"/>
      <c r="AC16" s="656"/>
      <c r="AD16" s="656" t="s">
        <v>212</v>
      </c>
      <c r="AE16" s="656"/>
      <c r="AF16" s="656"/>
      <c r="AG16" s="656" t="s">
        <v>212</v>
      </c>
      <c r="AH16" s="656"/>
      <c r="AI16" s="656"/>
      <c r="AJ16" s="656" t="s">
        <v>212</v>
      </c>
      <c r="AK16" s="656"/>
      <c r="AL16" s="656"/>
      <c r="AM16" s="656" t="s">
        <v>212</v>
      </c>
      <c r="AN16" s="656"/>
      <c r="AO16" s="656"/>
      <c r="AP16" s="656" t="s">
        <v>212</v>
      </c>
      <c r="AQ16" s="656"/>
      <c r="AR16" s="656"/>
      <c r="AS16" s="656" t="s">
        <v>212</v>
      </c>
      <c r="AT16" s="656"/>
      <c r="AU16" s="656"/>
      <c r="AV16" s="656" t="s">
        <v>212</v>
      </c>
      <c r="AW16" s="656"/>
      <c r="AX16" s="656"/>
      <c r="AY16" s="656" t="s">
        <v>211</v>
      </c>
      <c r="AZ16" s="656"/>
      <c r="BA16" s="656"/>
      <c r="BB16" s="656" t="s">
        <v>211</v>
      </c>
      <c r="BC16" s="656"/>
      <c r="BD16" s="656"/>
      <c r="BE16" s="656" t="s">
        <v>211</v>
      </c>
      <c r="BF16" s="656"/>
      <c r="BG16" s="656"/>
      <c r="BH16" s="656" t="s">
        <v>211</v>
      </c>
      <c r="BI16" s="656"/>
      <c r="BJ16" s="656"/>
      <c r="BK16" s="656" t="s">
        <v>211</v>
      </c>
      <c r="BL16" s="656"/>
      <c r="BM16" s="656"/>
      <c r="BN16" s="31"/>
    </row>
    <row r="17" spans="1:150" ht="11.25" hidden="1" customHeight="1" x14ac:dyDescent="0.2">
      <c r="A17" s="410" t="s">
        <v>7057</v>
      </c>
      <c r="B17" s="473" t="s">
        <v>7022</v>
      </c>
      <c r="C17" s="31"/>
      <c r="D17" s="58"/>
      <c r="E17" s="72"/>
      <c r="F17" s="41"/>
      <c r="G17" s="41"/>
      <c r="H17" s="41"/>
      <c r="I17" s="41"/>
      <c r="J17" s="41"/>
      <c r="K17" s="41"/>
      <c r="L17" s="41"/>
      <c r="M17" s="41"/>
      <c r="N17" s="41"/>
      <c r="O17" s="41"/>
      <c r="P17" s="41"/>
      <c r="Q17" s="41"/>
      <c r="R17" s="41"/>
      <c r="S17" s="41"/>
      <c r="T17" s="41"/>
      <c r="U17" s="41"/>
      <c r="V17" s="41"/>
      <c r="W17" s="41"/>
      <c r="X17" s="41"/>
      <c r="Y17" s="41"/>
      <c r="Z17" s="42"/>
      <c r="AA17" s="656"/>
      <c r="AB17" s="656"/>
      <c r="AC17" s="656"/>
      <c r="AD17" s="656"/>
      <c r="AE17" s="656"/>
      <c r="AF17" s="656"/>
      <c r="AG17" s="656"/>
      <c r="AH17" s="656"/>
      <c r="AI17" s="656"/>
      <c r="AJ17" s="656"/>
      <c r="AK17" s="656"/>
      <c r="AL17" s="656"/>
      <c r="AM17" s="656"/>
      <c r="AN17" s="656"/>
      <c r="AO17" s="656"/>
      <c r="AP17" s="656"/>
      <c r="AQ17" s="656"/>
      <c r="AR17" s="656"/>
      <c r="AS17" s="656"/>
      <c r="AT17" s="656"/>
      <c r="AU17" s="656"/>
      <c r="AV17" s="656"/>
      <c r="AW17" s="656"/>
      <c r="AX17" s="656"/>
      <c r="AY17" s="656"/>
      <c r="AZ17" s="656"/>
      <c r="BA17" s="656"/>
      <c r="BB17" s="656"/>
      <c r="BC17" s="656"/>
      <c r="BD17" s="656"/>
      <c r="BE17" s="656"/>
      <c r="BF17" s="656"/>
      <c r="BG17" s="656"/>
      <c r="BH17" s="656"/>
      <c r="BI17" s="656"/>
      <c r="BJ17" s="656"/>
      <c r="BK17" s="656"/>
      <c r="BL17" s="656"/>
      <c r="BM17" s="656"/>
      <c r="BN17" s="31"/>
    </row>
    <row r="18" spans="1:150" ht="15" hidden="1" x14ac:dyDescent="0.2">
      <c r="A18" s="413" t="s">
        <v>7002</v>
      </c>
      <c r="B18" s="460" t="s">
        <v>7060</v>
      </c>
      <c r="C18" s="31"/>
      <c r="D18" s="58"/>
      <c r="E18" s="72"/>
      <c r="F18" s="41"/>
      <c r="G18" s="41"/>
      <c r="H18" s="41"/>
      <c r="I18" s="41"/>
      <c r="J18" s="41"/>
      <c r="K18" s="41"/>
      <c r="L18" s="41"/>
      <c r="M18" s="41"/>
      <c r="N18" s="41"/>
      <c r="O18" s="41"/>
      <c r="P18" s="41"/>
      <c r="Q18" s="41"/>
      <c r="R18" s="41"/>
      <c r="S18" s="41"/>
      <c r="T18" s="41"/>
      <c r="U18" s="41"/>
      <c r="V18" s="41"/>
      <c r="W18" s="41"/>
      <c r="X18" s="41"/>
      <c r="Y18" s="41"/>
      <c r="Z18" s="407"/>
      <c r="AA18" s="656"/>
      <c r="AB18" s="656"/>
      <c r="AC18" s="656"/>
      <c r="AD18" s="656"/>
      <c r="AE18" s="656"/>
      <c r="AF18" s="656"/>
      <c r="AG18" s="656"/>
      <c r="AH18" s="656"/>
      <c r="AI18" s="656"/>
      <c r="AJ18" s="656"/>
      <c r="AK18" s="656"/>
      <c r="AL18" s="656"/>
      <c r="AM18" s="656"/>
      <c r="AN18" s="656"/>
      <c r="AO18" s="656"/>
      <c r="AP18" s="656"/>
      <c r="AQ18" s="656"/>
      <c r="AR18" s="656"/>
      <c r="AS18" s="656"/>
      <c r="AT18" s="656"/>
      <c r="AU18" s="656"/>
      <c r="AV18" s="656"/>
      <c r="AW18" s="656"/>
      <c r="AX18" s="656"/>
      <c r="AY18" s="656"/>
      <c r="AZ18" s="656"/>
      <c r="BA18" s="656"/>
      <c r="BB18" s="656"/>
      <c r="BC18" s="656"/>
      <c r="BD18" s="656"/>
      <c r="BE18" s="656"/>
      <c r="BF18" s="656"/>
      <c r="BG18" s="656"/>
      <c r="BH18" s="656"/>
      <c r="BI18" s="656"/>
      <c r="BJ18" s="656"/>
      <c r="BK18" s="656"/>
      <c r="BL18" s="656"/>
      <c r="BM18" s="656"/>
      <c r="BN18" s="31"/>
    </row>
    <row r="19" spans="1:150" ht="15" hidden="1" x14ac:dyDescent="0.2">
      <c r="A19" s="415" t="s">
        <v>121</v>
      </c>
      <c r="B19" s="460" t="s">
        <v>6</v>
      </c>
      <c r="C19" s="31"/>
      <c r="D19" s="58"/>
      <c r="E19" s="72"/>
      <c r="F19" s="41"/>
      <c r="G19" s="41"/>
      <c r="H19" s="41"/>
      <c r="I19" s="41"/>
      <c r="J19" s="41"/>
      <c r="K19" s="41"/>
      <c r="L19" s="41"/>
      <c r="M19" s="41"/>
      <c r="N19" s="41"/>
      <c r="O19" s="41"/>
      <c r="P19" s="41"/>
      <c r="Q19" s="41"/>
      <c r="R19" s="41"/>
      <c r="S19" s="41"/>
      <c r="T19" s="41"/>
      <c r="U19" s="41"/>
      <c r="V19" s="41"/>
      <c r="W19" s="41"/>
      <c r="X19" s="41"/>
      <c r="Y19" s="41"/>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c r="BG19" s="365"/>
      <c r="BH19" s="365"/>
      <c r="BI19" s="365"/>
      <c r="BJ19" s="365"/>
      <c r="BK19" s="365"/>
      <c r="BL19" s="365"/>
      <c r="BM19" s="365"/>
      <c r="BN19" s="31"/>
    </row>
    <row r="20" spans="1:150" ht="15" hidden="1" x14ac:dyDescent="0.2">
      <c r="A20" s="415" t="s">
        <v>365</v>
      </c>
      <c r="B20" s="460" t="s">
        <v>4024</v>
      </c>
      <c r="C20" s="31"/>
      <c r="D20" s="58"/>
      <c r="E20" s="72"/>
      <c r="F20" s="41"/>
      <c r="G20" s="41"/>
      <c r="H20" s="41"/>
      <c r="I20" s="41"/>
      <c r="J20" s="41"/>
      <c r="K20" s="41"/>
      <c r="L20" s="41"/>
      <c r="M20" s="41"/>
      <c r="N20" s="41"/>
      <c r="O20" s="41"/>
      <c r="P20" s="41"/>
      <c r="Q20" s="41"/>
      <c r="R20" s="41"/>
      <c r="S20" s="41"/>
      <c r="T20" s="41"/>
      <c r="U20" s="41"/>
      <c r="V20" s="41"/>
      <c r="W20" s="41"/>
      <c r="X20" s="41"/>
      <c r="Y20" s="41"/>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c r="BG20" s="365"/>
      <c r="BH20" s="365"/>
      <c r="BI20" s="365"/>
      <c r="BJ20" s="365"/>
      <c r="BK20" s="365"/>
      <c r="BL20" s="365"/>
      <c r="BM20" s="365"/>
      <c r="BN20" s="31"/>
    </row>
    <row r="21" spans="1:150" ht="15" hidden="1" x14ac:dyDescent="0.2">
      <c r="A21" s="60"/>
      <c r="B21" s="60"/>
      <c r="C21" s="31"/>
      <c r="D21" s="58"/>
      <c r="E21" s="72"/>
      <c r="F21" s="41"/>
      <c r="G21" s="41"/>
      <c r="H21" s="41"/>
      <c r="I21" s="41"/>
      <c r="J21" s="41"/>
      <c r="K21" s="41"/>
      <c r="L21" s="41"/>
      <c r="M21" s="41"/>
      <c r="N21" s="41"/>
      <c r="O21" s="41"/>
      <c r="P21" s="41"/>
      <c r="Q21" s="41"/>
      <c r="R21" s="41"/>
      <c r="S21" s="41"/>
      <c r="T21" s="41"/>
      <c r="U21" s="41"/>
      <c r="V21" s="41"/>
      <c r="W21" s="41"/>
      <c r="X21" s="41"/>
      <c r="Y21" s="41"/>
      <c r="Z21" s="43"/>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31"/>
    </row>
    <row r="22" spans="1:150" ht="15" hidden="1" x14ac:dyDescent="0.2">
      <c r="A22" s="60"/>
      <c r="B22" s="60"/>
      <c r="C22" s="31"/>
      <c r="D22" s="58"/>
      <c r="E22" s="72"/>
      <c r="F22" s="41"/>
      <c r="G22" s="41"/>
      <c r="H22" s="41"/>
      <c r="I22" s="41"/>
      <c r="J22" s="41"/>
      <c r="K22" s="41"/>
      <c r="L22" s="41"/>
      <c r="M22" s="41"/>
      <c r="N22" s="41"/>
      <c r="O22" s="41"/>
      <c r="P22" s="41"/>
      <c r="Q22" s="41"/>
      <c r="R22" s="41"/>
      <c r="S22" s="41"/>
      <c r="T22" s="41"/>
      <c r="U22" s="41"/>
      <c r="V22" s="41"/>
      <c r="W22" s="41"/>
      <c r="X22" s="41"/>
      <c r="Y22" s="41"/>
      <c r="Z22" s="42"/>
      <c r="AA22" s="657"/>
      <c r="AB22" s="657"/>
      <c r="AC22" s="657"/>
      <c r="AD22" s="657"/>
      <c r="AE22" s="657"/>
      <c r="AF22" s="657"/>
      <c r="AG22" s="657"/>
      <c r="AH22" s="657"/>
      <c r="AI22" s="657"/>
      <c r="AJ22" s="657"/>
      <c r="AK22" s="657"/>
      <c r="AL22" s="657"/>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31"/>
    </row>
    <row r="23" spans="1:150" ht="15" hidden="1" x14ac:dyDescent="0.2">
      <c r="A23" s="60"/>
      <c r="B23" s="60"/>
      <c r="C23" s="31"/>
      <c r="D23" s="58"/>
      <c r="E23" s="72"/>
      <c r="F23" s="41"/>
      <c r="G23" s="41"/>
      <c r="H23" s="41"/>
      <c r="I23" s="41"/>
      <c r="J23" s="41"/>
      <c r="K23" s="41"/>
      <c r="L23" s="41"/>
      <c r="M23" s="41"/>
      <c r="N23" s="41"/>
      <c r="O23" s="41"/>
      <c r="P23" s="41"/>
      <c r="Q23" s="41"/>
      <c r="R23" s="41"/>
      <c r="S23" s="41"/>
      <c r="T23" s="41"/>
      <c r="U23" s="41"/>
      <c r="V23" s="41"/>
      <c r="W23" s="41"/>
      <c r="X23" s="41"/>
      <c r="Y23" s="41"/>
      <c r="Z23" s="43"/>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31"/>
    </row>
    <row r="24" spans="1:150" ht="15" hidden="1" x14ac:dyDescent="0.2">
      <c r="A24" s="60"/>
      <c r="B24" s="60"/>
      <c r="C24" s="31"/>
      <c r="D24" s="58"/>
      <c r="E24" s="72"/>
      <c r="F24" s="41"/>
      <c r="G24" s="41"/>
      <c r="H24" s="41"/>
      <c r="I24" s="41"/>
      <c r="J24" s="41"/>
      <c r="K24" s="41"/>
      <c r="L24" s="41"/>
      <c r="M24" s="41"/>
      <c r="N24" s="41"/>
      <c r="O24" s="41"/>
      <c r="P24" s="41"/>
      <c r="Q24" s="41"/>
      <c r="R24" s="41"/>
      <c r="S24" s="41"/>
      <c r="T24" s="41"/>
      <c r="U24" s="41"/>
      <c r="V24" s="41"/>
      <c r="W24" s="41"/>
      <c r="X24" s="41"/>
      <c r="Y24" s="41"/>
      <c r="Z24" s="42"/>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31"/>
    </row>
    <row r="25" spans="1:150" ht="15" hidden="1" x14ac:dyDescent="0.2">
      <c r="A25" s="60"/>
      <c r="B25" s="60"/>
      <c r="C25" s="31"/>
      <c r="D25" s="58"/>
      <c r="E25" s="72"/>
      <c r="F25" s="41"/>
      <c r="G25" s="41"/>
      <c r="H25" s="41"/>
      <c r="I25" s="41"/>
      <c r="J25" s="41"/>
      <c r="K25" s="41"/>
      <c r="L25" s="41"/>
      <c r="M25" s="41"/>
      <c r="N25" s="41"/>
      <c r="O25" s="41"/>
      <c r="P25" s="41"/>
      <c r="Q25" s="41"/>
      <c r="R25" s="41"/>
      <c r="S25" s="41"/>
      <c r="T25" s="41"/>
      <c r="U25" s="41"/>
      <c r="V25" s="41"/>
      <c r="W25" s="41"/>
      <c r="X25" s="41"/>
      <c r="Y25" s="41"/>
      <c r="Z25" s="42"/>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1"/>
    </row>
    <row r="26" spans="1:150" ht="15" hidden="1" x14ac:dyDescent="0.2">
      <c r="A26" s="60"/>
      <c r="B26" s="60"/>
      <c r="C26" s="31"/>
      <c r="D26" s="58"/>
      <c r="E26" s="72"/>
      <c r="F26" s="41"/>
      <c r="G26" s="41"/>
      <c r="H26" s="41"/>
      <c r="I26" s="41"/>
      <c r="J26" s="41"/>
      <c r="K26" s="41"/>
      <c r="L26" s="41"/>
      <c r="M26" s="41"/>
      <c r="N26" s="41"/>
      <c r="O26" s="41"/>
      <c r="P26" s="41"/>
      <c r="Q26" s="41"/>
      <c r="R26" s="41"/>
      <c r="S26" s="41"/>
      <c r="T26" s="41"/>
      <c r="U26" s="41"/>
      <c r="V26" s="41"/>
      <c r="W26" s="41"/>
      <c r="X26" s="41"/>
      <c r="Y26" s="41"/>
      <c r="Z26" s="42"/>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1"/>
    </row>
    <row r="27" spans="1:150" ht="15" hidden="1" x14ac:dyDescent="0.2">
      <c r="A27" s="60"/>
      <c r="B27" s="60"/>
      <c r="C27" s="31"/>
      <c r="D27" s="58"/>
      <c r="E27" s="72"/>
      <c r="F27" s="41"/>
      <c r="G27" s="41"/>
      <c r="H27" s="41"/>
      <c r="I27" s="41"/>
      <c r="J27" s="41"/>
      <c r="K27" s="41"/>
      <c r="L27" s="41"/>
      <c r="M27" s="41"/>
      <c r="N27" s="41"/>
      <c r="O27" s="41"/>
      <c r="P27" s="41"/>
      <c r="Q27" s="41"/>
      <c r="R27" s="41"/>
      <c r="S27" s="41"/>
      <c r="T27" s="41"/>
      <c r="U27" s="41"/>
      <c r="V27" s="41"/>
      <c r="W27" s="41"/>
      <c r="X27" s="41"/>
      <c r="Y27" s="41"/>
      <c r="Z27" s="42"/>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1"/>
    </row>
    <row r="28" spans="1:150" ht="15" hidden="1" x14ac:dyDescent="0.2">
      <c r="A28" s="60"/>
      <c r="B28" s="60"/>
      <c r="C28" s="31"/>
      <c r="D28" s="58"/>
      <c r="E28" s="72"/>
      <c r="F28" s="41"/>
      <c r="G28" s="41"/>
      <c r="H28" s="41"/>
      <c r="I28" s="41"/>
      <c r="J28" s="41"/>
      <c r="K28" s="41"/>
      <c r="L28" s="41"/>
      <c r="M28" s="41"/>
      <c r="N28" s="41"/>
      <c r="O28" s="41"/>
      <c r="P28" s="41"/>
      <c r="Q28" s="41"/>
      <c r="R28" s="41"/>
      <c r="S28" s="41"/>
      <c r="T28" s="41"/>
      <c r="U28" s="41"/>
      <c r="V28" s="41"/>
      <c r="W28" s="41"/>
      <c r="X28" s="41"/>
      <c r="Y28" s="41"/>
      <c r="Z28" s="42"/>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1"/>
    </row>
    <row r="29" spans="1:150" ht="15" hidden="1" x14ac:dyDescent="0.2">
      <c r="A29" s="60"/>
      <c r="B29" s="60"/>
      <c r="C29" s="31"/>
      <c r="D29" s="58"/>
      <c r="E29" s="72"/>
      <c r="F29" s="41"/>
      <c r="G29" s="41"/>
      <c r="H29" s="41"/>
      <c r="I29" s="41"/>
      <c r="J29" s="41"/>
      <c r="K29" s="41"/>
      <c r="L29" s="41"/>
      <c r="M29" s="41"/>
      <c r="N29" s="41"/>
      <c r="O29" s="41"/>
      <c r="P29" s="41"/>
      <c r="Q29" s="41"/>
      <c r="R29" s="41"/>
      <c r="S29" s="41"/>
      <c r="T29" s="41"/>
      <c r="U29" s="41"/>
      <c r="V29" s="41"/>
      <c r="W29" s="41"/>
      <c r="X29" s="41"/>
      <c r="Y29" s="41"/>
      <c r="Z29" s="42"/>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1"/>
    </row>
    <row r="30" spans="1:150" ht="99.75" hidden="1" customHeight="1" x14ac:dyDescent="0.2">
      <c r="A30" s="60"/>
      <c r="B30" s="60"/>
      <c r="C30" s="31"/>
      <c r="D30" s="39"/>
      <c r="E30" s="39"/>
      <c r="F30" s="360" t="s">
        <v>95</v>
      </c>
      <c r="G30" s="360" t="s">
        <v>92</v>
      </c>
      <c r="H30" s="418" t="s">
        <v>7001</v>
      </c>
      <c r="I30" s="360"/>
      <c r="J30" s="44"/>
      <c r="K30" s="44"/>
      <c r="L30" s="44"/>
      <c r="M30" s="44"/>
      <c r="N30" s="44"/>
      <c r="O30" s="44"/>
      <c r="P30" s="44"/>
      <c r="Q30" s="44"/>
      <c r="R30" s="44"/>
      <c r="S30" s="44"/>
      <c r="T30" s="44"/>
      <c r="U30" s="44"/>
      <c r="V30" s="44"/>
      <c r="W30" s="44"/>
      <c r="X30" s="44"/>
      <c r="Y30" s="44"/>
      <c r="Z30" s="45"/>
      <c r="AA30" s="52"/>
      <c r="AB30" s="53"/>
      <c r="AC30" s="53"/>
      <c r="AD30" s="52"/>
      <c r="AE30" s="53"/>
      <c r="AF30" s="53"/>
      <c r="AG30" s="52"/>
      <c r="AH30" s="53"/>
      <c r="AI30" s="53"/>
      <c r="AJ30" s="52"/>
      <c r="AK30" s="53"/>
      <c r="AL30" s="53"/>
      <c r="AM30" s="52"/>
      <c r="AN30" s="53"/>
      <c r="AO30" s="53"/>
      <c r="AP30" s="52"/>
      <c r="AQ30" s="53"/>
      <c r="AR30" s="53"/>
      <c r="AS30" s="52"/>
      <c r="AT30" s="53"/>
      <c r="AU30" s="53"/>
      <c r="AV30" s="52"/>
      <c r="AW30" s="53"/>
      <c r="AX30" s="53"/>
      <c r="AY30" s="52"/>
      <c r="AZ30" s="53"/>
      <c r="BA30" s="53"/>
      <c r="BB30" s="52"/>
      <c r="BC30" s="53"/>
      <c r="BD30" s="53"/>
      <c r="BE30" s="52"/>
      <c r="BF30" s="53"/>
      <c r="BG30" s="53"/>
      <c r="BH30" s="52"/>
      <c r="BI30" s="53"/>
      <c r="BJ30" s="53"/>
      <c r="BK30" s="52"/>
      <c r="BL30" s="53"/>
      <c r="BM30" s="53"/>
      <c r="BN30" s="31"/>
    </row>
    <row r="31" spans="1:150" ht="15" customHeight="1" x14ac:dyDescent="0.2">
      <c r="A31" s="60"/>
      <c r="B31" s="60"/>
      <c r="C31" s="31"/>
      <c r="D31" s="620" t="s">
        <v>0</v>
      </c>
      <c r="E31" s="61" t="s">
        <v>4062</v>
      </c>
      <c r="F31" s="361" t="s">
        <v>4</v>
      </c>
      <c r="G31" s="43" t="s">
        <v>6</v>
      </c>
      <c r="H31" s="361" t="s">
        <v>6902</v>
      </c>
      <c r="I31" s="43"/>
      <c r="J31" s="54"/>
      <c r="K31" s="54"/>
      <c r="L31" s="54"/>
      <c r="M31" s="54"/>
      <c r="N31" s="54"/>
      <c r="O31" s="54"/>
      <c r="P31" s="54"/>
      <c r="Q31" s="54"/>
      <c r="R31" s="54"/>
      <c r="S31" s="54"/>
      <c r="T31" s="54"/>
      <c r="U31" s="54"/>
      <c r="V31" s="54"/>
      <c r="W31" s="54"/>
      <c r="X31" s="54"/>
      <c r="Y31" s="54"/>
      <c r="Z31" s="54"/>
      <c r="AA31" s="28" t="str">
        <f>IF(COUNTBLANK('VAL_Fill in area'!C217)=1,"",'VAL_Fill in area'!C217)</f>
        <v/>
      </c>
      <c r="AB31" s="13" t="str">
        <f>IF(TYPE(VAL_Codes!M$30)=2,VAL_Codes!M$30,"")</f>
        <v/>
      </c>
      <c r="AC31" s="14" t="str">
        <f>IF(TYPE(VAL_Codes!N$30)=2,VAL_Codes!N$30,"")</f>
        <v/>
      </c>
      <c r="AD31" s="28" t="str">
        <f>IF(COUNTBLANK('VAL_Fill in area'!D217)=1,"",'VAL_Fill in area'!D217)</f>
        <v/>
      </c>
      <c r="AE31" s="13" t="str">
        <f>IF(TYPE(VAL_Codes!P$30)=2,VAL_Codes!P$30,"")</f>
        <v/>
      </c>
      <c r="AF31" s="14" t="str">
        <f>IF(TYPE(VAL_Codes!Q$30)=2,VAL_Codes!Q$30,"")</f>
        <v/>
      </c>
      <c r="AG31" s="28" t="str">
        <f>IF(COUNTBLANK('VAL_Fill in area'!E217)=1,"",'VAL_Fill in area'!E217)</f>
        <v/>
      </c>
      <c r="AH31" s="13" t="str">
        <f>IF(TYPE(VAL_Codes!S$30)=2,VAL_Codes!S$30,"")</f>
        <v/>
      </c>
      <c r="AI31" s="14" t="str">
        <f>IF(TYPE(VAL_Codes!T$30)=2,VAL_Codes!T$30,"")</f>
        <v/>
      </c>
      <c r="AJ31" s="28" t="str">
        <f>IF(COUNTBLANK('VAL_Fill in area'!F217)=1,"",'VAL_Fill in area'!F217)</f>
        <v/>
      </c>
      <c r="AK31" s="13" t="str">
        <f>IF(TYPE(VAL_Codes!V$30)=2,VAL_Codes!V$30,"")</f>
        <v/>
      </c>
      <c r="AL31" s="14" t="str">
        <f>IF(TYPE(VAL_Codes!W$30)=2,VAL_Codes!W$30,"")</f>
        <v/>
      </c>
      <c r="AM31" s="28" t="str">
        <f>IF(COUNTBLANK('VAL_Fill in area'!G217)=1,"",'VAL_Fill in area'!G217)</f>
        <v/>
      </c>
      <c r="AN31" s="13" t="str">
        <f>IF(TYPE(VAL_Codes!Y$30)=2,VAL_Codes!Y$30,"")</f>
        <v/>
      </c>
      <c r="AO31" s="14" t="str">
        <f>IF(TYPE(VAL_Codes!Z$30)=2,VAL_Codes!Z$30,"")</f>
        <v/>
      </c>
      <c r="AP31" s="28" t="str">
        <f>IF(COUNTBLANK('VAL_Fill in area'!H217)=1,"",'VAL_Fill in area'!H217)</f>
        <v/>
      </c>
      <c r="AQ31" s="13" t="str">
        <f>IF(TYPE(VAL_Codes!AB$30)=2,VAL_Codes!AB$30,"")</f>
        <v/>
      </c>
      <c r="AR31" s="14" t="str">
        <f>IF(TYPE(VAL_Codes!AC$30)=2,VAL_Codes!AC$30,"")</f>
        <v/>
      </c>
      <c r="AS31" s="28" t="str">
        <f>IF(COUNTBLANK('VAL_Fill in area'!I217)=1,"",'VAL_Fill in area'!I217)</f>
        <v/>
      </c>
      <c r="AT31" s="13" t="str">
        <f>IF(TYPE(VAL_Codes!AE$30)=2,VAL_Codes!AE$30,"")</f>
        <v/>
      </c>
      <c r="AU31" s="14" t="str">
        <f>IF(TYPE(VAL_Codes!AF$30)=2,VAL_Codes!AF$30,"")</f>
        <v/>
      </c>
      <c r="AV31" s="28" t="str">
        <f>IF(COUNTBLANK('VAL_Fill in area'!J217)=1,"",'VAL_Fill in area'!J217)</f>
        <v/>
      </c>
      <c r="AW31" s="13" t="str">
        <f>IF(TYPE(VAL_Codes!AH$30)=2,VAL_Codes!AH$30,"")</f>
        <v/>
      </c>
      <c r="AX31" s="14" t="str">
        <f>IF(TYPE(VAL_Codes!AI$30)=2,VAL_Codes!AI$30,"")</f>
        <v/>
      </c>
      <c r="AY31" s="28" t="str">
        <f>IF(COUNTBLANK('VAL_Fill in area'!K217)=1,"",'VAL_Fill in area'!K217)</f>
        <v/>
      </c>
      <c r="AZ31" s="13" t="s">
        <v>4</v>
      </c>
      <c r="BA31" s="14" t="str">
        <f>IF(TYPE(VAL_Codes!AR$30)=2,VAL_Codes!AR$30,"")</f>
        <v/>
      </c>
      <c r="BB31" s="28" t="str">
        <f>IF(COUNTBLANK('VAL_Fill in area'!L217)=1,"",'VAL_Fill in area'!L217)</f>
        <v/>
      </c>
      <c r="BC31" s="13" t="s">
        <v>4</v>
      </c>
      <c r="BD31" s="14" t="str">
        <f>IF(TYPE(VAL_Codes!AU$30)=2,VAL_Codes!AU$30,"")</f>
        <v/>
      </c>
      <c r="BE31" s="28" t="str">
        <f>IF(COUNTBLANK('VAL_Fill in area'!M217)=1,"",'VAL_Fill in area'!M217)</f>
        <v/>
      </c>
      <c r="BF31" s="13" t="s">
        <v>4</v>
      </c>
      <c r="BG31" s="14" t="str">
        <f>IF(TYPE(VAL_Codes!AX$30)=2,VAL_Codes!AX$30,"")</f>
        <v/>
      </c>
      <c r="BH31" s="28" t="str">
        <f>IF(COUNTBLANK('VAL_Fill in area'!N217)=1,"",'VAL_Fill in area'!N217)</f>
        <v/>
      </c>
      <c r="BI31" s="13" t="s">
        <v>7033</v>
      </c>
      <c r="BJ31" s="14" t="str">
        <f>IF(TYPE(VAL_Codes!BA$30)=2,VAL_Codes!BA$30,"")</f>
        <v/>
      </c>
      <c r="BK31" s="28" t="str">
        <f>IF(COUNTBLANK('VAL_Fill in area'!O217)=1,"",'VAL_Fill in area'!O217)</f>
        <v/>
      </c>
      <c r="BL31" s="13" t="s">
        <v>4</v>
      </c>
      <c r="BM31" s="14" t="str">
        <f>IF(TYPE(VAL_Codes!BD$30)=2,VAL_Codes!BD$30,"")</f>
        <v/>
      </c>
      <c r="BN31" s="73"/>
      <c r="BQ31" s="74"/>
      <c r="BT31" s="74"/>
      <c r="BW31" s="74"/>
      <c r="BZ31" s="74"/>
      <c r="CC31" s="74"/>
      <c r="CF31" s="74"/>
      <c r="CI31" s="74"/>
      <c r="CL31" s="74"/>
      <c r="CO31" s="74"/>
      <c r="CR31" s="74"/>
      <c r="CU31" s="74"/>
      <c r="CX31" s="74"/>
      <c r="DA31" s="74"/>
      <c r="DD31" s="74"/>
      <c r="DG31" s="74"/>
      <c r="DJ31" s="74"/>
      <c r="DM31" s="74"/>
      <c r="DP31" s="74"/>
      <c r="DS31" s="74"/>
      <c r="DV31" s="74"/>
      <c r="DY31" s="74"/>
      <c r="EB31" s="74"/>
      <c r="EE31" s="74"/>
      <c r="EH31" s="74"/>
      <c r="EK31" s="74"/>
      <c r="EN31" s="74"/>
      <c r="EQ31" s="74"/>
      <c r="ET31" s="74"/>
    </row>
    <row r="32" spans="1:150" ht="15" customHeight="1" x14ac:dyDescent="0.2">
      <c r="A32" s="49"/>
      <c r="B32" s="49"/>
      <c r="C32" s="31"/>
      <c r="D32" s="620"/>
      <c r="E32" s="61" t="s">
        <v>4063</v>
      </c>
      <c r="F32" s="361" t="s">
        <v>4</v>
      </c>
      <c r="G32" s="43" t="s">
        <v>6</v>
      </c>
      <c r="H32" s="361" t="s">
        <v>6903</v>
      </c>
      <c r="I32" s="43"/>
      <c r="J32" s="54"/>
      <c r="K32" s="54"/>
      <c r="L32" s="54"/>
      <c r="M32" s="54"/>
      <c r="N32" s="54"/>
      <c r="O32" s="54"/>
      <c r="P32" s="54"/>
      <c r="Q32" s="54"/>
      <c r="R32" s="54"/>
      <c r="S32" s="54"/>
      <c r="T32" s="54"/>
      <c r="U32" s="54"/>
      <c r="V32" s="54"/>
      <c r="W32" s="54"/>
      <c r="X32" s="54"/>
      <c r="Y32" s="54"/>
      <c r="Z32" s="45"/>
      <c r="AA32" s="28" t="str">
        <f>IF(COUNTBLANK('VAL_Fill in area'!C218)=1,"",'VAL_Fill in area'!C218)</f>
        <v/>
      </c>
      <c r="AB32" s="13" t="str">
        <f>IF(TYPE(VAL_Codes!M$30)=2,VAL_Codes!M$30,"")</f>
        <v/>
      </c>
      <c r="AC32" s="14" t="str">
        <f>IF(TYPE(VAL_Codes!N$30)=2,VAL_Codes!N$30,"")</f>
        <v/>
      </c>
      <c r="AD32" s="28" t="str">
        <f>IF(COUNTBLANK('VAL_Fill in area'!D218)=1,"",'VAL_Fill in area'!D218)</f>
        <v/>
      </c>
      <c r="AE32" s="13" t="str">
        <f>IF(TYPE(VAL_Codes!P$30)=2,VAL_Codes!P$30,"")</f>
        <v/>
      </c>
      <c r="AF32" s="14" t="str">
        <f>IF(TYPE(VAL_Codes!Q$30)=2,VAL_Codes!Q$30,"")</f>
        <v/>
      </c>
      <c r="AG32" s="28" t="str">
        <f>IF(COUNTBLANK('VAL_Fill in area'!E218)=1,"",'VAL_Fill in area'!E218)</f>
        <v/>
      </c>
      <c r="AH32" s="13" t="str">
        <f>IF(TYPE(VAL_Codes!S$30)=2,VAL_Codes!S$30,"")</f>
        <v/>
      </c>
      <c r="AI32" s="14" t="str">
        <f>IF(TYPE(VAL_Codes!T$30)=2,VAL_Codes!T$30,"")</f>
        <v/>
      </c>
      <c r="AJ32" s="28" t="str">
        <f>IF(COUNTBLANK('VAL_Fill in area'!F218)=1,"",'VAL_Fill in area'!F218)</f>
        <v/>
      </c>
      <c r="AK32" s="13" t="str">
        <f>IF(TYPE(VAL_Codes!V$30)=2,VAL_Codes!V$30,"")</f>
        <v/>
      </c>
      <c r="AL32" s="14" t="str">
        <f>IF(TYPE(VAL_Codes!W$30)=2,VAL_Codes!W$30,"")</f>
        <v/>
      </c>
      <c r="AM32" s="28" t="str">
        <f>IF(COUNTBLANK('VAL_Fill in area'!G218)=1,"",'VAL_Fill in area'!G218)</f>
        <v/>
      </c>
      <c r="AN32" s="13" t="str">
        <f>IF(TYPE(VAL_Codes!Y$30)=2,VAL_Codes!Y$30,"")</f>
        <v/>
      </c>
      <c r="AO32" s="14" t="str">
        <f>IF(TYPE(VAL_Codes!Z$30)=2,VAL_Codes!Z$30,"")</f>
        <v/>
      </c>
      <c r="AP32" s="28" t="str">
        <f>IF(COUNTBLANK('VAL_Fill in area'!H218)=1,"",'VAL_Fill in area'!H218)</f>
        <v/>
      </c>
      <c r="AQ32" s="13" t="str">
        <f>IF(TYPE(VAL_Codes!AB$30)=2,VAL_Codes!AB$30,"")</f>
        <v/>
      </c>
      <c r="AR32" s="14" t="str">
        <f>IF(TYPE(VAL_Codes!AC$30)=2,VAL_Codes!AC$30,"")</f>
        <v/>
      </c>
      <c r="AS32" s="28" t="str">
        <f>IF(COUNTBLANK('VAL_Fill in area'!I218)=1,"",'VAL_Fill in area'!I218)</f>
        <v/>
      </c>
      <c r="AT32" s="13" t="str">
        <f>IF(TYPE(VAL_Codes!AE$30)=2,VAL_Codes!AE$30,"")</f>
        <v/>
      </c>
      <c r="AU32" s="14" t="str">
        <f>IF(TYPE(VAL_Codes!AF$30)=2,VAL_Codes!AF$30,"")</f>
        <v/>
      </c>
      <c r="AV32" s="28" t="str">
        <f>IF(COUNTBLANK('VAL_Fill in area'!J218)=1,"",'VAL_Fill in area'!J218)</f>
        <v/>
      </c>
      <c r="AW32" s="13" t="str">
        <f>IF(TYPE(VAL_Codes!AH$30)=2,VAL_Codes!AH$30,"")</f>
        <v/>
      </c>
      <c r="AX32" s="14" t="str">
        <f>IF(TYPE(VAL_Codes!AI$30)=2,VAL_Codes!AI$30,"")</f>
        <v/>
      </c>
      <c r="AY32" s="28" t="str">
        <f>IF(COUNTBLANK('VAL_Fill in area'!K218)=1,"",'VAL_Fill in area'!K218)</f>
        <v/>
      </c>
      <c r="AZ32" s="13" t="s">
        <v>4</v>
      </c>
      <c r="BA32" s="14" t="str">
        <f>IF(TYPE(VAL_Codes!AR$30)=2,VAL_Codes!AR$30,"")</f>
        <v/>
      </c>
      <c r="BB32" s="28" t="str">
        <f>IF(COUNTBLANK('VAL_Fill in area'!L218)=1,"",'VAL_Fill in area'!L218)</f>
        <v/>
      </c>
      <c r="BC32" s="13" t="s">
        <v>4</v>
      </c>
      <c r="BD32" s="14" t="str">
        <f>IF(TYPE(VAL_Codes!AU$30)=2,VAL_Codes!AU$30,"")</f>
        <v/>
      </c>
      <c r="BE32" s="28" t="str">
        <f>IF(COUNTBLANK('VAL_Fill in area'!M218)=1,"",'VAL_Fill in area'!M218)</f>
        <v/>
      </c>
      <c r="BF32" s="13" t="s">
        <v>4</v>
      </c>
      <c r="BG32" s="14" t="str">
        <f>IF(TYPE(VAL_Codes!AX$30)=2,VAL_Codes!AX$30,"")</f>
        <v/>
      </c>
      <c r="BH32" s="28" t="str">
        <f>IF(COUNTBLANK('VAL_Fill in area'!N218)=1,"",'VAL_Fill in area'!N218)</f>
        <v/>
      </c>
      <c r="BI32" s="13" t="s">
        <v>7033</v>
      </c>
      <c r="BJ32" s="14" t="str">
        <f>IF(TYPE(VAL_Codes!BA$30)=2,VAL_Codes!BA$30,"")</f>
        <v/>
      </c>
      <c r="BK32" s="28" t="str">
        <f>IF(COUNTBLANK('VAL_Fill in area'!O218)=1,"",'VAL_Fill in area'!O218)</f>
        <v/>
      </c>
      <c r="BL32" s="13" t="s">
        <v>4</v>
      </c>
      <c r="BM32" s="14" t="str">
        <f>IF(TYPE(VAL_Codes!BD$30)=2,VAL_Codes!BD$30,"")</f>
        <v/>
      </c>
      <c r="BN32" s="73"/>
      <c r="BQ32" s="74"/>
      <c r="BT32" s="74"/>
      <c r="BW32" s="74"/>
      <c r="BZ32" s="74"/>
      <c r="CC32" s="74"/>
      <c r="CF32" s="74"/>
      <c r="CI32" s="74"/>
      <c r="CL32" s="74"/>
      <c r="CO32" s="74"/>
      <c r="CR32" s="74"/>
      <c r="CU32" s="74"/>
      <c r="CX32" s="74"/>
      <c r="DA32" s="74"/>
      <c r="DD32" s="74"/>
      <c r="DG32" s="74"/>
      <c r="DJ32" s="74"/>
      <c r="DM32" s="74"/>
      <c r="DP32" s="74"/>
      <c r="DS32" s="74"/>
      <c r="DV32" s="74"/>
      <c r="DY32" s="74"/>
      <c r="EB32" s="74"/>
      <c r="EE32" s="74"/>
      <c r="EH32" s="74"/>
      <c r="EK32" s="74"/>
      <c r="EN32" s="74"/>
      <c r="EQ32" s="74"/>
      <c r="ET32" s="74"/>
    </row>
    <row r="33" spans="1:150" ht="15" customHeight="1" x14ac:dyDescent="0.2">
      <c r="A33" s="49"/>
      <c r="B33" s="49"/>
      <c r="C33" s="31"/>
      <c r="D33" s="620"/>
      <c r="E33" s="61" t="s">
        <v>4064</v>
      </c>
      <c r="F33" s="361" t="s">
        <v>4</v>
      </c>
      <c r="G33" s="43" t="s">
        <v>6</v>
      </c>
      <c r="H33" s="361" t="s">
        <v>6904</v>
      </c>
      <c r="I33" s="43"/>
      <c r="J33" s="54"/>
      <c r="K33" s="54"/>
      <c r="L33" s="54"/>
      <c r="M33" s="54"/>
      <c r="N33" s="54"/>
      <c r="O33" s="54"/>
      <c r="P33" s="54"/>
      <c r="Q33" s="54"/>
      <c r="R33" s="54"/>
      <c r="S33" s="54"/>
      <c r="T33" s="54"/>
      <c r="U33" s="54"/>
      <c r="V33" s="54"/>
      <c r="W33" s="54"/>
      <c r="X33" s="54"/>
      <c r="Y33" s="54"/>
      <c r="Z33" s="45"/>
      <c r="AA33" s="28" t="str">
        <f>IF(COUNTBLANK('VAL_Fill in area'!C219)=1,"",'VAL_Fill in area'!C219)</f>
        <v/>
      </c>
      <c r="AB33" s="13" t="str">
        <f>IF(TYPE(VAL_Codes!M$30)=2,VAL_Codes!M$30,"")</f>
        <v/>
      </c>
      <c r="AC33" s="14" t="str">
        <f>IF(TYPE(VAL_Codes!N$30)=2,VAL_Codes!N$30,"")</f>
        <v/>
      </c>
      <c r="AD33" s="28" t="str">
        <f>IF(COUNTBLANK('VAL_Fill in area'!D219)=1,"",'VAL_Fill in area'!D219)</f>
        <v/>
      </c>
      <c r="AE33" s="13" t="str">
        <f>IF(TYPE(VAL_Codes!P$30)=2,VAL_Codes!P$30,"")</f>
        <v/>
      </c>
      <c r="AF33" s="14" t="str">
        <f>IF(TYPE(VAL_Codes!Q$30)=2,VAL_Codes!Q$30,"")</f>
        <v/>
      </c>
      <c r="AG33" s="28" t="str">
        <f>IF(COUNTBLANK('VAL_Fill in area'!E219)=1,"",'VAL_Fill in area'!E219)</f>
        <v/>
      </c>
      <c r="AH33" s="13" t="str">
        <f>IF(TYPE(VAL_Codes!S$30)=2,VAL_Codes!S$30,"")</f>
        <v/>
      </c>
      <c r="AI33" s="14" t="str">
        <f>IF(TYPE(VAL_Codes!T$30)=2,VAL_Codes!T$30,"")</f>
        <v/>
      </c>
      <c r="AJ33" s="28" t="str">
        <f>IF(COUNTBLANK('VAL_Fill in area'!F219)=1,"",'VAL_Fill in area'!F219)</f>
        <v/>
      </c>
      <c r="AK33" s="13" t="str">
        <f>IF(TYPE(VAL_Codes!V$30)=2,VAL_Codes!V$30,"")</f>
        <v/>
      </c>
      <c r="AL33" s="14" t="str">
        <f>IF(TYPE(VAL_Codes!W$30)=2,VAL_Codes!W$30,"")</f>
        <v/>
      </c>
      <c r="AM33" s="28" t="str">
        <f>IF(COUNTBLANK('VAL_Fill in area'!G219)=1,"",'VAL_Fill in area'!G219)</f>
        <v/>
      </c>
      <c r="AN33" s="13" t="str">
        <f>IF(TYPE(VAL_Codes!Y$30)=2,VAL_Codes!Y$30,"")</f>
        <v/>
      </c>
      <c r="AO33" s="14" t="str">
        <f>IF(TYPE(VAL_Codes!Z$30)=2,VAL_Codes!Z$30,"")</f>
        <v/>
      </c>
      <c r="AP33" s="28" t="str">
        <f>IF(COUNTBLANK('VAL_Fill in area'!H219)=1,"",'VAL_Fill in area'!H219)</f>
        <v/>
      </c>
      <c r="AQ33" s="13" t="str">
        <f>IF(TYPE(VAL_Codes!AB$30)=2,VAL_Codes!AB$30,"")</f>
        <v/>
      </c>
      <c r="AR33" s="14" t="str">
        <f>IF(TYPE(VAL_Codes!AC$30)=2,VAL_Codes!AC$30,"")</f>
        <v/>
      </c>
      <c r="AS33" s="28" t="str">
        <f>IF(COUNTBLANK('VAL_Fill in area'!I219)=1,"",'VAL_Fill in area'!I219)</f>
        <v/>
      </c>
      <c r="AT33" s="13" t="str">
        <f>IF(TYPE(VAL_Codes!AE$30)=2,VAL_Codes!AE$30,"")</f>
        <v/>
      </c>
      <c r="AU33" s="14" t="str">
        <f>IF(TYPE(VAL_Codes!AF$30)=2,VAL_Codes!AF$30,"")</f>
        <v/>
      </c>
      <c r="AV33" s="28" t="str">
        <f>IF(COUNTBLANK('VAL_Fill in area'!J219)=1,"",'VAL_Fill in area'!J219)</f>
        <v/>
      </c>
      <c r="AW33" s="13" t="str">
        <f>IF(TYPE(VAL_Codes!AH$30)=2,VAL_Codes!AH$30,"")</f>
        <v/>
      </c>
      <c r="AX33" s="14" t="str">
        <f>IF(TYPE(VAL_Codes!AI$30)=2,VAL_Codes!AI$30,"")</f>
        <v/>
      </c>
      <c r="AY33" s="28" t="str">
        <f>IF(COUNTBLANK('VAL_Fill in area'!K219)=1,"",'VAL_Fill in area'!K219)</f>
        <v/>
      </c>
      <c r="AZ33" s="13" t="s">
        <v>4</v>
      </c>
      <c r="BA33" s="14" t="str">
        <f>IF(TYPE(VAL_Codes!AR$30)=2,VAL_Codes!AR$30,"")</f>
        <v/>
      </c>
      <c r="BB33" s="28" t="str">
        <f>IF(COUNTBLANK('VAL_Fill in area'!L219)=1,"",'VAL_Fill in area'!L219)</f>
        <v/>
      </c>
      <c r="BC33" s="13" t="s">
        <v>4</v>
      </c>
      <c r="BD33" s="14" t="str">
        <f>IF(TYPE(VAL_Codes!AU$30)=2,VAL_Codes!AU$30,"")</f>
        <v/>
      </c>
      <c r="BE33" s="28" t="str">
        <f>IF(COUNTBLANK('VAL_Fill in area'!M219)=1,"",'VAL_Fill in area'!M219)</f>
        <v/>
      </c>
      <c r="BF33" s="13" t="s">
        <v>4</v>
      </c>
      <c r="BG33" s="14" t="str">
        <f>IF(TYPE(VAL_Codes!AX$30)=2,VAL_Codes!AX$30,"")</f>
        <v/>
      </c>
      <c r="BH33" s="28" t="str">
        <f>IF(COUNTBLANK('VAL_Fill in area'!N219)=1,"",'VAL_Fill in area'!N219)</f>
        <v/>
      </c>
      <c r="BI33" s="13" t="s">
        <v>7033</v>
      </c>
      <c r="BJ33" s="14" t="str">
        <f>IF(TYPE(VAL_Codes!BA$30)=2,VAL_Codes!BA$30,"")</f>
        <v/>
      </c>
      <c r="BK33" s="28" t="str">
        <f>IF(COUNTBLANK('VAL_Fill in area'!O219)=1,"",'VAL_Fill in area'!O219)</f>
        <v/>
      </c>
      <c r="BL33" s="13" t="s">
        <v>4</v>
      </c>
      <c r="BM33" s="14" t="str">
        <f>IF(TYPE(VAL_Codes!BD$30)=2,VAL_Codes!BD$30,"")</f>
        <v/>
      </c>
      <c r="BN33" s="73"/>
      <c r="BQ33" s="74"/>
      <c r="BT33" s="74"/>
      <c r="BW33" s="74"/>
      <c r="BZ33" s="74"/>
      <c r="CC33" s="74"/>
      <c r="CF33" s="74"/>
      <c r="CI33" s="74"/>
      <c r="CL33" s="74"/>
      <c r="CO33" s="74"/>
      <c r="CR33" s="74"/>
      <c r="CU33" s="74"/>
      <c r="CX33" s="74"/>
      <c r="DA33" s="74"/>
      <c r="DD33" s="74"/>
      <c r="DG33" s="74"/>
      <c r="DJ33" s="74"/>
      <c r="DM33" s="74"/>
      <c r="DP33" s="74"/>
      <c r="DS33" s="74"/>
      <c r="DV33" s="74"/>
      <c r="DY33" s="74"/>
      <c r="EB33" s="74"/>
      <c r="EE33" s="74"/>
      <c r="EH33" s="74"/>
      <c r="EK33" s="74"/>
      <c r="EN33" s="74"/>
      <c r="EQ33" s="74"/>
      <c r="ET33" s="74"/>
    </row>
    <row r="34" spans="1:150" ht="15" customHeight="1" x14ac:dyDescent="0.2">
      <c r="A34" s="49"/>
      <c r="B34" s="49"/>
      <c r="C34" s="31"/>
      <c r="D34" s="620"/>
      <c r="E34" s="61" t="s">
        <v>4065</v>
      </c>
      <c r="F34" s="361" t="s">
        <v>4</v>
      </c>
      <c r="G34" s="43" t="s">
        <v>6</v>
      </c>
      <c r="H34" s="361" t="s">
        <v>6905</v>
      </c>
      <c r="I34" s="43"/>
      <c r="J34" s="54"/>
      <c r="K34" s="54"/>
      <c r="L34" s="54"/>
      <c r="M34" s="54"/>
      <c r="N34" s="54"/>
      <c r="O34" s="54"/>
      <c r="P34" s="54"/>
      <c r="Q34" s="54"/>
      <c r="R34" s="54"/>
      <c r="S34" s="54"/>
      <c r="T34" s="54"/>
      <c r="U34" s="54"/>
      <c r="V34" s="54"/>
      <c r="W34" s="54"/>
      <c r="X34" s="54"/>
      <c r="Y34" s="54"/>
      <c r="Z34" s="45"/>
      <c r="AA34" s="28" t="str">
        <f>IF(COUNTBLANK('VAL_Fill in area'!C220)=1,"",'VAL_Fill in area'!C220)</f>
        <v/>
      </c>
      <c r="AB34" s="13" t="str">
        <f>IF(TYPE(VAL_Codes!M$30)=2,VAL_Codes!M$30,"")</f>
        <v/>
      </c>
      <c r="AC34" s="14" t="str">
        <f>IF(TYPE(VAL_Codes!N$30)=2,VAL_Codes!N$30,"")</f>
        <v/>
      </c>
      <c r="AD34" s="28" t="str">
        <f>IF(COUNTBLANK('VAL_Fill in area'!D220)=1,"",'VAL_Fill in area'!D220)</f>
        <v/>
      </c>
      <c r="AE34" s="13" t="str">
        <f>IF(TYPE(VAL_Codes!P$30)=2,VAL_Codes!P$30,"")</f>
        <v/>
      </c>
      <c r="AF34" s="14" t="str">
        <f>IF(TYPE(VAL_Codes!Q$30)=2,VAL_Codes!Q$30,"")</f>
        <v/>
      </c>
      <c r="AG34" s="28" t="str">
        <f>IF(COUNTBLANK('VAL_Fill in area'!E220)=1,"",'VAL_Fill in area'!E220)</f>
        <v/>
      </c>
      <c r="AH34" s="13" t="str">
        <f>IF(TYPE(VAL_Codes!S$30)=2,VAL_Codes!S$30,"")</f>
        <v/>
      </c>
      <c r="AI34" s="14" t="str">
        <f>IF(TYPE(VAL_Codes!T$30)=2,VAL_Codes!T$30,"")</f>
        <v/>
      </c>
      <c r="AJ34" s="28" t="str">
        <f>IF(COUNTBLANK('VAL_Fill in area'!F220)=1,"",'VAL_Fill in area'!F220)</f>
        <v/>
      </c>
      <c r="AK34" s="13" t="str">
        <f>IF(TYPE(VAL_Codes!V$30)=2,VAL_Codes!V$30,"")</f>
        <v/>
      </c>
      <c r="AL34" s="14" t="str">
        <f>IF(TYPE(VAL_Codes!W$30)=2,VAL_Codes!W$30,"")</f>
        <v/>
      </c>
      <c r="AM34" s="28" t="str">
        <f>IF(COUNTBLANK('VAL_Fill in area'!G220)=1,"",'VAL_Fill in area'!G220)</f>
        <v/>
      </c>
      <c r="AN34" s="13" t="str">
        <f>IF(TYPE(VAL_Codes!Y$30)=2,VAL_Codes!Y$30,"")</f>
        <v/>
      </c>
      <c r="AO34" s="14" t="str">
        <f>IF(TYPE(VAL_Codes!Z$30)=2,VAL_Codes!Z$30,"")</f>
        <v/>
      </c>
      <c r="AP34" s="28" t="str">
        <f>IF(COUNTBLANK('VAL_Fill in area'!H220)=1,"",'VAL_Fill in area'!H220)</f>
        <v/>
      </c>
      <c r="AQ34" s="13" t="str">
        <f>IF(TYPE(VAL_Codes!AB$30)=2,VAL_Codes!AB$30,"")</f>
        <v/>
      </c>
      <c r="AR34" s="14" t="str">
        <f>IF(TYPE(VAL_Codes!AC$30)=2,VAL_Codes!AC$30,"")</f>
        <v/>
      </c>
      <c r="AS34" s="28" t="str">
        <f>IF(COUNTBLANK('VAL_Fill in area'!I220)=1,"",'VAL_Fill in area'!I220)</f>
        <v/>
      </c>
      <c r="AT34" s="13" t="str">
        <f>IF(TYPE(VAL_Codes!AE$30)=2,VAL_Codes!AE$30,"")</f>
        <v/>
      </c>
      <c r="AU34" s="14" t="str">
        <f>IF(TYPE(VAL_Codes!AF$30)=2,VAL_Codes!AF$30,"")</f>
        <v/>
      </c>
      <c r="AV34" s="28" t="str">
        <f>IF(COUNTBLANK('VAL_Fill in area'!J220)=1,"",'VAL_Fill in area'!J220)</f>
        <v/>
      </c>
      <c r="AW34" s="13" t="str">
        <f>IF(TYPE(VAL_Codes!AH$30)=2,VAL_Codes!AH$30,"")</f>
        <v/>
      </c>
      <c r="AX34" s="14" t="str">
        <f>IF(TYPE(VAL_Codes!AI$30)=2,VAL_Codes!AI$30,"")</f>
        <v/>
      </c>
      <c r="AY34" s="28" t="str">
        <f>IF(COUNTBLANK('VAL_Fill in area'!K220)=1,"",'VAL_Fill in area'!K220)</f>
        <v/>
      </c>
      <c r="AZ34" s="13" t="s">
        <v>4</v>
      </c>
      <c r="BA34" s="14" t="str">
        <f>IF(TYPE(VAL_Codes!AR$30)=2,VAL_Codes!AR$30,"")</f>
        <v/>
      </c>
      <c r="BB34" s="28" t="str">
        <f>IF(COUNTBLANK('VAL_Fill in area'!L220)=1,"",'VAL_Fill in area'!L220)</f>
        <v/>
      </c>
      <c r="BC34" s="13" t="s">
        <v>4</v>
      </c>
      <c r="BD34" s="14" t="str">
        <f>IF(TYPE(VAL_Codes!AU$30)=2,VAL_Codes!AU$30,"")</f>
        <v/>
      </c>
      <c r="BE34" s="28" t="str">
        <f>IF(COUNTBLANK('VAL_Fill in area'!M220)=1,"",'VAL_Fill in area'!M220)</f>
        <v/>
      </c>
      <c r="BF34" s="13" t="s">
        <v>4</v>
      </c>
      <c r="BG34" s="14" t="str">
        <f>IF(TYPE(VAL_Codes!AX$30)=2,VAL_Codes!AX$30,"")</f>
        <v/>
      </c>
      <c r="BH34" s="28" t="str">
        <f>IF(COUNTBLANK('VAL_Fill in area'!N220)=1,"",'VAL_Fill in area'!N220)</f>
        <v/>
      </c>
      <c r="BI34" s="13" t="s">
        <v>7033</v>
      </c>
      <c r="BJ34" s="14" t="str">
        <f>IF(TYPE(VAL_Codes!BA$30)=2,VAL_Codes!BA$30,"")</f>
        <v/>
      </c>
      <c r="BK34" s="28" t="str">
        <f>IF(COUNTBLANK('VAL_Fill in area'!O220)=1,"",'VAL_Fill in area'!O220)</f>
        <v/>
      </c>
      <c r="BL34" s="13" t="s">
        <v>4</v>
      </c>
      <c r="BM34" s="14" t="str">
        <f>IF(TYPE(VAL_Codes!BD$30)=2,VAL_Codes!BD$30,"")</f>
        <v/>
      </c>
      <c r="BN34" s="73"/>
      <c r="BQ34" s="74"/>
      <c r="BT34" s="74"/>
      <c r="BW34" s="74"/>
      <c r="BZ34" s="74"/>
      <c r="CC34" s="74"/>
      <c r="CF34" s="74"/>
      <c r="CI34" s="74"/>
      <c r="CL34" s="74"/>
      <c r="CO34" s="74"/>
      <c r="CR34" s="74"/>
      <c r="CU34" s="74"/>
      <c r="CX34" s="74"/>
      <c r="DA34" s="74"/>
      <c r="DD34" s="74"/>
      <c r="DG34" s="74"/>
      <c r="DJ34" s="74"/>
      <c r="DM34" s="74"/>
      <c r="DP34" s="74"/>
      <c r="DS34" s="74"/>
      <c r="DV34" s="74"/>
      <c r="DY34" s="74"/>
      <c r="EB34" s="74"/>
      <c r="EE34" s="74"/>
      <c r="EH34" s="74"/>
      <c r="EK34" s="74"/>
      <c r="EN34" s="74"/>
      <c r="EQ34" s="74"/>
      <c r="ET34" s="74"/>
    </row>
    <row r="35" spans="1:150" ht="15" customHeight="1" x14ac:dyDescent="0.2">
      <c r="A35" s="49"/>
      <c r="B35" s="49"/>
      <c r="C35" s="31"/>
      <c r="D35" s="620"/>
      <c r="E35" s="61" t="s">
        <v>4066</v>
      </c>
      <c r="F35" s="361" t="s">
        <v>4</v>
      </c>
      <c r="G35" s="43" t="s">
        <v>6</v>
      </c>
      <c r="H35" s="361" t="s">
        <v>6906</v>
      </c>
      <c r="I35" s="43"/>
      <c r="J35" s="54"/>
      <c r="K35" s="54"/>
      <c r="L35" s="54"/>
      <c r="M35" s="54"/>
      <c r="N35" s="54"/>
      <c r="O35" s="54"/>
      <c r="P35" s="54"/>
      <c r="Q35" s="54"/>
      <c r="R35" s="54"/>
      <c r="S35" s="54"/>
      <c r="T35" s="54"/>
      <c r="U35" s="54"/>
      <c r="V35" s="54"/>
      <c r="W35" s="54"/>
      <c r="X35" s="54"/>
      <c r="Y35" s="54"/>
      <c r="Z35" s="45"/>
      <c r="AA35" s="28" t="str">
        <f>IF(COUNTBLANK('VAL_Fill in area'!C221)=1,"",'VAL_Fill in area'!C221)</f>
        <v/>
      </c>
      <c r="AB35" s="13" t="str">
        <f>IF(TYPE(VAL_Codes!M$30)=2,VAL_Codes!M$30,"")</f>
        <v/>
      </c>
      <c r="AC35" s="14" t="str">
        <f>IF(TYPE(VAL_Codes!N$30)=2,VAL_Codes!N$30,"")</f>
        <v/>
      </c>
      <c r="AD35" s="28" t="str">
        <f>IF(COUNTBLANK('VAL_Fill in area'!D221)=1,"",'VAL_Fill in area'!D221)</f>
        <v/>
      </c>
      <c r="AE35" s="13" t="str">
        <f>IF(TYPE(VAL_Codes!P$30)=2,VAL_Codes!P$30,"")</f>
        <v/>
      </c>
      <c r="AF35" s="14" t="str">
        <f>IF(TYPE(VAL_Codes!Q$30)=2,VAL_Codes!Q$30,"")</f>
        <v/>
      </c>
      <c r="AG35" s="28" t="str">
        <f>IF(COUNTBLANK('VAL_Fill in area'!E221)=1,"",'VAL_Fill in area'!E221)</f>
        <v/>
      </c>
      <c r="AH35" s="13" t="str">
        <f>IF(TYPE(VAL_Codes!S$30)=2,VAL_Codes!S$30,"")</f>
        <v/>
      </c>
      <c r="AI35" s="14" t="str">
        <f>IF(TYPE(VAL_Codes!T$30)=2,VAL_Codes!T$30,"")</f>
        <v/>
      </c>
      <c r="AJ35" s="28" t="str">
        <f>IF(COUNTBLANK('VAL_Fill in area'!F221)=1,"",'VAL_Fill in area'!F221)</f>
        <v/>
      </c>
      <c r="AK35" s="13" t="str">
        <f>IF(TYPE(VAL_Codes!V$30)=2,VAL_Codes!V$30,"")</f>
        <v/>
      </c>
      <c r="AL35" s="14" t="str">
        <f>IF(TYPE(VAL_Codes!W$30)=2,VAL_Codes!W$30,"")</f>
        <v/>
      </c>
      <c r="AM35" s="28" t="str">
        <f>IF(COUNTBLANK('VAL_Fill in area'!G221)=1,"",'VAL_Fill in area'!G221)</f>
        <v/>
      </c>
      <c r="AN35" s="13" t="str">
        <f>IF(TYPE(VAL_Codes!Y$30)=2,VAL_Codes!Y$30,"")</f>
        <v/>
      </c>
      <c r="AO35" s="14" t="str">
        <f>IF(TYPE(VAL_Codes!Z$30)=2,VAL_Codes!Z$30,"")</f>
        <v/>
      </c>
      <c r="AP35" s="28" t="str">
        <f>IF(COUNTBLANK('VAL_Fill in area'!H221)=1,"",'VAL_Fill in area'!H221)</f>
        <v/>
      </c>
      <c r="AQ35" s="13" t="str">
        <f>IF(TYPE(VAL_Codes!AB$30)=2,VAL_Codes!AB$30,"")</f>
        <v/>
      </c>
      <c r="AR35" s="14" t="str">
        <f>IF(TYPE(VAL_Codes!AC$30)=2,VAL_Codes!AC$30,"")</f>
        <v/>
      </c>
      <c r="AS35" s="28" t="str">
        <f>IF(COUNTBLANK('VAL_Fill in area'!I221)=1,"",'VAL_Fill in area'!I221)</f>
        <v/>
      </c>
      <c r="AT35" s="13" t="str">
        <f>IF(TYPE(VAL_Codes!AE$30)=2,VAL_Codes!AE$30,"")</f>
        <v/>
      </c>
      <c r="AU35" s="14" t="str">
        <f>IF(TYPE(VAL_Codes!AF$30)=2,VAL_Codes!AF$30,"")</f>
        <v/>
      </c>
      <c r="AV35" s="28" t="str">
        <f>IF(COUNTBLANK('VAL_Fill in area'!J221)=1,"",'VAL_Fill in area'!J221)</f>
        <v/>
      </c>
      <c r="AW35" s="13" t="str">
        <f>IF(TYPE(VAL_Codes!AH$30)=2,VAL_Codes!AH$30,"")</f>
        <v/>
      </c>
      <c r="AX35" s="14" t="str">
        <f>IF(TYPE(VAL_Codes!AI$30)=2,VAL_Codes!AI$30,"")</f>
        <v/>
      </c>
      <c r="AY35" s="28" t="str">
        <f>IF(COUNTBLANK('VAL_Fill in area'!K221)=1,"",'VAL_Fill in area'!K221)</f>
        <v/>
      </c>
      <c r="AZ35" s="13" t="s">
        <v>4</v>
      </c>
      <c r="BA35" s="14" t="str">
        <f>IF(TYPE(VAL_Codes!AR$30)=2,VAL_Codes!AR$30,"")</f>
        <v/>
      </c>
      <c r="BB35" s="28" t="str">
        <f>IF(COUNTBLANK('VAL_Fill in area'!L221)=1,"",'VAL_Fill in area'!L221)</f>
        <v/>
      </c>
      <c r="BC35" s="13" t="s">
        <v>4</v>
      </c>
      <c r="BD35" s="14" t="str">
        <f>IF(TYPE(VAL_Codes!AU$30)=2,VAL_Codes!AU$30,"")</f>
        <v/>
      </c>
      <c r="BE35" s="28" t="str">
        <f>IF(COUNTBLANK('VAL_Fill in area'!M221)=1,"",'VAL_Fill in area'!M221)</f>
        <v/>
      </c>
      <c r="BF35" s="13" t="s">
        <v>4</v>
      </c>
      <c r="BG35" s="14" t="str">
        <f>IF(TYPE(VAL_Codes!AX$30)=2,VAL_Codes!AX$30,"")</f>
        <v/>
      </c>
      <c r="BH35" s="28" t="str">
        <f>IF(COUNTBLANK('VAL_Fill in area'!N221)=1,"",'VAL_Fill in area'!N221)</f>
        <v/>
      </c>
      <c r="BI35" s="13" t="s">
        <v>7033</v>
      </c>
      <c r="BJ35" s="14" t="str">
        <f>IF(TYPE(VAL_Codes!BA$30)=2,VAL_Codes!BA$30,"")</f>
        <v/>
      </c>
      <c r="BK35" s="28" t="str">
        <f>IF(COUNTBLANK('VAL_Fill in area'!O221)=1,"",'VAL_Fill in area'!O221)</f>
        <v/>
      </c>
      <c r="BL35" s="13" t="s">
        <v>4</v>
      </c>
      <c r="BM35" s="14" t="str">
        <f>IF(TYPE(VAL_Codes!BD$30)=2,VAL_Codes!BD$30,"")</f>
        <v/>
      </c>
      <c r="BN35" s="73"/>
      <c r="BQ35" s="74"/>
      <c r="BT35" s="74"/>
      <c r="BW35" s="74"/>
      <c r="BZ35" s="74"/>
      <c r="CC35" s="74"/>
      <c r="CF35" s="74"/>
      <c r="CI35" s="74"/>
      <c r="CL35" s="74"/>
      <c r="CO35" s="74"/>
      <c r="CR35" s="74"/>
      <c r="CU35" s="74"/>
      <c r="CX35" s="74"/>
      <c r="DA35" s="74"/>
      <c r="DD35" s="74"/>
      <c r="DG35" s="74"/>
      <c r="DJ35" s="74"/>
      <c r="DM35" s="74"/>
      <c r="DP35" s="74"/>
      <c r="DS35" s="74"/>
      <c r="DV35" s="74"/>
      <c r="DY35" s="74"/>
      <c r="EB35" s="74"/>
      <c r="EE35" s="74"/>
      <c r="EH35" s="74"/>
      <c r="EK35" s="74"/>
      <c r="EN35" s="74"/>
      <c r="EQ35" s="74"/>
      <c r="ET35" s="74"/>
    </row>
    <row r="36" spans="1:150" ht="15" customHeight="1" x14ac:dyDescent="0.2">
      <c r="A36" s="49"/>
      <c r="B36" s="49"/>
      <c r="C36" s="31"/>
      <c r="D36" s="620"/>
      <c r="E36" s="61" t="s">
        <v>4067</v>
      </c>
      <c r="F36" s="361" t="s">
        <v>4</v>
      </c>
      <c r="G36" s="43" t="s">
        <v>6</v>
      </c>
      <c r="H36" s="361" t="s">
        <v>6907</v>
      </c>
      <c r="I36" s="43"/>
      <c r="J36" s="54"/>
      <c r="K36" s="54"/>
      <c r="L36" s="54"/>
      <c r="M36" s="54"/>
      <c r="N36" s="54"/>
      <c r="O36" s="54"/>
      <c r="P36" s="54"/>
      <c r="Q36" s="54"/>
      <c r="R36" s="54"/>
      <c r="S36" s="54"/>
      <c r="T36" s="54"/>
      <c r="U36" s="54"/>
      <c r="V36" s="54"/>
      <c r="W36" s="54"/>
      <c r="X36" s="54"/>
      <c r="Y36" s="54"/>
      <c r="Z36" s="45"/>
      <c r="AA36" s="28" t="str">
        <f>IF(COUNTBLANK('VAL_Fill in area'!C222)=1,"",'VAL_Fill in area'!C222)</f>
        <v/>
      </c>
      <c r="AB36" s="13" t="str">
        <f>IF(TYPE(VAL_Codes!M$30)=2,VAL_Codes!M$30,"")</f>
        <v/>
      </c>
      <c r="AC36" s="14" t="str">
        <f>IF(TYPE(VAL_Codes!N$30)=2,VAL_Codes!N$30,"")</f>
        <v/>
      </c>
      <c r="AD36" s="28" t="str">
        <f>IF(COUNTBLANK('VAL_Fill in area'!D222)=1,"",'VAL_Fill in area'!D222)</f>
        <v/>
      </c>
      <c r="AE36" s="13" t="str">
        <f>IF(TYPE(VAL_Codes!P$30)=2,VAL_Codes!P$30,"")</f>
        <v/>
      </c>
      <c r="AF36" s="14" t="str">
        <f>IF(TYPE(VAL_Codes!Q$30)=2,VAL_Codes!Q$30,"")</f>
        <v/>
      </c>
      <c r="AG36" s="28" t="str">
        <f>IF(COUNTBLANK('VAL_Fill in area'!E222)=1,"",'VAL_Fill in area'!E222)</f>
        <v/>
      </c>
      <c r="AH36" s="13" t="str">
        <f>IF(TYPE(VAL_Codes!S$30)=2,VAL_Codes!S$30,"")</f>
        <v/>
      </c>
      <c r="AI36" s="14" t="str">
        <f>IF(TYPE(VAL_Codes!T$30)=2,VAL_Codes!T$30,"")</f>
        <v/>
      </c>
      <c r="AJ36" s="28" t="str">
        <f>IF(COUNTBLANK('VAL_Fill in area'!F222)=1,"",'VAL_Fill in area'!F222)</f>
        <v/>
      </c>
      <c r="AK36" s="13" t="str">
        <f>IF(TYPE(VAL_Codes!V$30)=2,VAL_Codes!V$30,"")</f>
        <v/>
      </c>
      <c r="AL36" s="14" t="str">
        <f>IF(TYPE(VAL_Codes!W$30)=2,VAL_Codes!W$30,"")</f>
        <v/>
      </c>
      <c r="AM36" s="28" t="str">
        <f>IF(COUNTBLANK('VAL_Fill in area'!G222)=1,"",'VAL_Fill in area'!G222)</f>
        <v/>
      </c>
      <c r="AN36" s="13" t="str">
        <f>IF(TYPE(VAL_Codes!Y$30)=2,VAL_Codes!Y$30,"")</f>
        <v/>
      </c>
      <c r="AO36" s="14" t="str">
        <f>IF(TYPE(VAL_Codes!Z$30)=2,VAL_Codes!Z$30,"")</f>
        <v/>
      </c>
      <c r="AP36" s="28" t="str">
        <f>IF(COUNTBLANK('VAL_Fill in area'!H222)=1,"",'VAL_Fill in area'!H222)</f>
        <v/>
      </c>
      <c r="AQ36" s="13" t="str">
        <f>IF(TYPE(VAL_Codes!AB$30)=2,VAL_Codes!AB$30,"")</f>
        <v/>
      </c>
      <c r="AR36" s="14" t="str">
        <f>IF(TYPE(VAL_Codes!AC$30)=2,VAL_Codes!AC$30,"")</f>
        <v/>
      </c>
      <c r="AS36" s="28" t="str">
        <f>IF(COUNTBLANK('VAL_Fill in area'!I222)=1,"",'VAL_Fill in area'!I222)</f>
        <v/>
      </c>
      <c r="AT36" s="13" t="str">
        <f>IF(TYPE(VAL_Codes!AE$30)=2,VAL_Codes!AE$30,"")</f>
        <v/>
      </c>
      <c r="AU36" s="14" t="str">
        <f>IF(TYPE(VAL_Codes!AF$30)=2,VAL_Codes!AF$30,"")</f>
        <v/>
      </c>
      <c r="AV36" s="28" t="str">
        <f>IF(COUNTBLANK('VAL_Fill in area'!J222)=1,"",'VAL_Fill in area'!J222)</f>
        <v/>
      </c>
      <c r="AW36" s="13" t="str">
        <f>IF(TYPE(VAL_Codes!AH$30)=2,VAL_Codes!AH$30,"")</f>
        <v/>
      </c>
      <c r="AX36" s="14" t="str">
        <f>IF(TYPE(VAL_Codes!AI$30)=2,VAL_Codes!AI$30,"")</f>
        <v/>
      </c>
      <c r="AY36" s="28">
        <f>IF(COUNTBLANK('VAL_Fill in area'!K222)=1,"",'VAL_Fill in area'!K222)</f>
        <v>234</v>
      </c>
      <c r="AZ36" s="13" t="str">
        <f>IF(TYPE(VAL_Codes!AQ$30)=2,VAL_Codes!AQ$30,"")</f>
        <v/>
      </c>
      <c r="BA36" s="14" t="str">
        <f>IF(TYPE(VAL_Codes!AR$30)=2,VAL_Codes!AR$30,"")</f>
        <v/>
      </c>
      <c r="BB36" s="28">
        <f>IF(COUNTBLANK('VAL_Fill in area'!L222)=1,"",'VAL_Fill in area'!L222)</f>
        <v>726</v>
      </c>
      <c r="BC36" s="13" t="str">
        <f>IF(TYPE(VAL_Codes!AT$30)=2,VAL_Codes!AT$30,"")</f>
        <v/>
      </c>
      <c r="BD36" s="14" t="str">
        <f>IF(TYPE(VAL_Codes!AU$30)=2,VAL_Codes!AU$30,"")</f>
        <v/>
      </c>
      <c r="BE36" s="28">
        <f>IF(COUNTBLANK('VAL_Fill in area'!M222)=1,"",'VAL_Fill in area'!M222)</f>
        <v>9</v>
      </c>
      <c r="BF36" s="13" t="str">
        <f>IF(TYPE(VAL_Codes!AW$30)=2,VAL_Codes!AW$30,"")</f>
        <v/>
      </c>
      <c r="BG36" s="14" t="str">
        <f>IF(TYPE(VAL_Codes!AX$30)=2,VAL_Codes!AX$30,"")</f>
        <v/>
      </c>
      <c r="BH36" s="28" t="str">
        <f>IF(COUNTBLANK('VAL_Fill in area'!N222)=1,"",'VAL_Fill in area'!N222)</f>
        <v/>
      </c>
      <c r="BI36" s="13" t="s">
        <v>7033</v>
      </c>
      <c r="BJ36" s="14" t="str">
        <f>IF(TYPE(VAL_Codes!BA$30)=2,VAL_Codes!BA$30,"")</f>
        <v/>
      </c>
      <c r="BK36" s="28">
        <f>IF(COUNTBLANK('VAL_Fill in area'!O222)=1,"",'VAL_Fill in area'!O222)</f>
        <v>1</v>
      </c>
      <c r="BL36" s="13"/>
      <c r="BM36" s="14" t="str">
        <f>IF(TYPE(VAL_Codes!BD$30)=2,VAL_Codes!BD$30,"")</f>
        <v/>
      </c>
      <c r="BN36" s="73"/>
      <c r="BQ36" s="74"/>
      <c r="BT36" s="74"/>
      <c r="BW36" s="74"/>
      <c r="BZ36" s="74"/>
      <c r="CC36" s="74"/>
      <c r="CF36" s="74"/>
      <c r="CI36" s="74"/>
      <c r="CL36" s="74"/>
      <c r="CO36" s="74"/>
      <c r="CR36" s="74"/>
      <c r="CU36" s="74"/>
      <c r="CX36" s="74"/>
      <c r="DA36" s="74"/>
      <c r="DD36" s="74"/>
      <c r="DG36" s="74"/>
      <c r="DJ36" s="74"/>
      <c r="DM36" s="74"/>
      <c r="DP36" s="74"/>
      <c r="DS36" s="74"/>
      <c r="DV36" s="74"/>
      <c r="DY36" s="74"/>
      <c r="EB36" s="74"/>
      <c r="EE36" s="74"/>
      <c r="EH36" s="74"/>
      <c r="EK36" s="74"/>
      <c r="EN36" s="74"/>
      <c r="EQ36" s="74"/>
      <c r="ET36" s="74"/>
    </row>
    <row r="37" spans="1:150" ht="15" customHeight="1" x14ac:dyDescent="0.2">
      <c r="A37" s="49"/>
      <c r="B37" s="49"/>
      <c r="C37" s="31"/>
      <c r="D37" s="620"/>
      <c r="E37" s="61" t="s">
        <v>4068</v>
      </c>
      <c r="F37" s="361" t="s">
        <v>4</v>
      </c>
      <c r="G37" s="43" t="s">
        <v>6</v>
      </c>
      <c r="H37" s="361" t="s">
        <v>6908</v>
      </c>
      <c r="I37" s="43"/>
      <c r="J37" s="54"/>
      <c r="K37" s="54"/>
      <c r="L37" s="54"/>
      <c r="M37" s="54"/>
      <c r="N37" s="54"/>
      <c r="O37" s="54"/>
      <c r="P37" s="54"/>
      <c r="Q37" s="54"/>
      <c r="R37" s="54"/>
      <c r="S37" s="54"/>
      <c r="T37" s="54"/>
      <c r="U37" s="54"/>
      <c r="V37" s="54"/>
      <c r="W37" s="54"/>
      <c r="X37" s="54"/>
      <c r="Y37" s="54"/>
      <c r="Z37" s="45"/>
      <c r="AA37" s="28" t="str">
        <f>IF(COUNTBLANK('VAL_Fill in area'!C223)=1,"",'VAL_Fill in area'!C223)</f>
        <v/>
      </c>
      <c r="AB37" s="13" t="str">
        <f>IF(TYPE(VAL_Codes!M$30)=2,VAL_Codes!M$30,"")</f>
        <v/>
      </c>
      <c r="AC37" s="14" t="str">
        <f>IF(TYPE(VAL_Codes!N$30)=2,VAL_Codes!N$30,"")</f>
        <v/>
      </c>
      <c r="AD37" s="28" t="str">
        <f>IF(COUNTBLANK('VAL_Fill in area'!D223)=1,"",'VAL_Fill in area'!D223)</f>
        <v/>
      </c>
      <c r="AE37" s="13" t="str">
        <f>IF(TYPE(VAL_Codes!P$30)=2,VAL_Codes!P$30,"")</f>
        <v/>
      </c>
      <c r="AF37" s="14" t="str">
        <f>IF(TYPE(VAL_Codes!Q$30)=2,VAL_Codes!Q$30,"")</f>
        <v/>
      </c>
      <c r="AG37" s="28" t="str">
        <f>IF(COUNTBLANK('VAL_Fill in area'!E223)=1,"",'VAL_Fill in area'!E223)</f>
        <v/>
      </c>
      <c r="AH37" s="13" t="str">
        <f>IF(TYPE(VAL_Codes!S$30)=2,VAL_Codes!S$30,"")</f>
        <v/>
      </c>
      <c r="AI37" s="14" t="str">
        <f>IF(TYPE(VAL_Codes!T$30)=2,VAL_Codes!T$30,"")</f>
        <v/>
      </c>
      <c r="AJ37" s="28" t="str">
        <f>IF(COUNTBLANK('VAL_Fill in area'!F223)=1,"",'VAL_Fill in area'!F223)</f>
        <v/>
      </c>
      <c r="AK37" s="13" t="str">
        <f>IF(TYPE(VAL_Codes!V$30)=2,VAL_Codes!V$30,"")</f>
        <v/>
      </c>
      <c r="AL37" s="14" t="str">
        <f>IF(TYPE(VAL_Codes!W$30)=2,VAL_Codes!W$30,"")</f>
        <v/>
      </c>
      <c r="AM37" s="28" t="str">
        <f>IF(COUNTBLANK('VAL_Fill in area'!G223)=1,"",'VAL_Fill in area'!G223)</f>
        <v/>
      </c>
      <c r="AN37" s="13" t="str">
        <f>IF(TYPE(VAL_Codes!Y$30)=2,VAL_Codes!Y$30,"")</f>
        <v/>
      </c>
      <c r="AO37" s="14" t="str">
        <f>IF(TYPE(VAL_Codes!Z$30)=2,VAL_Codes!Z$30,"")</f>
        <v/>
      </c>
      <c r="AP37" s="28" t="str">
        <f>IF(COUNTBLANK('VAL_Fill in area'!H223)=1,"",'VAL_Fill in area'!H223)</f>
        <v/>
      </c>
      <c r="AQ37" s="13" t="str">
        <f>IF(TYPE(VAL_Codes!AB$30)=2,VAL_Codes!AB$30,"")</f>
        <v/>
      </c>
      <c r="AR37" s="14" t="str">
        <f>IF(TYPE(VAL_Codes!AC$30)=2,VAL_Codes!AC$30,"")</f>
        <v/>
      </c>
      <c r="AS37" s="28" t="str">
        <f>IF(COUNTBLANK('VAL_Fill in area'!I223)=1,"",'VAL_Fill in area'!I223)</f>
        <v/>
      </c>
      <c r="AT37" s="13" t="str">
        <f>IF(TYPE(VAL_Codes!AE$30)=2,VAL_Codes!AE$30,"")</f>
        <v/>
      </c>
      <c r="AU37" s="14" t="str">
        <f>IF(TYPE(VAL_Codes!AF$30)=2,VAL_Codes!AF$30,"")</f>
        <v/>
      </c>
      <c r="AV37" s="28" t="str">
        <f>IF(COUNTBLANK('VAL_Fill in area'!J223)=1,"",'VAL_Fill in area'!J223)</f>
        <v/>
      </c>
      <c r="AW37" s="13" t="str">
        <f>IF(TYPE(VAL_Codes!AH$30)=2,VAL_Codes!AH$30,"")</f>
        <v/>
      </c>
      <c r="AX37" s="14" t="str">
        <f>IF(TYPE(VAL_Codes!AI$30)=2,VAL_Codes!AI$30,"")</f>
        <v/>
      </c>
      <c r="AY37" s="28" t="str">
        <f>IF(COUNTBLANK('VAL_Fill in area'!K223)=1,"",'VAL_Fill in area'!K223)</f>
        <v/>
      </c>
      <c r="AZ37" s="13" t="s">
        <v>4</v>
      </c>
      <c r="BA37" s="14" t="str">
        <f>IF(TYPE(VAL_Codes!AR$30)=2,VAL_Codes!AR$30,"")</f>
        <v/>
      </c>
      <c r="BB37" s="28" t="str">
        <f>IF(COUNTBLANK('VAL_Fill in area'!L223)=1,"",'VAL_Fill in area'!L223)</f>
        <v/>
      </c>
      <c r="BC37" s="13" t="s">
        <v>4</v>
      </c>
      <c r="BD37" s="14" t="str">
        <f>IF(TYPE(VAL_Codes!AU$30)=2,VAL_Codes!AU$30,"")</f>
        <v/>
      </c>
      <c r="BE37" s="28" t="str">
        <f>IF(COUNTBLANK('VAL_Fill in area'!M223)=1,"",'VAL_Fill in area'!M223)</f>
        <v/>
      </c>
      <c r="BF37" s="13" t="s">
        <v>4</v>
      </c>
      <c r="BG37" s="14" t="str">
        <f>IF(TYPE(VAL_Codes!AX$30)=2,VAL_Codes!AX$30,"")</f>
        <v/>
      </c>
      <c r="BH37" s="28" t="str">
        <f>IF(COUNTBLANK('VAL_Fill in area'!N223)=1,"",'VAL_Fill in area'!N223)</f>
        <v/>
      </c>
      <c r="BI37" s="13" t="s">
        <v>7033</v>
      </c>
      <c r="BJ37" s="14" t="str">
        <f>IF(TYPE(VAL_Codes!BA$30)=2,VAL_Codes!BA$30,"")</f>
        <v/>
      </c>
      <c r="BK37" s="28" t="str">
        <f>IF(COUNTBLANK('VAL_Fill in area'!O223)=1,"",'VAL_Fill in area'!O223)</f>
        <v/>
      </c>
      <c r="BL37" s="13" t="s">
        <v>4</v>
      </c>
      <c r="BM37" s="14" t="str">
        <f>IF(TYPE(VAL_Codes!BD$30)=2,VAL_Codes!BD$30,"")</f>
        <v/>
      </c>
      <c r="BN37" s="73"/>
      <c r="BQ37" s="74"/>
      <c r="BT37" s="74"/>
      <c r="BW37" s="74"/>
      <c r="BZ37" s="74"/>
      <c r="CC37" s="74"/>
      <c r="CF37" s="74"/>
      <c r="CI37" s="74"/>
      <c r="CL37" s="74"/>
      <c r="CO37" s="74"/>
      <c r="CR37" s="74"/>
      <c r="CU37" s="74"/>
      <c r="CX37" s="74"/>
      <c r="DA37" s="74"/>
      <c r="DD37" s="74"/>
      <c r="DG37" s="74"/>
      <c r="DJ37" s="74"/>
      <c r="DM37" s="74"/>
      <c r="DP37" s="74"/>
      <c r="DS37" s="74"/>
      <c r="DV37" s="74"/>
      <c r="DY37" s="74"/>
      <c r="EB37" s="74"/>
      <c r="EE37" s="74"/>
      <c r="EH37" s="74"/>
      <c r="EK37" s="74"/>
      <c r="EN37" s="74"/>
      <c r="EQ37" s="74"/>
      <c r="ET37" s="74"/>
    </row>
    <row r="38" spans="1:150" ht="15" customHeight="1" x14ac:dyDescent="0.2">
      <c r="A38" s="49"/>
      <c r="B38" s="49"/>
      <c r="C38" s="31"/>
      <c r="D38" s="620"/>
      <c r="E38" s="61" t="s">
        <v>4069</v>
      </c>
      <c r="F38" s="361" t="s">
        <v>4</v>
      </c>
      <c r="G38" s="43" t="s">
        <v>6</v>
      </c>
      <c r="H38" s="361" t="s">
        <v>6909</v>
      </c>
      <c r="I38" s="43"/>
      <c r="J38" s="54"/>
      <c r="K38" s="54"/>
      <c r="L38" s="54"/>
      <c r="M38" s="54"/>
      <c r="N38" s="54"/>
      <c r="O38" s="54"/>
      <c r="P38" s="54"/>
      <c r="Q38" s="54"/>
      <c r="R38" s="54"/>
      <c r="S38" s="54"/>
      <c r="T38" s="54"/>
      <c r="U38" s="54"/>
      <c r="V38" s="54"/>
      <c r="W38" s="54"/>
      <c r="X38" s="54"/>
      <c r="Y38" s="54"/>
      <c r="Z38" s="45"/>
      <c r="AA38" s="28" t="str">
        <f>IF(COUNTBLANK('VAL_Fill in area'!C224)=1,"",'VAL_Fill in area'!C224)</f>
        <v/>
      </c>
      <c r="AB38" s="13" t="str">
        <f>IF(TYPE(VAL_Codes!M$30)=2,VAL_Codes!M$30,"")</f>
        <v/>
      </c>
      <c r="AC38" s="14" t="str">
        <f>IF(TYPE(VAL_Codes!N$30)=2,VAL_Codes!N$30,"")</f>
        <v/>
      </c>
      <c r="AD38" s="28" t="str">
        <f>IF(COUNTBLANK('VAL_Fill in area'!D224)=1,"",'VAL_Fill in area'!D224)</f>
        <v/>
      </c>
      <c r="AE38" s="13" t="str">
        <f>IF(TYPE(VAL_Codes!P$30)=2,VAL_Codes!P$30,"")</f>
        <v/>
      </c>
      <c r="AF38" s="14" t="str">
        <f>IF(TYPE(VAL_Codes!Q$30)=2,VAL_Codes!Q$30,"")</f>
        <v/>
      </c>
      <c r="AG38" s="28" t="str">
        <f>IF(COUNTBLANK('VAL_Fill in area'!E224)=1,"",'VAL_Fill in area'!E224)</f>
        <v/>
      </c>
      <c r="AH38" s="13" t="str">
        <f>IF(TYPE(VAL_Codes!S$30)=2,VAL_Codes!S$30,"")</f>
        <v/>
      </c>
      <c r="AI38" s="14" t="str">
        <f>IF(TYPE(VAL_Codes!T$30)=2,VAL_Codes!T$30,"")</f>
        <v/>
      </c>
      <c r="AJ38" s="28" t="str">
        <f>IF(COUNTBLANK('VAL_Fill in area'!F224)=1,"",'VAL_Fill in area'!F224)</f>
        <v/>
      </c>
      <c r="AK38" s="13" t="str">
        <f>IF(TYPE(VAL_Codes!V$30)=2,VAL_Codes!V$30,"")</f>
        <v/>
      </c>
      <c r="AL38" s="14" t="str">
        <f>IF(TYPE(VAL_Codes!W$30)=2,VAL_Codes!W$30,"")</f>
        <v/>
      </c>
      <c r="AM38" s="28" t="str">
        <f>IF(COUNTBLANK('VAL_Fill in area'!G224)=1,"",'VAL_Fill in area'!G224)</f>
        <v/>
      </c>
      <c r="AN38" s="13" t="str">
        <f>IF(TYPE(VAL_Codes!Y$30)=2,VAL_Codes!Y$30,"")</f>
        <v/>
      </c>
      <c r="AO38" s="14" t="str">
        <f>IF(TYPE(VAL_Codes!Z$30)=2,VAL_Codes!Z$30,"")</f>
        <v/>
      </c>
      <c r="AP38" s="28" t="str">
        <f>IF(COUNTBLANK('VAL_Fill in area'!H224)=1,"",'VAL_Fill in area'!H224)</f>
        <v/>
      </c>
      <c r="AQ38" s="13" t="str">
        <f>IF(TYPE(VAL_Codes!AB$30)=2,VAL_Codes!AB$30,"")</f>
        <v/>
      </c>
      <c r="AR38" s="14" t="str">
        <f>IF(TYPE(VAL_Codes!AC$30)=2,VAL_Codes!AC$30,"")</f>
        <v/>
      </c>
      <c r="AS38" s="28" t="str">
        <f>IF(COUNTBLANK('VAL_Fill in area'!I224)=1,"",'VAL_Fill in area'!I224)</f>
        <v/>
      </c>
      <c r="AT38" s="13" t="str">
        <f>IF(TYPE(VAL_Codes!AE$30)=2,VAL_Codes!AE$30,"")</f>
        <v/>
      </c>
      <c r="AU38" s="14" t="str">
        <f>IF(TYPE(VAL_Codes!AF$30)=2,VAL_Codes!AF$30,"")</f>
        <v/>
      </c>
      <c r="AV38" s="28" t="str">
        <f>IF(COUNTBLANK('VAL_Fill in area'!J224)=1,"",'VAL_Fill in area'!J224)</f>
        <v/>
      </c>
      <c r="AW38" s="13" t="str">
        <f>IF(TYPE(VAL_Codes!AH$30)=2,VAL_Codes!AH$30,"")</f>
        <v/>
      </c>
      <c r="AX38" s="14" t="str">
        <f>IF(TYPE(VAL_Codes!AI$30)=2,VAL_Codes!AI$30,"")</f>
        <v/>
      </c>
      <c r="AY38" s="28" t="str">
        <f>IF(COUNTBLANK('VAL_Fill in area'!K224)=1,"",'VAL_Fill in area'!K224)</f>
        <v/>
      </c>
      <c r="AZ38" s="13" t="s">
        <v>4</v>
      </c>
      <c r="BA38" s="14" t="str">
        <f>IF(TYPE(VAL_Codes!AR$30)=2,VAL_Codes!AR$30,"")</f>
        <v/>
      </c>
      <c r="BB38" s="28" t="str">
        <f>IF(COUNTBLANK('VAL_Fill in area'!L224)=1,"",'VAL_Fill in area'!L224)</f>
        <v/>
      </c>
      <c r="BC38" s="13" t="s">
        <v>4</v>
      </c>
      <c r="BD38" s="14" t="str">
        <f>IF(TYPE(VAL_Codes!AU$30)=2,VAL_Codes!AU$30,"")</f>
        <v/>
      </c>
      <c r="BE38" s="28" t="str">
        <f>IF(COUNTBLANK('VAL_Fill in area'!M224)=1,"",'VAL_Fill in area'!M224)</f>
        <v/>
      </c>
      <c r="BF38" s="13" t="s">
        <v>4</v>
      </c>
      <c r="BG38" s="14" t="str">
        <f>IF(TYPE(VAL_Codes!AX$30)=2,VAL_Codes!AX$30,"")</f>
        <v/>
      </c>
      <c r="BH38" s="28" t="str">
        <f>IF(COUNTBLANK('VAL_Fill in area'!N224)=1,"",'VAL_Fill in area'!N224)</f>
        <v/>
      </c>
      <c r="BI38" s="13" t="s">
        <v>7033</v>
      </c>
      <c r="BJ38" s="14" t="str">
        <f>IF(TYPE(VAL_Codes!BA$30)=2,VAL_Codes!BA$30,"")</f>
        <v/>
      </c>
      <c r="BK38" s="28" t="str">
        <f>IF(COUNTBLANK('VAL_Fill in area'!O224)=1,"",'VAL_Fill in area'!O224)</f>
        <v/>
      </c>
      <c r="BL38" s="13" t="s">
        <v>4</v>
      </c>
      <c r="BM38" s="14" t="str">
        <f>IF(TYPE(VAL_Codes!BD$30)=2,VAL_Codes!BD$30,"")</f>
        <v/>
      </c>
      <c r="BN38" s="73"/>
      <c r="BQ38" s="74"/>
      <c r="BT38" s="74"/>
      <c r="BW38" s="74"/>
      <c r="BZ38" s="74"/>
      <c r="CC38" s="74"/>
      <c r="CF38" s="74"/>
      <c r="CI38" s="74"/>
      <c r="CL38" s="74"/>
      <c r="CO38" s="74"/>
      <c r="CR38" s="74"/>
      <c r="CU38" s="74"/>
      <c r="CX38" s="74"/>
      <c r="DA38" s="74"/>
      <c r="DD38" s="74"/>
      <c r="DG38" s="74"/>
      <c r="DJ38" s="74"/>
      <c r="DM38" s="74"/>
      <c r="DP38" s="74"/>
      <c r="DS38" s="74"/>
      <c r="DV38" s="74"/>
      <c r="DY38" s="74"/>
      <c r="EB38" s="74"/>
      <c r="EE38" s="74"/>
      <c r="EH38" s="74"/>
      <c r="EK38" s="74"/>
      <c r="EN38" s="74"/>
      <c r="EQ38" s="74"/>
      <c r="ET38" s="74"/>
    </row>
    <row r="39" spans="1:150" ht="15" customHeight="1" x14ac:dyDescent="0.2">
      <c r="A39" s="49"/>
      <c r="B39" s="49"/>
      <c r="C39" s="31"/>
      <c r="D39" s="620"/>
      <c r="E39" s="61" t="s">
        <v>4070</v>
      </c>
      <c r="F39" s="361" t="s">
        <v>4</v>
      </c>
      <c r="G39" s="43" t="s">
        <v>6</v>
      </c>
      <c r="H39" s="361" t="s">
        <v>6910</v>
      </c>
      <c r="I39" s="43"/>
      <c r="J39" s="54"/>
      <c r="K39" s="54"/>
      <c r="L39" s="54"/>
      <c r="M39" s="54"/>
      <c r="N39" s="54"/>
      <c r="O39" s="54"/>
      <c r="P39" s="54"/>
      <c r="Q39" s="54"/>
      <c r="R39" s="54"/>
      <c r="S39" s="54"/>
      <c r="T39" s="54"/>
      <c r="U39" s="54"/>
      <c r="V39" s="54"/>
      <c r="W39" s="54"/>
      <c r="X39" s="54"/>
      <c r="Y39" s="54"/>
      <c r="Z39" s="45"/>
      <c r="AA39" s="28" t="str">
        <f>IF(COUNTBLANK('VAL_Fill in area'!C225)=1,"",'VAL_Fill in area'!C225)</f>
        <v/>
      </c>
      <c r="AB39" s="13" t="str">
        <f>IF(TYPE(VAL_Codes!M$30)=2,VAL_Codes!M$30,"")</f>
        <v/>
      </c>
      <c r="AC39" s="14" t="str">
        <f>IF(TYPE(VAL_Codes!N$30)=2,VAL_Codes!N$30,"")</f>
        <v/>
      </c>
      <c r="AD39" s="28" t="str">
        <f>IF(COUNTBLANK('VAL_Fill in area'!D225)=1,"",'VAL_Fill in area'!D225)</f>
        <v/>
      </c>
      <c r="AE39" s="13" t="str">
        <f>IF(TYPE(VAL_Codes!P$30)=2,VAL_Codes!P$30,"")</f>
        <v/>
      </c>
      <c r="AF39" s="14" t="str">
        <f>IF(TYPE(VAL_Codes!Q$30)=2,VAL_Codes!Q$30,"")</f>
        <v/>
      </c>
      <c r="AG39" s="28" t="str">
        <f>IF(COUNTBLANK('VAL_Fill in area'!E225)=1,"",'VAL_Fill in area'!E225)</f>
        <v/>
      </c>
      <c r="AH39" s="13" t="str">
        <f>IF(TYPE(VAL_Codes!S$30)=2,VAL_Codes!S$30,"")</f>
        <v/>
      </c>
      <c r="AI39" s="14" t="str">
        <f>IF(TYPE(VAL_Codes!T$30)=2,VAL_Codes!T$30,"")</f>
        <v/>
      </c>
      <c r="AJ39" s="28" t="str">
        <f>IF(COUNTBLANK('VAL_Fill in area'!F225)=1,"",'VAL_Fill in area'!F225)</f>
        <v/>
      </c>
      <c r="AK39" s="13" t="str">
        <f>IF(TYPE(VAL_Codes!V$30)=2,VAL_Codes!V$30,"")</f>
        <v/>
      </c>
      <c r="AL39" s="14" t="str">
        <f>IF(TYPE(VAL_Codes!W$30)=2,VAL_Codes!W$30,"")</f>
        <v/>
      </c>
      <c r="AM39" s="28" t="str">
        <f>IF(COUNTBLANK('VAL_Fill in area'!G225)=1,"",'VAL_Fill in area'!G225)</f>
        <v/>
      </c>
      <c r="AN39" s="13" t="str">
        <f>IF(TYPE(VAL_Codes!Y$30)=2,VAL_Codes!Y$30,"")</f>
        <v/>
      </c>
      <c r="AO39" s="14" t="str">
        <f>IF(TYPE(VAL_Codes!Z$30)=2,VAL_Codes!Z$30,"")</f>
        <v/>
      </c>
      <c r="AP39" s="28" t="str">
        <f>IF(COUNTBLANK('VAL_Fill in area'!H225)=1,"",'VAL_Fill in area'!H225)</f>
        <v/>
      </c>
      <c r="AQ39" s="13" t="str">
        <f>IF(TYPE(VAL_Codes!AB$30)=2,VAL_Codes!AB$30,"")</f>
        <v/>
      </c>
      <c r="AR39" s="14" t="str">
        <f>IF(TYPE(VAL_Codes!AC$30)=2,VAL_Codes!AC$30,"")</f>
        <v/>
      </c>
      <c r="AS39" s="28" t="str">
        <f>IF(COUNTBLANK('VAL_Fill in area'!I225)=1,"",'VAL_Fill in area'!I225)</f>
        <v/>
      </c>
      <c r="AT39" s="13" t="str">
        <f>IF(TYPE(VAL_Codes!AE$30)=2,VAL_Codes!AE$30,"")</f>
        <v/>
      </c>
      <c r="AU39" s="14" t="str">
        <f>IF(TYPE(VAL_Codes!AF$30)=2,VAL_Codes!AF$30,"")</f>
        <v/>
      </c>
      <c r="AV39" s="28" t="str">
        <f>IF(COUNTBLANK('VAL_Fill in area'!J225)=1,"",'VAL_Fill in area'!J225)</f>
        <v/>
      </c>
      <c r="AW39" s="13" t="str">
        <f>IF(TYPE(VAL_Codes!AH$30)=2,VAL_Codes!AH$30,"")</f>
        <v/>
      </c>
      <c r="AX39" s="14" t="str">
        <f>IF(TYPE(VAL_Codes!AI$30)=2,VAL_Codes!AI$30,"")</f>
        <v/>
      </c>
      <c r="AY39" s="28">
        <f>IF(COUNTBLANK('VAL_Fill in area'!K225)=1,"",'VAL_Fill in area'!K225)</f>
        <v>36</v>
      </c>
      <c r="AZ39" s="13" t="str">
        <f>IF(TYPE(VAL_Codes!AQ$30)=2,VAL_Codes!AQ$30,"")</f>
        <v/>
      </c>
      <c r="BA39" s="14" t="str">
        <f>IF(TYPE(VAL_Codes!AR$30)=2,VAL_Codes!AR$30,"")</f>
        <v/>
      </c>
      <c r="BB39" s="28">
        <f>IF(COUNTBLANK('VAL_Fill in area'!L225)=1,"",'VAL_Fill in area'!L225)</f>
        <v>155</v>
      </c>
      <c r="BC39" s="13" t="str">
        <f>IF(TYPE(VAL_Codes!AT$30)=2,VAL_Codes!AT$30,"")</f>
        <v/>
      </c>
      <c r="BD39" s="14" t="str">
        <f>IF(TYPE(VAL_Codes!AU$30)=2,VAL_Codes!AU$30,"")</f>
        <v/>
      </c>
      <c r="BE39" s="28">
        <f>IF(COUNTBLANK('VAL_Fill in area'!M225)=1,"",'VAL_Fill in area'!M225)</f>
        <v>0</v>
      </c>
      <c r="BF39" s="13" t="str">
        <f>IF(TYPE(VAL_Codes!AW$30)=2,VAL_Codes!AW$30,"")</f>
        <v/>
      </c>
      <c r="BG39" s="14" t="str">
        <f>IF(TYPE(VAL_Codes!AX$30)=2,VAL_Codes!AX$30,"")</f>
        <v/>
      </c>
      <c r="BH39" s="28" t="str">
        <f>IF(COUNTBLANK('VAL_Fill in area'!N225)=1,"",'VAL_Fill in area'!N225)</f>
        <v/>
      </c>
      <c r="BI39" s="13" t="s">
        <v>7033</v>
      </c>
      <c r="BJ39" s="14" t="str">
        <f>IF(TYPE(VAL_Codes!BA$30)=2,VAL_Codes!BA$30,"")</f>
        <v/>
      </c>
      <c r="BK39" s="28">
        <v>0</v>
      </c>
      <c r="BL39" s="13" t="str">
        <f>IF(TYPE(VAL_Codes!BC$30)=2,VAL_Codes!BC$30,"")</f>
        <v/>
      </c>
      <c r="BM39" s="14" t="str">
        <f>IF(TYPE(VAL_Codes!BD$30)=2,VAL_Codes!BD$30,"")</f>
        <v/>
      </c>
      <c r="BN39" s="73"/>
      <c r="BQ39" s="74"/>
      <c r="BT39" s="74"/>
      <c r="BW39" s="74"/>
      <c r="BZ39" s="74"/>
      <c r="CC39" s="74"/>
      <c r="CF39" s="74"/>
      <c r="CI39" s="74"/>
      <c r="CL39" s="74"/>
      <c r="CO39" s="74"/>
      <c r="CR39" s="74"/>
      <c r="CU39" s="74"/>
      <c r="CX39" s="74"/>
      <c r="DA39" s="74"/>
      <c r="DD39" s="74"/>
      <c r="DG39" s="74"/>
      <c r="DJ39" s="74"/>
      <c r="DM39" s="74"/>
      <c r="DP39" s="74"/>
      <c r="DS39" s="74"/>
      <c r="DV39" s="74"/>
      <c r="DY39" s="74"/>
      <c r="EB39" s="74"/>
      <c r="EE39" s="74"/>
      <c r="EH39" s="74"/>
      <c r="EK39" s="74"/>
      <c r="EN39" s="74"/>
      <c r="EQ39" s="74"/>
      <c r="ET39" s="74"/>
    </row>
    <row r="40" spans="1:150" ht="15" customHeight="1" x14ac:dyDescent="0.2">
      <c r="A40" s="49"/>
      <c r="B40" s="49"/>
      <c r="C40" s="31"/>
      <c r="D40" s="620"/>
      <c r="E40" s="61" t="s">
        <v>4071</v>
      </c>
      <c r="F40" s="361" t="s">
        <v>4</v>
      </c>
      <c r="G40" s="43" t="s">
        <v>6</v>
      </c>
      <c r="H40" s="361" t="s">
        <v>6911</v>
      </c>
      <c r="I40" s="43"/>
      <c r="J40" s="54"/>
      <c r="K40" s="54"/>
      <c r="L40" s="54"/>
      <c r="M40" s="54"/>
      <c r="N40" s="54"/>
      <c r="O40" s="54"/>
      <c r="P40" s="54"/>
      <c r="Q40" s="54"/>
      <c r="R40" s="54"/>
      <c r="S40" s="54"/>
      <c r="T40" s="54"/>
      <c r="U40" s="54"/>
      <c r="V40" s="54"/>
      <c r="W40" s="54"/>
      <c r="X40" s="54"/>
      <c r="Y40" s="54"/>
      <c r="Z40" s="45"/>
      <c r="AA40" s="28" t="str">
        <f>IF(COUNTBLANK('VAL_Fill in area'!C226)=1,"",'VAL_Fill in area'!C226)</f>
        <v/>
      </c>
      <c r="AB40" s="13" t="str">
        <f>IF(TYPE(VAL_Codes!M$30)=2,VAL_Codes!M$30,"")</f>
        <v/>
      </c>
      <c r="AC40" s="14" t="str">
        <f>IF(TYPE(VAL_Codes!N$30)=2,VAL_Codes!N$30,"")</f>
        <v/>
      </c>
      <c r="AD40" s="28" t="str">
        <f>IF(COUNTBLANK('VAL_Fill in area'!D226)=1,"",'VAL_Fill in area'!D226)</f>
        <v/>
      </c>
      <c r="AE40" s="13" t="str">
        <f>IF(TYPE(VAL_Codes!P$30)=2,VAL_Codes!P$30,"")</f>
        <v/>
      </c>
      <c r="AF40" s="14" t="str">
        <f>IF(TYPE(VAL_Codes!Q$30)=2,VAL_Codes!Q$30,"")</f>
        <v/>
      </c>
      <c r="AG40" s="28" t="str">
        <f>IF(COUNTBLANK('VAL_Fill in area'!E226)=1,"",'VAL_Fill in area'!E226)</f>
        <v/>
      </c>
      <c r="AH40" s="13" t="str">
        <f>IF(TYPE(VAL_Codes!S$30)=2,VAL_Codes!S$30,"")</f>
        <v/>
      </c>
      <c r="AI40" s="14" t="str">
        <f>IF(TYPE(VAL_Codes!T$30)=2,VAL_Codes!T$30,"")</f>
        <v/>
      </c>
      <c r="AJ40" s="28" t="str">
        <f>IF(COUNTBLANK('VAL_Fill in area'!F226)=1,"",'VAL_Fill in area'!F226)</f>
        <v/>
      </c>
      <c r="AK40" s="13" t="str">
        <f>IF(TYPE(VAL_Codes!V$30)=2,VAL_Codes!V$30,"")</f>
        <v/>
      </c>
      <c r="AL40" s="14" t="str">
        <f>IF(TYPE(VAL_Codes!W$30)=2,VAL_Codes!W$30,"")</f>
        <v/>
      </c>
      <c r="AM40" s="28" t="str">
        <f>IF(COUNTBLANK('VAL_Fill in area'!G226)=1,"",'VAL_Fill in area'!G226)</f>
        <v/>
      </c>
      <c r="AN40" s="13" t="str">
        <f>IF(TYPE(VAL_Codes!Y$30)=2,VAL_Codes!Y$30,"")</f>
        <v/>
      </c>
      <c r="AO40" s="14" t="str">
        <f>IF(TYPE(VAL_Codes!Z$30)=2,VAL_Codes!Z$30,"")</f>
        <v/>
      </c>
      <c r="AP40" s="28" t="str">
        <f>IF(COUNTBLANK('VAL_Fill in area'!H226)=1,"",'VAL_Fill in area'!H226)</f>
        <v/>
      </c>
      <c r="AQ40" s="13" t="str">
        <f>IF(TYPE(VAL_Codes!AB$30)=2,VAL_Codes!AB$30,"")</f>
        <v/>
      </c>
      <c r="AR40" s="14" t="str">
        <f>IF(TYPE(VAL_Codes!AC$30)=2,VAL_Codes!AC$30,"")</f>
        <v/>
      </c>
      <c r="AS40" s="28" t="str">
        <f>IF(COUNTBLANK('VAL_Fill in area'!I226)=1,"",'VAL_Fill in area'!I226)</f>
        <v/>
      </c>
      <c r="AT40" s="13" t="str">
        <f>IF(TYPE(VAL_Codes!AE$30)=2,VAL_Codes!AE$30,"")</f>
        <v/>
      </c>
      <c r="AU40" s="14" t="str">
        <f>IF(TYPE(VAL_Codes!AF$30)=2,VAL_Codes!AF$30,"")</f>
        <v/>
      </c>
      <c r="AV40" s="28" t="str">
        <f>IF(COUNTBLANK('VAL_Fill in area'!J226)=1,"",'VAL_Fill in area'!J226)</f>
        <v/>
      </c>
      <c r="AW40" s="13" t="str">
        <f>IF(TYPE(VAL_Codes!AH$30)=2,VAL_Codes!AH$30,"")</f>
        <v/>
      </c>
      <c r="AX40" s="14" t="str">
        <f>IF(TYPE(VAL_Codes!AI$30)=2,VAL_Codes!AI$30,"")</f>
        <v/>
      </c>
      <c r="AY40" s="28">
        <f>IF(COUNTBLANK('VAL_Fill in area'!K226)=1,"",'VAL_Fill in area'!K226)</f>
        <v>6</v>
      </c>
      <c r="AZ40" s="13" t="str">
        <f>IF(TYPE(VAL_Codes!AQ$30)=2,VAL_Codes!AQ$30,"")</f>
        <v/>
      </c>
      <c r="BA40" s="14" t="str">
        <f>IF(TYPE(VAL_Codes!AR$30)=2,VAL_Codes!AR$30,"")</f>
        <v/>
      </c>
      <c r="BB40" s="28">
        <f>IF(COUNTBLANK('VAL_Fill in area'!L226)=1,"",'VAL_Fill in area'!L226)</f>
        <v>1167</v>
      </c>
      <c r="BC40" s="13" t="str">
        <f>IF(TYPE(VAL_Codes!AT$30)=2,VAL_Codes!AT$30,"")</f>
        <v/>
      </c>
      <c r="BD40" s="14" t="str">
        <f>IF(TYPE(VAL_Codes!AU$30)=2,VAL_Codes!AU$30,"")</f>
        <v/>
      </c>
      <c r="BE40" s="28">
        <f>IF(COUNTBLANK('VAL_Fill in area'!M226)=1,"",'VAL_Fill in area'!M226)</f>
        <v>0</v>
      </c>
      <c r="BF40" s="13" t="str">
        <f>IF(TYPE(VAL_Codes!AW$30)=2,VAL_Codes!AW$30,"")</f>
        <v/>
      </c>
      <c r="BG40" s="14" t="str">
        <f>IF(TYPE(VAL_Codes!AX$30)=2,VAL_Codes!AX$30,"")</f>
        <v/>
      </c>
      <c r="BH40" s="28" t="str">
        <f>IF(COUNTBLANK('VAL_Fill in area'!N226)=1,"",'VAL_Fill in area'!N226)</f>
        <v/>
      </c>
      <c r="BI40" s="13" t="s">
        <v>7033</v>
      </c>
      <c r="BJ40" s="14" t="str">
        <f>IF(TYPE(VAL_Codes!BA$30)=2,VAL_Codes!BA$30,"")</f>
        <v/>
      </c>
      <c r="BK40" s="28">
        <v>0</v>
      </c>
      <c r="BL40" s="13" t="str">
        <f>IF(TYPE(VAL_Codes!BC$30)=2,VAL_Codes!BC$30,"")</f>
        <v/>
      </c>
      <c r="BM40" s="14" t="str">
        <f>IF(TYPE(VAL_Codes!BD$30)=2,VAL_Codes!BD$30,"")</f>
        <v/>
      </c>
      <c r="BN40" s="73"/>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row>
    <row r="41" spans="1:150" ht="15" customHeight="1" x14ac:dyDescent="0.2">
      <c r="A41" s="49"/>
      <c r="B41" s="49"/>
      <c r="C41" s="31"/>
      <c r="D41" s="620"/>
      <c r="E41" s="61" t="s">
        <v>4072</v>
      </c>
      <c r="F41" s="361" t="s">
        <v>4</v>
      </c>
      <c r="G41" s="43" t="s">
        <v>6</v>
      </c>
      <c r="H41" s="361" t="s">
        <v>6912</v>
      </c>
      <c r="I41" s="43"/>
      <c r="J41" s="54"/>
      <c r="K41" s="54"/>
      <c r="L41" s="54"/>
      <c r="M41" s="54"/>
      <c r="N41" s="54"/>
      <c r="O41" s="54"/>
      <c r="P41" s="54"/>
      <c r="Q41" s="54"/>
      <c r="R41" s="54"/>
      <c r="S41" s="54"/>
      <c r="T41" s="54"/>
      <c r="U41" s="54"/>
      <c r="V41" s="54"/>
      <c r="W41" s="54"/>
      <c r="X41" s="54"/>
      <c r="Y41" s="54"/>
      <c r="Z41" s="45"/>
      <c r="AA41" s="28" t="str">
        <f>IF(COUNTBLANK('VAL_Fill in area'!C227)=1,"",'VAL_Fill in area'!C227)</f>
        <v/>
      </c>
      <c r="AB41" s="13" t="str">
        <f>IF(TYPE(VAL_Codes!M$30)=2,VAL_Codes!M$30,"")</f>
        <v/>
      </c>
      <c r="AC41" s="14" t="str">
        <f>IF(TYPE(VAL_Codes!N$30)=2,VAL_Codes!N$30,"")</f>
        <v/>
      </c>
      <c r="AD41" s="28" t="str">
        <f>IF(COUNTBLANK('VAL_Fill in area'!D227)=1,"",'VAL_Fill in area'!D227)</f>
        <v/>
      </c>
      <c r="AE41" s="13" t="str">
        <f>IF(TYPE(VAL_Codes!P$30)=2,VAL_Codes!P$30,"")</f>
        <v/>
      </c>
      <c r="AF41" s="14" t="str">
        <f>IF(TYPE(VAL_Codes!Q$30)=2,VAL_Codes!Q$30,"")</f>
        <v/>
      </c>
      <c r="AG41" s="28" t="str">
        <f>IF(COUNTBLANK('VAL_Fill in area'!E227)=1,"",'VAL_Fill in area'!E227)</f>
        <v/>
      </c>
      <c r="AH41" s="13" t="str">
        <f>IF(TYPE(VAL_Codes!S$30)=2,VAL_Codes!S$30,"")</f>
        <v/>
      </c>
      <c r="AI41" s="14" t="str">
        <f>IF(TYPE(VAL_Codes!T$30)=2,VAL_Codes!T$30,"")</f>
        <v/>
      </c>
      <c r="AJ41" s="28" t="str">
        <f>IF(COUNTBLANK('VAL_Fill in area'!F227)=1,"",'VAL_Fill in area'!F227)</f>
        <v/>
      </c>
      <c r="AK41" s="13" t="str">
        <f>IF(TYPE(VAL_Codes!V$30)=2,VAL_Codes!V$30,"")</f>
        <v/>
      </c>
      <c r="AL41" s="14" t="str">
        <f>IF(TYPE(VAL_Codes!W$30)=2,VAL_Codes!W$30,"")</f>
        <v/>
      </c>
      <c r="AM41" s="28" t="str">
        <f>IF(COUNTBLANK('VAL_Fill in area'!G227)=1,"",'VAL_Fill in area'!G227)</f>
        <v/>
      </c>
      <c r="AN41" s="13" t="str">
        <f>IF(TYPE(VAL_Codes!Y$30)=2,VAL_Codes!Y$30,"")</f>
        <v/>
      </c>
      <c r="AO41" s="14" t="str">
        <f>IF(TYPE(VAL_Codes!Z$30)=2,VAL_Codes!Z$30,"")</f>
        <v/>
      </c>
      <c r="AP41" s="28" t="str">
        <f>IF(COUNTBLANK('VAL_Fill in area'!H227)=1,"",'VAL_Fill in area'!H227)</f>
        <v/>
      </c>
      <c r="AQ41" s="13" t="str">
        <f>IF(TYPE(VAL_Codes!AB$30)=2,VAL_Codes!AB$30,"")</f>
        <v/>
      </c>
      <c r="AR41" s="14" t="str">
        <f>IF(TYPE(VAL_Codes!AC$30)=2,VAL_Codes!AC$30,"")</f>
        <v/>
      </c>
      <c r="AS41" s="28" t="str">
        <f>IF(COUNTBLANK('VAL_Fill in area'!I227)=1,"",'VAL_Fill in area'!I227)</f>
        <v/>
      </c>
      <c r="AT41" s="13" t="str">
        <f>IF(TYPE(VAL_Codes!AE$30)=2,VAL_Codes!AE$30,"")</f>
        <v/>
      </c>
      <c r="AU41" s="14" t="str">
        <f>IF(TYPE(VAL_Codes!AF$30)=2,VAL_Codes!AF$30,"")</f>
        <v/>
      </c>
      <c r="AV41" s="28" t="str">
        <f>IF(COUNTBLANK('VAL_Fill in area'!J227)=1,"",'VAL_Fill in area'!J227)</f>
        <v/>
      </c>
      <c r="AW41" s="13" t="str">
        <f>IF(TYPE(VAL_Codes!AH$30)=2,VAL_Codes!AH$30,"")</f>
        <v/>
      </c>
      <c r="AX41" s="14" t="str">
        <f>IF(TYPE(VAL_Codes!AI$30)=2,VAL_Codes!AI$30,"")</f>
        <v/>
      </c>
      <c r="AY41" s="28">
        <v>41</v>
      </c>
      <c r="AZ41" s="13"/>
      <c r="BA41" s="14" t="str">
        <f>IF(TYPE(VAL_Codes!AR$30)=2,VAL_Codes!AR$30,"")</f>
        <v/>
      </c>
      <c r="BB41" s="28">
        <v>170</v>
      </c>
      <c r="BC41" s="13"/>
      <c r="BD41" s="14" t="str">
        <f>IF(TYPE(VAL_Codes!AU$30)=2,VAL_Codes!AU$30,"")</f>
        <v/>
      </c>
      <c r="BE41" s="28">
        <v>3</v>
      </c>
      <c r="BF41" s="13"/>
      <c r="BG41" s="14" t="str">
        <f>IF(TYPE(VAL_Codes!AX$30)=2,VAL_Codes!AX$30,"")</f>
        <v/>
      </c>
      <c r="BH41" s="28" t="str">
        <f>IF(COUNTBLANK('VAL_Fill in area'!N227)=1,"",'VAL_Fill in area'!N227)</f>
        <v/>
      </c>
      <c r="BI41" s="13" t="s">
        <v>7033</v>
      </c>
      <c r="BJ41" s="14" t="str">
        <f>IF(TYPE(VAL_Codes!BA$30)=2,VAL_Codes!BA$30,"")</f>
        <v/>
      </c>
      <c r="BK41" s="28" t="str">
        <f>IF(COUNTBLANK('VAL_Fill in area'!O227)=1,"",'VAL_Fill in area'!O227)</f>
        <v/>
      </c>
      <c r="BL41" s="13" t="s">
        <v>4</v>
      </c>
      <c r="BM41" s="14" t="str">
        <f>IF(TYPE(VAL_Codes!BD$30)=2,VAL_Codes!BD$30,"")</f>
        <v/>
      </c>
      <c r="BN41" s="73"/>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row>
    <row r="42" spans="1:150" ht="15" customHeight="1" x14ac:dyDescent="0.2">
      <c r="A42" s="49"/>
      <c r="B42" s="49"/>
      <c r="C42" s="31"/>
      <c r="D42" s="620"/>
      <c r="E42" s="61" t="s">
        <v>4073</v>
      </c>
      <c r="F42" s="361" t="s">
        <v>4</v>
      </c>
      <c r="G42" s="43" t="s">
        <v>6</v>
      </c>
      <c r="H42" s="361" t="s">
        <v>6913</v>
      </c>
      <c r="I42" s="43"/>
      <c r="J42" s="54"/>
      <c r="K42" s="54"/>
      <c r="L42" s="54"/>
      <c r="M42" s="54"/>
      <c r="N42" s="54"/>
      <c r="O42" s="54"/>
      <c r="P42" s="54"/>
      <c r="Q42" s="54"/>
      <c r="R42" s="54"/>
      <c r="S42" s="54"/>
      <c r="T42" s="54"/>
      <c r="U42" s="54"/>
      <c r="V42" s="54"/>
      <c r="W42" s="54"/>
      <c r="X42" s="54"/>
      <c r="Y42" s="54"/>
      <c r="Z42" s="45"/>
      <c r="AA42" s="28" t="str">
        <f>IF(COUNTBLANK('VAL_Fill in area'!C228)=1,"",'VAL_Fill in area'!C228)</f>
        <v/>
      </c>
      <c r="AB42" s="13" t="str">
        <f>IF(TYPE(VAL_Codes!M$30)=2,VAL_Codes!M$30,"")</f>
        <v/>
      </c>
      <c r="AC42" s="14" t="str">
        <f>IF(TYPE(VAL_Codes!N$30)=2,VAL_Codes!N$30,"")</f>
        <v/>
      </c>
      <c r="AD42" s="28" t="str">
        <f>IF(COUNTBLANK('VAL_Fill in area'!D228)=1,"",'VAL_Fill in area'!D228)</f>
        <v/>
      </c>
      <c r="AE42" s="13" t="str">
        <f>IF(TYPE(VAL_Codes!P$30)=2,VAL_Codes!P$30,"")</f>
        <v/>
      </c>
      <c r="AF42" s="14" t="str">
        <f>IF(TYPE(VAL_Codes!Q$30)=2,VAL_Codes!Q$30,"")</f>
        <v/>
      </c>
      <c r="AG42" s="28" t="str">
        <f>IF(COUNTBLANK('VAL_Fill in area'!E228)=1,"",'VAL_Fill in area'!E228)</f>
        <v/>
      </c>
      <c r="AH42" s="13" t="str">
        <f>IF(TYPE(VAL_Codes!S$30)=2,VAL_Codes!S$30,"")</f>
        <v/>
      </c>
      <c r="AI42" s="14" t="str">
        <f>IF(TYPE(VAL_Codes!T$30)=2,VAL_Codes!T$30,"")</f>
        <v/>
      </c>
      <c r="AJ42" s="28" t="str">
        <f>IF(COUNTBLANK('VAL_Fill in area'!F228)=1,"",'VAL_Fill in area'!F228)</f>
        <v/>
      </c>
      <c r="AK42" s="13" t="str">
        <f>IF(TYPE(VAL_Codes!V$30)=2,VAL_Codes!V$30,"")</f>
        <v/>
      </c>
      <c r="AL42" s="14" t="str">
        <f>IF(TYPE(VAL_Codes!W$30)=2,VAL_Codes!W$30,"")</f>
        <v/>
      </c>
      <c r="AM42" s="28" t="str">
        <f>IF(COUNTBLANK('VAL_Fill in area'!G228)=1,"",'VAL_Fill in area'!G228)</f>
        <v/>
      </c>
      <c r="AN42" s="13" t="str">
        <f>IF(TYPE(VAL_Codes!Y$30)=2,VAL_Codes!Y$30,"")</f>
        <v/>
      </c>
      <c r="AO42" s="14" t="str">
        <f>IF(TYPE(VAL_Codes!Z$30)=2,VAL_Codes!Z$30,"")</f>
        <v/>
      </c>
      <c r="AP42" s="28" t="str">
        <f>IF(COUNTBLANK('VAL_Fill in area'!H228)=1,"",'VAL_Fill in area'!H228)</f>
        <v/>
      </c>
      <c r="AQ42" s="13" t="str">
        <f>IF(TYPE(VAL_Codes!AB$30)=2,VAL_Codes!AB$30,"")</f>
        <v/>
      </c>
      <c r="AR42" s="14" t="str">
        <f>IF(TYPE(VAL_Codes!AC$30)=2,VAL_Codes!AC$30,"")</f>
        <v/>
      </c>
      <c r="AS42" s="28" t="str">
        <f>IF(COUNTBLANK('VAL_Fill in area'!I228)=1,"",'VAL_Fill in area'!I228)</f>
        <v/>
      </c>
      <c r="AT42" s="13" t="str">
        <f>IF(TYPE(VAL_Codes!AE$30)=2,VAL_Codes!AE$30,"")</f>
        <v/>
      </c>
      <c r="AU42" s="14" t="str">
        <f>IF(TYPE(VAL_Codes!AF$30)=2,VAL_Codes!AF$30,"")</f>
        <v/>
      </c>
      <c r="AV42" s="28" t="str">
        <f>IF(COUNTBLANK('VAL_Fill in area'!J228)=1,"",'VAL_Fill in area'!J228)</f>
        <v/>
      </c>
      <c r="AW42" s="13" t="str">
        <f>IF(TYPE(VAL_Codes!AH$30)=2,VAL_Codes!AH$30,"")</f>
        <v/>
      </c>
      <c r="AX42" s="14" t="str">
        <f>IF(TYPE(VAL_Codes!AI$30)=2,VAL_Codes!AI$30,"")</f>
        <v/>
      </c>
      <c r="AY42" s="28" t="str">
        <f>IF(COUNTBLANK('VAL_Fill in area'!K228)=1,"",'VAL_Fill in area'!K228)</f>
        <v/>
      </c>
      <c r="AZ42" s="13" t="s">
        <v>4</v>
      </c>
      <c r="BA42" s="14" t="str">
        <f>IF(TYPE(VAL_Codes!AR$30)=2,VAL_Codes!AR$30,"")</f>
        <v/>
      </c>
      <c r="BB42" s="28" t="str">
        <f>IF(COUNTBLANK('VAL_Fill in area'!L228)=1,"",'VAL_Fill in area'!L228)</f>
        <v/>
      </c>
      <c r="BC42" s="13" t="s">
        <v>4</v>
      </c>
      <c r="BD42" s="14" t="str">
        <f>IF(TYPE(VAL_Codes!AU$30)=2,VAL_Codes!AU$30,"")</f>
        <v/>
      </c>
      <c r="BE42" s="28" t="str">
        <f>IF(COUNTBLANK('VAL_Fill in area'!M228)=1,"",'VAL_Fill in area'!M228)</f>
        <v/>
      </c>
      <c r="BF42" s="13" t="s">
        <v>4</v>
      </c>
      <c r="BG42" s="14" t="str">
        <f>IF(TYPE(VAL_Codes!AX$30)=2,VAL_Codes!AX$30,"")</f>
        <v/>
      </c>
      <c r="BH42" s="28" t="str">
        <f>IF(COUNTBLANK('VAL_Fill in area'!N228)=1,"",'VAL_Fill in area'!N228)</f>
        <v/>
      </c>
      <c r="BI42" s="13" t="s">
        <v>7033</v>
      </c>
      <c r="BJ42" s="14" t="str">
        <f>IF(TYPE(VAL_Codes!BA$30)=2,VAL_Codes!BA$30,"")</f>
        <v/>
      </c>
      <c r="BK42" s="28" t="str">
        <f>IF(COUNTBLANK('VAL_Fill in area'!O228)=1,"",'VAL_Fill in area'!O228)</f>
        <v/>
      </c>
      <c r="BL42" s="13" t="s">
        <v>4</v>
      </c>
      <c r="BM42" s="14" t="str">
        <f>IF(TYPE(VAL_Codes!BD$30)=2,VAL_Codes!BD$30,"")</f>
        <v/>
      </c>
      <c r="BN42" s="73"/>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row>
    <row r="43" spans="1:150" ht="15" customHeight="1" x14ac:dyDescent="0.2">
      <c r="A43" s="49"/>
      <c r="B43" s="49"/>
      <c r="C43" s="31"/>
      <c r="D43" s="620"/>
      <c r="E43" s="61" t="s">
        <v>4074</v>
      </c>
      <c r="F43" s="361" t="s">
        <v>4</v>
      </c>
      <c r="G43" s="43" t="s">
        <v>6</v>
      </c>
      <c r="H43" s="361" t="s">
        <v>6914</v>
      </c>
      <c r="I43" s="43"/>
      <c r="J43" s="54"/>
      <c r="K43" s="54"/>
      <c r="L43" s="54"/>
      <c r="M43" s="54"/>
      <c r="N43" s="54"/>
      <c r="O43" s="54"/>
      <c r="P43" s="54"/>
      <c r="Q43" s="54"/>
      <c r="R43" s="54"/>
      <c r="S43" s="54"/>
      <c r="T43" s="54"/>
      <c r="U43" s="54"/>
      <c r="V43" s="54"/>
      <c r="W43" s="54"/>
      <c r="X43" s="54"/>
      <c r="Y43" s="54"/>
      <c r="Z43" s="45"/>
      <c r="AA43" s="28" t="str">
        <f>IF(COUNTBLANK('VAL_Fill in area'!C229)=1,"",'VAL_Fill in area'!C229)</f>
        <v/>
      </c>
      <c r="AB43" s="13" t="str">
        <f>IF(TYPE(VAL_Codes!M$30)=2,VAL_Codes!M$30,"")</f>
        <v/>
      </c>
      <c r="AC43" s="14" t="str">
        <f>IF(TYPE(VAL_Codes!N$30)=2,VAL_Codes!N$30,"")</f>
        <v/>
      </c>
      <c r="AD43" s="28" t="str">
        <f>IF(COUNTBLANK('VAL_Fill in area'!D229)=1,"",'VAL_Fill in area'!D229)</f>
        <v/>
      </c>
      <c r="AE43" s="13" t="str">
        <f>IF(TYPE(VAL_Codes!P$30)=2,VAL_Codes!P$30,"")</f>
        <v/>
      </c>
      <c r="AF43" s="14" t="str">
        <f>IF(TYPE(VAL_Codes!Q$30)=2,VAL_Codes!Q$30,"")</f>
        <v/>
      </c>
      <c r="AG43" s="28" t="str">
        <f>IF(COUNTBLANK('VAL_Fill in area'!E229)=1,"",'VAL_Fill in area'!E229)</f>
        <v/>
      </c>
      <c r="AH43" s="13" t="str">
        <f>IF(TYPE(VAL_Codes!S$30)=2,VAL_Codes!S$30,"")</f>
        <v/>
      </c>
      <c r="AI43" s="14" t="str">
        <f>IF(TYPE(VAL_Codes!T$30)=2,VAL_Codes!T$30,"")</f>
        <v/>
      </c>
      <c r="AJ43" s="28" t="str">
        <f>IF(COUNTBLANK('VAL_Fill in area'!F229)=1,"",'VAL_Fill in area'!F229)</f>
        <v/>
      </c>
      <c r="AK43" s="13" t="str">
        <f>IF(TYPE(VAL_Codes!V$30)=2,VAL_Codes!V$30,"")</f>
        <v/>
      </c>
      <c r="AL43" s="14" t="str">
        <f>IF(TYPE(VAL_Codes!W$30)=2,VAL_Codes!W$30,"")</f>
        <v/>
      </c>
      <c r="AM43" s="28" t="str">
        <f>IF(COUNTBLANK('VAL_Fill in area'!G229)=1,"",'VAL_Fill in area'!G229)</f>
        <v/>
      </c>
      <c r="AN43" s="13" t="str">
        <f>IF(TYPE(VAL_Codes!Y$30)=2,VAL_Codes!Y$30,"")</f>
        <v/>
      </c>
      <c r="AO43" s="14" t="str">
        <f>IF(TYPE(VAL_Codes!Z$30)=2,VAL_Codes!Z$30,"")</f>
        <v/>
      </c>
      <c r="AP43" s="28" t="str">
        <f>IF(COUNTBLANK('VAL_Fill in area'!H229)=1,"",'VAL_Fill in area'!H229)</f>
        <v/>
      </c>
      <c r="AQ43" s="13" t="str">
        <f>IF(TYPE(VAL_Codes!AB$30)=2,VAL_Codes!AB$30,"")</f>
        <v/>
      </c>
      <c r="AR43" s="14" t="str">
        <f>IF(TYPE(VAL_Codes!AC$30)=2,VAL_Codes!AC$30,"")</f>
        <v/>
      </c>
      <c r="AS43" s="28" t="str">
        <f>IF(COUNTBLANK('VAL_Fill in area'!I229)=1,"",'VAL_Fill in area'!I229)</f>
        <v/>
      </c>
      <c r="AT43" s="13" t="str">
        <f>IF(TYPE(VAL_Codes!AE$30)=2,VAL_Codes!AE$30,"")</f>
        <v/>
      </c>
      <c r="AU43" s="14" t="str">
        <f>IF(TYPE(VAL_Codes!AF$30)=2,VAL_Codes!AF$30,"")</f>
        <v/>
      </c>
      <c r="AV43" s="28" t="str">
        <f>IF(COUNTBLANK('VAL_Fill in area'!J229)=1,"",'VAL_Fill in area'!J229)</f>
        <v/>
      </c>
      <c r="AW43" s="13" t="str">
        <f>IF(TYPE(VAL_Codes!AH$30)=2,VAL_Codes!AH$30,"")</f>
        <v/>
      </c>
      <c r="AX43" s="14" t="str">
        <f>IF(TYPE(VAL_Codes!AI$30)=2,VAL_Codes!AI$30,"")</f>
        <v/>
      </c>
      <c r="AY43" s="28" t="str">
        <f>IF(COUNTBLANK('VAL_Fill in area'!K229)=1,"",'VAL_Fill in area'!K229)</f>
        <v/>
      </c>
      <c r="AZ43" s="13" t="s">
        <v>4</v>
      </c>
      <c r="BA43" s="14" t="str">
        <f>IF(TYPE(VAL_Codes!AR$30)=2,VAL_Codes!AR$30,"")</f>
        <v/>
      </c>
      <c r="BB43" s="28" t="str">
        <f>IF(COUNTBLANK('VAL_Fill in area'!L229)=1,"",'VAL_Fill in area'!L229)</f>
        <v/>
      </c>
      <c r="BC43" s="13" t="s">
        <v>4</v>
      </c>
      <c r="BD43" s="14" t="str">
        <f>IF(TYPE(VAL_Codes!AU$30)=2,VAL_Codes!AU$30,"")</f>
        <v/>
      </c>
      <c r="BE43" s="28" t="str">
        <f>IF(COUNTBLANK('VAL_Fill in area'!M229)=1,"",'VAL_Fill in area'!M229)</f>
        <v/>
      </c>
      <c r="BF43" s="13" t="s">
        <v>4</v>
      </c>
      <c r="BG43" s="14" t="str">
        <f>IF(TYPE(VAL_Codes!AX$30)=2,VAL_Codes!AX$30,"")</f>
        <v/>
      </c>
      <c r="BH43" s="28" t="str">
        <f>IF(COUNTBLANK('VAL_Fill in area'!N229)=1,"",'VAL_Fill in area'!N229)</f>
        <v/>
      </c>
      <c r="BI43" s="13" t="s">
        <v>7033</v>
      </c>
      <c r="BJ43" s="14" t="str">
        <f>IF(TYPE(VAL_Codes!BA$30)=2,VAL_Codes!BA$30,"")</f>
        <v/>
      </c>
      <c r="BK43" s="28" t="str">
        <f>IF(COUNTBLANK('VAL_Fill in area'!O229)=1,"",'VAL_Fill in area'!O229)</f>
        <v/>
      </c>
      <c r="BL43" s="13" t="s">
        <v>4</v>
      </c>
      <c r="BM43" s="14" t="str">
        <f>IF(TYPE(VAL_Codes!BD$30)=2,VAL_Codes!BD$30,"")</f>
        <v/>
      </c>
      <c r="BN43" s="73"/>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row>
    <row r="44" spans="1:150" ht="15" customHeight="1" x14ac:dyDescent="0.2">
      <c r="A44" s="49"/>
      <c r="B44" s="49"/>
      <c r="C44" s="31"/>
      <c r="D44" s="620"/>
      <c r="E44" s="61" t="s">
        <v>4075</v>
      </c>
      <c r="F44" s="361" t="s">
        <v>4</v>
      </c>
      <c r="G44" s="43" t="s">
        <v>6</v>
      </c>
      <c r="H44" s="361" t="s">
        <v>6915</v>
      </c>
      <c r="I44" s="43"/>
      <c r="J44" s="54"/>
      <c r="K44" s="54"/>
      <c r="L44" s="54"/>
      <c r="M44" s="54"/>
      <c r="N44" s="54"/>
      <c r="O44" s="54"/>
      <c r="P44" s="54"/>
      <c r="Q44" s="54"/>
      <c r="R44" s="54"/>
      <c r="S44" s="54"/>
      <c r="T44" s="54"/>
      <c r="U44" s="54"/>
      <c r="V44" s="54"/>
      <c r="W44" s="54"/>
      <c r="X44" s="54"/>
      <c r="Y44" s="54"/>
      <c r="Z44" s="45"/>
      <c r="AA44" s="28" t="str">
        <f>IF(COUNTBLANK('VAL_Fill in area'!C230)=1,"",'VAL_Fill in area'!C230)</f>
        <v/>
      </c>
      <c r="AB44" s="13" t="str">
        <f>IF(TYPE(VAL_Codes!M$30)=2,VAL_Codes!M$30,"")</f>
        <v/>
      </c>
      <c r="AC44" s="14" t="str">
        <f>IF(TYPE(VAL_Codes!N$30)=2,VAL_Codes!N$30,"")</f>
        <v/>
      </c>
      <c r="AD44" s="28" t="str">
        <f>IF(COUNTBLANK('VAL_Fill in area'!D230)=1,"",'VAL_Fill in area'!D230)</f>
        <v/>
      </c>
      <c r="AE44" s="13" t="str">
        <f>IF(TYPE(VAL_Codes!P$30)=2,VAL_Codes!P$30,"")</f>
        <v/>
      </c>
      <c r="AF44" s="14" t="str">
        <f>IF(TYPE(VAL_Codes!Q$30)=2,VAL_Codes!Q$30,"")</f>
        <v/>
      </c>
      <c r="AG44" s="28" t="str">
        <f>IF(COUNTBLANK('VAL_Fill in area'!E230)=1,"",'VAL_Fill in area'!E230)</f>
        <v/>
      </c>
      <c r="AH44" s="13" t="str">
        <f>IF(TYPE(VAL_Codes!S$30)=2,VAL_Codes!S$30,"")</f>
        <v/>
      </c>
      <c r="AI44" s="14" t="str">
        <f>IF(TYPE(VAL_Codes!T$30)=2,VAL_Codes!T$30,"")</f>
        <v/>
      </c>
      <c r="AJ44" s="28" t="str">
        <f>IF(COUNTBLANK('VAL_Fill in area'!F230)=1,"",'VAL_Fill in area'!F230)</f>
        <v/>
      </c>
      <c r="AK44" s="13" t="str">
        <f>IF(TYPE(VAL_Codes!V$30)=2,VAL_Codes!V$30,"")</f>
        <v/>
      </c>
      <c r="AL44" s="14" t="str">
        <f>IF(TYPE(VAL_Codes!W$30)=2,VAL_Codes!W$30,"")</f>
        <v/>
      </c>
      <c r="AM44" s="28" t="str">
        <f>IF(COUNTBLANK('VAL_Fill in area'!G230)=1,"",'VAL_Fill in area'!G230)</f>
        <v/>
      </c>
      <c r="AN44" s="13" t="str">
        <f>IF(TYPE(VAL_Codes!Y$30)=2,VAL_Codes!Y$30,"")</f>
        <v/>
      </c>
      <c r="AO44" s="14" t="str">
        <f>IF(TYPE(VAL_Codes!Z$30)=2,VAL_Codes!Z$30,"")</f>
        <v/>
      </c>
      <c r="AP44" s="28" t="str">
        <f>IF(COUNTBLANK('VAL_Fill in area'!H230)=1,"",'VAL_Fill in area'!H230)</f>
        <v/>
      </c>
      <c r="AQ44" s="13" t="str">
        <f>IF(TYPE(VAL_Codes!AB$30)=2,VAL_Codes!AB$30,"")</f>
        <v/>
      </c>
      <c r="AR44" s="14" t="str">
        <f>IF(TYPE(VAL_Codes!AC$30)=2,VAL_Codes!AC$30,"")</f>
        <v/>
      </c>
      <c r="AS44" s="28" t="str">
        <f>IF(COUNTBLANK('VAL_Fill in area'!I230)=1,"",'VAL_Fill in area'!I230)</f>
        <v/>
      </c>
      <c r="AT44" s="13" t="str">
        <f>IF(TYPE(VAL_Codes!AE$30)=2,VAL_Codes!AE$30,"")</f>
        <v/>
      </c>
      <c r="AU44" s="14" t="str">
        <f>IF(TYPE(VAL_Codes!AF$30)=2,VAL_Codes!AF$30,"")</f>
        <v/>
      </c>
      <c r="AV44" s="28" t="str">
        <f>IF(COUNTBLANK('VAL_Fill in area'!J230)=1,"",'VAL_Fill in area'!J230)</f>
        <v/>
      </c>
      <c r="AW44" s="13" t="str">
        <f>IF(TYPE(VAL_Codes!AH$30)=2,VAL_Codes!AH$30,"")</f>
        <v/>
      </c>
      <c r="AX44" s="14" t="str">
        <f>IF(TYPE(VAL_Codes!AI$30)=2,VAL_Codes!AI$30,"")</f>
        <v/>
      </c>
      <c r="AY44" s="28" t="str">
        <f>IF(COUNTBLANK('VAL_Fill in area'!K230)=1,"",'VAL_Fill in area'!K230)</f>
        <v/>
      </c>
      <c r="AZ44" s="13" t="s">
        <v>4</v>
      </c>
      <c r="BA44" s="14" t="str">
        <f>IF(TYPE(VAL_Codes!AR$30)=2,VAL_Codes!AR$30,"")</f>
        <v/>
      </c>
      <c r="BB44" s="28" t="str">
        <f>IF(COUNTBLANK('VAL_Fill in area'!L230)=1,"",'VAL_Fill in area'!L230)</f>
        <v/>
      </c>
      <c r="BC44" s="13" t="s">
        <v>4</v>
      </c>
      <c r="BD44" s="14" t="str">
        <f>IF(TYPE(VAL_Codes!AU$30)=2,VAL_Codes!AU$30,"")</f>
        <v/>
      </c>
      <c r="BE44" s="28" t="str">
        <f>IF(COUNTBLANK('VAL_Fill in area'!M230)=1,"",'VAL_Fill in area'!M230)</f>
        <v/>
      </c>
      <c r="BF44" s="13" t="s">
        <v>4</v>
      </c>
      <c r="BG44" s="14" t="str">
        <f>IF(TYPE(VAL_Codes!AX$30)=2,VAL_Codes!AX$30,"")</f>
        <v/>
      </c>
      <c r="BH44" s="28" t="str">
        <f>IF(COUNTBLANK('VAL_Fill in area'!N230)=1,"",'VAL_Fill in area'!N230)</f>
        <v/>
      </c>
      <c r="BI44" s="13" t="s">
        <v>7033</v>
      </c>
      <c r="BJ44" s="14" t="str">
        <f>IF(TYPE(VAL_Codes!BA$30)=2,VAL_Codes!BA$30,"")</f>
        <v/>
      </c>
      <c r="BK44" s="28" t="str">
        <f>IF(COUNTBLANK('VAL_Fill in area'!O230)=1,"",'VAL_Fill in area'!O230)</f>
        <v/>
      </c>
      <c r="BL44" s="13" t="s">
        <v>4</v>
      </c>
      <c r="BM44" s="14" t="str">
        <f>IF(TYPE(VAL_Codes!BD$30)=2,VAL_Codes!BD$30,"")</f>
        <v/>
      </c>
      <c r="BN44" s="73"/>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row>
    <row r="45" spans="1:150" ht="15" customHeight="1" x14ac:dyDescent="0.2">
      <c r="A45" s="49"/>
      <c r="B45" s="49"/>
      <c r="C45" s="31"/>
      <c r="D45" s="620"/>
      <c r="E45" s="61" t="s">
        <v>4076</v>
      </c>
      <c r="F45" s="361" t="s">
        <v>4</v>
      </c>
      <c r="G45" s="43" t="s">
        <v>6</v>
      </c>
      <c r="H45" s="361" t="s">
        <v>6916</v>
      </c>
      <c r="I45" s="43"/>
      <c r="J45" s="54"/>
      <c r="K45" s="54"/>
      <c r="L45" s="54"/>
      <c r="M45" s="54"/>
      <c r="N45" s="54"/>
      <c r="O45" s="54"/>
      <c r="P45" s="54"/>
      <c r="Q45" s="54"/>
      <c r="R45" s="54"/>
      <c r="S45" s="54"/>
      <c r="T45" s="54"/>
      <c r="U45" s="54"/>
      <c r="V45" s="54"/>
      <c r="W45" s="54"/>
      <c r="X45" s="54"/>
      <c r="Y45" s="54"/>
      <c r="Z45" s="45"/>
      <c r="AA45" s="28" t="str">
        <f>IF(COUNTBLANK('VAL_Fill in area'!C231)=1,"",'VAL_Fill in area'!C231)</f>
        <v/>
      </c>
      <c r="AB45" s="13" t="str">
        <f>IF(TYPE(VAL_Codes!M$30)=2,VAL_Codes!M$30,"")</f>
        <v/>
      </c>
      <c r="AC45" s="14" t="str">
        <f>IF(TYPE(VAL_Codes!N$30)=2,VAL_Codes!N$30,"")</f>
        <v/>
      </c>
      <c r="AD45" s="28" t="str">
        <f>IF(COUNTBLANK('VAL_Fill in area'!D231)=1,"",'VAL_Fill in area'!D231)</f>
        <v/>
      </c>
      <c r="AE45" s="13" t="str">
        <f>IF(TYPE(VAL_Codes!P$30)=2,VAL_Codes!P$30,"")</f>
        <v/>
      </c>
      <c r="AF45" s="14" t="str">
        <f>IF(TYPE(VAL_Codes!Q$30)=2,VAL_Codes!Q$30,"")</f>
        <v/>
      </c>
      <c r="AG45" s="28" t="str">
        <f>IF(COUNTBLANK('VAL_Fill in area'!E231)=1,"",'VAL_Fill in area'!E231)</f>
        <v/>
      </c>
      <c r="AH45" s="13" t="str">
        <f>IF(TYPE(VAL_Codes!S$30)=2,VAL_Codes!S$30,"")</f>
        <v/>
      </c>
      <c r="AI45" s="14" t="str">
        <f>IF(TYPE(VAL_Codes!T$30)=2,VAL_Codes!T$30,"")</f>
        <v/>
      </c>
      <c r="AJ45" s="28" t="str">
        <f>IF(COUNTBLANK('VAL_Fill in area'!F231)=1,"",'VAL_Fill in area'!F231)</f>
        <v/>
      </c>
      <c r="AK45" s="13" t="str">
        <f>IF(TYPE(VAL_Codes!V$30)=2,VAL_Codes!V$30,"")</f>
        <v/>
      </c>
      <c r="AL45" s="14" t="str">
        <f>IF(TYPE(VAL_Codes!W$30)=2,VAL_Codes!W$30,"")</f>
        <v/>
      </c>
      <c r="AM45" s="28" t="str">
        <f>IF(COUNTBLANK('VAL_Fill in area'!G231)=1,"",'VAL_Fill in area'!G231)</f>
        <v/>
      </c>
      <c r="AN45" s="13" t="str">
        <f>IF(TYPE(VAL_Codes!Y$30)=2,VAL_Codes!Y$30,"")</f>
        <v/>
      </c>
      <c r="AO45" s="14" t="str">
        <f>IF(TYPE(VAL_Codes!Z$30)=2,VAL_Codes!Z$30,"")</f>
        <v/>
      </c>
      <c r="AP45" s="28" t="str">
        <f>IF(COUNTBLANK('VAL_Fill in area'!H231)=1,"",'VAL_Fill in area'!H231)</f>
        <v/>
      </c>
      <c r="AQ45" s="13" t="str">
        <f>IF(TYPE(VAL_Codes!AB$30)=2,VAL_Codes!AB$30,"")</f>
        <v/>
      </c>
      <c r="AR45" s="14" t="str">
        <f>IF(TYPE(VAL_Codes!AC$30)=2,VAL_Codes!AC$30,"")</f>
        <v/>
      </c>
      <c r="AS45" s="28" t="str">
        <f>IF(COUNTBLANK('VAL_Fill in area'!I231)=1,"",'VAL_Fill in area'!I231)</f>
        <v/>
      </c>
      <c r="AT45" s="13" t="str">
        <f>IF(TYPE(VAL_Codes!AE$30)=2,VAL_Codes!AE$30,"")</f>
        <v/>
      </c>
      <c r="AU45" s="14" t="str">
        <f>IF(TYPE(VAL_Codes!AF$30)=2,VAL_Codes!AF$30,"")</f>
        <v/>
      </c>
      <c r="AV45" s="28" t="str">
        <f>IF(COUNTBLANK('VAL_Fill in area'!J231)=1,"",'VAL_Fill in area'!J231)</f>
        <v/>
      </c>
      <c r="AW45" s="13" t="str">
        <f>IF(TYPE(VAL_Codes!AH$30)=2,VAL_Codes!AH$30,"")</f>
        <v/>
      </c>
      <c r="AX45" s="14" t="str">
        <f>IF(TYPE(VAL_Codes!AI$30)=2,VAL_Codes!AI$30,"")</f>
        <v/>
      </c>
      <c r="AY45" s="28">
        <f>IF(COUNTBLANK('VAL_Fill in area'!K231)=1,"",'VAL_Fill in area'!K231)</f>
        <v>0</v>
      </c>
      <c r="AZ45" s="13" t="str">
        <f>IF(TYPE(VAL_Codes!AQ$30)=2,VAL_Codes!AQ$30,"")</f>
        <v/>
      </c>
      <c r="BA45" s="14" t="str">
        <f>IF(TYPE(VAL_Codes!AR$30)=2,VAL_Codes!AR$30,"")</f>
        <v/>
      </c>
      <c r="BB45" s="28">
        <f>IF(COUNTBLANK('VAL_Fill in area'!L231)=1,"",'VAL_Fill in area'!L231)</f>
        <v>449</v>
      </c>
      <c r="BC45" s="13" t="str">
        <f>IF(TYPE(VAL_Codes!AT$30)=2,VAL_Codes!AT$30,"")</f>
        <v/>
      </c>
      <c r="BD45" s="14" t="str">
        <f>IF(TYPE(VAL_Codes!AU$30)=2,VAL_Codes!AU$30,"")</f>
        <v/>
      </c>
      <c r="BE45" s="28">
        <f>IF(COUNTBLANK('VAL_Fill in area'!M231)=1,"",'VAL_Fill in area'!M231)</f>
        <v>10</v>
      </c>
      <c r="BF45" s="13" t="str">
        <f>IF(TYPE(VAL_Codes!AW$30)=2,VAL_Codes!AW$30,"")</f>
        <v/>
      </c>
      <c r="BG45" s="14" t="str">
        <f>IF(TYPE(VAL_Codes!AX$30)=2,VAL_Codes!AX$30,"")</f>
        <v/>
      </c>
      <c r="BH45" s="28" t="str">
        <f>IF(COUNTBLANK('VAL_Fill in area'!N231)=1,"",'VAL_Fill in area'!N231)</f>
        <v/>
      </c>
      <c r="BI45" s="13" t="s">
        <v>7033</v>
      </c>
      <c r="BJ45" s="14" t="str">
        <f>IF(TYPE(VAL_Codes!BA$30)=2,VAL_Codes!BA$30,"")</f>
        <v/>
      </c>
      <c r="BK45" s="28">
        <f>IF(COUNTBLANK('VAL_Fill in area'!O231)=1,"",'VAL_Fill in area'!O231)</f>
        <v>1</v>
      </c>
      <c r="BL45" s="13" t="str">
        <f>IF(TYPE(VAL_Codes!BC$30)=2,VAL_Codes!BC$30,"")</f>
        <v/>
      </c>
      <c r="BM45" s="14" t="str">
        <f>IF(TYPE(VAL_Codes!BD$30)=2,VAL_Codes!BD$30,"")</f>
        <v/>
      </c>
      <c r="BN45" s="73"/>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row>
    <row r="46" spans="1:150" ht="15" customHeight="1" x14ac:dyDescent="0.2">
      <c r="A46" s="49"/>
      <c r="B46" s="49"/>
      <c r="C46" s="31"/>
      <c r="D46" s="620"/>
      <c r="E46" s="61" t="s">
        <v>4077</v>
      </c>
      <c r="F46" s="361" t="s">
        <v>4</v>
      </c>
      <c r="G46" s="43" t="s">
        <v>6</v>
      </c>
      <c r="H46" s="361" t="s">
        <v>6917</v>
      </c>
      <c r="I46" s="43"/>
      <c r="J46" s="54"/>
      <c r="K46" s="54"/>
      <c r="L46" s="54"/>
      <c r="M46" s="54"/>
      <c r="N46" s="54"/>
      <c r="O46" s="54"/>
      <c r="P46" s="54"/>
      <c r="Q46" s="54"/>
      <c r="R46" s="54"/>
      <c r="S46" s="54"/>
      <c r="T46" s="54"/>
      <c r="U46" s="54"/>
      <c r="V46" s="54"/>
      <c r="W46" s="54"/>
      <c r="X46" s="54"/>
      <c r="Y46" s="54"/>
      <c r="Z46" s="45"/>
      <c r="AA46" s="28" t="str">
        <f>IF(COUNTBLANK('VAL_Fill in area'!C232)=1,"",'VAL_Fill in area'!C232)</f>
        <v/>
      </c>
      <c r="AB46" s="13" t="str">
        <f>IF(TYPE(VAL_Codes!M$30)=2,VAL_Codes!M$30,"")</f>
        <v/>
      </c>
      <c r="AC46" s="14" t="str">
        <f>IF(TYPE(VAL_Codes!N$30)=2,VAL_Codes!N$30,"")</f>
        <v/>
      </c>
      <c r="AD46" s="28" t="str">
        <f>IF(COUNTBLANK('VAL_Fill in area'!D232)=1,"",'VAL_Fill in area'!D232)</f>
        <v/>
      </c>
      <c r="AE46" s="13" t="str">
        <f>IF(TYPE(VAL_Codes!P$30)=2,VAL_Codes!P$30,"")</f>
        <v/>
      </c>
      <c r="AF46" s="14" t="str">
        <f>IF(TYPE(VAL_Codes!Q$30)=2,VAL_Codes!Q$30,"")</f>
        <v/>
      </c>
      <c r="AG46" s="28" t="str">
        <f>IF(COUNTBLANK('VAL_Fill in area'!E232)=1,"",'VAL_Fill in area'!E232)</f>
        <v/>
      </c>
      <c r="AH46" s="13" t="str">
        <f>IF(TYPE(VAL_Codes!S$30)=2,VAL_Codes!S$30,"")</f>
        <v/>
      </c>
      <c r="AI46" s="14" t="str">
        <f>IF(TYPE(VAL_Codes!T$30)=2,VAL_Codes!T$30,"")</f>
        <v/>
      </c>
      <c r="AJ46" s="28" t="str">
        <f>IF(COUNTBLANK('VAL_Fill in area'!F232)=1,"",'VAL_Fill in area'!F232)</f>
        <v/>
      </c>
      <c r="AK46" s="13" t="str">
        <f>IF(TYPE(VAL_Codes!V$30)=2,VAL_Codes!V$30,"")</f>
        <v/>
      </c>
      <c r="AL46" s="14" t="str">
        <f>IF(TYPE(VAL_Codes!W$30)=2,VAL_Codes!W$30,"")</f>
        <v/>
      </c>
      <c r="AM46" s="28" t="str">
        <f>IF(COUNTBLANK('VAL_Fill in area'!G232)=1,"",'VAL_Fill in area'!G232)</f>
        <v/>
      </c>
      <c r="AN46" s="13" t="str">
        <f>IF(TYPE(VAL_Codes!Y$30)=2,VAL_Codes!Y$30,"")</f>
        <v/>
      </c>
      <c r="AO46" s="14" t="str">
        <f>IF(TYPE(VAL_Codes!Z$30)=2,VAL_Codes!Z$30,"")</f>
        <v/>
      </c>
      <c r="AP46" s="28" t="str">
        <f>IF(COUNTBLANK('VAL_Fill in area'!H232)=1,"",'VAL_Fill in area'!H232)</f>
        <v/>
      </c>
      <c r="AQ46" s="13" t="str">
        <f>IF(TYPE(VAL_Codes!AB$30)=2,VAL_Codes!AB$30,"")</f>
        <v/>
      </c>
      <c r="AR46" s="14" t="str">
        <f>IF(TYPE(VAL_Codes!AC$30)=2,VAL_Codes!AC$30,"")</f>
        <v/>
      </c>
      <c r="AS46" s="28" t="str">
        <f>IF(COUNTBLANK('VAL_Fill in area'!I232)=1,"",'VAL_Fill in area'!I232)</f>
        <v/>
      </c>
      <c r="AT46" s="13" t="str">
        <f>IF(TYPE(VAL_Codes!AE$30)=2,VAL_Codes!AE$30,"")</f>
        <v/>
      </c>
      <c r="AU46" s="14" t="str">
        <f>IF(TYPE(VAL_Codes!AF$30)=2,VAL_Codes!AF$30,"")</f>
        <v/>
      </c>
      <c r="AV46" s="28" t="str">
        <f>IF(COUNTBLANK('VAL_Fill in area'!J232)=1,"",'VAL_Fill in area'!J232)</f>
        <v/>
      </c>
      <c r="AW46" s="13" t="str">
        <f>IF(TYPE(VAL_Codes!AH$30)=2,VAL_Codes!AH$30,"")</f>
        <v/>
      </c>
      <c r="AX46" s="14" t="str">
        <f>IF(TYPE(VAL_Codes!AI$30)=2,VAL_Codes!AI$30,"")</f>
        <v/>
      </c>
      <c r="AY46" s="28">
        <f>IF(COUNTBLANK('VAL_Fill in area'!K232)=1,"",'VAL_Fill in area'!K232)</f>
        <v>3</v>
      </c>
      <c r="AZ46" s="13" t="str">
        <f>IF(TYPE(VAL_Codes!AQ$30)=2,VAL_Codes!AQ$30,"")</f>
        <v/>
      </c>
      <c r="BA46" s="14" t="str">
        <f>IF(TYPE(VAL_Codes!AR$30)=2,VAL_Codes!AR$30,"")</f>
        <v/>
      </c>
      <c r="BB46" s="28">
        <f>IF(COUNTBLANK('VAL_Fill in area'!L232)=1,"",'VAL_Fill in area'!L232)</f>
        <v>111</v>
      </c>
      <c r="BC46" s="13" t="str">
        <f>IF(TYPE(VAL_Codes!AT$30)=2,VAL_Codes!AT$30,"")</f>
        <v/>
      </c>
      <c r="BD46" s="14" t="str">
        <f>IF(TYPE(VAL_Codes!AU$30)=2,VAL_Codes!AU$30,"")</f>
        <v/>
      </c>
      <c r="BE46" s="28">
        <f>IF(COUNTBLANK('VAL_Fill in area'!M232)=1,"",'VAL_Fill in area'!M232)</f>
        <v>1</v>
      </c>
      <c r="BF46" s="13" t="str">
        <f>IF(TYPE(VAL_Codes!AW$30)=2,VAL_Codes!AW$30,"")</f>
        <v/>
      </c>
      <c r="BG46" s="14" t="str">
        <f>IF(TYPE(VAL_Codes!AX$30)=2,VAL_Codes!AX$30,"")</f>
        <v/>
      </c>
      <c r="BH46" s="28" t="str">
        <f>IF(COUNTBLANK('VAL_Fill in area'!N232)=1,"",'VAL_Fill in area'!N232)</f>
        <v/>
      </c>
      <c r="BI46" s="13" t="s">
        <v>7033</v>
      </c>
      <c r="BJ46" s="14" t="str">
        <f>IF(TYPE(VAL_Codes!BA$30)=2,VAL_Codes!BA$30,"")</f>
        <v/>
      </c>
      <c r="BK46" s="28">
        <v>0</v>
      </c>
      <c r="BL46" s="13" t="str">
        <f>IF(TYPE(VAL_Codes!BC$30)=2,VAL_Codes!BC$30,"")</f>
        <v/>
      </c>
      <c r="BM46" s="14" t="str">
        <f>IF(TYPE(VAL_Codes!BD$30)=2,VAL_Codes!BD$30,"")</f>
        <v/>
      </c>
      <c r="BN46" s="73"/>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row>
    <row r="47" spans="1:150" ht="15" customHeight="1" x14ac:dyDescent="0.2">
      <c r="A47" s="49"/>
      <c r="B47" s="49"/>
      <c r="C47" s="31"/>
      <c r="D47" s="620"/>
      <c r="E47" s="61" t="s">
        <v>4078</v>
      </c>
      <c r="F47" s="361" t="s">
        <v>4</v>
      </c>
      <c r="G47" s="43" t="s">
        <v>6</v>
      </c>
      <c r="H47" s="361" t="s">
        <v>6918</v>
      </c>
      <c r="I47" s="43"/>
      <c r="J47" s="54"/>
      <c r="K47" s="54"/>
      <c r="L47" s="54"/>
      <c r="M47" s="54"/>
      <c r="N47" s="54"/>
      <c r="O47" s="54"/>
      <c r="P47" s="54"/>
      <c r="Q47" s="54"/>
      <c r="R47" s="54"/>
      <c r="S47" s="54"/>
      <c r="T47" s="54"/>
      <c r="U47" s="54"/>
      <c r="V47" s="54"/>
      <c r="W47" s="54"/>
      <c r="X47" s="54"/>
      <c r="Y47" s="54"/>
      <c r="Z47" s="45"/>
      <c r="AA47" s="28" t="str">
        <f>IF(COUNTBLANK('VAL_Fill in area'!C233)=1,"",'VAL_Fill in area'!C233)</f>
        <v/>
      </c>
      <c r="AB47" s="13" t="str">
        <f>IF(TYPE(VAL_Codes!M$30)=2,VAL_Codes!M$30,"")</f>
        <v/>
      </c>
      <c r="AC47" s="14" t="str">
        <f>IF(TYPE(VAL_Codes!N$30)=2,VAL_Codes!N$30,"")</f>
        <v/>
      </c>
      <c r="AD47" s="28" t="str">
        <f>IF(COUNTBLANK('VAL_Fill in area'!D233)=1,"",'VAL_Fill in area'!D233)</f>
        <v/>
      </c>
      <c r="AE47" s="13" t="str">
        <f>IF(TYPE(VAL_Codes!P$30)=2,VAL_Codes!P$30,"")</f>
        <v/>
      </c>
      <c r="AF47" s="14" t="str">
        <f>IF(TYPE(VAL_Codes!Q$30)=2,VAL_Codes!Q$30,"")</f>
        <v/>
      </c>
      <c r="AG47" s="28" t="str">
        <f>IF(COUNTBLANK('VAL_Fill in area'!E233)=1,"",'VAL_Fill in area'!E233)</f>
        <v/>
      </c>
      <c r="AH47" s="13" t="str">
        <f>IF(TYPE(VAL_Codes!S$30)=2,VAL_Codes!S$30,"")</f>
        <v/>
      </c>
      <c r="AI47" s="14" t="str">
        <f>IF(TYPE(VAL_Codes!T$30)=2,VAL_Codes!T$30,"")</f>
        <v/>
      </c>
      <c r="AJ47" s="28" t="str">
        <f>IF(COUNTBLANK('VAL_Fill in area'!F233)=1,"",'VAL_Fill in area'!F233)</f>
        <v/>
      </c>
      <c r="AK47" s="13" t="str">
        <f>IF(TYPE(VAL_Codes!V$30)=2,VAL_Codes!V$30,"")</f>
        <v/>
      </c>
      <c r="AL47" s="14" t="str">
        <f>IF(TYPE(VAL_Codes!W$30)=2,VAL_Codes!W$30,"")</f>
        <v/>
      </c>
      <c r="AM47" s="28" t="str">
        <f>IF(COUNTBLANK('VAL_Fill in area'!G233)=1,"",'VAL_Fill in area'!G233)</f>
        <v/>
      </c>
      <c r="AN47" s="13" t="str">
        <f>IF(TYPE(VAL_Codes!Y$30)=2,VAL_Codes!Y$30,"")</f>
        <v/>
      </c>
      <c r="AO47" s="14" t="str">
        <f>IF(TYPE(VAL_Codes!Z$30)=2,VAL_Codes!Z$30,"")</f>
        <v/>
      </c>
      <c r="AP47" s="28" t="str">
        <f>IF(COUNTBLANK('VAL_Fill in area'!H233)=1,"",'VAL_Fill in area'!H233)</f>
        <v/>
      </c>
      <c r="AQ47" s="13" t="str">
        <f>IF(TYPE(VAL_Codes!AB$30)=2,VAL_Codes!AB$30,"")</f>
        <v/>
      </c>
      <c r="AR47" s="14" t="str">
        <f>IF(TYPE(VAL_Codes!AC$30)=2,VAL_Codes!AC$30,"")</f>
        <v/>
      </c>
      <c r="AS47" s="28" t="str">
        <f>IF(COUNTBLANK('VAL_Fill in area'!I233)=1,"",'VAL_Fill in area'!I233)</f>
        <v/>
      </c>
      <c r="AT47" s="13" t="str">
        <f>IF(TYPE(VAL_Codes!AE$30)=2,VAL_Codes!AE$30,"")</f>
        <v/>
      </c>
      <c r="AU47" s="14" t="str">
        <f>IF(TYPE(VAL_Codes!AF$30)=2,VAL_Codes!AF$30,"")</f>
        <v/>
      </c>
      <c r="AV47" s="28" t="str">
        <f>IF(COUNTBLANK('VAL_Fill in area'!J233)=1,"",'VAL_Fill in area'!J233)</f>
        <v/>
      </c>
      <c r="AW47" s="13" t="str">
        <f>IF(TYPE(VAL_Codes!AH$30)=2,VAL_Codes!AH$30,"")</f>
        <v/>
      </c>
      <c r="AX47" s="14" t="str">
        <f>IF(TYPE(VAL_Codes!AI$30)=2,VAL_Codes!AI$30,"")</f>
        <v/>
      </c>
      <c r="AY47" s="28" t="str">
        <f>IF(COUNTBLANK('VAL_Fill in area'!K233)=1,"",'VAL_Fill in area'!K233)</f>
        <v/>
      </c>
      <c r="AZ47" s="13" t="s">
        <v>4</v>
      </c>
      <c r="BA47" s="14" t="str">
        <f>IF(TYPE(VAL_Codes!AR$30)=2,VAL_Codes!AR$30,"")</f>
        <v/>
      </c>
      <c r="BB47" s="28" t="str">
        <f>IF(COUNTBLANK('VAL_Fill in area'!L233)=1,"",'VAL_Fill in area'!L233)</f>
        <v/>
      </c>
      <c r="BC47" s="13" t="s">
        <v>4</v>
      </c>
      <c r="BD47" s="14" t="str">
        <f>IF(TYPE(VAL_Codes!AU$30)=2,VAL_Codes!AU$30,"")</f>
        <v/>
      </c>
      <c r="BE47" s="28" t="str">
        <f>IF(COUNTBLANK('VAL_Fill in area'!M233)=1,"",'VAL_Fill in area'!M233)</f>
        <v/>
      </c>
      <c r="BF47" s="13" t="s">
        <v>4</v>
      </c>
      <c r="BG47" s="14" t="str">
        <f>IF(TYPE(VAL_Codes!AX$30)=2,VAL_Codes!AX$30,"")</f>
        <v/>
      </c>
      <c r="BH47" s="28" t="str">
        <f>IF(COUNTBLANK('VAL_Fill in area'!N233)=1,"",'VAL_Fill in area'!N233)</f>
        <v/>
      </c>
      <c r="BI47" s="13" t="s">
        <v>7033</v>
      </c>
      <c r="BJ47" s="14" t="str">
        <f>IF(TYPE(VAL_Codes!BA$30)=2,VAL_Codes!BA$30,"")</f>
        <v/>
      </c>
      <c r="BK47" s="28" t="str">
        <f>IF(COUNTBLANK('VAL_Fill in area'!O233)=1,"",'VAL_Fill in area'!O233)</f>
        <v/>
      </c>
      <c r="BL47" s="13" t="s">
        <v>4</v>
      </c>
      <c r="BM47" s="14" t="str">
        <f>IF(TYPE(VAL_Codes!BD$30)=2,VAL_Codes!BD$30,"")</f>
        <v/>
      </c>
      <c r="BN47" s="73"/>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row>
    <row r="48" spans="1:150" ht="15" customHeight="1" x14ac:dyDescent="0.2">
      <c r="A48" s="49"/>
      <c r="B48" s="49"/>
      <c r="C48" s="31"/>
      <c r="D48" s="620"/>
      <c r="E48" s="61" t="s">
        <v>4079</v>
      </c>
      <c r="F48" s="361" t="s">
        <v>4</v>
      </c>
      <c r="G48" s="43" t="s">
        <v>6</v>
      </c>
      <c r="H48" s="361" t="s">
        <v>6919</v>
      </c>
      <c r="I48" s="43"/>
      <c r="J48" s="54"/>
      <c r="K48" s="54"/>
      <c r="L48" s="54"/>
      <c r="M48" s="54"/>
      <c r="N48" s="54"/>
      <c r="O48" s="54"/>
      <c r="P48" s="54"/>
      <c r="Q48" s="54"/>
      <c r="R48" s="54"/>
      <c r="S48" s="54"/>
      <c r="T48" s="54"/>
      <c r="U48" s="54"/>
      <c r="V48" s="54"/>
      <c r="W48" s="54"/>
      <c r="X48" s="54"/>
      <c r="Y48" s="54"/>
      <c r="Z48" s="45"/>
      <c r="AA48" s="28" t="str">
        <f>IF(COUNTBLANK('VAL_Fill in area'!C234)=1,"",'VAL_Fill in area'!C234)</f>
        <v/>
      </c>
      <c r="AB48" s="13" t="str">
        <f>IF(TYPE(VAL_Codes!M$30)=2,VAL_Codes!M$30,"")</f>
        <v/>
      </c>
      <c r="AC48" s="14" t="str">
        <f>IF(TYPE(VAL_Codes!N$30)=2,VAL_Codes!N$30,"")</f>
        <v/>
      </c>
      <c r="AD48" s="28" t="str">
        <f>IF(COUNTBLANK('VAL_Fill in area'!D234)=1,"",'VAL_Fill in area'!D234)</f>
        <v/>
      </c>
      <c r="AE48" s="13" t="str">
        <f>IF(TYPE(VAL_Codes!P$30)=2,VAL_Codes!P$30,"")</f>
        <v/>
      </c>
      <c r="AF48" s="14" t="str">
        <f>IF(TYPE(VAL_Codes!Q$30)=2,VAL_Codes!Q$30,"")</f>
        <v/>
      </c>
      <c r="AG48" s="28" t="str">
        <f>IF(COUNTBLANK('VAL_Fill in area'!E234)=1,"",'VAL_Fill in area'!E234)</f>
        <v/>
      </c>
      <c r="AH48" s="13" t="str">
        <f>IF(TYPE(VAL_Codes!S$30)=2,VAL_Codes!S$30,"")</f>
        <v/>
      </c>
      <c r="AI48" s="14" t="str">
        <f>IF(TYPE(VAL_Codes!T$30)=2,VAL_Codes!T$30,"")</f>
        <v/>
      </c>
      <c r="AJ48" s="28" t="str">
        <f>IF(COUNTBLANK('VAL_Fill in area'!F234)=1,"",'VAL_Fill in area'!F234)</f>
        <v/>
      </c>
      <c r="AK48" s="13" t="str">
        <f>IF(TYPE(VAL_Codes!V$30)=2,VAL_Codes!V$30,"")</f>
        <v/>
      </c>
      <c r="AL48" s="14" t="str">
        <f>IF(TYPE(VAL_Codes!W$30)=2,VAL_Codes!W$30,"")</f>
        <v/>
      </c>
      <c r="AM48" s="28" t="str">
        <f>IF(COUNTBLANK('VAL_Fill in area'!G234)=1,"",'VAL_Fill in area'!G234)</f>
        <v/>
      </c>
      <c r="AN48" s="13" t="str">
        <f>IF(TYPE(VAL_Codes!Y$30)=2,VAL_Codes!Y$30,"")</f>
        <v/>
      </c>
      <c r="AO48" s="14" t="str">
        <f>IF(TYPE(VAL_Codes!Z$30)=2,VAL_Codes!Z$30,"")</f>
        <v/>
      </c>
      <c r="AP48" s="28" t="str">
        <f>IF(COUNTBLANK('VAL_Fill in area'!H234)=1,"",'VAL_Fill in area'!H234)</f>
        <v/>
      </c>
      <c r="AQ48" s="13" t="str">
        <f>IF(TYPE(VAL_Codes!AB$30)=2,VAL_Codes!AB$30,"")</f>
        <v/>
      </c>
      <c r="AR48" s="14" t="str">
        <f>IF(TYPE(VAL_Codes!AC$30)=2,VAL_Codes!AC$30,"")</f>
        <v/>
      </c>
      <c r="AS48" s="28" t="str">
        <f>IF(COUNTBLANK('VAL_Fill in area'!I234)=1,"",'VAL_Fill in area'!I234)</f>
        <v/>
      </c>
      <c r="AT48" s="13" t="str">
        <f>IF(TYPE(VAL_Codes!AE$30)=2,VAL_Codes!AE$30,"")</f>
        <v/>
      </c>
      <c r="AU48" s="14" t="str">
        <f>IF(TYPE(VAL_Codes!AF$30)=2,VAL_Codes!AF$30,"")</f>
        <v/>
      </c>
      <c r="AV48" s="28" t="str">
        <f>IF(COUNTBLANK('VAL_Fill in area'!J234)=1,"",'VAL_Fill in area'!J234)</f>
        <v/>
      </c>
      <c r="AW48" s="13" t="str">
        <f>IF(TYPE(VAL_Codes!AH$30)=2,VAL_Codes!AH$30,"")</f>
        <v/>
      </c>
      <c r="AX48" s="14" t="str">
        <f>IF(TYPE(VAL_Codes!AI$30)=2,VAL_Codes!AI$30,"")</f>
        <v/>
      </c>
      <c r="AY48" s="28" t="str">
        <f>IF(COUNTBLANK('VAL_Fill in area'!K234)=1,"",'VAL_Fill in area'!K234)</f>
        <v/>
      </c>
      <c r="AZ48" s="13" t="s">
        <v>4</v>
      </c>
      <c r="BA48" s="14" t="str">
        <f>IF(TYPE(VAL_Codes!AR$30)=2,VAL_Codes!AR$30,"")</f>
        <v/>
      </c>
      <c r="BB48" s="28" t="str">
        <f>IF(COUNTBLANK('VAL_Fill in area'!L234)=1,"",'VAL_Fill in area'!L234)</f>
        <v/>
      </c>
      <c r="BC48" s="13" t="s">
        <v>4</v>
      </c>
      <c r="BD48" s="14" t="str">
        <f>IF(TYPE(VAL_Codes!AU$30)=2,VAL_Codes!AU$30,"")</f>
        <v/>
      </c>
      <c r="BE48" s="28" t="str">
        <f>IF(COUNTBLANK('VAL_Fill in area'!M234)=1,"",'VAL_Fill in area'!M234)</f>
        <v/>
      </c>
      <c r="BF48" s="13" t="s">
        <v>4</v>
      </c>
      <c r="BG48" s="14" t="str">
        <f>IF(TYPE(VAL_Codes!AX$30)=2,VAL_Codes!AX$30,"")</f>
        <v/>
      </c>
      <c r="BH48" s="28" t="str">
        <f>IF(COUNTBLANK('VAL_Fill in area'!N234)=1,"",'VAL_Fill in area'!N234)</f>
        <v/>
      </c>
      <c r="BI48" s="13" t="s">
        <v>7033</v>
      </c>
      <c r="BJ48" s="14" t="str">
        <f>IF(TYPE(VAL_Codes!BA$30)=2,VAL_Codes!BA$30,"")</f>
        <v/>
      </c>
      <c r="BK48" s="28" t="str">
        <f>IF(COUNTBLANK('VAL_Fill in area'!O234)=1,"",'VAL_Fill in area'!O234)</f>
        <v/>
      </c>
      <c r="BL48" s="13" t="s">
        <v>4</v>
      </c>
      <c r="BM48" s="14" t="str">
        <f>IF(TYPE(VAL_Codes!BD$30)=2,VAL_Codes!BD$30,"")</f>
        <v/>
      </c>
      <c r="BN48" s="73"/>
      <c r="BQ48" s="74"/>
      <c r="BT48" s="74"/>
      <c r="BW48" s="74"/>
      <c r="BZ48" s="74"/>
      <c r="CC48" s="74"/>
      <c r="CF48" s="74"/>
      <c r="CI48" s="74"/>
      <c r="CL48" s="74"/>
      <c r="CO48" s="74"/>
      <c r="CR48" s="74"/>
      <c r="CU48" s="74"/>
      <c r="CX48" s="74"/>
      <c r="DA48" s="74"/>
      <c r="DD48" s="74"/>
      <c r="DG48" s="74"/>
      <c r="DJ48" s="74"/>
      <c r="DM48" s="74"/>
      <c r="DP48" s="74"/>
      <c r="DS48" s="74"/>
      <c r="DV48" s="74"/>
      <c r="DY48" s="74"/>
      <c r="EB48" s="74"/>
      <c r="EE48" s="74"/>
      <c r="EH48" s="74"/>
      <c r="EK48" s="74"/>
      <c r="EN48" s="74"/>
      <c r="EQ48" s="74"/>
      <c r="ET48" s="74"/>
    </row>
    <row r="49" spans="1:150" ht="15" customHeight="1" x14ac:dyDescent="0.2">
      <c r="A49" s="49"/>
      <c r="B49" s="49"/>
      <c r="C49" s="31"/>
      <c r="D49" s="620"/>
      <c r="E49" s="61" t="s">
        <v>4080</v>
      </c>
      <c r="F49" s="361" t="s">
        <v>4</v>
      </c>
      <c r="G49" s="43" t="s">
        <v>6</v>
      </c>
      <c r="H49" s="361" t="s">
        <v>6920</v>
      </c>
      <c r="I49" s="43"/>
      <c r="J49" s="54"/>
      <c r="K49" s="54"/>
      <c r="L49" s="54"/>
      <c r="M49" s="54"/>
      <c r="N49" s="54"/>
      <c r="O49" s="54"/>
      <c r="P49" s="54"/>
      <c r="Q49" s="54"/>
      <c r="R49" s="54"/>
      <c r="S49" s="54"/>
      <c r="T49" s="54"/>
      <c r="U49" s="54"/>
      <c r="V49" s="54"/>
      <c r="W49" s="54"/>
      <c r="X49" s="54"/>
      <c r="Y49" s="54"/>
      <c r="Z49" s="45"/>
      <c r="AA49" s="28" t="str">
        <f>IF(COUNTBLANK('VAL_Fill in area'!C235)=1,"",'VAL_Fill in area'!C235)</f>
        <v/>
      </c>
      <c r="AB49" s="13" t="str">
        <f>IF(TYPE(VAL_Codes!M$30)=2,VAL_Codes!M$30,"")</f>
        <v/>
      </c>
      <c r="AC49" s="14" t="str">
        <f>IF(TYPE(VAL_Codes!N$30)=2,VAL_Codes!N$30,"")</f>
        <v/>
      </c>
      <c r="AD49" s="28" t="str">
        <f>IF(COUNTBLANK('VAL_Fill in area'!D235)=1,"",'VAL_Fill in area'!D235)</f>
        <v/>
      </c>
      <c r="AE49" s="13" t="str">
        <f>IF(TYPE(VAL_Codes!P$30)=2,VAL_Codes!P$30,"")</f>
        <v/>
      </c>
      <c r="AF49" s="14" t="str">
        <f>IF(TYPE(VAL_Codes!Q$30)=2,VAL_Codes!Q$30,"")</f>
        <v/>
      </c>
      <c r="AG49" s="28" t="str">
        <f>IF(COUNTBLANK('VAL_Fill in area'!E235)=1,"",'VAL_Fill in area'!E235)</f>
        <v/>
      </c>
      <c r="AH49" s="13" t="str">
        <f>IF(TYPE(VAL_Codes!S$30)=2,VAL_Codes!S$30,"")</f>
        <v/>
      </c>
      <c r="AI49" s="14" t="str">
        <f>IF(TYPE(VAL_Codes!T$30)=2,VAL_Codes!T$30,"")</f>
        <v/>
      </c>
      <c r="AJ49" s="28" t="str">
        <f>IF(COUNTBLANK('VAL_Fill in area'!F235)=1,"",'VAL_Fill in area'!F235)</f>
        <v/>
      </c>
      <c r="AK49" s="13" t="str">
        <f>IF(TYPE(VAL_Codes!V$30)=2,VAL_Codes!V$30,"")</f>
        <v/>
      </c>
      <c r="AL49" s="14" t="str">
        <f>IF(TYPE(VAL_Codes!W$30)=2,VAL_Codes!W$30,"")</f>
        <v/>
      </c>
      <c r="AM49" s="28" t="str">
        <f>IF(COUNTBLANK('VAL_Fill in area'!G235)=1,"",'VAL_Fill in area'!G235)</f>
        <v/>
      </c>
      <c r="AN49" s="13" t="str">
        <f>IF(TYPE(VAL_Codes!Y$30)=2,VAL_Codes!Y$30,"")</f>
        <v/>
      </c>
      <c r="AO49" s="14" t="str">
        <f>IF(TYPE(VAL_Codes!Z$30)=2,VAL_Codes!Z$30,"")</f>
        <v/>
      </c>
      <c r="AP49" s="28" t="str">
        <f>IF(COUNTBLANK('VAL_Fill in area'!H235)=1,"",'VAL_Fill in area'!H235)</f>
        <v/>
      </c>
      <c r="AQ49" s="13" t="str">
        <f>IF(TYPE(VAL_Codes!AB$30)=2,VAL_Codes!AB$30,"")</f>
        <v/>
      </c>
      <c r="AR49" s="14" t="str">
        <f>IF(TYPE(VAL_Codes!AC$30)=2,VAL_Codes!AC$30,"")</f>
        <v/>
      </c>
      <c r="AS49" s="28" t="str">
        <f>IF(COUNTBLANK('VAL_Fill in area'!I235)=1,"",'VAL_Fill in area'!I235)</f>
        <v/>
      </c>
      <c r="AT49" s="13" t="str">
        <f>IF(TYPE(VAL_Codes!AE$30)=2,VAL_Codes!AE$30,"")</f>
        <v/>
      </c>
      <c r="AU49" s="14" t="str">
        <f>IF(TYPE(VAL_Codes!AF$30)=2,VAL_Codes!AF$30,"")</f>
        <v/>
      </c>
      <c r="AV49" s="28" t="str">
        <f>IF(COUNTBLANK('VAL_Fill in area'!J235)=1,"",'VAL_Fill in area'!J235)</f>
        <v/>
      </c>
      <c r="AW49" s="13" t="str">
        <f>IF(TYPE(VAL_Codes!AH$30)=2,VAL_Codes!AH$30,"")</f>
        <v/>
      </c>
      <c r="AX49" s="14" t="str">
        <f>IF(TYPE(VAL_Codes!AI$30)=2,VAL_Codes!AI$30,"")</f>
        <v/>
      </c>
      <c r="AY49" s="28">
        <f>IF(COUNTBLANK('VAL_Fill in area'!K235)=1,"",'VAL_Fill in area'!K235)</f>
        <v>531</v>
      </c>
      <c r="AZ49" s="13" t="str">
        <f>IF(TYPE(VAL_Codes!AQ$30)=2,VAL_Codes!AQ$30,"")</f>
        <v/>
      </c>
      <c r="BA49" s="14" t="str">
        <f>IF(TYPE(VAL_Codes!AR$30)=2,VAL_Codes!AR$30,"")</f>
        <v/>
      </c>
      <c r="BB49" s="28">
        <f>IF(COUNTBLANK('VAL_Fill in area'!L235)=1,"",'VAL_Fill in area'!L235)</f>
        <v>1225</v>
      </c>
      <c r="BC49" s="13" t="str">
        <f>IF(TYPE(VAL_Codes!AT$30)=2,VAL_Codes!AT$30,"")</f>
        <v/>
      </c>
      <c r="BD49" s="14" t="str">
        <f>IF(TYPE(VAL_Codes!AU$30)=2,VAL_Codes!AU$30,"")</f>
        <v/>
      </c>
      <c r="BE49" s="28">
        <f>IF(COUNTBLANK('VAL_Fill in area'!M235)=1,"",'VAL_Fill in area'!M235)</f>
        <v>73</v>
      </c>
      <c r="BF49" s="13" t="str">
        <f>IF(TYPE(VAL_Codes!AW$30)=2,VAL_Codes!AW$30,"")</f>
        <v/>
      </c>
      <c r="BG49" s="14" t="str">
        <f>IF(TYPE(VAL_Codes!AX$30)=2,VAL_Codes!AX$30,"")</f>
        <v/>
      </c>
      <c r="BH49" s="28" t="str">
        <f>IF(COUNTBLANK('VAL_Fill in area'!N235)=1,"",'VAL_Fill in area'!N235)</f>
        <v/>
      </c>
      <c r="BI49" s="13" t="s">
        <v>7033</v>
      </c>
      <c r="BJ49" s="14" t="str">
        <f>IF(TYPE(VAL_Codes!BA$30)=2,VAL_Codes!BA$30,"")</f>
        <v/>
      </c>
      <c r="BK49" s="28">
        <f>IF(COUNTBLANK('VAL_Fill in area'!O235)=1,"",'VAL_Fill in area'!O235)</f>
        <v>1</v>
      </c>
      <c r="BL49" s="13" t="str">
        <f>IF(TYPE(VAL_Codes!BC$30)=2,VAL_Codes!BC$30,"")</f>
        <v/>
      </c>
      <c r="BM49" s="14" t="str">
        <f>IF(TYPE(VAL_Codes!BD$30)=2,VAL_Codes!BD$30,"")</f>
        <v/>
      </c>
      <c r="BN49" s="73"/>
      <c r="BQ49" s="74"/>
      <c r="BT49" s="74"/>
      <c r="BW49" s="74"/>
      <c r="BZ49" s="74"/>
      <c r="CC49" s="74"/>
      <c r="CF49" s="74"/>
      <c r="CI49" s="74"/>
      <c r="CL49" s="74"/>
      <c r="CO49" s="74"/>
      <c r="CR49" s="74"/>
      <c r="CU49" s="74"/>
      <c r="CX49" s="74"/>
      <c r="DA49" s="74"/>
      <c r="DD49" s="74"/>
      <c r="DG49" s="74"/>
      <c r="DJ49" s="74"/>
      <c r="DM49" s="74"/>
      <c r="DP49" s="74"/>
      <c r="DS49" s="74"/>
      <c r="DV49" s="74"/>
      <c r="DY49" s="74"/>
      <c r="EB49" s="74"/>
      <c r="EE49" s="74"/>
      <c r="EH49" s="74"/>
      <c r="EK49" s="74"/>
      <c r="EN49" s="74"/>
      <c r="EQ49" s="74"/>
      <c r="ET49" s="74"/>
    </row>
    <row r="50" spans="1:150" ht="15" customHeight="1" x14ac:dyDescent="0.2">
      <c r="A50" s="49"/>
      <c r="B50" s="49"/>
      <c r="C50" s="31"/>
      <c r="D50" s="620"/>
      <c r="E50" s="61" t="s">
        <v>4081</v>
      </c>
      <c r="F50" s="361" t="s">
        <v>4</v>
      </c>
      <c r="G50" s="43" t="s">
        <v>6</v>
      </c>
      <c r="H50" s="361" t="s">
        <v>6921</v>
      </c>
      <c r="I50" s="43"/>
      <c r="J50" s="54"/>
      <c r="K50" s="54"/>
      <c r="L50" s="54"/>
      <c r="M50" s="54"/>
      <c r="N50" s="54"/>
      <c r="O50" s="54"/>
      <c r="P50" s="54"/>
      <c r="Q50" s="54"/>
      <c r="R50" s="54"/>
      <c r="S50" s="54"/>
      <c r="T50" s="54"/>
      <c r="U50" s="54"/>
      <c r="V50" s="54"/>
      <c r="W50" s="54"/>
      <c r="X50" s="54"/>
      <c r="Y50" s="54"/>
      <c r="Z50" s="45"/>
      <c r="AA50" s="28" t="str">
        <f>IF(COUNTBLANK('VAL_Fill in area'!C236)=1,"",'VAL_Fill in area'!C236)</f>
        <v/>
      </c>
      <c r="AB50" s="13" t="str">
        <f>IF(TYPE(VAL_Codes!M$30)=2,VAL_Codes!M$30,"")</f>
        <v/>
      </c>
      <c r="AC50" s="14" t="str">
        <f>IF(TYPE(VAL_Codes!N$30)=2,VAL_Codes!N$30,"")</f>
        <v/>
      </c>
      <c r="AD50" s="28" t="str">
        <f>IF(COUNTBLANK('VAL_Fill in area'!D236)=1,"",'VAL_Fill in area'!D236)</f>
        <v/>
      </c>
      <c r="AE50" s="13" t="str">
        <f>IF(TYPE(VAL_Codes!P$30)=2,VAL_Codes!P$30,"")</f>
        <v/>
      </c>
      <c r="AF50" s="14" t="str">
        <f>IF(TYPE(VAL_Codes!Q$30)=2,VAL_Codes!Q$30,"")</f>
        <v/>
      </c>
      <c r="AG50" s="28" t="str">
        <f>IF(COUNTBLANK('VAL_Fill in area'!E236)=1,"",'VAL_Fill in area'!E236)</f>
        <v/>
      </c>
      <c r="AH50" s="13" t="str">
        <f>IF(TYPE(VAL_Codes!S$30)=2,VAL_Codes!S$30,"")</f>
        <v/>
      </c>
      <c r="AI50" s="14" t="str">
        <f>IF(TYPE(VAL_Codes!T$30)=2,VAL_Codes!T$30,"")</f>
        <v/>
      </c>
      <c r="AJ50" s="28" t="str">
        <f>IF(COUNTBLANK('VAL_Fill in area'!F236)=1,"",'VAL_Fill in area'!F236)</f>
        <v/>
      </c>
      <c r="AK50" s="13" t="str">
        <f>IF(TYPE(VAL_Codes!V$30)=2,VAL_Codes!V$30,"")</f>
        <v/>
      </c>
      <c r="AL50" s="14" t="str">
        <f>IF(TYPE(VAL_Codes!W$30)=2,VAL_Codes!W$30,"")</f>
        <v/>
      </c>
      <c r="AM50" s="28" t="str">
        <f>IF(COUNTBLANK('VAL_Fill in area'!G236)=1,"",'VAL_Fill in area'!G236)</f>
        <v/>
      </c>
      <c r="AN50" s="13" t="str">
        <f>IF(TYPE(VAL_Codes!Y$30)=2,VAL_Codes!Y$30,"")</f>
        <v/>
      </c>
      <c r="AO50" s="14" t="str">
        <f>IF(TYPE(VAL_Codes!Z$30)=2,VAL_Codes!Z$30,"")</f>
        <v/>
      </c>
      <c r="AP50" s="28" t="str">
        <f>IF(COUNTBLANK('VAL_Fill in area'!H236)=1,"",'VAL_Fill in area'!H236)</f>
        <v/>
      </c>
      <c r="AQ50" s="13" t="str">
        <f>IF(TYPE(VAL_Codes!AB$30)=2,VAL_Codes!AB$30,"")</f>
        <v/>
      </c>
      <c r="AR50" s="14" t="str">
        <f>IF(TYPE(VAL_Codes!AC$30)=2,VAL_Codes!AC$30,"")</f>
        <v/>
      </c>
      <c r="AS50" s="28" t="str">
        <f>IF(COUNTBLANK('VAL_Fill in area'!I236)=1,"",'VAL_Fill in area'!I236)</f>
        <v/>
      </c>
      <c r="AT50" s="13" t="str">
        <f>IF(TYPE(VAL_Codes!AE$30)=2,VAL_Codes!AE$30,"")</f>
        <v/>
      </c>
      <c r="AU50" s="14" t="str">
        <f>IF(TYPE(VAL_Codes!AF$30)=2,VAL_Codes!AF$30,"")</f>
        <v/>
      </c>
      <c r="AV50" s="28" t="str">
        <f>IF(COUNTBLANK('VAL_Fill in area'!J236)=1,"",'VAL_Fill in area'!J236)</f>
        <v/>
      </c>
      <c r="AW50" s="13" t="str">
        <f>IF(TYPE(VAL_Codes!AH$30)=2,VAL_Codes!AH$30,"")</f>
        <v/>
      </c>
      <c r="AX50" s="14" t="str">
        <f>IF(TYPE(VAL_Codes!AI$30)=2,VAL_Codes!AI$30,"")</f>
        <v/>
      </c>
      <c r="AY50" s="28" t="str">
        <f>IF(COUNTBLANK('VAL_Fill in area'!K236)=1,"",'VAL_Fill in area'!K236)</f>
        <v/>
      </c>
      <c r="AZ50" s="13" t="s">
        <v>4</v>
      </c>
      <c r="BA50" s="14" t="str">
        <f>IF(TYPE(VAL_Codes!AR$30)=2,VAL_Codes!AR$30,"")</f>
        <v/>
      </c>
      <c r="BB50" s="28" t="str">
        <f>IF(COUNTBLANK('VAL_Fill in area'!L236)=1,"",'VAL_Fill in area'!L236)</f>
        <v/>
      </c>
      <c r="BC50" s="13" t="s">
        <v>4</v>
      </c>
      <c r="BD50" s="14" t="str">
        <f>IF(TYPE(VAL_Codes!AU$30)=2,VAL_Codes!AU$30,"")</f>
        <v/>
      </c>
      <c r="BE50" s="28" t="str">
        <f>IF(COUNTBLANK('VAL_Fill in area'!M236)=1,"",'VAL_Fill in area'!M236)</f>
        <v/>
      </c>
      <c r="BF50" s="13" t="s">
        <v>4</v>
      </c>
      <c r="BG50" s="14" t="str">
        <f>IF(TYPE(VAL_Codes!AX$30)=2,VAL_Codes!AX$30,"")</f>
        <v/>
      </c>
      <c r="BH50" s="28" t="str">
        <f>IF(COUNTBLANK('VAL_Fill in area'!N236)=1,"",'VAL_Fill in area'!N236)</f>
        <v/>
      </c>
      <c r="BI50" s="13" t="s">
        <v>7033</v>
      </c>
      <c r="BJ50" s="14" t="str">
        <f>IF(TYPE(VAL_Codes!BA$30)=2,VAL_Codes!BA$30,"")</f>
        <v/>
      </c>
      <c r="BK50" s="28" t="str">
        <f>IF(COUNTBLANK('VAL_Fill in area'!O236)=1,"",'VAL_Fill in area'!O236)</f>
        <v/>
      </c>
      <c r="BL50" s="13" t="s">
        <v>4</v>
      </c>
      <c r="BM50" s="14" t="str">
        <f>IF(TYPE(VAL_Codes!BD$30)=2,VAL_Codes!BD$30,"")</f>
        <v/>
      </c>
      <c r="BN50" s="73"/>
      <c r="BQ50" s="74"/>
      <c r="BT50" s="74"/>
      <c r="BW50" s="74"/>
      <c r="BZ50" s="74"/>
      <c r="CC50" s="74"/>
      <c r="CF50" s="74"/>
      <c r="CI50" s="74"/>
      <c r="CL50" s="74"/>
      <c r="CO50" s="74"/>
      <c r="CR50" s="74"/>
      <c r="CU50" s="74"/>
      <c r="CX50" s="74"/>
      <c r="DA50" s="74"/>
      <c r="DD50" s="74"/>
      <c r="DG50" s="74"/>
      <c r="DJ50" s="74"/>
      <c r="DM50" s="74"/>
      <c r="DP50" s="74"/>
      <c r="DS50" s="74"/>
      <c r="DV50" s="74"/>
      <c r="DY50" s="74"/>
      <c r="EB50" s="74"/>
      <c r="EE50" s="74"/>
      <c r="EH50" s="74"/>
      <c r="EK50" s="74"/>
      <c r="EN50" s="74"/>
      <c r="EQ50" s="74"/>
      <c r="ET50" s="74"/>
    </row>
    <row r="51" spans="1:150" ht="15" customHeight="1" x14ac:dyDescent="0.2">
      <c r="A51" s="49"/>
      <c r="B51" s="49"/>
      <c r="C51" s="31"/>
      <c r="D51" s="620"/>
      <c r="E51" s="61" t="s">
        <v>4082</v>
      </c>
      <c r="F51" s="361" t="s">
        <v>4</v>
      </c>
      <c r="G51" s="43" t="s">
        <v>6</v>
      </c>
      <c r="H51" s="361" t="s">
        <v>6922</v>
      </c>
      <c r="I51" s="43"/>
      <c r="J51" s="54"/>
      <c r="K51" s="54"/>
      <c r="L51" s="54"/>
      <c r="M51" s="54"/>
      <c r="N51" s="54"/>
      <c r="O51" s="54"/>
      <c r="P51" s="54"/>
      <c r="Q51" s="54"/>
      <c r="R51" s="54"/>
      <c r="S51" s="54"/>
      <c r="T51" s="54"/>
      <c r="U51" s="54"/>
      <c r="V51" s="54"/>
      <c r="W51" s="54"/>
      <c r="X51" s="54"/>
      <c r="Y51" s="54"/>
      <c r="Z51" s="45"/>
      <c r="AA51" s="28" t="str">
        <f>IF(COUNTBLANK('VAL_Fill in area'!C237)=1,"",'VAL_Fill in area'!C237)</f>
        <v/>
      </c>
      <c r="AB51" s="13" t="str">
        <f>IF(TYPE(VAL_Codes!M$30)=2,VAL_Codes!M$30,"")</f>
        <v/>
      </c>
      <c r="AC51" s="14" t="str">
        <f>IF(TYPE(VAL_Codes!N$30)=2,VAL_Codes!N$30,"")</f>
        <v/>
      </c>
      <c r="AD51" s="28" t="str">
        <f>IF(COUNTBLANK('VAL_Fill in area'!D237)=1,"",'VAL_Fill in area'!D237)</f>
        <v/>
      </c>
      <c r="AE51" s="13" t="str">
        <f>IF(TYPE(VAL_Codes!P$30)=2,VAL_Codes!P$30,"")</f>
        <v/>
      </c>
      <c r="AF51" s="14" t="str">
        <f>IF(TYPE(VAL_Codes!Q$30)=2,VAL_Codes!Q$30,"")</f>
        <v/>
      </c>
      <c r="AG51" s="28" t="str">
        <f>IF(COUNTBLANK('VAL_Fill in area'!E237)=1,"",'VAL_Fill in area'!E237)</f>
        <v/>
      </c>
      <c r="AH51" s="13" t="str">
        <f>IF(TYPE(VAL_Codes!S$30)=2,VAL_Codes!S$30,"")</f>
        <v/>
      </c>
      <c r="AI51" s="14" t="str">
        <f>IF(TYPE(VAL_Codes!T$30)=2,VAL_Codes!T$30,"")</f>
        <v/>
      </c>
      <c r="AJ51" s="28" t="str">
        <f>IF(COUNTBLANK('VAL_Fill in area'!F237)=1,"",'VAL_Fill in area'!F237)</f>
        <v/>
      </c>
      <c r="AK51" s="13" t="str">
        <f>IF(TYPE(VAL_Codes!V$30)=2,VAL_Codes!V$30,"")</f>
        <v/>
      </c>
      <c r="AL51" s="14" t="str">
        <f>IF(TYPE(VAL_Codes!W$30)=2,VAL_Codes!W$30,"")</f>
        <v/>
      </c>
      <c r="AM51" s="28" t="str">
        <f>IF(COUNTBLANK('VAL_Fill in area'!G237)=1,"",'VAL_Fill in area'!G237)</f>
        <v/>
      </c>
      <c r="AN51" s="13" t="str">
        <f>IF(TYPE(VAL_Codes!Y$30)=2,VAL_Codes!Y$30,"")</f>
        <v/>
      </c>
      <c r="AO51" s="14" t="str">
        <f>IF(TYPE(VAL_Codes!Z$30)=2,VAL_Codes!Z$30,"")</f>
        <v/>
      </c>
      <c r="AP51" s="28" t="str">
        <f>IF(COUNTBLANK('VAL_Fill in area'!H237)=1,"",'VAL_Fill in area'!H237)</f>
        <v/>
      </c>
      <c r="AQ51" s="13" t="str">
        <f>IF(TYPE(VAL_Codes!AB$30)=2,VAL_Codes!AB$30,"")</f>
        <v/>
      </c>
      <c r="AR51" s="14" t="str">
        <f>IF(TYPE(VAL_Codes!AC$30)=2,VAL_Codes!AC$30,"")</f>
        <v/>
      </c>
      <c r="AS51" s="28" t="str">
        <f>IF(COUNTBLANK('VAL_Fill in area'!I237)=1,"",'VAL_Fill in area'!I237)</f>
        <v/>
      </c>
      <c r="AT51" s="13" t="str">
        <f>IF(TYPE(VAL_Codes!AE$30)=2,VAL_Codes!AE$30,"")</f>
        <v/>
      </c>
      <c r="AU51" s="14" t="str">
        <f>IF(TYPE(VAL_Codes!AF$30)=2,VAL_Codes!AF$30,"")</f>
        <v/>
      </c>
      <c r="AV51" s="28" t="str">
        <f>IF(COUNTBLANK('VAL_Fill in area'!J237)=1,"",'VAL_Fill in area'!J237)</f>
        <v/>
      </c>
      <c r="AW51" s="13" t="str">
        <f>IF(TYPE(VAL_Codes!AH$30)=2,VAL_Codes!AH$30,"")</f>
        <v/>
      </c>
      <c r="AX51" s="14" t="str">
        <f>IF(TYPE(VAL_Codes!AI$30)=2,VAL_Codes!AI$30,"")</f>
        <v/>
      </c>
      <c r="AY51" s="28">
        <f>IF(COUNTBLANK('VAL_Fill in area'!K237)=1,"",'VAL_Fill in area'!K237)</f>
        <v>0</v>
      </c>
      <c r="AZ51" s="13" t="str">
        <f>IF(TYPE(VAL_Codes!AQ$30)=2,VAL_Codes!AQ$30,"")</f>
        <v/>
      </c>
      <c r="BA51" s="14" t="str">
        <f>IF(TYPE(VAL_Codes!AR$30)=2,VAL_Codes!AR$30,"")</f>
        <v/>
      </c>
      <c r="BB51" s="28">
        <f>IF(COUNTBLANK('VAL_Fill in area'!L237)=1,"",'VAL_Fill in area'!L237)</f>
        <v>111</v>
      </c>
      <c r="BC51" s="13" t="str">
        <f>IF(TYPE(VAL_Codes!AT$30)=2,VAL_Codes!AT$30,"")</f>
        <v/>
      </c>
      <c r="BD51" s="14" t="str">
        <f>IF(TYPE(VAL_Codes!AU$30)=2,VAL_Codes!AU$30,"")</f>
        <v/>
      </c>
      <c r="BE51" s="28">
        <f>IF(COUNTBLANK('VAL_Fill in area'!M237)=1,"",'VAL_Fill in area'!M237)</f>
        <v>4</v>
      </c>
      <c r="BF51" s="13" t="str">
        <f>IF(TYPE(VAL_Codes!AW$30)=2,VAL_Codes!AW$30,"")</f>
        <v/>
      </c>
      <c r="BG51" s="14" t="str">
        <f>IF(TYPE(VAL_Codes!AX$30)=2,VAL_Codes!AX$30,"")</f>
        <v/>
      </c>
      <c r="BH51" s="28" t="str">
        <f>IF(COUNTBLANK('VAL_Fill in area'!N237)=1,"",'VAL_Fill in area'!N237)</f>
        <v/>
      </c>
      <c r="BI51" s="13" t="s">
        <v>7033</v>
      </c>
      <c r="BJ51" s="14" t="str">
        <f>IF(TYPE(VAL_Codes!BA$30)=2,VAL_Codes!BA$30,"")</f>
        <v/>
      </c>
      <c r="BK51" s="28">
        <v>0</v>
      </c>
      <c r="BL51" s="13" t="str">
        <f>IF(TYPE(VAL_Codes!BC$30)=2,VAL_Codes!BC$30,"")</f>
        <v/>
      </c>
      <c r="BM51" s="14" t="str">
        <f>IF(TYPE(VAL_Codes!BD$30)=2,VAL_Codes!BD$30,"")</f>
        <v/>
      </c>
      <c r="BN51" s="73"/>
      <c r="BQ51" s="74"/>
      <c r="BT51" s="74"/>
      <c r="BW51" s="74"/>
      <c r="BZ51" s="74"/>
      <c r="CC51" s="74"/>
      <c r="CF51" s="74"/>
      <c r="CI51" s="74"/>
      <c r="CL51" s="74"/>
      <c r="CO51" s="74"/>
      <c r="CR51" s="74"/>
      <c r="CU51" s="74"/>
      <c r="CX51" s="74"/>
      <c r="DA51" s="74"/>
      <c r="DD51" s="74"/>
      <c r="DG51" s="74"/>
      <c r="DJ51" s="74"/>
      <c r="DM51" s="74"/>
      <c r="DP51" s="74"/>
      <c r="DS51" s="74"/>
      <c r="DV51" s="74"/>
      <c r="DY51" s="74"/>
      <c r="EB51" s="74"/>
      <c r="EE51" s="74"/>
      <c r="EH51" s="74"/>
      <c r="EK51" s="74"/>
      <c r="EN51" s="74"/>
      <c r="EQ51" s="74"/>
      <c r="ET51" s="74"/>
    </row>
    <row r="52" spans="1:150" ht="15" customHeight="1" x14ac:dyDescent="0.2">
      <c r="A52" s="49"/>
      <c r="B52" s="49"/>
      <c r="C52" s="31"/>
      <c r="D52" s="620"/>
      <c r="E52" s="61" t="s">
        <v>4083</v>
      </c>
      <c r="F52" s="361" t="s">
        <v>4</v>
      </c>
      <c r="G52" s="43" t="s">
        <v>6</v>
      </c>
      <c r="H52" s="361" t="s">
        <v>6923</v>
      </c>
      <c r="I52" s="43"/>
      <c r="J52" s="54"/>
      <c r="K52" s="54"/>
      <c r="L52" s="54"/>
      <c r="M52" s="54"/>
      <c r="N52" s="54"/>
      <c r="O52" s="54"/>
      <c r="P52" s="54"/>
      <c r="Q52" s="54"/>
      <c r="R52" s="54"/>
      <c r="S52" s="54"/>
      <c r="T52" s="54"/>
      <c r="U52" s="54"/>
      <c r="V52" s="54"/>
      <c r="W52" s="54"/>
      <c r="X52" s="54"/>
      <c r="Y52" s="54"/>
      <c r="Z52" s="45"/>
      <c r="AA52" s="28" t="str">
        <f>IF(COUNTBLANK('VAL_Fill in area'!C238)=1,"",'VAL_Fill in area'!C238)</f>
        <v/>
      </c>
      <c r="AB52" s="13" t="str">
        <f>IF(TYPE(VAL_Codes!M$30)=2,VAL_Codes!M$30,"")</f>
        <v/>
      </c>
      <c r="AC52" s="14" t="str">
        <f>IF(TYPE(VAL_Codes!N$30)=2,VAL_Codes!N$30,"")</f>
        <v/>
      </c>
      <c r="AD52" s="28" t="str">
        <f>IF(COUNTBLANK('VAL_Fill in area'!D238)=1,"",'VAL_Fill in area'!D238)</f>
        <v/>
      </c>
      <c r="AE52" s="13" t="str">
        <f>IF(TYPE(VAL_Codes!P$30)=2,VAL_Codes!P$30,"")</f>
        <v/>
      </c>
      <c r="AF52" s="14" t="str">
        <f>IF(TYPE(VAL_Codes!Q$30)=2,VAL_Codes!Q$30,"")</f>
        <v/>
      </c>
      <c r="AG52" s="28" t="str">
        <f>IF(COUNTBLANK('VAL_Fill in area'!E238)=1,"",'VAL_Fill in area'!E238)</f>
        <v/>
      </c>
      <c r="AH52" s="13" t="str">
        <f>IF(TYPE(VAL_Codes!S$30)=2,VAL_Codes!S$30,"")</f>
        <v/>
      </c>
      <c r="AI52" s="14" t="str">
        <f>IF(TYPE(VAL_Codes!T$30)=2,VAL_Codes!T$30,"")</f>
        <v/>
      </c>
      <c r="AJ52" s="28" t="str">
        <f>IF(COUNTBLANK('VAL_Fill in area'!F238)=1,"",'VAL_Fill in area'!F238)</f>
        <v/>
      </c>
      <c r="AK52" s="13" t="str">
        <f>IF(TYPE(VAL_Codes!V$30)=2,VAL_Codes!V$30,"")</f>
        <v/>
      </c>
      <c r="AL52" s="14" t="str">
        <f>IF(TYPE(VAL_Codes!W$30)=2,VAL_Codes!W$30,"")</f>
        <v/>
      </c>
      <c r="AM52" s="28" t="str">
        <f>IF(COUNTBLANK('VAL_Fill in area'!G238)=1,"",'VAL_Fill in area'!G238)</f>
        <v/>
      </c>
      <c r="AN52" s="13" t="str">
        <f>IF(TYPE(VAL_Codes!Y$30)=2,VAL_Codes!Y$30,"")</f>
        <v/>
      </c>
      <c r="AO52" s="14" t="str">
        <f>IF(TYPE(VAL_Codes!Z$30)=2,VAL_Codes!Z$30,"")</f>
        <v/>
      </c>
      <c r="AP52" s="28" t="str">
        <f>IF(COUNTBLANK('VAL_Fill in area'!H238)=1,"",'VAL_Fill in area'!H238)</f>
        <v/>
      </c>
      <c r="AQ52" s="13" t="str">
        <f>IF(TYPE(VAL_Codes!AB$30)=2,VAL_Codes!AB$30,"")</f>
        <v/>
      </c>
      <c r="AR52" s="14" t="str">
        <f>IF(TYPE(VAL_Codes!AC$30)=2,VAL_Codes!AC$30,"")</f>
        <v/>
      </c>
      <c r="AS52" s="28" t="str">
        <f>IF(COUNTBLANK('VAL_Fill in area'!I238)=1,"",'VAL_Fill in area'!I238)</f>
        <v/>
      </c>
      <c r="AT52" s="13" t="str">
        <f>IF(TYPE(VAL_Codes!AE$30)=2,VAL_Codes!AE$30,"")</f>
        <v/>
      </c>
      <c r="AU52" s="14" t="str">
        <f>IF(TYPE(VAL_Codes!AF$30)=2,VAL_Codes!AF$30,"")</f>
        <v/>
      </c>
      <c r="AV52" s="28" t="str">
        <f>IF(COUNTBLANK('VAL_Fill in area'!J238)=1,"",'VAL_Fill in area'!J238)</f>
        <v/>
      </c>
      <c r="AW52" s="13" t="str">
        <f>IF(TYPE(VAL_Codes!AH$30)=2,VAL_Codes!AH$30,"")</f>
        <v/>
      </c>
      <c r="AX52" s="14" t="str">
        <f>IF(TYPE(VAL_Codes!AI$30)=2,VAL_Codes!AI$30,"")</f>
        <v/>
      </c>
      <c r="AY52" s="28" t="str">
        <f>IF(COUNTBLANK('VAL_Fill in area'!K238)=1,"",'VAL_Fill in area'!K238)</f>
        <v/>
      </c>
      <c r="AZ52" s="13" t="s">
        <v>4</v>
      </c>
      <c r="BA52" s="14" t="str">
        <f>IF(TYPE(VAL_Codes!AR$30)=2,VAL_Codes!AR$30,"")</f>
        <v/>
      </c>
      <c r="BB52" s="28" t="str">
        <f>IF(COUNTBLANK('VAL_Fill in area'!L238)=1,"",'VAL_Fill in area'!L238)</f>
        <v/>
      </c>
      <c r="BC52" s="13" t="s">
        <v>4</v>
      </c>
      <c r="BD52" s="14" t="str">
        <f>IF(TYPE(VAL_Codes!AU$30)=2,VAL_Codes!AU$30,"")</f>
        <v/>
      </c>
      <c r="BE52" s="28" t="str">
        <f>IF(COUNTBLANK('VAL_Fill in area'!M238)=1,"",'VAL_Fill in area'!M238)</f>
        <v/>
      </c>
      <c r="BF52" s="13" t="s">
        <v>4</v>
      </c>
      <c r="BG52" s="14" t="str">
        <f>IF(TYPE(VAL_Codes!AX$30)=2,VAL_Codes!AX$30,"")</f>
        <v/>
      </c>
      <c r="BH52" s="28" t="str">
        <f>IF(COUNTBLANK('VAL_Fill in area'!N238)=1,"",'VAL_Fill in area'!N238)</f>
        <v/>
      </c>
      <c r="BI52" s="13" t="s">
        <v>7033</v>
      </c>
      <c r="BJ52" s="14" t="str">
        <f>IF(TYPE(VAL_Codes!BA$30)=2,VAL_Codes!BA$30,"")</f>
        <v/>
      </c>
      <c r="BK52" s="28" t="str">
        <f>IF(COUNTBLANK('VAL_Fill in area'!O238)=1,"",'VAL_Fill in area'!O238)</f>
        <v/>
      </c>
      <c r="BL52" s="13" t="s">
        <v>4</v>
      </c>
      <c r="BM52" s="14" t="str">
        <f>IF(TYPE(VAL_Codes!BD$30)=2,VAL_Codes!BD$30,"")</f>
        <v/>
      </c>
      <c r="BN52" s="73"/>
      <c r="BQ52" s="74"/>
      <c r="BT52" s="74"/>
      <c r="BW52" s="74"/>
      <c r="BZ52" s="74"/>
      <c r="CC52" s="74"/>
      <c r="CF52" s="74"/>
      <c r="CI52" s="74"/>
      <c r="CL52" s="74"/>
      <c r="CO52" s="74"/>
      <c r="CR52" s="74"/>
      <c r="CU52" s="74"/>
      <c r="CX52" s="74"/>
      <c r="DA52" s="74"/>
      <c r="DD52" s="74"/>
      <c r="DG52" s="74"/>
      <c r="DJ52" s="74"/>
      <c r="DM52" s="74"/>
      <c r="DP52" s="74"/>
      <c r="DS52" s="74"/>
      <c r="DV52" s="74"/>
      <c r="DY52" s="74"/>
      <c r="EB52" s="74"/>
      <c r="EE52" s="74"/>
      <c r="EH52" s="74"/>
      <c r="EK52" s="74"/>
      <c r="EN52" s="74"/>
      <c r="EQ52" s="74"/>
      <c r="ET52" s="74"/>
    </row>
    <row r="53" spans="1:150" ht="15" customHeight="1" x14ac:dyDescent="0.2">
      <c r="A53" s="49"/>
      <c r="B53" s="49"/>
      <c r="C53" s="31"/>
      <c r="D53" s="620"/>
      <c r="E53" s="61" t="s">
        <v>4084</v>
      </c>
      <c r="F53" s="361" t="s">
        <v>4</v>
      </c>
      <c r="G53" s="43" t="s">
        <v>6</v>
      </c>
      <c r="H53" s="361" t="s">
        <v>6924</v>
      </c>
      <c r="I53" s="43"/>
      <c r="J53" s="54"/>
      <c r="K53" s="54"/>
      <c r="L53" s="54"/>
      <c r="M53" s="54"/>
      <c r="N53" s="54"/>
      <c r="O53" s="54"/>
      <c r="P53" s="54"/>
      <c r="Q53" s="54"/>
      <c r="R53" s="54"/>
      <c r="S53" s="54"/>
      <c r="T53" s="54"/>
      <c r="U53" s="54"/>
      <c r="V53" s="54"/>
      <c r="W53" s="54"/>
      <c r="X53" s="54"/>
      <c r="Y53" s="54"/>
      <c r="Z53" s="45"/>
      <c r="AA53" s="28" t="str">
        <f>IF(COUNTBLANK('VAL_Fill in area'!C239)=1,"",'VAL_Fill in area'!C239)</f>
        <v/>
      </c>
      <c r="AB53" s="13" t="str">
        <f>IF(TYPE(VAL_Codes!M$30)=2,VAL_Codes!M$30,"")</f>
        <v/>
      </c>
      <c r="AC53" s="14" t="str">
        <f>IF(TYPE(VAL_Codes!N$30)=2,VAL_Codes!N$30,"")</f>
        <v/>
      </c>
      <c r="AD53" s="28" t="str">
        <f>IF(COUNTBLANK('VAL_Fill in area'!D239)=1,"",'VAL_Fill in area'!D239)</f>
        <v/>
      </c>
      <c r="AE53" s="13" t="str">
        <f>IF(TYPE(VAL_Codes!P$30)=2,VAL_Codes!P$30,"")</f>
        <v/>
      </c>
      <c r="AF53" s="14" t="str">
        <f>IF(TYPE(VAL_Codes!Q$30)=2,VAL_Codes!Q$30,"")</f>
        <v/>
      </c>
      <c r="AG53" s="28" t="str">
        <f>IF(COUNTBLANK('VAL_Fill in area'!E239)=1,"",'VAL_Fill in area'!E239)</f>
        <v/>
      </c>
      <c r="AH53" s="13" t="str">
        <f>IF(TYPE(VAL_Codes!S$30)=2,VAL_Codes!S$30,"")</f>
        <v/>
      </c>
      <c r="AI53" s="14" t="str">
        <f>IF(TYPE(VAL_Codes!T$30)=2,VAL_Codes!T$30,"")</f>
        <v/>
      </c>
      <c r="AJ53" s="28" t="str">
        <f>IF(COUNTBLANK('VAL_Fill in area'!F239)=1,"",'VAL_Fill in area'!F239)</f>
        <v/>
      </c>
      <c r="AK53" s="13" t="str">
        <f>IF(TYPE(VAL_Codes!V$30)=2,VAL_Codes!V$30,"")</f>
        <v/>
      </c>
      <c r="AL53" s="14" t="str">
        <f>IF(TYPE(VAL_Codes!W$30)=2,VAL_Codes!W$30,"")</f>
        <v/>
      </c>
      <c r="AM53" s="28" t="str">
        <f>IF(COUNTBLANK('VAL_Fill in area'!G239)=1,"",'VAL_Fill in area'!G239)</f>
        <v/>
      </c>
      <c r="AN53" s="13" t="str">
        <f>IF(TYPE(VAL_Codes!Y$30)=2,VAL_Codes!Y$30,"")</f>
        <v/>
      </c>
      <c r="AO53" s="14" t="str">
        <f>IF(TYPE(VAL_Codes!Z$30)=2,VAL_Codes!Z$30,"")</f>
        <v/>
      </c>
      <c r="AP53" s="28" t="str">
        <f>IF(COUNTBLANK('VAL_Fill in area'!H239)=1,"",'VAL_Fill in area'!H239)</f>
        <v/>
      </c>
      <c r="AQ53" s="13" t="str">
        <f>IF(TYPE(VAL_Codes!AB$30)=2,VAL_Codes!AB$30,"")</f>
        <v/>
      </c>
      <c r="AR53" s="14" t="str">
        <f>IF(TYPE(VAL_Codes!AC$30)=2,VAL_Codes!AC$30,"")</f>
        <v/>
      </c>
      <c r="AS53" s="28" t="str">
        <f>IF(COUNTBLANK('VAL_Fill in area'!I239)=1,"",'VAL_Fill in area'!I239)</f>
        <v/>
      </c>
      <c r="AT53" s="13" t="str">
        <f>IF(TYPE(VAL_Codes!AE$30)=2,VAL_Codes!AE$30,"")</f>
        <v/>
      </c>
      <c r="AU53" s="14" t="str">
        <f>IF(TYPE(VAL_Codes!AF$30)=2,VAL_Codes!AF$30,"")</f>
        <v/>
      </c>
      <c r="AV53" s="28" t="str">
        <f>IF(COUNTBLANK('VAL_Fill in area'!J239)=1,"",'VAL_Fill in area'!J239)</f>
        <v/>
      </c>
      <c r="AW53" s="13" t="str">
        <f>IF(TYPE(VAL_Codes!AH$30)=2,VAL_Codes!AH$30,"")</f>
        <v/>
      </c>
      <c r="AX53" s="14" t="str">
        <f>IF(TYPE(VAL_Codes!AI$30)=2,VAL_Codes!AI$30,"")</f>
        <v/>
      </c>
      <c r="AY53" s="28" t="str">
        <f>IF(COUNTBLANK('VAL_Fill in area'!K239)=1,"",'VAL_Fill in area'!K239)</f>
        <v/>
      </c>
      <c r="AZ53" s="13" t="s">
        <v>4</v>
      </c>
      <c r="BA53" s="14" t="str">
        <f>IF(TYPE(VAL_Codes!AR$30)=2,VAL_Codes!AR$30,"")</f>
        <v/>
      </c>
      <c r="BB53" s="28" t="str">
        <f>IF(COUNTBLANK('VAL_Fill in area'!L239)=1,"",'VAL_Fill in area'!L239)</f>
        <v/>
      </c>
      <c r="BC53" s="13" t="s">
        <v>4</v>
      </c>
      <c r="BD53" s="14" t="str">
        <f>IF(TYPE(VAL_Codes!AU$30)=2,VAL_Codes!AU$30,"")</f>
        <v/>
      </c>
      <c r="BE53" s="28" t="str">
        <f>IF(COUNTBLANK('VAL_Fill in area'!M239)=1,"",'VAL_Fill in area'!M239)</f>
        <v/>
      </c>
      <c r="BF53" s="13" t="s">
        <v>4</v>
      </c>
      <c r="BG53" s="14" t="str">
        <f>IF(TYPE(VAL_Codes!AX$30)=2,VAL_Codes!AX$30,"")</f>
        <v/>
      </c>
      <c r="BH53" s="28" t="str">
        <f>IF(COUNTBLANK('VAL_Fill in area'!N239)=1,"",'VAL_Fill in area'!N239)</f>
        <v/>
      </c>
      <c r="BI53" s="13" t="s">
        <v>7033</v>
      </c>
      <c r="BJ53" s="14" t="str">
        <f>IF(TYPE(VAL_Codes!BA$30)=2,VAL_Codes!BA$30,"")</f>
        <v/>
      </c>
      <c r="BK53" s="28" t="str">
        <f>IF(COUNTBLANK('VAL_Fill in area'!O239)=1,"",'VAL_Fill in area'!O239)</f>
        <v/>
      </c>
      <c r="BL53" s="13" t="s">
        <v>4</v>
      </c>
      <c r="BM53" s="14" t="str">
        <f>IF(TYPE(VAL_Codes!BD$30)=2,VAL_Codes!BD$30,"")</f>
        <v/>
      </c>
      <c r="BN53" s="73"/>
      <c r="BQ53" s="74"/>
      <c r="BT53" s="74"/>
      <c r="BW53" s="74"/>
      <c r="BZ53" s="74"/>
      <c r="CC53" s="74"/>
      <c r="CF53" s="74"/>
      <c r="CI53" s="74"/>
      <c r="CL53" s="74"/>
      <c r="CO53" s="74"/>
      <c r="CR53" s="74"/>
      <c r="CU53" s="74"/>
      <c r="CX53" s="74"/>
      <c r="DA53" s="74"/>
      <c r="DD53" s="74"/>
      <c r="DG53" s="74"/>
      <c r="DJ53" s="74"/>
      <c r="DM53" s="74"/>
      <c r="DP53" s="74"/>
      <c r="DS53" s="74"/>
      <c r="DV53" s="74"/>
      <c r="DY53" s="74"/>
      <c r="EB53" s="74"/>
      <c r="EE53" s="74"/>
      <c r="EH53" s="74"/>
      <c r="EK53" s="74"/>
      <c r="EN53" s="74"/>
      <c r="EQ53" s="74"/>
      <c r="ET53" s="74"/>
    </row>
    <row r="54" spans="1:150" ht="15" customHeight="1" x14ac:dyDescent="0.2">
      <c r="A54" s="49"/>
      <c r="B54" s="49"/>
      <c r="C54" s="31"/>
      <c r="D54" s="620"/>
      <c r="E54" s="61" t="s">
        <v>4085</v>
      </c>
      <c r="F54" s="361" t="s">
        <v>4</v>
      </c>
      <c r="G54" s="43" t="s">
        <v>6</v>
      </c>
      <c r="H54" s="361" t="s">
        <v>6925</v>
      </c>
      <c r="I54" s="43"/>
      <c r="J54" s="54"/>
      <c r="K54" s="54"/>
      <c r="L54" s="54"/>
      <c r="M54" s="54"/>
      <c r="N54" s="54"/>
      <c r="O54" s="54"/>
      <c r="P54" s="54"/>
      <c r="Q54" s="54"/>
      <c r="R54" s="54"/>
      <c r="S54" s="54"/>
      <c r="T54" s="54"/>
      <c r="U54" s="54"/>
      <c r="V54" s="54"/>
      <c r="W54" s="54"/>
      <c r="X54" s="54"/>
      <c r="Y54" s="54"/>
      <c r="Z54" s="45"/>
      <c r="AA54" s="28" t="str">
        <f>IF(COUNTBLANK('VAL_Fill in area'!C240)=1,"",'VAL_Fill in area'!C240)</f>
        <v/>
      </c>
      <c r="AB54" s="13" t="str">
        <f>IF(TYPE(VAL_Codes!M$30)=2,VAL_Codes!M$30,"")</f>
        <v/>
      </c>
      <c r="AC54" s="14" t="str">
        <f>IF(TYPE(VAL_Codes!N$30)=2,VAL_Codes!N$30,"")</f>
        <v/>
      </c>
      <c r="AD54" s="28" t="str">
        <f>IF(COUNTBLANK('VAL_Fill in area'!D240)=1,"",'VAL_Fill in area'!D240)</f>
        <v/>
      </c>
      <c r="AE54" s="13" t="str">
        <f>IF(TYPE(VAL_Codes!P$30)=2,VAL_Codes!P$30,"")</f>
        <v/>
      </c>
      <c r="AF54" s="14" t="str">
        <f>IF(TYPE(VAL_Codes!Q$30)=2,VAL_Codes!Q$30,"")</f>
        <v/>
      </c>
      <c r="AG54" s="28" t="str">
        <f>IF(COUNTBLANK('VAL_Fill in area'!E240)=1,"",'VAL_Fill in area'!E240)</f>
        <v/>
      </c>
      <c r="AH54" s="13" t="str">
        <f>IF(TYPE(VAL_Codes!S$30)=2,VAL_Codes!S$30,"")</f>
        <v/>
      </c>
      <c r="AI54" s="14" t="str">
        <f>IF(TYPE(VAL_Codes!T$30)=2,VAL_Codes!T$30,"")</f>
        <v/>
      </c>
      <c r="AJ54" s="28" t="str">
        <f>IF(COUNTBLANK('VAL_Fill in area'!F240)=1,"",'VAL_Fill in area'!F240)</f>
        <v/>
      </c>
      <c r="AK54" s="13" t="str">
        <f>IF(TYPE(VAL_Codes!V$30)=2,VAL_Codes!V$30,"")</f>
        <v/>
      </c>
      <c r="AL54" s="14" t="str">
        <f>IF(TYPE(VAL_Codes!W$30)=2,VAL_Codes!W$30,"")</f>
        <v/>
      </c>
      <c r="AM54" s="28" t="str">
        <f>IF(COUNTBLANK('VAL_Fill in area'!G240)=1,"",'VAL_Fill in area'!G240)</f>
        <v/>
      </c>
      <c r="AN54" s="13" t="str">
        <f>IF(TYPE(VAL_Codes!Y$30)=2,VAL_Codes!Y$30,"")</f>
        <v/>
      </c>
      <c r="AO54" s="14" t="str">
        <f>IF(TYPE(VAL_Codes!Z$30)=2,VAL_Codes!Z$30,"")</f>
        <v/>
      </c>
      <c r="AP54" s="28" t="str">
        <f>IF(COUNTBLANK('VAL_Fill in area'!H240)=1,"",'VAL_Fill in area'!H240)</f>
        <v/>
      </c>
      <c r="AQ54" s="13" t="str">
        <f>IF(TYPE(VAL_Codes!AB$30)=2,VAL_Codes!AB$30,"")</f>
        <v/>
      </c>
      <c r="AR54" s="14" t="str">
        <f>IF(TYPE(VAL_Codes!AC$30)=2,VAL_Codes!AC$30,"")</f>
        <v/>
      </c>
      <c r="AS54" s="28" t="str">
        <f>IF(COUNTBLANK('VAL_Fill in area'!I240)=1,"",'VAL_Fill in area'!I240)</f>
        <v/>
      </c>
      <c r="AT54" s="13" t="str">
        <f>IF(TYPE(VAL_Codes!AE$30)=2,VAL_Codes!AE$30,"")</f>
        <v/>
      </c>
      <c r="AU54" s="14" t="str">
        <f>IF(TYPE(VAL_Codes!AF$30)=2,VAL_Codes!AF$30,"")</f>
        <v/>
      </c>
      <c r="AV54" s="28" t="str">
        <f>IF(COUNTBLANK('VAL_Fill in area'!J240)=1,"",'VAL_Fill in area'!J240)</f>
        <v/>
      </c>
      <c r="AW54" s="13" t="str">
        <f>IF(TYPE(VAL_Codes!AH$30)=2,VAL_Codes!AH$30,"")</f>
        <v/>
      </c>
      <c r="AX54" s="14" t="str">
        <f>IF(TYPE(VAL_Codes!AI$30)=2,VAL_Codes!AI$30,"")</f>
        <v/>
      </c>
      <c r="AY54" s="28" t="str">
        <f>IF(COUNTBLANK('VAL_Fill in area'!K240)=1,"",'VAL_Fill in area'!K240)</f>
        <v/>
      </c>
      <c r="AZ54" s="13" t="s">
        <v>4</v>
      </c>
      <c r="BA54" s="14" t="str">
        <f>IF(TYPE(VAL_Codes!AR$30)=2,VAL_Codes!AR$30,"")</f>
        <v/>
      </c>
      <c r="BB54" s="28" t="str">
        <f>IF(COUNTBLANK('VAL_Fill in area'!L240)=1,"",'VAL_Fill in area'!L240)</f>
        <v/>
      </c>
      <c r="BC54" s="13" t="s">
        <v>4</v>
      </c>
      <c r="BD54" s="14" t="str">
        <f>IF(TYPE(VAL_Codes!AU$30)=2,VAL_Codes!AU$30,"")</f>
        <v/>
      </c>
      <c r="BE54" s="28" t="str">
        <f>IF(COUNTBLANK('VAL_Fill in area'!M240)=1,"",'VAL_Fill in area'!M240)</f>
        <v/>
      </c>
      <c r="BF54" s="13" t="s">
        <v>4</v>
      </c>
      <c r="BG54" s="14" t="str">
        <f>IF(TYPE(VAL_Codes!AX$30)=2,VAL_Codes!AX$30,"")</f>
        <v/>
      </c>
      <c r="BH54" s="28" t="str">
        <f>IF(COUNTBLANK('VAL_Fill in area'!N240)=1,"",'VAL_Fill in area'!N240)</f>
        <v/>
      </c>
      <c r="BI54" s="13" t="s">
        <v>7033</v>
      </c>
      <c r="BJ54" s="14" t="str">
        <f>IF(TYPE(VAL_Codes!BA$30)=2,VAL_Codes!BA$30,"")</f>
        <v/>
      </c>
      <c r="BK54" s="28" t="str">
        <f>IF(COUNTBLANK('VAL_Fill in area'!O240)=1,"",'VAL_Fill in area'!O240)</f>
        <v/>
      </c>
      <c r="BL54" s="13" t="s">
        <v>4</v>
      </c>
      <c r="BM54" s="14" t="str">
        <f>IF(TYPE(VAL_Codes!BD$30)=2,VAL_Codes!BD$30,"")</f>
        <v/>
      </c>
      <c r="BN54" s="73"/>
      <c r="BQ54" s="74"/>
      <c r="BT54" s="74"/>
      <c r="BW54" s="74"/>
      <c r="BZ54" s="74"/>
      <c r="CC54" s="74"/>
      <c r="CF54" s="74"/>
      <c r="CI54" s="74"/>
      <c r="CL54" s="74"/>
      <c r="CO54" s="74"/>
      <c r="CR54" s="74"/>
      <c r="CU54" s="74"/>
      <c r="CX54" s="74"/>
      <c r="DA54" s="74"/>
      <c r="DD54" s="74"/>
      <c r="DG54" s="74"/>
      <c r="DJ54" s="74"/>
      <c r="DM54" s="74"/>
      <c r="DP54" s="74"/>
      <c r="DS54" s="74"/>
      <c r="DV54" s="74"/>
      <c r="DY54" s="74"/>
      <c r="EB54" s="74"/>
      <c r="EE54" s="74"/>
      <c r="EH54" s="74"/>
      <c r="EK54" s="74"/>
      <c r="EN54" s="74"/>
      <c r="EQ54" s="74"/>
      <c r="ET54" s="74"/>
    </row>
    <row r="55" spans="1:150" ht="15" customHeight="1" x14ac:dyDescent="0.2">
      <c r="A55" s="49"/>
      <c r="B55" s="49"/>
      <c r="C55" s="31"/>
      <c r="D55" s="620"/>
      <c r="E55" s="61" t="s">
        <v>4086</v>
      </c>
      <c r="F55" s="361" t="s">
        <v>4</v>
      </c>
      <c r="G55" s="43" t="s">
        <v>6</v>
      </c>
      <c r="H55" s="361" t="s">
        <v>6926</v>
      </c>
      <c r="I55" s="43"/>
      <c r="J55" s="54"/>
      <c r="K55" s="54"/>
      <c r="L55" s="54"/>
      <c r="M55" s="54"/>
      <c r="N55" s="54"/>
      <c r="O55" s="54"/>
      <c r="P55" s="54"/>
      <c r="Q55" s="54"/>
      <c r="R55" s="54"/>
      <c r="S55" s="54"/>
      <c r="T55" s="54"/>
      <c r="U55" s="54"/>
      <c r="V55" s="54"/>
      <c r="W55" s="54"/>
      <c r="X55" s="54"/>
      <c r="Y55" s="54"/>
      <c r="Z55" s="45"/>
      <c r="AA55" s="28" t="str">
        <f>IF(COUNTBLANK('VAL_Fill in area'!C241)=1,"",'VAL_Fill in area'!C241)</f>
        <v/>
      </c>
      <c r="AB55" s="13" t="str">
        <f>IF(TYPE(VAL_Codes!M$30)=2,VAL_Codes!M$30,"")</f>
        <v/>
      </c>
      <c r="AC55" s="14" t="str">
        <f>IF(TYPE(VAL_Codes!N$30)=2,VAL_Codes!N$30,"")</f>
        <v/>
      </c>
      <c r="AD55" s="28" t="str">
        <f>IF(COUNTBLANK('VAL_Fill in area'!D241)=1,"",'VAL_Fill in area'!D241)</f>
        <v/>
      </c>
      <c r="AE55" s="13" t="str">
        <f>IF(TYPE(VAL_Codes!P$30)=2,VAL_Codes!P$30,"")</f>
        <v/>
      </c>
      <c r="AF55" s="14" t="str">
        <f>IF(TYPE(VAL_Codes!Q$30)=2,VAL_Codes!Q$30,"")</f>
        <v/>
      </c>
      <c r="AG55" s="28" t="str">
        <f>IF(COUNTBLANK('VAL_Fill in area'!E241)=1,"",'VAL_Fill in area'!E241)</f>
        <v/>
      </c>
      <c r="AH55" s="13" t="str">
        <f>IF(TYPE(VAL_Codes!S$30)=2,VAL_Codes!S$30,"")</f>
        <v/>
      </c>
      <c r="AI55" s="14" t="str">
        <f>IF(TYPE(VAL_Codes!T$30)=2,VAL_Codes!T$30,"")</f>
        <v/>
      </c>
      <c r="AJ55" s="28" t="str">
        <f>IF(COUNTBLANK('VAL_Fill in area'!F241)=1,"",'VAL_Fill in area'!F241)</f>
        <v/>
      </c>
      <c r="AK55" s="13" t="str">
        <f>IF(TYPE(VAL_Codes!V$30)=2,VAL_Codes!V$30,"")</f>
        <v/>
      </c>
      <c r="AL55" s="14" t="str">
        <f>IF(TYPE(VAL_Codes!W$30)=2,VAL_Codes!W$30,"")</f>
        <v/>
      </c>
      <c r="AM55" s="28" t="str">
        <f>IF(COUNTBLANK('VAL_Fill in area'!G241)=1,"",'VAL_Fill in area'!G241)</f>
        <v/>
      </c>
      <c r="AN55" s="13" t="str">
        <f>IF(TYPE(VAL_Codes!Y$30)=2,VAL_Codes!Y$30,"")</f>
        <v/>
      </c>
      <c r="AO55" s="14" t="str">
        <f>IF(TYPE(VAL_Codes!Z$30)=2,VAL_Codes!Z$30,"")</f>
        <v/>
      </c>
      <c r="AP55" s="28" t="str">
        <f>IF(COUNTBLANK('VAL_Fill in area'!H241)=1,"",'VAL_Fill in area'!H241)</f>
        <v/>
      </c>
      <c r="AQ55" s="13" t="str">
        <f>IF(TYPE(VAL_Codes!AB$30)=2,VAL_Codes!AB$30,"")</f>
        <v/>
      </c>
      <c r="AR55" s="14" t="str">
        <f>IF(TYPE(VAL_Codes!AC$30)=2,VAL_Codes!AC$30,"")</f>
        <v/>
      </c>
      <c r="AS55" s="28" t="str">
        <f>IF(COUNTBLANK('VAL_Fill in area'!I241)=1,"",'VAL_Fill in area'!I241)</f>
        <v/>
      </c>
      <c r="AT55" s="13" t="str">
        <f>IF(TYPE(VAL_Codes!AE$30)=2,VAL_Codes!AE$30,"")</f>
        <v/>
      </c>
      <c r="AU55" s="14" t="str">
        <f>IF(TYPE(VAL_Codes!AF$30)=2,VAL_Codes!AF$30,"")</f>
        <v/>
      </c>
      <c r="AV55" s="28" t="str">
        <f>IF(COUNTBLANK('VAL_Fill in area'!J241)=1,"",'VAL_Fill in area'!J241)</f>
        <v/>
      </c>
      <c r="AW55" s="13" t="str">
        <f>IF(TYPE(VAL_Codes!AH$30)=2,VAL_Codes!AH$30,"")</f>
        <v/>
      </c>
      <c r="AX55" s="14" t="str">
        <f>IF(TYPE(VAL_Codes!AI$30)=2,VAL_Codes!AI$30,"")</f>
        <v/>
      </c>
      <c r="AY55" s="28">
        <f>IF(COUNTBLANK('VAL_Fill in area'!K241)=1,"",'VAL_Fill in area'!K241)</f>
        <v>10</v>
      </c>
      <c r="AZ55" s="13"/>
      <c r="BA55" s="14" t="str">
        <f>IF(TYPE(VAL_Codes!AR$30)=2,VAL_Codes!AR$30,"")</f>
        <v/>
      </c>
      <c r="BB55" s="28">
        <f>IF(COUNTBLANK('VAL_Fill in area'!L241)=1,"",'VAL_Fill in area'!L241)</f>
        <v>76</v>
      </c>
      <c r="BC55" s="13" t="str">
        <f>IF(TYPE(VAL_Codes!AT$30)=2,VAL_Codes!AT$30,"")</f>
        <v/>
      </c>
      <c r="BD55" s="14" t="str">
        <f>IF(TYPE(VAL_Codes!AU$30)=2,VAL_Codes!AU$30,"")</f>
        <v/>
      </c>
      <c r="BE55" s="28">
        <f>IF(COUNTBLANK('VAL_Fill in area'!M241)=1,"",'VAL_Fill in area'!M241)</f>
        <v>4</v>
      </c>
      <c r="BF55" s="13" t="str">
        <f>IF(TYPE(VAL_Codes!AW$30)=2,VAL_Codes!AW$30,"")</f>
        <v/>
      </c>
      <c r="BG55" s="14" t="str">
        <f>IF(TYPE(VAL_Codes!AX$30)=2,VAL_Codes!AX$30,"")</f>
        <v/>
      </c>
      <c r="BH55" s="28" t="str">
        <f>IF(COUNTBLANK('VAL_Fill in area'!N241)=1,"",'VAL_Fill in area'!N241)</f>
        <v/>
      </c>
      <c r="BI55" s="13" t="s">
        <v>7033</v>
      </c>
      <c r="BJ55" s="14" t="str">
        <f>IF(TYPE(VAL_Codes!BA$30)=2,VAL_Codes!BA$30,"")</f>
        <v/>
      </c>
      <c r="BK55" s="28">
        <v>0</v>
      </c>
      <c r="BL55" s="13" t="str">
        <f>IF(TYPE(VAL_Codes!BC$30)=2,VAL_Codes!BC$30,"")</f>
        <v/>
      </c>
      <c r="BM55" s="14" t="str">
        <f>IF(TYPE(VAL_Codes!BD$30)=2,VAL_Codes!BD$30,"")</f>
        <v/>
      </c>
      <c r="BN55" s="73"/>
      <c r="BQ55" s="74"/>
      <c r="BT55" s="74"/>
      <c r="BW55" s="74"/>
      <c r="BZ55" s="74"/>
      <c r="CC55" s="74"/>
      <c r="CF55" s="74"/>
      <c r="CI55" s="74"/>
      <c r="CL55" s="74"/>
      <c r="CO55" s="74"/>
      <c r="CR55" s="74"/>
      <c r="CU55" s="74"/>
      <c r="CX55" s="74"/>
      <c r="DA55" s="74"/>
      <c r="DD55" s="74"/>
      <c r="DG55" s="74"/>
      <c r="DJ55" s="74"/>
      <c r="DM55" s="74"/>
      <c r="DP55" s="74"/>
      <c r="DS55" s="74"/>
      <c r="DV55" s="74"/>
      <c r="DY55" s="74"/>
      <c r="EB55" s="74"/>
      <c r="EE55" s="74"/>
      <c r="EH55" s="74"/>
      <c r="EK55" s="74"/>
      <c r="EN55" s="74"/>
      <c r="EQ55" s="74"/>
      <c r="ET55" s="74"/>
    </row>
    <row r="56" spans="1:150" ht="15" customHeight="1" x14ac:dyDescent="0.2">
      <c r="A56" s="49"/>
      <c r="B56" s="49"/>
      <c r="C56" s="31"/>
      <c r="D56" s="620"/>
      <c r="E56" s="61" t="s">
        <v>4087</v>
      </c>
      <c r="F56" s="361" t="s">
        <v>4</v>
      </c>
      <c r="G56" s="43" t="s">
        <v>6</v>
      </c>
      <c r="H56" s="361" t="s">
        <v>6927</v>
      </c>
      <c r="I56" s="43"/>
      <c r="J56" s="54"/>
      <c r="K56" s="54"/>
      <c r="L56" s="54"/>
      <c r="M56" s="54"/>
      <c r="N56" s="54"/>
      <c r="O56" s="54"/>
      <c r="P56" s="54"/>
      <c r="Q56" s="54"/>
      <c r="R56" s="54"/>
      <c r="S56" s="54"/>
      <c r="T56" s="54"/>
      <c r="U56" s="54"/>
      <c r="V56" s="54"/>
      <c r="W56" s="54"/>
      <c r="X56" s="54"/>
      <c r="Y56" s="54"/>
      <c r="Z56" s="45"/>
      <c r="AA56" s="28" t="str">
        <f>IF(COUNTBLANK('VAL_Fill in area'!C242)=1,"",'VAL_Fill in area'!C242)</f>
        <v/>
      </c>
      <c r="AB56" s="13" t="str">
        <f>IF(TYPE(VAL_Codes!M$30)=2,VAL_Codes!M$30,"")</f>
        <v/>
      </c>
      <c r="AC56" s="14" t="str">
        <f>IF(TYPE(VAL_Codes!N$30)=2,VAL_Codes!N$30,"")</f>
        <v/>
      </c>
      <c r="AD56" s="28" t="str">
        <f>IF(COUNTBLANK('VAL_Fill in area'!D242)=1,"",'VAL_Fill in area'!D242)</f>
        <v/>
      </c>
      <c r="AE56" s="13" t="str">
        <f>IF(TYPE(VAL_Codes!P$30)=2,VAL_Codes!P$30,"")</f>
        <v/>
      </c>
      <c r="AF56" s="14" t="str">
        <f>IF(TYPE(VAL_Codes!Q$30)=2,VAL_Codes!Q$30,"")</f>
        <v/>
      </c>
      <c r="AG56" s="28" t="str">
        <f>IF(COUNTBLANK('VAL_Fill in area'!E242)=1,"",'VAL_Fill in area'!E242)</f>
        <v/>
      </c>
      <c r="AH56" s="13" t="str">
        <f>IF(TYPE(VAL_Codes!S$30)=2,VAL_Codes!S$30,"")</f>
        <v/>
      </c>
      <c r="AI56" s="14" t="str">
        <f>IF(TYPE(VAL_Codes!T$30)=2,VAL_Codes!T$30,"")</f>
        <v/>
      </c>
      <c r="AJ56" s="28" t="str">
        <f>IF(COUNTBLANK('VAL_Fill in area'!F242)=1,"",'VAL_Fill in area'!F242)</f>
        <v/>
      </c>
      <c r="AK56" s="13" t="str">
        <f>IF(TYPE(VAL_Codes!V$30)=2,VAL_Codes!V$30,"")</f>
        <v/>
      </c>
      <c r="AL56" s="14" t="str">
        <f>IF(TYPE(VAL_Codes!W$30)=2,VAL_Codes!W$30,"")</f>
        <v/>
      </c>
      <c r="AM56" s="28" t="str">
        <f>IF(COUNTBLANK('VAL_Fill in area'!G242)=1,"",'VAL_Fill in area'!G242)</f>
        <v/>
      </c>
      <c r="AN56" s="13" t="str">
        <f>IF(TYPE(VAL_Codes!Y$30)=2,VAL_Codes!Y$30,"")</f>
        <v/>
      </c>
      <c r="AO56" s="14" t="str">
        <f>IF(TYPE(VAL_Codes!Z$30)=2,VAL_Codes!Z$30,"")</f>
        <v/>
      </c>
      <c r="AP56" s="28" t="str">
        <f>IF(COUNTBLANK('VAL_Fill in area'!H242)=1,"",'VAL_Fill in area'!H242)</f>
        <v/>
      </c>
      <c r="AQ56" s="13" t="str">
        <f>IF(TYPE(VAL_Codes!AB$30)=2,VAL_Codes!AB$30,"")</f>
        <v/>
      </c>
      <c r="AR56" s="14" t="str">
        <f>IF(TYPE(VAL_Codes!AC$30)=2,VAL_Codes!AC$30,"")</f>
        <v/>
      </c>
      <c r="AS56" s="28" t="str">
        <f>IF(COUNTBLANK('VAL_Fill in area'!I242)=1,"",'VAL_Fill in area'!I242)</f>
        <v/>
      </c>
      <c r="AT56" s="13" t="str">
        <f>IF(TYPE(VAL_Codes!AE$30)=2,VAL_Codes!AE$30,"")</f>
        <v/>
      </c>
      <c r="AU56" s="14" t="str">
        <f>IF(TYPE(VAL_Codes!AF$30)=2,VAL_Codes!AF$30,"")</f>
        <v/>
      </c>
      <c r="AV56" s="28" t="str">
        <f>IF(COUNTBLANK('VAL_Fill in area'!J242)=1,"",'VAL_Fill in area'!J242)</f>
        <v/>
      </c>
      <c r="AW56" s="13" t="str">
        <f>IF(TYPE(VAL_Codes!AH$30)=2,VAL_Codes!AH$30,"")</f>
        <v/>
      </c>
      <c r="AX56" s="14" t="str">
        <f>IF(TYPE(VAL_Codes!AI$30)=2,VAL_Codes!AI$30,"")</f>
        <v/>
      </c>
      <c r="AY56" s="28">
        <f>IF(COUNTBLANK('VAL_Fill in area'!K242)=1,"",'VAL_Fill in area'!K242)</f>
        <v>144</v>
      </c>
      <c r="AZ56" s="13" t="str">
        <f>IF(TYPE(VAL_Codes!AQ$30)=2,VAL_Codes!AQ$30,"")</f>
        <v/>
      </c>
      <c r="BA56" s="14" t="str">
        <f>IF(TYPE(VAL_Codes!AR$30)=2,VAL_Codes!AR$30,"")</f>
        <v/>
      </c>
      <c r="BB56" s="28">
        <f>IF(COUNTBLANK('VAL_Fill in area'!L242)=1,"",'VAL_Fill in area'!L242)</f>
        <v>129</v>
      </c>
      <c r="BC56" s="13" t="str">
        <f>IF(TYPE(VAL_Codes!AT$30)=2,VAL_Codes!AT$30,"")</f>
        <v/>
      </c>
      <c r="BD56" s="14" t="str">
        <f>IF(TYPE(VAL_Codes!AU$30)=2,VAL_Codes!AU$30,"")</f>
        <v/>
      </c>
      <c r="BE56" s="28">
        <f>IF(COUNTBLANK('VAL_Fill in area'!M242)=1,"",'VAL_Fill in area'!M242)</f>
        <v>11</v>
      </c>
      <c r="BF56" s="13" t="str">
        <f>IF(TYPE(VAL_Codes!AW$30)=2,VAL_Codes!AW$30,"")</f>
        <v/>
      </c>
      <c r="BG56" s="14" t="str">
        <f>IF(TYPE(VAL_Codes!AX$30)=2,VAL_Codes!AX$30,"")</f>
        <v/>
      </c>
      <c r="BH56" s="28" t="str">
        <f>IF(COUNTBLANK('VAL_Fill in area'!N242)=1,"",'VAL_Fill in area'!N242)</f>
        <v/>
      </c>
      <c r="BI56" s="13" t="s">
        <v>7033</v>
      </c>
      <c r="BJ56" s="14" t="str">
        <f>IF(TYPE(VAL_Codes!BA$30)=2,VAL_Codes!BA$30,"")</f>
        <v/>
      </c>
      <c r="BK56" s="28">
        <f>IF(COUNTBLANK('VAL_Fill in area'!O242)=1,"",'VAL_Fill in area'!O242)</f>
        <v>6</v>
      </c>
      <c r="BL56" s="13" t="str">
        <f>IF(TYPE(VAL_Codes!BC$30)=2,VAL_Codes!BC$30,"")</f>
        <v/>
      </c>
      <c r="BM56" s="14" t="str">
        <f>IF(TYPE(VAL_Codes!BD$30)=2,VAL_Codes!BD$30,"")</f>
        <v/>
      </c>
      <c r="BN56" s="73"/>
      <c r="BQ56" s="74"/>
      <c r="BT56" s="74"/>
      <c r="BW56" s="74"/>
      <c r="BZ56" s="74"/>
      <c r="CC56" s="74"/>
      <c r="CF56" s="74"/>
      <c r="CI56" s="74"/>
      <c r="CL56" s="74"/>
      <c r="CO56" s="74"/>
      <c r="CR56" s="74"/>
      <c r="CU56" s="74"/>
      <c r="CX56" s="74"/>
      <c r="DA56" s="74"/>
      <c r="DD56" s="74"/>
      <c r="DG56" s="74"/>
      <c r="DJ56" s="74"/>
      <c r="DM56" s="74"/>
      <c r="DP56" s="74"/>
      <c r="DS56" s="74"/>
      <c r="DV56" s="74"/>
      <c r="DY56" s="74"/>
      <c r="EB56" s="74"/>
      <c r="EE56" s="74"/>
      <c r="EH56" s="74"/>
      <c r="EK56" s="74"/>
      <c r="EN56" s="74"/>
      <c r="EQ56" s="74"/>
      <c r="ET56" s="74"/>
    </row>
    <row r="57" spans="1:150" ht="15" customHeight="1" x14ac:dyDescent="0.2">
      <c r="A57" s="49"/>
      <c r="B57" s="49"/>
      <c r="C57" s="31"/>
      <c r="D57" s="620"/>
      <c r="E57" s="61" t="s">
        <v>4088</v>
      </c>
      <c r="F57" s="361" t="s">
        <v>4</v>
      </c>
      <c r="G57" s="43" t="s">
        <v>6</v>
      </c>
      <c r="H57" s="361" t="s">
        <v>6928</v>
      </c>
      <c r="I57" s="43"/>
      <c r="J57" s="54"/>
      <c r="K57" s="54"/>
      <c r="L57" s="54"/>
      <c r="M57" s="54"/>
      <c r="N57" s="54"/>
      <c r="O57" s="54"/>
      <c r="P57" s="54"/>
      <c r="Q57" s="54"/>
      <c r="R57" s="54"/>
      <c r="S57" s="54"/>
      <c r="T57" s="54"/>
      <c r="U57" s="54"/>
      <c r="V57" s="54"/>
      <c r="W57" s="54"/>
      <c r="X57" s="54"/>
      <c r="Y57" s="54"/>
      <c r="Z57" s="45"/>
      <c r="AA57" s="28" t="str">
        <f>IF(COUNTBLANK('VAL_Fill in area'!C243)=1,"",'VAL_Fill in area'!C243)</f>
        <v/>
      </c>
      <c r="AB57" s="13" t="str">
        <f>IF(TYPE(VAL_Codes!M$30)=2,VAL_Codes!M$30,"")</f>
        <v/>
      </c>
      <c r="AC57" s="14" t="str">
        <f>IF(TYPE(VAL_Codes!N$30)=2,VAL_Codes!N$30,"")</f>
        <v/>
      </c>
      <c r="AD57" s="28" t="str">
        <f>IF(COUNTBLANK('VAL_Fill in area'!D243)=1,"",'VAL_Fill in area'!D243)</f>
        <v/>
      </c>
      <c r="AE57" s="13" t="str">
        <f>IF(TYPE(VAL_Codes!P$30)=2,VAL_Codes!P$30,"")</f>
        <v/>
      </c>
      <c r="AF57" s="14" t="str">
        <f>IF(TYPE(VAL_Codes!Q$30)=2,VAL_Codes!Q$30,"")</f>
        <v/>
      </c>
      <c r="AG57" s="28" t="str">
        <f>IF(COUNTBLANK('VAL_Fill in area'!E243)=1,"",'VAL_Fill in area'!E243)</f>
        <v/>
      </c>
      <c r="AH57" s="13" t="str">
        <f>IF(TYPE(VAL_Codes!S$30)=2,VAL_Codes!S$30,"")</f>
        <v/>
      </c>
      <c r="AI57" s="14" t="str">
        <f>IF(TYPE(VAL_Codes!T$30)=2,VAL_Codes!T$30,"")</f>
        <v/>
      </c>
      <c r="AJ57" s="28" t="str">
        <f>IF(COUNTBLANK('VAL_Fill in area'!F243)=1,"",'VAL_Fill in area'!F243)</f>
        <v/>
      </c>
      <c r="AK57" s="13" t="str">
        <f>IF(TYPE(VAL_Codes!V$30)=2,VAL_Codes!V$30,"")</f>
        <v/>
      </c>
      <c r="AL57" s="14" t="str">
        <f>IF(TYPE(VAL_Codes!W$30)=2,VAL_Codes!W$30,"")</f>
        <v/>
      </c>
      <c r="AM57" s="28" t="str">
        <f>IF(COUNTBLANK('VAL_Fill in area'!G243)=1,"",'VAL_Fill in area'!G243)</f>
        <v/>
      </c>
      <c r="AN57" s="13" t="str">
        <f>IF(TYPE(VAL_Codes!Y$30)=2,VAL_Codes!Y$30,"")</f>
        <v/>
      </c>
      <c r="AO57" s="14" t="str">
        <f>IF(TYPE(VAL_Codes!Z$30)=2,VAL_Codes!Z$30,"")</f>
        <v/>
      </c>
      <c r="AP57" s="28" t="str">
        <f>IF(COUNTBLANK('VAL_Fill in area'!H243)=1,"",'VAL_Fill in area'!H243)</f>
        <v/>
      </c>
      <c r="AQ57" s="13" t="str">
        <f>IF(TYPE(VAL_Codes!AB$30)=2,VAL_Codes!AB$30,"")</f>
        <v/>
      </c>
      <c r="AR57" s="14" t="str">
        <f>IF(TYPE(VAL_Codes!AC$30)=2,VAL_Codes!AC$30,"")</f>
        <v/>
      </c>
      <c r="AS57" s="28" t="str">
        <f>IF(COUNTBLANK('VAL_Fill in area'!I243)=1,"",'VAL_Fill in area'!I243)</f>
        <v/>
      </c>
      <c r="AT57" s="13" t="str">
        <f>IF(TYPE(VAL_Codes!AE$30)=2,VAL_Codes!AE$30,"")</f>
        <v/>
      </c>
      <c r="AU57" s="14" t="str">
        <f>IF(TYPE(VAL_Codes!AF$30)=2,VAL_Codes!AF$30,"")</f>
        <v/>
      </c>
      <c r="AV57" s="28" t="str">
        <f>IF(COUNTBLANK('VAL_Fill in area'!J243)=1,"",'VAL_Fill in area'!J243)</f>
        <v/>
      </c>
      <c r="AW57" s="13" t="str">
        <f>IF(TYPE(VAL_Codes!AH$30)=2,VAL_Codes!AH$30,"")</f>
        <v/>
      </c>
      <c r="AX57" s="14" t="str">
        <f>IF(TYPE(VAL_Codes!AI$30)=2,VAL_Codes!AI$30,"")</f>
        <v/>
      </c>
      <c r="AY57" s="28">
        <f>IF(COUNTBLANK('VAL_Fill in area'!K243)=1,"",'VAL_Fill in area'!K243)</f>
        <v>27</v>
      </c>
      <c r="AZ57" s="13" t="str">
        <f>IF(TYPE(VAL_Codes!AQ$30)=2,VAL_Codes!AQ$30,"")</f>
        <v/>
      </c>
      <c r="BA57" s="14" t="str">
        <f>IF(TYPE(VAL_Codes!AR$30)=2,VAL_Codes!AR$30,"")</f>
        <v/>
      </c>
      <c r="BB57" s="28">
        <f>IF(COUNTBLANK('VAL_Fill in area'!L243)=1,"",'VAL_Fill in area'!L243)</f>
        <v>274</v>
      </c>
      <c r="BC57" s="13" t="str">
        <f>IF(TYPE(VAL_Codes!AT$30)=2,VAL_Codes!AT$30,"")</f>
        <v/>
      </c>
      <c r="BD57" s="14" t="str">
        <f>IF(TYPE(VAL_Codes!AU$30)=2,VAL_Codes!AU$30,"")</f>
        <v/>
      </c>
      <c r="BE57" s="28">
        <f>IF(COUNTBLANK('VAL_Fill in area'!M243)=1,"",'VAL_Fill in area'!M243)</f>
        <v>0</v>
      </c>
      <c r="BF57" s="13" t="str">
        <f>IF(TYPE(VAL_Codes!AW$30)=2,VAL_Codes!AW$30,"")</f>
        <v/>
      </c>
      <c r="BG57" s="14" t="str">
        <f>IF(TYPE(VAL_Codes!AX$30)=2,VAL_Codes!AX$30,"")</f>
        <v/>
      </c>
      <c r="BH57" s="28" t="str">
        <f>IF(COUNTBLANK('VAL_Fill in area'!N243)=1,"",'VAL_Fill in area'!N243)</f>
        <v/>
      </c>
      <c r="BI57" s="13" t="s">
        <v>7033</v>
      </c>
      <c r="BJ57" s="14" t="str">
        <f>IF(TYPE(VAL_Codes!BA$30)=2,VAL_Codes!BA$30,"")</f>
        <v/>
      </c>
      <c r="BK57" s="28">
        <v>0</v>
      </c>
      <c r="BL57" s="13" t="str">
        <f>IF(TYPE(VAL_Codes!BC$30)=2,VAL_Codes!BC$30,"")</f>
        <v/>
      </c>
      <c r="BM57" s="14" t="str">
        <f>IF(TYPE(VAL_Codes!BD$30)=2,VAL_Codes!BD$30,"")</f>
        <v/>
      </c>
      <c r="BN57" s="73"/>
      <c r="BQ57" s="74"/>
      <c r="BT57" s="74"/>
      <c r="BW57" s="74"/>
      <c r="BZ57" s="74"/>
      <c r="CC57" s="74"/>
      <c r="CF57" s="74"/>
      <c r="CI57" s="74"/>
      <c r="CL57" s="74"/>
      <c r="CO57" s="74"/>
      <c r="CR57" s="74"/>
      <c r="CU57" s="74"/>
      <c r="CX57" s="74"/>
      <c r="DA57" s="74"/>
      <c r="DD57" s="74"/>
      <c r="DG57" s="74"/>
      <c r="DJ57" s="74"/>
      <c r="DM57" s="74"/>
      <c r="DP57" s="74"/>
      <c r="DS57" s="74"/>
      <c r="DV57" s="74"/>
      <c r="DY57" s="74"/>
      <c r="EB57" s="74"/>
      <c r="EE57" s="74"/>
      <c r="EH57" s="74"/>
      <c r="EK57" s="74"/>
      <c r="EN57" s="74"/>
      <c r="EQ57" s="74"/>
      <c r="ET57" s="74"/>
    </row>
    <row r="58" spans="1:150" ht="15" customHeight="1" x14ac:dyDescent="0.2">
      <c r="A58" s="49"/>
      <c r="B58" s="49"/>
      <c r="C58" s="31"/>
      <c r="D58" s="620"/>
      <c r="E58" s="61" t="s">
        <v>4089</v>
      </c>
      <c r="F58" s="361" t="s">
        <v>4</v>
      </c>
      <c r="G58" s="43" t="s">
        <v>6</v>
      </c>
      <c r="H58" s="361" t="s">
        <v>6929</v>
      </c>
      <c r="I58" s="43"/>
      <c r="J58" s="54"/>
      <c r="K58" s="54"/>
      <c r="L58" s="54"/>
      <c r="M58" s="54"/>
      <c r="N58" s="54"/>
      <c r="O58" s="54"/>
      <c r="P58" s="54"/>
      <c r="Q58" s="54"/>
      <c r="R58" s="54"/>
      <c r="S58" s="54"/>
      <c r="T58" s="54"/>
      <c r="U58" s="54"/>
      <c r="V58" s="54"/>
      <c r="W58" s="54"/>
      <c r="X58" s="54"/>
      <c r="Y58" s="54"/>
      <c r="Z58" s="45"/>
      <c r="AA58" s="28" t="str">
        <f>IF(COUNTBLANK('VAL_Fill in area'!C244)=1,"",'VAL_Fill in area'!C244)</f>
        <v/>
      </c>
      <c r="AB58" s="13" t="str">
        <f>IF(TYPE(VAL_Codes!M$30)=2,VAL_Codes!M$30,"")</f>
        <v/>
      </c>
      <c r="AC58" s="14" t="str">
        <f>IF(TYPE(VAL_Codes!N$30)=2,VAL_Codes!N$30,"")</f>
        <v/>
      </c>
      <c r="AD58" s="28" t="str">
        <f>IF(COUNTBLANK('VAL_Fill in area'!D244)=1,"",'VAL_Fill in area'!D244)</f>
        <v/>
      </c>
      <c r="AE58" s="13" t="str">
        <f>IF(TYPE(VAL_Codes!P$30)=2,VAL_Codes!P$30,"")</f>
        <v/>
      </c>
      <c r="AF58" s="14" t="str">
        <f>IF(TYPE(VAL_Codes!Q$30)=2,VAL_Codes!Q$30,"")</f>
        <v/>
      </c>
      <c r="AG58" s="28" t="str">
        <f>IF(COUNTBLANK('VAL_Fill in area'!E244)=1,"",'VAL_Fill in area'!E244)</f>
        <v/>
      </c>
      <c r="AH58" s="13" t="str">
        <f>IF(TYPE(VAL_Codes!S$30)=2,VAL_Codes!S$30,"")</f>
        <v/>
      </c>
      <c r="AI58" s="14" t="str">
        <f>IF(TYPE(VAL_Codes!T$30)=2,VAL_Codes!T$30,"")</f>
        <v/>
      </c>
      <c r="AJ58" s="28" t="str">
        <f>IF(COUNTBLANK('VAL_Fill in area'!F244)=1,"",'VAL_Fill in area'!F244)</f>
        <v/>
      </c>
      <c r="AK58" s="13" t="str">
        <f>IF(TYPE(VAL_Codes!V$30)=2,VAL_Codes!V$30,"")</f>
        <v/>
      </c>
      <c r="AL58" s="14" t="str">
        <f>IF(TYPE(VAL_Codes!W$30)=2,VAL_Codes!W$30,"")</f>
        <v/>
      </c>
      <c r="AM58" s="28" t="str">
        <f>IF(COUNTBLANK('VAL_Fill in area'!G244)=1,"",'VAL_Fill in area'!G244)</f>
        <v/>
      </c>
      <c r="AN58" s="13" t="str">
        <f>IF(TYPE(VAL_Codes!Y$30)=2,VAL_Codes!Y$30,"")</f>
        <v/>
      </c>
      <c r="AO58" s="14" t="str">
        <f>IF(TYPE(VAL_Codes!Z$30)=2,VAL_Codes!Z$30,"")</f>
        <v/>
      </c>
      <c r="AP58" s="28" t="str">
        <f>IF(COUNTBLANK('VAL_Fill in area'!H244)=1,"",'VAL_Fill in area'!H244)</f>
        <v/>
      </c>
      <c r="AQ58" s="13" t="str">
        <f>IF(TYPE(VAL_Codes!AB$30)=2,VAL_Codes!AB$30,"")</f>
        <v/>
      </c>
      <c r="AR58" s="14" t="str">
        <f>IF(TYPE(VAL_Codes!AC$30)=2,VAL_Codes!AC$30,"")</f>
        <v/>
      </c>
      <c r="AS58" s="28" t="str">
        <f>IF(COUNTBLANK('VAL_Fill in area'!I244)=1,"",'VAL_Fill in area'!I244)</f>
        <v/>
      </c>
      <c r="AT58" s="13" t="str">
        <f>IF(TYPE(VAL_Codes!AE$30)=2,VAL_Codes!AE$30,"")</f>
        <v/>
      </c>
      <c r="AU58" s="14" t="str">
        <f>IF(TYPE(VAL_Codes!AF$30)=2,VAL_Codes!AF$30,"")</f>
        <v/>
      </c>
      <c r="AV58" s="28" t="str">
        <f>IF(COUNTBLANK('VAL_Fill in area'!J244)=1,"",'VAL_Fill in area'!J244)</f>
        <v/>
      </c>
      <c r="AW58" s="13" t="str">
        <f>IF(TYPE(VAL_Codes!AH$30)=2,VAL_Codes!AH$30,"")</f>
        <v/>
      </c>
      <c r="AX58" s="14" t="str">
        <f>IF(TYPE(VAL_Codes!AI$30)=2,VAL_Codes!AI$30,"")</f>
        <v/>
      </c>
      <c r="AY58" s="28">
        <f>IF(COUNTBLANK('VAL_Fill in area'!K244)=1,"",'VAL_Fill in area'!K244)</f>
        <v>0</v>
      </c>
      <c r="AZ58" s="13" t="str">
        <f>IF(TYPE(VAL_Codes!AQ$30)=2,VAL_Codes!AQ$30,"")</f>
        <v/>
      </c>
      <c r="BA58" s="14" t="str">
        <f>IF(TYPE(VAL_Codes!AR$30)=2,VAL_Codes!AR$30,"")</f>
        <v/>
      </c>
      <c r="BB58" s="28">
        <f>IF(COUNTBLANK('VAL_Fill in area'!L244)=1,"",'VAL_Fill in area'!L244)</f>
        <v>94</v>
      </c>
      <c r="BC58" s="13" t="str">
        <f>IF(TYPE(VAL_Codes!AT$30)=2,VAL_Codes!AT$30,"")</f>
        <v/>
      </c>
      <c r="BD58" s="14" t="str">
        <f>IF(TYPE(VAL_Codes!AU$30)=2,VAL_Codes!AU$30,"")</f>
        <v/>
      </c>
      <c r="BE58" s="28">
        <f>IF(COUNTBLANK('VAL_Fill in area'!M244)=1,"",'VAL_Fill in area'!M244)</f>
        <v>3</v>
      </c>
      <c r="BF58" s="13" t="str">
        <f>IF(TYPE(VAL_Codes!AW$30)=2,VAL_Codes!AW$30,"")</f>
        <v/>
      </c>
      <c r="BG58" s="14" t="str">
        <f>IF(TYPE(VAL_Codes!AX$30)=2,VAL_Codes!AX$30,"")</f>
        <v/>
      </c>
      <c r="BH58" s="28" t="str">
        <f>IF(COUNTBLANK('VAL_Fill in area'!N244)=1,"",'VAL_Fill in area'!N244)</f>
        <v/>
      </c>
      <c r="BI58" s="13" t="s">
        <v>7033</v>
      </c>
      <c r="BJ58" s="14" t="str">
        <f>IF(TYPE(VAL_Codes!BA$30)=2,VAL_Codes!BA$30,"")</f>
        <v/>
      </c>
      <c r="BK58" s="28">
        <v>0</v>
      </c>
      <c r="BL58" s="13" t="str">
        <f>IF(TYPE(VAL_Codes!BC$30)=2,VAL_Codes!BC$30,"")</f>
        <v/>
      </c>
      <c r="BM58" s="14" t="str">
        <f>IF(TYPE(VAL_Codes!BD$30)=2,VAL_Codes!BD$30,"")</f>
        <v/>
      </c>
      <c r="BN58" s="73"/>
      <c r="BQ58" s="74"/>
      <c r="BT58" s="74"/>
      <c r="BW58" s="74"/>
      <c r="BZ58" s="74"/>
      <c r="CC58" s="74"/>
      <c r="CF58" s="74"/>
      <c r="CI58" s="74"/>
      <c r="CL58" s="74"/>
      <c r="CO58" s="74"/>
      <c r="CR58" s="74"/>
      <c r="CU58" s="74"/>
      <c r="CX58" s="74"/>
      <c r="DA58" s="74"/>
      <c r="DD58" s="74"/>
      <c r="DG58" s="74"/>
      <c r="DJ58" s="74"/>
      <c r="DM58" s="74"/>
      <c r="DP58" s="74"/>
      <c r="DS58" s="74"/>
      <c r="DV58" s="74"/>
      <c r="DY58" s="74"/>
      <c r="EB58" s="74"/>
      <c r="EE58" s="74"/>
      <c r="EH58" s="74"/>
      <c r="EK58" s="74"/>
      <c r="EN58" s="74"/>
      <c r="EQ58" s="74"/>
      <c r="ET58" s="74"/>
    </row>
    <row r="59" spans="1:150" ht="15" customHeight="1" x14ac:dyDescent="0.2">
      <c r="A59" s="49"/>
      <c r="B59" s="49"/>
      <c r="C59" s="31"/>
      <c r="D59" s="620"/>
      <c r="E59" s="61" t="s">
        <v>4090</v>
      </c>
      <c r="F59" s="361" t="s">
        <v>4</v>
      </c>
      <c r="G59" s="43" t="s">
        <v>6</v>
      </c>
      <c r="H59" s="361" t="s">
        <v>6930</v>
      </c>
      <c r="I59" s="43"/>
      <c r="J59" s="54"/>
      <c r="K59" s="54"/>
      <c r="L59" s="54"/>
      <c r="M59" s="54"/>
      <c r="N59" s="54"/>
      <c r="O59" s="54"/>
      <c r="P59" s="54"/>
      <c r="Q59" s="54"/>
      <c r="R59" s="54"/>
      <c r="S59" s="54"/>
      <c r="T59" s="54"/>
      <c r="U59" s="54"/>
      <c r="V59" s="54"/>
      <c r="W59" s="54"/>
      <c r="X59" s="54"/>
      <c r="Y59" s="54"/>
      <c r="Z59" s="45"/>
      <c r="AA59" s="28" t="str">
        <f>IF(COUNTBLANK('VAL_Fill in area'!C245)=1,"",'VAL_Fill in area'!C245)</f>
        <v/>
      </c>
      <c r="AB59" s="13" t="str">
        <f>IF(TYPE(VAL_Codes!M$30)=2,VAL_Codes!M$30,"")</f>
        <v/>
      </c>
      <c r="AC59" s="14" t="str">
        <f>IF(TYPE(VAL_Codes!N$30)=2,VAL_Codes!N$30,"")</f>
        <v/>
      </c>
      <c r="AD59" s="28" t="str">
        <f>IF(COUNTBLANK('VAL_Fill in area'!D245)=1,"",'VAL_Fill in area'!D245)</f>
        <v/>
      </c>
      <c r="AE59" s="13" t="str">
        <f>IF(TYPE(VAL_Codes!P$30)=2,VAL_Codes!P$30,"")</f>
        <v/>
      </c>
      <c r="AF59" s="14" t="str">
        <f>IF(TYPE(VAL_Codes!Q$30)=2,VAL_Codes!Q$30,"")</f>
        <v/>
      </c>
      <c r="AG59" s="28" t="str">
        <f>IF(COUNTBLANK('VAL_Fill in area'!E245)=1,"",'VAL_Fill in area'!E245)</f>
        <v/>
      </c>
      <c r="AH59" s="13" t="str">
        <f>IF(TYPE(VAL_Codes!S$30)=2,VAL_Codes!S$30,"")</f>
        <v/>
      </c>
      <c r="AI59" s="14" t="str">
        <f>IF(TYPE(VAL_Codes!T$30)=2,VAL_Codes!T$30,"")</f>
        <v/>
      </c>
      <c r="AJ59" s="28" t="str">
        <f>IF(COUNTBLANK('VAL_Fill in area'!F245)=1,"",'VAL_Fill in area'!F245)</f>
        <v/>
      </c>
      <c r="AK59" s="13" t="str">
        <f>IF(TYPE(VAL_Codes!V$30)=2,VAL_Codes!V$30,"")</f>
        <v/>
      </c>
      <c r="AL59" s="14" t="str">
        <f>IF(TYPE(VAL_Codes!W$30)=2,VAL_Codes!W$30,"")</f>
        <v/>
      </c>
      <c r="AM59" s="28" t="str">
        <f>IF(COUNTBLANK('VAL_Fill in area'!G245)=1,"",'VAL_Fill in area'!G245)</f>
        <v/>
      </c>
      <c r="AN59" s="13" t="str">
        <f>IF(TYPE(VAL_Codes!Y$30)=2,VAL_Codes!Y$30,"")</f>
        <v/>
      </c>
      <c r="AO59" s="14" t="str">
        <f>IF(TYPE(VAL_Codes!Z$30)=2,VAL_Codes!Z$30,"")</f>
        <v/>
      </c>
      <c r="AP59" s="28" t="str">
        <f>IF(COUNTBLANK('VAL_Fill in area'!H245)=1,"",'VAL_Fill in area'!H245)</f>
        <v/>
      </c>
      <c r="AQ59" s="13" t="str">
        <f>IF(TYPE(VAL_Codes!AB$30)=2,VAL_Codes!AB$30,"")</f>
        <v/>
      </c>
      <c r="AR59" s="14" t="str">
        <f>IF(TYPE(VAL_Codes!AC$30)=2,VAL_Codes!AC$30,"")</f>
        <v/>
      </c>
      <c r="AS59" s="28" t="str">
        <f>IF(COUNTBLANK('VAL_Fill in area'!I245)=1,"",'VAL_Fill in area'!I245)</f>
        <v/>
      </c>
      <c r="AT59" s="13" t="str">
        <f>IF(TYPE(VAL_Codes!AE$30)=2,VAL_Codes!AE$30,"")</f>
        <v/>
      </c>
      <c r="AU59" s="14" t="str">
        <f>IF(TYPE(VAL_Codes!AF$30)=2,VAL_Codes!AF$30,"")</f>
        <v/>
      </c>
      <c r="AV59" s="28" t="str">
        <f>IF(COUNTBLANK('VAL_Fill in area'!J245)=1,"",'VAL_Fill in area'!J245)</f>
        <v/>
      </c>
      <c r="AW59" s="13" t="str">
        <f>IF(TYPE(VAL_Codes!AH$30)=2,VAL_Codes!AH$30,"")</f>
        <v/>
      </c>
      <c r="AX59" s="14" t="str">
        <f>IF(TYPE(VAL_Codes!AI$30)=2,VAL_Codes!AI$30,"")</f>
        <v/>
      </c>
      <c r="AY59" s="28" t="str">
        <f>IF(COUNTBLANK('VAL_Fill in area'!K245)=1,"",'VAL_Fill in area'!K245)</f>
        <v/>
      </c>
      <c r="AZ59" s="13" t="s">
        <v>4</v>
      </c>
      <c r="BA59" s="14" t="str">
        <f>IF(TYPE(VAL_Codes!AR$30)=2,VAL_Codes!AR$30,"")</f>
        <v/>
      </c>
      <c r="BB59" s="28" t="str">
        <f>IF(COUNTBLANK('VAL_Fill in area'!L245)=1,"",'VAL_Fill in area'!L245)</f>
        <v/>
      </c>
      <c r="BC59" s="13" t="s">
        <v>4</v>
      </c>
      <c r="BD59" s="14" t="str">
        <f>IF(TYPE(VAL_Codes!AU$30)=2,VAL_Codes!AU$30,"")</f>
        <v/>
      </c>
      <c r="BE59" s="28" t="str">
        <f>IF(COUNTBLANK('VAL_Fill in area'!M245)=1,"",'VAL_Fill in area'!M245)</f>
        <v/>
      </c>
      <c r="BF59" s="13" t="s">
        <v>4</v>
      </c>
      <c r="BG59" s="14" t="str">
        <f>IF(TYPE(VAL_Codes!AX$30)=2,VAL_Codes!AX$30,"")</f>
        <v/>
      </c>
      <c r="BH59" s="28" t="str">
        <f>IF(COUNTBLANK('VAL_Fill in area'!N245)=1,"",'VAL_Fill in area'!N245)</f>
        <v/>
      </c>
      <c r="BI59" s="13" t="s">
        <v>7033</v>
      </c>
      <c r="BJ59" s="14" t="str">
        <f>IF(TYPE(VAL_Codes!BA$30)=2,VAL_Codes!BA$30,"")</f>
        <v/>
      </c>
      <c r="BK59" s="28" t="str">
        <f>IF(COUNTBLANK('VAL_Fill in area'!O245)=1,"",'VAL_Fill in area'!O245)</f>
        <v/>
      </c>
      <c r="BL59" s="13" t="s">
        <v>4</v>
      </c>
      <c r="BM59" s="14" t="str">
        <f>IF(TYPE(VAL_Codes!BD$30)=2,VAL_Codes!BD$30,"")</f>
        <v/>
      </c>
      <c r="BN59" s="73"/>
      <c r="BQ59" s="74"/>
      <c r="BT59" s="74"/>
      <c r="BW59" s="74"/>
      <c r="BZ59" s="74"/>
      <c r="CC59" s="74"/>
      <c r="CF59" s="74"/>
      <c r="CI59" s="74"/>
      <c r="CL59" s="74"/>
      <c r="CO59" s="74"/>
      <c r="CR59" s="74"/>
      <c r="CU59" s="74"/>
      <c r="CX59" s="74"/>
      <c r="DA59" s="74"/>
      <c r="DD59" s="74"/>
      <c r="DG59" s="74"/>
      <c r="DJ59" s="74"/>
      <c r="DM59" s="74"/>
      <c r="DP59" s="74"/>
      <c r="DS59" s="74"/>
      <c r="DV59" s="74"/>
      <c r="DY59" s="74"/>
      <c r="EB59" s="74"/>
      <c r="EE59" s="74"/>
      <c r="EH59" s="74"/>
      <c r="EK59" s="74"/>
      <c r="EN59" s="74"/>
      <c r="EQ59" s="74"/>
      <c r="ET59" s="74"/>
    </row>
    <row r="60" spans="1:150" ht="15" customHeight="1" x14ac:dyDescent="0.2">
      <c r="A60" s="49"/>
      <c r="B60" s="49"/>
      <c r="C60" s="31"/>
      <c r="D60" s="620"/>
      <c r="E60" s="61" t="s">
        <v>4091</v>
      </c>
      <c r="F60" s="361" t="s">
        <v>4</v>
      </c>
      <c r="G60" s="43" t="s">
        <v>6</v>
      </c>
      <c r="H60" s="361" t="s">
        <v>6931</v>
      </c>
      <c r="I60" s="43"/>
      <c r="J60" s="54"/>
      <c r="K60" s="54"/>
      <c r="L60" s="54"/>
      <c r="M60" s="54"/>
      <c r="N60" s="54"/>
      <c r="O60" s="54"/>
      <c r="P60" s="54"/>
      <c r="Q60" s="54"/>
      <c r="R60" s="54"/>
      <c r="S60" s="54"/>
      <c r="T60" s="54"/>
      <c r="U60" s="54"/>
      <c r="V60" s="54"/>
      <c r="W60" s="54"/>
      <c r="X60" s="54"/>
      <c r="Y60" s="54"/>
      <c r="Z60" s="45"/>
      <c r="AA60" s="28" t="str">
        <f>IF(COUNTBLANK('VAL_Fill in area'!C246)=1,"",'VAL_Fill in area'!C246)</f>
        <v/>
      </c>
      <c r="AB60" s="13" t="str">
        <f>IF(TYPE(VAL_Codes!M$30)=2,VAL_Codes!M$30,"")</f>
        <v/>
      </c>
      <c r="AC60" s="14" t="str">
        <f>IF(TYPE(VAL_Codes!N$30)=2,VAL_Codes!N$30,"")</f>
        <v/>
      </c>
      <c r="AD60" s="28" t="str">
        <f>IF(COUNTBLANK('VAL_Fill in area'!D246)=1,"",'VAL_Fill in area'!D246)</f>
        <v/>
      </c>
      <c r="AE60" s="13" t="str">
        <f>IF(TYPE(VAL_Codes!P$30)=2,VAL_Codes!P$30,"")</f>
        <v/>
      </c>
      <c r="AF60" s="14" t="str">
        <f>IF(TYPE(VAL_Codes!Q$30)=2,VAL_Codes!Q$30,"")</f>
        <v/>
      </c>
      <c r="AG60" s="28" t="str">
        <f>IF(COUNTBLANK('VAL_Fill in area'!E246)=1,"",'VAL_Fill in area'!E246)</f>
        <v/>
      </c>
      <c r="AH60" s="13" t="str">
        <f>IF(TYPE(VAL_Codes!S$30)=2,VAL_Codes!S$30,"")</f>
        <v/>
      </c>
      <c r="AI60" s="14" t="str">
        <f>IF(TYPE(VAL_Codes!T$30)=2,VAL_Codes!T$30,"")</f>
        <v/>
      </c>
      <c r="AJ60" s="28" t="str">
        <f>IF(COUNTBLANK('VAL_Fill in area'!F246)=1,"",'VAL_Fill in area'!F246)</f>
        <v/>
      </c>
      <c r="AK60" s="13" t="str">
        <f>IF(TYPE(VAL_Codes!V$30)=2,VAL_Codes!V$30,"")</f>
        <v/>
      </c>
      <c r="AL60" s="14" t="str">
        <f>IF(TYPE(VAL_Codes!W$30)=2,VAL_Codes!W$30,"")</f>
        <v/>
      </c>
      <c r="AM60" s="28" t="str">
        <f>IF(COUNTBLANK('VAL_Fill in area'!G246)=1,"",'VAL_Fill in area'!G246)</f>
        <v/>
      </c>
      <c r="AN60" s="13" t="str">
        <f>IF(TYPE(VAL_Codes!Y$30)=2,VAL_Codes!Y$30,"")</f>
        <v/>
      </c>
      <c r="AO60" s="14" t="str">
        <f>IF(TYPE(VAL_Codes!Z$30)=2,VAL_Codes!Z$30,"")</f>
        <v/>
      </c>
      <c r="AP60" s="28" t="str">
        <f>IF(COUNTBLANK('VAL_Fill in area'!H246)=1,"",'VAL_Fill in area'!H246)</f>
        <v/>
      </c>
      <c r="AQ60" s="13" t="str">
        <f>IF(TYPE(VAL_Codes!AB$30)=2,VAL_Codes!AB$30,"")</f>
        <v/>
      </c>
      <c r="AR60" s="14" t="str">
        <f>IF(TYPE(VAL_Codes!AC$30)=2,VAL_Codes!AC$30,"")</f>
        <v/>
      </c>
      <c r="AS60" s="28" t="str">
        <f>IF(COUNTBLANK('VAL_Fill in area'!I246)=1,"",'VAL_Fill in area'!I246)</f>
        <v/>
      </c>
      <c r="AT60" s="13" t="str">
        <f>IF(TYPE(VAL_Codes!AE$30)=2,VAL_Codes!AE$30,"")</f>
        <v/>
      </c>
      <c r="AU60" s="14" t="str">
        <f>IF(TYPE(VAL_Codes!AF$30)=2,VAL_Codes!AF$30,"")</f>
        <v/>
      </c>
      <c r="AV60" s="28" t="str">
        <f>IF(COUNTBLANK('VAL_Fill in area'!J246)=1,"",'VAL_Fill in area'!J246)</f>
        <v/>
      </c>
      <c r="AW60" s="13" t="str">
        <f>IF(TYPE(VAL_Codes!AH$30)=2,VAL_Codes!AH$30,"")</f>
        <v/>
      </c>
      <c r="AX60" s="14" t="str">
        <f>IF(TYPE(VAL_Codes!AI$30)=2,VAL_Codes!AI$30,"")</f>
        <v/>
      </c>
      <c r="AY60" s="28" t="str">
        <f>IF(COUNTBLANK('VAL_Fill in area'!K246)=1,"",'VAL_Fill in area'!K246)</f>
        <v/>
      </c>
      <c r="AZ60" s="13" t="s">
        <v>4</v>
      </c>
      <c r="BA60" s="14" t="str">
        <f>IF(TYPE(VAL_Codes!AR$30)=2,VAL_Codes!AR$30,"")</f>
        <v/>
      </c>
      <c r="BB60" s="28" t="str">
        <f>IF(COUNTBLANK('VAL_Fill in area'!L246)=1,"",'VAL_Fill in area'!L246)</f>
        <v/>
      </c>
      <c r="BC60" s="13" t="s">
        <v>4</v>
      </c>
      <c r="BD60" s="14" t="str">
        <f>IF(TYPE(VAL_Codes!AU$30)=2,VAL_Codes!AU$30,"")</f>
        <v/>
      </c>
      <c r="BE60" s="28" t="str">
        <f>IF(COUNTBLANK('VAL_Fill in area'!M246)=1,"",'VAL_Fill in area'!M246)</f>
        <v/>
      </c>
      <c r="BF60" s="13" t="s">
        <v>4</v>
      </c>
      <c r="BG60" s="14" t="str">
        <f>IF(TYPE(VAL_Codes!AX$30)=2,VAL_Codes!AX$30,"")</f>
        <v/>
      </c>
      <c r="BH60" s="28" t="str">
        <f>IF(COUNTBLANK('VAL_Fill in area'!N246)=1,"",'VAL_Fill in area'!N246)</f>
        <v/>
      </c>
      <c r="BI60" s="13" t="s">
        <v>7033</v>
      </c>
      <c r="BJ60" s="14" t="str">
        <f>IF(TYPE(VAL_Codes!BA$30)=2,VAL_Codes!BA$30,"")</f>
        <v/>
      </c>
      <c r="BK60" s="28" t="str">
        <f>IF(COUNTBLANK('VAL_Fill in area'!O246)=1,"",'VAL_Fill in area'!O246)</f>
        <v/>
      </c>
      <c r="BL60" s="13" t="s">
        <v>4</v>
      </c>
      <c r="BM60" s="14" t="str">
        <f>IF(TYPE(VAL_Codes!BD$30)=2,VAL_Codes!BD$30,"")</f>
        <v/>
      </c>
      <c r="BN60" s="73"/>
      <c r="BQ60" s="74"/>
      <c r="BT60" s="74"/>
      <c r="BW60" s="74"/>
      <c r="BZ60" s="74"/>
      <c r="CC60" s="74"/>
      <c r="CF60" s="74"/>
      <c r="CI60" s="74"/>
      <c r="CL60" s="74"/>
      <c r="CO60" s="74"/>
      <c r="CR60" s="74"/>
      <c r="CU60" s="74"/>
      <c r="CX60" s="74"/>
      <c r="DA60" s="74"/>
      <c r="DD60" s="74"/>
      <c r="DG60" s="74"/>
      <c r="DJ60" s="74"/>
      <c r="DM60" s="74"/>
      <c r="DP60" s="74"/>
      <c r="DS60" s="74"/>
      <c r="DV60" s="74"/>
      <c r="DY60" s="74"/>
      <c r="EB60" s="74"/>
      <c r="EE60" s="74"/>
      <c r="EH60" s="74"/>
      <c r="EK60" s="74"/>
      <c r="EN60" s="74"/>
      <c r="EQ60" s="74"/>
      <c r="ET60" s="74"/>
    </row>
    <row r="61" spans="1:150" ht="15" customHeight="1" x14ac:dyDescent="0.2">
      <c r="A61" s="49"/>
      <c r="B61" s="49"/>
      <c r="C61" s="31"/>
      <c r="D61" s="620"/>
      <c r="E61" s="61" t="s">
        <v>4092</v>
      </c>
      <c r="F61" s="361" t="s">
        <v>4</v>
      </c>
      <c r="G61" s="43" t="s">
        <v>6</v>
      </c>
      <c r="H61" s="361" t="s">
        <v>6932</v>
      </c>
      <c r="I61" s="43"/>
      <c r="J61" s="54"/>
      <c r="K61" s="54"/>
      <c r="L61" s="54"/>
      <c r="M61" s="54"/>
      <c r="N61" s="54"/>
      <c r="O61" s="54"/>
      <c r="P61" s="54"/>
      <c r="Q61" s="54"/>
      <c r="R61" s="54"/>
      <c r="S61" s="54"/>
      <c r="T61" s="54"/>
      <c r="U61" s="54"/>
      <c r="V61" s="54"/>
      <c r="W61" s="54"/>
      <c r="X61" s="54"/>
      <c r="Y61" s="54"/>
      <c r="Z61" s="45"/>
      <c r="AA61" s="28" t="str">
        <f>IF(COUNTBLANK('VAL_Fill in area'!C247)=1,"",'VAL_Fill in area'!C247)</f>
        <v/>
      </c>
      <c r="AB61" s="13" t="str">
        <f>IF(TYPE(VAL_Codes!M$30)=2,VAL_Codes!M$30,"")</f>
        <v/>
      </c>
      <c r="AC61" s="14" t="str">
        <f>IF(TYPE(VAL_Codes!N$30)=2,VAL_Codes!N$30,"")</f>
        <v/>
      </c>
      <c r="AD61" s="28" t="str">
        <f>IF(COUNTBLANK('VAL_Fill in area'!D247)=1,"",'VAL_Fill in area'!D247)</f>
        <v/>
      </c>
      <c r="AE61" s="13" t="str">
        <f>IF(TYPE(VAL_Codes!P$30)=2,VAL_Codes!P$30,"")</f>
        <v/>
      </c>
      <c r="AF61" s="14" t="str">
        <f>IF(TYPE(VAL_Codes!Q$30)=2,VAL_Codes!Q$30,"")</f>
        <v/>
      </c>
      <c r="AG61" s="28" t="str">
        <f>IF(COUNTBLANK('VAL_Fill in area'!E247)=1,"",'VAL_Fill in area'!E247)</f>
        <v/>
      </c>
      <c r="AH61" s="13" t="str">
        <f>IF(TYPE(VAL_Codes!S$30)=2,VAL_Codes!S$30,"")</f>
        <v/>
      </c>
      <c r="AI61" s="14" t="str">
        <f>IF(TYPE(VAL_Codes!T$30)=2,VAL_Codes!T$30,"")</f>
        <v/>
      </c>
      <c r="AJ61" s="28" t="str">
        <f>IF(COUNTBLANK('VAL_Fill in area'!F247)=1,"",'VAL_Fill in area'!F247)</f>
        <v/>
      </c>
      <c r="AK61" s="13" t="str">
        <f>IF(TYPE(VAL_Codes!V$30)=2,VAL_Codes!V$30,"")</f>
        <v/>
      </c>
      <c r="AL61" s="14" t="str">
        <f>IF(TYPE(VAL_Codes!W$30)=2,VAL_Codes!W$30,"")</f>
        <v/>
      </c>
      <c r="AM61" s="28" t="str">
        <f>IF(COUNTBLANK('VAL_Fill in area'!G247)=1,"",'VAL_Fill in area'!G247)</f>
        <v/>
      </c>
      <c r="AN61" s="13" t="str">
        <f>IF(TYPE(VAL_Codes!Y$30)=2,VAL_Codes!Y$30,"")</f>
        <v/>
      </c>
      <c r="AO61" s="14" t="str">
        <f>IF(TYPE(VAL_Codes!Z$30)=2,VAL_Codes!Z$30,"")</f>
        <v/>
      </c>
      <c r="AP61" s="28" t="str">
        <f>IF(COUNTBLANK('VAL_Fill in area'!H247)=1,"",'VAL_Fill in area'!H247)</f>
        <v/>
      </c>
      <c r="AQ61" s="13" t="str">
        <f>IF(TYPE(VAL_Codes!AB$30)=2,VAL_Codes!AB$30,"")</f>
        <v/>
      </c>
      <c r="AR61" s="14" t="str">
        <f>IF(TYPE(VAL_Codes!AC$30)=2,VAL_Codes!AC$30,"")</f>
        <v/>
      </c>
      <c r="AS61" s="28" t="str">
        <f>IF(COUNTBLANK('VAL_Fill in area'!I247)=1,"",'VAL_Fill in area'!I247)</f>
        <v/>
      </c>
      <c r="AT61" s="13" t="str">
        <f>IF(TYPE(VAL_Codes!AE$30)=2,VAL_Codes!AE$30,"")</f>
        <v/>
      </c>
      <c r="AU61" s="14" t="str">
        <f>IF(TYPE(VAL_Codes!AF$30)=2,VAL_Codes!AF$30,"")</f>
        <v/>
      </c>
      <c r="AV61" s="28" t="str">
        <f>IF(COUNTBLANK('VAL_Fill in area'!J247)=1,"",'VAL_Fill in area'!J247)</f>
        <v/>
      </c>
      <c r="AW61" s="13" t="str">
        <f>IF(TYPE(VAL_Codes!AH$30)=2,VAL_Codes!AH$30,"")</f>
        <v/>
      </c>
      <c r="AX61" s="14" t="str">
        <f>IF(TYPE(VAL_Codes!AI$30)=2,VAL_Codes!AI$30,"")</f>
        <v/>
      </c>
      <c r="AY61" s="28">
        <f>IF(COUNTBLANK('VAL_Fill in area'!K247)=1,"",'VAL_Fill in area'!K247)</f>
        <v>948</v>
      </c>
      <c r="AZ61" s="13" t="str">
        <f>IF(TYPE(VAL_Codes!AQ$30)=2,VAL_Codes!AQ$30,"")</f>
        <v/>
      </c>
      <c r="BA61" s="14" t="str">
        <f>IF(TYPE(VAL_Codes!AR$30)=2,VAL_Codes!AR$30,"")</f>
        <v/>
      </c>
      <c r="BB61" s="28">
        <f>IF(COUNTBLANK('VAL_Fill in area'!L247)=1,"",'VAL_Fill in area'!L247)</f>
        <v>1038</v>
      </c>
      <c r="BC61" s="13" t="str">
        <f>IF(TYPE(VAL_Codes!AT$30)=2,VAL_Codes!AT$30,"")</f>
        <v/>
      </c>
      <c r="BD61" s="14" t="str">
        <f>IF(TYPE(VAL_Codes!AU$30)=2,VAL_Codes!AU$30,"")</f>
        <v/>
      </c>
      <c r="BE61" s="28">
        <f>IF(COUNTBLANK('VAL_Fill in area'!M247)=1,"",'VAL_Fill in area'!M247)</f>
        <v>10</v>
      </c>
      <c r="BF61" s="13" t="str">
        <f>IF(TYPE(VAL_Codes!AW$30)=2,VAL_Codes!AW$30,"")</f>
        <v/>
      </c>
      <c r="BG61" s="14" t="str">
        <f>IF(TYPE(VAL_Codes!AX$30)=2,VAL_Codes!AX$30,"")</f>
        <v/>
      </c>
      <c r="BH61" s="28" t="str">
        <f>IF(COUNTBLANK('VAL_Fill in area'!N247)=1,"",'VAL_Fill in area'!N247)</f>
        <v/>
      </c>
      <c r="BI61" s="13" t="s">
        <v>7033</v>
      </c>
      <c r="BJ61" s="14" t="str">
        <f>IF(TYPE(VAL_Codes!BA$30)=2,VAL_Codes!BA$30,"")</f>
        <v/>
      </c>
      <c r="BK61" s="28">
        <v>0</v>
      </c>
      <c r="BL61" s="13" t="str">
        <f>IF(TYPE(VAL_Codes!BC$30)=2,VAL_Codes!BC$30,"")</f>
        <v/>
      </c>
      <c r="BM61" s="14" t="str">
        <f>IF(TYPE(VAL_Codes!BD$30)=2,VAL_Codes!BD$30,"")</f>
        <v/>
      </c>
      <c r="BN61" s="73"/>
      <c r="BQ61" s="74"/>
      <c r="BT61" s="74"/>
      <c r="BW61" s="74"/>
      <c r="BZ61" s="74"/>
      <c r="CC61" s="74"/>
      <c r="CF61" s="74"/>
      <c r="CI61" s="74"/>
      <c r="CL61" s="74"/>
      <c r="CO61" s="74"/>
      <c r="CR61" s="74"/>
      <c r="CU61" s="74"/>
      <c r="CX61" s="74"/>
      <c r="DA61" s="74"/>
      <c r="DD61" s="74"/>
      <c r="DG61" s="74"/>
      <c r="DJ61" s="74"/>
      <c r="DM61" s="74"/>
      <c r="DP61" s="74"/>
      <c r="DS61" s="74"/>
      <c r="DV61" s="74"/>
      <c r="DY61" s="74"/>
      <c r="EB61" s="74"/>
      <c r="EE61" s="74"/>
      <c r="EH61" s="74"/>
      <c r="EK61" s="74"/>
      <c r="EN61" s="74"/>
      <c r="EQ61" s="74"/>
      <c r="ET61" s="74"/>
    </row>
    <row r="62" spans="1:150" ht="15" customHeight="1" x14ac:dyDescent="0.2">
      <c r="A62" s="49"/>
      <c r="B62" s="49"/>
      <c r="C62" s="31"/>
      <c r="D62" s="620"/>
      <c r="E62" s="61" t="s">
        <v>4093</v>
      </c>
      <c r="F62" s="361" t="s">
        <v>4</v>
      </c>
      <c r="G62" s="43" t="s">
        <v>6</v>
      </c>
      <c r="H62" s="361" t="s">
        <v>6933</v>
      </c>
      <c r="I62" s="43"/>
      <c r="J62" s="54"/>
      <c r="K62" s="54"/>
      <c r="L62" s="54"/>
      <c r="M62" s="54"/>
      <c r="N62" s="54"/>
      <c r="O62" s="54"/>
      <c r="P62" s="54"/>
      <c r="Q62" s="54"/>
      <c r="R62" s="54"/>
      <c r="S62" s="54"/>
      <c r="T62" s="54"/>
      <c r="U62" s="54"/>
      <c r="V62" s="54"/>
      <c r="W62" s="54"/>
      <c r="X62" s="54"/>
      <c r="Y62" s="54"/>
      <c r="Z62" s="45"/>
      <c r="AA62" s="28" t="str">
        <f>IF(COUNTBLANK('VAL_Fill in area'!C248)=1,"",'VAL_Fill in area'!C248)</f>
        <v/>
      </c>
      <c r="AB62" s="13" t="str">
        <f>IF(TYPE(VAL_Codes!M$30)=2,VAL_Codes!M$30,"")</f>
        <v/>
      </c>
      <c r="AC62" s="14" t="str">
        <f>IF(TYPE(VAL_Codes!N$30)=2,VAL_Codes!N$30,"")</f>
        <v/>
      </c>
      <c r="AD62" s="28" t="str">
        <f>IF(COUNTBLANK('VAL_Fill in area'!D248)=1,"",'VAL_Fill in area'!D248)</f>
        <v/>
      </c>
      <c r="AE62" s="13" t="str">
        <f>IF(TYPE(VAL_Codes!P$30)=2,VAL_Codes!P$30,"")</f>
        <v/>
      </c>
      <c r="AF62" s="14" t="str">
        <f>IF(TYPE(VAL_Codes!Q$30)=2,VAL_Codes!Q$30,"")</f>
        <v/>
      </c>
      <c r="AG62" s="28" t="str">
        <f>IF(COUNTBLANK('VAL_Fill in area'!E248)=1,"",'VAL_Fill in area'!E248)</f>
        <v/>
      </c>
      <c r="AH62" s="13" t="str">
        <f>IF(TYPE(VAL_Codes!S$30)=2,VAL_Codes!S$30,"")</f>
        <v/>
      </c>
      <c r="AI62" s="14" t="str">
        <f>IF(TYPE(VAL_Codes!T$30)=2,VAL_Codes!T$30,"")</f>
        <v/>
      </c>
      <c r="AJ62" s="28" t="str">
        <f>IF(COUNTBLANK('VAL_Fill in area'!F248)=1,"",'VAL_Fill in area'!F248)</f>
        <v/>
      </c>
      <c r="AK62" s="13" t="str">
        <f>IF(TYPE(VAL_Codes!V$30)=2,VAL_Codes!V$30,"")</f>
        <v/>
      </c>
      <c r="AL62" s="14" t="str">
        <f>IF(TYPE(VAL_Codes!W$30)=2,VAL_Codes!W$30,"")</f>
        <v/>
      </c>
      <c r="AM62" s="28" t="str">
        <f>IF(COUNTBLANK('VAL_Fill in area'!G248)=1,"",'VAL_Fill in area'!G248)</f>
        <v/>
      </c>
      <c r="AN62" s="13" t="str">
        <f>IF(TYPE(VAL_Codes!Y$30)=2,VAL_Codes!Y$30,"")</f>
        <v/>
      </c>
      <c r="AO62" s="14" t="str">
        <f>IF(TYPE(VAL_Codes!Z$30)=2,VAL_Codes!Z$30,"")</f>
        <v/>
      </c>
      <c r="AP62" s="28" t="str">
        <f>IF(COUNTBLANK('VAL_Fill in area'!H248)=1,"",'VAL_Fill in area'!H248)</f>
        <v/>
      </c>
      <c r="AQ62" s="13" t="str">
        <f>IF(TYPE(VAL_Codes!AB$30)=2,VAL_Codes!AB$30,"")</f>
        <v/>
      </c>
      <c r="AR62" s="14" t="str">
        <f>IF(TYPE(VAL_Codes!AC$30)=2,VAL_Codes!AC$30,"")</f>
        <v/>
      </c>
      <c r="AS62" s="28" t="str">
        <f>IF(COUNTBLANK('VAL_Fill in area'!I248)=1,"",'VAL_Fill in area'!I248)</f>
        <v/>
      </c>
      <c r="AT62" s="13" t="str">
        <f>IF(TYPE(VAL_Codes!AE$30)=2,VAL_Codes!AE$30,"")</f>
        <v/>
      </c>
      <c r="AU62" s="14" t="str">
        <f>IF(TYPE(VAL_Codes!AF$30)=2,VAL_Codes!AF$30,"")</f>
        <v/>
      </c>
      <c r="AV62" s="28" t="str">
        <f>IF(COUNTBLANK('VAL_Fill in area'!J248)=1,"",'VAL_Fill in area'!J248)</f>
        <v/>
      </c>
      <c r="AW62" s="13" t="str">
        <f>IF(TYPE(VAL_Codes!AH$30)=2,VAL_Codes!AH$30,"")</f>
        <v/>
      </c>
      <c r="AX62" s="14" t="str">
        <f>IF(TYPE(VAL_Codes!AI$30)=2,VAL_Codes!AI$30,"")</f>
        <v/>
      </c>
      <c r="AY62" s="28" t="str">
        <f>IF(COUNTBLANK('VAL_Fill in area'!K248)=1,"",'VAL_Fill in area'!K248)</f>
        <v/>
      </c>
      <c r="AZ62" s="13" t="s">
        <v>4</v>
      </c>
      <c r="BA62" s="14" t="str">
        <f>IF(TYPE(VAL_Codes!AR$30)=2,VAL_Codes!AR$30,"")</f>
        <v/>
      </c>
      <c r="BB62" s="28" t="str">
        <f>IF(COUNTBLANK('VAL_Fill in area'!L248)=1,"",'VAL_Fill in area'!L248)</f>
        <v/>
      </c>
      <c r="BC62" s="13" t="s">
        <v>4</v>
      </c>
      <c r="BD62" s="14" t="str">
        <f>IF(TYPE(VAL_Codes!AU$30)=2,VAL_Codes!AU$30,"")</f>
        <v/>
      </c>
      <c r="BE62" s="28" t="str">
        <f>IF(COUNTBLANK('VAL_Fill in area'!M248)=1,"",'VAL_Fill in area'!M248)</f>
        <v/>
      </c>
      <c r="BF62" s="13" t="s">
        <v>4</v>
      </c>
      <c r="BG62" s="14" t="str">
        <f>IF(TYPE(VAL_Codes!AX$30)=2,VAL_Codes!AX$30,"")</f>
        <v/>
      </c>
      <c r="BH62" s="28" t="str">
        <f>IF(COUNTBLANK('VAL_Fill in area'!N248)=1,"",'VAL_Fill in area'!N248)</f>
        <v/>
      </c>
      <c r="BI62" s="13" t="s">
        <v>7033</v>
      </c>
      <c r="BJ62" s="14" t="str">
        <f>IF(TYPE(VAL_Codes!BA$30)=2,VAL_Codes!BA$30,"")</f>
        <v/>
      </c>
      <c r="BK62" s="28" t="str">
        <f>IF(COUNTBLANK('VAL_Fill in area'!O248)=1,"",'VAL_Fill in area'!O248)</f>
        <v/>
      </c>
      <c r="BL62" s="13" t="s">
        <v>4</v>
      </c>
      <c r="BM62" s="14" t="str">
        <f>IF(TYPE(VAL_Codes!BD$30)=2,VAL_Codes!BD$30,"")</f>
        <v/>
      </c>
      <c r="BN62" s="73"/>
      <c r="BQ62" s="74"/>
      <c r="BT62" s="74"/>
      <c r="BW62" s="74"/>
      <c r="BZ62" s="74"/>
      <c r="CC62" s="74"/>
      <c r="CF62" s="74"/>
      <c r="CI62" s="74"/>
      <c r="CL62" s="74"/>
      <c r="CO62" s="74"/>
      <c r="CR62" s="74"/>
      <c r="CU62" s="74"/>
      <c r="CX62" s="74"/>
      <c r="DA62" s="74"/>
      <c r="DD62" s="74"/>
      <c r="DG62" s="74"/>
      <c r="DJ62" s="74"/>
      <c r="DM62" s="74"/>
      <c r="DP62" s="74"/>
      <c r="DS62" s="74"/>
      <c r="DV62" s="74"/>
      <c r="DY62" s="74"/>
      <c r="EB62" s="74"/>
      <c r="EE62" s="74"/>
      <c r="EH62" s="74"/>
      <c r="EK62" s="74"/>
      <c r="EN62" s="74"/>
      <c r="EQ62" s="74"/>
      <c r="ET62" s="74"/>
    </row>
    <row r="63" spans="1:150" ht="15" customHeight="1" x14ac:dyDescent="0.2">
      <c r="A63" s="49"/>
      <c r="B63" s="49"/>
      <c r="C63" s="31"/>
      <c r="D63" s="620"/>
      <c r="E63" s="61" t="s">
        <v>4094</v>
      </c>
      <c r="F63" s="361" t="s">
        <v>4</v>
      </c>
      <c r="G63" s="43" t="s">
        <v>6</v>
      </c>
      <c r="H63" s="361" t="s">
        <v>6934</v>
      </c>
      <c r="I63" s="43"/>
      <c r="J63" s="54"/>
      <c r="K63" s="54"/>
      <c r="L63" s="54"/>
      <c r="M63" s="54"/>
      <c r="N63" s="54"/>
      <c r="O63" s="54"/>
      <c r="P63" s="54"/>
      <c r="Q63" s="54"/>
      <c r="R63" s="54"/>
      <c r="S63" s="54"/>
      <c r="T63" s="54"/>
      <c r="U63" s="54"/>
      <c r="V63" s="54"/>
      <c r="W63" s="54"/>
      <c r="X63" s="54"/>
      <c r="Y63" s="54"/>
      <c r="Z63" s="45"/>
      <c r="AA63" s="28" t="str">
        <f>IF(COUNTBLANK('VAL_Fill in area'!C249)=1,"",'VAL_Fill in area'!C249)</f>
        <v/>
      </c>
      <c r="AB63" s="13" t="str">
        <f>IF(TYPE(VAL_Codes!M$30)=2,VAL_Codes!M$30,"")</f>
        <v/>
      </c>
      <c r="AC63" s="14" t="str">
        <f>IF(TYPE(VAL_Codes!N$30)=2,VAL_Codes!N$30,"")</f>
        <v/>
      </c>
      <c r="AD63" s="28" t="str">
        <f>IF(COUNTBLANK('VAL_Fill in area'!D249)=1,"",'VAL_Fill in area'!D249)</f>
        <v/>
      </c>
      <c r="AE63" s="13" t="str">
        <f>IF(TYPE(VAL_Codes!P$30)=2,VAL_Codes!P$30,"")</f>
        <v/>
      </c>
      <c r="AF63" s="14" t="str">
        <f>IF(TYPE(VAL_Codes!Q$30)=2,VAL_Codes!Q$30,"")</f>
        <v/>
      </c>
      <c r="AG63" s="28" t="str">
        <f>IF(COUNTBLANK('VAL_Fill in area'!E249)=1,"",'VAL_Fill in area'!E249)</f>
        <v/>
      </c>
      <c r="AH63" s="13" t="str">
        <f>IF(TYPE(VAL_Codes!S$30)=2,VAL_Codes!S$30,"")</f>
        <v/>
      </c>
      <c r="AI63" s="14" t="str">
        <f>IF(TYPE(VAL_Codes!T$30)=2,VAL_Codes!T$30,"")</f>
        <v/>
      </c>
      <c r="AJ63" s="28" t="str">
        <f>IF(COUNTBLANK('VAL_Fill in area'!F249)=1,"",'VAL_Fill in area'!F249)</f>
        <v/>
      </c>
      <c r="AK63" s="13" t="str">
        <f>IF(TYPE(VAL_Codes!V$30)=2,VAL_Codes!V$30,"")</f>
        <v/>
      </c>
      <c r="AL63" s="14" t="str">
        <f>IF(TYPE(VAL_Codes!W$30)=2,VAL_Codes!W$30,"")</f>
        <v/>
      </c>
      <c r="AM63" s="28" t="str">
        <f>IF(COUNTBLANK('VAL_Fill in area'!G249)=1,"",'VAL_Fill in area'!G249)</f>
        <v/>
      </c>
      <c r="AN63" s="13" t="str">
        <f>IF(TYPE(VAL_Codes!Y$30)=2,VAL_Codes!Y$30,"")</f>
        <v/>
      </c>
      <c r="AO63" s="14" t="str">
        <f>IF(TYPE(VAL_Codes!Z$30)=2,VAL_Codes!Z$30,"")</f>
        <v/>
      </c>
      <c r="AP63" s="28" t="str">
        <f>IF(COUNTBLANK('VAL_Fill in area'!H249)=1,"",'VAL_Fill in area'!H249)</f>
        <v/>
      </c>
      <c r="AQ63" s="13" t="str">
        <f>IF(TYPE(VAL_Codes!AB$30)=2,VAL_Codes!AB$30,"")</f>
        <v/>
      </c>
      <c r="AR63" s="14" t="str">
        <f>IF(TYPE(VAL_Codes!AC$30)=2,VAL_Codes!AC$30,"")</f>
        <v/>
      </c>
      <c r="AS63" s="28" t="str">
        <f>IF(COUNTBLANK('VAL_Fill in area'!I249)=1,"",'VAL_Fill in area'!I249)</f>
        <v/>
      </c>
      <c r="AT63" s="13" t="str">
        <f>IF(TYPE(VAL_Codes!AE$30)=2,VAL_Codes!AE$30,"")</f>
        <v/>
      </c>
      <c r="AU63" s="14" t="str">
        <f>IF(TYPE(VAL_Codes!AF$30)=2,VAL_Codes!AF$30,"")</f>
        <v/>
      </c>
      <c r="AV63" s="28" t="str">
        <f>IF(COUNTBLANK('VAL_Fill in area'!J249)=1,"",'VAL_Fill in area'!J249)</f>
        <v/>
      </c>
      <c r="AW63" s="13" t="str">
        <f>IF(TYPE(VAL_Codes!AH$30)=2,VAL_Codes!AH$30,"")</f>
        <v/>
      </c>
      <c r="AX63" s="14" t="str">
        <f>IF(TYPE(VAL_Codes!AI$30)=2,VAL_Codes!AI$30,"")</f>
        <v/>
      </c>
      <c r="AY63" s="28" t="str">
        <f>IF(COUNTBLANK('VAL_Fill in area'!K249)=1,"",'VAL_Fill in area'!K249)</f>
        <v/>
      </c>
      <c r="AZ63" s="13" t="s">
        <v>4</v>
      </c>
      <c r="BA63" s="14" t="str">
        <f>IF(TYPE(VAL_Codes!AR$30)=2,VAL_Codes!AR$30,"")</f>
        <v/>
      </c>
      <c r="BB63" s="28" t="str">
        <f>IF(COUNTBLANK('VAL_Fill in area'!L249)=1,"",'VAL_Fill in area'!L249)</f>
        <v/>
      </c>
      <c r="BC63" s="13" t="s">
        <v>4</v>
      </c>
      <c r="BD63" s="14" t="str">
        <f>IF(TYPE(VAL_Codes!AU$30)=2,VAL_Codes!AU$30,"")</f>
        <v/>
      </c>
      <c r="BE63" s="28" t="str">
        <f>IF(COUNTBLANK('VAL_Fill in area'!M249)=1,"",'VAL_Fill in area'!M249)</f>
        <v/>
      </c>
      <c r="BF63" s="13" t="s">
        <v>4</v>
      </c>
      <c r="BG63" s="14" t="str">
        <f>IF(TYPE(VAL_Codes!AX$30)=2,VAL_Codes!AX$30,"")</f>
        <v/>
      </c>
      <c r="BH63" s="28" t="str">
        <f>IF(COUNTBLANK('VAL_Fill in area'!N249)=1,"",'VAL_Fill in area'!N249)</f>
        <v/>
      </c>
      <c r="BI63" s="13" t="s">
        <v>7033</v>
      </c>
      <c r="BJ63" s="14" t="str">
        <f>IF(TYPE(VAL_Codes!BA$30)=2,VAL_Codes!BA$30,"")</f>
        <v/>
      </c>
      <c r="BK63" s="28" t="str">
        <f>IF(COUNTBLANK('VAL_Fill in area'!O249)=1,"",'VAL_Fill in area'!O249)</f>
        <v/>
      </c>
      <c r="BL63" s="13" t="s">
        <v>4</v>
      </c>
      <c r="BM63" s="14" t="str">
        <f>IF(TYPE(VAL_Codes!BD$30)=2,VAL_Codes!BD$30,"")</f>
        <v/>
      </c>
      <c r="BN63" s="73"/>
      <c r="BQ63" s="74"/>
      <c r="BT63" s="74"/>
      <c r="BW63" s="74"/>
      <c r="BZ63" s="74"/>
      <c r="CC63" s="74"/>
      <c r="CF63" s="74"/>
      <c r="CI63" s="74"/>
      <c r="CL63" s="74"/>
      <c r="CO63" s="74"/>
      <c r="CR63" s="74"/>
      <c r="CU63" s="74"/>
      <c r="CX63" s="74"/>
      <c r="DA63" s="74"/>
      <c r="DD63" s="74"/>
      <c r="DG63" s="74"/>
      <c r="DJ63" s="74"/>
      <c r="DM63" s="74"/>
      <c r="DP63" s="74"/>
      <c r="DS63" s="74"/>
      <c r="DV63" s="74"/>
      <c r="DY63" s="74"/>
      <c r="EB63" s="74"/>
      <c r="EE63" s="74"/>
      <c r="EH63" s="74"/>
      <c r="EK63" s="74"/>
      <c r="EN63" s="74"/>
      <c r="EQ63" s="74"/>
      <c r="ET63" s="74"/>
    </row>
    <row r="64" spans="1:150" ht="15" customHeight="1" x14ac:dyDescent="0.2">
      <c r="A64" s="49"/>
      <c r="B64" s="49"/>
      <c r="C64" s="31"/>
      <c r="D64" s="620"/>
      <c r="E64" s="61" t="s">
        <v>4095</v>
      </c>
      <c r="F64" s="361" t="s">
        <v>4</v>
      </c>
      <c r="G64" s="43" t="s">
        <v>6</v>
      </c>
      <c r="H64" s="361" t="s">
        <v>6935</v>
      </c>
      <c r="I64" s="43"/>
      <c r="J64" s="54"/>
      <c r="K64" s="54"/>
      <c r="L64" s="54"/>
      <c r="M64" s="54"/>
      <c r="N64" s="54"/>
      <c r="O64" s="54"/>
      <c r="P64" s="54"/>
      <c r="Q64" s="54"/>
      <c r="R64" s="54"/>
      <c r="S64" s="54"/>
      <c r="T64" s="54"/>
      <c r="U64" s="54"/>
      <c r="V64" s="54"/>
      <c r="W64" s="54"/>
      <c r="X64" s="54"/>
      <c r="Y64" s="54"/>
      <c r="Z64" s="45"/>
      <c r="AA64" s="28" t="str">
        <f>IF(COUNTBLANK('VAL_Fill in area'!C250)=1,"",'VAL_Fill in area'!C250)</f>
        <v/>
      </c>
      <c r="AB64" s="13" t="str">
        <f>IF(TYPE(VAL_Codes!M$30)=2,VAL_Codes!M$30,"")</f>
        <v/>
      </c>
      <c r="AC64" s="14" t="str">
        <f>IF(TYPE(VAL_Codes!N$30)=2,VAL_Codes!N$30,"")</f>
        <v/>
      </c>
      <c r="AD64" s="28" t="str">
        <f>IF(COUNTBLANK('VAL_Fill in area'!D250)=1,"",'VAL_Fill in area'!D250)</f>
        <v/>
      </c>
      <c r="AE64" s="13" t="str">
        <f>IF(TYPE(VAL_Codes!P$30)=2,VAL_Codes!P$30,"")</f>
        <v/>
      </c>
      <c r="AF64" s="14" t="str">
        <f>IF(TYPE(VAL_Codes!Q$30)=2,VAL_Codes!Q$30,"")</f>
        <v/>
      </c>
      <c r="AG64" s="28" t="str">
        <f>IF(COUNTBLANK('VAL_Fill in area'!E250)=1,"",'VAL_Fill in area'!E250)</f>
        <v/>
      </c>
      <c r="AH64" s="13" t="str">
        <f>IF(TYPE(VAL_Codes!S$30)=2,VAL_Codes!S$30,"")</f>
        <v/>
      </c>
      <c r="AI64" s="14" t="str">
        <f>IF(TYPE(VAL_Codes!T$30)=2,VAL_Codes!T$30,"")</f>
        <v/>
      </c>
      <c r="AJ64" s="28" t="str">
        <f>IF(COUNTBLANK('VAL_Fill in area'!F250)=1,"",'VAL_Fill in area'!F250)</f>
        <v/>
      </c>
      <c r="AK64" s="13" t="str">
        <f>IF(TYPE(VAL_Codes!V$30)=2,VAL_Codes!V$30,"")</f>
        <v/>
      </c>
      <c r="AL64" s="14" t="str">
        <f>IF(TYPE(VAL_Codes!W$30)=2,VAL_Codes!W$30,"")</f>
        <v/>
      </c>
      <c r="AM64" s="28" t="str">
        <f>IF(COUNTBLANK('VAL_Fill in area'!G250)=1,"",'VAL_Fill in area'!G250)</f>
        <v/>
      </c>
      <c r="AN64" s="13" t="str">
        <f>IF(TYPE(VAL_Codes!Y$30)=2,VAL_Codes!Y$30,"")</f>
        <v/>
      </c>
      <c r="AO64" s="14" t="str">
        <f>IF(TYPE(VAL_Codes!Z$30)=2,VAL_Codes!Z$30,"")</f>
        <v/>
      </c>
      <c r="AP64" s="28" t="str">
        <f>IF(COUNTBLANK('VAL_Fill in area'!H250)=1,"",'VAL_Fill in area'!H250)</f>
        <v/>
      </c>
      <c r="AQ64" s="13" t="str">
        <f>IF(TYPE(VAL_Codes!AB$30)=2,VAL_Codes!AB$30,"")</f>
        <v/>
      </c>
      <c r="AR64" s="14" t="str">
        <f>IF(TYPE(VAL_Codes!AC$30)=2,VAL_Codes!AC$30,"")</f>
        <v/>
      </c>
      <c r="AS64" s="28" t="str">
        <f>IF(COUNTBLANK('VAL_Fill in area'!I250)=1,"",'VAL_Fill in area'!I250)</f>
        <v/>
      </c>
      <c r="AT64" s="13" t="str">
        <f>IF(TYPE(VAL_Codes!AE$30)=2,VAL_Codes!AE$30,"")</f>
        <v/>
      </c>
      <c r="AU64" s="14" t="str">
        <f>IF(TYPE(VAL_Codes!AF$30)=2,VAL_Codes!AF$30,"")</f>
        <v/>
      </c>
      <c r="AV64" s="28" t="str">
        <f>IF(COUNTBLANK('VAL_Fill in area'!J250)=1,"",'VAL_Fill in area'!J250)</f>
        <v/>
      </c>
      <c r="AW64" s="13" t="str">
        <f>IF(TYPE(VAL_Codes!AH$30)=2,VAL_Codes!AH$30,"")</f>
        <v/>
      </c>
      <c r="AX64" s="14" t="str">
        <f>IF(TYPE(VAL_Codes!AI$30)=2,VAL_Codes!AI$30,"")</f>
        <v/>
      </c>
      <c r="AY64" s="28">
        <f>IF(COUNTBLANK('VAL_Fill in area'!K250)=1,"",'VAL_Fill in area'!K250)</f>
        <v>258</v>
      </c>
      <c r="AZ64" s="13" t="str">
        <f>IF(TYPE(VAL_Codes!AQ$30)=2,VAL_Codes!AQ$30,"")</f>
        <v/>
      </c>
      <c r="BA64" s="14" t="str">
        <f>IF(TYPE(VAL_Codes!AR$30)=2,VAL_Codes!AR$30,"")</f>
        <v/>
      </c>
      <c r="BB64" s="28">
        <f>IF(COUNTBLANK('VAL_Fill in area'!L250)=1,"",'VAL_Fill in area'!L250)</f>
        <v>785</v>
      </c>
      <c r="BC64" s="13" t="str">
        <f>IF(TYPE(VAL_Codes!AT$30)=2,VAL_Codes!AT$30,"")</f>
        <v/>
      </c>
      <c r="BD64" s="14" t="str">
        <f>IF(TYPE(VAL_Codes!AU$30)=2,VAL_Codes!AU$30,"")</f>
        <v/>
      </c>
      <c r="BE64" s="28">
        <f>IF(COUNTBLANK('VAL_Fill in area'!M250)=1,"",'VAL_Fill in area'!M250)</f>
        <v>9</v>
      </c>
      <c r="BF64" s="13" t="str">
        <f>IF(TYPE(VAL_Codes!AW$30)=2,VAL_Codes!AW$30,"")</f>
        <v/>
      </c>
      <c r="BG64" s="14" t="str">
        <f>IF(TYPE(VAL_Codes!AX$30)=2,VAL_Codes!AX$30,"")</f>
        <v/>
      </c>
      <c r="BH64" s="28" t="str">
        <f>IF(COUNTBLANK('VAL_Fill in area'!N250)=1,"",'VAL_Fill in area'!N250)</f>
        <v/>
      </c>
      <c r="BI64" s="13" t="s">
        <v>7033</v>
      </c>
      <c r="BJ64" s="14" t="str">
        <f>IF(TYPE(VAL_Codes!BA$30)=2,VAL_Codes!BA$30,"")</f>
        <v/>
      </c>
      <c r="BK64" s="28">
        <f>IF(COUNTBLANK('VAL_Fill in area'!O250)=1,"",'VAL_Fill in area'!O250)</f>
        <v>1</v>
      </c>
      <c r="BL64" s="13" t="str">
        <f>IF(TYPE(VAL_Codes!BC$30)=2,VAL_Codes!BC$30,"")</f>
        <v/>
      </c>
      <c r="BM64" s="14" t="str">
        <f>IF(TYPE(VAL_Codes!BD$30)=2,VAL_Codes!BD$30,"")</f>
        <v/>
      </c>
      <c r="BN64" s="73"/>
      <c r="BQ64" s="74"/>
      <c r="BT64" s="74"/>
      <c r="BW64" s="74"/>
      <c r="BZ64" s="74"/>
      <c r="CC64" s="74"/>
      <c r="CF64" s="74"/>
      <c r="CI64" s="74"/>
      <c r="CL64" s="74"/>
      <c r="CO64" s="74"/>
      <c r="CR64" s="74"/>
      <c r="CU64" s="74"/>
      <c r="CX64" s="74"/>
      <c r="DA64" s="74"/>
      <c r="DD64" s="74"/>
      <c r="DG64" s="74"/>
      <c r="DJ64" s="74"/>
      <c r="DM64" s="74"/>
      <c r="DP64" s="74"/>
      <c r="DS64" s="74"/>
      <c r="DV64" s="74"/>
      <c r="DY64" s="74"/>
      <c r="EB64" s="74"/>
      <c r="EE64" s="74"/>
      <c r="EH64" s="74"/>
      <c r="EK64" s="74"/>
      <c r="EN64" s="74"/>
      <c r="EQ64" s="74"/>
      <c r="ET64" s="74"/>
    </row>
    <row r="65" spans="1:150" ht="15" customHeight="1" x14ac:dyDescent="0.2">
      <c r="A65" s="49"/>
      <c r="B65" s="49"/>
      <c r="C65" s="31"/>
      <c r="D65" s="620"/>
      <c r="E65" s="61" t="s">
        <v>4096</v>
      </c>
      <c r="F65" s="361" t="s">
        <v>4</v>
      </c>
      <c r="G65" s="43" t="s">
        <v>6</v>
      </c>
      <c r="H65" s="361" t="s">
        <v>6936</v>
      </c>
      <c r="I65" s="43"/>
      <c r="J65" s="54"/>
      <c r="K65" s="54"/>
      <c r="L65" s="54"/>
      <c r="M65" s="54"/>
      <c r="N65" s="54"/>
      <c r="O65" s="54"/>
      <c r="P65" s="54"/>
      <c r="Q65" s="54"/>
      <c r="R65" s="54"/>
      <c r="S65" s="54"/>
      <c r="T65" s="54"/>
      <c r="U65" s="54"/>
      <c r="V65" s="54"/>
      <c r="W65" s="54"/>
      <c r="X65" s="54"/>
      <c r="Y65" s="54"/>
      <c r="Z65" s="45"/>
      <c r="AA65" s="28" t="str">
        <f>IF(COUNTBLANK('VAL_Fill in area'!C251)=1,"",'VAL_Fill in area'!C251)</f>
        <v/>
      </c>
      <c r="AB65" s="13" t="str">
        <f>IF(TYPE(VAL_Codes!M$30)=2,VAL_Codes!M$30,"")</f>
        <v/>
      </c>
      <c r="AC65" s="14" t="str">
        <f>IF(TYPE(VAL_Codes!N$30)=2,VAL_Codes!N$30,"")</f>
        <v/>
      </c>
      <c r="AD65" s="28" t="str">
        <f>IF(COUNTBLANK('VAL_Fill in area'!D251)=1,"",'VAL_Fill in area'!D251)</f>
        <v/>
      </c>
      <c r="AE65" s="13" t="str">
        <f>IF(TYPE(VAL_Codes!P$30)=2,VAL_Codes!P$30,"")</f>
        <v/>
      </c>
      <c r="AF65" s="14" t="str">
        <f>IF(TYPE(VAL_Codes!Q$30)=2,VAL_Codes!Q$30,"")</f>
        <v/>
      </c>
      <c r="AG65" s="28" t="str">
        <f>IF(COUNTBLANK('VAL_Fill in area'!E251)=1,"",'VAL_Fill in area'!E251)</f>
        <v/>
      </c>
      <c r="AH65" s="13" t="str">
        <f>IF(TYPE(VAL_Codes!S$30)=2,VAL_Codes!S$30,"")</f>
        <v/>
      </c>
      <c r="AI65" s="14" t="str">
        <f>IF(TYPE(VAL_Codes!T$30)=2,VAL_Codes!T$30,"")</f>
        <v/>
      </c>
      <c r="AJ65" s="28" t="str">
        <f>IF(COUNTBLANK('VAL_Fill in area'!F251)=1,"",'VAL_Fill in area'!F251)</f>
        <v/>
      </c>
      <c r="AK65" s="13" t="str">
        <f>IF(TYPE(VAL_Codes!V$30)=2,VAL_Codes!V$30,"")</f>
        <v/>
      </c>
      <c r="AL65" s="14" t="str">
        <f>IF(TYPE(VAL_Codes!W$30)=2,VAL_Codes!W$30,"")</f>
        <v/>
      </c>
      <c r="AM65" s="28" t="str">
        <f>IF(COUNTBLANK('VAL_Fill in area'!G251)=1,"",'VAL_Fill in area'!G251)</f>
        <v/>
      </c>
      <c r="AN65" s="13" t="str">
        <f>IF(TYPE(VAL_Codes!Y$30)=2,VAL_Codes!Y$30,"")</f>
        <v/>
      </c>
      <c r="AO65" s="14" t="str">
        <f>IF(TYPE(VAL_Codes!Z$30)=2,VAL_Codes!Z$30,"")</f>
        <v/>
      </c>
      <c r="AP65" s="28" t="str">
        <f>IF(COUNTBLANK('VAL_Fill in area'!H251)=1,"",'VAL_Fill in area'!H251)</f>
        <v/>
      </c>
      <c r="AQ65" s="13" t="str">
        <f>IF(TYPE(VAL_Codes!AB$30)=2,VAL_Codes!AB$30,"")</f>
        <v/>
      </c>
      <c r="AR65" s="14" t="str">
        <f>IF(TYPE(VAL_Codes!AC$30)=2,VAL_Codes!AC$30,"")</f>
        <v/>
      </c>
      <c r="AS65" s="28" t="str">
        <f>IF(COUNTBLANK('VAL_Fill in area'!I251)=1,"",'VAL_Fill in area'!I251)</f>
        <v/>
      </c>
      <c r="AT65" s="13" t="str">
        <f>IF(TYPE(VAL_Codes!AE$30)=2,VAL_Codes!AE$30,"")</f>
        <v/>
      </c>
      <c r="AU65" s="14" t="str">
        <f>IF(TYPE(VAL_Codes!AF$30)=2,VAL_Codes!AF$30,"")</f>
        <v/>
      </c>
      <c r="AV65" s="28" t="str">
        <f>IF(COUNTBLANK('VAL_Fill in area'!J251)=1,"",'VAL_Fill in area'!J251)</f>
        <v/>
      </c>
      <c r="AW65" s="13" t="str">
        <f>IF(TYPE(VAL_Codes!AH$30)=2,VAL_Codes!AH$30,"")</f>
        <v/>
      </c>
      <c r="AX65" s="14" t="str">
        <f>IF(TYPE(VAL_Codes!AI$30)=2,VAL_Codes!AI$30,"")</f>
        <v/>
      </c>
      <c r="AY65" s="28">
        <f>IF(COUNTBLANK('VAL_Fill in area'!K251)=1,"",'VAL_Fill in area'!K251)</f>
        <v>125</v>
      </c>
      <c r="AZ65" s="13" t="str">
        <f>IF(TYPE(VAL_Codes!AQ$30)=2,VAL_Codes!AQ$30,"")</f>
        <v/>
      </c>
      <c r="BA65" s="14" t="str">
        <f>IF(TYPE(VAL_Codes!AR$30)=2,VAL_Codes!AR$30,"")</f>
        <v/>
      </c>
      <c r="BB65" s="28">
        <f>IF(COUNTBLANK('VAL_Fill in area'!L251)=1,"",'VAL_Fill in area'!L251)</f>
        <v>336</v>
      </c>
      <c r="BC65" s="13" t="str">
        <f>IF(TYPE(VAL_Codes!AT$30)=2,VAL_Codes!AT$30,"")</f>
        <v/>
      </c>
      <c r="BD65" s="14" t="str">
        <f>IF(TYPE(VAL_Codes!AU$30)=2,VAL_Codes!AU$30,"")</f>
        <v/>
      </c>
      <c r="BE65" s="28">
        <f>IF(COUNTBLANK('VAL_Fill in area'!M251)=1,"",'VAL_Fill in area'!M251)</f>
        <v>8</v>
      </c>
      <c r="BF65" s="13" t="str">
        <f>IF(TYPE(VAL_Codes!AW$30)=2,VAL_Codes!AW$30,"")</f>
        <v/>
      </c>
      <c r="BG65" s="14" t="str">
        <f>IF(TYPE(VAL_Codes!AX$30)=2,VAL_Codes!AX$30,"")</f>
        <v/>
      </c>
      <c r="BH65" s="28" t="str">
        <f>IF(COUNTBLANK('VAL_Fill in area'!N251)=1,"",'VAL_Fill in area'!N251)</f>
        <v/>
      </c>
      <c r="BI65" s="13" t="s">
        <v>7033</v>
      </c>
      <c r="BJ65" s="14" t="str">
        <f>IF(TYPE(VAL_Codes!BA$30)=2,VAL_Codes!BA$30,"")</f>
        <v/>
      </c>
      <c r="BK65" s="28">
        <v>0</v>
      </c>
      <c r="BL65" s="13" t="str">
        <f>IF(TYPE(VAL_Codes!BC$30)=2,VAL_Codes!BC$30,"")</f>
        <v/>
      </c>
      <c r="BM65" s="14" t="str">
        <f>IF(TYPE(VAL_Codes!BD$30)=2,VAL_Codes!BD$30,"")</f>
        <v/>
      </c>
      <c r="BN65" s="73"/>
      <c r="BQ65" s="74"/>
      <c r="BT65" s="74"/>
      <c r="BW65" s="74"/>
      <c r="BZ65" s="74"/>
      <c r="CC65" s="74"/>
      <c r="CF65" s="74"/>
      <c r="CI65" s="74"/>
      <c r="CL65" s="74"/>
      <c r="CO65" s="74"/>
      <c r="CR65" s="74"/>
      <c r="CU65" s="74"/>
      <c r="CX65" s="74"/>
      <c r="DA65" s="74"/>
      <c r="DD65" s="74"/>
      <c r="DG65" s="74"/>
      <c r="DJ65" s="74"/>
      <c r="DM65" s="74"/>
      <c r="DP65" s="74"/>
      <c r="DS65" s="74"/>
      <c r="DV65" s="74"/>
      <c r="DY65" s="74"/>
      <c r="EB65" s="74"/>
      <c r="EE65" s="74"/>
      <c r="EH65" s="74"/>
      <c r="EK65" s="74"/>
      <c r="EN65" s="74"/>
      <c r="EQ65" s="74"/>
      <c r="ET65" s="74"/>
    </row>
    <row r="66" spans="1:150" ht="15" customHeight="1" x14ac:dyDescent="0.2">
      <c r="A66" s="49"/>
      <c r="B66" s="49"/>
      <c r="C66" s="31"/>
      <c r="D66" s="620"/>
      <c r="E66" s="61" t="s">
        <v>4097</v>
      </c>
      <c r="F66" s="361" t="s">
        <v>4</v>
      </c>
      <c r="G66" s="43" t="s">
        <v>6</v>
      </c>
      <c r="H66" s="361" t="s">
        <v>6937</v>
      </c>
      <c r="I66" s="43"/>
      <c r="J66" s="54"/>
      <c r="K66" s="54"/>
      <c r="L66" s="54"/>
      <c r="M66" s="54"/>
      <c r="N66" s="54"/>
      <c r="O66" s="54"/>
      <c r="P66" s="54"/>
      <c r="Q66" s="54"/>
      <c r="R66" s="54"/>
      <c r="S66" s="54"/>
      <c r="T66" s="54"/>
      <c r="U66" s="54"/>
      <c r="V66" s="54"/>
      <c r="W66" s="54"/>
      <c r="X66" s="54"/>
      <c r="Y66" s="54"/>
      <c r="Z66" s="45"/>
      <c r="AA66" s="28" t="str">
        <f>IF(COUNTBLANK('VAL_Fill in area'!C252)=1,"",'VAL_Fill in area'!C252)</f>
        <v/>
      </c>
      <c r="AB66" s="13" t="str">
        <f>IF(TYPE(VAL_Codes!M$30)=2,VAL_Codes!M$30,"")</f>
        <v/>
      </c>
      <c r="AC66" s="14" t="str">
        <f>IF(TYPE(VAL_Codes!N$30)=2,VAL_Codes!N$30,"")</f>
        <v/>
      </c>
      <c r="AD66" s="28" t="str">
        <f>IF(COUNTBLANK('VAL_Fill in area'!D252)=1,"",'VAL_Fill in area'!D252)</f>
        <v/>
      </c>
      <c r="AE66" s="13" t="str">
        <f>IF(TYPE(VAL_Codes!P$30)=2,VAL_Codes!P$30,"")</f>
        <v/>
      </c>
      <c r="AF66" s="14" t="str">
        <f>IF(TYPE(VAL_Codes!Q$30)=2,VAL_Codes!Q$30,"")</f>
        <v/>
      </c>
      <c r="AG66" s="28" t="str">
        <f>IF(COUNTBLANK('VAL_Fill in area'!E252)=1,"",'VAL_Fill in area'!E252)</f>
        <v/>
      </c>
      <c r="AH66" s="13" t="str">
        <f>IF(TYPE(VAL_Codes!S$30)=2,VAL_Codes!S$30,"")</f>
        <v/>
      </c>
      <c r="AI66" s="14" t="str">
        <f>IF(TYPE(VAL_Codes!T$30)=2,VAL_Codes!T$30,"")</f>
        <v/>
      </c>
      <c r="AJ66" s="28" t="str">
        <f>IF(COUNTBLANK('VAL_Fill in area'!F252)=1,"",'VAL_Fill in area'!F252)</f>
        <v/>
      </c>
      <c r="AK66" s="13" t="str">
        <f>IF(TYPE(VAL_Codes!V$30)=2,VAL_Codes!V$30,"")</f>
        <v/>
      </c>
      <c r="AL66" s="14" t="str">
        <f>IF(TYPE(VAL_Codes!W$30)=2,VAL_Codes!W$30,"")</f>
        <v/>
      </c>
      <c r="AM66" s="28" t="str">
        <f>IF(COUNTBLANK('VAL_Fill in area'!G252)=1,"",'VAL_Fill in area'!G252)</f>
        <v/>
      </c>
      <c r="AN66" s="13" t="str">
        <f>IF(TYPE(VAL_Codes!Y$30)=2,VAL_Codes!Y$30,"")</f>
        <v/>
      </c>
      <c r="AO66" s="14" t="str">
        <f>IF(TYPE(VAL_Codes!Z$30)=2,VAL_Codes!Z$30,"")</f>
        <v/>
      </c>
      <c r="AP66" s="28" t="str">
        <f>IF(COUNTBLANK('VAL_Fill in area'!H252)=1,"",'VAL_Fill in area'!H252)</f>
        <v/>
      </c>
      <c r="AQ66" s="13" t="str">
        <f>IF(TYPE(VAL_Codes!AB$30)=2,VAL_Codes!AB$30,"")</f>
        <v/>
      </c>
      <c r="AR66" s="14" t="str">
        <f>IF(TYPE(VAL_Codes!AC$30)=2,VAL_Codes!AC$30,"")</f>
        <v/>
      </c>
      <c r="AS66" s="28" t="str">
        <f>IF(COUNTBLANK('VAL_Fill in area'!I252)=1,"",'VAL_Fill in area'!I252)</f>
        <v/>
      </c>
      <c r="AT66" s="13" t="str">
        <f>IF(TYPE(VAL_Codes!AE$30)=2,VAL_Codes!AE$30,"")</f>
        <v/>
      </c>
      <c r="AU66" s="14" t="str">
        <f>IF(TYPE(VAL_Codes!AF$30)=2,VAL_Codes!AF$30,"")</f>
        <v/>
      </c>
      <c r="AV66" s="28" t="str">
        <f>IF(COUNTBLANK('VAL_Fill in area'!J252)=1,"",'VAL_Fill in area'!J252)</f>
        <v/>
      </c>
      <c r="AW66" s="13" t="str">
        <f>IF(TYPE(VAL_Codes!AH$30)=2,VAL_Codes!AH$30,"")</f>
        <v/>
      </c>
      <c r="AX66" s="14" t="str">
        <f>IF(TYPE(VAL_Codes!AI$30)=2,VAL_Codes!AI$30,"")</f>
        <v/>
      </c>
      <c r="AY66" s="28">
        <f>IF(COUNTBLANK('VAL_Fill in area'!K252)=1,"",'VAL_Fill in area'!K252)</f>
        <v>0</v>
      </c>
      <c r="AZ66" s="13" t="str">
        <f>IF(TYPE(VAL_Codes!AQ$30)=2,VAL_Codes!AQ$30,"")</f>
        <v/>
      </c>
      <c r="BA66" s="14" t="str">
        <f>IF(TYPE(VAL_Codes!AR$30)=2,VAL_Codes!AR$30,"")</f>
        <v/>
      </c>
      <c r="BB66" s="28">
        <f>IF(COUNTBLANK('VAL_Fill in area'!L252)=1,"",'VAL_Fill in area'!L252)</f>
        <v>316</v>
      </c>
      <c r="BC66" s="13" t="str">
        <f>IF(TYPE(VAL_Codes!AT$30)=2,VAL_Codes!AT$30,"")</f>
        <v/>
      </c>
      <c r="BD66" s="14" t="str">
        <f>IF(TYPE(VAL_Codes!AU$30)=2,VAL_Codes!AU$30,"")</f>
        <v/>
      </c>
      <c r="BE66" s="28">
        <f>IF(COUNTBLANK('VAL_Fill in area'!M252)=1,"",'VAL_Fill in area'!M252)</f>
        <v>1</v>
      </c>
      <c r="BF66" s="13" t="str">
        <f>IF(TYPE(VAL_Codes!AW$30)=2,VAL_Codes!AW$30,"")</f>
        <v/>
      </c>
      <c r="BG66" s="14" t="str">
        <f>IF(TYPE(VAL_Codes!AX$30)=2,VAL_Codes!AX$30,"")</f>
        <v/>
      </c>
      <c r="BH66" s="28" t="str">
        <f>IF(COUNTBLANK('VAL_Fill in area'!N252)=1,"",'VAL_Fill in area'!N252)</f>
        <v/>
      </c>
      <c r="BI66" s="13" t="s">
        <v>7033</v>
      </c>
      <c r="BJ66" s="14" t="str">
        <f>IF(TYPE(VAL_Codes!BA$30)=2,VAL_Codes!BA$30,"")</f>
        <v/>
      </c>
      <c r="BK66" s="28">
        <v>0</v>
      </c>
      <c r="BL66" s="13" t="str">
        <f>IF(TYPE(VAL_Codes!BC$30)=2,VAL_Codes!BC$30,"")</f>
        <v/>
      </c>
      <c r="BM66" s="14" t="str">
        <f>IF(TYPE(VAL_Codes!BD$30)=2,VAL_Codes!BD$30,"")</f>
        <v/>
      </c>
      <c r="BN66" s="73"/>
      <c r="BQ66" s="74"/>
      <c r="BT66" s="74"/>
      <c r="BW66" s="74"/>
      <c r="BZ66" s="74"/>
      <c r="CC66" s="74"/>
      <c r="CF66" s="74"/>
      <c r="CI66" s="74"/>
      <c r="CL66" s="74"/>
      <c r="CO66" s="74"/>
      <c r="CR66" s="74"/>
      <c r="CU66" s="74"/>
      <c r="CX66" s="74"/>
      <c r="DA66" s="74"/>
      <c r="DD66" s="74"/>
      <c r="DG66" s="74"/>
      <c r="DJ66" s="74"/>
      <c r="DM66" s="74"/>
      <c r="DP66" s="74"/>
      <c r="DS66" s="74"/>
      <c r="DV66" s="74"/>
      <c r="DY66" s="74"/>
      <c r="EB66" s="74"/>
      <c r="EE66" s="74"/>
      <c r="EH66" s="74"/>
      <c r="EK66" s="74"/>
      <c r="EN66" s="74"/>
      <c r="EQ66" s="74"/>
      <c r="ET66" s="74"/>
    </row>
    <row r="67" spans="1:150" ht="15" customHeight="1" x14ac:dyDescent="0.2">
      <c r="A67" s="60"/>
      <c r="B67" s="60"/>
      <c r="C67" s="31"/>
      <c r="D67" s="624"/>
      <c r="E67" s="62" t="s">
        <v>4098</v>
      </c>
      <c r="F67" s="361" t="s">
        <v>4</v>
      </c>
      <c r="G67" s="43" t="s">
        <v>6</v>
      </c>
      <c r="H67" s="361" t="s">
        <v>6938</v>
      </c>
      <c r="I67" s="43"/>
      <c r="J67" s="54"/>
      <c r="K67" s="54"/>
      <c r="L67" s="54"/>
      <c r="M67" s="54"/>
      <c r="N67" s="54"/>
      <c r="O67" s="54"/>
      <c r="P67" s="54"/>
      <c r="Q67" s="54"/>
      <c r="R67" s="54"/>
      <c r="S67" s="54"/>
      <c r="T67" s="54"/>
      <c r="U67" s="54"/>
      <c r="V67" s="54"/>
      <c r="W67" s="54"/>
      <c r="X67" s="54"/>
      <c r="Y67" s="54"/>
      <c r="Z67" s="54"/>
      <c r="AA67" s="28" t="str">
        <f>IF(COUNTBLANK('VAL_Fill in area'!C253)=1,"",'VAL_Fill in area'!C253)</f>
        <v/>
      </c>
      <c r="AB67" s="13" t="str">
        <f>IF(TYPE(VAL_Codes!M$30)=2,VAL_Codes!M$30,"")</f>
        <v/>
      </c>
      <c r="AC67" s="14" t="str">
        <f>IF(TYPE(VAL_Codes!N$30)=2,VAL_Codes!N$30,"")</f>
        <v/>
      </c>
      <c r="AD67" s="28" t="str">
        <f>IF(COUNTBLANK('VAL_Fill in area'!D253)=1,"",'VAL_Fill in area'!D253)</f>
        <v/>
      </c>
      <c r="AE67" s="13" t="str">
        <f>IF(TYPE(VAL_Codes!P$30)=2,VAL_Codes!P$30,"")</f>
        <v/>
      </c>
      <c r="AF67" s="14" t="str">
        <f>IF(TYPE(VAL_Codes!Q$30)=2,VAL_Codes!Q$30,"")</f>
        <v/>
      </c>
      <c r="AG67" s="28" t="str">
        <f>IF(COUNTBLANK('VAL_Fill in area'!E253)=1,"",'VAL_Fill in area'!E253)</f>
        <v/>
      </c>
      <c r="AH67" s="13" t="str">
        <f>IF(TYPE(VAL_Codes!S$30)=2,VAL_Codes!S$30,"")</f>
        <v/>
      </c>
      <c r="AI67" s="14" t="str">
        <f>IF(TYPE(VAL_Codes!T$30)=2,VAL_Codes!T$30,"")</f>
        <v/>
      </c>
      <c r="AJ67" s="28" t="str">
        <f>IF(COUNTBLANK('VAL_Fill in area'!F253)=1,"",'VAL_Fill in area'!F253)</f>
        <v/>
      </c>
      <c r="AK67" s="13" t="str">
        <f>IF(TYPE(VAL_Codes!V$30)=2,VAL_Codes!V$30,"")</f>
        <v/>
      </c>
      <c r="AL67" s="14" t="str">
        <f>IF(TYPE(VAL_Codes!W$30)=2,VAL_Codes!W$30,"")</f>
        <v/>
      </c>
      <c r="AM67" s="28" t="str">
        <f>IF(COUNTBLANK('VAL_Fill in area'!G253)=1,"",'VAL_Fill in area'!G253)</f>
        <v/>
      </c>
      <c r="AN67" s="13" t="str">
        <f>IF(TYPE(VAL_Codes!Y$30)=2,VAL_Codes!Y$30,"")</f>
        <v/>
      </c>
      <c r="AO67" s="14" t="str">
        <f>IF(TYPE(VAL_Codes!Z$30)=2,VAL_Codes!Z$30,"")</f>
        <v/>
      </c>
      <c r="AP67" s="28" t="str">
        <f>IF(COUNTBLANK('VAL_Fill in area'!H253)=1,"",'VAL_Fill in area'!H253)</f>
        <v/>
      </c>
      <c r="AQ67" s="13" t="str">
        <f>IF(TYPE(VAL_Codes!AB$30)=2,VAL_Codes!AB$30,"")</f>
        <v/>
      </c>
      <c r="AR67" s="14" t="str">
        <f>IF(TYPE(VAL_Codes!AC$30)=2,VAL_Codes!AC$30,"")</f>
        <v/>
      </c>
      <c r="AS67" s="28" t="str">
        <f>IF(COUNTBLANK('VAL_Fill in area'!I253)=1,"",'VAL_Fill in area'!I253)</f>
        <v/>
      </c>
      <c r="AT67" s="13" t="str">
        <f>IF(TYPE(VAL_Codes!AE$30)=2,VAL_Codes!AE$30,"")</f>
        <v/>
      </c>
      <c r="AU67" s="14" t="str">
        <f>IF(TYPE(VAL_Codes!AF$30)=2,VAL_Codes!AF$30,"")</f>
        <v/>
      </c>
      <c r="AV67" s="28" t="str">
        <f>IF(COUNTBLANK('VAL_Fill in area'!J253)=1,"",'VAL_Fill in area'!J253)</f>
        <v/>
      </c>
      <c r="AW67" s="13" t="str">
        <f>IF(TYPE(VAL_Codes!AH$30)=2,VAL_Codes!AH$30,"")</f>
        <v/>
      </c>
      <c r="AX67" s="14" t="str">
        <f>IF(TYPE(VAL_Codes!AI$30)=2,VAL_Codes!AI$30,"")</f>
        <v/>
      </c>
      <c r="AY67" s="28" t="str">
        <f>IF(COUNTBLANK('VAL_Fill in area'!K253)=1,"",'VAL_Fill in area'!K253)</f>
        <v/>
      </c>
      <c r="AZ67" s="13" t="s">
        <v>4</v>
      </c>
      <c r="BA67" s="14" t="str">
        <f>IF(TYPE(VAL_Codes!AR$30)=2,VAL_Codes!AR$30,"")</f>
        <v/>
      </c>
      <c r="BB67" s="28" t="str">
        <f>IF(COUNTBLANK('VAL_Fill in area'!L253)=1,"",'VAL_Fill in area'!L253)</f>
        <v/>
      </c>
      <c r="BC67" s="13" t="s">
        <v>4</v>
      </c>
      <c r="BD67" s="14" t="str">
        <f>IF(TYPE(VAL_Codes!AU$30)=2,VAL_Codes!AU$30,"")</f>
        <v/>
      </c>
      <c r="BE67" s="28" t="str">
        <f>IF(COUNTBLANK('VAL_Fill in area'!M253)=1,"",'VAL_Fill in area'!M253)</f>
        <v/>
      </c>
      <c r="BF67" s="13" t="s">
        <v>4</v>
      </c>
      <c r="BG67" s="14" t="str">
        <f>IF(TYPE(VAL_Codes!AX$30)=2,VAL_Codes!AX$30,"")</f>
        <v/>
      </c>
      <c r="BH67" s="28" t="str">
        <f>IF(COUNTBLANK('VAL_Fill in area'!N253)=1,"",'VAL_Fill in area'!N253)</f>
        <v/>
      </c>
      <c r="BI67" s="13" t="s">
        <v>7033</v>
      </c>
      <c r="BJ67" s="14" t="str">
        <f>IF(TYPE(VAL_Codes!BA$30)=2,VAL_Codes!BA$30,"")</f>
        <v/>
      </c>
      <c r="BK67" s="28" t="str">
        <f>IF(COUNTBLANK('VAL_Fill in area'!O253)=1,"",'VAL_Fill in area'!O253)</f>
        <v/>
      </c>
      <c r="BL67" s="13" t="s">
        <v>4</v>
      </c>
      <c r="BM67" s="14" t="str">
        <f>IF(TYPE(VAL_Codes!BD$30)=2,VAL_Codes!BD$30,"")</f>
        <v/>
      </c>
      <c r="BN67" s="73"/>
      <c r="BQ67" s="74"/>
      <c r="BT67" s="74"/>
      <c r="BW67" s="74"/>
      <c r="BZ67" s="74"/>
      <c r="CC67" s="74"/>
      <c r="CF67" s="74"/>
      <c r="CI67" s="74"/>
      <c r="CL67" s="74"/>
      <c r="CO67" s="74"/>
      <c r="CR67" s="74"/>
      <c r="CU67" s="74"/>
      <c r="CX67" s="74"/>
      <c r="DA67" s="74"/>
      <c r="DD67" s="74"/>
      <c r="DG67" s="74"/>
      <c r="DJ67" s="74"/>
      <c r="DM67" s="74"/>
      <c r="DP67" s="74"/>
      <c r="DS67" s="74"/>
      <c r="DV67" s="74"/>
      <c r="DY67" s="74"/>
      <c r="EB67" s="74"/>
      <c r="EE67" s="74"/>
      <c r="EH67" s="74"/>
      <c r="EK67" s="74"/>
      <c r="EN67" s="74"/>
      <c r="EQ67" s="74"/>
      <c r="ET67" s="74"/>
    </row>
    <row r="68" spans="1:150" ht="15" customHeight="1" x14ac:dyDescent="0.2">
      <c r="A68" s="60"/>
      <c r="B68" s="60"/>
      <c r="C68" s="31"/>
      <c r="D68" s="624"/>
      <c r="E68" s="62" t="s">
        <v>4099</v>
      </c>
      <c r="F68" s="361" t="s">
        <v>4</v>
      </c>
      <c r="G68" s="43" t="s">
        <v>6</v>
      </c>
      <c r="H68" s="361" t="s">
        <v>6939</v>
      </c>
      <c r="I68" s="43"/>
      <c r="J68" s="54"/>
      <c r="K68" s="54"/>
      <c r="L68" s="54"/>
      <c r="M68" s="54"/>
      <c r="N68" s="54"/>
      <c r="O68" s="54"/>
      <c r="P68" s="54"/>
      <c r="Q68" s="54"/>
      <c r="R68" s="54"/>
      <c r="S68" s="54"/>
      <c r="T68" s="54"/>
      <c r="U68" s="54"/>
      <c r="V68" s="54"/>
      <c r="W68" s="54"/>
      <c r="X68" s="54"/>
      <c r="Y68" s="54"/>
      <c r="Z68" s="54"/>
      <c r="AA68" s="28" t="str">
        <f>IF(COUNTBLANK('VAL_Fill in area'!C254)=1,"",'VAL_Fill in area'!C254)</f>
        <v/>
      </c>
      <c r="AB68" s="13" t="str">
        <f>IF(TYPE(VAL_Codes!M$30)=2,VAL_Codes!M$30,"")</f>
        <v/>
      </c>
      <c r="AC68" s="14" t="str">
        <f>IF(TYPE(VAL_Codes!N$30)=2,VAL_Codes!N$30,"")</f>
        <v/>
      </c>
      <c r="AD68" s="28" t="str">
        <f>IF(COUNTBLANK('VAL_Fill in area'!D254)=1,"",'VAL_Fill in area'!D254)</f>
        <v/>
      </c>
      <c r="AE68" s="13" t="str">
        <f>IF(TYPE(VAL_Codes!P$30)=2,VAL_Codes!P$30,"")</f>
        <v/>
      </c>
      <c r="AF68" s="14" t="str">
        <f>IF(TYPE(VAL_Codes!Q$30)=2,VAL_Codes!Q$30,"")</f>
        <v/>
      </c>
      <c r="AG68" s="28" t="str">
        <f>IF(COUNTBLANK('VAL_Fill in area'!E254)=1,"",'VAL_Fill in area'!E254)</f>
        <v/>
      </c>
      <c r="AH68" s="13" t="str">
        <f>IF(TYPE(VAL_Codes!S$30)=2,VAL_Codes!S$30,"")</f>
        <v/>
      </c>
      <c r="AI68" s="14" t="str">
        <f>IF(TYPE(VAL_Codes!T$30)=2,VAL_Codes!T$30,"")</f>
        <v/>
      </c>
      <c r="AJ68" s="28" t="str">
        <f>IF(COUNTBLANK('VAL_Fill in area'!F254)=1,"",'VAL_Fill in area'!F254)</f>
        <v/>
      </c>
      <c r="AK68" s="13" t="str">
        <f>IF(TYPE(VAL_Codes!V$30)=2,VAL_Codes!V$30,"")</f>
        <v/>
      </c>
      <c r="AL68" s="14" t="str">
        <f>IF(TYPE(VAL_Codes!W$30)=2,VAL_Codes!W$30,"")</f>
        <v/>
      </c>
      <c r="AM68" s="28" t="str">
        <f>IF(COUNTBLANK('VAL_Fill in area'!G254)=1,"",'VAL_Fill in area'!G254)</f>
        <v/>
      </c>
      <c r="AN68" s="13" t="str">
        <f>IF(TYPE(VAL_Codes!Y$30)=2,VAL_Codes!Y$30,"")</f>
        <v/>
      </c>
      <c r="AO68" s="14" t="str">
        <f>IF(TYPE(VAL_Codes!Z$30)=2,VAL_Codes!Z$30,"")</f>
        <v/>
      </c>
      <c r="AP68" s="28" t="str">
        <f>IF(COUNTBLANK('VAL_Fill in area'!H254)=1,"",'VAL_Fill in area'!H254)</f>
        <v/>
      </c>
      <c r="AQ68" s="13" t="str">
        <f>IF(TYPE(VAL_Codes!AB$30)=2,VAL_Codes!AB$30,"")</f>
        <v/>
      </c>
      <c r="AR68" s="14" t="str">
        <f>IF(TYPE(VAL_Codes!AC$30)=2,VAL_Codes!AC$30,"")</f>
        <v/>
      </c>
      <c r="AS68" s="28" t="str">
        <f>IF(COUNTBLANK('VAL_Fill in area'!I254)=1,"",'VAL_Fill in area'!I254)</f>
        <v/>
      </c>
      <c r="AT68" s="13" t="str">
        <f>IF(TYPE(VAL_Codes!AE$30)=2,VAL_Codes!AE$30,"")</f>
        <v/>
      </c>
      <c r="AU68" s="14" t="str">
        <f>IF(TYPE(VAL_Codes!AF$30)=2,VAL_Codes!AF$30,"")</f>
        <v/>
      </c>
      <c r="AV68" s="28" t="str">
        <f>IF(COUNTBLANK('VAL_Fill in area'!J254)=1,"",'VAL_Fill in area'!J254)</f>
        <v/>
      </c>
      <c r="AW68" s="13" t="str">
        <f>IF(TYPE(VAL_Codes!AH$30)=2,VAL_Codes!AH$30,"")</f>
        <v/>
      </c>
      <c r="AX68" s="14" t="str">
        <f>IF(TYPE(VAL_Codes!AI$30)=2,VAL_Codes!AI$30,"")</f>
        <v/>
      </c>
      <c r="AY68" s="28" t="str">
        <f>IF(COUNTBLANK('VAL_Fill in area'!K254)=1,"",'VAL_Fill in area'!K254)</f>
        <v/>
      </c>
      <c r="AZ68" s="13" t="s">
        <v>4</v>
      </c>
      <c r="BA68" s="14" t="str">
        <f>IF(TYPE(VAL_Codes!AR$30)=2,VAL_Codes!AR$30,"")</f>
        <v/>
      </c>
      <c r="BB68" s="28" t="str">
        <f>IF(COUNTBLANK('VAL_Fill in area'!L254)=1,"",'VAL_Fill in area'!L254)</f>
        <v/>
      </c>
      <c r="BC68" s="13" t="s">
        <v>4</v>
      </c>
      <c r="BD68" s="14" t="str">
        <f>IF(TYPE(VAL_Codes!AU$30)=2,VAL_Codes!AU$30,"")</f>
        <v/>
      </c>
      <c r="BE68" s="28" t="str">
        <f>IF(COUNTBLANK('VAL_Fill in area'!M254)=1,"",'VAL_Fill in area'!M254)</f>
        <v/>
      </c>
      <c r="BF68" s="13" t="s">
        <v>4</v>
      </c>
      <c r="BG68" s="14" t="str">
        <f>IF(TYPE(VAL_Codes!AX$30)=2,VAL_Codes!AX$30,"")</f>
        <v/>
      </c>
      <c r="BH68" s="28" t="str">
        <f>IF(COUNTBLANK('VAL_Fill in area'!N254)=1,"",'VAL_Fill in area'!N254)</f>
        <v/>
      </c>
      <c r="BI68" s="13" t="s">
        <v>7033</v>
      </c>
      <c r="BJ68" s="14" t="str">
        <f>IF(TYPE(VAL_Codes!BA$30)=2,VAL_Codes!BA$30,"")</f>
        <v/>
      </c>
      <c r="BK68" s="28" t="str">
        <f>IF(COUNTBLANK('VAL_Fill in area'!O254)=1,"",'VAL_Fill in area'!O254)</f>
        <v/>
      </c>
      <c r="BL68" s="13" t="s">
        <v>4</v>
      </c>
      <c r="BM68" s="14" t="str">
        <f>IF(TYPE(VAL_Codes!BD$30)=2,VAL_Codes!BD$30,"")</f>
        <v/>
      </c>
      <c r="BN68" s="73"/>
      <c r="BQ68" s="74"/>
      <c r="BT68" s="74"/>
      <c r="BW68" s="74"/>
      <c r="BZ68" s="74"/>
      <c r="CC68" s="74"/>
      <c r="CF68" s="74"/>
      <c r="CI68" s="74"/>
      <c r="CL68" s="74"/>
      <c r="CO68" s="74"/>
      <c r="CR68" s="74"/>
      <c r="CU68" s="74"/>
      <c r="CX68" s="74"/>
      <c r="DA68" s="74"/>
      <c r="DD68" s="74"/>
      <c r="DG68" s="74"/>
      <c r="DJ68" s="74"/>
      <c r="DM68" s="74"/>
      <c r="DP68" s="74"/>
      <c r="DS68" s="74"/>
      <c r="DV68" s="74"/>
      <c r="DY68" s="74"/>
      <c r="EB68" s="74"/>
      <c r="EE68" s="74"/>
      <c r="EH68" s="74"/>
      <c r="EK68" s="74"/>
      <c r="EN68" s="74"/>
      <c r="EQ68" s="74"/>
      <c r="ET68" s="74"/>
    </row>
    <row r="69" spans="1:150" ht="15" customHeight="1" x14ac:dyDescent="0.2">
      <c r="A69" s="60"/>
      <c r="B69" s="60"/>
      <c r="C69" s="31"/>
      <c r="D69" s="624"/>
      <c r="E69" s="62" t="s">
        <v>4100</v>
      </c>
      <c r="F69" s="361" t="s">
        <v>4</v>
      </c>
      <c r="G69" s="43" t="s">
        <v>6</v>
      </c>
      <c r="H69" s="361" t="s">
        <v>6940</v>
      </c>
      <c r="I69" s="43"/>
      <c r="J69" s="54"/>
      <c r="K69" s="54"/>
      <c r="L69" s="54"/>
      <c r="M69" s="54"/>
      <c r="N69" s="54"/>
      <c r="O69" s="54"/>
      <c r="P69" s="54"/>
      <c r="Q69" s="54"/>
      <c r="R69" s="54"/>
      <c r="S69" s="54"/>
      <c r="T69" s="54"/>
      <c r="U69" s="54"/>
      <c r="V69" s="54"/>
      <c r="W69" s="54"/>
      <c r="X69" s="54"/>
      <c r="Y69" s="54"/>
      <c r="Z69" s="54"/>
      <c r="AA69" s="28" t="str">
        <f>IF(COUNTBLANK('VAL_Fill in area'!C255)=1,"",'VAL_Fill in area'!C255)</f>
        <v/>
      </c>
      <c r="AB69" s="13" t="str">
        <f>IF(TYPE(VAL_Codes!M$30)=2,VAL_Codes!M$30,"")</f>
        <v/>
      </c>
      <c r="AC69" s="14" t="str">
        <f>IF(TYPE(VAL_Codes!N$30)=2,VAL_Codes!N$30,"")</f>
        <v/>
      </c>
      <c r="AD69" s="28" t="str">
        <f>IF(COUNTBLANK('VAL_Fill in area'!D255)=1,"",'VAL_Fill in area'!D255)</f>
        <v/>
      </c>
      <c r="AE69" s="13" t="str">
        <f>IF(TYPE(VAL_Codes!P$30)=2,VAL_Codes!P$30,"")</f>
        <v/>
      </c>
      <c r="AF69" s="14" t="str">
        <f>IF(TYPE(VAL_Codes!Q$30)=2,VAL_Codes!Q$30,"")</f>
        <v/>
      </c>
      <c r="AG69" s="28" t="str">
        <f>IF(COUNTBLANK('VAL_Fill in area'!E255)=1,"",'VAL_Fill in area'!E255)</f>
        <v/>
      </c>
      <c r="AH69" s="13" t="str">
        <f>IF(TYPE(VAL_Codes!S$30)=2,VAL_Codes!S$30,"")</f>
        <v/>
      </c>
      <c r="AI69" s="14" t="str">
        <f>IF(TYPE(VAL_Codes!T$30)=2,VAL_Codes!T$30,"")</f>
        <v/>
      </c>
      <c r="AJ69" s="28" t="str">
        <f>IF(COUNTBLANK('VAL_Fill in area'!F255)=1,"",'VAL_Fill in area'!F255)</f>
        <v/>
      </c>
      <c r="AK69" s="13" t="str">
        <f>IF(TYPE(VAL_Codes!V$30)=2,VAL_Codes!V$30,"")</f>
        <v/>
      </c>
      <c r="AL69" s="14" t="str">
        <f>IF(TYPE(VAL_Codes!W$30)=2,VAL_Codes!W$30,"")</f>
        <v/>
      </c>
      <c r="AM69" s="28" t="str">
        <f>IF(COUNTBLANK('VAL_Fill in area'!G255)=1,"",'VAL_Fill in area'!G255)</f>
        <v/>
      </c>
      <c r="AN69" s="13" t="str">
        <f>IF(TYPE(VAL_Codes!Y$30)=2,VAL_Codes!Y$30,"")</f>
        <v/>
      </c>
      <c r="AO69" s="14" t="str">
        <f>IF(TYPE(VAL_Codes!Z$30)=2,VAL_Codes!Z$30,"")</f>
        <v/>
      </c>
      <c r="AP69" s="28" t="str">
        <f>IF(COUNTBLANK('VAL_Fill in area'!H255)=1,"",'VAL_Fill in area'!H255)</f>
        <v/>
      </c>
      <c r="AQ69" s="13" t="str">
        <f>IF(TYPE(VAL_Codes!AB$30)=2,VAL_Codes!AB$30,"")</f>
        <v/>
      </c>
      <c r="AR69" s="14" t="str">
        <f>IF(TYPE(VAL_Codes!AC$30)=2,VAL_Codes!AC$30,"")</f>
        <v/>
      </c>
      <c r="AS69" s="28" t="str">
        <f>IF(COUNTBLANK('VAL_Fill in area'!I255)=1,"",'VAL_Fill in area'!I255)</f>
        <v/>
      </c>
      <c r="AT69" s="13" t="str">
        <f>IF(TYPE(VAL_Codes!AE$30)=2,VAL_Codes!AE$30,"")</f>
        <v/>
      </c>
      <c r="AU69" s="14" t="str">
        <f>IF(TYPE(VAL_Codes!AF$30)=2,VAL_Codes!AF$30,"")</f>
        <v/>
      </c>
      <c r="AV69" s="28" t="str">
        <f>IF(COUNTBLANK('VAL_Fill in area'!J255)=1,"",'VAL_Fill in area'!J255)</f>
        <v/>
      </c>
      <c r="AW69" s="13" t="str">
        <f>IF(TYPE(VAL_Codes!AH$30)=2,VAL_Codes!AH$30,"")</f>
        <v/>
      </c>
      <c r="AX69" s="14" t="str">
        <f>IF(TYPE(VAL_Codes!AI$30)=2,VAL_Codes!AI$30,"")</f>
        <v/>
      </c>
      <c r="AY69" s="28" t="str">
        <f>IF(COUNTBLANK('VAL_Fill in area'!K255)=1,"",'VAL_Fill in area'!K255)</f>
        <v/>
      </c>
      <c r="AZ69" s="13" t="s">
        <v>4</v>
      </c>
      <c r="BA69" s="14" t="str">
        <f>IF(TYPE(VAL_Codes!AR$30)=2,VAL_Codes!AR$30,"")</f>
        <v/>
      </c>
      <c r="BB69" s="28" t="str">
        <f>IF(COUNTBLANK('VAL_Fill in area'!L255)=1,"",'VAL_Fill in area'!L255)</f>
        <v/>
      </c>
      <c r="BC69" s="13" t="s">
        <v>4</v>
      </c>
      <c r="BD69" s="14" t="str">
        <f>IF(TYPE(VAL_Codes!AU$30)=2,VAL_Codes!AU$30,"")</f>
        <v/>
      </c>
      <c r="BE69" s="28" t="str">
        <f>IF(COUNTBLANK('VAL_Fill in area'!M255)=1,"",'VAL_Fill in area'!M255)</f>
        <v/>
      </c>
      <c r="BF69" s="13" t="s">
        <v>4</v>
      </c>
      <c r="BG69" s="14" t="str">
        <f>IF(TYPE(VAL_Codes!AX$30)=2,VAL_Codes!AX$30,"")</f>
        <v/>
      </c>
      <c r="BH69" s="28" t="str">
        <f>IF(COUNTBLANK('VAL_Fill in area'!N255)=1,"",'VAL_Fill in area'!N255)</f>
        <v/>
      </c>
      <c r="BI69" s="13" t="s">
        <v>7033</v>
      </c>
      <c r="BJ69" s="14" t="str">
        <f>IF(TYPE(VAL_Codes!BA$30)=2,VAL_Codes!BA$30,"")</f>
        <v/>
      </c>
      <c r="BK69" s="28" t="str">
        <f>IF(COUNTBLANK('VAL_Fill in area'!O255)=1,"",'VAL_Fill in area'!O255)</f>
        <v/>
      </c>
      <c r="BL69" s="13" t="s">
        <v>4</v>
      </c>
      <c r="BM69" s="14" t="str">
        <f>IF(TYPE(VAL_Codes!BD$30)=2,VAL_Codes!BD$30,"")</f>
        <v/>
      </c>
      <c r="BN69" s="73"/>
      <c r="BQ69" s="74"/>
      <c r="BT69" s="74"/>
      <c r="BW69" s="74"/>
      <c r="BZ69" s="74"/>
      <c r="CC69" s="74"/>
      <c r="CF69" s="74"/>
      <c r="CI69" s="74"/>
      <c r="CL69" s="74"/>
      <c r="CO69" s="74"/>
      <c r="CR69" s="74"/>
      <c r="CU69" s="74"/>
      <c r="CX69" s="74"/>
      <c r="DA69" s="74"/>
      <c r="DD69" s="74"/>
      <c r="DG69" s="74"/>
      <c r="DJ69" s="74"/>
      <c r="DM69" s="74"/>
      <c r="DP69" s="74"/>
      <c r="DS69" s="74"/>
      <c r="DV69" s="74"/>
      <c r="DY69" s="74"/>
      <c r="EB69" s="74"/>
      <c r="EE69" s="74"/>
      <c r="EH69" s="74"/>
      <c r="EK69" s="74"/>
      <c r="EN69" s="74"/>
      <c r="EQ69" s="74"/>
      <c r="ET69" s="74"/>
    </row>
    <row r="70" spans="1:150" ht="15" customHeight="1" x14ac:dyDescent="0.2">
      <c r="A70" s="49"/>
      <c r="B70" s="49"/>
      <c r="C70" s="31"/>
      <c r="D70" s="624"/>
      <c r="E70" s="62" t="s">
        <v>4101</v>
      </c>
      <c r="F70" s="361" t="s">
        <v>4</v>
      </c>
      <c r="G70" s="43" t="s">
        <v>6</v>
      </c>
      <c r="H70" s="361" t="s">
        <v>6941</v>
      </c>
      <c r="I70" s="43"/>
      <c r="J70" s="54"/>
      <c r="K70" s="54"/>
      <c r="L70" s="54"/>
      <c r="M70" s="54"/>
      <c r="N70" s="54"/>
      <c r="O70" s="54"/>
      <c r="P70" s="54"/>
      <c r="Q70" s="54"/>
      <c r="R70" s="54"/>
      <c r="S70" s="54"/>
      <c r="T70" s="54"/>
      <c r="U70" s="54"/>
      <c r="V70" s="54"/>
      <c r="W70" s="54"/>
      <c r="X70" s="54"/>
      <c r="Y70" s="54"/>
      <c r="Z70" s="54"/>
      <c r="AA70" s="28" t="str">
        <f>IF(COUNTBLANK('VAL_Fill in area'!C256)=1,"",'VAL_Fill in area'!C256)</f>
        <v/>
      </c>
      <c r="AB70" s="13" t="str">
        <f>IF(TYPE(VAL_Codes!M$30)=2,VAL_Codes!M$30,"")</f>
        <v/>
      </c>
      <c r="AC70" s="14" t="str">
        <f>IF(TYPE(VAL_Codes!N$30)=2,VAL_Codes!N$30,"")</f>
        <v/>
      </c>
      <c r="AD70" s="28" t="str">
        <f>IF(COUNTBLANK('VAL_Fill in area'!D256)=1,"",'VAL_Fill in area'!D256)</f>
        <v/>
      </c>
      <c r="AE70" s="13" t="str">
        <f>IF(TYPE(VAL_Codes!P$30)=2,VAL_Codes!P$30,"")</f>
        <v/>
      </c>
      <c r="AF70" s="14" t="str">
        <f>IF(TYPE(VAL_Codes!Q$30)=2,VAL_Codes!Q$30,"")</f>
        <v/>
      </c>
      <c r="AG70" s="28" t="str">
        <f>IF(COUNTBLANK('VAL_Fill in area'!E256)=1,"",'VAL_Fill in area'!E256)</f>
        <v/>
      </c>
      <c r="AH70" s="13" t="str">
        <f>IF(TYPE(VAL_Codes!S$30)=2,VAL_Codes!S$30,"")</f>
        <v/>
      </c>
      <c r="AI70" s="14" t="str">
        <f>IF(TYPE(VAL_Codes!T$30)=2,VAL_Codes!T$30,"")</f>
        <v/>
      </c>
      <c r="AJ70" s="28" t="str">
        <f>IF(COUNTBLANK('VAL_Fill in area'!F256)=1,"",'VAL_Fill in area'!F256)</f>
        <v/>
      </c>
      <c r="AK70" s="13" t="str">
        <f>IF(TYPE(VAL_Codes!V$30)=2,VAL_Codes!V$30,"")</f>
        <v/>
      </c>
      <c r="AL70" s="14" t="str">
        <f>IF(TYPE(VAL_Codes!W$30)=2,VAL_Codes!W$30,"")</f>
        <v/>
      </c>
      <c r="AM70" s="28" t="str">
        <f>IF(COUNTBLANK('VAL_Fill in area'!G256)=1,"",'VAL_Fill in area'!G256)</f>
        <v/>
      </c>
      <c r="AN70" s="13" t="str">
        <f>IF(TYPE(VAL_Codes!Y$30)=2,VAL_Codes!Y$30,"")</f>
        <v/>
      </c>
      <c r="AO70" s="14" t="str">
        <f>IF(TYPE(VAL_Codes!Z$30)=2,VAL_Codes!Z$30,"")</f>
        <v/>
      </c>
      <c r="AP70" s="28" t="str">
        <f>IF(COUNTBLANK('VAL_Fill in area'!H256)=1,"",'VAL_Fill in area'!H256)</f>
        <v/>
      </c>
      <c r="AQ70" s="13" t="str">
        <f>IF(TYPE(VAL_Codes!AB$30)=2,VAL_Codes!AB$30,"")</f>
        <v/>
      </c>
      <c r="AR70" s="14" t="str">
        <f>IF(TYPE(VAL_Codes!AC$30)=2,VAL_Codes!AC$30,"")</f>
        <v/>
      </c>
      <c r="AS70" s="28" t="str">
        <f>IF(COUNTBLANK('VAL_Fill in area'!I256)=1,"",'VAL_Fill in area'!I256)</f>
        <v/>
      </c>
      <c r="AT70" s="13" t="str">
        <f>IF(TYPE(VAL_Codes!AE$30)=2,VAL_Codes!AE$30,"")</f>
        <v/>
      </c>
      <c r="AU70" s="14" t="str">
        <f>IF(TYPE(VAL_Codes!AF$30)=2,VAL_Codes!AF$30,"")</f>
        <v/>
      </c>
      <c r="AV70" s="28" t="str">
        <f>IF(COUNTBLANK('VAL_Fill in area'!J256)=1,"",'VAL_Fill in area'!J256)</f>
        <v/>
      </c>
      <c r="AW70" s="13" t="str">
        <f>IF(TYPE(VAL_Codes!AH$30)=2,VAL_Codes!AH$30,"")</f>
        <v/>
      </c>
      <c r="AX70" s="14" t="str">
        <f>IF(TYPE(VAL_Codes!AI$30)=2,VAL_Codes!AI$30,"")</f>
        <v/>
      </c>
      <c r="AY70" s="28">
        <f>IF(COUNTBLANK('VAL_Fill in area'!K256)=1,"",'VAL_Fill in area'!K256)</f>
        <v>74</v>
      </c>
      <c r="AZ70" s="13" t="str">
        <f>IF(TYPE(VAL_Codes!AQ$30)=2,VAL_Codes!AQ$30,"")</f>
        <v/>
      </c>
      <c r="BA70" s="14" t="str">
        <f>IF(TYPE(VAL_Codes!AR$30)=2,VAL_Codes!AR$30,"")</f>
        <v/>
      </c>
      <c r="BB70" s="28">
        <f>IF(COUNTBLANK('VAL_Fill in area'!L256)=1,"",'VAL_Fill in area'!L256)</f>
        <v>387</v>
      </c>
      <c r="BC70" s="13" t="str">
        <f>IF(TYPE(VAL_Codes!AT$30)=2,VAL_Codes!AT$30,"")</f>
        <v/>
      </c>
      <c r="BD70" s="14" t="str">
        <f>IF(TYPE(VAL_Codes!AU$30)=2,VAL_Codes!AU$30,"")</f>
        <v/>
      </c>
      <c r="BE70" s="28">
        <f>IF(COUNTBLANK('VAL_Fill in area'!M256)=1,"",'VAL_Fill in area'!M256)</f>
        <v>10</v>
      </c>
      <c r="BF70" s="13" t="str">
        <f>IF(TYPE(VAL_Codes!AW$30)=2,VAL_Codes!AW$30,"")</f>
        <v/>
      </c>
      <c r="BG70" s="14" t="str">
        <f>IF(TYPE(VAL_Codes!AX$30)=2,VAL_Codes!AX$30,"")</f>
        <v/>
      </c>
      <c r="BH70" s="28" t="str">
        <f>IF(COUNTBLANK('VAL_Fill in area'!N256)=1,"",'VAL_Fill in area'!N256)</f>
        <v/>
      </c>
      <c r="BI70" s="13" t="s">
        <v>7033</v>
      </c>
      <c r="BJ70" s="14" t="str">
        <f>IF(TYPE(VAL_Codes!BA$30)=2,VAL_Codes!BA$30,"")</f>
        <v/>
      </c>
      <c r="BK70" s="28">
        <v>0</v>
      </c>
      <c r="BL70" s="13" t="str">
        <f>IF(TYPE(VAL_Codes!BC$30)=2,VAL_Codes!BC$30,"")</f>
        <v/>
      </c>
      <c r="BM70" s="14" t="str">
        <f>IF(TYPE(VAL_Codes!BD$30)=2,VAL_Codes!BD$30,"")</f>
        <v/>
      </c>
      <c r="BN70" s="73"/>
      <c r="BQ70" s="74"/>
      <c r="BT70" s="74"/>
      <c r="BW70" s="74"/>
      <c r="BZ70" s="74"/>
      <c r="CC70" s="74"/>
      <c r="CF70" s="74"/>
      <c r="CI70" s="74"/>
      <c r="CL70" s="74"/>
      <c r="CO70" s="74"/>
      <c r="CR70" s="74"/>
      <c r="CU70" s="74"/>
      <c r="CX70" s="74"/>
      <c r="DA70" s="74"/>
      <c r="DD70" s="74"/>
      <c r="DG70" s="74"/>
      <c r="DJ70" s="74"/>
      <c r="DM70" s="74"/>
      <c r="DP70" s="74"/>
      <c r="DS70" s="74"/>
      <c r="DV70" s="74"/>
      <c r="DY70" s="74"/>
      <c r="EB70" s="74"/>
      <c r="EE70" s="74"/>
      <c r="EH70" s="74"/>
      <c r="EK70" s="74"/>
      <c r="EN70" s="74"/>
      <c r="EQ70" s="74"/>
      <c r="ET70" s="74"/>
    </row>
    <row r="71" spans="1:150" ht="15" customHeight="1" x14ac:dyDescent="0.2">
      <c r="A71" s="49"/>
      <c r="B71" s="49"/>
      <c r="C71" s="31"/>
      <c r="D71" s="624"/>
      <c r="E71" s="62" t="s">
        <v>4102</v>
      </c>
      <c r="F71" s="361" t="s">
        <v>4</v>
      </c>
      <c r="G71" s="43" t="s">
        <v>6</v>
      </c>
      <c r="H71" s="361" t="s">
        <v>6942</v>
      </c>
      <c r="I71" s="43"/>
      <c r="J71" s="54"/>
      <c r="K71" s="54"/>
      <c r="L71" s="54"/>
      <c r="M71" s="54"/>
      <c r="N71" s="54"/>
      <c r="O71" s="54"/>
      <c r="P71" s="54"/>
      <c r="Q71" s="54"/>
      <c r="R71" s="54"/>
      <c r="S71" s="54"/>
      <c r="T71" s="54"/>
      <c r="U71" s="54"/>
      <c r="V71" s="54"/>
      <c r="W71" s="54"/>
      <c r="X71" s="54"/>
      <c r="Y71" s="54"/>
      <c r="Z71" s="54"/>
      <c r="AA71" s="28" t="str">
        <f>IF(COUNTBLANK('VAL_Fill in area'!C257)=1,"",'VAL_Fill in area'!C257)</f>
        <v/>
      </c>
      <c r="AB71" s="13" t="str">
        <f>IF(TYPE(VAL_Codes!M$30)=2,VAL_Codes!M$30,"")</f>
        <v/>
      </c>
      <c r="AC71" s="14" t="str">
        <f>IF(TYPE(VAL_Codes!N$30)=2,VAL_Codes!N$30,"")</f>
        <v/>
      </c>
      <c r="AD71" s="28" t="str">
        <f>IF(COUNTBLANK('VAL_Fill in area'!D257)=1,"",'VAL_Fill in area'!D257)</f>
        <v/>
      </c>
      <c r="AE71" s="13" t="str">
        <f>IF(TYPE(VAL_Codes!P$30)=2,VAL_Codes!P$30,"")</f>
        <v/>
      </c>
      <c r="AF71" s="14" t="str">
        <f>IF(TYPE(VAL_Codes!Q$30)=2,VAL_Codes!Q$30,"")</f>
        <v/>
      </c>
      <c r="AG71" s="28" t="str">
        <f>IF(COUNTBLANK('VAL_Fill in area'!E257)=1,"",'VAL_Fill in area'!E257)</f>
        <v/>
      </c>
      <c r="AH71" s="13" t="str">
        <f>IF(TYPE(VAL_Codes!S$30)=2,VAL_Codes!S$30,"")</f>
        <v/>
      </c>
      <c r="AI71" s="14" t="str">
        <f>IF(TYPE(VAL_Codes!T$30)=2,VAL_Codes!T$30,"")</f>
        <v/>
      </c>
      <c r="AJ71" s="28" t="str">
        <f>IF(COUNTBLANK('VAL_Fill in area'!F257)=1,"",'VAL_Fill in area'!F257)</f>
        <v/>
      </c>
      <c r="AK71" s="13" t="str">
        <f>IF(TYPE(VAL_Codes!V$30)=2,VAL_Codes!V$30,"")</f>
        <v/>
      </c>
      <c r="AL71" s="14" t="str">
        <f>IF(TYPE(VAL_Codes!W$30)=2,VAL_Codes!W$30,"")</f>
        <v/>
      </c>
      <c r="AM71" s="28" t="str">
        <f>IF(COUNTBLANK('VAL_Fill in area'!G257)=1,"",'VAL_Fill in area'!G257)</f>
        <v/>
      </c>
      <c r="AN71" s="13" t="str">
        <f>IF(TYPE(VAL_Codes!Y$30)=2,VAL_Codes!Y$30,"")</f>
        <v/>
      </c>
      <c r="AO71" s="14" t="str">
        <f>IF(TYPE(VAL_Codes!Z$30)=2,VAL_Codes!Z$30,"")</f>
        <v/>
      </c>
      <c r="AP71" s="28" t="str">
        <f>IF(COUNTBLANK('VAL_Fill in area'!H257)=1,"",'VAL_Fill in area'!H257)</f>
        <v/>
      </c>
      <c r="AQ71" s="13" t="str">
        <f>IF(TYPE(VAL_Codes!AB$30)=2,VAL_Codes!AB$30,"")</f>
        <v/>
      </c>
      <c r="AR71" s="14" t="str">
        <f>IF(TYPE(VAL_Codes!AC$30)=2,VAL_Codes!AC$30,"")</f>
        <v/>
      </c>
      <c r="AS71" s="28" t="str">
        <f>IF(COUNTBLANK('VAL_Fill in area'!I257)=1,"",'VAL_Fill in area'!I257)</f>
        <v/>
      </c>
      <c r="AT71" s="13" t="str">
        <f>IF(TYPE(VAL_Codes!AE$30)=2,VAL_Codes!AE$30,"")</f>
        <v/>
      </c>
      <c r="AU71" s="14" t="str">
        <f>IF(TYPE(VAL_Codes!AF$30)=2,VAL_Codes!AF$30,"")</f>
        <v/>
      </c>
      <c r="AV71" s="28" t="str">
        <f>IF(COUNTBLANK('VAL_Fill in area'!J257)=1,"",'VAL_Fill in area'!J257)</f>
        <v/>
      </c>
      <c r="AW71" s="13" t="str">
        <f>IF(TYPE(VAL_Codes!AH$30)=2,VAL_Codes!AH$30,"")</f>
        <v/>
      </c>
      <c r="AX71" s="14" t="str">
        <f>IF(TYPE(VAL_Codes!AI$30)=2,VAL_Codes!AI$30,"")</f>
        <v/>
      </c>
      <c r="AY71" s="28">
        <f>IF(COUNTBLANK('VAL_Fill in area'!K257)=1,"",'VAL_Fill in area'!K257)</f>
        <v>24</v>
      </c>
      <c r="AZ71" s="13" t="str">
        <f>IF(TYPE(VAL_Codes!AQ$30)=2,VAL_Codes!AQ$30,"")</f>
        <v/>
      </c>
      <c r="BA71" s="14" t="str">
        <f>IF(TYPE(VAL_Codes!AR$30)=2,VAL_Codes!AR$30,"")</f>
        <v/>
      </c>
      <c r="BB71" s="28">
        <f>IF(COUNTBLANK('VAL_Fill in area'!L257)=1,"",'VAL_Fill in area'!L257)</f>
        <v>8</v>
      </c>
      <c r="BC71" s="13" t="str">
        <f>IF(TYPE(VAL_Codes!AT$30)=2,VAL_Codes!AT$30,"")</f>
        <v/>
      </c>
      <c r="BD71" s="14" t="str">
        <f>IF(TYPE(VAL_Codes!AU$30)=2,VAL_Codes!AU$30,"")</f>
        <v/>
      </c>
      <c r="BE71" s="28">
        <f>IF(COUNTBLANK('VAL_Fill in area'!M257)=1,"",'VAL_Fill in area'!M257)</f>
        <v>0</v>
      </c>
      <c r="BF71" s="13" t="str">
        <f>IF(TYPE(VAL_Codes!AW$30)=2,VAL_Codes!AW$30,"")</f>
        <v/>
      </c>
      <c r="BG71" s="14" t="str">
        <f>IF(TYPE(VAL_Codes!AX$30)=2,VAL_Codes!AX$30,"")</f>
        <v/>
      </c>
      <c r="BH71" s="28" t="str">
        <f>IF(COUNTBLANK('VAL_Fill in area'!N257)=1,"",'VAL_Fill in area'!N257)</f>
        <v/>
      </c>
      <c r="BI71" s="13" t="s">
        <v>7033</v>
      </c>
      <c r="BJ71" s="14" t="str">
        <f>IF(TYPE(VAL_Codes!BA$30)=2,VAL_Codes!BA$30,"")</f>
        <v/>
      </c>
      <c r="BK71" s="28">
        <v>0</v>
      </c>
      <c r="BL71" s="13" t="str">
        <f>IF(TYPE(VAL_Codes!BC$30)=2,VAL_Codes!BC$30,"")</f>
        <v/>
      </c>
      <c r="BM71" s="14" t="str">
        <f>IF(TYPE(VAL_Codes!BD$30)=2,VAL_Codes!BD$30,"")</f>
        <v/>
      </c>
      <c r="BN71" s="73"/>
      <c r="BQ71" s="74"/>
      <c r="BT71" s="74"/>
      <c r="BW71" s="74"/>
      <c r="BZ71" s="74"/>
      <c r="CC71" s="74"/>
      <c r="CF71" s="74"/>
      <c r="CI71" s="74"/>
      <c r="CL71" s="74"/>
      <c r="CO71" s="74"/>
      <c r="CR71" s="74"/>
      <c r="CU71" s="74"/>
      <c r="CX71" s="74"/>
      <c r="DA71" s="74"/>
      <c r="DD71" s="74"/>
      <c r="DG71" s="74"/>
      <c r="DJ71" s="74"/>
      <c r="DM71" s="74"/>
      <c r="DP71" s="74"/>
      <c r="DS71" s="74"/>
      <c r="DV71" s="74"/>
      <c r="DY71" s="74"/>
      <c r="EB71" s="74"/>
      <c r="EE71" s="74"/>
      <c r="EH71" s="74"/>
      <c r="EK71" s="74"/>
      <c r="EN71" s="74"/>
      <c r="EQ71" s="74"/>
      <c r="ET71" s="74"/>
    </row>
    <row r="72" spans="1:150" ht="15" customHeight="1" x14ac:dyDescent="0.2">
      <c r="A72" s="49"/>
      <c r="B72" s="49"/>
      <c r="C72" s="31"/>
      <c r="D72" s="624"/>
      <c r="E72" s="62" t="s">
        <v>4103</v>
      </c>
      <c r="F72" s="361" t="s">
        <v>4</v>
      </c>
      <c r="G72" s="43" t="s">
        <v>6</v>
      </c>
      <c r="H72" s="361" t="s">
        <v>6943</v>
      </c>
      <c r="I72" s="43"/>
      <c r="J72" s="54"/>
      <c r="K72" s="54"/>
      <c r="L72" s="54"/>
      <c r="M72" s="54"/>
      <c r="N72" s="54"/>
      <c r="O72" s="54"/>
      <c r="P72" s="54"/>
      <c r="Q72" s="54"/>
      <c r="R72" s="54"/>
      <c r="S72" s="54"/>
      <c r="T72" s="54"/>
      <c r="U72" s="54"/>
      <c r="V72" s="54"/>
      <c r="W72" s="54"/>
      <c r="X72" s="54"/>
      <c r="Y72" s="54"/>
      <c r="Z72" s="54"/>
      <c r="AA72" s="28" t="str">
        <f>IF(COUNTBLANK('VAL_Fill in area'!C258)=1,"",'VAL_Fill in area'!C258)</f>
        <v/>
      </c>
      <c r="AB72" s="13" t="str">
        <f>IF(TYPE(VAL_Codes!M$30)=2,VAL_Codes!M$30,"")</f>
        <v/>
      </c>
      <c r="AC72" s="14" t="str">
        <f>IF(TYPE(VAL_Codes!N$30)=2,VAL_Codes!N$30,"")</f>
        <v/>
      </c>
      <c r="AD72" s="28" t="str">
        <f>IF(COUNTBLANK('VAL_Fill in area'!D258)=1,"",'VAL_Fill in area'!D258)</f>
        <v/>
      </c>
      <c r="AE72" s="13" t="str">
        <f>IF(TYPE(VAL_Codes!P$30)=2,VAL_Codes!P$30,"")</f>
        <v/>
      </c>
      <c r="AF72" s="14" t="str">
        <f>IF(TYPE(VAL_Codes!Q$30)=2,VAL_Codes!Q$30,"")</f>
        <v/>
      </c>
      <c r="AG72" s="28" t="str">
        <f>IF(COUNTBLANK('VAL_Fill in area'!E258)=1,"",'VAL_Fill in area'!E258)</f>
        <v/>
      </c>
      <c r="AH72" s="13" t="str">
        <f>IF(TYPE(VAL_Codes!S$30)=2,VAL_Codes!S$30,"")</f>
        <v/>
      </c>
      <c r="AI72" s="14" t="str">
        <f>IF(TYPE(VAL_Codes!T$30)=2,VAL_Codes!T$30,"")</f>
        <v/>
      </c>
      <c r="AJ72" s="28" t="str">
        <f>IF(COUNTBLANK('VAL_Fill in area'!F258)=1,"",'VAL_Fill in area'!F258)</f>
        <v/>
      </c>
      <c r="AK72" s="13" t="str">
        <f>IF(TYPE(VAL_Codes!V$30)=2,VAL_Codes!V$30,"")</f>
        <v/>
      </c>
      <c r="AL72" s="14" t="str">
        <f>IF(TYPE(VAL_Codes!W$30)=2,VAL_Codes!W$30,"")</f>
        <v/>
      </c>
      <c r="AM72" s="28" t="str">
        <f>IF(COUNTBLANK('VAL_Fill in area'!G258)=1,"",'VAL_Fill in area'!G258)</f>
        <v/>
      </c>
      <c r="AN72" s="13" t="str">
        <f>IF(TYPE(VAL_Codes!Y$30)=2,VAL_Codes!Y$30,"")</f>
        <v/>
      </c>
      <c r="AO72" s="14" t="str">
        <f>IF(TYPE(VAL_Codes!Z$30)=2,VAL_Codes!Z$30,"")</f>
        <v/>
      </c>
      <c r="AP72" s="28" t="str">
        <f>IF(COUNTBLANK('VAL_Fill in area'!H258)=1,"",'VAL_Fill in area'!H258)</f>
        <v/>
      </c>
      <c r="AQ72" s="13" t="str">
        <f>IF(TYPE(VAL_Codes!AB$30)=2,VAL_Codes!AB$30,"")</f>
        <v/>
      </c>
      <c r="AR72" s="14" t="str">
        <f>IF(TYPE(VAL_Codes!AC$30)=2,VAL_Codes!AC$30,"")</f>
        <v/>
      </c>
      <c r="AS72" s="28" t="str">
        <f>IF(COUNTBLANK('VAL_Fill in area'!I258)=1,"",'VAL_Fill in area'!I258)</f>
        <v/>
      </c>
      <c r="AT72" s="13" t="str">
        <f>IF(TYPE(VAL_Codes!AE$30)=2,VAL_Codes!AE$30,"")</f>
        <v/>
      </c>
      <c r="AU72" s="14" t="str">
        <f>IF(TYPE(VAL_Codes!AF$30)=2,VAL_Codes!AF$30,"")</f>
        <v/>
      </c>
      <c r="AV72" s="28" t="str">
        <f>IF(COUNTBLANK('VAL_Fill in area'!J258)=1,"",'VAL_Fill in area'!J258)</f>
        <v/>
      </c>
      <c r="AW72" s="13" t="str">
        <f>IF(TYPE(VAL_Codes!AH$30)=2,VAL_Codes!AH$30,"")</f>
        <v/>
      </c>
      <c r="AX72" s="14" t="str">
        <f>IF(TYPE(VAL_Codes!AI$30)=2,VAL_Codes!AI$30,"")</f>
        <v/>
      </c>
      <c r="AY72" s="28" t="str">
        <f>IF(COUNTBLANK('VAL_Fill in area'!K258)=1,"",'VAL_Fill in area'!K258)</f>
        <v/>
      </c>
      <c r="AZ72" s="13" t="s">
        <v>4</v>
      </c>
      <c r="BA72" s="14" t="str">
        <f>IF(TYPE(VAL_Codes!AR$30)=2,VAL_Codes!AR$30,"")</f>
        <v/>
      </c>
      <c r="BB72" s="28" t="str">
        <f>IF(COUNTBLANK('VAL_Fill in area'!L258)=1,"",'VAL_Fill in area'!L258)</f>
        <v/>
      </c>
      <c r="BC72" s="13" t="s">
        <v>4</v>
      </c>
      <c r="BD72" s="14" t="str">
        <f>IF(TYPE(VAL_Codes!AU$30)=2,VAL_Codes!AU$30,"")</f>
        <v/>
      </c>
      <c r="BE72" s="28" t="str">
        <f>IF(COUNTBLANK('VAL_Fill in area'!M258)=1,"",'VAL_Fill in area'!M258)</f>
        <v/>
      </c>
      <c r="BF72" s="13" t="s">
        <v>4</v>
      </c>
      <c r="BG72" s="14" t="str">
        <f>IF(TYPE(VAL_Codes!AX$30)=2,VAL_Codes!AX$30,"")</f>
        <v/>
      </c>
      <c r="BH72" s="28" t="str">
        <f>IF(COUNTBLANK('VAL_Fill in area'!N258)=1,"",'VAL_Fill in area'!N258)</f>
        <v/>
      </c>
      <c r="BI72" s="13" t="s">
        <v>7033</v>
      </c>
      <c r="BJ72" s="14" t="str">
        <f>IF(TYPE(VAL_Codes!BA$30)=2,VAL_Codes!BA$30,"")</f>
        <v/>
      </c>
      <c r="BK72" s="28" t="str">
        <f>IF(COUNTBLANK('VAL_Fill in area'!O258)=1,"",'VAL_Fill in area'!O258)</f>
        <v/>
      </c>
      <c r="BL72" s="13" t="s">
        <v>4</v>
      </c>
      <c r="BM72" s="14" t="str">
        <f>IF(TYPE(VAL_Codes!BD$30)=2,VAL_Codes!BD$30,"")</f>
        <v/>
      </c>
      <c r="BN72" s="73"/>
      <c r="BQ72" s="74"/>
      <c r="BT72" s="74"/>
      <c r="BW72" s="74"/>
      <c r="BZ72" s="74"/>
      <c r="CC72" s="74"/>
      <c r="CF72" s="74"/>
      <c r="CI72" s="74"/>
      <c r="CL72" s="74"/>
      <c r="CO72" s="74"/>
      <c r="CR72" s="74"/>
      <c r="CU72" s="74"/>
      <c r="CX72" s="74"/>
      <c r="DA72" s="74"/>
      <c r="DD72" s="74"/>
      <c r="DG72" s="74"/>
      <c r="DJ72" s="74"/>
      <c r="DM72" s="74"/>
      <c r="DP72" s="74"/>
      <c r="DS72" s="74"/>
      <c r="DV72" s="74"/>
      <c r="DY72" s="74"/>
      <c r="EB72" s="74"/>
      <c r="EE72" s="74"/>
      <c r="EH72" s="74"/>
      <c r="EK72" s="74"/>
      <c r="EN72" s="74"/>
      <c r="EQ72" s="74"/>
      <c r="ET72" s="74"/>
    </row>
    <row r="73" spans="1:150" ht="15" customHeight="1" x14ac:dyDescent="0.2">
      <c r="A73" s="49"/>
      <c r="B73" s="49"/>
      <c r="C73" s="31"/>
      <c r="D73" s="624"/>
      <c r="E73" s="62" t="s">
        <v>4104</v>
      </c>
      <c r="F73" s="361" t="s">
        <v>4</v>
      </c>
      <c r="G73" s="43" t="s">
        <v>6</v>
      </c>
      <c r="H73" s="361" t="s">
        <v>6944</v>
      </c>
      <c r="I73" s="43"/>
      <c r="J73" s="54"/>
      <c r="K73" s="54"/>
      <c r="L73" s="54"/>
      <c r="M73" s="54"/>
      <c r="N73" s="54"/>
      <c r="O73" s="54"/>
      <c r="P73" s="54"/>
      <c r="Q73" s="54"/>
      <c r="R73" s="54"/>
      <c r="S73" s="54"/>
      <c r="T73" s="54"/>
      <c r="U73" s="54"/>
      <c r="V73" s="54"/>
      <c r="W73" s="54"/>
      <c r="X73" s="54"/>
      <c r="Y73" s="54"/>
      <c r="Z73" s="54"/>
      <c r="AA73" s="28" t="str">
        <f>IF(COUNTBLANK('VAL_Fill in area'!C259)=1,"",'VAL_Fill in area'!C259)</f>
        <v/>
      </c>
      <c r="AB73" s="13" t="str">
        <f>IF(TYPE(VAL_Codes!M$30)=2,VAL_Codes!M$30,"")</f>
        <v/>
      </c>
      <c r="AC73" s="14" t="str">
        <f>IF(TYPE(VAL_Codes!N$30)=2,VAL_Codes!N$30,"")</f>
        <v/>
      </c>
      <c r="AD73" s="28" t="str">
        <f>IF(COUNTBLANK('VAL_Fill in area'!D259)=1,"",'VAL_Fill in area'!D259)</f>
        <v/>
      </c>
      <c r="AE73" s="13" t="str">
        <f>IF(TYPE(VAL_Codes!P$30)=2,VAL_Codes!P$30,"")</f>
        <v/>
      </c>
      <c r="AF73" s="14" t="str">
        <f>IF(TYPE(VAL_Codes!Q$30)=2,VAL_Codes!Q$30,"")</f>
        <v/>
      </c>
      <c r="AG73" s="28" t="str">
        <f>IF(COUNTBLANK('VAL_Fill in area'!E259)=1,"",'VAL_Fill in area'!E259)</f>
        <v/>
      </c>
      <c r="AH73" s="13" t="str">
        <f>IF(TYPE(VAL_Codes!S$30)=2,VAL_Codes!S$30,"")</f>
        <v/>
      </c>
      <c r="AI73" s="14" t="str">
        <f>IF(TYPE(VAL_Codes!T$30)=2,VAL_Codes!T$30,"")</f>
        <v/>
      </c>
      <c r="AJ73" s="28" t="str">
        <f>IF(COUNTBLANK('VAL_Fill in area'!F259)=1,"",'VAL_Fill in area'!F259)</f>
        <v/>
      </c>
      <c r="AK73" s="13" t="str">
        <f>IF(TYPE(VAL_Codes!V$30)=2,VAL_Codes!V$30,"")</f>
        <v/>
      </c>
      <c r="AL73" s="14" t="str">
        <f>IF(TYPE(VAL_Codes!W$30)=2,VAL_Codes!W$30,"")</f>
        <v/>
      </c>
      <c r="AM73" s="28" t="str">
        <f>IF(COUNTBLANK('VAL_Fill in area'!G259)=1,"",'VAL_Fill in area'!G259)</f>
        <v/>
      </c>
      <c r="AN73" s="13" t="str">
        <f>IF(TYPE(VAL_Codes!Y$30)=2,VAL_Codes!Y$30,"")</f>
        <v/>
      </c>
      <c r="AO73" s="14" t="str">
        <f>IF(TYPE(VAL_Codes!Z$30)=2,VAL_Codes!Z$30,"")</f>
        <v/>
      </c>
      <c r="AP73" s="28" t="str">
        <f>IF(COUNTBLANK('VAL_Fill in area'!H259)=1,"",'VAL_Fill in area'!H259)</f>
        <v/>
      </c>
      <c r="AQ73" s="13" t="str">
        <f>IF(TYPE(VAL_Codes!AB$30)=2,VAL_Codes!AB$30,"")</f>
        <v/>
      </c>
      <c r="AR73" s="14" t="str">
        <f>IF(TYPE(VAL_Codes!AC$30)=2,VAL_Codes!AC$30,"")</f>
        <v/>
      </c>
      <c r="AS73" s="28" t="str">
        <f>IF(COUNTBLANK('VAL_Fill in area'!I259)=1,"",'VAL_Fill in area'!I259)</f>
        <v/>
      </c>
      <c r="AT73" s="13" t="str">
        <f>IF(TYPE(VAL_Codes!AE$30)=2,VAL_Codes!AE$30,"")</f>
        <v/>
      </c>
      <c r="AU73" s="14" t="str">
        <f>IF(TYPE(VAL_Codes!AF$30)=2,VAL_Codes!AF$30,"")</f>
        <v/>
      </c>
      <c r="AV73" s="28" t="str">
        <f>IF(COUNTBLANK('VAL_Fill in area'!J259)=1,"",'VAL_Fill in area'!J259)</f>
        <v/>
      </c>
      <c r="AW73" s="13" t="str">
        <f>IF(TYPE(VAL_Codes!AH$30)=2,VAL_Codes!AH$30,"")</f>
        <v/>
      </c>
      <c r="AX73" s="14" t="str">
        <f>IF(TYPE(VAL_Codes!AI$30)=2,VAL_Codes!AI$30,"")</f>
        <v/>
      </c>
      <c r="AY73" s="28" t="str">
        <f>IF(COUNTBLANK('VAL_Fill in area'!K259)=1,"",'VAL_Fill in area'!K259)</f>
        <v/>
      </c>
      <c r="AZ73" s="13" t="s">
        <v>4</v>
      </c>
      <c r="BA73" s="14" t="str">
        <f>IF(TYPE(VAL_Codes!AR$30)=2,VAL_Codes!AR$30,"")</f>
        <v/>
      </c>
      <c r="BB73" s="28" t="str">
        <f>IF(COUNTBLANK('VAL_Fill in area'!L259)=1,"",'VAL_Fill in area'!L259)</f>
        <v/>
      </c>
      <c r="BC73" s="13" t="s">
        <v>4</v>
      </c>
      <c r="BD73" s="14" t="str">
        <f>IF(TYPE(VAL_Codes!AU$30)=2,VAL_Codes!AU$30,"")</f>
        <v/>
      </c>
      <c r="BE73" s="28" t="str">
        <f>IF(COUNTBLANK('VAL_Fill in area'!M259)=1,"",'VAL_Fill in area'!M259)</f>
        <v/>
      </c>
      <c r="BF73" s="13" t="s">
        <v>4</v>
      </c>
      <c r="BG73" s="14" t="str">
        <f>IF(TYPE(VAL_Codes!AX$30)=2,VAL_Codes!AX$30,"")</f>
        <v/>
      </c>
      <c r="BH73" s="28" t="str">
        <f>IF(COUNTBLANK('VAL_Fill in area'!N259)=1,"",'VAL_Fill in area'!N259)</f>
        <v/>
      </c>
      <c r="BI73" s="13" t="s">
        <v>7033</v>
      </c>
      <c r="BJ73" s="14" t="str">
        <f>IF(TYPE(VAL_Codes!BA$30)=2,VAL_Codes!BA$30,"")</f>
        <v/>
      </c>
      <c r="BK73" s="28" t="str">
        <f>IF(COUNTBLANK('VAL_Fill in area'!O259)=1,"",'VAL_Fill in area'!O259)</f>
        <v/>
      </c>
      <c r="BL73" s="13" t="s">
        <v>4</v>
      </c>
      <c r="BM73" s="14" t="str">
        <f>IF(TYPE(VAL_Codes!BD$30)=2,VAL_Codes!BD$30,"")</f>
        <v/>
      </c>
      <c r="BN73" s="73"/>
      <c r="BQ73" s="74"/>
      <c r="BT73" s="74"/>
      <c r="BW73" s="74"/>
      <c r="BZ73" s="74"/>
      <c r="CC73" s="74"/>
      <c r="CF73" s="74"/>
      <c r="CI73" s="74"/>
      <c r="CL73" s="74"/>
      <c r="CO73" s="74"/>
      <c r="CR73" s="74"/>
      <c r="CU73" s="74"/>
      <c r="CX73" s="74"/>
      <c r="DA73" s="74"/>
      <c r="DD73" s="74"/>
      <c r="DG73" s="74"/>
      <c r="DJ73" s="74"/>
      <c r="DM73" s="74"/>
      <c r="DP73" s="74"/>
      <c r="DS73" s="74"/>
      <c r="DV73" s="74"/>
      <c r="DY73" s="74"/>
      <c r="EB73" s="74"/>
      <c r="EE73" s="74"/>
      <c r="EH73" s="74"/>
      <c r="EK73" s="74"/>
      <c r="EN73" s="74"/>
      <c r="EQ73" s="74"/>
      <c r="ET73" s="74"/>
    </row>
    <row r="74" spans="1:150" ht="15" customHeight="1" x14ac:dyDescent="0.2">
      <c r="A74" s="49"/>
      <c r="B74" s="49"/>
      <c r="C74" s="31"/>
      <c r="D74" s="624"/>
      <c r="E74" s="62" t="s">
        <v>4105</v>
      </c>
      <c r="F74" s="361" t="s">
        <v>4</v>
      </c>
      <c r="G74" s="43" t="s">
        <v>6</v>
      </c>
      <c r="H74" s="361" t="s">
        <v>6945</v>
      </c>
      <c r="I74" s="43"/>
      <c r="J74" s="54"/>
      <c r="K74" s="54"/>
      <c r="L74" s="54"/>
      <c r="M74" s="54"/>
      <c r="N74" s="54"/>
      <c r="O74" s="54"/>
      <c r="P74" s="54"/>
      <c r="Q74" s="54"/>
      <c r="R74" s="54"/>
      <c r="S74" s="54"/>
      <c r="T74" s="54"/>
      <c r="U74" s="54"/>
      <c r="V74" s="54"/>
      <c r="W74" s="54"/>
      <c r="X74" s="54"/>
      <c r="Y74" s="54"/>
      <c r="Z74" s="54"/>
      <c r="AA74" s="28" t="str">
        <f>IF(COUNTBLANK('VAL_Fill in area'!C260)=1,"",'VAL_Fill in area'!C260)</f>
        <v/>
      </c>
      <c r="AB74" s="13" t="str">
        <f>IF(TYPE(VAL_Codes!M$30)=2,VAL_Codes!M$30,"")</f>
        <v/>
      </c>
      <c r="AC74" s="14" t="str">
        <f>IF(TYPE(VAL_Codes!N$30)=2,VAL_Codes!N$30,"")</f>
        <v/>
      </c>
      <c r="AD74" s="28" t="str">
        <f>IF(COUNTBLANK('VAL_Fill in area'!D260)=1,"",'VAL_Fill in area'!D260)</f>
        <v/>
      </c>
      <c r="AE74" s="13" t="str">
        <f>IF(TYPE(VAL_Codes!P$30)=2,VAL_Codes!P$30,"")</f>
        <v/>
      </c>
      <c r="AF74" s="14" t="str">
        <f>IF(TYPE(VAL_Codes!Q$30)=2,VAL_Codes!Q$30,"")</f>
        <v/>
      </c>
      <c r="AG74" s="28" t="str">
        <f>IF(COUNTBLANK('VAL_Fill in area'!E260)=1,"",'VAL_Fill in area'!E260)</f>
        <v/>
      </c>
      <c r="AH74" s="13" t="str">
        <f>IF(TYPE(VAL_Codes!S$30)=2,VAL_Codes!S$30,"")</f>
        <v/>
      </c>
      <c r="AI74" s="14" t="str">
        <f>IF(TYPE(VAL_Codes!T$30)=2,VAL_Codes!T$30,"")</f>
        <v/>
      </c>
      <c r="AJ74" s="28" t="str">
        <f>IF(COUNTBLANK('VAL_Fill in area'!F260)=1,"",'VAL_Fill in area'!F260)</f>
        <v/>
      </c>
      <c r="AK74" s="13" t="str">
        <f>IF(TYPE(VAL_Codes!V$30)=2,VAL_Codes!V$30,"")</f>
        <v/>
      </c>
      <c r="AL74" s="14" t="str">
        <f>IF(TYPE(VAL_Codes!W$30)=2,VAL_Codes!W$30,"")</f>
        <v/>
      </c>
      <c r="AM74" s="28" t="str">
        <f>IF(COUNTBLANK('VAL_Fill in area'!G260)=1,"",'VAL_Fill in area'!G260)</f>
        <v/>
      </c>
      <c r="AN74" s="13" t="str">
        <f>IF(TYPE(VAL_Codes!Y$30)=2,VAL_Codes!Y$30,"")</f>
        <v/>
      </c>
      <c r="AO74" s="14" t="str">
        <f>IF(TYPE(VAL_Codes!Z$30)=2,VAL_Codes!Z$30,"")</f>
        <v/>
      </c>
      <c r="AP74" s="28" t="str">
        <f>IF(COUNTBLANK('VAL_Fill in area'!H260)=1,"",'VAL_Fill in area'!H260)</f>
        <v/>
      </c>
      <c r="AQ74" s="13" t="str">
        <f>IF(TYPE(VAL_Codes!AB$30)=2,VAL_Codes!AB$30,"")</f>
        <v/>
      </c>
      <c r="AR74" s="14" t="str">
        <f>IF(TYPE(VAL_Codes!AC$30)=2,VAL_Codes!AC$30,"")</f>
        <v/>
      </c>
      <c r="AS74" s="28" t="str">
        <f>IF(COUNTBLANK('VAL_Fill in area'!I260)=1,"",'VAL_Fill in area'!I260)</f>
        <v/>
      </c>
      <c r="AT74" s="13" t="str">
        <f>IF(TYPE(VAL_Codes!AE$30)=2,VAL_Codes!AE$30,"")</f>
        <v/>
      </c>
      <c r="AU74" s="14" t="str">
        <f>IF(TYPE(VAL_Codes!AF$30)=2,VAL_Codes!AF$30,"")</f>
        <v/>
      </c>
      <c r="AV74" s="28" t="str">
        <f>IF(COUNTBLANK('VAL_Fill in area'!J260)=1,"",'VAL_Fill in area'!J260)</f>
        <v/>
      </c>
      <c r="AW74" s="13" t="str">
        <f>IF(TYPE(VAL_Codes!AH$30)=2,VAL_Codes!AH$30,"")</f>
        <v/>
      </c>
      <c r="AX74" s="14" t="str">
        <f>IF(TYPE(VAL_Codes!AI$30)=2,VAL_Codes!AI$30,"")</f>
        <v/>
      </c>
      <c r="AY74" s="28" t="str">
        <f>IF(COUNTBLANK('VAL_Fill in area'!K260)=1,"",'VAL_Fill in area'!K260)</f>
        <v/>
      </c>
      <c r="AZ74" s="13" t="s">
        <v>4</v>
      </c>
      <c r="BA74" s="14" t="str">
        <f>IF(TYPE(VAL_Codes!AR$30)=2,VAL_Codes!AR$30,"")</f>
        <v/>
      </c>
      <c r="BB74" s="28" t="str">
        <f>IF(COUNTBLANK('VAL_Fill in area'!L260)=1,"",'VAL_Fill in area'!L260)</f>
        <v/>
      </c>
      <c r="BC74" s="13" t="s">
        <v>4</v>
      </c>
      <c r="BD74" s="14" t="str">
        <f>IF(TYPE(VAL_Codes!AU$30)=2,VAL_Codes!AU$30,"")</f>
        <v/>
      </c>
      <c r="BE74" s="28" t="str">
        <f>IF(COUNTBLANK('VAL_Fill in area'!M260)=1,"",'VAL_Fill in area'!M260)</f>
        <v/>
      </c>
      <c r="BF74" s="13" t="s">
        <v>4</v>
      </c>
      <c r="BG74" s="14" t="str">
        <f>IF(TYPE(VAL_Codes!AX$30)=2,VAL_Codes!AX$30,"")</f>
        <v/>
      </c>
      <c r="BH74" s="28" t="str">
        <f>IF(COUNTBLANK('VAL_Fill in area'!N260)=1,"",'VAL_Fill in area'!N260)</f>
        <v/>
      </c>
      <c r="BI74" s="13" t="s">
        <v>7033</v>
      </c>
      <c r="BJ74" s="14" t="str">
        <f>IF(TYPE(VAL_Codes!BA$30)=2,VAL_Codes!BA$30,"")</f>
        <v/>
      </c>
      <c r="BK74" s="28" t="str">
        <f>IF(COUNTBLANK('VAL_Fill in area'!O260)=1,"",'VAL_Fill in area'!O260)</f>
        <v/>
      </c>
      <c r="BL74" s="13" t="s">
        <v>4</v>
      </c>
      <c r="BM74" s="14" t="str">
        <f>IF(TYPE(VAL_Codes!BD$30)=2,VAL_Codes!BD$30,"")</f>
        <v/>
      </c>
      <c r="BN74" s="73"/>
      <c r="BQ74" s="74"/>
      <c r="BT74" s="74"/>
      <c r="BW74" s="74"/>
      <c r="BZ74" s="74"/>
      <c r="CC74" s="74"/>
      <c r="CF74" s="74"/>
      <c r="CI74" s="74"/>
      <c r="CL74" s="74"/>
      <c r="CO74" s="74"/>
      <c r="CR74" s="74"/>
      <c r="CU74" s="74"/>
      <c r="CX74" s="74"/>
      <c r="DA74" s="74"/>
      <c r="DD74" s="74"/>
      <c r="DG74" s="74"/>
      <c r="DJ74" s="74"/>
      <c r="DM74" s="74"/>
      <c r="DP74" s="74"/>
      <c r="DS74" s="74"/>
      <c r="DV74" s="74"/>
      <c r="DY74" s="74"/>
      <c r="EB74" s="74"/>
      <c r="EE74" s="74"/>
      <c r="EH74" s="74"/>
      <c r="EK74" s="74"/>
      <c r="EN74" s="74"/>
      <c r="EQ74" s="74"/>
      <c r="ET74" s="74"/>
    </row>
    <row r="75" spans="1:150" ht="15" customHeight="1" x14ac:dyDescent="0.2">
      <c r="A75" s="49"/>
      <c r="B75" s="49"/>
      <c r="C75" s="31"/>
      <c r="D75" s="624"/>
      <c r="E75" s="62" t="s">
        <v>4106</v>
      </c>
      <c r="F75" s="361" t="s">
        <v>4</v>
      </c>
      <c r="G75" s="43" t="s">
        <v>6</v>
      </c>
      <c r="H75" s="361" t="s">
        <v>6946</v>
      </c>
      <c r="I75" s="43"/>
      <c r="J75" s="54"/>
      <c r="K75" s="54"/>
      <c r="L75" s="54"/>
      <c r="M75" s="54"/>
      <c r="N75" s="54"/>
      <c r="O75" s="54"/>
      <c r="P75" s="54"/>
      <c r="Q75" s="54"/>
      <c r="R75" s="54"/>
      <c r="S75" s="54"/>
      <c r="T75" s="54"/>
      <c r="U75" s="54"/>
      <c r="V75" s="54"/>
      <c r="W75" s="54"/>
      <c r="X75" s="54"/>
      <c r="Y75" s="54"/>
      <c r="Z75" s="54"/>
      <c r="AA75" s="28" t="str">
        <f>IF(COUNTBLANK('VAL_Fill in area'!C261)=1,"",'VAL_Fill in area'!C261)</f>
        <v/>
      </c>
      <c r="AB75" s="13" t="str">
        <f>IF(TYPE(VAL_Codes!M$30)=2,VAL_Codes!M$30,"")</f>
        <v/>
      </c>
      <c r="AC75" s="14" t="str">
        <f>IF(TYPE(VAL_Codes!N$30)=2,VAL_Codes!N$30,"")</f>
        <v/>
      </c>
      <c r="AD75" s="28" t="str">
        <f>IF(COUNTBLANK('VAL_Fill in area'!D261)=1,"",'VAL_Fill in area'!D261)</f>
        <v/>
      </c>
      <c r="AE75" s="13" t="str">
        <f>IF(TYPE(VAL_Codes!P$30)=2,VAL_Codes!P$30,"")</f>
        <v/>
      </c>
      <c r="AF75" s="14" t="str">
        <f>IF(TYPE(VAL_Codes!Q$30)=2,VAL_Codes!Q$30,"")</f>
        <v/>
      </c>
      <c r="AG75" s="28" t="str">
        <f>IF(COUNTBLANK('VAL_Fill in area'!E261)=1,"",'VAL_Fill in area'!E261)</f>
        <v/>
      </c>
      <c r="AH75" s="13" t="str">
        <f>IF(TYPE(VAL_Codes!S$30)=2,VAL_Codes!S$30,"")</f>
        <v/>
      </c>
      <c r="AI75" s="14" t="str">
        <f>IF(TYPE(VAL_Codes!T$30)=2,VAL_Codes!T$30,"")</f>
        <v/>
      </c>
      <c r="AJ75" s="28" t="str">
        <f>IF(COUNTBLANK('VAL_Fill in area'!F261)=1,"",'VAL_Fill in area'!F261)</f>
        <v/>
      </c>
      <c r="AK75" s="13" t="str">
        <f>IF(TYPE(VAL_Codes!V$30)=2,VAL_Codes!V$30,"")</f>
        <v/>
      </c>
      <c r="AL75" s="14" t="str">
        <f>IF(TYPE(VAL_Codes!W$30)=2,VAL_Codes!W$30,"")</f>
        <v/>
      </c>
      <c r="AM75" s="28" t="str">
        <f>IF(COUNTBLANK('VAL_Fill in area'!G261)=1,"",'VAL_Fill in area'!G261)</f>
        <v/>
      </c>
      <c r="AN75" s="13" t="str">
        <f>IF(TYPE(VAL_Codes!Y$30)=2,VAL_Codes!Y$30,"")</f>
        <v/>
      </c>
      <c r="AO75" s="14" t="str">
        <f>IF(TYPE(VAL_Codes!Z$30)=2,VAL_Codes!Z$30,"")</f>
        <v/>
      </c>
      <c r="AP75" s="28" t="str">
        <f>IF(COUNTBLANK('VAL_Fill in area'!H261)=1,"",'VAL_Fill in area'!H261)</f>
        <v/>
      </c>
      <c r="AQ75" s="13" t="str">
        <f>IF(TYPE(VAL_Codes!AB$30)=2,VAL_Codes!AB$30,"")</f>
        <v/>
      </c>
      <c r="AR75" s="14" t="str">
        <f>IF(TYPE(VAL_Codes!AC$30)=2,VAL_Codes!AC$30,"")</f>
        <v/>
      </c>
      <c r="AS75" s="28" t="str">
        <f>IF(COUNTBLANK('VAL_Fill in area'!I261)=1,"",'VAL_Fill in area'!I261)</f>
        <v/>
      </c>
      <c r="AT75" s="13" t="str">
        <f>IF(TYPE(VAL_Codes!AE$30)=2,VAL_Codes!AE$30,"")</f>
        <v/>
      </c>
      <c r="AU75" s="14" t="str">
        <f>IF(TYPE(VAL_Codes!AF$30)=2,VAL_Codes!AF$30,"")</f>
        <v/>
      </c>
      <c r="AV75" s="28" t="str">
        <f>IF(COUNTBLANK('VAL_Fill in area'!J261)=1,"",'VAL_Fill in area'!J261)</f>
        <v/>
      </c>
      <c r="AW75" s="13" t="str">
        <f>IF(TYPE(VAL_Codes!AH$30)=2,VAL_Codes!AH$30,"")</f>
        <v/>
      </c>
      <c r="AX75" s="14" t="str">
        <f>IF(TYPE(VAL_Codes!AI$30)=2,VAL_Codes!AI$30,"")</f>
        <v/>
      </c>
      <c r="AY75" s="28" t="str">
        <f>IF(COUNTBLANK('VAL_Fill in area'!K261)=1,"",'VAL_Fill in area'!K261)</f>
        <v/>
      </c>
      <c r="AZ75" s="13" t="s">
        <v>4</v>
      </c>
      <c r="BA75" s="14" t="str">
        <f>IF(TYPE(VAL_Codes!AR$30)=2,VAL_Codes!AR$30,"")</f>
        <v/>
      </c>
      <c r="BB75" s="28" t="str">
        <f>IF(COUNTBLANK('VAL_Fill in area'!L261)=1,"",'VAL_Fill in area'!L261)</f>
        <v/>
      </c>
      <c r="BC75" s="13" t="s">
        <v>4</v>
      </c>
      <c r="BD75" s="14" t="str">
        <f>IF(TYPE(VAL_Codes!AU$30)=2,VAL_Codes!AU$30,"")</f>
        <v/>
      </c>
      <c r="BE75" s="28" t="str">
        <f>IF(COUNTBLANK('VAL_Fill in area'!M261)=1,"",'VAL_Fill in area'!M261)</f>
        <v/>
      </c>
      <c r="BF75" s="13" t="s">
        <v>4</v>
      </c>
      <c r="BG75" s="14" t="str">
        <f>IF(TYPE(VAL_Codes!AX$30)=2,VAL_Codes!AX$30,"")</f>
        <v/>
      </c>
      <c r="BH75" s="28" t="str">
        <f>IF(COUNTBLANK('VAL_Fill in area'!N261)=1,"",'VAL_Fill in area'!N261)</f>
        <v/>
      </c>
      <c r="BI75" s="13" t="s">
        <v>7033</v>
      </c>
      <c r="BJ75" s="14" t="str">
        <f>IF(TYPE(VAL_Codes!BA$30)=2,VAL_Codes!BA$30,"")</f>
        <v/>
      </c>
      <c r="BK75" s="28" t="str">
        <f>IF(COUNTBLANK('VAL_Fill in area'!O261)=1,"",'VAL_Fill in area'!O261)</f>
        <v/>
      </c>
      <c r="BL75" s="13" t="s">
        <v>4</v>
      </c>
      <c r="BM75" s="14" t="str">
        <f>IF(TYPE(VAL_Codes!BD$30)=2,VAL_Codes!BD$30,"")</f>
        <v/>
      </c>
      <c r="BN75" s="73"/>
      <c r="BQ75" s="74"/>
      <c r="BT75" s="74"/>
      <c r="BW75" s="74"/>
      <c r="BZ75" s="74"/>
      <c r="CC75" s="74"/>
      <c r="CF75" s="74"/>
      <c r="CI75" s="74"/>
      <c r="CL75" s="74"/>
      <c r="CO75" s="74"/>
      <c r="CR75" s="74"/>
      <c r="CU75" s="74"/>
      <c r="CX75" s="74"/>
      <c r="DA75" s="74"/>
      <c r="DD75" s="74"/>
      <c r="DG75" s="74"/>
      <c r="DJ75" s="74"/>
      <c r="DM75" s="74"/>
      <c r="DP75" s="74"/>
      <c r="DS75" s="74"/>
      <c r="DV75" s="74"/>
      <c r="DY75" s="74"/>
      <c r="EB75" s="74"/>
      <c r="EE75" s="74"/>
      <c r="EH75" s="74"/>
      <c r="EK75" s="74"/>
      <c r="EN75" s="74"/>
      <c r="EQ75" s="74"/>
      <c r="ET75" s="74"/>
    </row>
    <row r="76" spans="1:150" ht="15" customHeight="1" x14ac:dyDescent="0.2">
      <c r="A76" s="49"/>
      <c r="B76" s="49"/>
      <c r="C76" s="31"/>
      <c r="D76" s="624"/>
      <c r="E76" s="62" t="s">
        <v>4107</v>
      </c>
      <c r="F76" s="361" t="s">
        <v>4</v>
      </c>
      <c r="G76" s="43" t="s">
        <v>6</v>
      </c>
      <c r="H76" s="361" t="s">
        <v>6947</v>
      </c>
      <c r="I76" s="43"/>
      <c r="J76" s="54"/>
      <c r="K76" s="54"/>
      <c r="L76" s="54"/>
      <c r="M76" s="54"/>
      <c r="N76" s="54"/>
      <c r="O76" s="54"/>
      <c r="P76" s="54"/>
      <c r="Q76" s="54"/>
      <c r="R76" s="54"/>
      <c r="S76" s="54"/>
      <c r="T76" s="54"/>
      <c r="U76" s="54"/>
      <c r="V76" s="54"/>
      <c r="W76" s="54"/>
      <c r="X76" s="54"/>
      <c r="Y76" s="54"/>
      <c r="Z76" s="54"/>
      <c r="AA76" s="28" t="str">
        <f>IF(COUNTBLANK('VAL_Fill in area'!C262)=1,"",'VAL_Fill in area'!C262)</f>
        <v/>
      </c>
      <c r="AB76" s="13" t="str">
        <f>IF(TYPE(VAL_Codes!M$30)=2,VAL_Codes!M$30,"")</f>
        <v/>
      </c>
      <c r="AC76" s="14" t="str">
        <f>IF(TYPE(VAL_Codes!N$30)=2,VAL_Codes!N$30,"")</f>
        <v/>
      </c>
      <c r="AD76" s="28" t="str">
        <f>IF(COUNTBLANK('VAL_Fill in area'!D262)=1,"",'VAL_Fill in area'!D262)</f>
        <v/>
      </c>
      <c r="AE76" s="13" t="str">
        <f>IF(TYPE(VAL_Codes!P$30)=2,VAL_Codes!P$30,"")</f>
        <v/>
      </c>
      <c r="AF76" s="14" t="str">
        <f>IF(TYPE(VAL_Codes!Q$30)=2,VAL_Codes!Q$30,"")</f>
        <v/>
      </c>
      <c r="AG76" s="28" t="str">
        <f>IF(COUNTBLANK('VAL_Fill in area'!E262)=1,"",'VAL_Fill in area'!E262)</f>
        <v/>
      </c>
      <c r="AH76" s="13" t="str">
        <f>IF(TYPE(VAL_Codes!S$30)=2,VAL_Codes!S$30,"")</f>
        <v/>
      </c>
      <c r="AI76" s="14" t="str">
        <f>IF(TYPE(VAL_Codes!T$30)=2,VAL_Codes!T$30,"")</f>
        <v/>
      </c>
      <c r="AJ76" s="28" t="str">
        <f>IF(COUNTBLANK('VAL_Fill in area'!F262)=1,"",'VAL_Fill in area'!F262)</f>
        <v/>
      </c>
      <c r="AK76" s="13" t="str">
        <f>IF(TYPE(VAL_Codes!V$30)=2,VAL_Codes!V$30,"")</f>
        <v/>
      </c>
      <c r="AL76" s="14" t="str">
        <f>IF(TYPE(VAL_Codes!W$30)=2,VAL_Codes!W$30,"")</f>
        <v/>
      </c>
      <c r="AM76" s="28" t="str">
        <f>IF(COUNTBLANK('VAL_Fill in area'!G262)=1,"",'VAL_Fill in area'!G262)</f>
        <v/>
      </c>
      <c r="AN76" s="13" t="str">
        <f>IF(TYPE(VAL_Codes!Y$30)=2,VAL_Codes!Y$30,"")</f>
        <v/>
      </c>
      <c r="AO76" s="14" t="str">
        <f>IF(TYPE(VAL_Codes!Z$30)=2,VAL_Codes!Z$30,"")</f>
        <v/>
      </c>
      <c r="AP76" s="28" t="str">
        <f>IF(COUNTBLANK('VAL_Fill in area'!H262)=1,"",'VAL_Fill in area'!H262)</f>
        <v/>
      </c>
      <c r="AQ76" s="13" t="str">
        <f>IF(TYPE(VAL_Codes!AB$30)=2,VAL_Codes!AB$30,"")</f>
        <v/>
      </c>
      <c r="AR76" s="14" t="str">
        <f>IF(TYPE(VAL_Codes!AC$30)=2,VAL_Codes!AC$30,"")</f>
        <v/>
      </c>
      <c r="AS76" s="28" t="str">
        <f>IF(COUNTBLANK('VAL_Fill in area'!I262)=1,"",'VAL_Fill in area'!I262)</f>
        <v/>
      </c>
      <c r="AT76" s="13" t="str">
        <f>IF(TYPE(VAL_Codes!AE$30)=2,VAL_Codes!AE$30,"")</f>
        <v/>
      </c>
      <c r="AU76" s="14" t="str">
        <f>IF(TYPE(VAL_Codes!AF$30)=2,VAL_Codes!AF$30,"")</f>
        <v/>
      </c>
      <c r="AV76" s="28" t="str">
        <f>IF(COUNTBLANK('VAL_Fill in area'!J262)=1,"",'VAL_Fill in area'!J262)</f>
        <v/>
      </c>
      <c r="AW76" s="13" t="str">
        <f>IF(TYPE(VAL_Codes!AH$30)=2,VAL_Codes!AH$30,"")</f>
        <v/>
      </c>
      <c r="AX76" s="14" t="str">
        <f>IF(TYPE(VAL_Codes!AI$30)=2,VAL_Codes!AI$30,"")</f>
        <v/>
      </c>
      <c r="AY76" s="28" t="str">
        <f>IF(COUNTBLANK('VAL_Fill in area'!K262)=1,"",'VAL_Fill in area'!K262)</f>
        <v/>
      </c>
      <c r="AZ76" s="13" t="s">
        <v>4</v>
      </c>
      <c r="BA76" s="14" t="str">
        <f>IF(TYPE(VAL_Codes!AR$30)=2,VAL_Codes!AR$30,"")</f>
        <v/>
      </c>
      <c r="BB76" s="28" t="str">
        <f>IF(COUNTBLANK('VAL_Fill in area'!L262)=1,"",'VAL_Fill in area'!L262)</f>
        <v/>
      </c>
      <c r="BC76" s="13" t="s">
        <v>4</v>
      </c>
      <c r="BD76" s="14" t="str">
        <f>IF(TYPE(VAL_Codes!AU$30)=2,VAL_Codes!AU$30,"")</f>
        <v/>
      </c>
      <c r="BE76" s="28" t="str">
        <f>IF(COUNTBLANK('VAL_Fill in area'!M262)=1,"",'VAL_Fill in area'!M262)</f>
        <v/>
      </c>
      <c r="BF76" s="13" t="s">
        <v>4</v>
      </c>
      <c r="BG76" s="14" t="str">
        <f>IF(TYPE(VAL_Codes!AX$30)=2,VAL_Codes!AX$30,"")</f>
        <v/>
      </c>
      <c r="BH76" s="28" t="str">
        <f>IF(COUNTBLANK('VAL_Fill in area'!N262)=1,"",'VAL_Fill in area'!N262)</f>
        <v/>
      </c>
      <c r="BI76" s="13" t="s">
        <v>7033</v>
      </c>
      <c r="BJ76" s="14" t="str">
        <f>IF(TYPE(VAL_Codes!BA$30)=2,VAL_Codes!BA$30,"")</f>
        <v/>
      </c>
      <c r="BK76" s="28" t="str">
        <f>IF(COUNTBLANK('VAL_Fill in area'!O262)=1,"",'VAL_Fill in area'!O262)</f>
        <v/>
      </c>
      <c r="BL76" s="13" t="s">
        <v>4</v>
      </c>
      <c r="BM76" s="14" t="str">
        <f>IF(TYPE(VAL_Codes!BD$30)=2,VAL_Codes!BD$30,"")</f>
        <v/>
      </c>
      <c r="BN76" s="73"/>
      <c r="BQ76" s="74"/>
      <c r="BT76" s="74"/>
      <c r="BW76" s="74"/>
      <c r="BZ76" s="74"/>
      <c r="CC76" s="74"/>
      <c r="CF76" s="74"/>
      <c r="CI76" s="74"/>
      <c r="CL76" s="74"/>
      <c r="CO76" s="74"/>
      <c r="CR76" s="74"/>
      <c r="CU76" s="74"/>
      <c r="CX76" s="74"/>
      <c r="DA76" s="74"/>
      <c r="DD76" s="74"/>
      <c r="DG76" s="74"/>
      <c r="DJ76" s="74"/>
      <c r="DM76" s="74"/>
      <c r="DP76" s="74"/>
      <c r="DS76" s="74"/>
      <c r="DV76" s="74"/>
      <c r="DY76" s="74"/>
      <c r="EB76" s="74"/>
      <c r="EE76" s="74"/>
      <c r="EH76" s="74"/>
      <c r="EK76" s="74"/>
      <c r="EN76" s="74"/>
      <c r="EQ76" s="74"/>
      <c r="ET76" s="74"/>
    </row>
    <row r="77" spans="1:150" ht="15" customHeight="1" x14ac:dyDescent="0.2">
      <c r="A77" s="49"/>
      <c r="B77" s="49"/>
      <c r="C77" s="31"/>
      <c r="D77" s="624"/>
      <c r="E77" s="62" t="s">
        <v>4108</v>
      </c>
      <c r="F77" s="361" t="s">
        <v>4</v>
      </c>
      <c r="G77" s="43" t="s">
        <v>6</v>
      </c>
      <c r="H77" s="361" t="s">
        <v>6948</v>
      </c>
      <c r="I77" s="43"/>
      <c r="J77" s="54"/>
      <c r="K77" s="54"/>
      <c r="L77" s="54"/>
      <c r="M77" s="54"/>
      <c r="N77" s="54"/>
      <c r="O77" s="54"/>
      <c r="P77" s="54"/>
      <c r="Q77" s="54"/>
      <c r="R77" s="54"/>
      <c r="S77" s="54"/>
      <c r="T77" s="54"/>
      <c r="U77" s="54"/>
      <c r="V77" s="54"/>
      <c r="W77" s="54"/>
      <c r="X77" s="54"/>
      <c r="Y77" s="54"/>
      <c r="Z77" s="54"/>
      <c r="AA77" s="28" t="str">
        <f>IF(COUNTBLANK('VAL_Fill in area'!C263)=1,"",'VAL_Fill in area'!C263)</f>
        <v/>
      </c>
      <c r="AB77" s="13" t="str">
        <f>IF(TYPE(VAL_Codes!M$30)=2,VAL_Codes!M$30,"")</f>
        <v/>
      </c>
      <c r="AC77" s="14" t="str">
        <f>IF(TYPE(VAL_Codes!N$30)=2,VAL_Codes!N$30,"")</f>
        <v/>
      </c>
      <c r="AD77" s="28" t="str">
        <f>IF(COUNTBLANK('VAL_Fill in area'!D263)=1,"",'VAL_Fill in area'!D263)</f>
        <v/>
      </c>
      <c r="AE77" s="13" t="str">
        <f>IF(TYPE(VAL_Codes!P$30)=2,VAL_Codes!P$30,"")</f>
        <v/>
      </c>
      <c r="AF77" s="14" t="str">
        <f>IF(TYPE(VAL_Codes!Q$30)=2,VAL_Codes!Q$30,"")</f>
        <v/>
      </c>
      <c r="AG77" s="28" t="str">
        <f>IF(COUNTBLANK('VAL_Fill in area'!E263)=1,"",'VAL_Fill in area'!E263)</f>
        <v/>
      </c>
      <c r="AH77" s="13" t="str">
        <f>IF(TYPE(VAL_Codes!S$30)=2,VAL_Codes!S$30,"")</f>
        <v/>
      </c>
      <c r="AI77" s="14" t="str">
        <f>IF(TYPE(VAL_Codes!T$30)=2,VAL_Codes!T$30,"")</f>
        <v/>
      </c>
      <c r="AJ77" s="28" t="str">
        <f>IF(COUNTBLANK('VAL_Fill in area'!F263)=1,"",'VAL_Fill in area'!F263)</f>
        <v/>
      </c>
      <c r="AK77" s="13" t="str">
        <f>IF(TYPE(VAL_Codes!V$30)=2,VAL_Codes!V$30,"")</f>
        <v/>
      </c>
      <c r="AL77" s="14" t="str">
        <f>IF(TYPE(VAL_Codes!W$30)=2,VAL_Codes!W$30,"")</f>
        <v/>
      </c>
      <c r="AM77" s="28" t="str">
        <f>IF(COUNTBLANK('VAL_Fill in area'!G263)=1,"",'VAL_Fill in area'!G263)</f>
        <v/>
      </c>
      <c r="AN77" s="13" t="str">
        <f>IF(TYPE(VAL_Codes!Y$30)=2,VAL_Codes!Y$30,"")</f>
        <v/>
      </c>
      <c r="AO77" s="14" t="str">
        <f>IF(TYPE(VAL_Codes!Z$30)=2,VAL_Codes!Z$30,"")</f>
        <v/>
      </c>
      <c r="AP77" s="28" t="str">
        <f>IF(COUNTBLANK('VAL_Fill in area'!H263)=1,"",'VAL_Fill in area'!H263)</f>
        <v/>
      </c>
      <c r="AQ77" s="13" t="str">
        <f>IF(TYPE(VAL_Codes!AB$30)=2,VAL_Codes!AB$30,"")</f>
        <v/>
      </c>
      <c r="AR77" s="14" t="str">
        <f>IF(TYPE(VAL_Codes!AC$30)=2,VAL_Codes!AC$30,"")</f>
        <v/>
      </c>
      <c r="AS77" s="28" t="str">
        <f>IF(COUNTBLANK('VAL_Fill in area'!I263)=1,"",'VAL_Fill in area'!I263)</f>
        <v/>
      </c>
      <c r="AT77" s="13" t="str">
        <f>IF(TYPE(VAL_Codes!AE$30)=2,VAL_Codes!AE$30,"")</f>
        <v/>
      </c>
      <c r="AU77" s="14" t="str">
        <f>IF(TYPE(VAL_Codes!AF$30)=2,VAL_Codes!AF$30,"")</f>
        <v/>
      </c>
      <c r="AV77" s="28" t="str">
        <f>IF(COUNTBLANK('VAL_Fill in area'!J263)=1,"",'VAL_Fill in area'!J263)</f>
        <v/>
      </c>
      <c r="AW77" s="13" t="str">
        <f>IF(TYPE(VAL_Codes!AH$30)=2,VAL_Codes!AH$30,"")</f>
        <v/>
      </c>
      <c r="AX77" s="14" t="str">
        <f>IF(TYPE(VAL_Codes!AI$30)=2,VAL_Codes!AI$30,"")</f>
        <v/>
      </c>
      <c r="AY77" s="28">
        <f>IF(COUNTBLANK('VAL_Fill in area'!K263)=1,"",'VAL_Fill in area'!K263)</f>
        <v>0</v>
      </c>
      <c r="AZ77" s="13" t="str">
        <f>IF(TYPE(VAL_Codes!AQ$30)=2,VAL_Codes!AQ$30,"")</f>
        <v/>
      </c>
      <c r="BA77" s="14" t="str">
        <f>IF(TYPE(VAL_Codes!AR$30)=2,VAL_Codes!AR$30,"")</f>
        <v/>
      </c>
      <c r="BB77" s="28">
        <f>IF(COUNTBLANK('VAL_Fill in area'!L263)=1,"",'VAL_Fill in area'!L263)</f>
        <v>179</v>
      </c>
      <c r="BC77" s="13" t="str">
        <f>IF(TYPE(VAL_Codes!AT$30)=2,VAL_Codes!AT$30,"")</f>
        <v/>
      </c>
      <c r="BD77" s="14" t="str">
        <f>IF(TYPE(VAL_Codes!AU$30)=2,VAL_Codes!AU$30,"")</f>
        <v/>
      </c>
      <c r="BE77" s="28">
        <f>IF(COUNTBLANK('VAL_Fill in area'!M263)=1,"",'VAL_Fill in area'!M263)</f>
        <v>26</v>
      </c>
      <c r="BF77" s="13" t="str">
        <f>IF(TYPE(VAL_Codes!AW$30)=2,VAL_Codes!AW$30,"")</f>
        <v/>
      </c>
      <c r="BG77" s="14" t="str">
        <f>IF(TYPE(VAL_Codes!AX$30)=2,VAL_Codes!AX$30,"")</f>
        <v/>
      </c>
      <c r="BH77" s="28" t="str">
        <f>IF(COUNTBLANK('VAL_Fill in area'!N263)=1,"",'VAL_Fill in area'!N263)</f>
        <v/>
      </c>
      <c r="BI77" s="13" t="s">
        <v>7033</v>
      </c>
      <c r="BJ77" s="14" t="str">
        <f>IF(TYPE(VAL_Codes!BA$30)=2,VAL_Codes!BA$30,"")</f>
        <v/>
      </c>
      <c r="BK77" s="28">
        <v>0</v>
      </c>
      <c r="BL77" s="13" t="str">
        <f>IF(TYPE(VAL_Codes!BC$30)=2,VAL_Codes!BC$30,"")</f>
        <v/>
      </c>
      <c r="BM77" s="14" t="str">
        <f>IF(TYPE(VAL_Codes!BD$30)=2,VAL_Codes!BD$30,"")</f>
        <v/>
      </c>
      <c r="BN77" s="73"/>
      <c r="BQ77" s="74"/>
      <c r="BT77" s="74"/>
      <c r="BW77" s="74"/>
      <c r="BZ77" s="74"/>
      <c r="CC77" s="74"/>
      <c r="CF77" s="74"/>
      <c r="CI77" s="74"/>
      <c r="CL77" s="74"/>
      <c r="CO77" s="74"/>
      <c r="CR77" s="74"/>
      <c r="CU77" s="74"/>
      <c r="CX77" s="74"/>
      <c r="DA77" s="74"/>
      <c r="DD77" s="74"/>
      <c r="DG77" s="74"/>
      <c r="DJ77" s="74"/>
      <c r="DM77" s="74"/>
      <c r="DP77" s="74"/>
      <c r="DS77" s="74"/>
      <c r="DV77" s="74"/>
      <c r="DY77" s="74"/>
      <c r="EB77" s="74"/>
      <c r="EE77" s="74"/>
      <c r="EH77" s="74"/>
      <c r="EK77" s="74"/>
      <c r="EN77" s="74"/>
      <c r="EQ77" s="74"/>
      <c r="ET77" s="74"/>
    </row>
    <row r="78" spans="1:150" ht="15" customHeight="1" x14ac:dyDescent="0.2">
      <c r="A78" s="49"/>
      <c r="B78" s="49"/>
      <c r="C78" s="31"/>
      <c r="D78" s="624"/>
      <c r="E78" s="62" t="s">
        <v>4109</v>
      </c>
      <c r="F78" s="361" t="s">
        <v>4</v>
      </c>
      <c r="G78" s="43" t="s">
        <v>6</v>
      </c>
      <c r="H78" s="361" t="s">
        <v>6949</v>
      </c>
      <c r="I78" s="43"/>
      <c r="J78" s="54"/>
      <c r="K78" s="54"/>
      <c r="L78" s="54"/>
      <c r="M78" s="54"/>
      <c r="N78" s="54"/>
      <c r="O78" s="54"/>
      <c r="P78" s="54"/>
      <c r="Q78" s="54"/>
      <c r="R78" s="54"/>
      <c r="S78" s="54"/>
      <c r="T78" s="54"/>
      <c r="U78" s="54"/>
      <c r="V78" s="54"/>
      <c r="W78" s="54"/>
      <c r="X78" s="54"/>
      <c r="Y78" s="54"/>
      <c r="Z78" s="54"/>
      <c r="AA78" s="28" t="str">
        <f>IF(COUNTBLANK('VAL_Fill in area'!C264)=1,"",'VAL_Fill in area'!C264)</f>
        <v/>
      </c>
      <c r="AB78" s="13" t="str">
        <f>IF(TYPE(VAL_Codes!M$30)=2,VAL_Codes!M$30,"")</f>
        <v/>
      </c>
      <c r="AC78" s="14" t="str">
        <f>IF(TYPE(VAL_Codes!N$30)=2,VAL_Codes!N$30,"")</f>
        <v/>
      </c>
      <c r="AD78" s="28" t="str">
        <f>IF(COUNTBLANK('VAL_Fill in area'!D264)=1,"",'VAL_Fill in area'!D264)</f>
        <v/>
      </c>
      <c r="AE78" s="13" t="str">
        <f>IF(TYPE(VAL_Codes!P$30)=2,VAL_Codes!P$30,"")</f>
        <v/>
      </c>
      <c r="AF78" s="14" t="str">
        <f>IF(TYPE(VAL_Codes!Q$30)=2,VAL_Codes!Q$30,"")</f>
        <v/>
      </c>
      <c r="AG78" s="28" t="str">
        <f>IF(COUNTBLANK('VAL_Fill in area'!E264)=1,"",'VAL_Fill in area'!E264)</f>
        <v/>
      </c>
      <c r="AH78" s="13" t="str">
        <f>IF(TYPE(VAL_Codes!S$30)=2,VAL_Codes!S$30,"")</f>
        <v/>
      </c>
      <c r="AI78" s="14" t="str">
        <f>IF(TYPE(VAL_Codes!T$30)=2,VAL_Codes!T$30,"")</f>
        <v/>
      </c>
      <c r="AJ78" s="28" t="str">
        <f>IF(COUNTBLANK('VAL_Fill in area'!F264)=1,"",'VAL_Fill in area'!F264)</f>
        <v/>
      </c>
      <c r="AK78" s="13" t="str">
        <f>IF(TYPE(VAL_Codes!V$30)=2,VAL_Codes!V$30,"")</f>
        <v/>
      </c>
      <c r="AL78" s="14" t="str">
        <f>IF(TYPE(VAL_Codes!W$30)=2,VAL_Codes!W$30,"")</f>
        <v/>
      </c>
      <c r="AM78" s="28" t="str">
        <f>IF(COUNTBLANK('VAL_Fill in area'!G264)=1,"",'VAL_Fill in area'!G264)</f>
        <v/>
      </c>
      <c r="AN78" s="13" t="str">
        <f>IF(TYPE(VAL_Codes!Y$30)=2,VAL_Codes!Y$30,"")</f>
        <v/>
      </c>
      <c r="AO78" s="14" t="str">
        <f>IF(TYPE(VAL_Codes!Z$30)=2,VAL_Codes!Z$30,"")</f>
        <v/>
      </c>
      <c r="AP78" s="28" t="str">
        <f>IF(COUNTBLANK('VAL_Fill in area'!H264)=1,"",'VAL_Fill in area'!H264)</f>
        <v/>
      </c>
      <c r="AQ78" s="13" t="str">
        <f>IF(TYPE(VAL_Codes!AB$30)=2,VAL_Codes!AB$30,"")</f>
        <v/>
      </c>
      <c r="AR78" s="14" t="str">
        <f>IF(TYPE(VAL_Codes!AC$30)=2,VAL_Codes!AC$30,"")</f>
        <v/>
      </c>
      <c r="AS78" s="28" t="str">
        <f>IF(COUNTBLANK('VAL_Fill in area'!I264)=1,"",'VAL_Fill in area'!I264)</f>
        <v/>
      </c>
      <c r="AT78" s="13" t="str">
        <f>IF(TYPE(VAL_Codes!AE$30)=2,VAL_Codes!AE$30,"")</f>
        <v/>
      </c>
      <c r="AU78" s="14" t="str">
        <f>IF(TYPE(VAL_Codes!AF$30)=2,VAL_Codes!AF$30,"")</f>
        <v/>
      </c>
      <c r="AV78" s="28" t="str">
        <f>IF(COUNTBLANK('VAL_Fill in area'!J264)=1,"",'VAL_Fill in area'!J264)</f>
        <v/>
      </c>
      <c r="AW78" s="13" t="str">
        <f>IF(TYPE(VAL_Codes!AH$30)=2,VAL_Codes!AH$30,"")</f>
        <v/>
      </c>
      <c r="AX78" s="14" t="str">
        <f>IF(TYPE(VAL_Codes!AI$30)=2,VAL_Codes!AI$30,"")</f>
        <v/>
      </c>
      <c r="AY78" s="28">
        <f>IF(COUNTBLANK('VAL_Fill in area'!K264)=1,"",'VAL_Fill in area'!K264)</f>
        <v>9</v>
      </c>
      <c r="AZ78" s="13" t="str">
        <f>IF(TYPE(VAL_Codes!AQ$30)=2,VAL_Codes!AQ$30,"")</f>
        <v/>
      </c>
      <c r="BA78" s="14" t="str">
        <f>IF(TYPE(VAL_Codes!AR$30)=2,VAL_Codes!AR$30,"")</f>
        <v/>
      </c>
      <c r="BB78" s="28">
        <f>IF(COUNTBLANK('VAL_Fill in area'!L264)=1,"",'VAL_Fill in area'!L264)</f>
        <v>46</v>
      </c>
      <c r="BC78" s="13" t="str">
        <f>IF(TYPE(VAL_Codes!AT$30)=2,VAL_Codes!AT$30,"")</f>
        <v/>
      </c>
      <c r="BD78" s="14" t="str">
        <f>IF(TYPE(VAL_Codes!AU$30)=2,VAL_Codes!AU$30,"")</f>
        <v/>
      </c>
      <c r="BE78" s="28">
        <f>IF(COUNTBLANK('VAL_Fill in area'!M264)=1,"",'VAL_Fill in area'!M264)</f>
        <v>0</v>
      </c>
      <c r="BF78" s="13" t="str">
        <f>IF(TYPE(VAL_Codes!AW$30)=2,VAL_Codes!AW$30,"")</f>
        <v/>
      </c>
      <c r="BG78" s="14" t="str">
        <f>IF(TYPE(VAL_Codes!AX$30)=2,VAL_Codes!AX$30,"")</f>
        <v/>
      </c>
      <c r="BH78" s="28" t="str">
        <f>IF(COUNTBLANK('VAL_Fill in area'!N264)=1,"",'VAL_Fill in area'!N264)</f>
        <v/>
      </c>
      <c r="BI78" s="13" t="s">
        <v>7033</v>
      </c>
      <c r="BJ78" s="14" t="str">
        <f>IF(TYPE(VAL_Codes!BA$30)=2,VAL_Codes!BA$30,"")</f>
        <v/>
      </c>
      <c r="BK78" s="28">
        <v>0</v>
      </c>
      <c r="BL78" s="13" t="str">
        <f>IF(TYPE(VAL_Codes!BC$30)=2,VAL_Codes!BC$30,"")</f>
        <v/>
      </c>
      <c r="BM78" s="14" t="str">
        <f>IF(TYPE(VAL_Codes!BD$30)=2,VAL_Codes!BD$30,"")</f>
        <v/>
      </c>
      <c r="BN78" s="73"/>
      <c r="BQ78" s="74"/>
      <c r="BT78" s="74"/>
      <c r="BW78" s="74"/>
      <c r="BZ78" s="74"/>
      <c r="CC78" s="74"/>
      <c r="CF78" s="74"/>
      <c r="CI78" s="74"/>
      <c r="CL78" s="74"/>
      <c r="CO78" s="74"/>
      <c r="CR78" s="74"/>
      <c r="CU78" s="74"/>
      <c r="CX78" s="74"/>
      <c r="DA78" s="74"/>
      <c r="DD78" s="74"/>
      <c r="DG78" s="74"/>
      <c r="DJ78" s="74"/>
      <c r="DM78" s="74"/>
      <c r="DP78" s="74"/>
      <c r="DS78" s="74"/>
      <c r="DV78" s="74"/>
      <c r="DY78" s="74"/>
      <c r="EB78" s="74"/>
      <c r="EE78" s="74"/>
      <c r="EH78" s="74"/>
      <c r="EK78" s="74"/>
      <c r="EN78" s="74"/>
      <c r="EQ78" s="74"/>
      <c r="ET78" s="74"/>
    </row>
    <row r="79" spans="1:150" ht="15" customHeight="1" x14ac:dyDescent="0.2">
      <c r="A79" s="49"/>
      <c r="B79" s="49"/>
      <c r="C79" s="31"/>
      <c r="D79" s="624"/>
      <c r="E79" s="62" t="s">
        <v>4110</v>
      </c>
      <c r="F79" s="361" t="s">
        <v>4</v>
      </c>
      <c r="G79" s="43" t="s">
        <v>6</v>
      </c>
      <c r="H79" s="361" t="s">
        <v>6950</v>
      </c>
      <c r="I79" s="43"/>
      <c r="J79" s="54"/>
      <c r="K79" s="54"/>
      <c r="L79" s="54"/>
      <c r="M79" s="54"/>
      <c r="N79" s="54"/>
      <c r="O79" s="54"/>
      <c r="P79" s="54"/>
      <c r="Q79" s="54"/>
      <c r="R79" s="54"/>
      <c r="S79" s="54"/>
      <c r="T79" s="54"/>
      <c r="U79" s="54"/>
      <c r="V79" s="54"/>
      <c r="W79" s="54"/>
      <c r="X79" s="54"/>
      <c r="Y79" s="54"/>
      <c r="Z79" s="54"/>
      <c r="AA79" s="28" t="str">
        <f>IF(COUNTBLANK('VAL_Fill in area'!C265)=1,"",'VAL_Fill in area'!C265)</f>
        <v/>
      </c>
      <c r="AB79" s="13" t="str">
        <f>IF(TYPE(VAL_Codes!M$30)=2,VAL_Codes!M$30,"")</f>
        <v/>
      </c>
      <c r="AC79" s="14" t="str">
        <f>IF(TYPE(VAL_Codes!N$30)=2,VAL_Codes!N$30,"")</f>
        <v/>
      </c>
      <c r="AD79" s="28" t="str">
        <f>IF(COUNTBLANK('VAL_Fill in area'!D265)=1,"",'VAL_Fill in area'!D265)</f>
        <v/>
      </c>
      <c r="AE79" s="13" t="str">
        <f>IF(TYPE(VAL_Codes!P$30)=2,VAL_Codes!P$30,"")</f>
        <v/>
      </c>
      <c r="AF79" s="14" t="str">
        <f>IF(TYPE(VAL_Codes!Q$30)=2,VAL_Codes!Q$30,"")</f>
        <v/>
      </c>
      <c r="AG79" s="28" t="str">
        <f>IF(COUNTBLANK('VAL_Fill in area'!E265)=1,"",'VAL_Fill in area'!E265)</f>
        <v/>
      </c>
      <c r="AH79" s="13" t="str">
        <f>IF(TYPE(VAL_Codes!S$30)=2,VAL_Codes!S$30,"")</f>
        <v/>
      </c>
      <c r="AI79" s="14" t="str">
        <f>IF(TYPE(VAL_Codes!T$30)=2,VAL_Codes!T$30,"")</f>
        <v/>
      </c>
      <c r="AJ79" s="28" t="str">
        <f>IF(COUNTBLANK('VAL_Fill in area'!F265)=1,"",'VAL_Fill in area'!F265)</f>
        <v/>
      </c>
      <c r="AK79" s="13" t="str">
        <f>IF(TYPE(VAL_Codes!V$30)=2,VAL_Codes!V$30,"")</f>
        <v/>
      </c>
      <c r="AL79" s="14" t="str">
        <f>IF(TYPE(VAL_Codes!W$30)=2,VAL_Codes!W$30,"")</f>
        <v/>
      </c>
      <c r="AM79" s="28" t="str">
        <f>IF(COUNTBLANK('VAL_Fill in area'!G265)=1,"",'VAL_Fill in area'!G265)</f>
        <v/>
      </c>
      <c r="AN79" s="13" t="str">
        <f>IF(TYPE(VAL_Codes!Y$30)=2,VAL_Codes!Y$30,"")</f>
        <v/>
      </c>
      <c r="AO79" s="14" t="str">
        <f>IF(TYPE(VAL_Codes!Z$30)=2,VAL_Codes!Z$30,"")</f>
        <v/>
      </c>
      <c r="AP79" s="28" t="str">
        <f>IF(COUNTBLANK('VAL_Fill in area'!H265)=1,"",'VAL_Fill in area'!H265)</f>
        <v/>
      </c>
      <c r="AQ79" s="13" t="str">
        <f>IF(TYPE(VAL_Codes!AB$30)=2,VAL_Codes!AB$30,"")</f>
        <v/>
      </c>
      <c r="AR79" s="14" t="str">
        <f>IF(TYPE(VAL_Codes!AC$30)=2,VAL_Codes!AC$30,"")</f>
        <v/>
      </c>
      <c r="AS79" s="28" t="str">
        <f>IF(COUNTBLANK('VAL_Fill in area'!I265)=1,"",'VAL_Fill in area'!I265)</f>
        <v/>
      </c>
      <c r="AT79" s="13" t="str">
        <f>IF(TYPE(VAL_Codes!AE$30)=2,VAL_Codes!AE$30,"")</f>
        <v/>
      </c>
      <c r="AU79" s="14" t="str">
        <f>IF(TYPE(VAL_Codes!AF$30)=2,VAL_Codes!AF$30,"")</f>
        <v/>
      </c>
      <c r="AV79" s="28" t="str">
        <f>IF(COUNTBLANK('VAL_Fill in area'!J265)=1,"",'VAL_Fill in area'!J265)</f>
        <v/>
      </c>
      <c r="AW79" s="13" t="str">
        <f>IF(TYPE(VAL_Codes!AH$30)=2,VAL_Codes!AH$30,"")</f>
        <v/>
      </c>
      <c r="AX79" s="14" t="str">
        <f>IF(TYPE(VAL_Codes!AI$30)=2,VAL_Codes!AI$30,"")</f>
        <v/>
      </c>
      <c r="AY79" s="28" t="str">
        <f>IF(COUNTBLANK('VAL_Fill in area'!K265)=1,"",'VAL_Fill in area'!K265)</f>
        <v/>
      </c>
      <c r="AZ79" s="13" t="s">
        <v>4</v>
      </c>
      <c r="BA79" s="14" t="str">
        <f>IF(TYPE(VAL_Codes!AR$30)=2,VAL_Codes!AR$30,"")</f>
        <v/>
      </c>
      <c r="BB79" s="28" t="str">
        <f>IF(COUNTBLANK('VAL_Fill in area'!L265)=1,"",'VAL_Fill in area'!L265)</f>
        <v/>
      </c>
      <c r="BC79" s="13" t="s">
        <v>4</v>
      </c>
      <c r="BD79" s="14" t="str">
        <f>IF(TYPE(VAL_Codes!AU$30)=2,VAL_Codes!AU$30,"")</f>
        <v/>
      </c>
      <c r="BE79" s="28" t="str">
        <f>IF(COUNTBLANK('VAL_Fill in area'!M265)=1,"",'VAL_Fill in area'!M265)</f>
        <v/>
      </c>
      <c r="BF79" s="13" t="s">
        <v>4</v>
      </c>
      <c r="BG79" s="14" t="str">
        <f>IF(TYPE(VAL_Codes!AX$30)=2,VAL_Codes!AX$30,"")</f>
        <v/>
      </c>
      <c r="BH79" s="28" t="str">
        <f>IF(COUNTBLANK('VAL_Fill in area'!N265)=1,"",'VAL_Fill in area'!N265)</f>
        <v/>
      </c>
      <c r="BI79" s="13" t="s">
        <v>7033</v>
      </c>
      <c r="BJ79" s="14" t="str">
        <f>IF(TYPE(VAL_Codes!BA$30)=2,VAL_Codes!BA$30,"")</f>
        <v/>
      </c>
      <c r="BK79" s="28" t="str">
        <f>IF(COUNTBLANK('VAL_Fill in area'!O265)=1,"",'VAL_Fill in area'!O265)</f>
        <v/>
      </c>
      <c r="BL79" s="13" t="s">
        <v>4</v>
      </c>
      <c r="BM79" s="14" t="str">
        <f>IF(TYPE(VAL_Codes!BD$30)=2,VAL_Codes!BD$30,"")</f>
        <v/>
      </c>
      <c r="BN79" s="73"/>
      <c r="BQ79" s="74"/>
      <c r="BT79" s="74"/>
      <c r="BW79" s="74"/>
      <c r="BZ79" s="74"/>
      <c r="CC79" s="74"/>
      <c r="CF79" s="74"/>
      <c r="CI79" s="74"/>
      <c r="CL79" s="74"/>
      <c r="CO79" s="74"/>
      <c r="CR79" s="74"/>
      <c r="CU79" s="74"/>
      <c r="CX79" s="74"/>
      <c r="DA79" s="74"/>
      <c r="DD79" s="74"/>
      <c r="DG79" s="74"/>
      <c r="DJ79" s="74"/>
      <c r="DM79" s="74"/>
      <c r="DP79" s="74"/>
      <c r="DS79" s="74"/>
      <c r="DV79" s="74"/>
      <c r="DY79" s="74"/>
      <c r="EB79" s="74"/>
      <c r="EE79" s="74"/>
      <c r="EH79" s="74"/>
      <c r="EK79" s="74"/>
      <c r="EN79" s="74"/>
      <c r="EQ79" s="74"/>
      <c r="ET79" s="74"/>
    </row>
    <row r="80" spans="1:150" ht="15" customHeight="1" x14ac:dyDescent="0.2">
      <c r="A80" s="49"/>
      <c r="B80" s="49"/>
      <c r="C80" s="31"/>
      <c r="D80" s="624"/>
      <c r="E80" s="62" t="s">
        <v>4111</v>
      </c>
      <c r="F80" s="361" t="s">
        <v>4</v>
      </c>
      <c r="G80" s="43" t="s">
        <v>6</v>
      </c>
      <c r="H80" s="361" t="s">
        <v>6951</v>
      </c>
      <c r="I80" s="43"/>
      <c r="J80" s="54"/>
      <c r="K80" s="54"/>
      <c r="L80" s="54"/>
      <c r="M80" s="54"/>
      <c r="N80" s="54"/>
      <c r="O80" s="54"/>
      <c r="P80" s="54"/>
      <c r="Q80" s="54"/>
      <c r="R80" s="54"/>
      <c r="S80" s="54"/>
      <c r="T80" s="54"/>
      <c r="U80" s="54"/>
      <c r="V80" s="54"/>
      <c r="W80" s="54"/>
      <c r="X80" s="54"/>
      <c r="Y80" s="54"/>
      <c r="Z80" s="54"/>
      <c r="AA80" s="28" t="str">
        <f>IF(COUNTBLANK('VAL_Fill in area'!C266)=1,"",'VAL_Fill in area'!C266)</f>
        <v/>
      </c>
      <c r="AB80" s="13" t="str">
        <f>IF(TYPE(VAL_Codes!M$30)=2,VAL_Codes!M$30,"")</f>
        <v/>
      </c>
      <c r="AC80" s="14" t="str">
        <f>IF(TYPE(VAL_Codes!N$30)=2,VAL_Codes!N$30,"")</f>
        <v/>
      </c>
      <c r="AD80" s="28" t="str">
        <f>IF(COUNTBLANK('VAL_Fill in area'!D266)=1,"",'VAL_Fill in area'!D266)</f>
        <v/>
      </c>
      <c r="AE80" s="13" t="str">
        <f>IF(TYPE(VAL_Codes!P$30)=2,VAL_Codes!P$30,"")</f>
        <v/>
      </c>
      <c r="AF80" s="14" t="str">
        <f>IF(TYPE(VAL_Codes!Q$30)=2,VAL_Codes!Q$30,"")</f>
        <v/>
      </c>
      <c r="AG80" s="28" t="str">
        <f>IF(COUNTBLANK('VAL_Fill in area'!E266)=1,"",'VAL_Fill in area'!E266)</f>
        <v/>
      </c>
      <c r="AH80" s="13" t="str">
        <f>IF(TYPE(VAL_Codes!S$30)=2,VAL_Codes!S$30,"")</f>
        <v/>
      </c>
      <c r="AI80" s="14" t="str">
        <f>IF(TYPE(VAL_Codes!T$30)=2,VAL_Codes!T$30,"")</f>
        <v/>
      </c>
      <c r="AJ80" s="28" t="str">
        <f>IF(COUNTBLANK('VAL_Fill in area'!F266)=1,"",'VAL_Fill in area'!F266)</f>
        <v/>
      </c>
      <c r="AK80" s="13" t="str">
        <f>IF(TYPE(VAL_Codes!V$30)=2,VAL_Codes!V$30,"")</f>
        <v/>
      </c>
      <c r="AL80" s="14" t="str">
        <f>IF(TYPE(VAL_Codes!W$30)=2,VAL_Codes!W$30,"")</f>
        <v/>
      </c>
      <c r="AM80" s="28" t="str">
        <f>IF(COUNTBLANK('VAL_Fill in area'!G266)=1,"",'VAL_Fill in area'!G266)</f>
        <v/>
      </c>
      <c r="AN80" s="13" t="str">
        <f>IF(TYPE(VAL_Codes!Y$30)=2,VAL_Codes!Y$30,"")</f>
        <v/>
      </c>
      <c r="AO80" s="14" t="str">
        <f>IF(TYPE(VAL_Codes!Z$30)=2,VAL_Codes!Z$30,"")</f>
        <v/>
      </c>
      <c r="AP80" s="28" t="str">
        <f>IF(COUNTBLANK('VAL_Fill in area'!H266)=1,"",'VAL_Fill in area'!H266)</f>
        <v/>
      </c>
      <c r="AQ80" s="13" t="str">
        <f>IF(TYPE(VAL_Codes!AB$30)=2,VAL_Codes!AB$30,"")</f>
        <v/>
      </c>
      <c r="AR80" s="14" t="str">
        <f>IF(TYPE(VAL_Codes!AC$30)=2,VAL_Codes!AC$30,"")</f>
        <v/>
      </c>
      <c r="AS80" s="28" t="str">
        <f>IF(COUNTBLANK('VAL_Fill in area'!I266)=1,"",'VAL_Fill in area'!I266)</f>
        <v/>
      </c>
      <c r="AT80" s="13" t="str">
        <f>IF(TYPE(VAL_Codes!AE$30)=2,VAL_Codes!AE$30,"")</f>
        <v/>
      </c>
      <c r="AU80" s="14" t="str">
        <f>IF(TYPE(VAL_Codes!AF$30)=2,VAL_Codes!AF$30,"")</f>
        <v/>
      </c>
      <c r="AV80" s="28" t="str">
        <f>IF(COUNTBLANK('VAL_Fill in area'!J266)=1,"",'VAL_Fill in area'!J266)</f>
        <v/>
      </c>
      <c r="AW80" s="13" t="str">
        <f>IF(TYPE(VAL_Codes!AH$30)=2,VAL_Codes!AH$30,"")</f>
        <v/>
      </c>
      <c r="AX80" s="14" t="str">
        <f>IF(TYPE(VAL_Codes!AI$30)=2,VAL_Codes!AI$30,"")</f>
        <v/>
      </c>
      <c r="AY80" s="28" t="str">
        <f>IF(COUNTBLANK('VAL_Fill in area'!K266)=1,"",'VAL_Fill in area'!K266)</f>
        <v/>
      </c>
      <c r="AZ80" s="13" t="s">
        <v>4</v>
      </c>
      <c r="BA80" s="14" t="str">
        <f>IF(TYPE(VAL_Codes!AR$30)=2,VAL_Codes!AR$30,"")</f>
        <v/>
      </c>
      <c r="BB80" s="28" t="str">
        <f>IF(COUNTBLANK('VAL_Fill in area'!L266)=1,"",'VAL_Fill in area'!L266)</f>
        <v/>
      </c>
      <c r="BC80" s="13" t="s">
        <v>4</v>
      </c>
      <c r="BD80" s="14" t="str">
        <f>IF(TYPE(VAL_Codes!AU$30)=2,VAL_Codes!AU$30,"")</f>
        <v/>
      </c>
      <c r="BE80" s="28" t="str">
        <f>IF(COUNTBLANK('VAL_Fill in area'!M266)=1,"",'VAL_Fill in area'!M266)</f>
        <v/>
      </c>
      <c r="BF80" s="13" t="s">
        <v>4</v>
      </c>
      <c r="BG80" s="14" t="str">
        <f>IF(TYPE(VAL_Codes!AX$30)=2,VAL_Codes!AX$30,"")</f>
        <v/>
      </c>
      <c r="BH80" s="28" t="str">
        <f>IF(COUNTBLANK('VAL_Fill in area'!N266)=1,"",'VAL_Fill in area'!N266)</f>
        <v/>
      </c>
      <c r="BI80" s="13" t="s">
        <v>7033</v>
      </c>
      <c r="BJ80" s="14" t="str">
        <f>IF(TYPE(VAL_Codes!BA$30)=2,VAL_Codes!BA$30,"")</f>
        <v/>
      </c>
      <c r="BK80" s="28" t="str">
        <f>IF(COUNTBLANK('VAL_Fill in area'!O266)=1,"",'VAL_Fill in area'!O266)</f>
        <v/>
      </c>
      <c r="BL80" s="13" t="s">
        <v>4</v>
      </c>
      <c r="BM80" s="14" t="str">
        <f>IF(TYPE(VAL_Codes!BD$30)=2,VAL_Codes!BD$30,"")</f>
        <v/>
      </c>
      <c r="BN80" s="73"/>
      <c r="BQ80" s="74"/>
      <c r="BT80" s="74"/>
      <c r="BW80" s="74"/>
      <c r="BZ80" s="74"/>
      <c r="CC80" s="74"/>
      <c r="CF80" s="74"/>
      <c r="CI80" s="74"/>
      <c r="CL80" s="74"/>
      <c r="CO80" s="74"/>
      <c r="CR80" s="74"/>
      <c r="CU80" s="74"/>
      <c r="CX80" s="74"/>
      <c r="DA80" s="74"/>
      <c r="DD80" s="74"/>
      <c r="DG80" s="74"/>
      <c r="DJ80" s="74"/>
      <c r="DM80" s="74"/>
      <c r="DP80" s="74"/>
      <c r="DS80" s="74"/>
      <c r="DV80" s="74"/>
      <c r="DY80" s="74"/>
      <c r="EB80" s="74"/>
      <c r="EE80" s="74"/>
      <c r="EH80" s="74"/>
      <c r="EK80" s="74"/>
      <c r="EN80" s="74"/>
      <c r="EQ80" s="74"/>
      <c r="ET80" s="74"/>
    </row>
    <row r="81" spans="1:150" ht="15" customHeight="1" x14ac:dyDescent="0.2">
      <c r="A81" s="49"/>
      <c r="B81" s="49"/>
      <c r="C81" s="31"/>
      <c r="D81" s="624"/>
      <c r="E81" s="62" t="s">
        <v>4112</v>
      </c>
      <c r="F81" s="361" t="s">
        <v>4</v>
      </c>
      <c r="G81" s="43" t="s">
        <v>6</v>
      </c>
      <c r="H81" s="361" t="s">
        <v>6952</v>
      </c>
      <c r="I81" s="43"/>
      <c r="J81" s="54"/>
      <c r="K81" s="54"/>
      <c r="L81" s="54"/>
      <c r="M81" s="54"/>
      <c r="N81" s="54"/>
      <c r="O81" s="54"/>
      <c r="P81" s="54"/>
      <c r="Q81" s="54"/>
      <c r="R81" s="54"/>
      <c r="S81" s="54"/>
      <c r="T81" s="54"/>
      <c r="U81" s="54"/>
      <c r="V81" s="54"/>
      <c r="W81" s="54"/>
      <c r="X81" s="54"/>
      <c r="Y81" s="54"/>
      <c r="Z81" s="54"/>
      <c r="AA81" s="28" t="str">
        <f>IF(COUNTBLANK('VAL_Fill in area'!C267)=1,"",'VAL_Fill in area'!C267)</f>
        <v/>
      </c>
      <c r="AB81" s="13" t="str">
        <f>IF(TYPE(VAL_Codes!M$30)=2,VAL_Codes!M$30,"")</f>
        <v/>
      </c>
      <c r="AC81" s="14" t="str">
        <f>IF(TYPE(VAL_Codes!N$30)=2,VAL_Codes!N$30,"")</f>
        <v/>
      </c>
      <c r="AD81" s="28" t="str">
        <f>IF(COUNTBLANK('VAL_Fill in area'!D267)=1,"",'VAL_Fill in area'!D267)</f>
        <v/>
      </c>
      <c r="AE81" s="13" t="str">
        <f>IF(TYPE(VAL_Codes!P$30)=2,VAL_Codes!P$30,"")</f>
        <v/>
      </c>
      <c r="AF81" s="14" t="str">
        <f>IF(TYPE(VAL_Codes!Q$30)=2,VAL_Codes!Q$30,"")</f>
        <v/>
      </c>
      <c r="AG81" s="28" t="str">
        <f>IF(COUNTBLANK('VAL_Fill in area'!E267)=1,"",'VAL_Fill in area'!E267)</f>
        <v/>
      </c>
      <c r="AH81" s="13" t="str">
        <f>IF(TYPE(VAL_Codes!S$30)=2,VAL_Codes!S$30,"")</f>
        <v/>
      </c>
      <c r="AI81" s="14" t="str">
        <f>IF(TYPE(VAL_Codes!T$30)=2,VAL_Codes!T$30,"")</f>
        <v/>
      </c>
      <c r="AJ81" s="28" t="str">
        <f>IF(COUNTBLANK('VAL_Fill in area'!F267)=1,"",'VAL_Fill in area'!F267)</f>
        <v/>
      </c>
      <c r="AK81" s="13" t="str">
        <f>IF(TYPE(VAL_Codes!V$30)=2,VAL_Codes!V$30,"")</f>
        <v/>
      </c>
      <c r="AL81" s="14" t="str">
        <f>IF(TYPE(VAL_Codes!W$30)=2,VAL_Codes!W$30,"")</f>
        <v/>
      </c>
      <c r="AM81" s="28" t="str">
        <f>IF(COUNTBLANK('VAL_Fill in area'!G267)=1,"",'VAL_Fill in area'!G267)</f>
        <v/>
      </c>
      <c r="AN81" s="13" t="str">
        <f>IF(TYPE(VAL_Codes!Y$30)=2,VAL_Codes!Y$30,"")</f>
        <v/>
      </c>
      <c r="AO81" s="14" t="str">
        <f>IF(TYPE(VAL_Codes!Z$30)=2,VAL_Codes!Z$30,"")</f>
        <v/>
      </c>
      <c r="AP81" s="28" t="str">
        <f>IF(COUNTBLANK('VAL_Fill in area'!H267)=1,"",'VAL_Fill in area'!H267)</f>
        <v/>
      </c>
      <c r="AQ81" s="13" t="str">
        <f>IF(TYPE(VAL_Codes!AB$30)=2,VAL_Codes!AB$30,"")</f>
        <v/>
      </c>
      <c r="AR81" s="14" t="str">
        <f>IF(TYPE(VAL_Codes!AC$30)=2,VAL_Codes!AC$30,"")</f>
        <v/>
      </c>
      <c r="AS81" s="28" t="str">
        <f>IF(COUNTBLANK('VAL_Fill in area'!I267)=1,"",'VAL_Fill in area'!I267)</f>
        <v/>
      </c>
      <c r="AT81" s="13" t="str">
        <f>IF(TYPE(VAL_Codes!AE$30)=2,VAL_Codes!AE$30,"")</f>
        <v/>
      </c>
      <c r="AU81" s="14" t="str">
        <f>IF(TYPE(VAL_Codes!AF$30)=2,VAL_Codes!AF$30,"")</f>
        <v/>
      </c>
      <c r="AV81" s="28" t="str">
        <f>IF(COUNTBLANK('VAL_Fill in area'!J267)=1,"",'VAL_Fill in area'!J267)</f>
        <v/>
      </c>
      <c r="AW81" s="13" t="str">
        <f>IF(TYPE(VAL_Codes!AH$30)=2,VAL_Codes!AH$30,"")</f>
        <v/>
      </c>
      <c r="AX81" s="14" t="str">
        <f>IF(TYPE(VAL_Codes!AI$30)=2,VAL_Codes!AI$30,"")</f>
        <v/>
      </c>
      <c r="AY81" s="28" t="str">
        <f>IF(COUNTBLANK('VAL_Fill in area'!K267)=1,"",'VAL_Fill in area'!K267)</f>
        <v/>
      </c>
      <c r="AZ81" s="13" t="s">
        <v>4</v>
      </c>
      <c r="BA81" s="14" t="str">
        <f>IF(TYPE(VAL_Codes!AR$30)=2,VAL_Codes!AR$30,"")</f>
        <v/>
      </c>
      <c r="BB81" s="28" t="str">
        <f>IF(COUNTBLANK('VAL_Fill in area'!L267)=1,"",'VAL_Fill in area'!L267)</f>
        <v/>
      </c>
      <c r="BC81" s="13" t="s">
        <v>4</v>
      </c>
      <c r="BD81" s="14" t="str">
        <f>IF(TYPE(VAL_Codes!AU$30)=2,VAL_Codes!AU$30,"")</f>
        <v/>
      </c>
      <c r="BE81" s="28" t="str">
        <f>IF(COUNTBLANK('VAL_Fill in area'!M267)=1,"",'VAL_Fill in area'!M267)</f>
        <v/>
      </c>
      <c r="BF81" s="13" t="s">
        <v>4</v>
      </c>
      <c r="BG81" s="14" t="str">
        <f>IF(TYPE(VAL_Codes!AX$30)=2,VAL_Codes!AX$30,"")</f>
        <v/>
      </c>
      <c r="BH81" s="28" t="str">
        <f>IF(COUNTBLANK('VAL_Fill in area'!N267)=1,"",'VAL_Fill in area'!N267)</f>
        <v/>
      </c>
      <c r="BI81" s="13" t="s">
        <v>7033</v>
      </c>
      <c r="BJ81" s="14" t="str">
        <f>IF(TYPE(VAL_Codes!BA$30)=2,VAL_Codes!BA$30,"")</f>
        <v/>
      </c>
      <c r="BK81" s="28" t="str">
        <f>IF(COUNTBLANK('VAL_Fill in area'!O267)=1,"",'VAL_Fill in area'!O267)</f>
        <v/>
      </c>
      <c r="BL81" s="13" t="s">
        <v>4</v>
      </c>
      <c r="BM81" s="14" t="str">
        <f>IF(TYPE(VAL_Codes!BD$30)=2,VAL_Codes!BD$30,"")</f>
        <v/>
      </c>
      <c r="BN81" s="73"/>
      <c r="BQ81" s="74"/>
      <c r="BT81" s="74"/>
      <c r="BW81" s="74"/>
      <c r="BZ81" s="74"/>
      <c r="CC81" s="74"/>
      <c r="CF81" s="74"/>
      <c r="CI81" s="74"/>
      <c r="CL81" s="74"/>
      <c r="CO81" s="74"/>
      <c r="CR81" s="74"/>
      <c r="CU81" s="74"/>
      <c r="CX81" s="74"/>
      <c r="DA81" s="74"/>
      <c r="DD81" s="74"/>
      <c r="DG81" s="74"/>
      <c r="DJ81" s="74"/>
      <c r="DM81" s="74"/>
      <c r="DP81" s="74"/>
      <c r="DS81" s="74"/>
      <c r="DV81" s="74"/>
      <c r="DY81" s="74"/>
      <c r="EB81" s="74"/>
      <c r="EE81" s="74"/>
      <c r="EH81" s="74"/>
      <c r="EK81" s="74"/>
      <c r="EN81" s="74"/>
      <c r="EQ81" s="74"/>
      <c r="ET81" s="74"/>
    </row>
    <row r="82" spans="1:150" ht="15" customHeight="1" x14ac:dyDescent="0.2">
      <c r="A82" s="49"/>
      <c r="B82" s="49"/>
      <c r="C82" s="31"/>
      <c r="D82" s="624"/>
      <c r="E82" s="62" t="s">
        <v>4113</v>
      </c>
      <c r="F82" s="361" t="s">
        <v>4</v>
      </c>
      <c r="G82" s="43" t="s">
        <v>6</v>
      </c>
      <c r="H82" s="361" t="s">
        <v>6953</v>
      </c>
      <c r="I82" s="43"/>
      <c r="J82" s="54"/>
      <c r="K82" s="54"/>
      <c r="L82" s="54"/>
      <c r="M82" s="54"/>
      <c r="N82" s="54"/>
      <c r="O82" s="54"/>
      <c r="P82" s="54"/>
      <c r="Q82" s="54"/>
      <c r="R82" s="54"/>
      <c r="S82" s="54"/>
      <c r="T82" s="54"/>
      <c r="U82" s="54"/>
      <c r="V82" s="54"/>
      <c r="W82" s="54"/>
      <c r="X82" s="54"/>
      <c r="Y82" s="54"/>
      <c r="Z82" s="54"/>
      <c r="AA82" s="28" t="str">
        <f>IF(COUNTBLANK('VAL_Fill in area'!C268)=1,"",'VAL_Fill in area'!C268)</f>
        <v/>
      </c>
      <c r="AB82" s="13" t="str">
        <f>IF(TYPE(VAL_Codes!M$30)=2,VAL_Codes!M$30,"")</f>
        <v/>
      </c>
      <c r="AC82" s="14" t="str">
        <f>IF(TYPE(VAL_Codes!N$30)=2,VAL_Codes!N$30,"")</f>
        <v/>
      </c>
      <c r="AD82" s="28" t="str">
        <f>IF(COUNTBLANK('VAL_Fill in area'!D268)=1,"",'VAL_Fill in area'!D268)</f>
        <v/>
      </c>
      <c r="AE82" s="13" t="str">
        <f>IF(TYPE(VAL_Codes!P$30)=2,VAL_Codes!P$30,"")</f>
        <v/>
      </c>
      <c r="AF82" s="14" t="str">
        <f>IF(TYPE(VAL_Codes!Q$30)=2,VAL_Codes!Q$30,"")</f>
        <v/>
      </c>
      <c r="AG82" s="28" t="str">
        <f>IF(COUNTBLANK('VAL_Fill in area'!E268)=1,"",'VAL_Fill in area'!E268)</f>
        <v/>
      </c>
      <c r="AH82" s="13" t="str">
        <f>IF(TYPE(VAL_Codes!S$30)=2,VAL_Codes!S$30,"")</f>
        <v/>
      </c>
      <c r="AI82" s="14" t="str">
        <f>IF(TYPE(VAL_Codes!T$30)=2,VAL_Codes!T$30,"")</f>
        <v/>
      </c>
      <c r="AJ82" s="28" t="str">
        <f>IF(COUNTBLANK('VAL_Fill in area'!F268)=1,"",'VAL_Fill in area'!F268)</f>
        <v/>
      </c>
      <c r="AK82" s="13" t="str">
        <f>IF(TYPE(VAL_Codes!V$30)=2,VAL_Codes!V$30,"")</f>
        <v/>
      </c>
      <c r="AL82" s="14" t="str">
        <f>IF(TYPE(VAL_Codes!W$30)=2,VAL_Codes!W$30,"")</f>
        <v/>
      </c>
      <c r="AM82" s="28" t="str">
        <f>IF(COUNTBLANK('VAL_Fill in area'!G268)=1,"",'VAL_Fill in area'!G268)</f>
        <v/>
      </c>
      <c r="AN82" s="13" t="str">
        <f>IF(TYPE(VAL_Codes!Y$30)=2,VAL_Codes!Y$30,"")</f>
        <v/>
      </c>
      <c r="AO82" s="14" t="str">
        <f>IF(TYPE(VAL_Codes!Z$30)=2,VAL_Codes!Z$30,"")</f>
        <v/>
      </c>
      <c r="AP82" s="28" t="str">
        <f>IF(COUNTBLANK('VAL_Fill in area'!H268)=1,"",'VAL_Fill in area'!H268)</f>
        <v/>
      </c>
      <c r="AQ82" s="13" t="str">
        <f>IF(TYPE(VAL_Codes!AB$30)=2,VAL_Codes!AB$30,"")</f>
        <v/>
      </c>
      <c r="AR82" s="14" t="str">
        <f>IF(TYPE(VAL_Codes!AC$30)=2,VAL_Codes!AC$30,"")</f>
        <v/>
      </c>
      <c r="AS82" s="28" t="str">
        <f>IF(COUNTBLANK('VAL_Fill in area'!I268)=1,"",'VAL_Fill in area'!I268)</f>
        <v/>
      </c>
      <c r="AT82" s="13" t="str">
        <f>IF(TYPE(VAL_Codes!AE$30)=2,VAL_Codes!AE$30,"")</f>
        <v/>
      </c>
      <c r="AU82" s="14" t="str">
        <f>IF(TYPE(VAL_Codes!AF$30)=2,VAL_Codes!AF$30,"")</f>
        <v/>
      </c>
      <c r="AV82" s="28" t="str">
        <f>IF(COUNTBLANK('VAL_Fill in area'!J268)=1,"",'VAL_Fill in area'!J268)</f>
        <v/>
      </c>
      <c r="AW82" s="13" t="str">
        <f>IF(TYPE(VAL_Codes!AH$30)=2,VAL_Codes!AH$30,"")</f>
        <v/>
      </c>
      <c r="AX82" s="14" t="str">
        <f>IF(TYPE(VAL_Codes!AI$30)=2,VAL_Codes!AI$30,"")</f>
        <v/>
      </c>
      <c r="AY82" s="28">
        <f>IF(COUNTBLANK('VAL_Fill in area'!K268)=1,"",'VAL_Fill in area'!K268)</f>
        <v>85</v>
      </c>
      <c r="AZ82" s="13" t="str">
        <f>IF(TYPE(VAL_Codes!AQ$30)=2,VAL_Codes!AQ$30,"")</f>
        <v/>
      </c>
      <c r="BA82" s="14" t="str">
        <f>IF(TYPE(VAL_Codes!AR$30)=2,VAL_Codes!AR$30,"")</f>
        <v/>
      </c>
      <c r="BB82" s="28">
        <f>IF(COUNTBLANK('VAL_Fill in area'!L268)=1,"",'VAL_Fill in area'!L268)</f>
        <v>146</v>
      </c>
      <c r="BC82" s="13" t="str">
        <f>IF(TYPE(VAL_Codes!AT$30)=2,VAL_Codes!AT$30,"")</f>
        <v/>
      </c>
      <c r="BD82" s="14" t="str">
        <f>IF(TYPE(VAL_Codes!AU$30)=2,VAL_Codes!AU$30,"")</f>
        <v/>
      </c>
      <c r="BE82" s="28">
        <f>IF(COUNTBLANK('VAL_Fill in area'!M268)=1,"",'VAL_Fill in area'!M268)</f>
        <v>0</v>
      </c>
      <c r="BF82" s="13" t="str">
        <f>IF(TYPE(VAL_Codes!AW$30)=2,VAL_Codes!AW$30,"")</f>
        <v/>
      </c>
      <c r="BG82" s="14" t="str">
        <f>IF(TYPE(VAL_Codes!AX$30)=2,VAL_Codes!AX$30,"")</f>
        <v/>
      </c>
      <c r="BH82" s="28" t="str">
        <f>IF(COUNTBLANK('VAL_Fill in area'!N268)=1,"",'VAL_Fill in area'!N268)</f>
        <v/>
      </c>
      <c r="BI82" s="13" t="s">
        <v>7033</v>
      </c>
      <c r="BJ82" s="14" t="str">
        <f>IF(TYPE(VAL_Codes!BA$30)=2,VAL_Codes!BA$30,"")</f>
        <v/>
      </c>
      <c r="BK82" s="28">
        <v>0</v>
      </c>
      <c r="BL82" s="13" t="str">
        <f>IF(TYPE(VAL_Codes!BC$30)=2,VAL_Codes!BC$30,"")</f>
        <v/>
      </c>
      <c r="BM82" s="14" t="str">
        <f>IF(TYPE(VAL_Codes!BD$30)=2,VAL_Codes!BD$30,"")</f>
        <v/>
      </c>
      <c r="BN82" s="73"/>
      <c r="BQ82" s="74"/>
      <c r="BT82" s="74"/>
      <c r="BW82" s="74"/>
      <c r="BZ82" s="74"/>
      <c r="CC82" s="74"/>
      <c r="CF82" s="74"/>
      <c r="CI82" s="74"/>
      <c r="CL82" s="74"/>
      <c r="CO82" s="74"/>
      <c r="CR82" s="74"/>
      <c r="CU82" s="74"/>
      <c r="CX82" s="74"/>
      <c r="DA82" s="74"/>
      <c r="DD82" s="74"/>
      <c r="DG82" s="74"/>
      <c r="DJ82" s="74"/>
      <c r="DM82" s="74"/>
      <c r="DP82" s="74"/>
      <c r="DS82" s="74"/>
      <c r="DV82" s="74"/>
      <c r="DY82" s="74"/>
      <c r="EB82" s="74"/>
      <c r="EE82" s="74"/>
      <c r="EH82" s="74"/>
      <c r="EK82" s="74"/>
      <c r="EN82" s="74"/>
      <c r="EQ82" s="74"/>
      <c r="ET82" s="74"/>
    </row>
    <row r="83" spans="1:150" ht="15" customHeight="1" x14ac:dyDescent="0.2">
      <c r="A83" s="49"/>
      <c r="B83" s="49"/>
      <c r="C83" s="31"/>
      <c r="D83" s="624"/>
      <c r="E83" s="62" t="s">
        <v>4114</v>
      </c>
      <c r="F83" s="361" t="s">
        <v>4</v>
      </c>
      <c r="G83" s="43" t="s">
        <v>6</v>
      </c>
      <c r="H83" s="361" t="s">
        <v>6954</v>
      </c>
      <c r="I83" s="43"/>
      <c r="J83" s="54"/>
      <c r="K83" s="54"/>
      <c r="L83" s="54"/>
      <c r="M83" s="54"/>
      <c r="N83" s="54"/>
      <c r="O83" s="54"/>
      <c r="P83" s="54"/>
      <c r="Q83" s="54"/>
      <c r="R83" s="54"/>
      <c r="S83" s="54"/>
      <c r="T83" s="54"/>
      <c r="U83" s="54"/>
      <c r="V83" s="54"/>
      <c r="W83" s="54"/>
      <c r="X83" s="54"/>
      <c r="Y83" s="54"/>
      <c r="Z83" s="54"/>
      <c r="AA83" s="28" t="str">
        <f>IF(COUNTBLANK('VAL_Fill in area'!C269)=1,"",'VAL_Fill in area'!C269)</f>
        <v/>
      </c>
      <c r="AB83" s="13" t="str">
        <f>IF(TYPE(VAL_Codes!M$30)=2,VAL_Codes!M$30,"")</f>
        <v/>
      </c>
      <c r="AC83" s="14" t="str">
        <f>IF(TYPE(VAL_Codes!N$30)=2,VAL_Codes!N$30,"")</f>
        <v/>
      </c>
      <c r="AD83" s="28" t="str">
        <f>IF(COUNTBLANK('VAL_Fill in area'!D269)=1,"",'VAL_Fill in area'!D269)</f>
        <v/>
      </c>
      <c r="AE83" s="13" t="str">
        <f>IF(TYPE(VAL_Codes!P$30)=2,VAL_Codes!P$30,"")</f>
        <v/>
      </c>
      <c r="AF83" s="14" t="str">
        <f>IF(TYPE(VAL_Codes!Q$30)=2,VAL_Codes!Q$30,"")</f>
        <v/>
      </c>
      <c r="AG83" s="28" t="str">
        <f>IF(COUNTBLANK('VAL_Fill in area'!E269)=1,"",'VAL_Fill in area'!E269)</f>
        <v/>
      </c>
      <c r="AH83" s="13" t="str">
        <f>IF(TYPE(VAL_Codes!S$30)=2,VAL_Codes!S$30,"")</f>
        <v/>
      </c>
      <c r="AI83" s="14" t="str">
        <f>IF(TYPE(VAL_Codes!T$30)=2,VAL_Codes!T$30,"")</f>
        <v/>
      </c>
      <c r="AJ83" s="28" t="str">
        <f>IF(COUNTBLANK('VAL_Fill in area'!F269)=1,"",'VAL_Fill in area'!F269)</f>
        <v/>
      </c>
      <c r="AK83" s="13" t="str">
        <f>IF(TYPE(VAL_Codes!V$30)=2,VAL_Codes!V$30,"")</f>
        <v/>
      </c>
      <c r="AL83" s="14" t="str">
        <f>IF(TYPE(VAL_Codes!W$30)=2,VAL_Codes!W$30,"")</f>
        <v/>
      </c>
      <c r="AM83" s="28" t="str">
        <f>IF(COUNTBLANK('VAL_Fill in area'!G269)=1,"",'VAL_Fill in area'!G269)</f>
        <v/>
      </c>
      <c r="AN83" s="13" t="str">
        <f>IF(TYPE(VAL_Codes!Y$30)=2,VAL_Codes!Y$30,"")</f>
        <v/>
      </c>
      <c r="AO83" s="14" t="str">
        <f>IF(TYPE(VAL_Codes!Z$30)=2,VAL_Codes!Z$30,"")</f>
        <v/>
      </c>
      <c r="AP83" s="28" t="str">
        <f>IF(COUNTBLANK('VAL_Fill in area'!H269)=1,"",'VAL_Fill in area'!H269)</f>
        <v/>
      </c>
      <c r="AQ83" s="13" t="str">
        <f>IF(TYPE(VAL_Codes!AB$30)=2,VAL_Codes!AB$30,"")</f>
        <v/>
      </c>
      <c r="AR83" s="14" t="str">
        <f>IF(TYPE(VAL_Codes!AC$30)=2,VAL_Codes!AC$30,"")</f>
        <v/>
      </c>
      <c r="AS83" s="28" t="str">
        <f>IF(COUNTBLANK('VAL_Fill in area'!I269)=1,"",'VAL_Fill in area'!I269)</f>
        <v/>
      </c>
      <c r="AT83" s="13" t="str">
        <f>IF(TYPE(VAL_Codes!AE$30)=2,VAL_Codes!AE$30,"")</f>
        <v/>
      </c>
      <c r="AU83" s="14" t="str">
        <f>IF(TYPE(VAL_Codes!AF$30)=2,VAL_Codes!AF$30,"")</f>
        <v/>
      </c>
      <c r="AV83" s="28" t="str">
        <f>IF(COUNTBLANK('VAL_Fill in area'!J269)=1,"",'VAL_Fill in area'!J269)</f>
        <v/>
      </c>
      <c r="AW83" s="13" t="str">
        <f>IF(TYPE(VAL_Codes!AH$30)=2,VAL_Codes!AH$30,"")</f>
        <v/>
      </c>
      <c r="AX83" s="14" t="str">
        <f>IF(TYPE(VAL_Codes!AI$30)=2,VAL_Codes!AI$30,"")</f>
        <v/>
      </c>
      <c r="AY83" s="28">
        <f>IF(COUNTBLANK('VAL_Fill in area'!K269)=1,"",'VAL_Fill in area'!K269)</f>
        <v>55</v>
      </c>
      <c r="AZ83" s="13" t="str">
        <f>IF(TYPE(VAL_Codes!AQ$30)=2,VAL_Codes!AQ$30,"")</f>
        <v/>
      </c>
      <c r="BA83" s="14" t="str">
        <f>IF(TYPE(VAL_Codes!AR$30)=2,VAL_Codes!AR$30,"")</f>
        <v/>
      </c>
      <c r="BB83" s="28">
        <f>IF(COUNTBLANK('VAL_Fill in area'!L269)=1,"",'VAL_Fill in area'!L269)</f>
        <v>15</v>
      </c>
      <c r="BC83" s="13" t="str">
        <f>IF(TYPE(VAL_Codes!AT$30)=2,VAL_Codes!AT$30,"")</f>
        <v/>
      </c>
      <c r="BD83" s="14" t="str">
        <f>IF(TYPE(VAL_Codes!AU$30)=2,VAL_Codes!AU$30,"")</f>
        <v/>
      </c>
      <c r="BE83" s="28">
        <f>IF(COUNTBLANK('VAL_Fill in area'!M269)=1,"",'VAL_Fill in area'!M269)</f>
        <v>0</v>
      </c>
      <c r="BF83" s="13" t="str">
        <f>IF(TYPE(VAL_Codes!AW$30)=2,VAL_Codes!AW$30,"")</f>
        <v/>
      </c>
      <c r="BG83" s="14" t="str">
        <f>IF(TYPE(VAL_Codes!AX$30)=2,VAL_Codes!AX$30,"")</f>
        <v/>
      </c>
      <c r="BH83" s="28" t="str">
        <f>IF(COUNTBLANK('VAL_Fill in area'!N269)=1,"",'VAL_Fill in area'!N269)</f>
        <v/>
      </c>
      <c r="BI83" s="13" t="s">
        <v>7033</v>
      </c>
      <c r="BJ83" s="14" t="str">
        <f>IF(TYPE(VAL_Codes!BA$30)=2,VAL_Codes!BA$30,"")</f>
        <v/>
      </c>
      <c r="BK83" s="28">
        <v>0</v>
      </c>
      <c r="BL83" s="13" t="str">
        <f>IF(TYPE(VAL_Codes!BC$30)=2,VAL_Codes!BC$30,"")</f>
        <v/>
      </c>
      <c r="BM83" s="14" t="str">
        <f>IF(TYPE(VAL_Codes!BD$30)=2,VAL_Codes!BD$30,"")</f>
        <v/>
      </c>
      <c r="BN83" s="73"/>
      <c r="BQ83" s="74"/>
      <c r="BT83" s="74"/>
      <c r="BW83" s="74"/>
      <c r="BZ83" s="74"/>
      <c r="CC83" s="74"/>
      <c r="CF83" s="74"/>
      <c r="CI83" s="74"/>
      <c r="CL83" s="74"/>
      <c r="CO83" s="74"/>
      <c r="CR83" s="74"/>
      <c r="CU83" s="74"/>
      <c r="CX83" s="74"/>
      <c r="DA83" s="74"/>
      <c r="DD83" s="74"/>
      <c r="DG83" s="74"/>
      <c r="DJ83" s="74"/>
      <c r="DM83" s="74"/>
      <c r="DP83" s="74"/>
      <c r="DS83" s="74"/>
      <c r="DV83" s="74"/>
      <c r="DY83" s="74"/>
      <c r="EB83" s="74"/>
      <c r="EE83" s="74"/>
      <c r="EH83" s="74"/>
      <c r="EK83" s="74"/>
      <c r="EN83" s="74"/>
      <c r="EQ83" s="74"/>
      <c r="ET83" s="74"/>
    </row>
    <row r="84" spans="1:150" ht="15" customHeight="1" x14ac:dyDescent="0.2">
      <c r="A84" s="49"/>
      <c r="B84" s="49"/>
      <c r="C84" s="31"/>
      <c r="D84" s="624"/>
      <c r="E84" s="62" t="s">
        <v>4115</v>
      </c>
      <c r="F84" s="361" t="s">
        <v>4</v>
      </c>
      <c r="G84" s="43" t="s">
        <v>6</v>
      </c>
      <c r="H84" s="361" t="s">
        <v>6955</v>
      </c>
      <c r="I84" s="43"/>
      <c r="J84" s="54"/>
      <c r="K84" s="54"/>
      <c r="L84" s="54"/>
      <c r="M84" s="54"/>
      <c r="N84" s="54"/>
      <c r="O84" s="54"/>
      <c r="P84" s="54"/>
      <c r="Q84" s="54"/>
      <c r="R84" s="54"/>
      <c r="S84" s="54"/>
      <c r="T84" s="54"/>
      <c r="U84" s="54"/>
      <c r="V84" s="54"/>
      <c r="W84" s="54"/>
      <c r="X84" s="54"/>
      <c r="Y84" s="54"/>
      <c r="Z84" s="54"/>
      <c r="AA84" s="28" t="str">
        <f>IF(COUNTBLANK('VAL_Fill in area'!C270)=1,"",'VAL_Fill in area'!C270)</f>
        <v/>
      </c>
      <c r="AB84" s="13" t="str">
        <f>IF(TYPE(VAL_Codes!M$30)=2,VAL_Codes!M$30,"")</f>
        <v/>
      </c>
      <c r="AC84" s="14" t="str">
        <f>IF(TYPE(VAL_Codes!N$30)=2,VAL_Codes!N$30,"")</f>
        <v/>
      </c>
      <c r="AD84" s="28" t="str">
        <f>IF(COUNTBLANK('VAL_Fill in area'!D270)=1,"",'VAL_Fill in area'!D270)</f>
        <v/>
      </c>
      <c r="AE84" s="13" t="str">
        <f>IF(TYPE(VAL_Codes!P$30)=2,VAL_Codes!P$30,"")</f>
        <v/>
      </c>
      <c r="AF84" s="14" t="str">
        <f>IF(TYPE(VAL_Codes!Q$30)=2,VAL_Codes!Q$30,"")</f>
        <v/>
      </c>
      <c r="AG84" s="28" t="str">
        <f>IF(COUNTBLANK('VAL_Fill in area'!E270)=1,"",'VAL_Fill in area'!E270)</f>
        <v/>
      </c>
      <c r="AH84" s="13" t="str">
        <f>IF(TYPE(VAL_Codes!S$30)=2,VAL_Codes!S$30,"")</f>
        <v/>
      </c>
      <c r="AI84" s="14" t="str">
        <f>IF(TYPE(VAL_Codes!T$30)=2,VAL_Codes!T$30,"")</f>
        <v/>
      </c>
      <c r="AJ84" s="28" t="str">
        <f>IF(COUNTBLANK('VAL_Fill in area'!F270)=1,"",'VAL_Fill in area'!F270)</f>
        <v/>
      </c>
      <c r="AK84" s="13" t="str">
        <f>IF(TYPE(VAL_Codes!V$30)=2,VAL_Codes!V$30,"")</f>
        <v/>
      </c>
      <c r="AL84" s="14" t="str">
        <f>IF(TYPE(VAL_Codes!W$30)=2,VAL_Codes!W$30,"")</f>
        <v/>
      </c>
      <c r="AM84" s="28" t="str">
        <f>IF(COUNTBLANK('VAL_Fill in area'!G270)=1,"",'VAL_Fill in area'!G270)</f>
        <v/>
      </c>
      <c r="AN84" s="13" t="str">
        <f>IF(TYPE(VAL_Codes!Y$30)=2,VAL_Codes!Y$30,"")</f>
        <v/>
      </c>
      <c r="AO84" s="14" t="str">
        <f>IF(TYPE(VAL_Codes!Z$30)=2,VAL_Codes!Z$30,"")</f>
        <v/>
      </c>
      <c r="AP84" s="28" t="str">
        <f>IF(COUNTBLANK('VAL_Fill in area'!H270)=1,"",'VAL_Fill in area'!H270)</f>
        <v/>
      </c>
      <c r="AQ84" s="13" t="str">
        <f>IF(TYPE(VAL_Codes!AB$30)=2,VAL_Codes!AB$30,"")</f>
        <v/>
      </c>
      <c r="AR84" s="14" t="str">
        <f>IF(TYPE(VAL_Codes!AC$30)=2,VAL_Codes!AC$30,"")</f>
        <v/>
      </c>
      <c r="AS84" s="28" t="str">
        <f>IF(COUNTBLANK('VAL_Fill in area'!I270)=1,"",'VAL_Fill in area'!I270)</f>
        <v/>
      </c>
      <c r="AT84" s="13" t="str">
        <f>IF(TYPE(VAL_Codes!AE$30)=2,VAL_Codes!AE$30,"")</f>
        <v/>
      </c>
      <c r="AU84" s="14" t="str">
        <f>IF(TYPE(VAL_Codes!AF$30)=2,VAL_Codes!AF$30,"")</f>
        <v/>
      </c>
      <c r="AV84" s="28" t="str">
        <f>IF(COUNTBLANK('VAL_Fill in area'!J270)=1,"",'VAL_Fill in area'!J270)</f>
        <v/>
      </c>
      <c r="AW84" s="13" t="str">
        <f>IF(TYPE(VAL_Codes!AH$30)=2,VAL_Codes!AH$30,"")</f>
        <v/>
      </c>
      <c r="AX84" s="14" t="str">
        <f>IF(TYPE(VAL_Codes!AI$30)=2,VAL_Codes!AI$30,"")</f>
        <v/>
      </c>
      <c r="AY84" s="28" t="str">
        <f>IF(COUNTBLANK('VAL_Fill in area'!K270)=1,"",'VAL_Fill in area'!K270)</f>
        <v/>
      </c>
      <c r="AZ84" s="13" t="s">
        <v>4</v>
      </c>
      <c r="BA84" s="14" t="str">
        <f>IF(TYPE(VAL_Codes!AR$30)=2,VAL_Codes!AR$30,"")</f>
        <v/>
      </c>
      <c r="BB84" s="28" t="str">
        <f>IF(COUNTBLANK('VAL_Fill in area'!L270)=1,"",'VAL_Fill in area'!L270)</f>
        <v/>
      </c>
      <c r="BC84" s="13" t="s">
        <v>4</v>
      </c>
      <c r="BD84" s="14" t="str">
        <f>IF(TYPE(VAL_Codes!AU$30)=2,VAL_Codes!AU$30,"")</f>
        <v/>
      </c>
      <c r="BE84" s="28" t="str">
        <f>IF(COUNTBLANK('VAL_Fill in area'!M270)=1,"",'VAL_Fill in area'!M270)</f>
        <v/>
      </c>
      <c r="BF84" s="13" t="s">
        <v>4</v>
      </c>
      <c r="BG84" s="14" t="str">
        <f>IF(TYPE(VAL_Codes!AX$30)=2,VAL_Codes!AX$30,"")</f>
        <v/>
      </c>
      <c r="BH84" s="28" t="str">
        <f>IF(COUNTBLANK('VAL_Fill in area'!N270)=1,"",'VAL_Fill in area'!N270)</f>
        <v/>
      </c>
      <c r="BI84" s="13" t="s">
        <v>7033</v>
      </c>
      <c r="BJ84" s="14" t="str">
        <f>IF(TYPE(VAL_Codes!BA$30)=2,VAL_Codes!BA$30,"")</f>
        <v/>
      </c>
      <c r="BK84" s="28" t="str">
        <f>IF(COUNTBLANK('VAL_Fill in area'!O270)=1,"",'VAL_Fill in area'!O270)</f>
        <v/>
      </c>
      <c r="BL84" s="13" t="s">
        <v>4</v>
      </c>
      <c r="BM84" s="14" t="str">
        <f>IF(TYPE(VAL_Codes!BD$30)=2,VAL_Codes!BD$30,"")</f>
        <v/>
      </c>
      <c r="BN84" s="73"/>
      <c r="BQ84" s="74"/>
      <c r="BT84" s="74"/>
      <c r="BW84" s="74"/>
      <c r="BZ84" s="74"/>
      <c r="CC84" s="74"/>
      <c r="CF84" s="74"/>
      <c r="CI84" s="74"/>
      <c r="CL84" s="74"/>
      <c r="CO84" s="74"/>
      <c r="CR84" s="74"/>
      <c r="CU84" s="74"/>
      <c r="CX84" s="74"/>
      <c r="DA84" s="74"/>
      <c r="DD84" s="74"/>
      <c r="DG84" s="74"/>
      <c r="DJ84" s="74"/>
      <c r="DM84" s="74"/>
      <c r="DP84" s="74"/>
      <c r="DS84" s="74"/>
      <c r="DV84" s="74"/>
      <c r="DY84" s="74"/>
      <c r="EB84" s="74"/>
      <c r="EE84" s="74"/>
      <c r="EH84" s="74"/>
      <c r="EK84" s="74"/>
      <c r="EN84" s="74"/>
      <c r="EQ84" s="74"/>
      <c r="ET84" s="74"/>
    </row>
    <row r="85" spans="1:150" ht="15" customHeight="1" x14ac:dyDescent="0.2">
      <c r="A85" s="49"/>
      <c r="B85" s="49"/>
      <c r="C85" s="31"/>
      <c r="D85" s="624"/>
      <c r="E85" s="62" t="s">
        <v>4116</v>
      </c>
      <c r="F85" s="361" t="s">
        <v>4</v>
      </c>
      <c r="G85" s="43" t="s">
        <v>6</v>
      </c>
      <c r="H85" s="361" t="s">
        <v>6956</v>
      </c>
      <c r="I85" s="43"/>
      <c r="J85" s="54"/>
      <c r="K85" s="54"/>
      <c r="L85" s="54"/>
      <c r="M85" s="54"/>
      <c r="N85" s="54"/>
      <c r="O85" s="54"/>
      <c r="P85" s="54"/>
      <c r="Q85" s="54"/>
      <c r="R85" s="54"/>
      <c r="S85" s="54"/>
      <c r="T85" s="54"/>
      <c r="U85" s="54"/>
      <c r="V85" s="54"/>
      <c r="W85" s="54"/>
      <c r="X85" s="54"/>
      <c r="Y85" s="54"/>
      <c r="Z85" s="54"/>
      <c r="AA85" s="28" t="str">
        <f>IF(COUNTBLANK('VAL_Fill in area'!C271)=1,"",'VAL_Fill in area'!C271)</f>
        <v/>
      </c>
      <c r="AB85" s="13" t="str">
        <f>IF(TYPE(VAL_Codes!M$30)=2,VAL_Codes!M$30,"")</f>
        <v/>
      </c>
      <c r="AC85" s="14" t="str">
        <f>IF(TYPE(VAL_Codes!N$30)=2,VAL_Codes!N$30,"")</f>
        <v/>
      </c>
      <c r="AD85" s="28" t="str">
        <f>IF(COUNTBLANK('VAL_Fill in area'!D271)=1,"",'VAL_Fill in area'!D271)</f>
        <v/>
      </c>
      <c r="AE85" s="13" t="str">
        <f>IF(TYPE(VAL_Codes!P$30)=2,VAL_Codes!P$30,"")</f>
        <v/>
      </c>
      <c r="AF85" s="14" t="str">
        <f>IF(TYPE(VAL_Codes!Q$30)=2,VAL_Codes!Q$30,"")</f>
        <v/>
      </c>
      <c r="AG85" s="28" t="str">
        <f>IF(COUNTBLANK('VAL_Fill in area'!E271)=1,"",'VAL_Fill in area'!E271)</f>
        <v/>
      </c>
      <c r="AH85" s="13" t="str">
        <f>IF(TYPE(VAL_Codes!S$30)=2,VAL_Codes!S$30,"")</f>
        <v/>
      </c>
      <c r="AI85" s="14" t="str">
        <f>IF(TYPE(VAL_Codes!T$30)=2,VAL_Codes!T$30,"")</f>
        <v/>
      </c>
      <c r="AJ85" s="28" t="str">
        <f>IF(COUNTBLANK('VAL_Fill in area'!F271)=1,"",'VAL_Fill in area'!F271)</f>
        <v/>
      </c>
      <c r="AK85" s="13" t="str">
        <f>IF(TYPE(VAL_Codes!V$30)=2,VAL_Codes!V$30,"")</f>
        <v/>
      </c>
      <c r="AL85" s="14" t="str">
        <f>IF(TYPE(VAL_Codes!W$30)=2,VAL_Codes!W$30,"")</f>
        <v/>
      </c>
      <c r="AM85" s="28" t="str">
        <f>IF(COUNTBLANK('VAL_Fill in area'!G271)=1,"",'VAL_Fill in area'!G271)</f>
        <v/>
      </c>
      <c r="AN85" s="13" t="str">
        <f>IF(TYPE(VAL_Codes!Y$30)=2,VAL_Codes!Y$30,"")</f>
        <v/>
      </c>
      <c r="AO85" s="14" t="str">
        <f>IF(TYPE(VAL_Codes!Z$30)=2,VAL_Codes!Z$30,"")</f>
        <v/>
      </c>
      <c r="AP85" s="28" t="str">
        <f>IF(COUNTBLANK('VAL_Fill in area'!H271)=1,"",'VAL_Fill in area'!H271)</f>
        <v/>
      </c>
      <c r="AQ85" s="13" t="str">
        <f>IF(TYPE(VAL_Codes!AB$30)=2,VAL_Codes!AB$30,"")</f>
        <v/>
      </c>
      <c r="AR85" s="14" t="str">
        <f>IF(TYPE(VAL_Codes!AC$30)=2,VAL_Codes!AC$30,"")</f>
        <v/>
      </c>
      <c r="AS85" s="28" t="str">
        <f>IF(COUNTBLANK('VAL_Fill in area'!I271)=1,"",'VAL_Fill in area'!I271)</f>
        <v/>
      </c>
      <c r="AT85" s="13" t="str">
        <f>IF(TYPE(VAL_Codes!AE$30)=2,VAL_Codes!AE$30,"")</f>
        <v/>
      </c>
      <c r="AU85" s="14" t="str">
        <f>IF(TYPE(VAL_Codes!AF$30)=2,VAL_Codes!AF$30,"")</f>
        <v/>
      </c>
      <c r="AV85" s="28" t="str">
        <f>IF(COUNTBLANK('VAL_Fill in area'!J271)=1,"",'VAL_Fill in area'!J271)</f>
        <v/>
      </c>
      <c r="AW85" s="13" t="str">
        <f>IF(TYPE(VAL_Codes!AH$30)=2,VAL_Codes!AH$30,"")</f>
        <v/>
      </c>
      <c r="AX85" s="14" t="str">
        <f>IF(TYPE(VAL_Codes!AI$30)=2,VAL_Codes!AI$30,"")</f>
        <v/>
      </c>
      <c r="AY85" s="28" t="str">
        <f>IF(COUNTBLANK('VAL_Fill in area'!K271)=1,"",'VAL_Fill in area'!K271)</f>
        <v/>
      </c>
      <c r="AZ85" s="13" t="s">
        <v>4</v>
      </c>
      <c r="BA85" s="14" t="str">
        <f>IF(TYPE(VAL_Codes!AR$30)=2,VAL_Codes!AR$30,"")</f>
        <v/>
      </c>
      <c r="BB85" s="28" t="str">
        <f>IF(COUNTBLANK('VAL_Fill in area'!L271)=1,"",'VAL_Fill in area'!L271)</f>
        <v/>
      </c>
      <c r="BC85" s="13" t="s">
        <v>4</v>
      </c>
      <c r="BD85" s="14" t="str">
        <f>IF(TYPE(VAL_Codes!AU$30)=2,VAL_Codes!AU$30,"")</f>
        <v/>
      </c>
      <c r="BE85" s="28" t="str">
        <f>IF(COUNTBLANK('VAL_Fill in area'!M271)=1,"",'VAL_Fill in area'!M271)</f>
        <v/>
      </c>
      <c r="BF85" s="13" t="s">
        <v>4</v>
      </c>
      <c r="BG85" s="14" t="str">
        <f>IF(TYPE(VAL_Codes!AX$30)=2,VAL_Codes!AX$30,"")</f>
        <v/>
      </c>
      <c r="BH85" s="28" t="str">
        <f>IF(COUNTBLANK('VAL_Fill in area'!N271)=1,"",'VAL_Fill in area'!N271)</f>
        <v/>
      </c>
      <c r="BI85" s="13" t="s">
        <v>7033</v>
      </c>
      <c r="BJ85" s="14" t="str">
        <f>IF(TYPE(VAL_Codes!BA$30)=2,VAL_Codes!BA$30,"")</f>
        <v/>
      </c>
      <c r="BK85" s="28" t="str">
        <f>IF(COUNTBLANK('VAL_Fill in area'!O271)=1,"",'VAL_Fill in area'!O271)</f>
        <v/>
      </c>
      <c r="BL85" s="13" t="s">
        <v>4</v>
      </c>
      <c r="BM85" s="14" t="str">
        <f>IF(TYPE(VAL_Codes!BD$30)=2,VAL_Codes!BD$30,"")</f>
        <v/>
      </c>
      <c r="BN85" s="73"/>
      <c r="BQ85" s="74"/>
      <c r="BT85" s="74"/>
      <c r="BW85" s="74"/>
      <c r="BZ85" s="74"/>
      <c r="CC85" s="74"/>
      <c r="CF85" s="74"/>
      <c r="CI85" s="74"/>
      <c r="CL85" s="74"/>
      <c r="CO85" s="74"/>
      <c r="CR85" s="74"/>
      <c r="CU85" s="74"/>
      <c r="CX85" s="74"/>
      <c r="DA85" s="74"/>
      <c r="DD85" s="74"/>
      <c r="DG85" s="74"/>
      <c r="DJ85" s="74"/>
      <c r="DM85" s="74"/>
      <c r="DP85" s="74"/>
      <c r="DS85" s="74"/>
      <c r="DV85" s="74"/>
      <c r="DY85" s="74"/>
      <c r="EB85" s="74"/>
      <c r="EE85" s="74"/>
      <c r="EH85" s="74"/>
      <c r="EK85" s="74"/>
      <c r="EN85" s="74"/>
      <c r="EQ85" s="74"/>
      <c r="ET85" s="74"/>
    </row>
    <row r="86" spans="1:150" ht="15" customHeight="1" x14ac:dyDescent="0.2">
      <c r="A86" s="49"/>
      <c r="B86" s="49"/>
      <c r="C86" s="31"/>
      <c r="D86" s="624"/>
      <c r="E86" s="62" t="s">
        <v>4117</v>
      </c>
      <c r="F86" s="361" t="s">
        <v>4</v>
      </c>
      <c r="G86" s="43" t="s">
        <v>6</v>
      </c>
      <c r="H86" s="361" t="s">
        <v>6957</v>
      </c>
      <c r="I86" s="43"/>
      <c r="J86" s="54"/>
      <c r="K86" s="54"/>
      <c r="L86" s="54"/>
      <c r="M86" s="54"/>
      <c r="N86" s="54"/>
      <c r="O86" s="54"/>
      <c r="P86" s="54"/>
      <c r="Q86" s="54"/>
      <c r="R86" s="54"/>
      <c r="S86" s="54"/>
      <c r="T86" s="54"/>
      <c r="U86" s="54"/>
      <c r="V86" s="54"/>
      <c r="W86" s="54"/>
      <c r="X86" s="54"/>
      <c r="Y86" s="54"/>
      <c r="Z86" s="54"/>
      <c r="AA86" s="28" t="str">
        <f>IF(COUNTBLANK('VAL_Fill in area'!C272)=1,"",'VAL_Fill in area'!C272)</f>
        <v/>
      </c>
      <c r="AB86" s="13" t="str">
        <f>IF(TYPE(VAL_Codes!M$30)=2,VAL_Codes!M$30,"")</f>
        <v/>
      </c>
      <c r="AC86" s="14" t="str">
        <f>IF(TYPE(VAL_Codes!N$30)=2,VAL_Codes!N$30,"")</f>
        <v/>
      </c>
      <c r="AD86" s="28" t="str">
        <f>IF(COUNTBLANK('VAL_Fill in area'!D272)=1,"",'VAL_Fill in area'!D272)</f>
        <v/>
      </c>
      <c r="AE86" s="13" t="str">
        <f>IF(TYPE(VAL_Codes!P$30)=2,VAL_Codes!P$30,"")</f>
        <v/>
      </c>
      <c r="AF86" s="14" t="str">
        <f>IF(TYPE(VAL_Codes!Q$30)=2,VAL_Codes!Q$30,"")</f>
        <v/>
      </c>
      <c r="AG86" s="28" t="str">
        <f>IF(COUNTBLANK('VAL_Fill in area'!E272)=1,"",'VAL_Fill in area'!E272)</f>
        <v/>
      </c>
      <c r="AH86" s="13" t="str">
        <f>IF(TYPE(VAL_Codes!S$30)=2,VAL_Codes!S$30,"")</f>
        <v/>
      </c>
      <c r="AI86" s="14" t="str">
        <f>IF(TYPE(VAL_Codes!T$30)=2,VAL_Codes!T$30,"")</f>
        <v/>
      </c>
      <c r="AJ86" s="28" t="str">
        <f>IF(COUNTBLANK('VAL_Fill in area'!F272)=1,"",'VAL_Fill in area'!F272)</f>
        <v/>
      </c>
      <c r="AK86" s="13" t="str">
        <f>IF(TYPE(VAL_Codes!V$30)=2,VAL_Codes!V$30,"")</f>
        <v/>
      </c>
      <c r="AL86" s="14" t="str">
        <f>IF(TYPE(VAL_Codes!W$30)=2,VAL_Codes!W$30,"")</f>
        <v/>
      </c>
      <c r="AM86" s="28" t="str">
        <f>IF(COUNTBLANK('VAL_Fill in area'!G272)=1,"",'VAL_Fill in area'!G272)</f>
        <v/>
      </c>
      <c r="AN86" s="13" t="str">
        <f>IF(TYPE(VAL_Codes!Y$30)=2,VAL_Codes!Y$30,"")</f>
        <v/>
      </c>
      <c r="AO86" s="14" t="str">
        <f>IF(TYPE(VAL_Codes!Z$30)=2,VAL_Codes!Z$30,"")</f>
        <v/>
      </c>
      <c r="AP86" s="28" t="str">
        <f>IF(COUNTBLANK('VAL_Fill in area'!H272)=1,"",'VAL_Fill in area'!H272)</f>
        <v/>
      </c>
      <c r="AQ86" s="13" t="str">
        <f>IF(TYPE(VAL_Codes!AB$30)=2,VAL_Codes!AB$30,"")</f>
        <v/>
      </c>
      <c r="AR86" s="14" t="str">
        <f>IF(TYPE(VAL_Codes!AC$30)=2,VAL_Codes!AC$30,"")</f>
        <v/>
      </c>
      <c r="AS86" s="28" t="str">
        <f>IF(COUNTBLANK('VAL_Fill in area'!I272)=1,"",'VAL_Fill in area'!I272)</f>
        <v/>
      </c>
      <c r="AT86" s="13" t="str">
        <f>IF(TYPE(VAL_Codes!AE$30)=2,VAL_Codes!AE$30,"")</f>
        <v/>
      </c>
      <c r="AU86" s="14" t="str">
        <f>IF(TYPE(VAL_Codes!AF$30)=2,VAL_Codes!AF$30,"")</f>
        <v/>
      </c>
      <c r="AV86" s="28" t="str">
        <f>IF(COUNTBLANK('VAL_Fill in area'!J272)=1,"",'VAL_Fill in area'!J272)</f>
        <v/>
      </c>
      <c r="AW86" s="13" t="str">
        <f>IF(TYPE(VAL_Codes!AH$30)=2,VAL_Codes!AH$30,"")</f>
        <v/>
      </c>
      <c r="AX86" s="14" t="str">
        <f>IF(TYPE(VAL_Codes!AI$30)=2,VAL_Codes!AI$30,"")</f>
        <v/>
      </c>
      <c r="AY86" s="28" t="str">
        <f>IF(COUNTBLANK('VAL_Fill in area'!K272)=1,"",'VAL_Fill in area'!K272)</f>
        <v/>
      </c>
      <c r="AZ86" s="13" t="s">
        <v>4</v>
      </c>
      <c r="BA86" s="14" t="str">
        <f>IF(TYPE(VAL_Codes!AR$30)=2,VAL_Codes!AR$30,"")</f>
        <v/>
      </c>
      <c r="BB86" s="28" t="str">
        <f>IF(COUNTBLANK('VAL_Fill in area'!L272)=1,"",'VAL_Fill in area'!L272)</f>
        <v/>
      </c>
      <c r="BC86" s="13" t="s">
        <v>4</v>
      </c>
      <c r="BD86" s="14" t="str">
        <f>IF(TYPE(VAL_Codes!AU$30)=2,VAL_Codes!AU$30,"")</f>
        <v/>
      </c>
      <c r="BE86" s="28" t="str">
        <f>IF(COUNTBLANK('VAL_Fill in area'!M272)=1,"",'VAL_Fill in area'!M272)</f>
        <v/>
      </c>
      <c r="BF86" s="13" t="s">
        <v>4</v>
      </c>
      <c r="BG86" s="14" t="str">
        <f>IF(TYPE(VAL_Codes!AX$30)=2,VAL_Codes!AX$30,"")</f>
        <v/>
      </c>
      <c r="BH86" s="28" t="str">
        <f>IF(COUNTBLANK('VAL_Fill in area'!N272)=1,"",'VAL_Fill in area'!N272)</f>
        <v/>
      </c>
      <c r="BI86" s="13" t="s">
        <v>7033</v>
      </c>
      <c r="BJ86" s="14" t="str">
        <f>IF(TYPE(VAL_Codes!BA$30)=2,VAL_Codes!BA$30,"")</f>
        <v/>
      </c>
      <c r="BK86" s="28" t="str">
        <f>IF(COUNTBLANK('VAL_Fill in area'!O272)=1,"",'VAL_Fill in area'!O272)</f>
        <v/>
      </c>
      <c r="BL86" s="13" t="s">
        <v>4</v>
      </c>
      <c r="BM86" s="14" t="str">
        <f>IF(TYPE(VAL_Codes!BD$30)=2,VAL_Codes!BD$30,"")</f>
        <v/>
      </c>
      <c r="BN86" s="73"/>
      <c r="BQ86" s="74"/>
      <c r="BT86" s="74"/>
      <c r="BW86" s="74"/>
      <c r="BZ86" s="74"/>
      <c r="CC86" s="74"/>
      <c r="CF86" s="74"/>
      <c r="CI86" s="74"/>
      <c r="CL86" s="74"/>
      <c r="CO86" s="74"/>
      <c r="CR86" s="74"/>
      <c r="CU86" s="74"/>
      <c r="CX86" s="74"/>
      <c r="DA86" s="74"/>
      <c r="DD86" s="74"/>
      <c r="DG86" s="74"/>
      <c r="DJ86" s="74"/>
      <c r="DM86" s="74"/>
      <c r="DP86" s="74"/>
      <c r="DS86" s="74"/>
      <c r="DV86" s="74"/>
      <c r="DY86" s="74"/>
      <c r="EB86" s="74"/>
      <c r="EE86" s="74"/>
      <c r="EH86" s="74"/>
      <c r="EK86" s="74"/>
      <c r="EN86" s="74"/>
      <c r="EQ86" s="74"/>
      <c r="ET86" s="74"/>
    </row>
    <row r="87" spans="1:150" ht="15" customHeight="1" x14ac:dyDescent="0.2">
      <c r="A87" s="49"/>
      <c r="B87" s="49"/>
      <c r="C87" s="31"/>
      <c r="D87" s="624"/>
      <c r="E87" s="62" t="s">
        <v>4118</v>
      </c>
      <c r="F87" s="361" t="s">
        <v>4</v>
      </c>
      <c r="G87" s="43" t="s">
        <v>6</v>
      </c>
      <c r="H87" s="361" t="s">
        <v>6958</v>
      </c>
      <c r="I87" s="43"/>
      <c r="J87" s="54"/>
      <c r="K87" s="54"/>
      <c r="L87" s="54"/>
      <c r="M87" s="54"/>
      <c r="N87" s="54"/>
      <c r="O87" s="54"/>
      <c r="P87" s="54"/>
      <c r="Q87" s="54"/>
      <c r="R87" s="54"/>
      <c r="S87" s="54"/>
      <c r="T87" s="54"/>
      <c r="U87" s="54"/>
      <c r="V87" s="54"/>
      <c r="W87" s="54"/>
      <c r="X87" s="54"/>
      <c r="Y87" s="54"/>
      <c r="Z87" s="54"/>
      <c r="AA87" s="28" t="str">
        <f>IF(COUNTBLANK('VAL_Fill in area'!C273)=1,"",'VAL_Fill in area'!C273)</f>
        <v/>
      </c>
      <c r="AB87" s="13" t="str">
        <f>IF(TYPE(VAL_Codes!M$30)=2,VAL_Codes!M$30,"")</f>
        <v/>
      </c>
      <c r="AC87" s="14" t="str">
        <f>IF(TYPE(VAL_Codes!N$30)=2,VAL_Codes!N$30,"")</f>
        <v/>
      </c>
      <c r="AD87" s="28" t="str">
        <f>IF(COUNTBLANK('VAL_Fill in area'!D273)=1,"",'VAL_Fill in area'!D273)</f>
        <v/>
      </c>
      <c r="AE87" s="13" t="str">
        <f>IF(TYPE(VAL_Codes!P$30)=2,VAL_Codes!P$30,"")</f>
        <v/>
      </c>
      <c r="AF87" s="14" t="str">
        <f>IF(TYPE(VAL_Codes!Q$30)=2,VAL_Codes!Q$30,"")</f>
        <v/>
      </c>
      <c r="AG87" s="28" t="str">
        <f>IF(COUNTBLANK('VAL_Fill in area'!E273)=1,"",'VAL_Fill in area'!E273)</f>
        <v/>
      </c>
      <c r="AH87" s="13" t="str">
        <f>IF(TYPE(VAL_Codes!S$30)=2,VAL_Codes!S$30,"")</f>
        <v/>
      </c>
      <c r="AI87" s="14" t="str">
        <f>IF(TYPE(VAL_Codes!T$30)=2,VAL_Codes!T$30,"")</f>
        <v/>
      </c>
      <c r="AJ87" s="28" t="str">
        <f>IF(COUNTBLANK('VAL_Fill in area'!F273)=1,"",'VAL_Fill in area'!F273)</f>
        <v/>
      </c>
      <c r="AK87" s="13" t="str">
        <f>IF(TYPE(VAL_Codes!V$30)=2,VAL_Codes!V$30,"")</f>
        <v/>
      </c>
      <c r="AL87" s="14" t="str">
        <f>IF(TYPE(VAL_Codes!W$30)=2,VAL_Codes!W$30,"")</f>
        <v/>
      </c>
      <c r="AM87" s="28" t="str">
        <f>IF(COUNTBLANK('VAL_Fill in area'!G273)=1,"",'VAL_Fill in area'!G273)</f>
        <v/>
      </c>
      <c r="AN87" s="13" t="str">
        <f>IF(TYPE(VAL_Codes!Y$30)=2,VAL_Codes!Y$30,"")</f>
        <v/>
      </c>
      <c r="AO87" s="14" t="str">
        <f>IF(TYPE(VAL_Codes!Z$30)=2,VAL_Codes!Z$30,"")</f>
        <v/>
      </c>
      <c r="AP87" s="28" t="str">
        <f>IF(COUNTBLANK('VAL_Fill in area'!H273)=1,"",'VAL_Fill in area'!H273)</f>
        <v/>
      </c>
      <c r="AQ87" s="13" t="str">
        <f>IF(TYPE(VAL_Codes!AB$30)=2,VAL_Codes!AB$30,"")</f>
        <v/>
      </c>
      <c r="AR87" s="14" t="str">
        <f>IF(TYPE(VAL_Codes!AC$30)=2,VAL_Codes!AC$30,"")</f>
        <v/>
      </c>
      <c r="AS87" s="28" t="str">
        <f>IF(COUNTBLANK('VAL_Fill in area'!I273)=1,"",'VAL_Fill in area'!I273)</f>
        <v/>
      </c>
      <c r="AT87" s="13" t="str">
        <f>IF(TYPE(VAL_Codes!AE$30)=2,VAL_Codes!AE$30,"")</f>
        <v/>
      </c>
      <c r="AU87" s="14" t="str">
        <f>IF(TYPE(VAL_Codes!AF$30)=2,VAL_Codes!AF$30,"")</f>
        <v/>
      </c>
      <c r="AV87" s="28" t="str">
        <f>IF(COUNTBLANK('VAL_Fill in area'!J273)=1,"",'VAL_Fill in area'!J273)</f>
        <v/>
      </c>
      <c r="AW87" s="13" t="str">
        <f>IF(TYPE(VAL_Codes!AH$30)=2,VAL_Codes!AH$30,"")</f>
        <v/>
      </c>
      <c r="AX87" s="14" t="str">
        <f>IF(TYPE(VAL_Codes!AI$30)=2,VAL_Codes!AI$30,"")</f>
        <v/>
      </c>
      <c r="AY87" s="28" t="str">
        <f>IF(COUNTBLANK('VAL_Fill in area'!K273)=1,"",'VAL_Fill in area'!K273)</f>
        <v/>
      </c>
      <c r="AZ87" s="13" t="s">
        <v>4</v>
      </c>
      <c r="BA87" s="14" t="str">
        <f>IF(TYPE(VAL_Codes!AR$30)=2,VAL_Codes!AR$30,"")</f>
        <v/>
      </c>
      <c r="BB87" s="28" t="str">
        <f>IF(COUNTBLANK('VAL_Fill in area'!L273)=1,"",'VAL_Fill in area'!L273)</f>
        <v/>
      </c>
      <c r="BC87" s="13" t="s">
        <v>4</v>
      </c>
      <c r="BD87" s="14" t="str">
        <f>IF(TYPE(VAL_Codes!AU$30)=2,VAL_Codes!AU$30,"")</f>
        <v/>
      </c>
      <c r="BE87" s="28" t="str">
        <f>IF(COUNTBLANK('VAL_Fill in area'!M273)=1,"",'VAL_Fill in area'!M273)</f>
        <v/>
      </c>
      <c r="BF87" s="13" t="s">
        <v>4</v>
      </c>
      <c r="BG87" s="14" t="str">
        <f>IF(TYPE(VAL_Codes!AX$30)=2,VAL_Codes!AX$30,"")</f>
        <v/>
      </c>
      <c r="BH87" s="28" t="str">
        <f>IF(COUNTBLANK('VAL_Fill in area'!N273)=1,"",'VAL_Fill in area'!N273)</f>
        <v/>
      </c>
      <c r="BI87" s="13" t="s">
        <v>7033</v>
      </c>
      <c r="BJ87" s="14" t="str">
        <f>IF(TYPE(VAL_Codes!BA$30)=2,VAL_Codes!BA$30,"")</f>
        <v/>
      </c>
      <c r="BK87" s="28" t="str">
        <f>IF(COUNTBLANK('VAL_Fill in area'!O273)=1,"",'VAL_Fill in area'!O273)</f>
        <v/>
      </c>
      <c r="BL87" s="13" t="s">
        <v>4</v>
      </c>
      <c r="BM87" s="14" t="str">
        <f>IF(TYPE(VAL_Codes!BD$30)=2,VAL_Codes!BD$30,"")</f>
        <v/>
      </c>
      <c r="BN87" s="73"/>
      <c r="BQ87" s="74"/>
      <c r="BT87" s="74"/>
      <c r="BW87" s="74"/>
      <c r="BZ87" s="74"/>
      <c r="CC87" s="74"/>
      <c r="CF87" s="74"/>
      <c r="CI87" s="74"/>
      <c r="CL87" s="74"/>
      <c r="CO87" s="74"/>
      <c r="CR87" s="74"/>
      <c r="CU87" s="74"/>
      <c r="CX87" s="74"/>
      <c r="DA87" s="74"/>
      <c r="DD87" s="74"/>
      <c r="DG87" s="74"/>
      <c r="DJ87" s="74"/>
      <c r="DM87" s="74"/>
      <c r="DP87" s="74"/>
      <c r="DS87" s="74"/>
      <c r="DV87" s="74"/>
      <c r="DY87" s="74"/>
      <c r="EB87" s="74"/>
      <c r="EE87" s="74"/>
      <c r="EH87" s="74"/>
      <c r="EK87" s="74"/>
      <c r="EN87" s="74"/>
      <c r="EQ87" s="74"/>
      <c r="ET87" s="74"/>
    </row>
    <row r="88" spans="1:150" ht="15" customHeight="1" x14ac:dyDescent="0.2">
      <c r="A88" s="49"/>
      <c r="B88" s="49"/>
      <c r="C88" s="31"/>
      <c r="D88" s="624"/>
      <c r="E88" s="62" t="s">
        <v>4119</v>
      </c>
      <c r="F88" s="361" t="s">
        <v>4</v>
      </c>
      <c r="G88" s="43" t="s">
        <v>6</v>
      </c>
      <c r="H88" s="361" t="s">
        <v>6959</v>
      </c>
      <c r="I88" s="43"/>
      <c r="J88" s="54"/>
      <c r="K88" s="54"/>
      <c r="L88" s="54"/>
      <c r="M88" s="54"/>
      <c r="N88" s="54"/>
      <c r="O88" s="54"/>
      <c r="P88" s="54"/>
      <c r="Q88" s="54"/>
      <c r="R88" s="54"/>
      <c r="S88" s="54"/>
      <c r="T88" s="54"/>
      <c r="U88" s="54"/>
      <c r="V88" s="54"/>
      <c r="W88" s="54"/>
      <c r="X88" s="54"/>
      <c r="Y88" s="54"/>
      <c r="Z88" s="54"/>
      <c r="AA88" s="28" t="str">
        <f>IF(COUNTBLANK('VAL_Fill in area'!C274)=1,"",'VAL_Fill in area'!C274)</f>
        <v/>
      </c>
      <c r="AB88" s="13" t="str">
        <f>IF(TYPE(VAL_Codes!M$30)=2,VAL_Codes!M$30,"")</f>
        <v/>
      </c>
      <c r="AC88" s="14" t="str">
        <f>IF(TYPE(VAL_Codes!N$30)=2,VAL_Codes!N$30,"")</f>
        <v/>
      </c>
      <c r="AD88" s="28" t="str">
        <f>IF(COUNTBLANK('VAL_Fill in area'!D274)=1,"",'VAL_Fill in area'!D274)</f>
        <v/>
      </c>
      <c r="AE88" s="13" t="str">
        <f>IF(TYPE(VAL_Codes!P$30)=2,VAL_Codes!P$30,"")</f>
        <v/>
      </c>
      <c r="AF88" s="14" t="str">
        <f>IF(TYPE(VAL_Codes!Q$30)=2,VAL_Codes!Q$30,"")</f>
        <v/>
      </c>
      <c r="AG88" s="28" t="str">
        <f>IF(COUNTBLANK('VAL_Fill in area'!E274)=1,"",'VAL_Fill in area'!E274)</f>
        <v/>
      </c>
      <c r="AH88" s="13" t="str">
        <f>IF(TYPE(VAL_Codes!S$30)=2,VAL_Codes!S$30,"")</f>
        <v/>
      </c>
      <c r="AI88" s="14" t="str">
        <f>IF(TYPE(VAL_Codes!T$30)=2,VAL_Codes!T$30,"")</f>
        <v/>
      </c>
      <c r="AJ88" s="28" t="str">
        <f>IF(COUNTBLANK('VAL_Fill in area'!F274)=1,"",'VAL_Fill in area'!F274)</f>
        <v/>
      </c>
      <c r="AK88" s="13" t="str">
        <f>IF(TYPE(VAL_Codes!V$30)=2,VAL_Codes!V$30,"")</f>
        <v/>
      </c>
      <c r="AL88" s="14" t="str">
        <f>IF(TYPE(VAL_Codes!W$30)=2,VAL_Codes!W$30,"")</f>
        <v/>
      </c>
      <c r="AM88" s="28" t="str">
        <f>IF(COUNTBLANK('VAL_Fill in area'!G274)=1,"",'VAL_Fill in area'!G274)</f>
        <v/>
      </c>
      <c r="AN88" s="13" t="str">
        <f>IF(TYPE(VAL_Codes!Y$30)=2,VAL_Codes!Y$30,"")</f>
        <v/>
      </c>
      <c r="AO88" s="14" t="str">
        <f>IF(TYPE(VAL_Codes!Z$30)=2,VAL_Codes!Z$30,"")</f>
        <v/>
      </c>
      <c r="AP88" s="28" t="str">
        <f>IF(COUNTBLANK('VAL_Fill in area'!H274)=1,"",'VAL_Fill in area'!H274)</f>
        <v/>
      </c>
      <c r="AQ88" s="13" t="str">
        <f>IF(TYPE(VAL_Codes!AB$30)=2,VAL_Codes!AB$30,"")</f>
        <v/>
      </c>
      <c r="AR88" s="14" t="str">
        <f>IF(TYPE(VAL_Codes!AC$30)=2,VAL_Codes!AC$30,"")</f>
        <v/>
      </c>
      <c r="AS88" s="28" t="str">
        <f>IF(COUNTBLANK('VAL_Fill in area'!I274)=1,"",'VAL_Fill in area'!I274)</f>
        <v/>
      </c>
      <c r="AT88" s="13" t="str">
        <f>IF(TYPE(VAL_Codes!AE$30)=2,VAL_Codes!AE$30,"")</f>
        <v/>
      </c>
      <c r="AU88" s="14" t="str">
        <f>IF(TYPE(VAL_Codes!AF$30)=2,VAL_Codes!AF$30,"")</f>
        <v/>
      </c>
      <c r="AV88" s="28" t="str">
        <f>IF(COUNTBLANK('VAL_Fill in area'!J274)=1,"",'VAL_Fill in area'!J274)</f>
        <v/>
      </c>
      <c r="AW88" s="13" t="str">
        <f>IF(TYPE(VAL_Codes!AH$30)=2,VAL_Codes!AH$30,"")</f>
        <v/>
      </c>
      <c r="AX88" s="14" t="str">
        <f>IF(TYPE(VAL_Codes!AI$30)=2,VAL_Codes!AI$30,"")</f>
        <v/>
      </c>
      <c r="AY88" s="28" t="str">
        <f>IF(COUNTBLANK('VAL_Fill in area'!K274)=1,"",'VAL_Fill in area'!K274)</f>
        <v/>
      </c>
      <c r="AZ88" s="13" t="s">
        <v>4</v>
      </c>
      <c r="BA88" s="14" t="str">
        <f>IF(TYPE(VAL_Codes!AR$30)=2,VAL_Codes!AR$30,"")</f>
        <v/>
      </c>
      <c r="BB88" s="28" t="str">
        <f>IF(COUNTBLANK('VAL_Fill in area'!L274)=1,"",'VAL_Fill in area'!L274)</f>
        <v/>
      </c>
      <c r="BC88" s="13" t="s">
        <v>4</v>
      </c>
      <c r="BD88" s="14" t="str">
        <f>IF(TYPE(VAL_Codes!AU$30)=2,VAL_Codes!AU$30,"")</f>
        <v/>
      </c>
      <c r="BE88" s="28" t="str">
        <f>IF(COUNTBLANK('VAL_Fill in area'!M274)=1,"",'VAL_Fill in area'!M274)</f>
        <v/>
      </c>
      <c r="BF88" s="13" t="s">
        <v>4</v>
      </c>
      <c r="BG88" s="14" t="str">
        <f>IF(TYPE(VAL_Codes!AX$30)=2,VAL_Codes!AX$30,"")</f>
        <v/>
      </c>
      <c r="BH88" s="28" t="str">
        <f>IF(COUNTBLANK('VAL_Fill in area'!N274)=1,"",'VAL_Fill in area'!N274)</f>
        <v/>
      </c>
      <c r="BI88" s="13" t="s">
        <v>7033</v>
      </c>
      <c r="BJ88" s="14" t="str">
        <f>IF(TYPE(VAL_Codes!BA$30)=2,VAL_Codes!BA$30,"")</f>
        <v/>
      </c>
      <c r="BK88" s="28" t="str">
        <f>IF(COUNTBLANK('VAL_Fill in area'!O274)=1,"",'VAL_Fill in area'!O274)</f>
        <v/>
      </c>
      <c r="BL88" s="13" t="s">
        <v>4</v>
      </c>
      <c r="BM88" s="14" t="str">
        <f>IF(TYPE(VAL_Codes!BD$30)=2,VAL_Codes!BD$30,"")</f>
        <v/>
      </c>
      <c r="BN88" s="73"/>
      <c r="BQ88" s="74"/>
      <c r="BT88" s="74"/>
      <c r="BW88" s="74"/>
      <c r="BZ88" s="74"/>
      <c r="CC88" s="74"/>
      <c r="CF88" s="74"/>
      <c r="CI88" s="74"/>
      <c r="CL88" s="74"/>
      <c r="CO88" s="74"/>
      <c r="CR88" s="74"/>
      <c r="CU88" s="74"/>
      <c r="CX88" s="74"/>
      <c r="DA88" s="74"/>
      <c r="DD88" s="74"/>
      <c r="DG88" s="74"/>
      <c r="DJ88" s="74"/>
      <c r="DM88" s="74"/>
      <c r="DP88" s="74"/>
      <c r="DS88" s="74"/>
      <c r="DV88" s="74"/>
      <c r="DY88" s="74"/>
      <c r="EB88" s="74"/>
      <c r="EE88" s="74"/>
      <c r="EH88" s="74"/>
      <c r="EK88" s="74"/>
      <c r="EN88" s="74"/>
      <c r="EQ88" s="74"/>
      <c r="ET88" s="74"/>
    </row>
    <row r="89" spans="1:150" ht="15" x14ac:dyDescent="0.2">
      <c r="A89" s="49"/>
      <c r="B89" s="49"/>
      <c r="C89" s="31"/>
      <c r="D89" s="38"/>
      <c r="E89" s="75"/>
      <c r="F89" s="75"/>
      <c r="G89" s="75"/>
      <c r="H89" s="75"/>
      <c r="I89" s="75"/>
      <c r="J89" s="38"/>
      <c r="K89" s="38"/>
      <c r="L89" s="38"/>
      <c r="M89" s="38"/>
      <c r="N89" s="38"/>
      <c r="O89" s="38"/>
      <c r="P89" s="38"/>
      <c r="Q89" s="38"/>
      <c r="R89" s="38"/>
      <c r="S89" s="38"/>
      <c r="T89" s="38"/>
      <c r="U89" s="38"/>
      <c r="V89" s="38"/>
      <c r="W89" s="38"/>
      <c r="X89" s="38"/>
      <c r="Y89" s="38"/>
      <c r="Z89" s="38"/>
      <c r="AA89" s="47"/>
      <c r="AB89" s="38"/>
      <c r="AC89" s="38"/>
      <c r="AD89" s="47"/>
      <c r="AE89" s="38"/>
      <c r="AF89" s="38"/>
      <c r="AG89" s="47"/>
      <c r="AH89" s="38"/>
      <c r="AI89" s="38"/>
      <c r="AJ89" s="47"/>
      <c r="AK89" s="38"/>
      <c r="AL89" s="38"/>
      <c r="AM89" s="47"/>
      <c r="AN89" s="38"/>
      <c r="AO89" s="38"/>
      <c r="AP89" s="47"/>
      <c r="AQ89" s="38"/>
      <c r="AR89" s="38"/>
      <c r="AS89" s="47"/>
      <c r="AT89" s="38"/>
      <c r="AU89" s="38"/>
      <c r="AV89" s="47"/>
      <c r="AW89" s="38"/>
      <c r="AX89" s="38"/>
      <c r="AY89" s="47"/>
      <c r="AZ89" s="38"/>
      <c r="BA89" s="38"/>
      <c r="BB89" s="47"/>
      <c r="BC89" s="38"/>
      <c r="BD89" s="38"/>
      <c r="BE89" s="47"/>
      <c r="BF89" s="38"/>
      <c r="BG89" s="38"/>
      <c r="BH89" s="47"/>
      <c r="BI89" s="38"/>
      <c r="BJ89" s="38"/>
      <c r="BK89" s="47"/>
      <c r="BL89" s="38"/>
      <c r="BM89" s="38"/>
      <c r="BN89" s="73"/>
      <c r="BQ89" s="74"/>
      <c r="BT89" s="74"/>
      <c r="BW89" s="74"/>
      <c r="BZ89" s="74"/>
      <c r="CC89" s="74"/>
      <c r="CF89" s="74"/>
      <c r="CI89" s="74"/>
      <c r="CL89" s="74"/>
      <c r="CO89" s="74"/>
      <c r="CR89" s="74"/>
      <c r="CU89" s="74"/>
      <c r="CX89" s="74"/>
      <c r="DA89" s="74"/>
      <c r="DD89" s="74"/>
      <c r="DG89" s="74"/>
      <c r="DJ89" s="74"/>
      <c r="DM89" s="74"/>
      <c r="DP89" s="74"/>
      <c r="DS89" s="74"/>
      <c r="DV89" s="74"/>
      <c r="DY89" s="74"/>
      <c r="EB89" s="74"/>
      <c r="EE89" s="74"/>
      <c r="EH89" s="74"/>
      <c r="EK89" s="74"/>
      <c r="EN89" s="74"/>
      <c r="EQ89" s="74"/>
      <c r="ET89" s="74"/>
    </row>
    <row r="90" spans="1:150" ht="15" customHeight="1" x14ac:dyDescent="0.2">
      <c r="A90" s="49"/>
      <c r="B90" s="49"/>
      <c r="C90" s="31"/>
      <c r="D90" s="624" t="s">
        <v>1</v>
      </c>
      <c r="E90" s="62" t="s">
        <v>4062</v>
      </c>
      <c r="F90" s="361" t="s">
        <v>5</v>
      </c>
      <c r="G90" s="43" t="s">
        <v>6</v>
      </c>
      <c r="H90" s="361" t="s">
        <v>6902</v>
      </c>
      <c r="I90" s="43"/>
      <c r="J90" s="54"/>
      <c r="K90" s="54"/>
      <c r="L90" s="54"/>
      <c r="M90" s="54"/>
      <c r="N90" s="54"/>
      <c r="O90" s="54"/>
      <c r="P90" s="54"/>
      <c r="Q90" s="54"/>
      <c r="R90" s="54"/>
      <c r="S90" s="54"/>
      <c r="T90" s="54"/>
      <c r="U90" s="54"/>
      <c r="V90" s="54"/>
      <c r="W90" s="54"/>
      <c r="X90" s="54"/>
      <c r="Y90" s="54"/>
      <c r="Z90" s="54"/>
      <c r="AA90" s="28" t="str">
        <f>IF(COUNTBLANK('VAL_Fill in area'!C275)=1,"",'VAL_Fill in area'!C275)</f>
        <v/>
      </c>
      <c r="AB90" s="13" t="str">
        <f>IF(TYPE(VAL_Codes!M$30)=2,VAL_Codes!M$30,"")</f>
        <v/>
      </c>
      <c r="AC90" s="14" t="str">
        <f>IF(TYPE(VAL_Codes!N$30)=2,VAL_Codes!N$30,"")</f>
        <v/>
      </c>
      <c r="AD90" s="28" t="str">
        <f>IF(COUNTBLANK('VAL_Fill in area'!D275)=1,"",'VAL_Fill in area'!D275)</f>
        <v/>
      </c>
      <c r="AE90" s="13" t="str">
        <f>IF(TYPE(VAL_Codes!P$30)=2,VAL_Codes!P$30,"")</f>
        <v/>
      </c>
      <c r="AF90" s="14" t="str">
        <f>IF(TYPE(VAL_Codes!Q$30)=2,VAL_Codes!Q$30,"")</f>
        <v/>
      </c>
      <c r="AG90" s="28" t="str">
        <f>IF(COUNTBLANK('VAL_Fill in area'!E275)=1,"",'VAL_Fill in area'!E275)</f>
        <v/>
      </c>
      <c r="AH90" s="13" t="str">
        <f>IF(TYPE(VAL_Codes!S$30)=2,VAL_Codes!S$30,"")</f>
        <v/>
      </c>
      <c r="AI90" s="14" t="str">
        <f>IF(TYPE(VAL_Codes!T$30)=2,VAL_Codes!T$30,"")</f>
        <v/>
      </c>
      <c r="AJ90" s="28" t="str">
        <f>IF(COUNTBLANK('VAL_Fill in area'!F275)=1,"",'VAL_Fill in area'!F275)</f>
        <v/>
      </c>
      <c r="AK90" s="13" t="str">
        <f>IF(TYPE(VAL_Codes!V$30)=2,VAL_Codes!V$30,"")</f>
        <v/>
      </c>
      <c r="AL90" s="14" t="str">
        <f>IF(TYPE(VAL_Codes!W$30)=2,VAL_Codes!W$30,"")</f>
        <v/>
      </c>
      <c r="AM90" s="28" t="str">
        <f>IF(COUNTBLANK('VAL_Fill in area'!G275)=1,"",'VAL_Fill in area'!G275)</f>
        <v/>
      </c>
      <c r="AN90" s="13" t="str">
        <f>IF(TYPE(VAL_Codes!Y$30)=2,VAL_Codes!Y$30,"")</f>
        <v/>
      </c>
      <c r="AO90" s="14" t="str">
        <f>IF(TYPE(VAL_Codes!Z$30)=2,VAL_Codes!Z$30,"")</f>
        <v/>
      </c>
      <c r="AP90" s="28" t="str">
        <f>IF(COUNTBLANK('VAL_Fill in area'!H275)=1,"",'VAL_Fill in area'!H275)</f>
        <v/>
      </c>
      <c r="AQ90" s="13" t="str">
        <f>IF(TYPE(VAL_Codes!AB$30)=2,VAL_Codes!AB$30,"")</f>
        <v/>
      </c>
      <c r="AR90" s="14" t="str">
        <f>IF(TYPE(VAL_Codes!AC$30)=2,VAL_Codes!AC$30,"")</f>
        <v/>
      </c>
      <c r="AS90" s="28" t="str">
        <f>IF(COUNTBLANK('VAL_Fill in area'!I275)=1,"",'VAL_Fill in area'!I275)</f>
        <v/>
      </c>
      <c r="AT90" s="13" t="str">
        <f>IF(TYPE(VAL_Codes!AE$30)=2,VAL_Codes!AE$30,"")</f>
        <v/>
      </c>
      <c r="AU90" s="14" t="str">
        <f>IF(TYPE(VAL_Codes!AF$30)=2,VAL_Codes!AF$30,"")</f>
        <v/>
      </c>
      <c r="AV90" s="28" t="str">
        <f>IF(COUNTBLANK('VAL_Fill in area'!J275)=1,"",'VAL_Fill in area'!J275)</f>
        <v/>
      </c>
      <c r="AW90" s="13" t="str">
        <f>IF(TYPE(VAL_Codes!AH$30)=2,VAL_Codes!AH$30,"")</f>
        <v/>
      </c>
      <c r="AX90" s="14" t="str">
        <f>IF(TYPE(VAL_Codes!AI$30)=2,VAL_Codes!AI$30,"")</f>
        <v/>
      </c>
      <c r="AY90" s="28" t="str">
        <f>IF(COUNTBLANK('VAL_Fill in area'!K275)=1,"",'VAL_Fill in area'!K275)</f>
        <v/>
      </c>
      <c r="AZ90" s="13" t="s">
        <v>4</v>
      </c>
      <c r="BA90" s="14" t="str">
        <f>IF(TYPE(VAL_Codes!AR$30)=2,VAL_Codes!AR$30,"")</f>
        <v/>
      </c>
      <c r="BB90" s="28" t="str">
        <f>IF(COUNTBLANK('VAL_Fill in area'!L275)=1,"",'VAL_Fill in area'!L275)</f>
        <v/>
      </c>
      <c r="BC90" s="13" t="s">
        <v>4</v>
      </c>
      <c r="BD90" s="14" t="str">
        <f>IF(TYPE(VAL_Codes!AU$30)=2,VAL_Codes!AU$30,"")</f>
        <v/>
      </c>
      <c r="BE90" s="28" t="str">
        <f>IF(COUNTBLANK('VAL_Fill in area'!M275)=1,"",'VAL_Fill in area'!M275)</f>
        <v/>
      </c>
      <c r="BF90" s="13" t="s">
        <v>4</v>
      </c>
      <c r="BG90" s="14" t="str">
        <f>IF(TYPE(VAL_Codes!AX$30)=2,VAL_Codes!AX$30,"")</f>
        <v/>
      </c>
      <c r="BH90" s="28" t="str">
        <f>IF(COUNTBLANK('VAL_Fill in area'!N275)=1,"",'VAL_Fill in area'!N275)</f>
        <v/>
      </c>
      <c r="BI90" s="13" t="s">
        <v>7033</v>
      </c>
      <c r="BJ90" s="14" t="str">
        <f>IF(TYPE(VAL_Codes!BA$30)=2,VAL_Codes!BA$30,"")</f>
        <v/>
      </c>
      <c r="BK90" s="28" t="str">
        <f>IF(COUNTBLANK('VAL_Fill in area'!O275)=1,"",'VAL_Fill in area'!O275)</f>
        <v/>
      </c>
      <c r="BL90" s="13" t="s">
        <v>4</v>
      </c>
      <c r="BM90" s="14" t="str">
        <f>IF(TYPE(VAL_Codes!BD$30)=2,VAL_Codes!BD$30,"")</f>
        <v/>
      </c>
      <c r="BN90" s="73"/>
      <c r="BQ90" s="74"/>
      <c r="BT90" s="74"/>
      <c r="BW90" s="74"/>
      <c r="BZ90" s="74"/>
      <c r="CC90" s="74"/>
      <c r="CF90" s="74"/>
      <c r="CI90" s="74"/>
      <c r="CL90" s="74"/>
      <c r="CO90" s="74"/>
      <c r="CR90" s="74"/>
      <c r="CU90" s="74"/>
      <c r="CX90" s="74"/>
      <c r="DA90" s="74"/>
      <c r="DD90" s="74"/>
      <c r="DG90" s="74"/>
      <c r="DJ90" s="74"/>
      <c r="DM90" s="74"/>
      <c r="DP90" s="74"/>
      <c r="DS90" s="74"/>
      <c r="DV90" s="74"/>
      <c r="DY90" s="74"/>
      <c r="EB90" s="74"/>
      <c r="EE90" s="74"/>
      <c r="EH90" s="74"/>
      <c r="EK90" s="74"/>
      <c r="EN90" s="74"/>
      <c r="EQ90" s="74"/>
      <c r="ET90" s="74"/>
    </row>
    <row r="91" spans="1:150" ht="15" customHeight="1" x14ac:dyDescent="0.2">
      <c r="A91" s="49"/>
      <c r="B91" s="49"/>
      <c r="C91" s="31"/>
      <c r="D91" s="620"/>
      <c r="E91" s="61" t="s">
        <v>4063</v>
      </c>
      <c r="F91" s="361" t="s">
        <v>5</v>
      </c>
      <c r="G91" s="43" t="s">
        <v>6</v>
      </c>
      <c r="H91" s="361" t="s">
        <v>6903</v>
      </c>
      <c r="I91" s="43"/>
      <c r="J91" s="54"/>
      <c r="K91" s="54"/>
      <c r="L91" s="54"/>
      <c r="M91" s="54"/>
      <c r="N91" s="54"/>
      <c r="O91" s="54"/>
      <c r="P91" s="54"/>
      <c r="Q91" s="54"/>
      <c r="R91" s="54"/>
      <c r="S91" s="54"/>
      <c r="T91" s="54"/>
      <c r="U91" s="54"/>
      <c r="V91" s="54"/>
      <c r="W91" s="54"/>
      <c r="X91" s="54"/>
      <c r="Y91" s="54"/>
      <c r="Z91" s="45"/>
      <c r="AA91" s="28" t="str">
        <f>IF(COUNTBLANK('VAL_Fill in area'!C276)=1,"",'VAL_Fill in area'!C276)</f>
        <v/>
      </c>
      <c r="AB91" s="13" t="str">
        <f>IF(TYPE(VAL_Codes!M$30)=2,VAL_Codes!M$30,"")</f>
        <v/>
      </c>
      <c r="AC91" s="14" t="str">
        <f>IF(TYPE(VAL_Codes!N$30)=2,VAL_Codes!N$30,"")</f>
        <v/>
      </c>
      <c r="AD91" s="28" t="str">
        <f>IF(COUNTBLANK('VAL_Fill in area'!D276)=1,"",'VAL_Fill in area'!D276)</f>
        <v/>
      </c>
      <c r="AE91" s="13" t="str">
        <f>IF(TYPE(VAL_Codes!P$30)=2,VAL_Codes!P$30,"")</f>
        <v/>
      </c>
      <c r="AF91" s="14" t="str">
        <f>IF(TYPE(VAL_Codes!Q$30)=2,VAL_Codes!Q$30,"")</f>
        <v/>
      </c>
      <c r="AG91" s="28" t="str">
        <f>IF(COUNTBLANK('VAL_Fill in area'!E276)=1,"",'VAL_Fill in area'!E276)</f>
        <v/>
      </c>
      <c r="AH91" s="13" t="str">
        <f>IF(TYPE(VAL_Codes!S$30)=2,VAL_Codes!S$30,"")</f>
        <v/>
      </c>
      <c r="AI91" s="14" t="str">
        <f>IF(TYPE(VAL_Codes!T$30)=2,VAL_Codes!T$30,"")</f>
        <v/>
      </c>
      <c r="AJ91" s="28" t="str">
        <f>IF(COUNTBLANK('VAL_Fill in area'!F276)=1,"",'VAL_Fill in area'!F276)</f>
        <v/>
      </c>
      <c r="AK91" s="13" t="str">
        <f>IF(TYPE(VAL_Codes!V$30)=2,VAL_Codes!V$30,"")</f>
        <v/>
      </c>
      <c r="AL91" s="14" t="str">
        <f>IF(TYPE(VAL_Codes!W$30)=2,VAL_Codes!W$30,"")</f>
        <v/>
      </c>
      <c r="AM91" s="28" t="str">
        <f>IF(COUNTBLANK('VAL_Fill in area'!G276)=1,"",'VAL_Fill in area'!G276)</f>
        <v/>
      </c>
      <c r="AN91" s="13" t="str">
        <f>IF(TYPE(VAL_Codes!Y$30)=2,VAL_Codes!Y$30,"")</f>
        <v/>
      </c>
      <c r="AO91" s="14" t="str">
        <f>IF(TYPE(VAL_Codes!Z$30)=2,VAL_Codes!Z$30,"")</f>
        <v/>
      </c>
      <c r="AP91" s="28" t="str">
        <f>IF(COUNTBLANK('VAL_Fill in area'!H276)=1,"",'VAL_Fill in area'!H276)</f>
        <v/>
      </c>
      <c r="AQ91" s="13" t="str">
        <f>IF(TYPE(VAL_Codes!AB$30)=2,VAL_Codes!AB$30,"")</f>
        <v/>
      </c>
      <c r="AR91" s="14" t="str">
        <f>IF(TYPE(VAL_Codes!AC$30)=2,VAL_Codes!AC$30,"")</f>
        <v/>
      </c>
      <c r="AS91" s="28" t="str">
        <f>IF(COUNTBLANK('VAL_Fill in area'!I276)=1,"",'VAL_Fill in area'!I276)</f>
        <v/>
      </c>
      <c r="AT91" s="13" t="str">
        <f>IF(TYPE(VAL_Codes!AE$30)=2,VAL_Codes!AE$30,"")</f>
        <v/>
      </c>
      <c r="AU91" s="14" t="str">
        <f>IF(TYPE(VAL_Codes!AF$30)=2,VAL_Codes!AF$30,"")</f>
        <v/>
      </c>
      <c r="AV91" s="28" t="str">
        <f>IF(COUNTBLANK('VAL_Fill in area'!J276)=1,"",'VAL_Fill in area'!J276)</f>
        <v/>
      </c>
      <c r="AW91" s="13" t="str">
        <f>IF(TYPE(VAL_Codes!AH$30)=2,VAL_Codes!AH$30,"")</f>
        <v/>
      </c>
      <c r="AX91" s="14" t="str">
        <f>IF(TYPE(VAL_Codes!AI$30)=2,VAL_Codes!AI$30,"")</f>
        <v/>
      </c>
      <c r="AY91" s="28" t="str">
        <f>IF(COUNTBLANK('VAL_Fill in area'!K276)=1,"",'VAL_Fill in area'!K276)</f>
        <v/>
      </c>
      <c r="AZ91" s="13" t="s">
        <v>4</v>
      </c>
      <c r="BA91" s="14" t="str">
        <f>IF(TYPE(VAL_Codes!AR$30)=2,VAL_Codes!AR$30,"")</f>
        <v/>
      </c>
      <c r="BB91" s="28" t="str">
        <f>IF(COUNTBLANK('VAL_Fill in area'!L276)=1,"",'VAL_Fill in area'!L276)</f>
        <v/>
      </c>
      <c r="BC91" s="13" t="s">
        <v>4</v>
      </c>
      <c r="BD91" s="14" t="str">
        <f>IF(TYPE(VAL_Codes!AU$30)=2,VAL_Codes!AU$30,"")</f>
        <v/>
      </c>
      <c r="BE91" s="28" t="str">
        <f>IF(COUNTBLANK('VAL_Fill in area'!M276)=1,"",'VAL_Fill in area'!M276)</f>
        <v/>
      </c>
      <c r="BF91" s="13" t="s">
        <v>4</v>
      </c>
      <c r="BG91" s="14" t="str">
        <f>IF(TYPE(VAL_Codes!AX$30)=2,VAL_Codes!AX$30,"")</f>
        <v/>
      </c>
      <c r="BH91" s="28" t="str">
        <f>IF(COUNTBLANK('VAL_Fill in area'!N276)=1,"",'VAL_Fill in area'!N276)</f>
        <v/>
      </c>
      <c r="BI91" s="13" t="s">
        <v>7033</v>
      </c>
      <c r="BJ91" s="14" t="str">
        <f>IF(TYPE(VAL_Codes!BA$30)=2,VAL_Codes!BA$30,"")</f>
        <v/>
      </c>
      <c r="BK91" s="28" t="str">
        <f>IF(COUNTBLANK('VAL_Fill in area'!O276)=1,"",'VAL_Fill in area'!O276)</f>
        <v/>
      </c>
      <c r="BL91" s="13" t="s">
        <v>4</v>
      </c>
      <c r="BM91" s="14" t="str">
        <f>IF(TYPE(VAL_Codes!BD$30)=2,VAL_Codes!BD$30,"")</f>
        <v/>
      </c>
      <c r="BN91" s="73"/>
      <c r="BQ91" s="74"/>
      <c r="BT91" s="74"/>
      <c r="BW91" s="74"/>
      <c r="BZ91" s="74"/>
      <c r="CC91" s="74"/>
      <c r="CF91" s="74"/>
      <c r="CI91" s="74"/>
      <c r="CL91" s="74"/>
      <c r="CO91" s="74"/>
      <c r="CR91" s="74"/>
      <c r="CU91" s="74"/>
      <c r="CX91" s="74"/>
      <c r="DA91" s="74"/>
      <c r="DD91" s="74"/>
      <c r="DG91" s="74"/>
      <c r="DJ91" s="74"/>
      <c r="DM91" s="74"/>
      <c r="DP91" s="74"/>
      <c r="DS91" s="74"/>
      <c r="DV91" s="74"/>
      <c r="DY91" s="74"/>
      <c r="EB91" s="74"/>
      <c r="EE91" s="74"/>
      <c r="EH91" s="74"/>
      <c r="EK91" s="74"/>
      <c r="EN91" s="74"/>
      <c r="EQ91" s="74"/>
      <c r="ET91" s="74"/>
    </row>
    <row r="92" spans="1:150" ht="15" customHeight="1" x14ac:dyDescent="0.2">
      <c r="A92" s="49"/>
      <c r="B92" s="49"/>
      <c r="C92" s="31"/>
      <c r="D92" s="624"/>
      <c r="E92" s="61" t="s">
        <v>4064</v>
      </c>
      <c r="F92" s="361" t="s">
        <v>5</v>
      </c>
      <c r="G92" s="43" t="s">
        <v>6</v>
      </c>
      <c r="H92" s="361" t="s">
        <v>6904</v>
      </c>
      <c r="I92" s="43"/>
      <c r="J92" s="54"/>
      <c r="K92" s="54"/>
      <c r="L92" s="54"/>
      <c r="M92" s="54"/>
      <c r="N92" s="54"/>
      <c r="O92" s="54"/>
      <c r="P92" s="54"/>
      <c r="Q92" s="54"/>
      <c r="R92" s="54"/>
      <c r="S92" s="54"/>
      <c r="T92" s="54"/>
      <c r="U92" s="54"/>
      <c r="V92" s="54"/>
      <c r="W92" s="54"/>
      <c r="X92" s="54"/>
      <c r="Y92" s="54"/>
      <c r="Z92" s="45"/>
      <c r="AA92" s="28" t="str">
        <f>IF(COUNTBLANK('VAL_Fill in area'!C277)=1,"",'VAL_Fill in area'!C277)</f>
        <v/>
      </c>
      <c r="AB92" s="13" t="str">
        <f>IF(TYPE(VAL_Codes!M$30)=2,VAL_Codes!M$30,"")</f>
        <v/>
      </c>
      <c r="AC92" s="14" t="str">
        <f>IF(TYPE(VAL_Codes!N$30)=2,VAL_Codes!N$30,"")</f>
        <v/>
      </c>
      <c r="AD92" s="28" t="str">
        <f>IF(COUNTBLANK('VAL_Fill in area'!D277)=1,"",'VAL_Fill in area'!D277)</f>
        <v/>
      </c>
      <c r="AE92" s="13" t="str">
        <f>IF(TYPE(VAL_Codes!P$30)=2,VAL_Codes!P$30,"")</f>
        <v/>
      </c>
      <c r="AF92" s="14" t="str">
        <f>IF(TYPE(VAL_Codes!Q$30)=2,VAL_Codes!Q$30,"")</f>
        <v/>
      </c>
      <c r="AG92" s="28" t="str">
        <f>IF(COUNTBLANK('VAL_Fill in area'!E277)=1,"",'VAL_Fill in area'!E277)</f>
        <v/>
      </c>
      <c r="AH92" s="13" t="str">
        <f>IF(TYPE(VAL_Codes!S$30)=2,VAL_Codes!S$30,"")</f>
        <v/>
      </c>
      <c r="AI92" s="14" t="str">
        <f>IF(TYPE(VAL_Codes!T$30)=2,VAL_Codes!T$30,"")</f>
        <v/>
      </c>
      <c r="AJ92" s="28" t="str">
        <f>IF(COUNTBLANK('VAL_Fill in area'!F277)=1,"",'VAL_Fill in area'!F277)</f>
        <v/>
      </c>
      <c r="AK92" s="13" t="str">
        <f>IF(TYPE(VAL_Codes!V$30)=2,VAL_Codes!V$30,"")</f>
        <v/>
      </c>
      <c r="AL92" s="14" t="str">
        <f>IF(TYPE(VAL_Codes!W$30)=2,VAL_Codes!W$30,"")</f>
        <v/>
      </c>
      <c r="AM92" s="28" t="str">
        <f>IF(COUNTBLANK('VAL_Fill in area'!G277)=1,"",'VAL_Fill in area'!G277)</f>
        <v/>
      </c>
      <c r="AN92" s="13" t="str">
        <f>IF(TYPE(VAL_Codes!Y$30)=2,VAL_Codes!Y$30,"")</f>
        <v/>
      </c>
      <c r="AO92" s="14" t="str">
        <f>IF(TYPE(VAL_Codes!Z$30)=2,VAL_Codes!Z$30,"")</f>
        <v/>
      </c>
      <c r="AP92" s="28" t="str">
        <f>IF(COUNTBLANK('VAL_Fill in area'!H277)=1,"",'VAL_Fill in area'!H277)</f>
        <v/>
      </c>
      <c r="AQ92" s="13" t="str">
        <f>IF(TYPE(VAL_Codes!AB$30)=2,VAL_Codes!AB$30,"")</f>
        <v/>
      </c>
      <c r="AR92" s="14" t="str">
        <f>IF(TYPE(VAL_Codes!AC$30)=2,VAL_Codes!AC$30,"")</f>
        <v/>
      </c>
      <c r="AS92" s="28" t="str">
        <f>IF(COUNTBLANK('VAL_Fill in area'!I277)=1,"",'VAL_Fill in area'!I277)</f>
        <v/>
      </c>
      <c r="AT92" s="13" t="str">
        <f>IF(TYPE(VAL_Codes!AE$30)=2,VAL_Codes!AE$30,"")</f>
        <v/>
      </c>
      <c r="AU92" s="14" t="str">
        <f>IF(TYPE(VAL_Codes!AF$30)=2,VAL_Codes!AF$30,"")</f>
        <v/>
      </c>
      <c r="AV92" s="28" t="str">
        <f>IF(COUNTBLANK('VAL_Fill in area'!J277)=1,"",'VAL_Fill in area'!J277)</f>
        <v/>
      </c>
      <c r="AW92" s="13" t="str">
        <f>IF(TYPE(VAL_Codes!AH$30)=2,VAL_Codes!AH$30,"")</f>
        <v/>
      </c>
      <c r="AX92" s="14" t="str">
        <f>IF(TYPE(VAL_Codes!AI$30)=2,VAL_Codes!AI$30,"")</f>
        <v/>
      </c>
      <c r="AY92" s="28" t="str">
        <f>IF(COUNTBLANK('VAL_Fill in area'!K277)=1,"",'VAL_Fill in area'!K277)</f>
        <v/>
      </c>
      <c r="AZ92" s="13" t="s">
        <v>4</v>
      </c>
      <c r="BA92" s="14" t="str">
        <f>IF(TYPE(VAL_Codes!AR$30)=2,VAL_Codes!AR$30,"")</f>
        <v/>
      </c>
      <c r="BB92" s="28" t="str">
        <f>IF(COUNTBLANK('VAL_Fill in area'!L277)=1,"",'VAL_Fill in area'!L277)</f>
        <v/>
      </c>
      <c r="BC92" s="13" t="s">
        <v>4</v>
      </c>
      <c r="BD92" s="14" t="str">
        <f>IF(TYPE(VAL_Codes!AU$30)=2,VAL_Codes!AU$30,"")</f>
        <v/>
      </c>
      <c r="BE92" s="28" t="str">
        <f>IF(COUNTBLANK('VAL_Fill in area'!M277)=1,"",'VAL_Fill in area'!M277)</f>
        <v/>
      </c>
      <c r="BF92" s="13" t="s">
        <v>4</v>
      </c>
      <c r="BG92" s="14" t="str">
        <f>IF(TYPE(VAL_Codes!AX$30)=2,VAL_Codes!AX$30,"")</f>
        <v/>
      </c>
      <c r="BH92" s="28" t="str">
        <f>IF(COUNTBLANK('VAL_Fill in area'!N277)=1,"",'VAL_Fill in area'!N277)</f>
        <v/>
      </c>
      <c r="BI92" s="13" t="s">
        <v>7033</v>
      </c>
      <c r="BJ92" s="14" t="str">
        <f>IF(TYPE(VAL_Codes!BA$30)=2,VAL_Codes!BA$30,"")</f>
        <v/>
      </c>
      <c r="BK92" s="28" t="str">
        <f>IF(COUNTBLANK('VAL_Fill in area'!O277)=1,"",'VAL_Fill in area'!O277)</f>
        <v/>
      </c>
      <c r="BL92" s="13" t="s">
        <v>4</v>
      </c>
      <c r="BM92" s="14" t="str">
        <f>IF(TYPE(VAL_Codes!BD$30)=2,VAL_Codes!BD$30,"")</f>
        <v/>
      </c>
      <c r="BN92" s="73"/>
      <c r="BQ92" s="74"/>
      <c r="BT92" s="74"/>
      <c r="BW92" s="74"/>
      <c r="BZ92" s="74"/>
      <c r="CC92" s="74"/>
      <c r="CF92" s="74"/>
      <c r="CI92" s="74"/>
      <c r="CL92" s="74"/>
      <c r="CO92" s="74"/>
      <c r="CR92" s="74"/>
      <c r="CU92" s="74"/>
      <c r="CX92" s="74"/>
      <c r="DA92" s="74"/>
      <c r="DD92" s="74"/>
      <c r="DG92" s="74"/>
      <c r="DJ92" s="74"/>
      <c r="DM92" s="74"/>
      <c r="DP92" s="74"/>
      <c r="DS92" s="74"/>
      <c r="DV92" s="74"/>
      <c r="DY92" s="74"/>
      <c r="EB92" s="74"/>
      <c r="EE92" s="74"/>
      <c r="EH92" s="74"/>
      <c r="EK92" s="74"/>
      <c r="EN92" s="74"/>
      <c r="EQ92" s="74"/>
      <c r="ET92" s="74"/>
    </row>
    <row r="93" spans="1:150" ht="15" customHeight="1" x14ac:dyDescent="0.2">
      <c r="A93" s="49"/>
      <c r="B93" s="49"/>
      <c r="C93" s="31"/>
      <c r="D93" s="624"/>
      <c r="E93" s="61" t="s">
        <v>4065</v>
      </c>
      <c r="F93" s="361" t="s">
        <v>5</v>
      </c>
      <c r="G93" s="43" t="s">
        <v>6</v>
      </c>
      <c r="H93" s="361" t="s">
        <v>6905</v>
      </c>
      <c r="I93" s="43"/>
      <c r="J93" s="54"/>
      <c r="K93" s="54"/>
      <c r="L93" s="54"/>
      <c r="M93" s="54"/>
      <c r="N93" s="54"/>
      <c r="O93" s="54"/>
      <c r="P93" s="54"/>
      <c r="Q93" s="54"/>
      <c r="R93" s="54"/>
      <c r="S93" s="54"/>
      <c r="T93" s="54"/>
      <c r="U93" s="54"/>
      <c r="V93" s="54"/>
      <c r="W93" s="54"/>
      <c r="X93" s="54"/>
      <c r="Y93" s="54"/>
      <c r="Z93" s="45"/>
      <c r="AA93" s="28" t="str">
        <f>IF(COUNTBLANK('VAL_Fill in area'!C278)=1,"",'VAL_Fill in area'!C278)</f>
        <v/>
      </c>
      <c r="AB93" s="13" t="str">
        <f>IF(TYPE(VAL_Codes!M$30)=2,VAL_Codes!M$30,"")</f>
        <v/>
      </c>
      <c r="AC93" s="14" t="str">
        <f>IF(TYPE(VAL_Codes!N$30)=2,VAL_Codes!N$30,"")</f>
        <v/>
      </c>
      <c r="AD93" s="28" t="str">
        <f>IF(COUNTBLANK('VAL_Fill in area'!D278)=1,"",'VAL_Fill in area'!D278)</f>
        <v/>
      </c>
      <c r="AE93" s="13" t="str">
        <f>IF(TYPE(VAL_Codes!P$30)=2,VAL_Codes!P$30,"")</f>
        <v/>
      </c>
      <c r="AF93" s="14" t="str">
        <f>IF(TYPE(VAL_Codes!Q$30)=2,VAL_Codes!Q$30,"")</f>
        <v/>
      </c>
      <c r="AG93" s="28" t="str">
        <f>IF(COUNTBLANK('VAL_Fill in area'!E278)=1,"",'VAL_Fill in area'!E278)</f>
        <v/>
      </c>
      <c r="AH93" s="13" t="str">
        <f>IF(TYPE(VAL_Codes!S$30)=2,VAL_Codes!S$30,"")</f>
        <v/>
      </c>
      <c r="AI93" s="14" t="str">
        <f>IF(TYPE(VAL_Codes!T$30)=2,VAL_Codes!T$30,"")</f>
        <v/>
      </c>
      <c r="AJ93" s="28" t="str">
        <f>IF(COUNTBLANK('VAL_Fill in area'!F278)=1,"",'VAL_Fill in area'!F278)</f>
        <v/>
      </c>
      <c r="AK93" s="13" t="str">
        <f>IF(TYPE(VAL_Codes!V$30)=2,VAL_Codes!V$30,"")</f>
        <v/>
      </c>
      <c r="AL93" s="14" t="str">
        <f>IF(TYPE(VAL_Codes!W$30)=2,VAL_Codes!W$30,"")</f>
        <v/>
      </c>
      <c r="AM93" s="28" t="str">
        <f>IF(COUNTBLANK('VAL_Fill in area'!G278)=1,"",'VAL_Fill in area'!G278)</f>
        <v/>
      </c>
      <c r="AN93" s="13" t="str">
        <f>IF(TYPE(VAL_Codes!Y$30)=2,VAL_Codes!Y$30,"")</f>
        <v/>
      </c>
      <c r="AO93" s="14" t="str">
        <f>IF(TYPE(VAL_Codes!Z$30)=2,VAL_Codes!Z$30,"")</f>
        <v/>
      </c>
      <c r="AP93" s="28" t="str">
        <f>IF(COUNTBLANK('VAL_Fill in area'!H278)=1,"",'VAL_Fill in area'!H278)</f>
        <v/>
      </c>
      <c r="AQ93" s="13" t="str">
        <f>IF(TYPE(VAL_Codes!AB$30)=2,VAL_Codes!AB$30,"")</f>
        <v/>
      </c>
      <c r="AR93" s="14" t="str">
        <f>IF(TYPE(VAL_Codes!AC$30)=2,VAL_Codes!AC$30,"")</f>
        <v/>
      </c>
      <c r="AS93" s="28" t="str">
        <f>IF(COUNTBLANK('VAL_Fill in area'!I278)=1,"",'VAL_Fill in area'!I278)</f>
        <v/>
      </c>
      <c r="AT93" s="13" t="str">
        <f>IF(TYPE(VAL_Codes!AE$30)=2,VAL_Codes!AE$30,"")</f>
        <v/>
      </c>
      <c r="AU93" s="14" t="str">
        <f>IF(TYPE(VAL_Codes!AF$30)=2,VAL_Codes!AF$30,"")</f>
        <v/>
      </c>
      <c r="AV93" s="28" t="str">
        <f>IF(COUNTBLANK('VAL_Fill in area'!J278)=1,"",'VAL_Fill in area'!J278)</f>
        <v/>
      </c>
      <c r="AW93" s="13" t="str">
        <f>IF(TYPE(VAL_Codes!AH$30)=2,VAL_Codes!AH$30,"")</f>
        <v/>
      </c>
      <c r="AX93" s="14" t="str">
        <f>IF(TYPE(VAL_Codes!AI$30)=2,VAL_Codes!AI$30,"")</f>
        <v/>
      </c>
      <c r="AY93" s="28" t="str">
        <f>IF(COUNTBLANK('VAL_Fill in area'!K278)=1,"",'VAL_Fill in area'!K278)</f>
        <v/>
      </c>
      <c r="AZ93" s="13" t="s">
        <v>4</v>
      </c>
      <c r="BA93" s="14" t="str">
        <f>IF(TYPE(VAL_Codes!AR$30)=2,VAL_Codes!AR$30,"")</f>
        <v/>
      </c>
      <c r="BB93" s="28" t="str">
        <f>IF(COUNTBLANK('VAL_Fill in area'!L278)=1,"",'VAL_Fill in area'!L278)</f>
        <v/>
      </c>
      <c r="BC93" s="13" t="s">
        <v>4</v>
      </c>
      <c r="BD93" s="14" t="str">
        <f>IF(TYPE(VAL_Codes!AU$30)=2,VAL_Codes!AU$30,"")</f>
        <v/>
      </c>
      <c r="BE93" s="28" t="str">
        <f>IF(COUNTBLANK('VAL_Fill in area'!M278)=1,"",'VAL_Fill in area'!M278)</f>
        <v/>
      </c>
      <c r="BF93" s="13" t="s">
        <v>4</v>
      </c>
      <c r="BG93" s="14" t="str">
        <f>IF(TYPE(VAL_Codes!AX$30)=2,VAL_Codes!AX$30,"")</f>
        <v/>
      </c>
      <c r="BH93" s="28" t="str">
        <f>IF(COUNTBLANK('VAL_Fill in area'!N278)=1,"",'VAL_Fill in area'!N278)</f>
        <v/>
      </c>
      <c r="BI93" s="13" t="s">
        <v>7033</v>
      </c>
      <c r="BJ93" s="14" t="str">
        <f>IF(TYPE(VAL_Codes!BA$30)=2,VAL_Codes!BA$30,"")</f>
        <v/>
      </c>
      <c r="BK93" s="28" t="str">
        <f>IF(COUNTBLANK('VAL_Fill in area'!O278)=1,"",'VAL_Fill in area'!O278)</f>
        <v/>
      </c>
      <c r="BL93" s="13" t="s">
        <v>4</v>
      </c>
      <c r="BM93" s="14" t="str">
        <f>IF(TYPE(VAL_Codes!BD$30)=2,VAL_Codes!BD$30,"")</f>
        <v/>
      </c>
      <c r="BN93" s="73"/>
      <c r="BQ93" s="74"/>
      <c r="BT93" s="74"/>
      <c r="BW93" s="74"/>
      <c r="BZ93" s="74"/>
      <c r="CC93" s="74"/>
      <c r="CF93" s="74"/>
      <c r="CI93" s="74"/>
      <c r="CL93" s="74"/>
      <c r="CO93" s="74"/>
      <c r="CR93" s="74"/>
      <c r="CU93" s="74"/>
      <c r="CX93" s="74"/>
      <c r="DA93" s="74"/>
      <c r="DD93" s="74"/>
      <c r="DG93" s="74"/>
      <c r="DJ93" s="74"/>
      <c r="DM93" s="74"/>
      <c r="DP93" s="74"/>
      <c r="DS93" s="74"/>
      <c r="DV93" s="74"/>
      <c r="DY93" s="74"/>
      <c r="EB93" s="74"/>
      <c r="EE93" s="74"/>
      <c r="EH93" s="74"/>
      <c r="EK93" s="74"/>
      <c r="EN93" s="74"/>
      <c r="EQ93" s="74"/>
      <c r="ET93" s="74"/>
    </row>
    <row r="94" spans="1:150" ht="15" customHeight="1" x14ac:dyDescent="0.2">
      <c r="A94" s="49"/>
      <c r="B94" s="49"/>
      <c r="C94" s="31"/>
      <c r="D94" s="624"/>
      <c r="E94" s="61" t="s">
        <v>4066</v>
      </c>
      <c r="F94" s="361" t="s">
        <v>5</v>
      </c>
      <c r="G94" s="43" t="s">
        <v>6</v>
      </c>
      <c r="H94" s="361" t="s">
        <v>6906</v>
      </c>
      <c r="I94" s="43"/>
      <c r="J94" s="54"/>
      <c r="K94" s="54"/>
      <c r="L94" s="54"/>
      <c r="M94" s="54"/>
      <c r="N94" s="54"/>
      <c r="O94" s="54"/>
      <c r="P94" s="54"/>
      <c r="Q94" s="54"/>
      <c r="R94" s="54"/>
      <c r="S94" s="54"/>
      <c r="T94" s="54"/>
      <c r="U94" s="54"/>
      <c r="V94" s="54"/>
      <c r="W94" s="54"/>
      <c r="X94" s="54"/>
      <c r="Y94" s="54"/>
      <c r="Z94" s="45"/>
      <c r="AA94" s="28" t="str">
        <f>IF(COUNTBLANK('VAL_Fill in area'!C279)=1,"",'VAL_Fill in area'!C279)</f>
        <v/>
      </c>
      <c r="AB94" s="13" t="str">
        <f>IF(TYPE(VAL_Codes!M$30)=2,VAL_Codes!M$30,"")</f>
        <v/>
      </c>
      <c r="AC94" s="14" t="str">
        <f>IF(TYPE(VAL_Codes!N$30)=2,VAL_Codes!N$30,"")</f>
        <v/>
      </c>
      <c r="AD94" s="28" t="str">
        <f>IF(COUNTBLANK('VAL_Fill in area'!D279)=1,"",'VAL_Fill in area'!D279)</f>
        <v/>
      </c>
      <c r="AE94" s="13" t="str">
        <f>IF(TYPE(VAL_Codes!P$30)=2,VAL_Codes!P$30,"")</f>
        <v/>
      </c>
      <c r="AF94" s="14" t="str">
        <f>IF(TYPE(VAL_Codes!Q$30)=2,VAL_Codes!Q$30,"")</f>
        <v/>
      </c>
      <c r="AG94" s="28" t="str">
        <f>IF(COUNTBLANK('VAL_Fill in area'!E279)=1,"",'VAL_Fill in area'!E279)</f>
        <v/>
      </c>
      <c r="AH94" s="13" t="str">
        <f>IF(TYPE(VAL_Codes!S$30)=2,VAL_Codes!S$30,"")</f>
        <v/>
      </c>
      <c r="AI94" s="14" t="str">
        <f>IF(TYPE(VAL_Codes!T$30)=2,VAL_Codes!T$30,"")</f>
        <v/>
      </c>
      <c r="AJ94" s="28" t="str">
        <f>IF(COUNTBLANK('VAL_Fill in area'!F279)=1,"",'VAL_Fill in area'!F279)</f>
        <v/>
      </c>
      <c r="AK94" s="13" t="str">
        <f>IF(TYPE(VAL_Codes!V$30)=2,VAL_Codes!V$30,"")</f>
        <v/>
      </c>
      <c r="AL94" s="14" t="str">
        <f>IF(TYPE(VAL_Codes!W$30)=2,VAL_Codes!W$30,"")</f>
        <v/>
      </c>
      <c r="AM94" s="28" t="str">
        <f>IF(COUNTBLANK('VAL_Fill in area'!G279)=1,"",'VAL_Fill in area'!G279)</f>
        <v/>
      </c>
      <c r="AN94" s="13" t="str">
        <f>IF(TYPE(VAL_Codes!Y$30)=2,VAL_Codes!Y$30,"")</f>
        <v/>
      </c>
      <c r="AO94" s="14" t="str">
        <f>IF(TYPE(VAL_Codes!Z$30)=2,VAL_Codes!Z$30,"")</f>
        <v/>
      </c>
      <c r="AP94" s="28" t="str">
        <f>IF(COUNTBLANK('VAL_Fill in area'!H279)=1,"",'VAL_Fill in area'!H279)</f>
        <v/>
      </c>
      <c r="AQ94" s="13" t="str">
        <f>IF(TYPE(VAL_Codes!AB$30)=2,VAL_Codes!AB$30,"")</f>
        <v/>
      </c>
      <c r="AR94" s="14" t="str">
        <f>IF(TYPE(VAL_Codes!AC$30)=2,VAL_Codes!AC$30,"")</f>
        <v/>
      </c>
      <c r="AS94" s="28" t="str">
        <f>IF(COUNTBLANK('VAL_Fill in area'!I279)=1,"",'VAL_Fill in area'!I279)</f>
        <v/>
      </c>
      <c r="AT94" s="13" t="str">
        <f>IF(TYPE(VAL_Codes!AE$30)=2,VAL_Codes!AE$30,"")</f>
        <v/>
      </c>
      <c r="AU94" s="14" t="str">
        <f>IF(TYPE(VAL_Codes!AF$30)=2,VAL_Codes!AF$30,"")</f>
        <v/>
      </c>
      <c r="AV94" s="28" t="str">
        <f>IF(COUNTBLANK('VAL_Fill in area'!J279)=1,"",'VAL_Fill in area'!J279)</f>
        <v/>
      </c>
      <c r="AW94" s="13" t="str">
        <f>IF(TYPE(VAL_Codes!AH$30)=2,VAL_Codes!AH$30,"")</f>
        <v/>
      </c>
      <c r="AX94" s="14" t="str">
        <f>IF(TYPE(VAL_Codes!AI$30)=2,VAL_Codes!AI$30,"")</f>
        <v/>
      </c>
      <c r="AY94" s="28" t="str">
        <f>IF(COUNTBLANK('VAL_Fill in area'!K279)=1,"",'VAL_Fill in area'!K279)</f>
        <v/>
      </c>
      <c r="AZ94" s="13" t="s">
        <v>4</v>
      </c>
      <c r="BA94" s="14" t="str">
        <f>IF(TYPE(VAL_Codes!AR$30)=2,VAL_Codes!AR$30,"")</f>
        <v/>
      </c>
      <c r="BB94" s="28" t="str">
        <f>IF(COUNTBLANK('VAL_Fill in area'!L279)=1,"",'VAL_Fill in area'!L279)</f>
        <v/>
      </c>
      <c r="BC94" s="13" t="s">
        <v>4</v>
      </c>
      <c r="BD94" s="14" t="str">
        <f>IF(TYPE(VAL_Codes!AU$30)=2,VAL_Codes!AU$30,"")</f>
        <v/>
      </c>
      <c r="BE94" s="28" t="str">
        <f>IF(COUNTBLANK('VAL_Fill in area'!M279)=1,"",'VAL_Fill in area'!M279)</f>
        <v/>
      </c>
      <c r="BF94" s="13" t="s">
        <v>4</v>
      </c>
      <c r="BG94" s="14" t="str">
        <f>IF(TYPE(VAL_Codes!AX$30)=2,VAL_Codes!AX$30,"")</f>
        <v/>
      </c>
      <c r="BH94" s="28" t="str">
        <f>IF(COUNTBLANK('VAL_Fill in area'!N279)=1,"",'VAL_Fill in area'!N279)</f>
        <v/>
      </c>
      <c r="BI94" s="13" t="s">
        <v>7033</v>
      </c>
      <c r="BJ94" s="14" t="str">
        <f>IF(TYPE(VAL_Codes!BA$30)=2,VAL_Codes!BA$30,"")</f>
        <v/>
      </c>
      <c r="BK94" s="28" t="str">
        <f>IF(COUNTBLANK('VAL_Fill in area'!O279)=1,"",'VAL_Fill in area'!O279)</f>
        <v/>
      </c>
      <c r="BL94" s="13" t="s">
        <v>4</v>
      </c>
      <c r="BM94" s="14" t="str">
        <f>IF(TYPE(VAL_Codes!BD$30)=2,VAL_Codes!BD$30,"")</f>
        <v/>
      </c>
      <c r="BN94" s="73"/>
      <c r="BQ94" s="74"/>
      <c r="BT94" s="74"/>
      <c r="BW94" s="74"/>
      <c r="BZ94" s="74"/>
      <c r="CC94" s="74"/>
      <c r="CF94" s="74"/>
      <c r="CI94" s="74"/>
      <c r="CL94" s="74"/>
      <c r="CO94" s="74"/>
      <c r="CR94" s="74"/>
      <c r="CU94" s="74"/>
      <c r="CX94" s="74"/>
      <c r="DA94" s="74"/>
      <c r="DD94" s="74"/>
      <c r="DG94" s="74"/>
      <c r="DJ94" s="74"/>
      <c r="DM94" s="74"/>
      <c r="DP94" s="74"/>
      <c r="DS94" s="74"/>
      <c r="DV94" s="74"/>
      <c r="DY94" s="74"/>
      <c r="EB94" s="74"/>
      <c r="EE94" s="74"/>
      <c r="EH94" s="74"/>
      <c r="EK94" s="74"/>
      <c r="EN94" s="74"/>
      <c r="EQ94" s="74"/>
      <c r="ET94" s="74"/>
    </row>
    <row r="95" spans="1:150" ht="15" customHeight="1" x14ac:dyDescent="0.2">
      <c r="A95" s="49"/>
      <c r="B95" s="49"/>
      <c r="C95" s="31"/>
      <c r="D95" s="624"/>
      <c r="E95" s="61" t="s">
        <v>4067</v>
      </c>
      <c r="F95" s="361" t="s">
        <v>5</v>
      </c>
      <c r="G95" s="43" t="s">
        <v>6</v>
      </c>
      <c r="H95" s="361" t="s">
        <v>6907</v>
      </c>
      <c r="I95" s="43"/>
      <c r="J95" s="54"/>
      <c r="K95" s="54"/>
      <c r="L95" s="54"/>
      <c r="M95" s="54"/>
      <c r="N95" s="54"/>
      <c r="O95" s="54"/>
      <c r="P95" s="54"/>
      <c r="Q95" s="54"/>
      <c r="R95" s="54"/>
      <c r="S95" s="54"/>
      <c r="T95" s="54"/>
      <c r="U95" s="54"/>
      <c r="V95" s="54"/>
      <c r="W95" s="54"/>
      <c r="X95" s="54"/>
      <c r="Y95" s="54"/>
      <c r="Z95" s="45"/>
      <c r="AA95" s="28" t="str">
        <f>IF(COUNTBLANK('VAL_Fill in area'!C280)=1,"",'VAL_Fill in area'!C280)</f>
        <v/>
      </c>
      <c r="AB95" s="13" t="str">
        <f>IF(TYPE(VAL_Codes!M$30)=2,VAL_Codes!M$30,"")</f>
        <v/>
      </c>
      <c r="AC95" s="14" t="str">
        <f>IF(TYPE(VAL_Codes!N$30)=2,VAL_Codes!N$30,"")</f>
        <v/>
      </c>
      <c r="AD95" s="28" t="str">
        <f>IF(COUNTBLANK('VAL_Fill in area'!D280)=1,"",'VAL_Fill in area'!D280)</f>
        <v/>
      </c>
      <c r="AE95" s="13" t="str">
        <f>IF(TYPE(VAL_Codes!P$30)=2,VAL_Codes!P$30,"")</f>
        <v/>
      </c>
      <c r="AF95" s="14" t="str">
        <f>IF(TYPE(VAL_Codes!Q$30)=2,VAL_Codes!Q$30,"")</f>
        <v/>
      </c>
      <c r="AG95" s="28" t="str">
        <f>IF(COUNTBLANK('VAL_Fill in area'!E280)=1,"",'VAL_Fill in area'!E280)</f>
        <v/>
      </c>
      <c r="AH95" s="13" t="str">
        <f>IF(TYPE(VAL_Codes!S$30)=2,VAL_Codes!S$30,"")</f>
        <v/>
      </c>
      <c r="AI95" s="14" t="str">
        <f>IF(TYPE(VAL_Codes!T$30)=2,VAL_Codes!T$30,"")</f>
        <v/>
      </c>
      <c r="AJ95" s="28" t="str">
        <f>IF(COUNTBLANK('VAL_Fill in area'!F280)=1,"",'VAL_Fill in area'!F280)</f>
        <v/>
      </c>
      <c r="AK95" s="13" t="str">
        <f>IF(TYPE(VAL_Codes!V$30)=2,VAL_Codes!V$30,"")</f>
        <v/>
      </c>
      <c r="AL95" s="14" t="str">
        <f>IF(TYPE(VAL_Codes!W$30)=2,VAL_Codes!W$30,"")</f>
        <v/>
      </c>
      <c r="AM95" s="28" t="str">
        <f>IF(COUNTBLANK('VAL_Fill in area'!G280)=1,"",'VAL_Fill in area'!G280)</f>
        <v/>
      </c>
      <c r="AN95" s="13" t="str">
        <f>IF(TYPE(VAL_Codes!Y$30)=2,VAL_Codes!Y$30,"")</f>
        <v/>
      </c>
      <c r="AO95" s="14" t="str">
        <f>IF(TYPE(VAL_Codes!Z$30)=2,VAL_Codes!Z$30,"")</f>
        <v/>
      </c>
      <c r="AP95" s="28" t="str">
        <f>IF(COUNTBLANK('VAL_Fill in area'!H280)=1,"",'VAL_Fill in area'!H280)</f>
        <v/>
      </c>
      <c r="AQ95" s="13" t="str">
        <f>IF(TYPE(VAL_Codes!AB$30)=2,VAL_Codes!AB$30,"")</f>
        <v/>
      </c>
      <c r="AR95" s="14" t="str">
        <f>IF(TYPE(VAL_Codes!AC$30)=2,VAL_Codes!AC$30,"")</f>
        <v/>
      </c>
      <c r="AS95" s="28" t="str">
        <f>IF(COUNTBLANK('VAL_Fill in area'!I280)=1,"",'VAL_Fill in area'!I280)</f>
        <v/>
      </c>
      <c r="AT95" s="13" t="str">
        <f>IF(TYPE(VAL_Codes!AE$30)=2,VAL_Codes!AE$30,"")</f>
        <v/>
      </c>
      <c r="AU95" s="14" t="str">
        <f>IF(TYPE(VAL_Codes!AF$30)=2,VAL_Codes!AF$30,"")</f>
        <v/>
      </c>
      <c r="AV95" s="28" t="str">
        <f>IF(COUNTBLANK('VAL_Fill in area'!J280)=1,"",'VAL_Fill in area'!J280)</f>
        <v/>
      </c>
      <c r="AW95" s="13" t="str">
        <f>IF(TYPE(VAL_Codes!AH$30)=2,VAL_Codes!AH$30,"")</f>
        <v/>
      </c>
      <c r="AX95" s="14" t="str">
        <f>IF(TYPE(VAL_Codes!AI$30)=2,VAL_Codes!AI$30,"")</f>
        <v/>
      </c>
      <c r="AY95" s="28">
        <f>IF(COUNTBLANK('VAL_Fill in area'!K280)=1,"",'VAL_Fill in area'!K280)</f>
        <v>587</v>
      </c>
      <c r="AZ95" s="13" t="str">
        <f>IF(TYPE(VAL_Codes!AQ$30)=2,VAL_Codes!AQ$30,"")</f>
        <v/>
      </c>
      <c r="BA95" s="14" t="str">
        <f>IF(TYPE(VAL_Codes!AR$30)=2,VAL_Codes!AR$30,"")</f>
        <v/>
      </c>
      <c r="BB95" s="28">
        <f>IF(COUNTBLANK('VAL_Fill in area'!L280)=1,"",'VAL_Fill in area'!L280)</f>
        <v>1077</v>
      </c>
      <c r="BC95" s="13" t="str">
        <f>IF(TYPE(VAL_Codes!AT$30)=2,VAL_Codes!AT$30,"")</f>
        <v/>
      </c>
      <c r="BD95" s="14" t="str">
        <f>IF(TYPE(VAL_Codes!AU$30)=2,VAL_Codes!AU$30,"")</f>
        <v/>
      </c>
      <c r="BE95" s="28">
        <f>IF(COUNTBLANK('VAL_Fill in area'!M280)=1,"",'VAL_Fill in area'!M280)</f>
        <v>21</v>
      </c>
      <c r="BF95" s="13" t="str">
        <f>IF(TYPE(VAL_Codes!AW$30)=2,VAL_Codes!AW$30,"")</f>
        <v/>
      </c>
      <c r="BG95" s="14" t="str">
        <f>IF(TYPE(VAL_Codes!AX$30)=2,VAL_Codes!AX$30,"")</f>
        <v/>
      </c>
      <c r="BH95" s="28" t="str">
        <f>IF(COUNTBLANK('VAL_Fill in area'!N280)=1,"",'VAL_Fill in area'!N280)</f>
        <v/>
      </c>
      <c r="BI95" s="13" t="s">
        <v>7033</v>
      </c>
      <c r="BJ95" s="14" t="str">
        <f>IF(TYPE(VAL_Codes!BA$30)=2,VAL_Codes!BA$30,"")</f>
        <v/>
      </c>
      <c r="BK95" s="28">
        <f>IF(COUNTBLANK('VAL_Fill in area'!O280)=1,"",'VAL_Fill in area'!O280)</f>
        <v>1</v>
      </c>
      <c r="BL95" s="13" t="str">
        <f>IF(TYPE(VAL_Codes!BC$30)=2,VAL_Codes!BC$30,"")</f>
        <v/>
      </c>
      <c r="BM95" s="14" t="str">
        <f>IF(TYPE(VAL_Codes!BD$30)=2,VAL_Codes!BD$30,"")</f>
        <v/>
      </c>
      <c r="BN95" s="73"/>
      <c r="BQ95" s="74"/>
      <c r="BT95" s="74"/>
      <c r="BW95" s="74"/>
      <c r="BZ95" s="74"/>
      <c r="CC95" s="74"/>
      <c r="CF95" s="74"/>
      <c r="CI95" s="74"/>
      <c r="CL95" s="74"/>
      <c r="CO95" s="74"/>
      <c r="CR95" s="74"/>
      <c r="CU95" s="74"/>
      <c r="CX95" s="74"/>
      <c r="DA95" s="74"/>
      <c r="DD95" s="74"/>
      <c r="DG95" s="74"/>
      <c r="DJ95" s="74"/>
      <c r="DM95" s="74"/>
      <c r="DP95" s="74"/>
      <c r="DS95" s="74"/>
      <c r="DV95" s="74"/>
      <c r="DY95" s="74"/>
      <c r="EB95" s="74"/>
      <c r="EE95" s="74"/>
      <c r="EH95" s="74"/>
      <c r="EK95" s="74"/>
      <c r="EN95" s="74"/>
      <c r="EQ95" s="74"/>
      <c r="ET95" s="74"/>
    </row>
    <row r="96" spans="1:150" ht="15" customHeight="1" x14ac:dyDescent="0.2">
      <c r="A96" s="49"/>
      <c r="B96" s="49"/>
      <c r="C96" s="31"/>
      <c r="D96" s="624"/>
      <c r="E96" s="61" t="s">
        <v>4068</v>
      </c>
      <c r="F96" s="361" t="s">
        <v>5</v>
      </c>
      <c r="G96" s="43" t="s">
        <v>6</v>
      </c>
      <c r="H96" s="361" t="s">
        <v>6908</v>
      </c>
      <c r="I96" s="43"/>
      <c r="J96" s="54"/>
      <c r="K96" s="54"/>
      <c r="L96" s="54"/>
      <c r="M96" s="54"/>
      <c r="N96" s="54"/>
      <c r="O96" s="54"/>
      <c r="P96" s="54"/>
      <c r="Q96" s="54"/>
      <c r="R96" s="54"/>
      <c r="S96" s="54"/>
      <c r="T96" s="54"/>
      <c r="U96" s="54"/>
      <c r="V96" s="54"/>
      <c r="W96" s="54"/>
      <c r="X96" s="54"/>
      <c r="Y96" s="54"/>
      <c r="Z96" s="45"/>
      <c r="AA96" s="28" t="str">
        <f>IF(COUNTBLANK('VAL_Fill in area'!C281)=1,"",'VAL_Fill in area'!C281)</f>
        <v/>
      </c>
      <c r="AB96" s="13" t="str">
        <f>IF(TYPE(VAL_Codes!M$30)=2,VAL_Codes!M$30,"")</f>
        <v/>
      </c>
      <c r="AC96" s="14" t="str">
        <f>IF(TYPE(VAL_Codes!N$30)=2,VAL_Codes!N$30,"")</f>
        <v/>
      </c>
      <c r="AD96" s="28" t="str">
        <f>IF(COUNTBLANK('VAL_Fill in area'!D281)=1,"",'VAL_Fill in area'!D281)</f>
        <v/>
      </c>
      <c r="AE96" s="13" t="str">
        <f>IF(TYPE(VAL_Codes!P$30)=2,VAL_Codes!P$30,"")</f>
        <v/>
      </c>
      <c r="AF96" s="14" t="str">
        <f>IF(TYPE(VAL_Codes!Q$30)=2,VAL_Codes!Q$30,"")</f>
        <v/>
      </c>
      <c r="AG96" s="28" t="str">
        <f>IF(COUNTBLANK('VAL_Fill in area'!E281)=1,"",'VAL_Fill in area'!E281)</f>
        <v/>
      </c>
      <c r="AH96" s="13" t="str">
        <f>IF(TYPE(VAL_Codes!S$30)=2,VAL_Codes!S$30,"")</f>
        <v/>
      </c>
      <c r="AI96" s="14" t="str">
        <f>IF(TYPE(VAL_Codes!T$30)=2,VAL_Codes!T$30,"")</f>
        <v/>
      </c>
      <c r="AJ96" s="28" t="str">
        <f>IF(COUNTBLANK('VAL_Fill in area'!F281)=1,"",'VAL_Fill in area'!F281)</f>
        <v/>
      </c>
      <c r="AK96" s="13" t="str">
        <f>IF(TYPE(VAL_Codes!V$30)=2,VAL_Codes!V$30,"")</f>
        <v/>
      </c>
      <c r="AL96" s="14" t="str">
        <f>IF(TYPE(VAL_Codes!W$30)=2,VAL_Codes!W$30,"")</f>
        <v/>
      </c>
      <c r="AM96" s="28" t="str">
        <f>IF(COUNTBLANK('VAL_Fill in area'!G281)=1,"",'VAL_Fill in area'!G281)</f>
        <v/>
      </c>
      <c r="AN96" s="13" t="str">
        <f>IF(TYPE(VAL_Codes!Y$30)=2,VAL_Codes!Y$30,"")</f>
        <v/>
      </c>
      <c r="AO96" s="14" t="str">
        <f>IF(TYPE(VAL_Codes!Z$30)=2,VAL_Codes!Z$30,"")</f>
        <v/>
      </c>
      <c r="AP96" s="28" t="str">
        <f>IF(COUNTBLANK('VAL_Fill in area'!H281)=1,"",'VAL_Fill in area'!H281)</f>
        <v/>
      </c>
      <c r="AQ96" s="13" t="str">
        <f>IF(TYPE(VAL_Codes!AB$30)=2,VAL_Codes!AB$30,"")</f>
        <v/>
      </c>
      <c r="AR96" s="14" t="str">
        <f>IF(TYPE(VAL_Codes!AC$30)=2,VAL_Codes!AC$30,"")</f>
        <v/>
      </c>
      <c r="AS96" s="28" t="str">
        <f>IF(COUNTBLANK('VAL_Fill in area'!I281)=1,"",'VAL_Fill in area'!I281)</f>
        <v/>
      </c>
      <c r="AT96" s="13" t="str">
        <f>IF(TYPE(VAL_Codes!AE$30)=2,VAL_Codes!AE$30,"")</f>
        <v/>
      </c>
      <c r="AU96" s="14" t="str">
        <f>IF(TYPE(VAL_Codes!AF$30)=2,VAL_Codes!AF$30,"")</f>
        <v/>
      </c>
      <c r="AV96" s="28" t="str">
        <f>IF(COUNTBLANK('VAL_Fill in area'!J281)=1,"",'VAL_Fill in area'!J281)</f>
        <v/>
      </c>
      <c r="AW96" s="13" t="str">
        <f>IF(TYPE(VAL_Codes!AH$30)=2,VAL_Codes!AH$30,"")</f>
        <v/>
      </c>
      <c r="AX96" s="14" t="str">
        <f>IF(TYPE(VAL_Codes!AI$30)=2,VAL_Codes!AI$30,"")</f>
        <v/>
      </c>
      <c r="AY96" s="28" t="str">
        <f>IF(COUNTBLANK('VAL_Fill in area'!K281)=1,"",'VAL_Fill in area'!K281)</f>
        <v/>
      </c>
      <c r="AZ96" s="13" t="s">
        <v>4</v>
      </c>
      <c r="BA96" s="14" t="str">
        <f>IF(TYPE(VAL_Codes!AR$30)=2,VAL_Codes!AR$30,"")</f>
        <v/>
      </c>
      <c r="BB96" s="28" t="str">
        <f>IF(COUNTBLANK('VAL_Fill in area'!L281)=1,"",'VAL_Fill in area'!L281)</f>
        <v/>
      </c>
      <c r="BC96" s="13" t="s">
        <v>4</v>
      </c>
      <c r="BD96" s="14" t="str">
        <f>IF(TYPE(VAL_Codes!AU$30)=2,VAL_Codes!AU$30,"")</f>
        <v/>
      </c>
      <c r="BE96" s="28" t="str">
        <f>IF(COUNTBLANK('VAL_Fill in area'!M281)=1,"",'VAL_Fill in area'!M281)</f>
        <v/>
      </c>
      <c r="BF96" s="13" t="s">
        <v>4</v>
      </c>
      <c r="BG96" s="14" t="str">
        <f>IF(TYPE(VAL_Codes!AX$30)=2,VAL_Codes!AX$30,"")</f>
        <v/>
      </c>
      <c r="BH96" s="28" t="str">
        <f>IF(COUNTBLANK('VAL_Fill in area'!N281)=1,"",'VAL_Fill in area'!N281)</f>
        <v/>
      </c>
      <c r="BI96" s="13" t="s">
        <v>7033</v>
      </c>
      <c r="BJ96" s="14" t="str">
        <f>IF(TYPE(VAL_Codes!BA$30)=2,VAL_Codes!BA$30,"")</f>
        <v/>
      </c>
      <c r="BK96" s="28" t="str">
        <f>IF(COUNTBLANK('VAL_Fill in area'!O281)=1,"",'VAL_Fill in area'!O281)</f>
        <v/>
      </c>
      <c r="BL96" s="13" t="s">
        <v>4</v>
      </c>
      <c r="BM96" s="14" t="str">
        <f>IF(TYPE(VAL_Codes!BD$30)=2,VAL_Codes!BD$30,"")</f>
        <v/>
      </c>
      <c r="BN96" s="73"/>
      <c r="BQ96" s="74"/>
      <c r="BT96" s="74"/>
      <c r="BW96" s="74"/>
      <c r="BZ96" s="74"/>
      <c r="CC96" s="74"/>
      <c r="CF96" s="74"/>
      <c r="CI96" s="74"/>
      <c r="CL96" s="74"/>
      <c r="CO96" s="74"/>
      <c r="CR96" s="74"/>
      <c r="CU96" s="74"/>
      <c r="CX96" s="74"/>
      <c r="DA96" s="74"/>
      <c r="DD96" s="74"/>
      <c r="DG96" s="74"/>
      <c r="DJ96" s="74"/>
      <c r="DM96" s="74"/>
      <c r="DP96" s="74"/>
      <c r="DS96" s="74"/>
      <c r="DV96" s="74"/>
      <c r="DY96" s="74"/>
      <c r="EB96" s="74"/>
      <c r="EE96" s="74"/>
      <c r="EH96" s="74"/>
      <c r="EK96" s="74"/>
      <c r="EN96" s="74"/>
      <c r="EQ96" s="74"/>
      <c r="ET96" s="74"/>
    </row>
    <row r="97" spans="1:150" ht="15" customHeight="1" x14ac:dyDescent="0.2">
      <c r="A97" s="49"/>
      <c r="B97" s="49"/>
      <c r="C97" s="31"/>
      <c r="D97" s="624"/>
      <c r="E97" s="61" t="s">
        <v>4069</v>
      </c>
      <c r="F97" s="361" t="s">
        <v>5</v>
      </c>
      <c r="G97" s="43" t="s">
        <v>6</v>
      </c>
      <c r="H97" s="361" t="s">
        <v>6909</v>
      </c>
      <c r="I97" s="43"/>
      <c r="J97" s="54"/>
      <c r="K97" s="54"/>
      <c r="L97" s="54"/>
      <c r="M97" s="54"/>
      <c r="N97" s="54"/>
      <c r="O97" s="54"/>
      <c r="P97" s="54"/>
      <c r="Q97" s="54"/>
      <c r="R97" s="54"/>
      <c r="S97" s="54"/>
      <c r="T97" s="54"/>
      <c r="U97" s="54"/>
      <c r="V97" s="54"/>
      <c r="W97" s="54"/>
      <c r="X97" s="54"/>
      <c r="Y97" s="54"/>
      <c r="Z97" s="45"/>
      <c r="AA97" s="28" t="str">
        <f>IF(COUNTBLANK('VAL_Fill in area'!C282)=1,"",'VAL_Fill in area'!C282)</f>
        <v/>
      </c>
      <c r="AB97" s="13" t="str">
        <f>IF(TYPE(VAL_Codes!M$30)=2,VAL_Codes!M$30,"")</f>
        <v/>
      </c>
      <c r="AC97" s="14" t="str">
        <f>IF(TYPE(VAL_Codes!N$30)=2,VAL_Codes!N$30,"")</f>
        <v/>
      </c>
      <c r="AD97" s="28" t="str">
        <f>IF(COUNTBLANK('VAL_Fill in area'!D282)=1,"",'VAL_Fill in area'!D282)</f>
        <v/>
      </c>
      <c r="AE97" s="13" t="str">
        <f>IF(TYPE(VAL_Codes!P$30)=2,VAL_Codes!P$30,"")</f>
        <v/>
      </c>
      <c r="AF97" s="14" t="str">
        <f>IF(TYPE(VAL_Codes!Q$30)=2,VAL_Codes!Q$30,"")</f>
        <v/>
      </c>
      <c r="AG97" s="28" t="str">
        <f>IF(COUNTBLANK('VAL_Fill in area'!E282)=1,"",'VAL_Fill in area'!E282)</f>
        <v/>
      </c>
      <c r="AH97" s="13" t="str">
        <f>IF(TYPE(VAL_Codes!S$30)=2,VAL_Codes!S$30,"")</f>
        <v/>
      </c>
      <c r="AI97" s="14" t="str">
        <f>IF(TYPE(VAL_Codes!T$30)=2,VAL_Codes!T$30,"")</f>
        <v/>
      </c>
      <c r="AJ97" s="28" t="str">
        <f>IF(COUNTBLANK('VAL_Fill in area'!F282)=1,"",'VAL_Fill in area'!F282)</f>
        <v/>
      </c>
      <c r="AK97" s="13" t="str">
        <f>IF(TYPE(VAL_Codes!V$30)=2,VAL_Codes!V$30,"")</f>
        <v/>
      </c>
      <c r="AL97" s="14" t="str">
        <f>IF(TYPE(VAL_Codes!W$30)=2,VAL_Codes!W$30,"")</f>
        <v/>
      </c>
      <c r="AM97" s="28" t="str">
        <f>IF(COUNTBLANK('VAL_Fill in area'!G282)=1,"",'VAL_Fill in area'!G282)</f>
        <v/>
      </c>
      <c r="AN97" s="13" t="str">
        <f>IF(TYPE(VAL_Codes!Y$30)=2,VAL_Codes!Y$30,"")</f>
        <v/>
      </c>
      <c r="AO97" s="14" t="str">
        <f>IF(TYPE(VAL_Codes!Z$30)=2,VAL_Codes!Z$30,"")</f>
        <v/>
      </c>
      <c r="AP97" s="28" t="str">
        <f>IF(COUNTBLANK('VAL_Fill in area'!H282)=1,"",'VAL_Fill in area'!H282)</f>
        <v/>
      </c>
      <c r="AQ97" s="13" t="str">
        <f>IF(TYPE(VAL_Codes!AB$30)=2,VAL_Codes!AB$30,"")</f>
        <v/>
      </c>
      <c r="AR97" s="14" t="str">
        <f>IF(TYPE(VAL_Codes!AC$30)=2,VAL_Codes!AC$30,"")</f>
        <v/>
      </c>
      <c r="AS97" s="28" t="str">
        <f>IF(COUNTBLANK('VAL_Fill in area'!I282)=1,"",'VAL_Fill in area'!I282)</f>
        <v/>
      </c>
      <c r="AT97" s="13" t="str">
        <f>IF(TYPE(VAL_Codes!AE$30)=2,VAL_Codes!AE$30,"")</f>
        <v/>
      </c>
      <c r="AU97" s="14" t="str">
        <f>IF(TYPE(VAL_Codes!AF$30)=2,VAL_Codes!AF$30,"")</f>
        <v/>
      </c>
      <c r="AV97" s="28" t="str">
        <f>IF(COUNTBLANK('VAL_Fill in area'!J282)=1,"",'VAL_Fill in area'!J282)</f>
        <v/>
      </c>
      <c r="AW97" s="13" t="str">
        <f>IF(TYPE(VAL_Codes!AH$30)=2,VAL_Codes!AH$30,"")</f>
        <v/>
      </c>
      <c r="AX97" s="14" t="str">
        <f>IF(TYPE(VAL_Codes!AI$30)=2,VAL_Codes!AI$30,"")</f>
        <v/>
      </c>
      <c r="AY97" s="28" t="str">
        <f>IF(COUNTBLANK('VAL_Fill in area'!K282)=1,"",'VAL_Fill in area'!K282)</f>
        <v/>
      </c>
      <c r="AZ97" s="13" t="s">
        <v>4</v>
      </c>
      <c r="BA97" s="14" t="str">
        <f>IF(TYPE(VAL_Codes!AR$30)=2,VAL_Codes!AR$30,"")</f>
        <v/>
      </c>
      <c r="BB97" s="28" t="str">
        <f>IF(COUNTBLANK('VAL_Fill in area'!L282)=1,"",'VAL_Fill in area'!L282)</f>
        <v/>
      </c>
      <c r="BC97" s="13" t="s">
        <v>4</v>
      </c>
      <c r="BD97" s="14" t="str">
        <f>IF(TYPE(VAL_Codes!AU$30)=2,VAL_Codes!AU$30,"")</f>
        <v/>
      </c>
      <c r="BE97" s="28" t="str">
        <f>IF(COUNTBLANK('VAL_Fill in area'!M282)=1,"",'VAL_Fill in area'!M282)</f>
        <v/>
      </c>
      <c r="BF97" s="13" t="s">
        <v>4</v>
      </c>
      <c r="BG97" s="14" t="str">
        <f>IF(TYPE(VAL_Codes!AX$30)=2,VAL_Codes!AX$30,"")</f>
        <v/>
      </c>
      <c r="BH97" s="28" t="str">
        <f>IF(COUNTBLANK('VAL_Fill in area'!N282)=1,"",'VAL_Fill in area'!N282)</f>
        <v/>
      </c>
      <c r="BI97" s="13" t="s">
        <v>7033</v>
      </c>
      <c r="BJ97" s="14" t="str">
        <f>IF(TYPE(VAL_Codes!BA$30)=2,VAL_Codes!BA$30,"")</f>
        <v/>
      </c>
      <c r="BK97" s="28" t="str">
        <f>IF(COUNTBLANK('VAL_Fill in area'!O282)=1,"",'VAL_Fill in area'!O282)</f>
        <v/>
      </c>
      <c r="BL97" s="13" t="s">
        <v>4</v>
      </c>
      <c r="BM97" s="14" t="str">
        <f>IF(TYPE(VAL_Codes!BD$30)=2,VAL_Codes!BD$30,"")</f>
        <v/>
      </c>
      <c r="BN97" s="73"/>
      <c r="BQ97" s="74"/>
      <c r="BT97" s="74"/>
      <c r="BW97" s="74"/>
      <c r="BZ97" s="74"/>
      <c r="CC97" s="74"/>
      <c r="CF97" s="74"/>
      <c r="CI97" s="74"/>
      <c r="CL97" s="74"/>
      <c r="CO97" s="74"/>
      <c r="CR97" s="74"/>
      <c r="CU97" s="74"/>
      <c r="CX97" s="74"/>
      <c r="DA97" s="74"/>
      <c r="DD97" s="74"/>
      <c r="DG97" s="74"/>
      <c r="DJ97" s="74"/>
      <c r="DM97" s="74"/>
      <c r="DP97" s="74"/>
      <c r="DS97" s="74"/>
      <c r="DV97" s="74"/>
      <c r="DY97" s="74"/>
      <c r="EB97" s="74"/>
      <c r="EE97" s="74"/>
      <c r="EH97" s="74"/>
      <c r="EK97" s="74"/>
      <c r="EN97" s="74"/>
      <c r="EQ97" s="74"/>
      <c r="ET97" s="74"/>
    </row>
    <row r="98" spans="1:150" ht="15" customHeight="1" x14ac:dyDescent="0.2">
      <c r="A98" s="49"/>
      <c r="B98" s="49"/>
      <c r="C98" s="31"/>
      <c r="D98" s="624"/>
      <c r="E98" s="61" t="s">
        <v>4070</v>
      </c>
      <c r="F98" s="361" t="s">
        <v>5</v>
      </c>
      <c r="G98" s="43" t="s">
        <v>6</v>
      </c>
      <c r="H98" s="361" t="s">
        <v>6910</v>
      </c>
      <c r="I98" s="43"/>
      <c r="J98" s="54"/>
      <c r="K98" s="54"/>
      <c r="L98" s="54"/>
      <c r="M98" s="54"/>
      <c r="N98" s="54"/>
      <c r="O98" s="54"/>
      <c r="P98" s="54"/>
      <c r="Q98" s="54"/>
      <c r="R98" s="54"/>
      <c r="S98" s="54"/>
      <c r="T98" s="54"/>
      <c r="U98" s="54"/>
      <c r="V98" s="54"/>
      <c r="W98" s="54"/>
      <c r="X98" s="54"/>
      <c r="Y98" s="54"/>
      <c r="Z98" s="45"/>
      <c r="AA98" s="28" t="str">
        <f>IF(COUNTBLANK('VAL_Fill in area'!C283)=1,"",'VAL_Fill in area'!C283)</f>
        <v/>
      </c>
      <c r="AB98" s="13" t="str">
        <f>IF(TYPE(VAL_Codes!M$30)=2,VAL_Codes!M$30,"")</f>
        <v/>
      </c>
      <c r="AC98" s="14" t="str">
        <f>IF(TYPE(VAL_Codes!N$30)=2,VAL_Codes!N$30,"")</f>
        <v/>
      </c>
      <c r="AD98" s="28" t="str">
        <f>IF(COUNTBLANK('VAL_Fill in area'!D283)=1,"",'VAL_Fill in area'!D283)</f>
        <v/>
      </c>
      <c r="AE98" s="13" t="str">
        <f>IF(TYPE(VAL_Codes!P$30)=2,VAL_Codes!P$30,"")</f>
        <v/>
      </c>
      <c r="AF98" s="14" t="str">
        <f>IF(TYPE(VAL_Codes!Q$30)=2,VAL_Codes!Q$30,"")</f>
        <v/>
      </c>
      <c r="AG98" s="28" t="str">
        <f>IF(COUNTBLANK('VAL_Fill in area'!E283)=1,"",'VAL_Fill in area'!E283)</f>
        <v/>
      </c>
      <c r="AH98" s="13" t="str">
        <f>IF(TYPE(VAL_Codes!S$30)=2,VAL_Codes!S$30,"")</f>
        <v/>
      </c>
      <c r="AI98" s="14" t="str">
        <f>IF(TYPE(VAL_Codes!T$30)=2,VAL_Codes!T$30,"")</f>
        <v/>
      </c>
      <c r="AJ98" s="28" t="str">
        <f>IF(COUNTBLANK('VAL_Fill in area'!F283)=1,"",'VAL_Fill in area'!F283)</f>
        <v/>
      </c>
      <c r="AK98" s="13" t="str">
        <f>IF(TYPE(VAL_Codes!V$30)=2,VAL_Codes!V$30,"")</f>
        <v/>
      </c>
      <c r="AL98" s="14" t="str">
        <f>IF(TYPE(VAL_Codes!W$30)=2,VAL_Codes!W$30,"")</f>
        <v/>
      </c>
      <c r="AM98" s="28" t="str">
        <f>IF(COUNTBLANK('VAL_Fill in area'!G283)=1,"",'VAL_Fill in area'!G283)</f>
        <v/>
      </c>
      <c r="AN98" s="13" t="str">
        <f>IF(TYPE(VAL_Codes!Y$30)=2,VAL_Codes!Y$30,"")</f>
        <v/>
      </c>
      <c r="AO98" s="14" t="str">
        <f>IF(TYPE(VAL_Codes!Z$30)=2,VAL_Codes!Z$30,"")</f>
        <v/>
      </c>
      <c r="AP98" s="28" t="str">
        <f>IF(COUNTBLANK('VAL_Fill in area'!H283)=1,"",'VAL_Fill in area'!H283)</f>
        <v/>
      </c>
      <c r="AQ98" s="13" t="str">
        <f>IF(TYPE(VAL_Codes!AB$30)=2,VAL_Codes!AB$30,"")</f>
        <v/>
      </c>
      <c r="AR98" s="14" t="str">
        <f>IF(TYPE(VAL_Codes!AC$30)=2,VAL_Codes!AC$30,"")</f>
        <v/>
      </c>
      <c r="AS98" s="28" t="str">
        <f>IF(COUNTBLANK('VAL_Fill in area'!I283)=1,"",'VAL_Fill in area'!I283)</f>
        <v/>
      </c>
      <c r="AT98" s="13" t="str">
        <f>IF(TYPE(VAL_Codes!AE$30)=2,VAL_Codes!AE$30,"")</f>
        <v/>
      </c>
      <c r="AU98" s="14" t="str">
        <f>IF(TYPE(VAL_Codes!AF$30)=2,VAL_Codes!AF$30,"")</f>
        <v/>
      </c>
      <c r="AV98" s="28" t="str">
        <f>IF(COUNTBLANK('VAL_Fill in area'!J283)=1,"",'VAL_Fill in area'!J283)</f>
        <v/>
      </c>
      <c r="AW98" s="13" t="str">
        <f>IF(TYPE(VAL_Codes!AH$30)=2,VAL_Codes!AH$30,"")</f>
        <v/>
      </c>
      <c r="AX98" s="14" t="str">
        <f>IF(TYPE(VAL_Codes!AI$30)=2,VAL_Codes!AI$30,"")</f>
        <v/>
      </c>
      <c r="AY98" s="28">
        <f>IF(COUNTBLANK('VAL_Fill in area'!K283)=1,"",'VAL_Fill in area'!K283)</f>
        <v>66</v>
      </c>
      <c r="AZ98" s="13" t="str">
        <f>IF(TYPE(VAL_Codes!AQ$30)=2,VAL_Codes!AQ$30,"")</f>
        <v/>
      </c>
      <c r="BA98" s="14" t="str">
        <f>IF(TYPE(VAL_Codes!AR$30)=2,VAL_Codes!AR$30,"")</f>
        <v/>
      </c>
      <c r="BB98" s="28">
        <f>IF(COUNTBLANK('VAL_Fill in area'!L283)=1,"",'VAL_Fill in area'!L283)</f>
        <v>226</v>
      </c>
      <c r="BC98" s="13" t="str">
        <f>IF(TYPE(VAL_Codes!AT$30)=2,VAL_Codes!AT$30,"")</f>
        <v/>
      </c>
      <c r="BD98" s="14" t="str">
        <f>IF(TYPE(VAL_Codes!AU$30)=2,VAL_Codes!AU$30,"")</f>
        <v/>
      </c>
      <c r="BE98" s="28">
        <f>IF(COUNTBLANK('VAL_Fill in area'!M283)=1,"",'VAL_Fill in area'!M283)</f>
        <v>0</v>
      </c>
      <c r="BF98" s="13" t="str">
        <f>IF(TYPE(VAL_Codes!AW$30)=2,VAL_Codes!AW$30,"")</f>
        <v/>
      </c>
      <c r="BG98" s="14" t="str">
        <f>IF(TYPE(VAL_Codes!AX$30)=2,VAL_Codes!AX$30,"")</f>
        <v/>
      </c>
      <c r="BH98" s="28" t="str">
        <f>IF(COUNTBLANK('VAL_Fill in area'!N283)=1,"",'VAL_Fill in area'!N283)</f>
        <v/>
      </c>
      <c r="BI98" s="13" t="s">
        <v>7033</v>
      </c>
      <c r="BJ98" s="14" t="str">
        <f>IF(TYPE(VAL_Codes!BA$30)=2,VAL_Codes!BA$30,"")</f>
        <v/>
      </c>
      <c r="BK98" s="28">
        <v>0</v>
      </c>
      <c r="BL98" s="13" t="str">
        <f>IF(TYPE(VAL_Codes!BC$30)=2,VAL_Codes!BC$30,"")</f>
        <v/>
      </c>
      <c r="BM98" s="14" t="str">
        <f>IF(TYPE(VAL_Codes!BD$30)=2,VAL_Codes!BD$30,"")</f>
        <v/>
      </c>
      <c r="BN98" s="73"/>
      <c r="BQ98" s="74"/>
      <c r="BT98" s="74"/>
      <c r="BW98" s="74"/>
      <c r="BZ98" s="74"/>
      <c r="CC98" s="74"/>
      <c r="CF98" s="74"/>
      <c r="CI98" s="74"/>
      <c r="CL98" s="74"/>
      <c r="CO98" s="74"/>
      <c r="CR98" s="74"/>
      <c r="CU98" s="74"/>
      <c r="CX98" s="74"/>
      <c r="DA98" s="74"/>
      <c r="DD98" s="74"/>
      <c r="DG98" s="74"/>
      <c r="DJ98" s="74"/>
      <c r="DM98" s="74"/>
      <c r="DP98" s="74"/>
      <c r="DS98" s="74"/>
      <c r="DV98" s="74"/>
      <c r="DY98" s="74"/>
      <c r="EB98" s="74"/>
      <c r="EE98" s="74"/>
      <c r="EH98" s="74"/>
      <c r="EK98" s="74"/>
      <c r="EN98" s="74"/>
      <c r="EQ98" s="74"/>
      <c r="ET98" s="74"/>
    </row>
    <row r="99" spans="1:150" ht="15" customHeight="1" x14ac:dyDescent="0.2">
      <c r="A99" s="49"/>
      <c r="B99" s="49"/>
      <c r="C99" s="31"/>
      <c r="D99" s="624"/>
      <c r="E99" s="61" t="s">
        <v>4071</v>
      </c>
      <c r="F99" s="361" t="s">
        <v>5</v>
      </c>
      <c r="G99" s="43" t="s">
        <v>6</v>
      </c>
      <c r="H99" s="361" t="s">
        <v>6911</v>
      </c>
      <c r="I99" s="43"/>
      <c r="J99" s="54"/>
      <c r="K99" s="54"/>
      <c r="L99" s="54"/>
      <c r="M99" s="54"/>
      <c r="N99" s="54"/>
      <c r="O99" s="54"/>
      <c r="P99" s="54"/>
      <c r="Q99" s="54"/>
      <c r="R99" s="54"/>
      <c r="S99" s="54"/>
      <c r="T99" s="54"/>
      <c r="U99" s="54"/>
      <c r="V99" s="54"/>
      <c r="W99" s="54"/>
      <c r="X99" s="54"/>
      <c r="Y99" s="54"/>
      <c r="Z99" s="45"/>
      <c r="AA99" s="28" t="str">
        <f>IF(COUNTBLANK('VAL_Fill in area'!C284)=1,"",'VAL_Fill in area'!C284)</f>
        <v/>
      </c>
      <c r="AB99" s="13" t="str">
        <f>IF(TYPE(VAL_Codes!M$30)=2,VAL_Codes!M$30,"")</f>
        <v/>
      </c>
      <c r="AC99" s="14" t="str">
        <f>IF(TYPE(VAL_Codes!N$30)=2,VAL_Codes!N$30,"")</f>
        <v/>
      </c>
      <c r="AD99" s="28" t="str">
        <f>IF(COUNTBLANK('VAL_Fill in area'!D284)=1,"",'VAL_Fill in area'!D284)</f>
        <v/>
      </c>
      <c r="AE99" s="13" t="str">
        <f>IF(TYPE(VAL_Codes!P$30)=2,VAL_Codes!P$30,"")</f>
        <v/>
      </c>
      <c r="AF99" s="14" t="str">
        <f>IF(TYPE(VAL_Codes!Q$30)=2,VAL_Codes!Q$30,"")</f>
        <v/>
      </c>
      <c r="AG99" s="28" t="str">
        <f>IF(COUNTBLANK('VAL_Fill in area'!E284)=1,"",'VAL_Fill in area'!E284)</f>
        <v/>
      </c>
      <c r="AH99" s="13" t="str">
        <f>IF(TYPE(VAL_Codes!S$30)=2,VAL_Codes!S$30,"")</f>
        <v/>
      </c>
      <c r="AI99" s="14" t="str">
        <f>IF(TYPE(VAL_Codes!T$30)=2,VAL_Codes!T$30,"")</f>
        <v/>
      </c>
      <c r="AJ99" s="28" t="str">
        <f>IF(COUNTBLANK('VAL_Fill in area'!F284)=1,"",'VAL_Fill in area'!F284)</f>
        <v/>
      </c>
      <c r="AK99" s="13" t="str">
        <f>IF(TYPE(VAL_Codes!V$30)=2,VAL_Codes!V$30,"")</f>
        <v/>
      </c>
      <c r="AL99" s="14" t="str">
        <f>IF(TYPE(VAL_Codes!W$30)=2,VAL_Codes!W$30,"")</f>
        <v/>
      </c>
      <c r="AM99" s="28" t="str">
        <f>IF(COUNTBLANK('VAL_Fill in area'!G284)=1,"",'VAL_Fill in area'!G284)</f>
        <v/>
      </c>
      <c r="AN99" s="13" t="str">
        <f>IF(TYPE(VAL_Codes!Y$30)=2,VAL_Codes!Y$30,"")</f>
        <v/>
      </c>
      <c r="AO99" s="14" t="str">
        <f>IF(TYPE(VAL_Codes!Z$30)=2,VAL_Codes!Z$30,"")</f>
        <v/>
      </c>
      <c r="AP99" s="28" t="str">
        <f>IF(COUNTBLANK('VAL_Fill in area'!H284)=1,"",'VAL_Fill in area'!H284)</f>
        <v/>
      </c>
      <c r="AQ99" s="13" t="str">
        <f>IF(TYPE(VAL_Codes!AB$30)=2,VAL_Codes!AB$30,"")</f>
        <v/>
      </c>
      <c r="AR99" s="14" t="str">
        <f>IF(TYPE(VAL_Codes!AC$30)=2,VAL_Codes!AC$30,"")</f>
        <v/>
      </c>
      <c r="AS99" s="28" t="str">
        <f>IF(COUNTBLANK('VAL_Fill in area'!I284)=1,"",'VAL_Fill in area'!I284)</f>
        <v/>
      </c>
      <c r="AT99" s="13" t="str">
        <f>IF(TYPE(VAL_Codes!AE$30)=2,VAL_Codes!AE$30,"")</f>
        <v/>
      </c>
      <c r="AU99" s="14" t="str">
        <f>IF(TYPE(VAL_Codes!AF$30)=2,VAL_Codes!AF$30,"")</f>
        <v/>
      </c>
      <c r="AV99" s="28" t="str">
        <f>IF(COUNTBLANK('VAL_Fill in area'!J284)=1,"",'VAL_Fill in area'!J284)</f>
        <v/>
      </c>
      <c r="AW99" s="13" t="str">
        <f>IF(TYPE(VAL_Codes!AH$30)=2,VAL_Codes!AH$30,"")</f>
        <v/>
      </c>
      <c r="AX99" s="14" t="str">
        <f>IF(TYPE(VAL_Codes!AI$30)=2,VAL_Codes!AI$30,"")</f>
        <v/>
      </c>
      <c r="AY99" s="28">
        <f>IF(COUNTBLANK('VAL_Fill in area'!K284)=1,"",'VAL_Fill in area'!K284)</f>
        <v>7</v>
      </c>
      <c r="AZ99" s="13" t="str">
        <f>IF(TYPE(VAL_Codes!AQ$30)=2,VAL_Codes!AQ$30,"")</f>
        <v/>
      </c>
      <c r="BA99" s="14" t="str">
        <f>IF(TYPE(VAL_Codes!AR$30)=2,VAL_Codes!AR$30,"")</f>
        <v/>
      </c>
      <c r="BB99" s="28">
        <f>IF(COUNTBLANK('VAL_Fill in area'!L284)=1,"",'VAL_Fill in area'!L284)</f>
        <v>1560</v>
      </c>
      <c r="BC99" s="13" t="str">
        <f>IF(TYPE(VAL_Codes!AT$30)=2,VAL_Codes!AT$30,"")</f>
        <v/>
      </c>
      <c r="BD99" s="14" t="str">
        <f>IF(TYPE(VAL_Codes!AU$30)=2,VAL_Codes!AU$30,"")</f>
        <v/>
      </c>
      <c r="BE99" s="28">
        <f>IF(COUNTBLANK('VAL_Fill in area'!M284)=1,"",'VAL_Fill in area'!M284)</f>
        <v>0</v>
      </c>
      <c r="BF99" s="13" t="str">
        <f>IF(TYPE(VAL_Codes!AW$30)=2,VAL_Codes!AW$30,"")</f>
        <v/>
      </c>
      <c r="BG99" s="14" t="str">
        <f>IF(TYPE(VAL_Codes!AX$30)=2,VAL_Codes!AX$30,"")</f>
        <v/>
      </c>
      <c r="BH99" s="28" t="str">
        <f>IF(COUNTBLANK('VAL_Fill in area'!N284)=1,"",'VAL_Fill in area'!N284)</f>
        <v/>
      </c>
      <c r="BI99" s="13" t="s">
        <v>7033</v>
      </c>
      <c r="BJ99" s="14" t="str">
        <f>IF(TYPE(VAL_Codes!BA$30)=2,VAL_Codes!BA$30,"")</f>
        <v/>
      </c>
      <c r="BK99" s="28">
        <v>0</v>
      </c>
      <c r="BL99" s="13" t="str">
        <f>IF(TYPE(VAL_Codes!BC$30)=2,VAL_Codes!BC$30,"")</f>
        <v/>
      </c>
      <c r="BM99" s="14" t="str">
        <f>IF(TYPE(VAL_Codes!BD$30)=2,VAL_Codes!BD$30,"")</f>
        <v/>
      </c>
      <c r="BN99" s="73"/>
      <c r="BQ99" s="74"/>
      <c r="BT99" s="74"/>
      <c r="BW99" s="74"/>
      <c r="BZ99" s="74"/>
      <c r="CC99" s="74"/>
      <c r="CF99" s="74"/>
      <c r="CI99" s="74"/>
      <c r="CL99" s="74"/>
      <c r="CO99" s="74"/>
      <c r="CR99" s="74"/>
      <c r="CU99" s="74"/>
      <c r="CX99" s="74"/>
      <c r="DA99" s="74"/>
      <c r="DD99" s="74"/>
      <c r="DG99" s="74"/>
      <c r="DJ99" s="74"/>
      <c r="DM99" s="74"/>
      <c r="DP99" s="74"/>
      <c r="DS99" s="74"/>
      <c r="DV99" s="74"/>
      <c r="DY99" s="74"/>
      <c r="EB99" s="74"/>
      <c r="EE99" s="74"/>
      <c r="EH99" s="74"/>
      <c r="EK99" s="74"/>
      <c r="EN99" s="74"/>
      <c r="EQ99" s="74"/>
      <c r="ET99" s="74"/>
    </row>
    <row r="100" spans="1:150" ht="15" customHeight="1" x14ac:dyDescent="0.2">
      <c r="A100" s="49"/>
      <c r="B100" s="49"/>
      <c r="C100" s="31"/>
      <c r="D100" s="624"/>
      <c r="E100" s="61" t="s">
        <v>4072</v>
      </c>
      <c r="F100" s="361" t="s">
        <v>5</v>
      </c>
      <c r="G100" s="43" t="s">
        <v>6</v>
      </c>
      <c r="H100" s="361" t="s">
        <v>6912</v>
      </c>
      <c r="I100" s="43"/>
      <c r="J100" s="54"/>
      <c r="K100" s="54"/>
      <c r="L100" s="54"/>
      <c r="M100" s="54"/>
      <c r="N100" s="54"/>
      <c r="O100" s="54"/>
      <c r="P100" s="54"/>
      <c r="Q100" s="54"/>
      <c r="R100" s="54"/>
      <c r="S100" s="54"/>
      <c r="T100" s="54"/>
      <c r="U100" s="54"/>
      <c r="V100" s="54"/>
      <c r="W100" s="54"/>
      <c r="X100" s="54"/>
      <c r="Y100" s="54"/>
      <c r="Z100" s="45"/>
      <c r="AA100" s="28" t="str">
        <f>IF(COUNTBLANK('VAL_Fill in area'!C285)=1,"",'VAL_Fill in area'!C285)</f>
        <v/>
      </c>
      <c r="AB100" s="13" t="str">
        <f>IF(TYPE(VAL_Codes!M$30)=2,VAL_Codes!M$30,"")</f>
        <v/>
      </c>
      <c r="AC100" s="14" t="str">
        <f>IF(TYPE(VAL_Codes!N$30)=2,VAL_Codes!N$30,"")</f>
        <v/>
      </c>
      <c r="AD100" s="28" t="str">
        <f>IF(COUNTBLANK('VAL_Fill in area'!D285)=1,"",'VAL_Fill in area'!D285)</f>
        <v/>
      </c>
      <c r="AE100" s="13" t="str">
        <f>IF(TYPE(VAL_Codes!P$30)=2,VAL_Codes!P$30,"")</f>
        <v/>
      </c>
      <c r="AF100" s="14" t="str">
        <f>IF(TYPE(VAL_Codes!Q$30)=2,VAL_Codes!Q$30,"")</f>
        <v/>
      </c>
      <c r="AG100" s="28" t="str">
        <f>IF(COUNTBLANK('VAL_Fill in area'!E285)=1,"",'VAL_Fill in area'!E285)</f>
        <v/>
      </c>
      <c r="AH100" s="13" t="str">
        <f>IF(TYPE(VAL_Codes!S$30)=2,VAL_Codes!S$30,"")</f>
        <v/>
      </c>
      <c r="AI100" s="14" t="str">
        <f>IF(TYPE(VAL_Codes!T$30)=2,VAL_Codes!T$30,"")</f>
        <v/>
      </c>
      <c r="AJ100" s="28" t="str">
        <f>IF(COUNTBLANK('VAL_Fill in area'!F285)=1,"",'VAL_Fill in area'!F285)</f>
        <v/>
      </c>
      <c r="AK100" s="13" t="str">
        <f>IF(TYPE(VAL_Codes!V$30)=2,VAL_Codes!V$30,"")</f>
        <v/>
      </c>
      <c r="AL100" s="14" t="str">
        <f>IF(TYPE(VAL_Codes!W$30)=2,VAL_Codes!W$30,"")</f>
        <v/>
      </c>
      <c r="AM100" s="28" t="str">
        <f>IF(COUNTBLANK('VAL_Fill in area'!G285)=1,"",'VAL_Fill in area'!G285)</f>
        <v/>
      </c>
      <c r="AN100" s="13" t="str">
        <f>IF(TYPE(VAL_Codes!Y$30)=2,VAL_Codes!Y$30,"")</f>
        <v/>
      </c>
      <c r="AO100" s="14" t="str">
        <f>IF(TYPE(VAL_Codes!Z$30)=2,VAL_Codes!Z$30,"")</f>
        <v/>
      </c>
      <c r="AP100" s="28" t="str">
        <f>IF(COUNTBLANK('VAL_Fill in area'!H285)=1,"",'VAL_Fill in area'!H285)</f>
        <v/>
      </c>
      <c r="AQ100" s="13" t="str">
        <f>IF(TYPE(VAL_Codes!AB$30)=2,VAL_Codes!AB$30,"")</f>
        <v/>
      </c>
      <c r="AR100" s="14" t="str">
        <f>IF(TYPE(VAL_Codes!AC$30)=2,VAL_Codes!AC$30,"")</f>
        <v/>
      </c>
      <c r="AS100" s="28" t="str">
        <f>IF(COUNTBLANK('VAL_Fill in area'!I285)=1,"",'VAL_Fill in area'!I285)</f>
        <v/>
      </c>
      <c r="AT100" s="13" t="str">
        <f>IF(TYPE(VAL_Codes!AE$30)=2,VAL_Codes!AE$30,"")</f>
        <v/>
      </c>
      <c r="AU100" s="14" t="str">
        <f>IF(TYPE(VAL_Codes!AF$30)=2,VAL_Codes!AF$30,"")</f>
        <v/>
      </c>
      <c r="AV100" s="28" t="str">
        <f>IF(COUNTBLANK('VAL_Fill in area'!J285)=1,"",'VAL_Fill in area'!J285)</f>
        <v/>
      </c>
      <c r="AW100" s="13" t="str">
        <f>IF(TYPE(VAL_Codes!AH$30)=2,VAL_Codes!AH$30,"")</f>
        <v/>
      </c>
      <c r="AX100" s="14" t="str">
        <f>IF(TYPE(VAL_Codes!AI$30)=2,VAL_Codes!AI$30,"")</f>
        <v/>
      </c>
      <c r="AY100" s="28">
        <f>IF(COUNTBLANK('VAL_Fill in area'!K285)=1,"",'VAL_Fill in area'!K285)</f>
        <v>84</v>
      </c>
      <c r="AZ100" s="13" t="str">
        <f>IF(TYPE(VAL_Codes!AQ$30)=2,VAL_Codes!AQ$30,"")</f>
        <v/>
      </c>
      <c r="BA100" s="14" t="str">
        <f>IF(TYPE(VAL_Codes!AR$30)=2,VAL_Codes!AR$30,"")</f>
        <v/>
      </c>
      <c r="BB100" s="28">
        <f>IF(COUNTBLANK('VAL_Fill in area'!L285)=1,"",'VAL_Fill in area'!L285)</f>
        <v>295</v>
      </c>
      <c r="BC100" s="13" t="str">
        <f>IF(TYPE(VAL_Codes!AT$30)=2,VAL_Codes!AT$30,"")</f>
        <v/>
      </c>
      <c r="BD100" s="14" t="str">
        <f>IF(TYPE(VAL_Codes!AU$30)=2,VAL_Codes!AU$30,"")</f>
        <v/>
      </c>
      <c r="BE100" s="28">
        <f>IF(COUNTBLANK('VAL_Fill in area'!M285)=1,"",'VAL_Fill in area'!M285)</f>
        <v>0</v>
      </c>
      <c r="BF100" s="13" t="str">
        <f>IF(TYPE(VAL_Codes!AW$30)=2,VAL_Codes!AW$30,"")</f>
        <v/>
      </c>
      <c r="BG100" s="14" t="str">
        <f>IF(TYPE(VAL_Codes!AX$30)=2,VAL_Codes!AX$30,"")</f>
        <v/>
      </c>
      <c r="BH100" s="28" t="str">
        <f>IF(COUNTBLANK('VAL_Fill in area'!N285)=1,"",'VAL_Fill in area'!N285)</f>
        <v/>
      </c>
      <c r="BI100" s="13" t="s">
        <v>7033</v>
      </c>
      <c r="BJ100" s="14" t="str">
        <f>IF(TYPE(VAL_Codes!BA$30)=2,VAL_Codes!BA$30,"")</f>
        <v/>
      </c>
      <c r="BK100" s="28">
        <v>0</v>
      </c>
      <c r="BL100" s="13" t="str">
        <f>IF(TYPE(VAL_Codes!BC$30)=2,VAL_Codes!BC$30,"")</f>
        <v/>
      </c>
      <c r="BM100" s="14" t="str">
        <f>IF(TYPE(VAL_Codes!BD$30)=2,VAL_Codes!BD$30,"")</f>
        <v/>
      </c>
      <c r="BN100" s="73"/>
      <c r="BQ100" s="74"/>
      <c r="BT100" s="74"/>
      <c r="BW100" s="74"/>
      <c r="BZ100" s="74"/>
      <c r="CC100" s="74"/>
      <c r="CF100" s="74"/>
      <c r="CI100" s="74"/>
      <c r="CL100" s="74"/>
      <c r="CO100" s="74"/>
      <c r="CR100" s="74"/>
      <c r="CU100" s="74"/>
      <c r="CX100" s="74"/>
      <c r="DA100" s="74"/>
      <c r="DD100" s="74"/>
      <c r="DG100" s="74"/>
      <c r="DJ100" s="74"/>
      <c r="DM100" s="74"/>
      <c r="DP100" s="74"/>
      <c r="DS100" s="74"/>
      <c r="DV100" s="74"/>
      <c r="DY100" s="74"/>
      <c r="EB100" s="74"/>
      <c r="EE100" s="74"/>
      <c r="EH100" s="74"/>
      <c r="EK100" s="74"/>
      <c r="EN100" s="74"/>
      <c r="EQ100" s="74"/>
      <c r="ET100" s="74"/>
    </row>
    <row r="101" spans="1:150" ht="15" customHeight="1" x14ac:dyDescent="0.2">
      <c r="A101" s="49"/>
      <c r="B101" s="49"/>
      <c r="C101" s="31"/>
      <c r="D101" s="624"/>
      <c r="E101" s="61" t="s">
        <v>4073</v>
      </c>
      <c r="F101" s="361" t="s">
        <v>5</v>
      </c>
      <c r="G101" s="43" t="s">
        <v>6</v>
      </c>
      <c r="H101" s="361" t="s">
        <v>6913</v>
      </c>
      <c r="I101" s="43"/>
      <c r="J101" s="54"/>
      <c r="K101" s="54"/>
      <c r="L101" s="54"/>
      <c r="M101" s="54"/>
      <c r="N101" s="54"/>
      <c r="O101" s="54"/>
      <c r="P101" s="54"/>
      <c r="Q101" s="54"/>
      <c r="R101" s="54"/>
      <c r="S101" s="54"/>
      <c r="T101" s="54"/>
      <c r="U101" s="54"/>
      <c r="V101" s="54"/>
      <c r="W101" s="54"/>
      <c r="X101" s="54"/>
      <c r="Y101" s="54"/>
      <c r="Z101" s="45"/>
      <c r="AA101" s="28" t="str">
        <f>IF(COUNTBLANK('VAL_Fill in area'!C286)=1,"",'VAL_Fill in area'!C286)</f>
        <v/>
      </c>
      <c r="AB101" s="13" t="str">
        <f>IF(TYPE(VAL_Codes!M$30)=2,VAL_Codes!M$30,"")</f>
        <v/>
      </c>
      <c r="AC101" s="14" t="str">
        <f>IF(TYPE(VAL_Codes!N$30)=2,VAL_Codes!N$30,"")</f>
        <v/>
      </c>
      <c r="AD101" s="28" t="str">
        <f>IF(COUNTBLANK('VAL_Fill in area'!D286)=1,"",'VAL_Fill in area'!D286)</f>
        <v/>
      </c>
      <c r="AE101" s="13" t="str">
        <f>IF(TYPE(VAL_Codes!P$30)=2,VAL_Codes!P$30,"")</f>
        <v/>
      </c>
      <c r="AF101" s="14" t="str">
        <f>IF(TYPE(VAL_Codes!Q$30)=2,VAL_Codes!Q$30,"")</f>
        <v/>
      </c>
      <c r="AG101" s="28" t="str">
        <f>IF(COUNTBLANK('VAL_Fill in area'!E286)=1,"",'VAL_Fill in area'!E286)</f>
        <v/>
      </c>
      <c r="AH101" s="13" t="str">
        <f>IF(TYPE(VAL_Codes!S$30)=2,VAL_Codes!S$30,"")</f>
        <v/>
      </c>
      <c r="AI101" s="14" t="str">
        <f>IF(TYPE(VAL_Codes!T$30)=2,VAL_Codes!T$30,"")</f>
        <v/>
      </c>
      <c r="AJ101" s="28" t="str">
        <f>IF(COUNTBLANK('VAL_Fill in area'!F286)=1,"",'VAL_Fill in area'!F286)</f>
        <v/>
      </c>
      <c r="AK101" s="13" t="str">
        <f>IF(TYPE(VAL_Codes!V$30)=2,VAL_Codes!V$30,"")</f>
        <v/>
      </c>
      <c r="AL101" s="14" t="str">
        <f>IF(TYPE(VAL_Codes!W$30)=2,VAL_Codes!W$30,"")</f>
        <v/>
      </c>
      <c r="AM101" s="28" t="str">
        <f>IF(COUNTBLANK('VAL_Fill in area'!G286)=1,"",'VAL_Fill in area'!G286)</f>
        <v/>
      </c>
      <c r="AN101" s="13" t="str">
        <f>IF(TYPE(VAL_Codes!Y$30)=2,VAL_Codes!Y$30,"")</f>
        <v/>
      </c>
      <c r="AO101" s="14" t="str">
        <f>IF(TYPE(VAL_Codes!Z$30)=2,VAL_Codes!Z$30,"")</f>
        <v/>
      </c>
      <c r="AP101" s="28" t="str">
        <f>IF(COUNTBLANK('VAL_Fill in area'!H286)=1,"",'VAL_Fill in area'!H286)</f>
        <v/>
      </c>
      <c r="AQ101" s="13" t="str">
        <f>IF(TYPE(VAL_Codes!AB$30)=2,VAL_Codes!AB$30,"")</f>
        <v/>
      </c>
      <c r="AR101" s="14" t="str">
        <f>IF(TYPE(VAL_Codes!AC$30)=2,VAL_Codes!AC$30,"")</f>
        <v/>
      </c>
      <c r="AS101" s="28" t="str">
        <f>IF(COUNTBLANK('VAL_Fill in area'!I286)=1,"",'VAL_Fill in area'!I286)</f>
        <v/>
      </c>
      <c r="AT101" s="13" t="str">
        <f>IF(TYPE(VAL_Codes!AE$30)=2,VAL_Codes!AE$30,"")</f>
        <v/>
      </c>
      <c r="AU101" s="14" t="str">
        <f>IF(TYPE(VAL_Codes!AF$30)=2,VAL_Codes!AF$30,"")</f>
        <v/>
      </c>
      <c r="AV101" s="28" t="str">
        <f>IF(COUNTBLANK('VAL_Fill in area'!J286)=1,"",'VAL_Fill in area'!J286)</f>
        <v/>
      </c>
      <c r="AW101" s="13" t="str">
        <f>IF(TYPE(VAL_Codes!AH$30)=2,VAL_Codes!AH$30,"")</f>
        <v/>
      </c>
      <c r="AX101" s="14" t="str">
        <f>IF(TYPE(VAL_Codes!AI$30)=2,VAL_Codes!AI$30,"")</f>
        <v/>
      </c>
      <c r="AY101" s="28" t="str">
        <f>IF(COUNTBLANK('VAL_Fill in area'!K286)=1,"",'VAL_Fill in area'!K286)</f>
        <v/>
      </c>
      <c r="AZ101" s="13" t="s">
        <v>4</v>
      </c>
      <c r="BA101" s="14" t="str">
        <f>IF(TYPE(VAL_Codes!AR$30)=2,VAL_Codes!AR$30,"")</f>
        <v/>
      </c>
      <c r="BB101" s="28" t="str">
        <f>IF(COUNTBLANK('VAL_Fill in area'!L286)=1,"",'VAL_Fill in area'!L286)</f>
        <v/>
      </c>
      <c r="BC101" s="13" t="s">
        <v>4</v>
      </c>
      <c r="BD101" s="14" t="str">
        <f>IF(TYPE(VAL_Codes!AU$30)=2,VAL_Codes!AU$30,"")</f>
        <v/>
      </c>
      <c r="BE101" s="28" t="str">
        <f>IF(COUNTBLANK('VAL_Fill in area'!M286)=1,"",'VAL_Fill in area'!M286)</f>
        <v/>
      </c>
      <c r="BF101" s="13" t="s">
        <v>4</v>
      </c>
      <c r="BG101" s="14" t="str">
        <f>IF(TYPE(VAL_Codes!AX$30)=2,VAL_Codes!AX$30,"")</f>
        <v/>
      </c>
      <c r="BH101" s="28" t="str">
        <f>IF(COUNTBLANK('VAL_Fill in area'!N286)=1,"",'VAL_Fill in area'!N286)</f>
        <v/>
      </c>
      <c r="BI101" s="13" t="s">
        <v>7033</v>
      </c>
      <c r="BJ101" s="14" t="str">
        <f>IF(TYPE(VAL_Codes!BA$30)=2,VAL_Codes!BA$30,"")</f>
        <v/>
      </c>
      <c r="BK101" s="28" t="str">
        <f>IF(COUNTBLANK('VAL_Fill in area'!O286)=1,"",'VAL_Fill in area'!O286)</f>
        <v/>
      </c>
      <c r="BL101" s="13" t="s">
        <v>4</v>
      </c>
      <c r="BM101" s="14" t="str">
        <f>IF(TYPE(VAL_Codes!BD$30)=2,VAL_Codes!BD$30,"")</f>
        <v/>
      </c>
      <c r="BN101" s="73"/>
      <c r="BQ101" s="74"/>
      <c r="BT101" s="74"/>
      <c r="BW101" s="74"/>
      <c r="BZ101" s="74"/>
      <c r="CC101" s="74"/>
      <c r="CF101" s="74"/>
      <c r="CI101" s="74"/>
      <c r="CL101" s="74"/>
      <c r="CO101" s="74"/>
      <c r="CR101" s="74"/>
      <c r="CU101" s="74"/>
      <c r="CX101" s="74"/>
      <c r="DA101" s="74"/>
      <c r="DD101" s="74"/>
      <c r="DG101" s="74"/>
      <c r="DJ101" s="74"/>
      <c r="DM101" s="74"/>
      <c r="DP101" s="74"/>
      <c r="DS101" s="74"/>
      <c r="DV101" s="74"/>
      <c r="DY101" s="74"/>
      <c r="EB101" s="74"/>
      <c r="EE101" s="74"/>
      <c r="EH101" s="74"/>
      <c r="EK101" s="74"/>
      <c r="EN101" s="74"/>
      <c r="EQ101" s="74"/>
      <c r="ET101" s="74"/>
    </row>
    <row r="102" spans="1:150" ht="15" customHeight="1" x14ac:dyDescent="0.2">
      <c r="A102" s="49"/>
      <c r="B102" s="49"/>
      <c r="C102" s="31"/>
      <c r="D102" s="624"/>
      <c r="E102" s="61" t="s">
        <v>4074</v>
      </c>
      <c r="F102" s="361" t="s">
        <v>5</v>
      </c>
      <c r="G102" s="43" t="s">
        <v>6</v>
      </c>
      <c r="H102" s="361" t="s">
        <v>6914</v>
      </c>
      <c r="I102" s="43"/>
      <c r="J102" s="54"/>
      <c r="K102" s="54"/>
      <c r="L102" s="54"/>
      <c r="M102" s="54"/>
      <c r="N102" s="54"/>
      <c r="O102" s="54"/>
      <c r="P102" s="54"/>
      <c r="Q102" s="54"/>
      <c r="R102" s="54"/>
      <c r="S102" s="54"/>
      <c r="T102" s="54"/>
      <c r="U102" s="54"/>
      <c r="V102" s="54"/>
      <c r="W102" s="54"/>
      <c r="X102" s="54"/>
      <c r="Y102" s="54"/>
      <c r="Z102" s="45"/>
      <c r="AA102" s="28" t="str">
        <f>IF(COUNTBLANK('VAL_Fill in area'!C287)=1,"",'VAL_Fill in area'!C287)</f>
        <v/>
      </c>
      <c r="AB102" s="13" t="str">
        <f>IF(TYPE(VAL_Codes!M$30)=2,VAL_Codes!M$30,"")</f>
        <v/>
      </c>
      <c r="AC102" s="14" t="str">
        <f>IF(TYPE(VAL_Codes!N$30)=2,VAL_Codes!N$30,"")</f>
        <v/>
      </c>
      <c r="AD102" s="28" t="str">
        <f>IF(COUNTBLANK('VAL_Fill in area'!D287)=1,"",'VAL_Fill in area'!D287)</f>
        <v/>
      </c>
      <c r="AE102" s="13" t="str">
        <f>IF(TYPE(VAL_Codes!P$30)=2,VAL_Codes!P$30,"")</f>
        <v/>
      </c>
      <c r="AF102" s="14" t="str">
        <f>IF(TYPE(VAL_Codes!Q$30)=2,VAL_Codes!Q$30,"")</f>
        <v/>
      </c>
      <c r="AG102" s="28" t="str">
        <f>IF(COUNTBLANK('VAL_Fill in area'!E287)=1,"",'VAL_Fill in area'!E287)</f>
        <v/>
      </c>
      <c r="AH102" s="13" t="str">
        <f>IF(TYPE(VAL_Codes!S$30)=2,VAL_Codes!S$30,"")</f>
        <v/>
      </c>
      <c r="AI102" s="14" t="str">
        <f>IF(TYPE(VAL_Codes!T$30)=2,VAL_Codes!T$30,"")</f>
        <v/>
      </c>
      <c r="AJ102" s="28" t="str">
        <f>IF(COUNTBLANK('VAL_Fill in area'!F287)=1,"",'VAL_Fill in area'!F287)</f>
        <v/>
      </c>
      <c r="AK102" s="13" t="str">
        <f>IF(TYPE(VAL_Codes!V$30)=2,VAL_Codes!V$30,"")</f>
        <v/>
      </c>
      <c r="AL102" s="14" t="str">
        <f>IF(TYPE(VAL_Codes!W$30)=2,VAL_Codes!W$30,"")</f>
        <v/>
      </c>
      <c r="AM102" s="28" t="str">
        <f>IF(COUNTBLANK('VAL_Fill in area'!G287)=1,"",'VAL_Fill in area'!G287)</f>
        <v/>
      </c>
      <c r="AN102" s="13" t="str">
        <f>IF(TYPE(VAL_Codes!Y$30)=2,VAL_Codes!Y$30,"")</f>
        <v/>
      </c>
      <c r="AO102" s="14" t="str">
        <f>IF(TYPE(VAL_Codes!Z$30)=2,VAL_Codes!Z$30,"")</f>
        <v/>
      </c>
      <c r="AP102" s="28" t="str">
        <f>IF(COUNTBLANK('VAL_Fill in area'!H287)=1,"",'VAL_Fill in area'!H287)</f>
        <v/>
      </c>
      <c r="AQ102" s="13" t="str">
        <f>IF(TYPE(VAL_Codes!AB$30)=2,VAL_Codes!AB$30,"")</f>
        <v/>
      </c>
      <c r="AR102" s="14" t="str">
        <f>IF(TYPE(VAL_Codes!AC$30)=2,VAL_Codes!AC$30,"")</f>
        <v/>
      </c>
      <c r="AS102" s="28" t="str">
        <f>IF(COUNTBLANK('VAL_Fill in area'!I287)=1,"",'VAL_Fill in area'!I287)</f>
        <v/>
      </c>
      <c r="AT102" s="13" t="str">
        <f>IF(TYPE(VAL_Codes!AE$30)=2,VAL_Codes!AE$30,"")</f>
        <v/>
      </c>
      <c r="AU102" s="14" t="str">
        <f>IF(TYPE(VAL_Codes!AF$30)=2,VAL_Codes!AF$30,"")</f>
        <v/>
      </c>
      <c r="AV102" s="28" t="str">
        <f>IF(COUNTBLANK('VAL_Fill in area'!J287)=1,"",'VAL_Fill in area'!J287)</f>
        <v/>
      </c>
      <c r="AW102" s="13" t="str">
        <f>IF(TYPE(VAL_Codes!AH$30)=2,VAL_Codes!AH$30,"")</f>
        <v/>
      </c>
      <c r="AX102" s="14" t="str">
        <f>IF(TYPE(VAL_Codes!AI$30)=2,VAL_Codes!AI$30,"")</f>
        <v/>
      </c>
      <c r="AY102" s="28" t="str">
        <f>IF(COUNTBLANK('VAL_Fill in area'!K287)=1,"",'VAL_Fill in area'!K287)</f>
        <v/>
      </c>
      <c r="AZ102" s="13" t="s">
        <v>4</v>
      </c>
      <c r="BA102" s="14" t="str">
        <f>IF(TYPE(VAL_Codes!AR$30)=2,VAL_Codes!AR$30,"")</f>
        <v/>
      </c>
      <c r="BB102" s="28" t="str">
        <f>IF(COUNTBLANK('VAL_Fill in area'!L287)=1,"",'VAL_Fill in area'!L287)</f>
        <v/>
      </c>
      <c r="BC102" s="13" t="s">
        <v>4</v>
      </c>
      <c r="BD102" s="14" t="str">
        <f>IF(TYPE(VAL_Codes!AU$30)=2,VAL_Codes!AU$30,"")</f>
        <v/>
      </c>
      <c r="BE102" s="28" t="str">
        <f>IF(COUNTBLANK('VAL_Fill in area'!M287)=1,"",'VAL_Fill in area'!M287)</f>
        <v/>
      </c>
      <c r="BF102" s="13" t="s">
        <v>4</v>
      </c>
      <c r="BG102" s="14" t="str">
        <f>IF(TYPE(VAL_Codes!AX$30)=2,VAL_Codes!AX$30,"")</f>
        <v/>
      </c>
      <c r="BH102" s="28" t="str">
        <f>IF(COUNTBLANK('VAL_Fill in area'!N287)=1,"",'VAL_Fill in area'!N287)</f>
        <v/>
      </c>
      <c r="BI102" s="13" t="s">
        <v>7033</v>
      </c>
      <c r="BJ102" s="14" t="str">
        <f>IF(TYPE(VAL_Codes!BA$30)=2,VAL_Codes!BA$30,"")</f>
        <v/>
      </c>
      <c r="BK102" s="28" t="str">
        <f>IF(COUNTBLANK('VAL_Fill in area'!O287)=1,"",'VAL_Fill in area'!O287)</f>
        <v/>
      </c>
      <c r="BL102" s="13" t="s">
        <v>4</v>
      </c>
      <c r="BM102" s="14" t="str">
        <f>IF(TYPE(VAL_Codes!BD$30)=2,VAL_Codes!BD$30,"")</f>
        <v/>
      </c>
      <c r="BN102" s="73"/>
      <c r="BQ102" s="74"/>
      <c r="BT102" s="74"/>
      <c r="BW102" s="74"/>
      <c r="BZ102" s="74"/>
      <c r="CC102" s="74"/>
      <c r="CF102" s="74"/>
      <c r="CI102" s="74"/>
      <c r="CL102" s="74"/>
      <c r="CO102" s="74"/>
      <c r="CR102" s="74"/>
      <c r="CU102" s="74"/>
      <c r="CX102" s="74"/>
      <c r="DA102" s="74"/>
      <c r="DD102" s="74"/>
      <c r="DG102" s="74"/>
      <c r="DJ102" s="74"/>
      <c r="DM102" s="74"/>
      <c r="DP102" s="74"/>
      <c r="DS102" s="74"/>
      <c r="DV102" s="74"/>
      <c r="DY102" s="74"/>
      <c r="EB102" s="74"/>
      <c r="EE102" s="74"/>
      <c r="EH102" s="74"/>
      <c r="EK102" s="74"/>
      <c r="EN102" s="74"/>
      <c r="EQ102" s="74"/>
      <c r="ET102" s="74"/>
    </row>
    <row r="103" spans="1:150" ht="15" customHeight="1" x14ac:dyDescent="0.2">
      <c r="A103" s="49"/>
      <c r="B103" s="49"/>
      <c r="C103" s="31"/>
      <c r="D103" s="624"/>
      <c r="E103" s="61" t="s">
        <v>4075</v>
      </c>
      <c r="F103" s="361" t="s">
        <v>5</v>
      </c>
      <c r="G103" s="43" t="s">
        <v>6</v>
      </c>
      <c r="H103" s="361" t="s">
        <v>6915</v>
      </c>
      <c r="I103" s="43"/>
      <c r="J103" s="54"/>
      <c r="K103" s="54"/>
      <c r="L103" s="54"/>
      <c r="M103" s="54"/>
      <c r="N103" s="54"/>
      <c r="O103" s="54"/>
      <c r="P103" s="54"/>
      <c r="Q103" s="54"/>
      <c r="R103" s="54"/>
      <c r="S103" s="54"/>
      <c r="T103" s="54"/>
      <c r="U103" s="54"/>
      <c r="V103" s="54"/>
      <c r="W103" s="54"/>
      <c r="X103" s="54"/>
      <c r="Y103" s="54"/>
      <c r="Z103" s="45"/>
      <c r="AA103" s="28" t="str">
        <f>IF(COUNTBLANK('VAL_Fill in area'!C288)=1,"",'VAL_Fill in area'!C288)</f>
        <v/>
      </c>
      <c r="AB103" s="13" t="str">
        <f>IF(TYPE(VAL_Codes!M$30)=2,VAL_Codes!M$30,"")</f>
        <v/>
      </c>
      <c r="AC103" s="14" t="str">
        <f>IF(TYPE(VAL_Codes!N$30)=2,VAL_Codes!N$30,"")</f>
        <v/>
      </c>
      <c r="AD103" s="28" t="str">
        <f>IF(COUNTBLANK('VAL_Fill in area'!D288)=1,"",'VAL_Fill in area'!D288)</f>
        <v/>
      </c>
      <c r="AE103" s="13" t="str">
        <f>IF(TYPE(VAL_Codes!P$30)=2,VAL_Codes!P$30,"")</f>
        <v/>
      </c>
      <c r="AF103" s="14" t="str">
        <f>IF(TYPE(VAL_Codes!Q$30)=2,VAL_Codes!Q$30,"")</f>
        <v/>
      </c>
      <c r="AG103" s="28" t="str">
        <f>IF(COUNTBLANK('VAL_Fill in area'!E288)=1,"",'VAL_Fill in area'!E288)</f>
        <v/>
      </c>
      <c r="AH103" s="13" t="str">
        <f>IF(TYPE(VAL_Codes!S$30)=2,VAL_Codes!S$30,"")</f>
        <v/>
      </c>
      <c r="AI103" s="14" t="str">
        <f>IF(TYPE(VAL_Codes!T$30)=2,VAL_Codes!T$30,"")</f>
        <v/>
      </c>
      <c r="AJ103" s="28" t="str">
        <f>IF(COUNTBLANK('VAL_Fill in area'!F288)=1,"",'VAL_Fill in area'!F288)</f>
        <v/>
      </c>
      <c r="AK103" s="13" t="str">
        <f>IF(TYPE(VAL_Codes!V$30)=2,VAL_Codes!V$30,"")</f>
        <v/>
      </c>
      <c r="AL103" s="14" t="str">
        <f>IF(TYPE(VAL_Codes!W$30)=2,VAL_Codes!W$30,"")</f>
        <v/>
      </c>
      <c r="AM103" s="28" t="str">
        <f>IF(COUNTBLANK('VAL_Fill in area'!G288)=1,"",'VAL_Fill in area'!G288)</f>
        <v/>
      </c>
      <c r="AN103" s="13" t="str">
        <f>IF(TYPE(VAL_Codes!Y$30)=2,VAL_Codes!Y$30,"")</f>
        <v/>
      </c>
      <c r="AO103" s="14" t="str">
        <f>IF(TYPE(VAL_Codes!Z$30)=2,VAL_Codes!Z$30,"")</f>
        <v/>
      </c>
      <c r="AP103" s="28" t="str">
        <f>IF(COUNTBLANK('VAL_Fill in area'!H288)=1,"",'VAL_Fill in area'!H288)</f>
        <v/>
      </c>
      <c r="AQ103" s="13" t="str">
        <f>IF(TYPE(VAL_Codes!AB$30)=2,VAL_Codes!AB$30,"")</f>
        <v/>
      </c>
      <c r="AR103" s="14" t="str">
        <f>IF(TYPE(VAL_Codes!AC$30)=2,VAL_Codes!AC$30,"")</f>
        <v/>
      </c>
      <c r="AS103" s="28" t="str">
        <f>IF(COUNTBLANK('VAL_Fill in area'!I288)=1,"",'VAL_Fill in area'!I288)</f>
        <v/>
      </c>
      <c r="AT103" s="13" t="str">
        <f>IF(TYPE(VAL_Codes!AE$30)=2,VAL_Codes!AE$30,"")</f>
        <v/>
      </c>
      <c r="AU103" s="14" t="str">
        <f>IF(TYPE(VAL_Codes!AF$30)=2,VAL_Codes!AF$30,"")</f>
        <v/>
      </c>
      <c r="AV103" s="28" t="str">
        <f>IF(COUNTBLANK('VAL_Fill in area'!J288)=1,"",'VAL_Fill in area'!J288)</f>
        <v/>
      </c>
      <c r="AW103" s="13" t="str">
        <f>IF(TYPE(VAL_Codes!AH$30)=2,VAL_Codes!AH$30,"")</f>
        <v/>
      </c>
      <c r="AX103" s="14" t="str">
        <f>IF(TYPE(VAL_Codes!AI$30)=2,VAL_Codes!AI$30,"")</f>
        <v/>
      </c>
      <c r="AY103" s="28" t="str">
        <f>IF(COUNTBLANK('VAL_Fill in area'!K288)=1,"",'VAL_Fill in area'!K288)</f>
        <v/>
      </c>
      <c r="AZ103" s="13" t="s">
        <v>4</v>
      </c>
      <c r="BA103" s="14" t="str">
        <f>IF(TYPE(VAL_Codes!AR$30)=2,VAL_Codes!AR$30,"")</f>
        <v/>
      </c>
      <c r="BB103" s="28" t="str">
        <f>IF(COUNTBLANK('VAL_Fill in area'!L288)=1,"",'VAL_Fill in area'!L288)</f>
        <v/>
      </c>
      <c r="BC103" s="13" t="s">
        <v>4</v>
      </c>
      <c r="BD103" s="14" t="str">
        <f>IF(TYPE(VAL_Codes!AU$30)=2,VAL_Codes!AU$30,"")</f>
        <v/>
      </c>
      <c r="BE103" s="28" t="str">
        <f>IF(COUNTBLANK('VAL_Fill in area'!M288)=1,"",'VAL_Fill in area'!M288)</f>
        <v/>
      </c>
      <c r="BF103" s="13" t="s">
        <v>4</v>
      </c>
      <c r="BG103" s="14" t="str">
        <f>IF(TYPE(VAL_Codes!AX$30)=2,VAL_Codes!AX$30,"")</f>
        <v/>
      </c>
      <c r="BH103" s="28" t="str">
        <f>IF(COUNTBLANK('VAL_Fill in area'!N288)=1,"",'VAL_Fill in area'!N288)</f>
        <v/>
      </c>
      <c r="BI103" s="13" t="s">
        <v>7033</v>
      </c>
      <c r="BJ103" s="14" t="str">
        <f>IF(TYPE(VAL_Codes!BA$30)=2,VAL_Codes!BA$30,"")</f>
        <v/>
      </c>
      <c r="BK103" s="28" t="str">
        <f>IF(COUNTBLANK('VAL_Fill in area'!O288)=1,"",'VAL_Fill in area'!O288)</f>
        <v/>
      </c>
      <c r="BL103" s="13" t="s">
        <v>4</v>
      </c>
      <c r="BM103" s="14" t="str">
        <f>IF(TYPE(VAL_Codes!BD$30)=2,VAL_Codes!BD$30,"")</f>
        <v/>
      </c>
      <c r="BN103" s="73"/>
      <c r="BQ103" s="74"/>
      <c r="BT103" s="74"/>
      <c r="BW103" s="74"/>
      <c r="BZ103" s="74"/>
      <c r="CC103" s="74"/>
      <c r="CF103" s="74"/>
      <c r="CI103" s="74"/>
      <c r="CL103" s="74"/>
      <c r="CO103" s="74"/>
      <c r="CR103" s="74"/>
      <c r="CU103" s="74"/>
      <c r="CX103" s="74"/>
      <c r="DA103" s="74"/>
      <c r="DD103" s="74"/>
      <c r="DG103" s="74"/>
      <c r="DJ103" s="74"/>
      <c r="DM103" s="74"/>
      <c r="DP103" s="74"/>
      <c r="DS103" s="74"/>
      <c r="DV103" s="74"/>
      <c r="DY103" s="74"/>
      <c r="EB103" s="74"/>
      <c r="EE103" s="74"/>
      <c r="EH103" s="74"/>
      <c r="EK103" s="74"/>
      <c r="EN103" s="74"/>
      <c r="EQ103" s="74"/>
      <c r="ET103" s="74"/>
    </row>
    <row r="104" spans="1:150" ht="15" customHeight="1" x14ac:dyDescent="0.2">
      <c r="A104" s="49"/>
      <c r="B104" s="49"/>
      <c r="C104" s="31"/>
      <c r="D104" s="624"/>
      <c r="E104" s="61" t="s">
        <v>4076</v>
      </c>
      <c r="F104" s="361" t="s">
        <v>5</v>
      </c>
      <c r="G104" s="43" t="s">
        <v>6</v>
      </c>
      <c r="H104" s="361" t="s">
        <v>6916</v>
      </c>
      <c r="I104" s="43"/>
      <c r="J104" s="54"/>
      <c r="K104" s="54"/>
      <c r="L104" s="54"/>
      <c r="M104" s="54"/>
      <c r="N104" s="54"/>
      <c r="O104" s="54"/>
      <c r="P104" s="54"/>
      <c r="Q104" s="54"/>
      <c r="R104" s="54"/>
      <c r="S104" s="54"/>
      <c r="T104" s="54"/>
      <c r="U104" s="54"/>
      <c r="V104" s="54"/>
      <c r="W104" s="54"/>
      <c r="X104" s="54"/>
      <c r="Y104" s="54"/>
      <c r="Z104" s="45"/>
      <c r="AA104" s="28" t="str">
        <f>IF(COUNTBLANK('VAL_Fill in area'!C289)=1,"",'VAL_Fill in area'!C289)</f>
        <v/>
      </c>
      <c r="AB104" s="13" t="str">
        <f>IF(TYPE(VAL_Codes!M$30)=2,VAL_Codes!M$30,"")</f>
        <v/>
      </c>
      <c r="AC104" s="14" t="str">
        <f>IF(TYPE(VAL_Codes!N$30)=2,VAL_Codes!N$30,"")</f>
        <v/>
      </c>
      <c r="AD104" s="28" t="str">
        <f>IF(COUNTBLANK('VAL_Fill in area'!D289)=1,"",'VAL_Fill in area'!D289)</f>
        <v/>
      </c>
      <c r="AE104" s="13" t="str">
        <f>IF(TYPE(VAL_Codes!P$30)=2,VAL_Codes!P$30,"")</f>
        <v/>
      </c>
      <c r="AF104" s="14" t="str">
        <f>IF(TYPE(VAL_Codes!Q$30)=2,VAL_Codes!Q$30,"")</f>
        <v/>
      </c>
      <c r="AG104" s="28" t="str">
        <f>IF(COUNTBLANK('VAL_Fill in area'!E289)=1,"",'VAL_Fill in area'!E289)</f>
        <v/>
      </c>
      <c r="AH104" s="13" t="str">
        <f>IF(TYPE(VAL_Codes!S$30)=2,VAL_Codes!S$30,"")</f>
        <v/>
      </c>
      <c r="AI104" s="14" t="str">
        <f>IF(TYPE(VAL_Codes!T$30)=2,VAL_Codes!T$30,"")</f>
        <v/>
      </c>
      <c r="AJ104" s="28" t="str">
        <f>IF(COUNTBLANK('VAL_Fill in area'!F289)=1,"",'VAL_Fill in area'!F289)</f>
        <v/>
      </c>
      <c r="AK104" s="13" t="str">
        <f>IF(TYPE(VAL_Codes!V$30)=2,VAL_Codes!V$30,"")</f>
        <v/>
      </c>
      <c r="AL104" s="14" t="str">
        <f>IF(TYPE(VAL_Codes!W$30)=2,VAL_Codes!W$30,"")</f>
        <v/>
      </c>
      <c r="AM104" s="28" t="str">
        <f>IF(COUNTBLANK('VAL_Fill in area'!G289)=1,"",'VAL_Fill in area'!G289)</f>
        <v/>
      </c>
      <c r="AN104" s="13" t="str">
        <f>IF(TYPE(VAL_Codes!Y$30)=2,VAL_Codes!Y$30,"")</f>
        <v/>
      </c>
      <c r="AO104" s="14" t="str">
        <f>IF(TYPE(VAL_Codes!Z$30)=2,VAL_Codes!Z$30,"")</f>
        <v/>
      </c>
      <c r="AP104" s="28" t="str">
        <f>IF(COUNTBLANK('VAL_Fill in area'!H289)=1,"",'VAL_Fill in area'!H289)</f>
        <v/>
      </c>
      <c r="AQ104" s="13" t="str">
        <f>IF(TYPE(VAL_Codes!AB$30)=2,VAL_Codes!AB$30,"")</f>
        <v/>
      </c>
      <c r="AR104" s="14" t="str">
        <f>IF(TYPE(VAL_Codes!AC$30)=2,VAL_Codes!AC$30,"")</f>
        <v/>
      </c>
      <c r="AS104" s="28" t="str">
        <f>IF(COUNTBLANK('VAL_Fill in area'!I289)=1,"",'VAL_Fill in area'!I289)</f>
        <v/>
      </c>
      <c r="AT104" s="13" t="str">
        <f>IF(TYPE(VAL_Codes!AE$30)=2,VAL_Codes!AE$30,"")</f>
        <v/>
      </c>
      <c r="AU104" s="14" t="str">
        <f>IF(TYPE(VAL_Codes!AF$30)=2,VAL_Codes!AF$30,"")</f>
        <v/>
      </c>
      <c r="AV104" s="28" t="str">
        <f>IF(COUNTBLANK('VAL_Fill in area'!J289)=1,"",'VAL_Fill in area'!J289)</f>
        <v/>
      </c>
      <c r="AW104" s="13" t="str">
        <f>IF(TYPE(VAL_Codes!AH$30)=2,VAL_Codes!AH$30,"")</f>
        <v/>
      </c>
      <c r="AX104" s="14" t="str">
        <f>IF(TYPE(VAL_Codes!AI$30)=2,VAL_Codes!AI$30,"")</f>
        <v/>
      </c>
      <c r="AY104" s="28">
        <f>IF(COUNTBLANK('VAL_Fill in area'!K289)=1,"",'VAL_Fill in area'!K289)</f>
        <v>0</v>
      </c>
      <c r="AZ104" s="13" t="str">
        <f>IF(TYPE(VAL_Codes!AQ$30)=2,VAL_Codes!AQ$30,"")</f>
        <v/>
      </c>
      <c r="BA104" s="14" t="str">
        <f>IF(TYPE(VAL_Codes!AR$30)=2,VAL_Codes!AR$30,"")</f>
        <v/>
      </c>
      <c r="BB104" s="28">
        <f>IF(COUNTBLANK('VAL_Fill in area'!L289)=1,"",'VAL_Fill in area'!L289)</f>
        <v>549</v>
      </c>
      <c r="BC104" s="13" t="str">
        <f>IF(TYPE(VAL_Codes!AT$30)=2,VAL_Codes!AT$30,"")</f>
        <v/>
      </c>
      <c r="BD104" s="14" t="str">
        <f>IF(TYPE(VAL_Codes!AU$30)=2,VAL_Codes!AU$30,"")</f>
        <v/>
      </c>
      <c r="BE104" s="28">
        <f>IF(COUNTBLANK('VAL_Fill in area'!M289)=1,"",'VAL_Fill in area'!M289)</f>
        <v>54</v>
      </c>
      <c r="BF104" s="13" t="str">
        <f>IF(TYPE(VAL_Codes!AW$30)=2,VAL_Codes!AW$30,"")</f>
        <v/>
      </c>
      <c r="BG104" s="14" t="str">
        <f>IF(TYPE(VAL_Codes!AX$30)=2,VAL_Codes!AX$30,"")</f>
        <v/>
      </c>
      <c r="BH104" s="28" t="str">
        <f>IF(COUNTBLANK('VAL_Fill in area'!N289)=1,"",'VAL_Fill in area'!N289)</f>
        <v/>
      </c>
      <c r="BI104" s="13" t="s">
        <v>7033</v>
      </c>
      <c r="BJ104" s="14" t="str">
        <f>IF(TYPE(VAL_Codes!BA$30)=2,VAL_Codes!BA$30,"")</f>
        <v/>
      </c>
      <c r="BK104" s="28">
        <f>IF(COUNTBLANK('VAL_Fill in area'!O289)=1,"",'VAL_Fill in area'!O289)</f>
        <v>3</v>
      </c>
      <c r="BL104" s="13" t="str">
        <f>IF(TYPE(VAL_Codes!BC$30)=2,VAL_Codes!BC$30,"")</f>
        <v/>
      </c>
      <c r="BM104" s="14" t="str">
        <f>IF(TYPE(VAL_Codes!BD$30)=2,VAL_Codes!BD$30,"")</f>
        <v/>
      </c>
      <c r="BN104" s="73"/>
      <c r="BQ104" s="74"/>
      <c r="BT104" s="74"/>
      <c r="BW104" s="74"/>
      <c r="BZ104" s="74"/>
      <c r="CC104" s="74"/>
      <c r="CF104" s="74"/>
      <c r="CI104" s="74"/>
      <c r="CL104" s="74"/>
      <c r="CO104" s="74"/>
      <c r="CR104" s="74"/>
      <c r="CU104" s="74"/>
      <c r="CX104" s="74"/>
      <c r="DA104" s="74"/>
      <c r="DD104" s="74"/>
      <c r="DG104" s="74"/>
      <c r="DJ104" s="74"/>
      <c r="DM104" s="74"/>
      <c r="DP104" s="74"/>
      <c r="DS104" s="74"/>
      <c r="DV104" s="74"/>
      <c r="DY104" s="74"/>
      <c r="EB104" s="74"/>
      <c r="EE104" s="74"/>
      <c r="EH104" s="74"/>
      <c r="EK104" s="74"/>
      <c r="EN104" s="74"/>
      <c r="EQ104" s="74"/>
      <c r="ET104" s="74"/>
    </row>
    <row r="105" spans="1:150" ht="15" customHeight="1" x14ac:dyDescent="0.2">
      <c r="A105" s="49"/>
      <c r="B105" s="49"/>
      <c r="C105" s="31"/>
      <c r="D105" s="624"/>
      <c r="E105" s="61" t="s">
        <v>4077</v>
      </c>
      <c r="F105" s="361" t="s">
        <v>5</v>
      </c>
      <c r="G105" s="43" t="s">
        <v>6</v>
      </c>
      <c r="H105" s="361" t="s">
        <v>6917</v>
      </c>
      <c r="I105" s="43"/>
      <c r="J105" s="54"/>
      <c r="K105" s="54"/>
      <c r="L105" s="54"/>
      <c r="M105" s="54"/>
      <c r="N105" s="54"/>
      <c r="O105" s="54"/>
      <c r="P105" s="54"/>
      <c r="Q105" s="54"/>
      <c r="R105" s="54"/>
      <c r="S105" s="54"/>
      <c r="T105" s="54"/>
      <c r="U105" s="54"/>
      <c r="V105" s="54"/>
      <c r="W105" s="54"/>
      <c r="X105" s="54"/>
      <c r="Y105" s="54"/>
      <c r="Z105" s="45"/>
      <c r="AA105" s="28" t="str">
        <f>IF(COUNTBLANK('VAL_Fill in area'!C290)=1,"",'VAL_Fill in area'!C290)</f>
        <v/>
      </c>
      <c r="AB105" s="13" t="str">
        <f>IF(TYPE(VAL_Codes!M$30)=2,VAL_Codes!M$30,"")</f>
        <v/>
      </c>
      <c r="AC105" s="14" t="str">
        <f>IF(TYPE(VAL_Codes!N$30)=2,VAL_Codes!N$30,"")</f>
        <v/>
      </c>
      <c r="AD105" s="28" t="str">
        <f>IF(COUNTBLANK('VAL_Fill in area'!D290)=1,"",'VAL_Fill in area'!D290)</f>
        <v/>
      </c>
      <c r="AE105" s="13" t="str">
        <f>IF(TYPE(VAL_Codes!P$30)=2,VAL_Codes!P$30,"")</f>
        <v/>
      </c>
      <c r="AF105" s="14" t="str">
        <f>IF(TYPE(VAL_Codes!Q$30)=2,VAL_Codes!Q$30,"")</f>
        <v/>
      </c>
      <c r="AG105" s="28" t="str">
        <f>IF(COUNTBLANK('VAL_Fill in area'!E290)=1,"",'VAL_Fill in area'!E290)</f>
        <v/>
      </c>
      <c r="AH105" s="13" t="str">
        <f>IF(TYPE(VAL_Codes!S$30)=2,VAL_Codes!S$30,"")</f>
        <v/>
      </c>
      <c r="AI105" s="14" t="str">
        <f>IF(TYPE(VAL_Codes!T$30)=2,VAL_Codes!T$30,"")</f>
        <v/>
      </c>
      <c r="AJ105" s="28" t="str">
        <f>IF(COUNTBLANK('VAL_Fill in area'!F290)=1,"",'VAL_Fill in area'!F290)</f>
        <v/>
      </c>
      <c r="AK105" s="13" t="str">
        <f>IF(TYPE(VAL_Codes!V$30)=2,VAL_Codes!V$30,"")</f>
        <v/>
      </c>
      <c r="AL105" s="14" t="str">
        <f>IF(TYPE(VAL_Codes!W$30)=2,VAL_Codes!W$30,"")</f>
        <v/>
      </c>
      <c r="AM105" s="28" t="str">
        <f>IF(COUNTBLANK('VAL_Fill in area'!G290)=1,"",'VAL_Fill in area'!G290)</f>
        <v/>
      </c>
      <c r="AN105" s="13" t="str">
        <f>IF(TYPE(VAL_Codes!Y$30)=2,VAL_Codes!Y$30,"")</f>
        <v/>
      </c>
      <c r="AO105" s="14" t="str">
        <f>IF(TYPE(VAL_Codes!Z$30)=2,VAL_Codes!Z$30,"")</f>
        <v/>
      </c>
      <c r="AP105" s="28" t="str">
        <f>IF(COUNTBLANK('VAL_Fill in area'!H290)=1,"",'VAL_Fill in area'!H290)</f>
        <v/>
      </c>
      <c r="AQ105" s="13" t="str">
        <f>IF(TYPE(VAL_Codes!AB$30)=2,VAL_Codes!AB$30,"")</f>
        <v/>
      </c>
      <c r="AR105" s="14" t="str">
        <f>IF(TYPE(VAL_Codes!AC$30)=2,VAL_Codes!AC$30,"")</f>
        <v/>
      </c>
      <c r="AS105" s="28" t="str">
        <f>IF(COUNTBLANK('VAL_Fill in area'!I290)=1,"",'VAL_Fill in area'!I290)</f>
        <v/>
      </c>
      <c r="AT105" s="13" t="str">
        <f>IF(TYPE(VAL_Codes!AE$30)=2,VAL_Codes!AE$30,"")</f>
        <v/>
      </c>
      <c r="AU105" s="14" t="str">
        <f>IF(TYPE(VAL_Codes!AF$30)=2,VAL_Codes!AF$30,"")</f>
        <v/>
      </c>
      <c r="AV105" s="28" t="str">
        <f>IF(COUNTBLANK('VAL_Fill in area'!J290)=1,"",'VAL_Fill in area'!J290)</f>
        <v/>
      </c>
      <c r="AW105" s="13" t="str">
        <f>IF(TYPE(VAL_Codes!AH$30)=2,VAL_Codes!AH$30,"")</f>
        <v/>
      </c>
      <c r="AX105" s="14" t="str">
        <f>IF(TYPE(VAL_Codes!AI$30)=2,VAL_Codes!AI$30,"")</f>
        <v/>
      </c>
      <c r="AY105" s="28">
        <f>IF(COUNTBLANK('VAL_Fill in area'!K290)=1,"",'VAL_Fill in area'!K290)</f>
        <v>16</v>
      </c>
      <c r="AZ105" s="13" t="str">
        <f>IF(TYPE(VAL_Codes!AQ$30)=2,VAL_Codes!AQ$30,"")</f>
        <v/>
      </c>
      <c r="BA105" s="14" t="str">
        <f>IF(TYPE(VAL_Codes!AR$30)=2,VAL_Codes!AR$30,"")</f>
        <v/>
      </c>
      <c r="BB105" s="28">
        <f>IF(COUNTBLANK('VAL_Fill in area'!L290)=1,"",'VAL_Fill in area'!L290)</f>
        <v>193</v>
      </c>
      <c r="BC105" s="13"/>
      <c r="BD105" s="14" t="str">
        <f>IF(TYPE(VAL_Codes!AU$30)=2,VAL_Codes!AU$30,"")</f>
        <v/>
      </c>
      <c r="BE105" s="28">
        <f>IF(COUNTBLANK('VAL_Fill in area'!M290)=1,"",'VAL_Fill in area'!M290)</f>
        <v>1</v>
      </c>
      <c r="BF105" s="13" t="str">
        <f>IF(TYPE(VAL_Codes!AW$30)=2,VAL_Codes!AW$30,"")</f>
        <v/>
      </c>
      <c r="BG105" s="14" t="str">
        <f>IF(TYPE(VAL_Codes!AX$30)=2,VAL_Codes!AX$30,"")</f>
        <v/>
      </c>
      <c r="BH105" s="28" t="str">
        <f>IF(COUNTBLANK('VAL_Fill in area'!N290)=1,"",'VAL_Fill in area'!N290)</f>
        <v/>
      </c>
      <c r="BI105" s="13" t="s">
        <v>7033</v>
      </c>
      <c r="BJ105" s="14" t="str">
        <f>IF(TYPE(VAL_Codes!BA$30)=2,VAL_Codes!BA$30,"")</f>
        <v/>
      </c>
      <c r="BK105" s="28">
        <v>0</v>
      </c>
      <c r="BL105" s="13" t="str">
        <f>IF(TYPE(VAL_Codes!BC$30)=2,VAL_Codes!BC$30,"")</f>
        <v/>
      </c>
      <c r="BM105" s="14" t="str">
        <f>IF(TYPE(VAL_Codes!BD$30)=2,VAL_Codes!BD$30,"")</f>
        <v/>
      </c>
      <c r="BN105" s="73"/>
      <c r="BQ105" s="74"/>
      <c r="BT105" s="74"/>
      <c r="BW105" s="74"/>
      <c r="BZ105" s="74"/>
      <c r="CC105" s="74"/>
      <c r="CF105" s="74"/>
      <c r="CI105" s="74"/>
      <c r="CL105" s="74"/>
      <c r="CO105" s="74"/>
      <c r="CR105" s="74"/>
      <c r="CU105" s="74"/>
      <c r="CX105" s="74"/>
      <c r="DA105" s="74"/>
      <c r="DD105" s="74"/>
      <c r="DG105" s="74"/>
      <c r="DJ105" s="74"/>
      <c r="DM105" s="74"/>
      <c r="DP105" s="74"/>
      <c r="DS105" s="74"/>
      <c r="DV105" s="74"/>
      <c r="DY105" s="74"/>
      <c r="EB105" s="74"/>
      <c r="EE105" s="74"/>
      <c r="EH105" s="74"/>
      <c r="EK105" s="74"/>
      <c r="EN105" s="74"/>
      <c r="EQ105" s="74"/>
      <c r="ET105" s="74"/>
    </row>
    <row r="106" spans="1:150" ht="15" customHeight="1" x14ac:dyDescent="0.2">
      <c r="A106" s="49"/>
      <c r="B106" s="49"/>
      <c r="C106" s="31"/>
      <c r="D106" s="624"/>
      <c r="E106" s="61" t="s">
        <v>4078</v>
      </c>
      <c r="F106" s="361" t="s">
        <v>5</v>
      </c>
      <c r="G106" s="43" t="s">
        <v>6</v>
      </c>
      <c r="H106" s="361" t="s">
        <v>6918</v>
      </c>
      <c r="I106" s="43"/>
      <c r="J106" s="54"/>
      <c r="K106" s="54"/>
      <c r="L106" s="54"/>
      <c r="M106" s="54"/>
      <c r="N106" s="54"/>
      <c r="O106" s="54"/>
      <c r="P106" s="54"/>
      <c r="Q106" s="54"/>
      <c r="R106" s="54"/>
      <c r="S106" s="54"/>
      <c r="T106" s="54"/>
      <c r="U106" s="54"/>
      <c r="V106" s="54"/>
      <c r="W106" s="54"/>
      <c r="X106" s="54"/>
      <c r="Y106" s="54"/>
      <c r="Z106" s="45"/>
      <c r="AA106" s="28" t="str">
        <f>IF(COUNTBLANK('VAL_Fill in area'!C291)=1,"",'VAL_Fill in area'!C291)</f>
        <v/>
      </c>
      <c r="AB106" s="13" t="str">
        <f>IF(TYPE(VAL_Codes!M$30)=2,VAL_Codes!M$30,"")</f>
        <v/>
      </c>
      <c r="AC106" s="14" t="str">
        <f>IF(TYPE(VAL_Codes!N$30)=2,VAL_Codes!N$30,"")</f>
        <v/>
      </c>
      <c r="AD106" s="28" t="str">
        <f>IF(COUNTBLANK('VAL_Fill in area'!D291)=1,"",'VAL_Fill in area'!D291)</f>
        <v/>
      </c>
      <c r="AE106" s="13" t="str">
        <f>IF(TYPE(VAL_Codes!P$30)=2,VAL_Codes!P$30,"")</f>
        <v/>
      </c>
      <c r="AF106" s="14" t="str">
        <f>IF(TYPE(VAL_Codes!Q$30)=2,VAL_Codes!Q$30,"")</f>
        <v/>
      </c>
      <c r="AG106" s="28" t="str">
        <f>IF(COUNTBLANK('VAL_Fill in area'!E291)=1,"",'VAL_Fill in area'!E291)</f>
        <v/>
      </c>
      <c r="AH106" s="13" t="str">
        <f>IF(TYPE(VAL_Codes!S$30)=2,VAL_Codes!S$30,"")</f>
        <v/>
      </c>
      <c r="AI106" s="14" t="str">
        <f>IF(TYPE(VAL_Codes!T$30)=2,VAL_Codes!T$30,"")</f>
        <v/>
      </c>
      <c r="AJ106" s="28" t="str">
        <f>IF(COUNTBLANK('VAL_Fill in area'!F291)=1,"",'VAL_Fill in area'!F291)</f>
        <v/>
      </c>
      <c r="AK106" s="13" t="str">
        <f>IF(TYPE(VAL_Codes!V$30)=2,VAL_Codes!V$30,"")</f>
        <v/>
      </c>
      <c r="AL106" s="14" t="str">
        <f>IF(TYPE(VAL_Codes!W$30)=2,VAL_Codes!W$30,"")</f>
        <v/>
      </c>
      <c r="AM106" s="28" t="str">
        <f>IF(COUNTBLANK('VAL_Fill in area'!G291)=1,"",'VAL_Fill in area'!G291)</f>
        <v/>
      </c>
      <c r="AN106" s="13" t="str">
        <f>IF(TYPE(VAL_Codes!Y$30)=2,VAL_Codes!Y$30,"")</f>
        <v/>
      </c>
      <c r="AO106" s="14" t="str">
        <f>IF(TYPE(VAL_Codes!Z$30)=2,VAL_Codes!Z$30,"")</f>
        <v/>
      </c>
      <c r="AP106" s="28" t="str">
        <f>IF(COUNTBLANK('VAL_Fill in area'!H291)=1,"",'VAL_Fill in area'!H291)</f>
        <v/>
      </c>
      <c r="AQ106" s="13" t="str">
        <f>IF(TYPE(VAL_Codes!AB$30)=2,VAL_Codes!AB$30,"")</f>
        <v/>
      </c>
      <c r="AR106" s="14" t="str">
        <f>IF(TYPE(VAL_Codes!AC$30)=2,VAL_Codes!AC$30,"")</f>
        <v/>
      </c>
      <c r="AS106" s="28" t="str">
        <f>IF(COUNTBLANK('VAL_Fill in area'!I291)=1,"",'VAL_Fill in area'!I291)</f>
        <v/>
      </c>
      <c r="AT106" s="13" t="str">
        <f>IF(TYPE(VAL_Codes!AE$30)=2,VAL_Codes!AE$30,"")</f>
        <v/>
      </c>
      <c r="AU106" s="14" t="str">
        <f>IF(TYPE(VAL_Codes!AF$30)=2,VAL_Codes!AF$30,"")</f>
        <v/>
      </c>
      <c r="AV106" s="28" t="str">
        <f>IF(COUNTBLANK('VAL_Fill in area'!J291)=1,"",'VAL_Fill in area'!J291)</f>
        <v/>
      </c>
      <c r="AW106" s="13" t="str">
        <f>IF(TYPE(VAL_Codes!AH$30)=2,VAL_Codes!AH$30,"")</f>
        <v/>
      </c>
      <c r="AX106" s="14" t="str">
        <f>IF(TYPE(VAL_Codes!AI$30)=2,VAL_Codes!AI$30,"")</f>
        <v/>
      </c>
      <c r="AY106" s="28" t="str">
        <f>IF(COUNTBLANK('VAL_Fill in area'!K291)=1,"",'VAL_Fill in area'!K291)</f>
        <v/>
      </c>
      <c r="AZ106" s="13" t="s">
        <v>4</v>
      </c>
      <c r="BA106" s="14" t="str">
        <f>IF(TYPE(VAL_Codes!AR$30)=2,VAL_Codes!AR$30,"")</f>
        <v/>
      </c>
      <c r="BB106" s="28" t="str">
        <f>IF(COUNTBLANK('VAL_Fill in area'!L291)=1,"",'VAL_Fill in area'!L291)</f>
        <v/>
      </c>
      <c r="BC106" s="13" t="s">
        <v>4</v>
      </c>
      <c r="BD106" s="14" t="str">
        <f>IF(TYPE(VAL_Codes!AU$30)=2,VAL_Codes!AU$30,"")</f>
        <v/>
      </c>
      <c r="BE106" s="28" t="str">
        <f>IF(COUNTBLANK('VAL_Fill in area'!M291)=1,"",'VAL_Fill in area'!M291)</f>
        <v/>
      </c>
      <c r="BF106" s="13" t="s">
        <v>4</v>
      </c>
      <c r="BG106" s="14" t="str">
        <f>IF(TYPE(VAL_Codes!AX$30)=2,VAL_Codes!AX$30,"")</f>
        <v/>
      </c>
      <c r="BH106" s="28" t="str">
        <f>IF(COUNTBLANK('VAL_Fill in area'!N291)=1,"",'VAL_Fill in area'!N291)</f>
        <v/>
      </c>
      <c r="BI106" s="13" t="s">
        <v>7033</v>
      </c>
      <c r="BJ106" s="14" t="str">
        <f>IF(TYPE(VAL_Codes!BA$30)=2,VAL_Codes!BA$30,"")</f>
        <v/>
      </c>
      <c r="BK106" s="28" t="str">
        <f>IF(COUNTBLANK('VAL_Fill in area'!O291)=1,"",'VAL_Fill in area'!O291)</f>
        <v/>
      </c>
      <c r="BL106" s="13" t="s">
        <v>4</v>
      </c>
      <c r="BM106" s="14" t="str">
        <f>IF(TYPE(VAL_Codes!BD$30)=2,VAL_Codes!BD$30,"")</f>
        <v/>
      </c>
      <c r="BN106" s="73"/>
      <c r="BQ106" s="74"/>
      <c r="BT106" s="74"/>
      <c r="BW106" s="74"/>
      <c r="BZ106" s="74"/>
      <c r="CC106" s="74"/>
      <c r="CF106" s="74"/>
      <c r="CI106" s="74"/>
      <c r="CL106" s="74"/>
      <c r="CO106" s="74"/>
      <c r="CR106" s="74"/>
      <c r="CU106" s="74"/>
      <c r="CX106" s="74"/>
      <c r="DA106" s="74"/>
      <c r="DD106" s="74"/>
      <c r="DG106" s="74"/>
      <c r="DJ106" s="74"/>
      <c r="DM106" s="74"/>
      <c r="DP106" s="74"/>
      <c r="DS106" s="74"/>
      <c r="DV106" s="74"/>
      <c r="DY106" s="74"/>
      <c r="EB106" s="74"/>
      <c r="EE106" s="74"/>
      <c r="EH106" s="74"/>
      <c r="EK106" s="74"/>
      <c r="EN106" s="74"/>
      <c r="EQ106" s="74"/>
      <c r="ET106" s="74"/>
    </row>
    <row r="107" spans="1:150" ht="15" customHeight="1" x14ac:dyDescent="0.2">
      <c r="A107" s="49"/>
      <c r="B107" s="49"/>
      <c r="C107" s="31"/>
      <c r="D107" s="624"/>
      <c r="E107" s="61" t="s">
        <v>4079</v>
      </c>
      <c r="F107" s="361" t="s">
        <v>5</v>
      </c>
      <c r="G107" s="43" t="s">
        <v>6</v>
      </c>
      <c r="H107" s="361" t="s">
        <v>6919</v>
      </c>
      <c r="I107" s="43"/>
      <c r="J107" s="54"/>
      <c r="K107" s="54"/>
      <c r="L107" s="54"/>
      <c r="M107" s="54"/>
      <c r="N107" s="54"/>
      <c r="O107" s="54"/>
      <c r="P107" s="54"/>
      <c r="Q107" s="54"/>
      <c r="R107" s="54"/>
      <c r="S107" s="54"/>
      <c r="T107" s="54"/>
      <c r="U107" s="54"/>
      <c r="V107" s="54"/>
      <c r="W107" s="54"/>
      <c r="X107" s="54"/>
      <c r="Y107" s="54"/>
      <c r="Z107" s="45"/>
      <c r="AA107" s="28" t="str">
        <f>IF(COUNTBLANK('VAL_Fill in area'!C292)=1,"",'VAL_Fill in area'!C292)</f>
        <v/>
      </c>
      <c r="AB107" s="13" t="str">
        <f>IF(TYPE(VAL_Codes!M$30)=2,VAL_Codes!M$30,"")</f>
        <v/>
      </c>
      <c r="AC107" s="14" t="str">
        <f>IF(TYPE(VAL_Codes!N$30)=2,VAL_Codes!N$30,"")</f>
        <v/>
      </c>
      <c r="AD107" s="28" t="str">
        <f>IF(COUNTBLANK('VAL_Fill in area'!D292)=1,"",'VAL_Fill in area'!D292)</f>
        <v/>
      </c>
      <c r="AE107" s="13" t="str">
        <f>IF(TYPE(VAL_Codes!P$30)=2,VAL_Codes!P$30,"")</f>
        <v/>
      </c>
      <c r="AF107" s="14" t="str">
        <f>IF(TYPE(VAL_Codes!Q$30)=2,VAL_Codes!Q$30,"")</f>
        <v/>
      </c>
      <c r="AG107" s="28" t="str">
        <f>IF(COUNTBLANK('VAL_Fill in area'!E292)=1,"",'VAL_Fill in area'!E292)</f>
        <v/>
      </c>
      <c r="AH107" s="13" t="str">
        <f>IF(TYPE(VAL_Codes!S$30)=2,VAL_Codes!S$30,"")</f>
        <v/>
      </c>
      <c r="AI107" s="14" t="str">
        <f>IF(TYPE(VAL_Codes!T$30)=2,VAL_Codes!T$30,"")</f>
        <v/>
      </c>
      <c r="AJ107" s="28" t="str">
        <f>IF(COUNTBLANK('VAL_Fill in area'!F292)=1,"",'VAL_Fill in area'!F292)</f>
        <v/>
      </c>
      <c r="AK107" s="13" t="str">
        <f>IF(TYPE(VAL_Codes!V$30)=2,VAL_Codes!V$30,"")</f>
        <v/>
      </c>
      <c r="AL107" s="14" t="str">
        <f>IF(TYPE(VAL_Codes!W$30)=2,VAL_Codes!W$30,"")</f>
        <v/>
      </c>
      <c r="AM107" s="28" t="str">
        <f>IF(COUNTBLANK('VAL_Fill in area'!G292)=1,"",'VAL_Fill in area'!G292)</f>
        <v/>
      </c>
      <c r="AN107" s="13" t="str">
        <f>IF(TYPE(VAL_Codes!Y$30)=2,VAL_Codes!Y$30,"")</f>
        <v/>
      </c>
      <c r="AO107" s="14" t="str">
        <f>IF(TYPE(VAL_Codes!Z$30)=2,VAL_Codes!Z$30,"")</f>
        <v/>
      </c>
      <c r="AP107" s="28" t="str">
        <f>IF(COUNTBLANK('VAL_Fill in area'!H292)=1,"",'VAL_Fill in area'!H292)</f>
        <v/>
      </c>
      <c r="AQ107" s="13" t="str">
        <f>IF(TYPE(VAL_Codes!AB$30)=2,VAL_Codes!AB$30,"")</f>
        <v/>
      </c>
      <c r="AR107" s="14" t="str">
        <f>IF(TYPE(VAL_Codes!AC$30)=2,VAL_Codes!AC$30,"")</f>
        <v/>
      </c>
      <c r="AS107" s="28" t="str">
        <f>IF(COUNTBLANK('VAL_Fill in area'!I292)=1,"",'VAL_Fill in area'!I292)</f>
        <v/>
      </c>
      <c r="AT107" s="13" t="str">
        <f>IF(TYPE(VAL_Codes!AE$30)=2,VAL_Codes!AE$30,"")</f>
        <v/>
      </c>
      <c r="AU107" s="14" t="str">
        <f>IF(TYPE(VAL_Codes!AF$30)=2,VAL_Codes!AF$30,"")</f>
        <v/>
      </c>
      <c r="AV107" s="28" t="str">
        <f>IF(COUNTBLANK('VAL_Fill in area'!J292)=1,"",'VAL_Fill in area'!J292)</f>
        <v/>
      </c>
      <c r="AW107" s="13" t="str">
        <f>IF(TYPE(VAL_Codes!AH$30)=2,VAL_Codes!AH$30,"")</f>
        <v/>
      </c>
      <c r="AX107" s="14" t="str">
        <f>IF(TYPE(VAL_Codes!AI$30)=2,VAL_Codes!AI$30,"")</f>
        <v/>
      </c>
      <c r="AY107" s="28" t="str">
        <f>IF(COUNTBLANK('VAL_Fill in area'!K292)=1,"",'VAL_Fill in area'!K292)</f>
        <v/>
      </c>
      <c r="AZ107" s="13" t="s">
        <v>4</v>
      </c>
      <c r="BA107" s="14" t="str">
        <f>IF(TYPE(VAL_Codes!AR$30)=2,VAL_Codes!AR$30,"")</f>
        <v/>
      </c>
      <c r="BB107" s="28" t="str">
        <f>IF(COUNTBLANK('VAL_Fill in area'!L292)=1,"",'VAL_Fill in area'!L292)</f>
        <v/>
      </c>
      <c r="BC107" s="13" t="s">
        <v>4</v>
      </c>
      <c r="BD107" s="14" t="str">
        <f>IF(TYPE(VAL_Codes!AU$30)=2,VAL_Codes!AU$30,"")</f>
        <v/>
      </c>
      <c r="BE107" s="28" t="str">
        <f>IF(COUNTBLANK('VAL_Fill in area'!M292)=1,"",'VAL_Fill in area'!M292)</f>
        <v/>
      </c>
      <c r="BF107" s="13" t="s">
        <v>4</v>
      </c>
      <c r="BG107" s="14" t="str">
        <f>IF(TYPE(VAL_Codes!AX$30)=2,VAL_Codes!AX$30,"")</f>
        <v/>
      </c>
      <c r="BH107" s="28" t="str">
        <f>IF(COUNTBLANK('VAL_Fill in area'!N292)=1,"",'VAL_Fill in area'!N292)</f>
        <v/>
      </c>
      <c r="BI107" s="13" t="s">
        <v>7033</v>
      </c>
      <c r="BJ107" s="14" t="str">
        <f>IF(TYPE(VAL_Codes!BA$30)=2,VAL_Codes!BA$30,"")</f>
        <v/>
      </c>
      <c r="BK107" s="28" t="str">
        <f>IF(COUNTBLANK('VAL_Fill in area'!O292)=1,"",'VAL_Fill in area'!O292)</f>
        <v/>
      </c>
      <c r="BL107" s="13" t="s">
        <v>4</v>
      </c>
      <c r="BM107" s="14" t="str">
        <f>IF(TYPE(VAL_Codes!BD$30)=2,VAL_Codes!BD$30,"")</f>
        <v/>
      </c>
      <c r="BN107" s="73"/>
      <c r="BQ107" s="74"/>
      <c r="BT107" s="74"/>
      <c r="BW107" s="74"/>
      <c r="BZ107" s="74"/>
      <c r="CC107" s="74"/>
      <c r="CF107" s="74"/>
      <c r="CI107" s="74"/>
      <c r="CL107" s="74"/>
      <c r="CO107" s="74"/>
      <c r="CR107" s="74"/>
      <c r="CU107" s="74"/>
      <c r="CX107" s="74"/>
      <c r="DA107" s="74"/>
      <c r="DD107" s="74"/>
      <c r="DG107" s="74"/>
      <c r="DJ107" s="74"/>
      <c r="DM107" s="74"/>
      <c r="DP107" s="74"/>
      <c r="DS107" s="74"/>
      <c r="DV107" s="74"/>
      <c r="DY107" s="74"/>
      <c r="EB107" s="74"/>
      <c r="EE107" s="74"/>
      <c r="EH107" s="74"/>
      <c r="EK107" s="74"/>
      <c r="EN107" s="74"/>
      <c r="EQ107" s="74"/>
      <c r="ET107" s="74"/>
    </row>
    <row r="108" spans="1:150" ht="15" customHeight="1" x14ac:dyDescent="0.2">
      <c r="A108" s="49"/>
      <c r="B108" s="49"/>
      <c r="C108" s="31"/>
      <c r="D108" s="624"/>
      <c r="E108" s="61" t="s">
        <v>4080</v>
      </c>
      <c r="F108" s="361" t="s">
        <v>5</v>
      </c>
      <c r="G108" s="43" t="s">
        <v>6</v>
      </c>
      <c r="H108" s="361" t="s">
        <v>6920</v>
      </c>
      <c r="I108" s="43"/>
      <c r="J108" s="54"/>
      <c r="K108" s="54"/>
      <c r="L108" s="54"/>
      <c r="M108" s="54"/>
      <c r="N108" s="54"/>
      <c r="O108" s="54"/>
      <c r="P108" s="54"/>
      <c r="Q108" s="54"/>
      <c r="R108" s="54"/>
      <c r="S108" s="54"/>
      <c r="T108" s="54"/>
      <c r="U108" s="54"/>
      <c r="V108" s="54"/>
      <c r="W108" s="54"/>
      <c r="X108" s="54"/>
      <c r="Y108" s="54"/>
      <c r="Z108" s="45"/>
      <c r="AA108" s="28" t="str">
        <f>IF(COUNTBLANK('VAL_Fill in area'!C293)=1,"",'VAL_Fill in area'!C293)</f>
        <v/>
      </c>
      <c r="AB108" s="13" t="str">
        <f>IF(TYPE(VAL_Codes!M$30)=2,VAL_Codes!M$30,"")</f>
        <v/>
      </c>
      <c r="AC108" s="14" t="str">
        <f>IF(TYPE(VAL_Codes!N$30)=2,VAL_Codes!N$30,"")</f>
        <v/>
      </c>
      <c r="AD108" s="28" t="str">
        <f>IF(COUNTBLANK('VAL_Fill in area'!D293)=1,"",'VAL_Fill in area'!D293)</f>
        <v/>
      </c>
      <c r="AE108" s="13" t="str">
        <f>IF(TYPE(VAL_Codes!P$30)=2,VAL_Codes!P$30,"")</f>
        <v/>
      </c>
      <c r="AF108" s="14" t="str">
        <f>IF(TYPE(VAL_Codes!Q$30)=2,VAL_Codes!Q$30,"")</f>
        <v/>
      </c>
      <c r="AG108" s="28" t="str">
        <f>IF(COUNTBLANK('VAL_Fill in area'!E293)=1,"",'VAL_Fill in area'!E293)</f>
        <v/>
      </c>
      <c r="AH108" s="13" t="str">
        <f>IF(TYPE(VAL_Codes!S$30)=2,VAL_Codes!S$30,"")</f>
        <v/>
      </c>
      <c r="AI108" s="14" t="str">
        <f>IF(TYPE(VAL_Codes!T$30)=2,VAL_Codes!T$30,"")</f>
        <v/>
      </c>
      <c r="AJ108" s="28" t="str">
        <f>IF(COUNTBLANK('VAL_Fill in area'!F293)=1,"",'VAL_Fill in area'!F293)</f>
        <v/>
      </c>
      <c r="AK108" s="13" t="str">
        <f>IF(TYPE(VAL_Codes!V$30)=2,VAL_Codes!V$30,"")</f>
        <v/>
      </c>
      <c r="AL108" s="14" t="str">
        <f>IF(TYPE(VAL_Codes!W$30)=2,VAL_Codes!W$30,"")</f>
        <v/>
      </c>
      <c r="AM108" s="28" t="str">
        <f>IF(COUNTBLANK('VAL_Fill in area'!G293)=1,"",'VAL_Fill in area'!G293)</f>
        <v/>
      </c>
      <c r="AN108" s="13" t="str">
        <f>IF(TYPE(VAL_Codes!Y$30)=2,VAL_Codes!Y$30,"")</f>
        <v/>
      </c>
      <c r="AO108" s="14" t="str">
        <f>IF(TYPE(VAL_Codes!Z$30)=2,VAL_Codes!Z$30,"")</f>
        <v/>
      </c>
      <c r="AP108" s="28" t="str">
        <f>IF(COUNTBLANK('VAL_Fill in area'!H293)=1,"",'VAL_Fill in area'!H293)</f>
        <v/>
      </c>
      <c r="AQ108" s="13" t="str">
        <f>IF(TYPE(VAL_Codes!AB$30)=2,VAL_Codes!AB$30,"")</f>
        <v/>
      </c>
      <c r="AR108" s="14" t="str">
        <f>IF(TYPE(VAL_Codes!AC$30)=2,VAL_Codes!AC$30,"")</f>
        <v/>
      </c>
      <c r="AS108" s="28" t="str">
        <f>IF(COUNTBLANK('VAL_Fill in area'!I293)=1,"",'VAL_Fill in area'!I293)</f>
        <v/>
      </c>
      <c r="AT108" s="13" t="str">
        <f>IF(TYPE(VAL_Codes!AE$30)=2,VAL_Codes!AE$30,"")</f>
        <v/>
      </c>
      <c r="AU108" s="14" t="str">
        <f>IF(TYPE(VAL_Codes!AF$30)=2,VAL_Codes!AF$30,"")</f>
        <v/>
      </c>
      <c r="AV108" s="28" t="str">
        <f>IF(COUNTBLANK('VAL_Fill in area'!J293)=1,"",'VAL_Fill in area'!J293)</f>
        <v/>
      </c>
      <c r="AW108" s="13" t="str">
        <f>IF(TYPE(VAL_Codes!AH$30)=2,VAL_Codes!AH$30,"")</f>
        <v/>
      </c>
      <c r="AX108" s="14" t="str">
        <f>IF(TYPE(VAL_Codes!AI$30)=2,VAL_Codes!AI$30,"")</f>
        <v/>
      </c>
      <c r="AY108" s="28">
        <f>IF(COUNTBLANK('VAL_Fill in area'!K293)=1,"",'VAL_Fill in area'!K293)</f>
        <v>1270</v>
      </c>
      <c r="AZ108" s="13" t="str">
        <f>IF(TYPE(VAL_Codes!AQ$30)=2,VAL_Codes!AQ$30,"")</f>
        <v/>
      </c>
      <c r="BA108" s="14" t="str">
        <f>IF(TYPE(VAL_Codes!AR$30)=2,VAL_Codes!AR$30,"")</f>
        <v/>
      </c>
      <c r="BB108" s="28">
        <f>IF(COUNTBLANK('VAL_Fill in area'!L293)=1,"",'VAL_Fill in area'!L293)</f>
        <v>1434</v>
      </c>
      <c r="BC108" s="13" t="str">
        <f>IF(TYPE(VAL_Codes!AT$30)=2,VAL_Codes!AT$30,"")</f>
        <v/>
      </c>
      <c r="BD108" s="14" t="str">
        <f>IF(TYPE(VAL_Codes!AU$30)=2,VAL_Codes!AU$30,"")</f>
        <v/>
      </c>
      <c r="BE108" s="28">
        <f>IF(COUNTBLANK('VAL_Fill in area'!M293)=1,"",'VAL_Fill in area'!M293)</f>
        <v>61</v>
      </c>
      <c r="BF108" s="13" t="str">
        <f>IF(TYPE(VAL_Codes!AW$30)=2,VAL_Codes!AW$30,"")</f>
        <v/>
      </c>
      <c r="BG108" s="14" t="str">
        <f>IF(TYPE(VAL_Codes!AX$30)=2,VAL_Codes!AX$30,"")</f>
        <v/>
      </c>
      <c r="BH108" s="28" t="str">
        <f>IF(COUNTBLANK('VAL_Fill in area'!N293)=1,"",'VAL_Fill in area'!N293)</f>
        <v/>
      </c>
      <c r="BI108" s="13" t="s">
        <v>7033</v>
      </c>
      <c r="BJ108" s="14" t="str">
        <f>IF(TYPE(VAL_Codes!BA$30)=2,VAL_Codes!BA$30,"")</f>
        <v/>
      </c>
      <c r="BK108" s="28">
        <f>IF(COUNTBLANK('VAL_Fill in area'!O293)=1,"",'VAL_Fill in area'!O293)</f>
        <v>1</v>
      </c>
      <c r="BL108" s="13" t="str">
        <f>IF(TYPE(VAL_Codes!BC$30)=2,VAL_Codes!BC$30,"")</f>
        <v/>
      </c>
      <c r="BM108" s="14" t="str">
        <f>IF(TYPE(VAL_Codes!BD$30)=2,VAL_Codes!BD$30,"")</f>
        <v/>
      </c>
      <c r="BN108" s="73"/>
      <c r="BQ108" s="74"/>
      <c r="BT108" s="74"/>
      <c r="BW108" s="74"/>
      <c r="BZ108" s="74"/>
      <c r="CC108" s="74"/>
      <c r="CF108" s="74"/>
      <c r="CI108" s="74"/>
      <c r="CL108" s="74"/>
      <c r="CO108" s="74"/>
      <c r="CR108" s="74"/>
      <c r="CU108" s="74"/>
      <c r="CX108" s="74"/>
      <c r="DA108" s="74"/>
      <c r="DD108" s="74"/>
      <c r="DG108" s="74"/>
      <c r="DJ108" s="74"/>
      <c r="DM108" s="74"/>
      <c r="DP108" s="74"/>
      <c r="DS108" s="74"/>
      <c r="DV108" s="74"/>
      <c r="DY108" s="74"/>
      <c r="EB108" s="74"/>
      <c r="EE108" s="74"/>
      <c r="EH108" s="74"/>
      <c r="EK108" s="74"/>
      <c r="EN108" s="74"/>
      <c r="EQ108" s="74"/>
      <c r="ET108" s="74"/>
    </row>
    <row r="109" spans="1:150" ht="15" customHeight="1" x14ac:dyDescent="0.2">
      <c r="A109" s="49"/>
      <c r="B109" s="49"/>
      <c r="C109" s="31"/>
      <c r="D109" s="624"/>
      <c r="E109" s="61" t="s">
        <v>4081</v>
      </c>
      <c r="F109" s="361" t="s">
        <v>5</v>
      </c>
      <c r="G109" s="43" t="s">
        <v>6</v>
      </c>
      <c r="H109" s="361" t="s">
        <v>6921</v>
      </c>
      <c r="I109" s="43"/>
      <c r="J109" s="54"/>
      <c r="K109" s="54"/>
      <c r="L109" s="54"/>
      <c r="M109" s="54"/>
      <c r="N109" s="54"/>
      <c r="O109" s="54"/>
      <c r="P109" s="54"/>
      <c r="Q109" s="54"/>
      <c r="R109" s="54"/>
      <c r="S109" s="54"/>
      <c r="T109" s="54"/>
      <c r="U109" s="54"/>
      <c r="V109" s="54"/>
      <c r="W109" s="54"/>
      <c r="X109" s="54"/>
      <c r="Y109" s="54"/>
      <c r="Z109" s="45"/>
      <c r="AA109" s="28" t="str">
        <f>IF(COUNTBLANK('VAL_Fill in area'!C294)=1,"",'VAL_Fill in area'!C294)</f>
        <v/>
      </c>
      <c r="AB109" s="13" t="str">
        <f>IF(TYPE(VAL_Codes!M$30)=2,VAL_Codes!M$30,"")</f>
        <v/>
      </c>
      <c r="AC109" s="14" t="str">
        <f>IF(TYPE(VAL_Codes!N$30)=2,VAL_Codes!N$30,"")</f>
        <v/>
      </c>
      <c r="AD109" s="28" t="str">
        <f>IF(COUNTBLANK('VAL_Fill in area'!D294)=1,"",'VAL_Fill in area'!D294)</f>
        <v/>
      </c>
      <c r="AE109" s="13" t="str">
        <f>IF(TYPE(VAL_Codes!P$30)=2,VAL_Codes!P$30,"")</f>
        <v/>
      </c>
      <c r="AF109" s="14" t="str">
        <f>IF(TYPE(VAL_Codes!Q$30)=2,VAL_Codes!Q$30,"")</f>
        <v/>
      </c>
      <c r="AG109" s="28" t="str">
        <f>IF(COUNTBLANK('VAL_Fill in area'!E294)=1,"",'VAL_Fill in area'!E294)</f>
        <v/>
      </c>
      <c r="AH109" s="13" t="str">
        <f>IF(TYPE(VAL_Codes!S$30)=2,VAL_Codes!S$30,"")</f>
        <v/>
      </c>
      <c r="AI109" s="14" t="str">
        <f>IF(TYPE(VAL_Codes!T$30)=2,VAL_Codes!T$30,"")</f>
        <v/>
      </c>
      <c r="AJ109" s="28" t="str">
        <f>IF(COUNTBLANK('VAL_Fill in area'!F294)=1,"",'VAL_Fill in area'!F294)</f>
        <v/>
      </c>
      <c r="AK109" s="13" t="str">
        <f>IF(TYPE(VAL_Codes!V$30)=2,VAL_Codes!V$30,"")</f>
        <v/>
      </c>
      <c r="AL109" s="14" t="str">
        <f>IF(TYPE(VAL_Codes!W$30)=2,VAL_Codes!W$30,"")</f>
        <v/>
      </c>
      <c r="AM109" s="28" t="str">
        <f>IF(COUNTBLANK('VAL_Fill in area'!G294)=1,"",'VAL_Fill in area'!G294)</f>
        <v/>
      </c>
      <c r="AN109" s="13" t="str">
        <f>IF(TYPE(VAL_Codes!Y$30)=2,VAL_Codes!Y$30,"")</f>
        <v/>
      </c>
      <c r="AO109" s="14" t="str">
        <f>IF(TYPE(VAL_Codes!Z$30)=2,VAL_Codes!Z$30,"")</f>
        <v/>
      </c>
      <c r="AP109" s="28" t="str">
        <f>IF(COUNTBLANK('VAL_Fill in area'!H294)=1,"",'VAL_Fill in area'!H294)</f>
        <v/>
      </c>
      <c r="AQ109" s="13" t="str">
        <f>IF(TYPE(VAL_Codes!AB$30)=2,VAL_Codes!AB$30,"")</f>
        <v/>
      </c>
      <c r="AR109" s="14" t="str">
        <f>IF(TYPE(VAL_Codes!AC$30)=2,VAL_Codes!AC$30,"")</f>
        <v/>
      </c>
      <c r="AS109" s="28" t="str">
        <f>IF(COUNTBLANK('VAL_Fill in area'!I294)=1,"",'VAL_Fill in area'!I294)</f>
        <v/>
      </c>
      <c r="AT109" s="13" t="str">
        <f>IF(TYPE(VAL_Codes!AE$30)=2,VAL_Codes!AE$30,"")</f>
        <v/>
      </c>
      <c r="AU109" s="14" t="str">
        <f>IF(TYPE(VAL_Codes!AF$30)=2,VAL_Codes!AF$30,"")</f>
        <v/>
      </c>
      <c r="AV109" s="28" t="str">
        <f>IF(COUNTBLANK('VAL_Fill in area'!J294)=1,"",'VAL_Fill in area'!J294)</f>
        <v/>
      </c>
      <c r="AW109" s="13" t="str">
        <f>IF(TYPE(VAL_Codes!AH$30)=2,VAL_Codes!AH$30,"")</f>
        <v/>
      </c>
      <c r="AX109" s="14" t="str">
        <f>IF(TYPE(VAL_Codes!AI$30)=2,VAL_Codes!AI$30,"")</f>
        <v/>
      </c>
      <c r="AY109" s="28" t="str">
        <f>IF(COUNTBLANK('VAL_Fill in area'!K294)=1,"",'VAL_Fill in area'!K294)</f>
        <v/>
      </c>
      <c r="AZ109" s="13" t="s">
        <v>4</v>
      </c>
      <c r="BA109" s="14" t="str">
        <f>IF(TYPE(VAL_Codes!AR$30)=2,VAL_Codes!AR$30,"")</f>
        <v/>
      </c>
      <c r="BB109" s="28" t="str">
        <f>IF(COUNTBLANK('VAL_Fill in area'!L294)=1,"",'VAL_Fill in area'!L294)</f>
        <v/>
      </c>
      <c r="BC109" s="13" t="s">
        <v>4</v>
      </c>
      <c r="BD109" s="14" t="str">
        <f>IF(TYPE(VAL_Codes!AU$30)=2,VAL_Codes!AU$30,"")</f>
        <v/>
      </c>
      <c r="BE109" s="28" t="str">
        <f>IF(COUNTBLANK('VAL_Fill in area'!M294)=1,"",'VAL_Fill in area'!M294)</f>
        <v/>
      </c>
      <c r="BF109" s="13" t="s">
        <v>4</v>
      </c>
      <c r="BG109" s="14" t="str">
        <f>IF(TYPE(VAL_Codes!AX$30)=2,VAL_Codes!AX$30,"")</f>
        <v/>
      </c>
      <c r="BH109" s="28" t="str">
        <f>IF(COUNTBLANK('VAL_Fill in area'!N294)=1,"",'VAL_Fill in area'!N294)</f>
        <v/>
      </c>
      <c r="BI109" s="13" t="s">
        <v>7033</v>
      </c>
      <c r="BJ109" s="14" t="str">
        <f>IF(TYPE(VAL_Codes!BA$30)=2,VAL_Codes!BA$30,"")</f>
        <v/>
      </c>
      <c r="BK109" s="28" t="str">
        <f>IF(COUNTBLANK('VAL_Fill in area'!O294)=1,"",'VAL_Fill in area'!O294)</f>
        <v/>
      </c>
      <c r="BL109" s="13" t="s">
        <v>4</v>
      </c>
      <c r="BM109" s="14" t="str">
        <f>IF(TYPE(VAL_Codes!BD$30)=2,VAL_Codes!BD$30,"")</f>
        <v/>
      </c>
      <c r="BN109" s="73"/>
      <c r="BQ109" s="74"/>
      <c r="BT109" s="74"/>
      <c r="BW109" s="74"/>
      <c r="BZ109" s="74"/>
      <c r="CC109" s="74"/>
      <c r="CF109" s="74"/>
      <c r="CI109" s="74"/>
      <c r="CL109" s="74"/>
      <c r="CO109" s="74"/>
      <c r="CR109" s="74"/>
      <c r="CU109" s="74"/>
      <c r="CX109" s="74"/>
      <c r="DA109" s="74"/>
      <c r="DD109" s="74"/>
      <c r="DG109" s="74"/>
      <c r="DJ109" s="74"/>
      <c r="DM109" s="74"/>
      <c r="DP109" s="74"/>
      <c r="DS109" s="74"/>
      <c r="DV109" s="74"/>
      <c r="DY109" s="74"/>
      <c r="EB109" s="74"/>
      <c r="EE109" s="74"/>
      <c r="EH109" s="74"/>
      <c r="EK109" s="74"/>
      <c r="EN109" s="74"/>
      <c r="EQ109" s="74"/>
      <c r="ET109" s="74"/>
    </row>
    <row r="110" spans="1:150" ht="15" customHeight="1" x14ac:dyDescent="0.2">
      <c r="A110" s="49"/>
      <c r="B110" s="49"/>
      <c r="C110" s="31"/>
      <c r="D110" s="624"/>
      <c r="E110" s="61" t="s">
        <v>4082</v>
      </c>
      <c r="F110" s="361" t="s">
        <v>5</v>
      </c>
      <c r="G110" s="43" t="s">
        <v>6</v>
      </c>
      <c r="H110" s="361" t="s">
        <v>6922</v>
      </c>
      <c r="I110" s="43"/>
      <c r="J110" s="54"/>
      <c r="K110" s="54"/>
      <c r="L110" s="54"/>
      <c r="M110" s="54"/>
      <c r="N110" s="54"/>
      <c r="O110" s="54"/>
      <c r="P110" s="54"/>
      <c r="Q110" s="54"/>
      <c r="R110" s="54"/>
      <c r="S110" s="54"/>
      <c r="T110" s="54"/>
      <c r="U110" s="54"/>
      <c r="V110" s="54"/>
      <c r="W110" s="54"/>
      <c r="X110" s="54"/>
      <c r="Y110" s="54"/>
      <c r="Z110" s="45"/>
      <c r="AA110" s="28" t="str">
        <f>IF(COUNTBLANK('VAL_Fill in area'!C295)=1,"",'VAL_Fill in area'!C295)</f>
        <v/>
      </c>
      <c r="AB110" s="13" t="str">
        <f>IF(TYPE(VAL_Codes!M$30)=2,VAL_Codes!M$30,"")</f>
        <v/>
      </c>
      <c r="AC110" s="14" t="str">
        <f>IF(TYPE(VAL_Codes!N$30)=2,VAL_Codes!N$30,"")</f>
        <v/>
      </c>
      <c r="AD110" s="28" t="str">
        <f>IF(COUNTBLANK('VAL_Fill in area'!D295)=1,"",'VAL_Fill in area'!D295)</f>
        <v/>
      </c>
      <c r="AE110" s="13" t="str">
        <f>IF(TYPE(VAL_Codes!P$30)=2,VAL_Codes!P$30,"")</f>
        <v/>
      </c>
      <c r="AF110" s="14" t="str">
        <f>IF(TYPE(VAL_Codes!Q$30)=2,VAL_Codes!Q$30,"")</f>
        <v/>
      </c>
      <c r="AG110" s="28" t="str">
        <f>IF(COUNTBLANK('VAL_Fill in area'!E295)=1,"",'VAL_Fill in area'!E295)</f>
        <v/>
      </c>
      <c r="AH110" s="13" t="str">
        <f>IF(TYPE(VAL_Codes!S$30)=2,VAL_Codes!S$30,"")</f>
        <v/>
      </c>
      <c r="AI110" s="14" t="str">
        <f>IF(TYPE(VAL_Codes!T$30)=2,VAL_Codes!T$30,"")</f>
        <v/>
      </c>
      <c r="AJ110" s="28" t="str">
        <f>IF(COUNTBLANK('VAL_Fill in area'!F295)=1,"",'VAL_Fill in area'!F295)</f>
        <v/>
      </c>
      <c r="AK110" s="13" t="str">
        <f>IF(TYPE(VAL_Codes!V$30)=2,VAL_Codes!V$30,"")</f>
        <v/>
      </c>
      <c r="AL110" s="14" t="str">
        <f>IF(TYPE(VAL_Codes!W$30)=2,VAL_Codes!W$30,"")</f>
        <v/>
      </c>
      <c r="AM110" s="28" t="str">
        <f>IF(COUNTBLANK('VAL_Fill in area'!G295)=1,"",'VAL_Fill in area'!G295)</f>
        <v/>
      </c>
      <c r="AN110" s="13" t="str">
        <f>IF(TYPE(VAL_Codes!Y$30)=2,VAL_Codes!Y$30,"")</f>
        <v/>
      </c>
      <c r="AO110" s="14" t="str">
        <f>IF(TYPE(VAL_Codes!Z$30)=2,VAL_Codes!Z$30,"")</f>
        <v/>
      </c>
      <c r="AP110" s="28" t="str">
        <f>IF(COUNTBLANK('VAL_Fill in area'!H295)=1,"",'VAL_Fill in area'!H295)</f>
        <v/>
      </c>
      <c r="AQ110" s="13" t="str">
        <f>IF(TYPE(VAL_Codes!AB$30)=2,VAL_Codes!AB$30,"")</f>
        <v/>
      </c>
      <c r="AR110" s="14" t="str">
        <f>IF(TYPE(VAL_Codes!AC$30)=2,VAL_Codes!AC$30,"")</f>
        <v/>
      </c>
      <c r="AS110" s="28" t="str">
        <f>IF(COUNTBLANK('VAL_Fill in area'!I295)=1,"",'VAL_Fill in area'!I295)</f>
        <v/>
      </c>
      <c r="AT110" s="13" t="str">
        <f>IF(TYPE(VAL_Codes!AE$30)=2,VAL_Codes!AE$30,"")</f>
        <v/>
      </c>
      <c r="AU110" s="14" t="str">
        <f>IF(TYPE(VAL_Codes!AF$30)=2,VAL_Codes!AF$30,"")</f>
        <v/>
      </c>
      <c r="AV110" s="28" t="str">
        <f>IF(COUNTBLANK('VAL_Fill in area'!J295)=1,"",'VAL_Fill in area'!J295)</f>
        <v/>
      </c>
      <c r="AW110" s="13" t="str">
        <f>IF(TYPE(VAL_Codes!AH$30)=2,VAL_Codes!AH$30,"")</f>
        <v/>
      </c>
      <c r="AX110" s="14" t="str">
        <f>IF(TYPE(VAL_Codes!AI$30)=2,VAL_Codes!AI$30,"")</f>
        <v/>
      </c>
      <c r="AY110" s="28">
        <f>IF(COUNTBLANK('VAL_Fill in area'!K295)=1,"",'VAL_Fill in area'!K295)</f>
        <v>0</v>
      </c>
      <c r="AZ110" s="13" t="str">
        <f>IF(TYPE(VAL_Codes!AQ$30)=2,VAL_Codes!AQ$30,"")</f>
        <v/>
      </c>
      <c r="BA110" s="14" t="str">
        <f>IF(TYPE(VAL_Codes!AR$30)=2,VAL_Codes!AR$30,"")</f>
        <v/>
      </c>
      <c r="BB110" s="28">
        <f>IF(COUNTBLANK('VAL_Fill in area'!L295)=1,"",'VAL_Fill in area'!L295)</f>
        <v>137</v>
      </c>
      <c r="BC110" s="13" t="str">
        <f>IF(TYPE(VAL_Codes!AT$30)=2,VAL_Codes!AT$30,"")</f>
        <v/>
      </c>
      <c r="BD110" s="14" t="str">
        <f>IF(TYPE(VAL_Codes!AU$30)=2,VAL_Codes!AU$30,"")</f>
        <v/>
      </c>
      <c r="BE110" s="28">
        <f>IF(COUNTBLANK('VAL_Fill in area'!M295)=1,"",'VAL_Fill in area'!M295)</f>
        <v>14</v>
      </c>
      <c r="BF110" s="13" t="str">
        <f>IF(TYPE(VAL_Codes!AW$30)=2,VAL_Codes!AW$30,"")</f>
        <v/>
      </c>
      <c r="BG110" s="14" t="str">
        <f>IF(TYPE(VAL_Codes!AX$30)=2,VAL_Codes!AX$30,"")</f>
        <v/>
      </c>
      <c r="BH110" s="28" t="str">
        <f>IF(COUNTBLANK('VAL_Fill in area'!N295)=1,"",'VAL_Fill in area'!N295)</f>
        <v/>
      </c>
      <c r="BI110" s="13" t="s">
        <v>7033</v>
      </c>
      <c r="BJ110" s="14" t="str">
        <f>IF(TYPE(VAL_Codes!BA$30)=2,VAL_Codes!BA$30,"")</f>
        <v/>
      </c>
      <c r="BK110" s="28">
        <v>0</v>
      </c>
      <c r="BL110" s="13" t="str">
        <f>IF(TYPE(VAL_Codes!BC$30)=2,VAL_Codes!BC$30,"")</f>
        <v/>
      </c>
      <c r="BM110" s="14" t="str">
        <f>IF(TYPE(VAL_Codes!BD$30)=2,VAL_Codes!BD$30,"")</f>
        <v/>
      </c>
      <c r="BN110" s="73"/>
      <c r="BQ110" s="74"/>
      <c r="BT110" s="74"/>
      <c r="BW110" s="74"/>
      <c r="BZ110" s="74"/>
      <c r="CC110" s="74"/>
      <c r="CF110" s="74"/>
      <c r="CI110" s="74"/>
      <c r="CL110" s="74"/>
      <c r="CO110" s="74"/>
      <c r="CR110" s="74"/>
      <c r="CU110" s="74"/>
      <c r="CX110" s="74"/>
      <c r="DA110" s="74"/>
      <c r="DD110" s="74"/>
      <c r="DG110" s="74"/>
      <c r="DJ110" s="74"/>
      <c r="DM110" s="74"/>
      <c r="DP110" s="74"/>
      <c r="DS110" s="74"/>
      <c r="DV110" s="74"/>
      <c r="DY110" s="74"/>
      <c r="EB110" s="74"/>
      <c r="EE110" s="74"/>
      <c r="EH110" s="74"/>
      <c r="EK110" s="74"/>
      <c r="EN110" s="74"/>
      <c r="EQ110" s="74"/>
      <c r="ET110" s="74"/>
    </row>
    <row r="111" spans="1:150" ht="15" customHeight="1" x14ac:dyDescent="0.2">
      <c r="A111" s="49"/>
      <c r="B111" s="49"/>
      <c r="C111" s="31"/>
      <c r="D111" s="624"/>
      <c r="E111" s="61" t="s">
        <v>4083</v>
      </c>
      <c r="F111" s="361" t="s">
        <v>5</v>
      </c>
      <c r="G111" s="43" t="s">
        <v>6</v>
      </c>
      <c r="H111" s="361" t="s">
        <v>6923</v>
      </c>
      <c r="I111" s="43"/>
      <c r="J111" s="54"/>
      <c r="K111" s="54"/>
      <c r="L111" s="54"/>
      <c r="M111" s="54"/>
      <c r="N111" s="54"/>
      <c r="O111" s="54"/>
      <c r="P111" s="54"/>
      <c r="Q111" s="54"/>
      <c r="R111" s="54"/>
      <c r="S111" s="54"/>
      <c r="T111" s="54"/>
      <c r="U111" s="54"/>
      <c r="V111" s="54"/>
      <c r="W111" s="54"/>
      <c r="X111" s="54"/>
      <c r="Y111" s="54"/>
      <c r="Z111" s="45"/>
      <c r="AA111" s="28" t="str">
        <f>IF(COUNTBLANK('VAL_Fill in area'!C296)=1,"",'VAL_Fill in area'!C296)</f>
        <v/>
      </c>
      <c r="AB111" s="13" t="str">
        <f>IF(TYPE(VAL_Codes!M$30)=2,VAL_Codes!M$30,"")</f>
        <v/>
      </c>
      <c r="AC111" s="14" t="str">
        <f>IF(TYPE(VAL_Codes!N$30)=2,VAL_Codes!N$30,"")</f>
        <v/>
      </c>
      <c r="AD111" s="28" t="str">
        <f>IF(COUNTBLANK('VAL_Fill in area'!D296)=1,"",'VAL_Fill in area'!D296)</f>
        <v/>
      </c>
      <c r="AE111" s="13" t="str">
        <f>IF(TYPE(VAL_Codes!P$30)=2,VAL_Codes!P$30,"")</f>
        <v/>
      </c>
      <c r="AF111" s="14" t="str">
        <f>IF(TYPE(VAL_Codes!Q$30)=2,VAL_Codes!Q$30,"")</f>
        <v/>
      </c>
      <c r="AG111" s="28" t="str">
        <f>IF(COUNTBLANK('VAL_Fill in area'!E296)=1,"",'VAL_Fill in area'!E296)</f>
        <v/>
      </c>
      <c r="AH111" s="13" t="str">
        <f>IF(TYPE(VAL_Codes!S$30)=2,VAL_Codes!S$30,"")</f>
        <v/>
      </c>
      <c r="AI111" s="14" t="str">
        <f>IF(TYPE(VAL_Codes!T$30)=2,VAL_Codes!T$30,"")</f>
        <v/>
      </c>
      <c r="AJ111" s="28" t="str">
        <f>IF(COUNTBLANK('VAL_Fill in area'!F296)=1,"",'VAL_Fill in area'!F296)</f>
        <v/>
      </c>
      <c r="AK111" s="13" t="str">
        <f>IF(TYPE(VAL_Codes!V$30)=2,VAL_Codes!V$30,"")</f>
        <v/>
      </c>
      <c r="AL111" s="14" t="str">
        <f>IF(TYPE(VAL_Codes!W$30)=2,VAL_Codes!W$30,"")</f>
        <v/>
      </c>
      <c r="AM111" s="28" t="str">
        <f>IF(COUNTBLANK('VAL_Fill in area'!G296)=1,"",'VAL_Fill in area'!G296)</f>
        <v/>
      </c>
      <c r="AN111" s="13" t="str">
        <f>IF(TYPE(VAL_Codes!Y$30)=2,VAL_Codes!Y$30,"")</f>
        <v/>
      </c>
      <c r="AO111" s="14" t="str">
        <f>IF(TYPE(VAL_Codes!Z$30)=2,VAL_Codes!Z$30,"")</f>
        <v/>
      </c>
      <c r="AP111" s="28" t="str">
        <f>IF(COUNTBLANK('VAL_Fill in area'!H296)=1,"",'VAL_Fill in area'!H296)</f>
        <v/>
      </c>
      <c r="AQ111" s="13" t="str">
        <f>IF(TYPE(VAL_Codes!AB$30)=2,VAL_Codes!AB$30,"")</f>
        <v/>
      </c>
      <c r="AR111" s="14" t="str">
        <f>IF(TYPE(VAL_Codes!AC$30)=2,VAL_Codes!AC$30,"")</f>
        <v/>
      </c>
      <c r="AS111" s="28" t="str">
        <f>IF(COUNTBLANK('VAL_Fill in area'!I296)=1,"",'VAL_Fill in area'!I296)</f>
        <v/>
      </c>
      <c r="AT111" s="13" t="str">
        <f>IF(TYPE(VAL_Codes!AE$30)=2,VAL_Codes!AE$30,"")</f>
        <v/>
      </c>
      <c r="AU111" s="14" t="str">
        <f>IF(TYPE(VAL_Codes!AF$30)=2,VAL_Codes!AF$30,"")</f>
        <v/>
      </c>
      <c r="AV111" s="28" t="str">
        <f>IF(COUNTBLANK('VAL_Fill in area'!J296)=1,"",'VAL_Fill in area'!J296)</f>
        <v/>
      </c>
      <c r="AW111" s="13" t="str">
        <f>IF(TYPE(VAL_Codes!AH$30)=2,VAL_Codes!AH$30,"")</f>
        <v/>
      </c>
      <c r="AX111" s="14" t="str">
        <f>IF(TYPE(VAL_Codes!AI$30)=2,VAL_Codes!AI$30,"")</f>
        <v/>
      </c>
      <c r="AY111" s="28" t="str">
        <f>IF(COUNTBLANK('VAL_Fill in area'!K296)=1,"",'VAL_Fill in area'!K296)</f>
        <v/>
      </c>
      <c r="AZ111" s="13" t="s">
        <v>4</v>
      </c>
      <c r="BA111" s="14" t="str">
        <f>IF(TYPE(VAL_Codes!AR$30)=2,VAL_Codes!AR$30,"")</f>
        <v/>
      </c>
      <c r="BB111" s="28" t="str">
        <f>IF(COUNTBLANK('VAL_Fill in area'!L296)=1,"",'VAL_Fill in area'!L296)</f>
        <v/>
      </c>
      <c r="BC111" s="13" t="s">
        <v>4</v>
      </c>
      <c r="BD111" s="14" t="str">
        <f>IF(TYPE(VAL_Codes!AU$30)=2,VAL_Codes!AU$30,"")</f>
        <v/>
      </c>
      <c r="BE111" s="28" t="str">
        <f>IF(COUNTBLANK('VAL_Fill in area'!M296)=1,"",'VAL_Fill in area'!M296)</f>
        <v/>
      </c>
      <c r="BF111" s="13" t="s">
        <v>4</v>
      </c>
      <c r="BG111" s="14" t="str">
        <f>IF(TYPE(VAL_Codes!AX$30)=2,VAL_Codes!AX$30,"")</f>
        <v/>
      </c>
      <c r="BH111" s="28" t="str">
        <f>IF(COUNTBLANK('VAL_Fill in area'!N296)=1,"",'VAL_Fill in area'!N296)</f>
        <v/>
      </c>
      <c r="BI111" s="13" t="s">
        <v>7033</v>
      </c>
      <c r="BJ111" s="14" t="str">
        <f>IF(TYPE(VAL_Codes!BA$30)=2,VAL_Codes!BA$30,"")</f>
        <v/>
      </c>
      <c r="BK111" s="28" t="str">
        <f>IF(COUNTBLANK('VAL_Fill in area'!O296)=1,"",'VAL_Fill in area'!O296)</f>
        <v/>
      </c>
      <c r="BL111" s="13" t="s">
        <v>4</v>
      </c>
      <c r="BM111" s="14" t="str">
        <f>IF(TYPE(VAL_Codes!BD$30)=2,VAL_Codes!BD$30,"")</f>
        <v/>
      </c>
      <c r="BN111" s="73"/>
      <c r="BQ111" s="74"/>
      <c r="BT111" s="74"/>
      <c r="BW111" s="74"/>
      <c r="BZ111" s="74"/>
      <c r="CC111" s="74"/>
      <c r="CF111" s="74"/>
      <c r="CI111" s="74"/>
      <c r="CL111" s="74"/>
      <c r="CO111" s="74"/>
      <c r="CR111" s="74"/>
      <c r="CU111" s="74"/>
      <c r="CX111" s="74"/>
      <c r="DA111" s="74"/>
      <c r="DD111" s="74"/>
      <c r="DG111" s="74"/>
      <c r="DJ111" s="74"/>
      <c r="DM111" s="74"/>
      <c r="DP111" s="74"/>
      <c r="DS111" s="74"/>
      <c r="DV111" s="74"/>
      <c r="DY111" s="74"/>
      <c r="EB111" s="74"/>
      <c r="EE111" s="74"/>
      <c r="EH111" s="74"/>
      <c r="EK111" s="74"/>
      <c r="EN111" s="74"/>
      <c r="EQ111" s="74"/>
      <c r="ET111" s="74"/>
    </row>
    <row r="112" spans="1:150" ht="15" customHeight="1" x14ac:dyDescent="0.2">
      <c r="A112" s="49"/>
      <c r="B112" s="49"/>
      <c r="C112" s="31"/>
      <c r="D112" s="624"/>
      <c r="E112" s="61" t="s">
        <v>4084</v>
      </c>
      <c r="F112" s="361" t="s">
        <v>5</v>
      </c>
      <c r="G112" s="43" t="s">
        <v>6</v>
      </c>
      <c r="H112" s="361" t="s">
        <v>6924</v>
      </c>
      <c r="I112" s="43"/>
      <c r="J112" s="54"/>
      <c r="K112" s="54"/>
      <c r="L112" s="54"/>
      <c r="M112" s="54"/>
      <c r="N112" s="54"/>
      <c r="O112" s="54"/>
      <c r="P112" s="54"/>
      <c r="Q112" s="54"/>
      <c r="R112" s="54"/>
      <c r="S112" s="54"/>
      <c r="T112" s="54"/>
      <c r="U112" s="54"/>
      <c r="V112" s="54"/>
      <c r="W112" s="54"/>
      <c r="X112" s="54"/>
      <c r="Y112" s="54"/>
      <c r="Z112" s="45"/>
      <c r="AA112" s="28" t="str">
        <f>IF(COUNTBLANK('VAL_Fill in area'!C297)=1,"",'VAL_Fill in area'!C297)</f>
        <v/>
      </c>
      <c r="AB112" s="13" t="str">
        <f>IF(TYPE(VAL_Codes!M$30)=2,VAL_Codes!M$30,"")</f>
        <v/>
      </c>
      <c r="AC112" s="14" t="str">
        <f>IF(TYPE(VAL_Codes!N$30)=2,VAL_Codes!N$30,"")</f>
        <v/>
      </c>
      <c r="AD112" s="28" t="str">
        <f>IF(COUNTBLANK('VAL_Fill in area'!D297)=1,"",'VAL_Fill in area'!D297)</f>
        <v/>
      </c>
      <c r="AE112" s="13" t="str">
        <f>IF(TYPE(VAL_Codes!P$30)=2,VAL_Codes!P$30,"")</f>
        <v/>
      </c>
      <c r="AF112" s="14" t="str">
        <f>IF(TYPE(VAL_Codes!Q$30)=2,VAL_Codes!Q$30,"")</f>
        <v/>
      </c>
      <c r="AG112" s="28" t="str">
        <f>IF(COUNTBLANK('VAL_Fill in area'!E297)=1,"",'VAL_Fill in area'!E297)</f>
        <v/>
      </c>
      <c r="AH112" s="13" t="str">
        <f>IF(TYPE(VAL_Codes!S$30)=2,VAL_Codes!S$30,"")</f>
        <v/>
      </c>
      <c r="AI112" s="14" t="str">
        <f>IF(TYPE(VAL_Codes!T$30)=2,VAL_Codes!T$30,"")</f>
        <v/>
      </c>
      <c r="AJ112" s="28" t="str">
        <f>IF(COUNTBLANK('VAL_Fill in area'!F297)=1,"",'VAL_Fill in area'!F297)</f>
        <v/>
      </c>
      <c r="AK112" s="13" t="str">
        <f>IF(TYPE(VAL_Codes!V$30)=2,VAL_Codes!V$30,"")</f>
        <v/>
      </c>
      <c r="AL112" s="14" t="str">
        <f>IF(TYPE(VAL_Codes!W$30)=2,VAL_Codes!W$30,"")</f>
        <v/>
      </c>
      <c r="AM112" s="28" t="str">
        <f>IF(COUNTBLANK('VAL_Fill in area'!G297)=1,"",'VAL_Fill in area'!G297)</f>
        <v/>
      </c>
      <c r="AN112" s="13" t="str">
        <f>IF(TYPE(VAL_Codes!Y$30)=2,VAL_Codes!Y$30,"")</f>
        <v/>
      </c>
      <c r="AO112" s="14" t="str">
        <f>IF(TYPE(VAL_Codes!Z$30)=2,VAL_Codes!Z$30,"")</f>
        <v/>
      </c>
      <c r="AP112" s="28" t="str">
        <f>IF(COUNTBLANK('VAL_Fill in area'!H297)=1,"",'VAL_Fill in area'!H297)</f>
        <v/>
      </c>
      <c r="AQ112" s="13" t="str">
        <f>IF(TYPE(VAL_Codes!AB$30)=2,VAL_Codes!AB$30,"")</f>
        <v/>
      </c>
      <c r="AR112" s="14" t="str">
        <f>IF(TYPE(VAL_Codes!AC$30)=2,VAL_Codes!AC$30,"")</f>
        <v/>
      </c>
      <c r="AS112" s="28" t="str">
        <f>IF(COUNTBLANK('VAL_Fill in area'!I297)=1,"",'VAL_Fill in area'!I297)</f>
        <v/>
      </c>
      <c r="AT112" s="13" t="str">
        <f>IF(TYPE(VAL_Codes!AE$30)=2,VAL_Codes!AE$30,"")</f>
        <v/>
      </c>
      <c r="AU112" s="14" t="str">
        <f>IF(TYPE(VAL_Codes!AF$30)=2,VAL_Codes!AF$30,"")</f>
        <v/>
      </c>
      <c r="AV112" s="28" t="str">
        <f>IF(COUNTBLANK('VAL_Fill in area'!J297)=1,"",'VAL_Fill in area'!J297)</f>
        <v/>
      </c>
      <c r="AW112" s="13" t="str">
        <f>IF(TYPE(VAL_Codes!AH$30)=2,VAL_Codes!AH$30,"")</f>
        <v/>
      </c>
      <c r="AX112" s="14" t="str">
        <f>IF(TYPE(VAL_Codes!AI$30)=2,VAL_Codes!AI$30,"")</f>
        <v/>
      </c>
      <c r="AY112" s="28" t="str">
        <f>IF(COUNTBLANK('VAL_Fill in area'!K297)=1,"",'VAL_Fill in area'!K297)</f>
        <v/>
      </c>
      <c r="AZ112" s="13" t="s">
        <v>4</v>
      </c>
      <c r="BA112" s="14" t="str">
        <f>IF(TYPE(VAL_Codes!AR$30)=2,VAL_Codes!AR$30,"")</f>
        <v/>
      </c>
      <c r="BB112" s="28" t="str">
        <f>IF(COUNTBLANK('VAL_Fill in area'!L297)=1,"",'VAL_Fill in area'!L297)</f>
        <v/>
      </c>
      <c r="BC112" s="13" t="s">
        <v>4</v>
      </c>
      <c r="BD112" s="14" t="str">
        <f>IF(TYPE(VAL_Codes!AU$30)=2,VAL_Codes!AU$30,"")</f>
        <v/>
      </c>
      <c r="BE112" s="28" t="str">
        <f>IF(COUNTBLANK('VAL_Fill in area'!M297)=1,"",'VAL_Fill in area'!M297)</f>
        <v/>
      </c>
      <c r="BF112" s="13" t="s">
        <v>4</v>
      </c>
      <c r="BG112" s="14" t="str">
        <f>IF(TYPE(VAL_Codes!AX$30)=2,VAL_Codes!AX$30,"")</f>
        <v/>
      </c>
      <c r="BH112" s="28" t="str">
        <f>IF(COUNTBLANK('VAL_Fill in area'!N297)=1,"",'VAL_Fill in area'!N297)</f>
        <v/>
      </c>
      <c r="BI112" s="13" t="s">
        <v>7033</v>
      </c>
      <c r="BJ112" s="14" t="str">
        <f>IF(TYPE(VAL_Codes!BA$30)=2,VAL_Codes!BA$30,"")</f>
        <v/>
      </c>
      <c r="BK112" s="28" t="str">
        <f>IF(COUNTBLANK('VAL_Fill in area'!O297)=1,"",'VAL_Fill in area'!O297)</f>
        <v/>
      </c>
      <c r="BL112" s="13" t="s">
        <v>4</v>
      </c>
      <c r="BM112" s="14" t="str">
        <f>IF(TYPE(VAL_Codes!BD$30)=2,VAL_Codes!BD$30,"")</f>
        <v/>
      </c>
      <c r="BN112" s="73"/>
      <c r="BQ112" s="74"/>
      <c r="BT112" s="74"/>
      <c r="BW112" s="74"/>
      <c r="BZ112" s="74"/>
      <c r="CC112" s="74"/>
      <c r="CF112" s="74"/>
      <c r="CI112" s="74"/>
      <c r="CL112" s="74"/>
      <c r="CO112" s="74"/>
      <c r="CR112" s="74"/>
      <c r="CU112" s="74"/>
      <c r="CX112" s="74"/>
      <c r="DA112" s="74"/>
      <c r="DD112" s="74"/>
      <c r="DG112" s="74"/>
      <c r="DJ112" s="74"/>
      <c r="DM112" s="74"/>
      <c r="DP112" s="74"/>
      <c r="DS112" s="74"/>
      <c r="DV112" s="74"/>
      <c r="DY112" s="74"/>
      <c r="EB112" s="74"/>
      <c r="EE112" s="74"/>
      <c r="EH112" s="74"/>
      <c r="EK112" s="74"/>
      <c r="EN112" s="74"/>
      <c r="EQ112" s="74"/>
      <c r="ET112" s="74"/>
    </row>
    <row r="113" spans="1:150" ht="15" customHeight="1" x14ac:dyDescent="0.2">
      <c r="A113" s="49"/>
      <c r="B113" s="49"/>
      <c r="C113" s="31"/>
      <c r="D113" s="624"/>
      <c r="E113" s="61" t="s">
        <v>4085</v>
      </c>
      <c r="F113" s="361" t="s">
        <v>5</v>
      </c>
      <c r="G113" s="43" t="s">
        <v>6</v>
      </c>
      <c r="H113" s="361" t="s">
        <v>6925</v>
      </c>
      <c r="I113" s="43"/>
      <c r="J113" s="54"/>
      <c r="K113" s="54"/>
      <c r="L113" s="54"/>
      <c r="M113" s="54"/>
      <c r="N113" s="54"/>
      <c r="O113" s="54"/>
      <c r="P113" s="54"/>
      <c r="Q113" s="54"/>
      <c r="R113" s="54"/>
      <c r="S113" s="54"/>
      <c r="T113" s="54"/>
      <c r="U113" s="54"/>
      <c r="V113" s="54"/>
      <c r="W113" s="54"/>
      <c r="X113" s="54"/>
      <c r="Y113" s="54"/>
      <c r="Z113" s="45"/>
      <c r="AA113" s="28" t="str">
        <f>IF(COUNTBLANK('VAL_Fill in area'!C298)=1,"",'VAL_Fill in area'!C298)</f>
        <v/>
      </c>
      <c r="AB113" s="13" t="str">
        <f>IF(TYPE(VAL_Codes!M$30)=2,VAL_Codes!M$30,"")</f>
        <v/>
      </c>
      <c r="AC113" s="14" t="str">
        <f>IF(TYPE(VAL_Codes!N$30)=2,VAL_Codes!N$30,"")</f>
        <v/>
      </c>
      <c r="AD113" s="28" t="str">
        <f>IF(COUNTBLANK('VAL_Fill in area'!D298)=1,"",'VAL_Fill in area'!D298)</f>
        <v/>
      </c>
      <c r="AE113" s="13" t="str">
        <f>IF(TYPE(VAL_Codes!P$30)=2,VAL_Codes!P$30,"")</f>
        <v/>
      </c>
      <c r="AF113" s="14" t="str">
        <f>IF(TYPE(VAL_Codes!Q$30)=2,VAL_Codes!Q$30,"")</f>
        <v/>
      </c>
      <c r="AG113" s="28" t="str">
        <f>IF(COUNTBLANK('VAL_Fill in area'!E298)=1,"",'VAL_Fill in area'!E298)</f>
        <v/>
      </c>
      <c r="AH113" s="13" t="str">
        <f>IF(TYPE(VAL_Codes!S$30)=2,VAL_Codes!S$30,"")</f>
        <v/>
      </c>
      <c r="AI113" s="14" t="str">
        <f>IF(TYPE(VAL_Codes!T$30)=2,VAL_Codes!T$30,"")</f>
        <v/>
      </c>
      <c r="AJ113" s="28" t="str">
        <f>IF(COUNTBLANK('VAL_Fill in area'!F298)=1,"",'VAL_Fill in area'!F298)</f>
        <v/>
      </c>
      <c r="AK113" s="13" t="str">
        <f>IF(TYPE(VAL_Codes!V$30)=2,VAL_Codes!V$30,"")</f>
        <v/>
      </c>
      <c r="AL113" s="14" t="str">
        <f>IF(TYPE(VAL_Codes!W$30)=2,VAL_Codes!W$30,"")</f>
        <v/>
      </c>
      <c r="AM113" s="28" t="str">
        <f>IF(COUNTBLANK('VAL_Fill in area'!G298)=1,"",'VAL_Fill in area'!G298)</f>
        <v/>
      </c>
      <c r="AN113" s="13" t="str">
        <f>IF(TYPE(VAL_Codes!Y$30)=2,VAL_Codes!Y$30,"")</f>
        <v/>
      </c>
      <c r="AO113" s="14" t="str">
        <f>IF(TYPE(VAL_Codes!Z$30)=2,VAL_Codes!Z$30,"")</f>
        <v/>
      </c>
      <c r="AP113" s="28" t="str">
        <f>IF(COUNTBLANK('VAL_Fill in area'!H298)=1,"",'VAL_Fill in area'!H298)</f>
        <v/>
      </c>
      <c r="AQ113" s="13" t="str">
        <f>IF(TYPE(VAL_Codes!AB$30)=2,VAL_Codes!AB$30,"")</f>
        <v/>
      </c>
      <c r="AR113" s="14" t="str">
        <f>IF(TYPE(VAL_Codes!AC$30)=2,VAL_Codes!AC$30,"")</f>
        <v/>
      </c>
      <c r="AS113" s="28" t="str">
        <f>IF(COUNTBLANK('VAL_Fill in area'!I298)=1,"",'VAL_Fill in area'!I298)</f>
        <v/>
      </c>
      <c r="AT113" s="13" t="str">
        <f>IF(TYPE(VAL_Codes!AE$30)=2,VAL_Codes!AE$30,"")</f>
        <v/>
      </c>
      <c r="AU113" s="14" t="str">
        <f>IF(TYPE(VAL_Codes!AF$30)=2,VAL_Codes!AF$30,"")</f>
        <v/>
      </c>
      <c r="AV113" s="28" t="str">
        <f>IF(COUNTBLANK('VAL_Fill in area'!J298)=1,"",'VAL_Fill in area'!J298)</f>
        <v/>
      </c>
      <c r="AW113" s="13" t="str">
        <f>IF(TYPE(VAL_Codes!AH$30)=2,VAL_Codes!AH$30,"")</f>
        <v/>
      </c>
      <c r="AX113" s="14" t="str">
        <f>IF(TYPE(VAL_Codes!AI$30)=2,VAL_Codes!AI$30,"")</f>
        <v/>
      </c>
      <c r="AY113" s="28" t="str">
        <f>IF(COUNTBLANK('VAL_Fill in area'!K298)=1,"",'VAL_Fill in area'!K298)</f>
        <v/>
      </c>
      <c r="AZ113" s="13" t="s">
        <v>4</v>
      </c>
      <c r="BA113" s="14" t="str">
        <f>IF(TYPE(VAL_Codes!AR$30)=2,VAL_Codes!AR$30,"")</f>
        <v/>
      </c>
      <c r="BB113" s="28" t="str">
        <f>IF(COUNTBLANK('VAL_Fill in area'!L298)=1,"",'VAL_Fill in area'!L298)</f>
        <v/>
      </c>
      <c r="BC113" s="13" t="s">
        <v>4</v>
      </c>
      <c r="BD113" s="14" t="str">
        <f>IF(TYPE(VAL_Codes!AU$30)=2,VAL_Codes!AU$30,"")</f>
        <v/>
      </c>
      <c r="BE113" s="28" t="str">
        <f>IF(COUNTBLANK('VAL_Fill in area'!M298)=1,"",'VAL_Fill in area'!M298)</f>
        <v/>
      </c>
      <c r="BF113" s="13" t="s">
        <v>4</v>
      </c>
      <c r="BG113" s="14" t="str">
        <f>IF(TYPE(VAL_Codes!AX$30)=2,VAL_Codes!AX$30,"")</f>
        <v/>
      </c>
      <c r="BH113" s="28" t="str">
        <f>IF(COUNTBLANK('VAL_Fill in area'!N298)=1,"",'VAL_Fill in area'!N298)</f>
        <v/>
      </c>
      <c r="BI113" s="13" t="s">
        <v>7033</v>
      </c>
      <c r="BJ113" s="14" t="str">
        <f>IF(TYPE(VAL_Codes!BA$30)=2,VAL_Codes!BA$30,"")</f>
        <v/>
      </c>
      <c r="BK113" s="28" t="str">
        <f>IF(COUNTBLANK('VAL_Fill in area'!O298)=1,"",'VAL_Fill in area'!O298)</f>
        <v/>
      </c>
      <c r="BL113" s="13" t="s">
        <v>4</v>
      </c>
      <c r="BM113" s="14" t="str">
        <f>IF(TYPE(VAL_Codes!BD$30)=2,VAL_Codes!BD$30,"")</f>
        <v/>
      </c>
      <c r="BN113" s="73"/>
      <c r="BQ113" s="74"/>
      <c r="BT113" s="74"/>
      <c r="BW113" s="74"/>
      <c r="BZ113" s="74"/>
      <c r="CC113" s="74"/>
      <c r="CF113" s="74"/>
      <c r="CI113" s="74"/>
      <c r="CL113" s="74"/>
      <c r="CO113" s="74"/>
      <c r="CR113" s="74"/>
      <c r="CU113" s="74"/>
      <c r="CX113" s="74"/>
      <c r="DA113" s="74"/>
      <c r="DD113" s="74"/>
      <c r="DG113" s="74"/>
      <c r="DJ113" s="74"/>
      <c r="DM113" s="74"/>
      <c r="DP113" s="74"/>
      <c r="DS113" s="74"/>
      <c r="DV113" s="74"/>
      <c r="DY113" s="74"/>
      <c r="EB113" s="74"/>
      <c r="EE113" s="74"/>
      <c r="EH113" s="74"/>
      <c r="EK113" s="74"/>
      <c r="EN113" s="74"/>
      <c r="EQ113" s="74"/>
      <c r="ET113" s="74"/>
    </row>
    <row r="114" spans="1:150" ht="15" customHeight="1" x14ac:dyDescent="0.2">
      <c r="A114" s="49"/>
      <c r="B114" s="49"/>
      <c r="C114" s="31"/>
      <c r="D114" s="624"/>
      <c r="E114" s="61" t="s">
        <v>4086</v>
      </c>
      <c r="F114" s="361" t="s">
        <v>5</v>
      </c>
      <c r="G114" s="43" t="s">
        <v>6</v>
      </c>
      <c r="H114" s="361" t="s">
        <v>6926</v>
      </c>
      <c r="I114" s="43"/>
      <c r="J114" s="54"/>
      <c r="K114" s="54"/>
      <c r="L114" s="54"/>
      <c r="M114" s="54"/>
      <c r="N114" s="54"/>
      <c r="O114" s="54"/>
      <c r="P114" s="54"/>
      <c r="Q114" s="54"/>
      <c r="R114" s="54"/>
      <c r="S114" s="54"/>
      <c r="T114" s="54"/>
      <c r="U114" s="54"/>
      <c r="V114" s="54"/>
      <c r="W114" s="54"/>
      <c r="X114" s="54"/>
      <c r="Y114" s="54"/>
      <c r="Z114" s="45"/>
      <c r="AA114" s="28" t="str">
        <f>IF(COUNTBLANK('VAL_Fill in area'!C299)=1,"",'VAL_Fill in area'!C299)</f>
        <v/>
      </c>
      <c r="AB114" s="13" t="str">
        <f>IF(TYPE(VAL_Codes!M$30)=2,VAL_Codes!M$30,"")</f>
        <v/>
      </c>
      <c r="AC114" s="14" t="str">
        <f>IF(TYPE(VAL_Codes!N$30)=2,VAL_Codes!N$30,"")</f>
        <v/>
      </c>
      <c r="AD114" s="28" t="str">
        <f>IF(COUNTBLANK('VAL_Fill in area'!D299)=1,"",'VAL_Fill in area'!D299)</f>
        <v/>
      </c>
      <c r="AE114" s="13" t="str">
        <f>IF(TYPE(VAL_Codes!P$30)=2,VAL_Codes!P$30,"")</f>
        <v/>
      </c>
      <c r="AF114" s="14" t="str">
        <f>IF(TYPE(VAL_Codes!Q$30)=2,VAL_Codes!Q$30,"")</f>
        <v/>
      </c>
      <c r="AG114" s="28" t="str">
        <f>IF(COUNTBLANK('VAL_Fill in area'!E299)=1,"",'VAL_Fill in area'!E299)</f>
        <v/>
      </c>
      <c r="AH114" s="13" t="str">
        <f>IF(TYPE(VAL_Codes!S$30)=2,VAL_Codes!S$30,"")</f>
        <v/>
      </c>
      <c r="AI114" s="14" t="str">
        <f>IF(TYPE(VAL_Codes!T$30)=2,VAL_Codes!T$30,"")</f>
        <v/>
      </c>
      <c r="AJ114" s="28" t="str">
        <f>IF(COUNTBLANK('VAL_Fill in area'!F299)=1,"",'VAL_Fill in area'!F299)</f>
        <v/>
      </c>
      <c r="AK114" s="13" t="str">
        <f>IF(TYPE(VAL_Codes!V$30)=2,VAL_Codes!V$30,"")</f>
        <v/>
      </c>
      <c r="AL114" s="14" t="str">
        <f>IF(TYPE(VAL_Codes!W$30)=2,VAL_Codes!W$30,"")</f>
        <v/>
      </c>
      <c r="AM114" s="28" t="str">
        <f>IF(COUNTBLANK('VAL_Fill in area'!G299)=1,"",'VAL_Fill in area'!G299)</f>
        <v/>
      </c>
      <c r="AN114" s="13" t="str">
        <f>IF(TYPE(VAL_Codes!Y$30)=2,VAL_Codes!Y$30,"")</f>
        <v/>
      </c>
      <c r="AO114" s="14" t="str">
        <f>IF(TYPE(VAL_Codes!Z$30)=2,VAL_Codes!Z$30,"")</f>
        <v/>
      </c>
      <c r="AP114" s="28" t="str">
        <f>IF(COUNTBLANK('VAL_Fill in area'!H299)=1,"",'VAL_Fill in area'!H299)</f>
        <v/>
      </c>
      <c r="AQ114" s="13" t="str">
        <f>IF(TYPE(VAL_Codes!AB$30)=2,VAL_Codes!AB$30,"")</f>
        <v/>
      </c>
      <c r="AR114" s="14" t="str">
        <f>IF(TYPE(VAL_Codes!AC$30)=2,VAL_Codes!AC$30,"")</f>
        <v/>
      </c>
      <c r="AS114" s="28" t="str">
        <f>IF(COUNTBLANK('VAL_Fill in area'!I299)=1,"",'VAL_Fill in area'!I299)</f>
        <v/>
      </c>
      <c r="AT114" s="13" t="str">
        <f>IF(TYPE(VAL_Codes!AE$30)=2,VAL_Codes!AE$30,"")</f>
        <v/>
      </c>
      <c r="AU114" s="14" t="str">
        <f>IF(TYPE(VAL_Codes!AF$30)=2,VAL_Codes!AF$30,"")</f>
        <v/>
      </c>
      <c r="AV114" s="28" t="str">
        <f>IF(COUNTBLANK('VAL_Fill in area'!J299)=1,"",'VAL_Fill in area'!J299)</f>
        <v/>
      </c>
      <c r="AW114" s="13" t="str">
        <f>IF(TYPE(VAL_Codes!AH$30)=2,VAL_Codes!AH$30,"")</f>
        <v/>
      </c>
      <c r="AX114" s="14" t="str">
        <f>IF(TYPE(VAL_Codes!AI$30)=2,VAL_Codes!AI$30,"")</f>
        <v/>
      </c>
      <c r="AY114" s="28">
        <f>IF(COUNTBLANK('VAL_Fill in area'!K299)=1,"",'VAL_Fill in area'!K299)</f>
        <v>16</v>
      </c>
      <c r="AZ114" s="13" t="str">
        <f>IF(TYPE(VAL_Codes!AQ$30)=2,VAL_Codes!AQ$30,"")</f>
        <v/>
      </c>
      <c r="BA114" s="14" t="str">
        <f>IF(TYPE(VAL_Codes!AR$30)=2,VAL_Codes!AR$30,"")</f>
        <v/>
      </c>
      <c r="BB114" s="28">
        <f>IF(COUNTBLANK('VAL_Fill in area'!L299)=1,"",'VAL_Fill in area'!L299)</f>
        <v>119</v>
      </c>
      <c r="BC114" s="13" t="str">
        <f>IF(TYPE(VAL_Codes!AT$30)=2,VAL_Codes!AT$30,"")</f>
        <v/>
      </c>
      <c r="BD114" s="14" t="str">
        <f>IF(TYPE(VAL_Codes!AU$30)=2,VAL_Codes!AU$30,"")</f>
        <v/>
      </c>
      <c r="BE114" s="28">
        <f>IF(COUNTBLANK('VAL_Fill in area'!M299)=1,"",'VAL_Fill in area'!M299)</f>
        <v>5</v>
      </c>
      <c r="BF114" s="13" t="str">
        <f>IF(TYPE(VAL_Codes!AW$30)=2,VAL_Codes!AW$30,"")</f>
        <v/>
      </c>
      <c r="BG114" s="14" t="str">
        <f>IF(TYPE(VAL_Codes!AX$30)=2,VAL_Codes!AX$30,"")</f>
        <v/>
      </c>
      <c r="BH114" s="28" t="str">
        <f>IF(COUNTBLANK('VAL_Fill in area'!N299)=1,"",'VAL_Fill in area'!N299)</f>
        <v/>
      </c>
      <c r="BI114" s="13" t="s">
        <v>7033</v>
      </c>
      <c r="BJ114" s="14" t="str">
        <f>IF(TYPE(VAL_Codes!BA$30)=2,VAL_Codes!BA$30,"")</f>
        <v/>
      </c>
      <c r="BK114" s="28">
        <v>0</v>
      </c>
      <c r="BL114" s="13" t="str">
        <f>IF(TYPE(VAL_Codes!BC$30)=2,VAL_Codes!BC$30,"")</f>
        <v/>
      </c>
      <c r="BM114" s="14" t="str">
        <f>IF(TYPE(VAL_Codes!BD$30)=2,VAL_Codes!BD$30,"")</f>
        <v/>
      </c>
      <c r="BN114" s="73"/>
      <c r="BQ114" s="74"/>
      <c r="BT114" s="74"/>
      <c r="BW114" s="74"/>
      <c r="BZ114" s="74"/>
      <c r="CC114" s="74"/>
      <c r="CF114" s="74"/>
      <c r="CI114" s="74"/>
      <c r="CL114" s="74"/>
      <c r="CO114" s="74"/>
      <c r="CR114" s="74"/>
      <c r="CU114" s="74"/>
      <c r="CX114" s="74"/>
      <c r="DA114" s="74"/>
      <c r="DD114" s="74"/>
      <c r="DG114" s="74"/>
      <c r="DJ114" s="74"/>
      <c r="DM114" s="74"/>
      <c r="DP114" s="74"/>
      <c r="DS114" s="74"/>
      <c r="DV114" s="74"/>
      <c r="DY114" s="74"/>
      <c r="EB114" s="74"/>
      <c r="EE114" s="74"/>
      <c r="EH114" s="74"/>
      <c r="EK114" s="74"/>
      <c r="EN114" s="74"/>
      <c r="EQ114" s="74"/>
      <c r="ET114" s="74"/>
    </row>
    <row r="115" spans="1:150" ht="15" customHeight="1" x14ac:dyDescent="0.2">
      <c r="A115" s="49"/>
      <c r="B115" s="49"/>
      <c r="C115" s="31"/>
      <c r="D115" s="624"/>
      <c r="E115" s="61" t="s">
        <v>4087</v>
      </c>
      <c r="F115" s="361" t="s">
        <v>5</v>
      </c>
      <c r="G115" s="43" t="s">
        <v>6</v>
      </c>
      <c r="H115" s="361" t="s">
        <v>6927</v>
      </c>
      <c r="I115" s="43"/>
      <c r="J115" s="54"/>
      <c r="K115" s="54"/>
      <c r="L115" s="54"/>
      <c r="M115" s="54"/>
      <c r="N115" s="54"/>
      <c r="O115" s="54"/>
      <c r="P115" s="54"/>
      <c r="Q115" s="54"/>
      <c r="R115" s="54"/>
      <c r="S115" s="54"/>
      <c r="T115" s="54"/>
      <c r="U115" s="54"/>
      <c r="V115" s="54"/>
      <c r="W115" s="54"/>
      <c r="X115" s="54"/>
      <c r="Y115" s="54"/>
      <c r="Z115" s="45"/>
      <c r="AA115" s="28" t="str">
        <f>IF(COUNTBLANK('VAL_Fill in area'!C300)=1,"",'VAL_Fill in area'!C300)</f>
        <v/>
      </c>
      <c r="AB115" s="13" t="str">
        <f>IF(TYPE(VAL_Codes!M$30)=2,VAL_Codes!M$30,"")</f>
        <v/>
      </c>
      <c r="AC115" s="14" t="str">
        <f>IF(TYPE(VAL_Codes!N$30)=2,VAL_Codes!N$30,"")</f>
        <v/>
      </c>
      <c r="AD115" s="28" t="str">
        <f>IF(COUNTBLANK('VAL_Fill in area'!D300)=1,"",'VAL_Fill in area'!D300)</f>
        <v/>
      </c>
      <c r="AE115" s="13" t="str">
        <f>IF(TYPE(VAL_Codes!P$30)=2,VAL_Codes!P$30,"")</f>
        <v/>
      </c>
      <c r="AF115" s="14" t="str">
        <f>IF(TYPE(VAL_Codes!Q$30)=2,VAL_Codes!Q$30,"")</f>
        <v/>
      </c>
      <c r="AG115" s="28" t="str">
        <f>IF(COUNTBLANK('VAL_Fill in area'!E300)=1,"",'VAL_Fill in area'!E300)</f>
        <v/>
      </c>
      <c r="AH115" s="13" t="str">
        <f>IF(TYPE(VAL_Codes!S$30)=2,VAL_Codes!S$30,"")</f>
        <v/>
      </c>
      <c r="AI115" s="14" t="str">
        <f>IF(TYPE(VAL_Codes!T$30)=2,VAL_Codes!T$30,"")</f>
        <v/>
      </c>
      <c r="AJ115" s="28" t="str">
        <f>IF(COUNTBLANK('VAL_Fill in area'!F300)=1,"",'VAL_Fill in area'!F300)</f>
        <v/>
      </c>
      <c r="AK115" s="13" t="str">
        <f>IF(TYPE(VAL_Codes!V$30)=2,VAL_Codes!V$30,"")</f>
        <v/>
      </c>
      <c r="AL115" s="14" t="str">
        <f>IF(TYPE(VAL_Codes!W$30)=2,VAL_Codes!W$30,"")</f>
        <v/>
      </c>
      <c r="AM115" s="28" t="str">
        <f>IF(COUNTBLANK('VAL_Fill in area'!G300)=1,"",'VAL_Fill in area'!G300)</f>
        <v/>
      </c>
      <c r="AN115" s="13" t="str">
        <f>IF(TYPE(VAL_Codes!Y$30)=2,VAL_Codes!Y$30,"")</f>
        <v/>
      </c>
      <c r="AO115" s="14" t="str">
        <f>IF(TYPE(VAL_Codes!Z$30)=2,VAL_Codes!Z$30,"")</f>
        <v/>
      </c>
      <c r="AP115" s="28" t="str">
        <f>IF(COUNTBLANK('VAL_Fill in area'!H300)=1,"",'VAL_Fill in area'!H300)</f>
        <v/>
      </c>
      <c r="AQ115" s="13" t="str">
        <f>IF(TYPE(VAL_Codes!AB$30)=2,VAL_Codes!AB$30,"")</f>
        <v/>
      </c>
      <c r="AR115" s="14" t="str">
        <f>IF(TYPE(VAL_Codes!AC$30)=2,VAL_Codes!AC$30,"")</f>
        <v/>
      </c>
      <c r="AS115" s="28" t="str">
        <f>IF(COUNTBLANK('VAL_Fill in area'!I300)=1,"",'VAL_Fill in area'!I300)</f>
        <v/>
      </c>
      <c r="AT115" s="13" t="str">
        <f>IF(TYPE(VAL_Codes!AE$30)=2,VAL_Codes!AE$30,"")</f>
        <v/>
      </c>
      <c r="AU115" s="14" t="str">
        <f>IF(TYPE(VAL_Codes!AF$30)=2,VAL_Codes!AF$30,"")</f>
        <v/>
      </c>
      <c r="AV115" s="28" t="str">
        <f>IF(COUNTBLANK('VAL_Fill in area'!J300)=1,"",'VAL_Fill in area'!J300)</f>
        <v/>
      </c>
      <c r="AW115" s="13" t="str">
        <f>IF(TYPE(VAL_Codes!AH$30)=2,VAL_Codes!AH$30,"")</f>
        <v/>
      </c>
      <c r="AX115" s="14" t="str">
        <f>IF(TYPE(VAL_Codes!AI$30)=2,VAL_Codes!AI$30,"")</f>
        <v/>
      </c>
      <c r="AY115" s="28">
        <f>IF(COUNTBLANK('VAL_Fill in area'!K300)=1,"",'VAL_Fill in area'!K300)</f>
        <v>172</v>
      </c>
      <c r="AZ115" s="13" t="str">
        <f>IF(TYPE(VAL_Codes!AQ$30)=2,VAL_Codes!AQ$30,"")</f>
        <v/>
      </c>
      <c r="BA115" s="14" t="str">
        <f>IF(TYPE(VAL_Codes!AR$30)=2,VAL_Codes!AR$30,"")</f>
        <v/>
      </c>
      <c r="BB115" s="28">
        <f>IF(COUNTBLANK('VAL_Fill in area'!L300)=1,"",'VAL_Fill in area'!L300)</f>
        <v>137</v>
      </c>
      <c r="BC115" s="13" t="str">
        <f>IF(TYPE(VAL_Codes!AT$30)=2,VAL_Codes!AT$30,"")</f>
        <v/>
      </c>
      <c r="BD115" s="14" t="str">
        <f>IF(TYPE(VAL_Codes!AU$30)=2,VAL_Codes!AU$30,"")</f>
        <v/>
      </c>
      <c r="BE115" s="28">
        <f>IF(COUNTBLANK('VAL_Fill in area'!M300)=1,"",'VAL_Fill in area'!M300)</f>
        <v>5</v>
      </c>
      <c r="BF115" s="13" t="str">
        <f>IF(TYPE(VAL_Codes!AW$30)=2,VAL_Codes!AW$30,"")</f>
        <v/>
      </c>
      <c r="BG115" s="14" t="str">
        <f>IF(TYPE(VAL_Codes!AX$30)=2,VAL_Codes!AX$30,"")</f>
        <v/>
      </c>
      <c r="BH115" s="28" t="str">
        <f>IF(COUNTBLANK('VAL_Fill in area'!N300)=1,"",'VAL_Fill in area'!N300)</f>
        <v/>
      </c>
      <c r="BI115" s="13" t="s">
        <v>7033</v>
      </c>
      <c r="BJ115" s="14" t="str">
        <f>IF(TYPE(VAL_Codes!BA$30)=2,VAL_Codes!BA$30,"")</f>
        <v/>
      </c>
      <c r="BK115" s="28">
        <f>IF(COUNTBLANK('VAL_Fill in area'!O300)=1,"",'VAL_Fill in area'!O300)</f>
        <v>3</v>
      </c>
      <c r="BL115" s="13" t="str">
        <f>IF(TYPE(VAL_Codes!BC$30)=2,VAL_Codes!BC$30,"")</f>
        <v/>
      </c>
      <c r="BM115" s="14" t="str">
        <f>IF(TYPE(VAL_Codes!BD$30)=2,VAL_Codes!BD$30,"")</f>
        <v/>
      </c>
      <c r="BN115" s="73"/>
      <c r="BQ115" s="74"/>
      <c r="BT115" s="74"/>
      <c r="BW115" s="74"/>
      <c r="BZ115" s="74"/>
      <c r="CC115" s="74"/>
      <c r="CF115" s="74"/>
      <c r="CI115" s="74"/>
      <c r="CL115" s="74"/>
      <c r="CO115" s="74"/>
      <c r="CR115" s="74"/>
      <c r="CU115" s="74"/>
      <c r="CX115" s="74"/>
      <c r="DA115" s="74"/>
      <c r="DD115" s="74"/>
      <c r="DG115" s="74"/>
      <c r="DJ115" s="74"/>
      <c r="DM115" s="74"/>
      <c r="DP115" s="74"/>
      <c r="DS115" s="74"/>
      <c r="DV115" s="74"/>
      <c r="DY115" s="74"/>
      <c r="EB115" s="74"/>
      <c r="EE115" s="74"/>
      <c r="EH115" s="74"/>
      <c r="EK115" s="74"/>
      <c r="EN115" s="74"/>
      <c r="EQ115" s="74"/>
      <c r="ET115" s="74"/>
    </row>
    <row r="116" spans="1:150" ht="15" customHeight="1" x14ac:dyDescent="0.2">
      <c r="A116" s="49"/>
      <c r="B116" s="49"/>
      <c r="C116" s="31"/>
      <c r="D116" s="624"/>
      <c r="E116" s="61" t="s">
        <v>4088</v>
      </c>
      <c r="F116" s="361" t="s">
        <v>5</v>
      </c>
      <c r="G116" s="43" t="s">
        <v>6</v>
      </c>
      <c r="H116" s="361" t="s">
        <v>6928</v>
      </c>
      <c r="I116" s="43"/>
      <c r="J116" s="54"/>
      <c r="K116" s="54"/>
      <c r="L116" s="54"/>
      <c r="M116" s="54"/>
      <c r="N116" s="54"/>
      <c r="O116" s="54"/>
      <c r="P116" s="54"/>
      <c r="Q116" s="54"/>
      <c r="R116" s="54"/>
      <c r="S116" s="54"/>
      <c r="T116" s="54"/>
      <c r="U116" s="54"/>
      <c r="V116" s="54"/>
      <c r="W116" s="54"/>
      <c r="X116" s="54"/>
      <c r="Y116" s="54"/>
      <c r="Z116" s="45"/>
      <c r="AA116" s="28" t="str">
        <f>IF(COUNTBLANK('VAL_Fill in area'!C301)=1,"",'VAL_Fill in area'!C301)</f>
        <v/>
      </c>
      <c r="AB116" s="13" t="str">
        <f>IF(TYPE(VAL_Codes!M$30)=2,VAL_Codes!M$30,"")</f>
        <v/>
      </c>
      <c r="AC116" s="14" t="str">
        <f>IF(TYPE(VAL_Codes!N$30)=2,VAL_Codes!N$30,"")</f>
        <v/>
      </c>
      <c r="AD116" s="28" t="str">
        <f>IF(COUNTBLANK('VAL_Fill in area'!D301)=1,"",'VAL_Fill in area'!D301)</f>
        <v/>
      </c>
      <c r="AE116" s="13" t="str">
        <f>IF(TYPE(VAL_Codes!P$30)=2,VAL_Codes!P$30,"")</f>
        <v/>
      </c>
      <c r="AF116" s="14" t="str">
        <f>IF(TYPE(VAL_Codes!Q$30)=2,VAL_Codes!Q$30,"")</f>
        <v/>
      </c>
      <c r="AG116" s="28" t="str">
        <f>IF(COUNTBLANK('VAL_Fill in area'!E301)=1,"",'VAL_Fill in area'!E301)</f>
        <v/>
      </c>
      <c r="AH116" s="13" t="str">
        <f>IF(TYPE(VAL_Codes!S$30)=2,VAL_Codes!S$30,"")</f>
        <v/>
      </c>
      <c r="AI116" s="14" t="str">
        <f>IF(TYPE(VAL_Codes!T$30)=2,VAL_Codes!T$30,"")</f>
        <v/>
      </c>
      <c r="AJ116" s="28" t="str">
        <f>IF(COUNTBLANK('VAL_Fill in area'!F301)=1,"",'VAL_Fill in area'!F301)</f>
        <v/>
      </c>
      <c r="AK116" s="13" t="str">
        <f>IF(TYPE(VAL_Codes!V$30)=2,VAL_Codes!V$30,"")</f>
        <v/>
      </c>
      <c r="AL116" s="14" t="str">
        <f>IF(TYPE(VAL_Codes!W$30)=2,VAL_Codes!W$30,"")</f>
        <v/>
      </c>
      <c r="AM116" s="28" t="str">
        <f>IF(COUNTBLANK('VAL_Fill in area'!G301)=1,"",'VAL_Fill in area'!G301)</f>
        <v/>
      </c>
      <c r="AN116" s="13" t="str">
        <f>IF(TYPE(VAL_Codes!Y$30)=2,VAL_Codes!Y$30,"")</f>
        <v/>
      </c>
      <c r="AO116" s="14" t="str">
        <f>IF(TYPE(VAL_Codes!Z$30)=2,VAL_Codes!Z$30,"")</f>
        <v/>
      </c>
      <c r="AP116" s="28" t="str">
        <f>IF(COUNTBLANK('VAL_Fill in area'!H301)=1,"",'VAL_Fill in area'!H301)</f>
        <v/>
      </c>
      <c r="AQ116" s="13" t="str">
        <f>IF(TYPE(VAL_Codes!AB$30)=2,VAL_Codes!AB$30,"")</f>
        <v/>
      </c>
      <c r="AR116" s="14" t="str">
        <f>IF(TYPE(VAL_Codes!AC$30)=2,VAL_Codes!AC$30,"")</f>
        <v/>
      </c>
      <c r="AS116" s="28" t="str">
        <f>IF(COUNTBLANK('VAL_Fill in area'!I301)=1,"",'VAL_Fill in area'!I301)</f>
        <v/>
      </c>
      <c r="AT116" s="13" t="str">
        <f>IF(TYPE(VAL_Codes!AE$30)=2,VAL_Codes!AE$30,"")</f>
        <v/>
      </c>
      <c r="AU116" s="14" t="str">
        <f>IF(TYPE(VAL_Codes!AF$30)=2,VAL_Codes!AF$30,"")</f>
        <v/>
      </c>
      <c r="AV116" s="28" t="str">
        <f>IF(COUNTBLANK('VAL_Fill in area'!J301)=1,"",'VAL_Fill in area'!J301)</f>
        <v/>
      </c>
      <c r="AW116" s="13" t="str">
        <f>IF(TYPE(VAL_Codes!AH$30)=2,VAL_Codes!AH$30,"")</f>
        <v/>
      </c>
      <c r="AX116" s="14" t="str">
        <f>IF(TYPE(VAL_Codes!AI$30)=2,VAL_Codes!AI$30,"")</f>
        <v/>
      </c>
      <c r="AY116" s="28">
        <f>IF(COUNTBLANK('VAL_Fill in area'!K301)=1,"",'VAL_Fill in area'!K301)</f>
        <v>13</v>
      </c>
      <c r="AZ116" s="13" t="str">
        <f>IF(TYPE(VAL_Codes!AQ$30)=2,VAL_Codes!AQ$30,"")</f>
        <v/>
      </c>
      <c r="BA116" s="14" t="str">
        <f>IF(TYPE(VAL_Codes!AR$30)=2,VAL_Codes!AR$30,"")</f>
        <v/>
      </c>
      <c r="BB116" s="28">
        <f>IF(COUNTBLANK('VAL_Fill in area'!L301)=1,"",'VAL_Fill in area'!L301)</f>
        <v>174</v>
      </c>
      <c r="BC116" s="13" t="str">
        <f>IF(TYPE(VAL_Codes!AT$30)=2,VAL_Codes!AT$30,"")</f>
        <v/>
      </c>
      <c r="BD116" s="14" t="str">
        <f>IF(TYPE(VAL_Codes!AU$30)=2,VAL_Codes!AU$30,"")</f>
        <v/>
      </c>
      <c r="BE116" s="28">
        <f>IF(COUNTBLANK('VAL_Fill in area'!M301)=1,"",'VAL_Fill in area'!M301)</f>
        <v>0</v>
      </c>
      <c r="BF116" s="13" t="str">
        <f>IF(TYPE(VAL_Codes!AW$30)=2,VAL_Codes!AW$30,"")</f>
        <v/>
      </c>
      <c r="BG116" s="14" t="str">
        <f>IF(TYPE(VAL_Codes!AX$30)=2,VAL_Codes!AX$30,"")</f>
        <v/>
      </c>
      <c r="BH116" s="28" t="str">
        <f>IF(COUNTBLANK('VAL_Fill in area'!N301)=1,"",'VAL_Fill in area'!N301)</f>
        <v/>
      </c>
      <c r="BI116" s="13" t="s">
        <v>7033</v>
      </c>
      <c r="BJ116" s="14" t="str">
        <f>IF(TYPE(VAL_Codes!BA$30)=2,VAL_Codes!BA$30,"")</f>
        <v/>
      </c>
      <c r="BK116" s="28">
        <v>0</v>
      </c>
      <c r="BL116" s="13" t="str">
        <f>IF(TYPE(VAL_Codes!BC$30)=2,VAL_Codes!BC$30,"")</f>
        <v/>
      </c>
      <c r="BM116" s="14" t="str">
        <f>IF(TYPE(VAL_Codes!BD$30)=2,VAL_Codes!BD$30,"")</f>
        <v/>
      </c>
      <c r="BN116" s="73"/>
      <c r="BQ116" s="74"/>
      <c r="BT116" s="74"/>
      <c r="BW116" s="74"/>
      <c r="BZ116" s="74"/>
      <c r="CC116" s="74"/>
      <c r="CF116" s="74"/>
      <c r="CI116" s="74"/>
      <c r="CL116" s="74"/>
      <c r="CO116" s="74"/>
      <c r="CR116" s="74"/>
      <c r="CU116" s="74"/>
      <c r="CX116" s="74"/>
      <c r="DA116" s="74"/>
      <c r="DD116" s="74"/>
      <c r="DG116" s="74"/>
      <c r="DJ116" s="74"/>
      <c r="DM116" s="74"/>
      <c r="DP116" s="74"/>
      <c r="DS116" s="74"/>
      <c r="DV116" s="74"/>
      <c r="DY116" s="74"/>
      <c r="EB116" s="74"/>
      <c r="EE116" s="74"/>
      <c r="EH116" s="74"/>
      <c r="EK116" s="74"/>
      <c r="EN116" s="74"/>
      <c r="EQ116" s="74"/>
      <c r="ET116" s="74"/>
    </row>
    <row r="117" spans="1:150" ht="15" customHeight="1" x14ac:dyDescent="0.2">
      <c r="A117" s="49"/>
      <c r="B117" s="49"/>
      <c r="C117" s="31"/>
      <c r="D117" s="624"/>
      <c r="E117" s="61" t="s">
        <v>4089</v>
      </c>
      <c r="F117" s="361" t="s">
        <v>5</v>
      </c>
      <c r="G117" s="43" t="s">
        <v>6</v>
      </c>
      <c r="H117" s="361" t="s">
        <v>6929</v>
      </c>
      <c r="I117" s="43"/>
      <c r="J117" s="54"/>
      <c r="K117" s="54"/>
      <c r="L117" s="54"/>
      <c r="M117" s="54"/>
      <c r="N117" s="54"/>
      <c r="O117" s="54"/>
      <c r="P117" s="54"/>
      <c r="Q117" s="54"/>
      <c r="R117" s="54"/>
      <c r="S117" s="54"/>
      <c r="T117" s="54"/>
      <c r="U117" s="54"/>
      <c r="V117" s="54"/>
      <c r="W117" s="54"/>
      <c r="X117" s="54"/>
      <c r="Y117" s="54"/>
      <c r="Z117" s="45"/>
      <c r="AA117" s="28" t="str">
        <f>IF(COUNTBLANK('VAL_Fill in area'!C302)=1,"",'VAL_Fill in area'!C302)</f>
        <v/>
      </c>
      <c r="AB117" s="13" t="str">
        <f>IF(TYPE(VAL_Codes!M$30)=2,VAL_Codes!M$30,"")</f>
        <v/>
      </c>
      <c r="AC117" s="14" t="str">
        <f>IF(TYPE(VAL_Codes!N$30)=2,VAL_Codes!N$30,"")</f>
        <v/>
      </c>
      <c r="AD117" s="28" t="str">
        <f>IF(COUNTBLANK('VAL_Fill in area'!D302)=1,"",'VAL_Fill in area'!D302)</f>
        <v/>
      </c>
      <c r="AE117" s="13" t="str">
        <f>IF(TYPE(VAL_Codes!P$30)=2,VAL_Codes!P$30,"")</f>
        <v/>
      </c>
      <c r="AF117" s="14" t="str">
        <f>IF(TYPE(VAL_Codes!Q$30)=2,VAL_Codes!Q$30,"")</f>
        <v/>
      </c>
      <c r="AG117" s="28" t="str">
        <f>IF(COUNTBLANK('VAL_Fill in area'!E302)=1,"",'VAL_Fill in area'!E302)</f>
        <v/>
      </c>
      <c r="AH117" s="13" t="str">
        <f>IF(TYPE(VAL_Codes!S$30)=2,VAL_Codes!S$30,"")</f>
        <v/>
      </c>
      <c r="AI117" s="14" t="str">
        <f>IF(TYPE(VAL_Codes!T$30)=2,VAL_Codes!T$30,"")</f>
        <v/>
      </c>
      <c r="AJ117" s="28" t="str">
        <f>IF(COUNTBLANK('VAL_Fill in area'!F302)=1,"",'VAL_Fill in area'!F302)</f>
        <v/>
      </c>
      <c r="AK117" s="13" t="str">
        <f>IF(TYPE(VAL_Codes!V$30)=2,VAL_Codes!V$30,"")</f>
        <v/>
      </c>
      <c r="AL117" s="14" t="str">
        <f>IF(TYPE(VAL_Codes!W$30)=2,VAL_Codes!W$30,"")</f>
        <v/>
      </c>
      <c r="AM117" s="28" t="str">
        <f>IF(COUNTBLANK('VAL_Fill in area'!G302)=1,"",'VAL_Fill in area'!G302)</f>
        <v/>
      </c>
      <c r="AN117" s="13" t="str">
        <f>IF(TYPE(VAL_Codes!Y$30)=2,VAL_Codes!Y$30,"")</f>
        <v/>
      </c>
      <c r="AO117" s="14" t="str">
        <f>IF(TYPE(VAL_Codes!Z$30)=2,VAL_Codes!Z$30,"")</f>
        <v/>
      </c>
      <c r="AP117" s="28" t="str">
        <f>IF(COUNTBLANK('VAL_Fill in area'!H302)=1,"",'VAL_Fill in area'!H302)</f>
        <v/>
      </c>
      <c r="AQ117" s="13" t="str">
        <f>IF(TYPE(VAL_Codes!AB$30)=2,VAL_Codes!AB$30,"")</f>
        <v/>
      </c>
      <c r="AR117" s="14" t="str">
        <f>IF(TYPE(VAL_Codes!AC$30)=2,VAL_Codes!AC$30,"")</f>
        <v/>
      </c>
      <c r="AS117" s="28" t="str">
        <f>IF(COUNTBLANK('VAL_Fill in area'!I302)=1,"",'VAL_Fill in area'!I302)</f>
        <v/>
      </c>
      <c r="AT117" s="13" t="str">
        <f>IF(TYPE(VAL_Codes!AE$30)=2,VAL_Codes!AE$30,"")</f>
        <v/>
      </c>
      <c r="AU117" s="14" t="str">
        <f>IF(TYPE(VAL_Codes!AF$30)=2,VAL_Codes!AF$30,"")</f>
        <v/>
      </c>
      <c r="AV117" s="28" t="str">
        <f>IF(COUNTBLANK('VAL_Fill in area'!J302)=1,"",'VAL_Fill in area'!J302)</f>
        <v/>
      </c>
      <c r="AW117" s="13" t="str">
        <f>IF(TYPE(VAL_Codes!AH$30)=2,VAL_Codes!AH$30,"")</f>
        <v/>
      </c>
      <c r="AX117" s="14" t="str">
        <f>IF(TYPE(VAL_Codes!AI$30)=2,VAL_Codes!AI$30,"")</f>
        <v/>
      </c>
      <c r="AY117" s="28">
        <f>IF(COUNTBLANK('VAL_Fill in area'!K302)=1,"",'VAL_Fill in area'!K302)</f>
        <v>0</v>
      </c>
      <c r="AZ117" s="13" t="str">
        <f>IF(TYPE(VAL_Codes!AQ$30)=2,VAL_Codes!AQ$30,"")</f>
        <v/>
      </c>
      <c r="BA117" s="14" t="str">
        <f>IF(TYPE(VAL_Codes!AR$30)=2,VAL_Codes!AR$30,"")</f>
        <v/>
      </c>
      <c r="BB117" s="28">
        <f>IF(COUNTBLANK('VAL_Fill in area'!L302)=1,"",'VAL_Fill in area'!L302)</f>
        <v>53</v>
      </c>
      <c r="BC117" s="13" t="str">
        <f>IF(TYPE(VAL_Codes!AT$30)=2,VAL_Codes!AT$30,"")</f>
        <v/>
      </c>
      <c r="BD117" s="14" t="str">
        <f>IF(TYPE(VAL_Codes!AU$30)=2,VAL_Codes!AU$30,"")</f>
        <v/>
      </c>
      <c r="BE117" s="28">
        <f>IF(COUNTBLANK('VAL_Fill in area'!M302)=1,"",'VAL_Fill in area'!M302)</f>
        <v>3</v>
      </c>
      <c r="BF117" s="13" t="str">
        <f>IF(TYPE(VAL_Codes!AW$30)=2,VAL_Codes!AW$30,"")</f>
        <v/>
      </c>
      <c r="BG117" s="14" t="str">
        <f>IF(TYPE(VAL_Codes!AX$30)=2,VAL_Codes!AX$30,"")</f>
        <v/>
      </c>
      <c r="BH117" s="28" t="str">
        <f>IF(COUNTBLANK('VAL_Fill in area'!N302)=1,"",'VAL_Fill in area'!N302)</f>
        <v/>
      </c>
      <c r="BI117" s="13" t="s">
        <v>7033</v>
      </c>
      <c r="BJ117" s="14" t="str">
        <f>IF(TYPE(VAL_Codes!BA$30)=2,VAL_Codes!BA$30,"")</f>
        <v/>
      </c>
      <c r="BK117" s="28">
        <v>0</v>
      </c>
      <c r="BL117" s="13" t="str">
        <f>IF(TYPE(VAL_Codes!BC$30)=2,VAL_Codes!BC$30,"")</f>
        <v/>
      </c>
      <c r="BM117" s="14" t="str">
        <f>IF(TYPE(VAL_Codes!BD$30)=2,VAL_Codes!BD$30,"")</f>
        <v/>
      </c>
      <c r="BN117" s="73"/>
      <c r="BQ117" s="74"/>
      <c r="BT117" s="74"/>
      <c r="BW117" s="74"/>
      <c r="BZ117" s="74"/>
      <c r="CC117" s="74"/>
      <c r="CF117" s="74"/>
      <c r="CI117" s="74"/>
      <c r="CL117" s="74"/>
      <c r="CO117" s="74"/>
      <c r="CR117" s="74"/>
      <c r="CU117" s="74"/>
      <c r="CX117" s="74"/>
      <c r="DA117" s="74"/>
      <c r="DD117" s="74"/>
      <c r="DG117" s="74"/>
      <c r="DJ117" s="74"/>
      <c r="DM117" s="74"/>
      <c r="DP117" s="74"/>
      <c r="DS117" s="74"/>
      <c r="DV117" s="74"/>
      <c r="DY117" s="74"/>
      <c r="EB117" s="74"/>
      <c r="EE117" s="74"/>
      <c r="EH117" s="74"/>
      <c r="EK117" s="74"/>
      <c r="EN117" s="74"/>
      <c r="EQ117" s="74"/>
      <c r="ET117" s="74"/>
    </row>
    <row r="118" spans="1:150" ht="15" customHeight="1" x14ac:dyDescent="0.2">
      <c r="A118" s="49"/>
      <c r="B118" s="49"/>
      <c r="C118" s="31"/>
      <c r="D118" s="624"/>
      <c r="E118" s="61" t="s">
        <v>4090</v>
      </c>
      <c r="F118" s="361" t="s">
        <v>5</v>
      </c>
      <c r="G118" s="43" t="s">
        <v>6</v>
      </c>
      <c r="H118" s="361" t="s">
        <v>6930</v>
      </c>
      <c r="I118" s="43"/>
      <c r="J118" s="54"/>
      <c r="K118" s="54"/>
      <c r="L118" s="54"/>
      <c r="M118" s="54"/>
      <c r="N118" s="54"/>
      <c r="O118" s="54"/>
      <c r="P118" s="54"/>
      <c r="Q118" s="54"/>
      <c r="R118" s="54"/>
      <c r="S118" s="54"/>
      <c r="T118" s="54"/>
      <c r="U118" s="54"/>
      <c r="V118" s="54"/>
      <c r="W118" s="54"/>
      <c r="X118" s="54"/>
      <c r="Y118" s="54"/>
      <c r="Z118" s="45"/>
      <c r="AA118" s="28" t="str">
        <f>IF(COUNTBLANK('VAL_Fill in area'!C303)=1,"",'VAL_Fill in area'!C303)</f>
        <v/>
      </c>
      <c r="AB118" s="13" t="str">
        <f>IF(TYPE(VAL_Codes!M$30)=2,VAL_Codes!M$30,"")</f>
        <v/>
      </c>
      <c r="AC118" s="14" t="str">
        <f>IF(TYPE(VAL_Codes!N$30)=2,VAL_Codes!N$30,"")</f>
        <v/>
      </c>
      <c r="AD118" s="28" t="str">
        <f>IF(COUNTBLANK('VAL_Fill in area'!D303)=1,"",'VAL_Fill in area'!D303)</f>
        <v/>
      </c>
      <c r="AE118" s="13" t="str">
        <f>IF(TYPE(VAL_Codes!P$30)=2,VAL_Codes!P$30,"")</f>
        <v/>
      </c>
      <c r="AF118" s="14" t="str">
        <f>IF(TYPE(VAL_Codes!Q$30)=2,VAL_Codes!Q$30,"")</f>
        <v/>
      </c>
      <c r="AG118" s="28" t="str">
        <f>IF(COUNTBLANK('VAL_Fill in area'!E303)=1,"",'VAL_Fill in area'!E303)</f>
        <v/>
      </c>
      <c r="AH118" s="13" t="str">
        <f>IF(TYPE(VAL_Codes!S$30)=2,VAL_Codes!S$30,"")</f>
        <v/>
      </c>
      <c r="AI118" s="14" t="str">
        <f>IF(TYPE(VAL_Codes!T$30)=2,VAL_Codes!T$30,"")</f>
        <v/>
      </c>
      <c r="AJ118" s="28" t="str">
        <f>IF(COUNTBLANK('VAL_Fill in area'!F303)=1,"",'VAL_Fill in area'!F303)</f>
        <v/>
      </c>
      <c r="AK118" s="13" t="str">
        <f>IF(TYPE(VAL_Codes!V$30)=2,VAL_Codes!V$30,"")</f>
        <v/>
      </c>
      <c r="AL118" s="14" t="str">
        <f>IF(TYPE(VAL_Codes!W$30)=2,VAL_Codes!W$30,"")</f>
        <v/>
      </c>
      <c r="AM118" s="28" t="str">
        <f>IF(COUNTBLANK('VAL_Fill in area'!G303)=1,"",'VAL_Fill in area'!G303)</f>
        <v/>
      </c>
      <c r="AN118" s="13" t="str">
        <f>IF(TYPE(VAL_Codes!Y$30)=2,VAL_Codes!Y$30,"")</f>
        <v/>
      </c>
      <c r="AO118" s="14" t="str">
        <f>IF(TYPE(VAL_Codes!Z$30)=2,VAL_Codes!Z$30,"")</f>
        <v/>
      </c>
      <c r="AP118" s="28" t="str">
        <f>IF(COUNTBLANK('VAL_Fill in area'!H303)=1,"",'VAL_Fill in area'!H303)</f>
        <v/>
      </c>
      <c r="AQ118" s="13" t="str">
        <f>IF(TYPE(VAL_Codes!AB$30)=2,VAL_Codes!AB$30,"")</f>
        <v/>
      </c>
      <c r="AR118" s="14" t="str">
        <f>IF(TYPE(VAL_Codes!AC$30)=2,VAL_Codes!AC$30,"")</f>
        <v/>
      </c>
      <c r="AS118" s="28" t="str">
        <f>IF(COUNTBLANK('VAL_Fill in area'!I303)=1,"",'VAL_Fill in area'!I303)</f>
        <v/>
      </c>
      <c r="AT118" s="13" t="str">
        <f>IF(TYPE(VAL_Codes!AE$30)=2,VAL_Codes!AE$30,"")</f>
        <v/>
      </c>
      <c r="AU118" s="14" t="str">
        <f>IF(TYPE(VAL_Codes!AF$30)=2,VAL_Codes!AF$30,"")</f>
        <v/>
      </c>
      <c r="AV118" s="28" t="str">
        <f>IF(COUNTBLANK('VAL_Fill in area'!J303)=1,"",'VAL_Fill in area'!J303)</f>
        <v/>
      </c>
      <c r="AW118" s="13" t="str">
        <f>IF(TYPE(VAL_Codes!AH$30)=2,VAL_Codes!AH$30,"")</f>
        <v/>
      </c>
      <c r="AX118" s="14" t="str">
        <f>IF(TYPE(VAL_Codes!AI$30)=2,VAL_Codes!AI$30,"")</f>
        <v/>
      </c>
      <c r="AY118" s="28" t="str">
        <f>IF(COUNTBLANK('VAL_Fill in area'!K303)=1,"",'VAL_Fill in area'!K303)</f>
        <v/>
      </c>
      <c r="AZ118" s="13" t="s">
        <v>4</v>
      </c>
      <c r="BA118" s="14" t="str">
        <f>IF(TYPE(VAL_Codes!AR$30)=2,VAL_Codes!AR$30,"")</f>
        <v/>
      </c>
      <c r="BB118" s="28" t="str">
        <f>IF(COUNTBLANK('VAL_Fill in area'!L303)=1,"",'VAL_Fill in area'!L303)</f>
        <v/>
      </c>
      <c r="BC118" s="13" t="s">
        <v>4</v>
      </c>
      <c r="BD118" s="14" t="str">
        <f>IF(TYPE(VAL_Codes!AU$30)=2,VAL_Codes!AU$30,"")</f>
        <v/>
      </c>
      <c r="BE118" s="28" t="str">
        <f>IF(COUNTBLANK('VAL_Fill in area'!M303)=1,"",'VAL_Fill in area'!M303)</f>
        <v/>
      </c>
      <c r="BF118" s="13" t="s">
        <v>4</v>
      </c>
      <c r="BG118" s="14" t="str">
        <f>IF(TYPE(VAL_Codes!AX$30)=2,VAL_Codes!AX$30,"")</f>
        <v/>
      </c>
      <c r="BH118" s="28" t="str">
        <f>IF(COUNTBLANK('VAL_Fill in area'!N303)=1,"",'VAL_Fill in area'!N303)</f>
        <v/>
      </c>
      <c r="BI118" s="13" t="s">
        <v>7033</v>
      </c>
      <c r="BJ118" s="14" t="str">
        <f>IF(TYPE(VAL_Codes!BA$30)=2,VAL_Codes!BA$30,"")</f>
        <v/>
      </c>
      <c r="BK118" s="28" t="str">
        <f>IF(COUNTBLANK('VAL_Fill in area'!O303)=1,"",'VAL_Fill in area'!O303)</f>
        <v/>
      </c>
      <c r="BL118" s="13" t="s">
        <v>4</v>
      </c>
      <c r="BM118" s="14" t="str">
        <f>IF(TYPE(VAL_Codes!BD$30)=2,VAL_Codes!BD$30,"")</f>
        <v/>
      </c>
      <c r="BN118" s="73"/>
      <c r="BQ118" s="74"/>
      <c r="BT118" s="74"/>
      <c r="BW118" s="74"/>
      <c r="BZ118" s="74"/>
      <c r="CC118" s="74"/>
      <c r="CF118" s="74"/>
      <c r="CI118" s="74"/>
      <c r="CL118" s="74"/>
      <c r="CO118" s="74"/>
      <c r="CR118" s="74"/>
      <c r="CU118" s="74"/>
      <c r="CX118" s="74"/>
      <c r="DA118" s="74"/>
      <c r="DD118" s="74"/>
      <c r="DG118" s="74"/>
      <c r="DJ118" s="74"/>
      <c r="DM118" s="74"/>
      <c r="DP118" s="74"/>
      <c r="DS118" s="74"/>
      <c r="DV118" s="74"/>
      <c r="DY118" s="74"/>
      <c r="EB118" s="74"/>
      <c r="EE118" s="74"/>
      <c r="EH118" s="74"/>
      <c r="EK118" s="74"/>
      <c r="EN118" s="74"/>
      <c r="EQ118" s="74"/>
      <c r="ET118" s="74"/>
    </row>
    <row r="119" spans="1:150" ht="15" customHeight="1" x14ac:dyDescent="0.2">
      <c r="A119" s="49"/>
      <c r="B119" s="49"/>
      <c r="C119" s="31"/>
      <c r="D119" s="624"/>
      <c r="E119" s="61" t="s">
        <v>4091</v>
      </c>
      <c r="F119" s="361" t="s">
        <v>5</v>
      </c>
      <c r="G119" s="43" t="s">
        <v>6</v>
      </c>
      <c r="H119" s="361" t="s">
        <v>6931</v>
      </c>
      <c r="I119" s="43"/>
      <c r="J119" s="54"/>
      <c r="K119" s="54"/>
      <c r="L119" s="54"/>
      <c r="M119" s="54"/>
      <c r="N119" s="54"/>
      <c r="O119" s="54"/>
      <c r="P119" s="54"/>
      <c r="Q119" s="54"/>
      <c r="R119" s="54"/>
      <c r="S119" s="54"/>
      <c r="T119" s="54"/>
      <c r="U119" s="54"/>
      <c r="V119" s="54"/>
      <c r="W119" s="54"/>
      <c r="X119" s="54"/>
      <c r="Y119" s="54"/>
      <c r="Z119" s="45"/>
      <c r="AA119" s="28" t="str">
        <f>IF(COUNTBLANK('VAL_Fill in area'!C304)=1,"",'VAL_Fill in area'!C304)</f>
        <v/>
      </c>
      <c r="AB119" s="13" t="str">
        <f>IF(TYPE(VAL_Codes!M$30)=2,VAL_Codes!M$30,"")</f>
        <v/>
      </c>
      <c r="AC119" s="14" t="str">
        <f>IF(TYPE(VAL_Codes!N$30)=2,VAL_Codes!N$30,"")</f>
        <v/>
      </c>
      <c r="AD119" s="28" t="str">
        <f>IF(COUNTBLANK('VAL_Fill in area'!D304)=1,"",'VAL_Fill in area'!D304)</f>
        <v/>
      </c>
      <c r="AE119" s="13" t="str">
        <f>IF(TYPE(VAL_Codes!P$30)=2,VAL_Codes!P$30,"")</f>
        <v/>
      </c>
      <c r="AF119" s="14" t="str">
        <f>IF(TYPE(VAL_Codes!Q$30)=2,VAL_Codes!Q$30,"")</f>
        <v/>
      </c>
      <c r="AG119" s="28" t="str">
        <f>IF(COUNTBLANK('VAL_Fill in area'!E304)=1,"",'VAL_Fill in area'!E304)</f>
        <v/>
      </c>
      <c r="AH119" s="13" t="str">
        <f>IF(TYPE(VAL_Codes!S$30)=2,VAL_Codes!S$30,"")</f>
        <v/>
      </c>
      <c r="AI119" s="14" t="str">
        <f>IF(TYPE(VAL_Codes!T$30)=2,VAL_Codes!T$30,"")</f>
        <v/>
      </c>
      <c r="AJ119" s="28" t="str">
        <f>IF(COUNTBLANK('VAL_Fill in area'!F304)=1,"",'VAL_Fill in area'!F304)</f>
        <v/>
      </c>
      <c r="AK119" s="13" t="str">
        <f>IF(TYPE(VAL_Codes!V$30)=2,VAL_Codes!V$30,"")</f>
        <v/>
      </c>
      <c r="AL119" s="14" t="str">
        <f>IF(TYPE(VAL_Codes!W$30)=2,VAL_Codes!W$30,"")</f>
        <v/>
      </c>
      <c r="AM119" s="28" t="str">
        <f>IF(COUNTBLANK('VAL_Fill in area'!G304)=1,"",'VAL_Fill in area'!G304)</f>
        <v/>
      </c>
      <c r="AN119" s="13" t="str">
        <f>IF(TYPE(VAL_Codes!Y$30)=2,VAL_Codes!Y$30,"")</f>
        <v/>
      </c>
      <c r="AO119" s="14" t="str">
        <f>IF(TYPE(VAL_Codes!Z$30)=2,VAL_Codes!Z$30,"")</f>
        <v/>
      </c>
      <c r="AP119" s="28" t="str">
        <f>IF(COUNTBLANK('VAL_Fill in area'!H304)=1,"",'VAL_Fill in area'!H304)</f>
        <v/>
      </c>
      <c r="AQ119" s="13" t="str">
        <f>IF(TYPE(VAL_Codes!AB$30)=2,VAL_Codes!AB$30,"")</f>
        <v/>
      </c>
      <c r="AR119" s="14" t="str">
        <f>IF(TYPE(VAL_Codes!AC$30)=2,VAL_Codes!AC$30,"")</f>
        <v/>
      </c>
      <c r="AS119" s="28" t="str">
        <f>IF(COUNTBLANK('VAL_Fill in area'!I304)=1,"",'VAL_Fill in area'!I304)</f>
        <v/>
      </c>
      <c r="AT119" s="13" t="str">
        <f>IF(TYPE(VAL_Codes!AE$30)=2,VAL_Codes!AE$30,"")</f>
        <v/>
      </c>
      <c r="AU119" s="14" t="str">
        <f>IF(TYPE(VAL_Codes!AF$30)=2,VAL_Codes!AF$30,"")</f>
        <v/>
      </c>
      <c r="AV119" s="28" t="str">
        <f>IF(COUNTBLANK('VAL_Fill in area'!J304)=1,"",'VAL_Fill in area'!J304)</f>
        <v/>
      </c>
      <c r="AW119" s="13" t="str">
        <f>IF(TYPE(VAL_Codes!AH$30)=2,VAL_Codes!AH$30,"")</f>
        <v/>
      </c>
      <c r="AX119" s="14" t="str">
        <f>IF(TYPE(VAL_Codes!AI$30)=2,VAL_Codes!AI$30,"")</f>
        <v/>
      </c>
      <c r="AY119" s="28" t="str">
        <f>IF(COUNTBLANK('VAL_Fill in area'!K304)=1,"",'VAL_Fill in area'!K304)</f>
        <v/>
      </c>
      <c r="AZ119" s="13" t="s">
        <v>4</v>
      </c>
      <c r="BA119" s="14" t="str">
        <f>IF(TYPE(VAL_Codes!AR$30)=2,VAL_Codes!AR$30,"")</f>
        <v/>
      </c>
      <c r="BB119" s="28" t="str">
        <f>IF(COUNTBLANK('VAL_Fill in area'!L304)=1,"",'VAL_Fill in area'!L304)</f>
        <v/>
      </c>
      <c r="BC119" s="13" t="s">
        <v>4</v>
      </c>
      <c r="BD119" s="14" t="str">
        <f>IF(TYPE(VAL_Codes!AU$30)=2,VAL_Codes!AU$30,"")</f>
        <v/>
      </c>
      <c r="BE119" s="28" t="str">
        <f>IF(COUNTBLANK('VAL_Fill in area'!M304)=1,"",'VAL_Fill in area'!M304)</f>
        <v/>
      </c>
      <c r="BF119" s="13" t="s">
        <v>4</v>
      </c>
      <c r="BG119" s="14" t="str">
        <f>IF(TYPE(VAL_Codes!AX$30)=2,VAL_Codes!AX$30,"")</f>
        <v/>
      </c>
      <c r="BH119" s="28" t="str">
        <f>IF(COUNTBLANK('VAL_Fill in area'!N304)=1,"",'VAL_Fill in area'!N304)</f>
        <v/>
      </c>
      <c r="BI119" s="13" t="s">
        <v>7033</v>
      </c>
      <c r="BJ119" s="14" t="str">
        <f>IF(TYPE(VAL_Codes!BA$30)=2,VAL_Codes!BA$30,"")</f>
        <v/>
      </c>
      <c r="BK119" s="28" t="str">
        <f>IF(COUNTBLANK('VAL_Fill in area'!O304)=1,"",'VAL_Fill in area'!O304)</f>
        <v/>
      </c>
      <c r="BL119" s="13" t="s">
        <v>4</v>
      </c>
      <c r="BM119" s="14" t="str">
        <f>IF(TYPE(VAL_Codes!BD$30)=2,VAL_Codes!BD$30,"")</f>
        <v/>
      </c>
      <c r="BN119" s="73"/>
      <c r="BQ119" s="74"/>
      <c r="BT119" s="74"/>
      <c r="BW119" s="74"/>
      <c r="BZ119" s="74"/>
      <c r="CC119" s="74"/>
      <c r="CF119" s="74"/>
      <c r="CI119" s="74"/>
      <c r="CL119" s="74"/>
      <c r="CO119" s="74"/>
      <c r="CR119" s="74"/>
      <c r="CU119" s="74"/>
      <c r="CX119" s="74"/>
      <c r="DA119" s="74"/>
      <c r="DD119" s="74"/>
      <c r="DG119" s="74"/>
      <c r="DJ119" s="74"/>
      <c r="DM119" s="74"/>
      <c r="DP119" s="74"/>
      <c r="DS119" s="74"/>
      <c r="DV119" s="74"/>
      <c r="DY119" s="74"/>
      <c r="EB119" s="74"/>
      <c r="EE119" s="74"/>
      <c r="EH119" s="74"/>
      <c r="EK119" s="74"/>
      <c r="EN119" s="74"/>
      <c r="EQ119" s="74"/>
      <c r="ET119" s="74"/>
    </row>
    <row r="120" spans="1:150" ht="15" customHeight="1" x14ac:dyDescent="0.2">
      <c r="A120" s="49"/>
      <c r="B120" s="49"/>
      <c r="C120" s="31"/>
      <c r="D120" s="624"/>
      <c r="E120" s="61" t="s">
        <v>4092</v>
      </c>
      <c r="F120" s="361" t="s">
        <v>5</v>
      </c>
      <c r="G120" s="43" t="s">
        <v>6</v>
      </c>
      <c r="H120" s="361" t="s">
        <v>6932</v>
      </c>
      <c r="I120" s="43"/>
      <c r="J120" s="54"/>
      <c r="K120" s="54"/>
      <c r="L120" s="54"/>
      <c r="M120" s="54"/>
      <c r="N120" s="54"/>
      <c r="O120" s="54"/>
      <c r="P120" s="54"/>
      <c r="Q120" s="54"/>
      <c r="R120" s="54"/>
      <c r="S120" s="54"/>
      <c r="T120" s="54"/>
      <c r="U120" s="54"/>
      <c r="V120" s="54"/>
      <c r="W120" s="54"/>
      <c r="X120" s="54"/>
      <c r="Y120" s="54"/>
      <c r="Z120" s="45"/>
      <c r="AA120" s="28" t="str">
        <f>IF(COUNTBLANK('VAL_Fill in area'!C305)=1,"",'VAL_Fill in area'!C305)</f>
        <v/>
      </c>
      <c r="AB120" s="13" t="str">
        <f>IF(TYPE(VAL_Codes!M$30)=2,VAL_Codes!M$30,"")</f>
        <v/>
      </c>
      <c r="AC120" s="14" t="str">
        <f>IF(TYPE(VAL_Codes!N$30)=2,VAL_Codes!N$30,"")</f>
        <v/>
      </c>
      <c r="AD120" s="28" t="str">
        <f>IF(COUNTBLANK('VAL_Fill in area'!D305)=1,"",'VAL_Fill in area'!D305)</f>
        <v/>
      </c>
      <c r="AE120" s="13" t="str">
        <f>IF(TYPE(VAL_Codes!P$30)=2,VAL_Codes!P$30,"")</f>
        <v/>
      </c>
      <c r="AF120" s="14" t="str">
        <f>IF(TYPE(VAL_Codes!Q$30)=2,VAL_Codes!Q$30,"")</f>
        <v/>
      </c>
      <c r="AG120" s="28" t="str">
        <f>IF(COUNTBLANK('VAL_Fill in area'!E305)=1,"",'VAL_Fill in area'!E305)</f>
        <v/>
      </c>
      <c r="AH120" s="13" t="str">
        <f>IF(TYPE(VAL_Codes!S$30)=2,VAL_Codes!S$30,"")</f>
        <v/>
      </c>
      <c r="AI120" s="14" t="str">
        <f>IF(TYPE(VAL_Codes!T$30)=2,VAL_Codes!T$30,"")</f>
        <v/>
      </c>
      <c r="AJ120" s="28" t="str">
        <f>IF(COUNTBLANK('VAL_Fill in area'!F305)=1,"",'VAL_Fill in area'!F305)</f>
        <v/>
      </c>
      <c r="AK120" s="13" t="str">
        <f>IF(TYPE(VAL_Codes!V$30)=2,VAL_Codes!V$30,"")</f>
        <v/>
      </c>
      <c r="AL120" s="14" t="str">
        <f>IF(TYPE(VAL_Codes!W$30)=2,VAL_Codes!W$30,"")</f>
        <v/>
      </c>
      <c r="AM120" s="28" t="str">
        <f>IF(COUNTBLANK('VAL_Fill in area'!G305)=1,"",'VAL_Fill in area'!G305)</f>
        <v/>
      </c>
      <c r="AN120" s="13" t="str">
        <f>IF(TYPE(VAL_Codes!Y$30)=2,VAL_Codes!Y$30,"")</f>
        <v/>
      </c>
      <c r="AO120" s="14" t="str">
        <f>IF(TYPE(VAL_Codes!Z$30)=2,VAL_Codes!Z$30,"")</f>
        <v/>
      </c>
      <c r="AP120" s="28" t="str">
        <f>IF(COUNTBLANK('VAL_Fill in area'!H305)=1,"",'VAL_Fill in area'!H305)</f>
        <v/>
      </c>
      <c r="AQ120" s="13" t="str">
        <f>IF(TYPE(VAL_Codes!AB$30)=2,VAL_Codes!AB$30,"")</f>
        <v/>
      </c>
      <c r="AR120" s="14" t="str">
        <f>IF(TYPE(VAL_Codes!AC$30)=2,VAL_Codes!AC$30,"")</f>
        <v/>
      </c>
      <c r="AS120" s="28" t="str">
        <f>IF(COUNTBLANK('VAL_Fill in area'!I305)=1,"",'VAL_Fill in area'!I305)</f>
        <v/>
      </c>
      <c r="AT120" s="13" t="str">
        <f>IF(TYPE(VAL_Codes!AE$30)=2,VAL_Codes!AE$30,"")</f>
        <v/>
      </c>
      <c r="AU120" s="14" t="str">
        <f>IF(TYPE(VAL_Codes!AF$30)=2,VAL_Codes!AF$30,"")</f>
        <v/>
      </c>
      <c r="AV120" s="28" t="str">
        <f>IF(COUNTBLANK('VAL_Fill in area'!J305)=1,"",'VAL_Fill in area'!J305)</f>
        <v/>
      </c>
      <c r="AW120" s="13" t="str">
        <f>IF(TYPE(VAL_Codes!AH$30)=2,VAL_Codes!AH$30,"")</f>
        <v/>
      </c>
      <c r="AX120" s="14" t="str">
        <f>IF(TYPE(VAL_Codes!AI$30)=2,VAL_Codes!AI$30,"")</f>
        <v/>
      </c>
      <c r="AY120" s="28">
        <f>IF(COUNTBLANK('VAL_Fill in area'!K305)=1,"",'VAL_Fill in area'!K305)</f>
        <v>264</v>
      </c>
      <c r="AZ120" s="13" t="str">
        <f>IF(TYPE(VAL_Codes!AQ$30)=2,VAL_Codes!AQ$30,"")</f>
        <v/>
      </c>
      <c r="BA120" s="14" t="str">
        <f>IF(TYPE(VAL_Codes!AR$30)=2,VAL_Codes!AR$30,"")</f>
        <v/>
      </c>
      <c r="BB120" s="28">
        <f>IF(COUNTBLANK('VAL_Fill in area'!L305)=1,"",'VAL_Fill in area'!L305)</f>
        <v>261</v>
      </c>
      <c r="BC120" s="13" t="str">
        <f>IF(TYPE(VAL_Codes!AT$30)=2,VAL_Codes!AT$30,"")</f>
        <v/>
      </c>
      <c r="BD120" s="14" t="str">
        <f>IF(TYPE(VAL_Codes!AU$30)=2,VAL_Codes!AU$30,"")</f>
        <v/>
      </c>
      <c r="BE120" s="28">
        <f>IF(COUNTBLANK('VAL_Fill in area'!M305)=1,"",'VAL_Fill in area'!M305)</f>
        <v>3</v>
      </c>
      <c r="BF120" s="13" t="str">
        <f>IF(TYPE(VAL_Codes!AW$30)=2,VAL_Codes!AW$30,"")</f>
        <v/>
      </c>
      <c r="BG120" s="14" t="str">
        <f>IF(TYPE(VAL_Codes!AX$30)=2,VAL_Codes!AX$30,"")</f>
        <v/>
      </c>
      <c r="BH120" s="28" t="str">
        <f>IF(COUNTBLANK('VAL_Fill in area'!N305)=1,"",'VAL_Fill in area'!N305)</f>
        <v/>
      </c>
      <c r="BI120" s="13" t="s">
        <v>7033</v>
      </c>
      <c r="BJ120" s="14" t="str">
        <f>IF(TYPE(VAL_Codes!BA$30)=2,VAL_Codes!BA$30,"")</f>
        <v/>
      </c>
      <c r="BK120" s="28">
        <v>0</v>
      </c>
      <c r="BL120" s="13" t="str">
        <f>IF(TYPE(VAL_Codes!BC$30)=2,VAL_Codes!BC$30,"")</f>
        <v/>
      </c>
      <c r="BM120" s="14" t="str">
        <f>IF(TYPE(VAL_Codes!BD$30)=2,VAL_Codes!BD$30,"")</f>
        <v/>
      </c>
      <c r="BN120" s="73"/>
      <c r="BQ120" s="74"/>
      <c r="BT120" s="74"/>
      <c r="BW120" s="74"/>
      <c r="BZ120" s="74"/>
      <c r="CC120" s="74"/>
      <c r="CF120" s="74"/>
      <c r="CI120" s="74"/>
      <c r="CL120" s="74"/>
      <c r="CO120" s="74"/>
      <c r="CR120" s="74"/>
      <c r="CU120" s="74"/>
      <c r="CX120" s="74"/>
      <c r="DA120" s="74"/>
      <c r="DD120" s="74"/>
      <c r="DG120" s="74"/>
      <c r="DJ120" s="74"/>
      <c r="DM120" s="74"/>
      <c r="DP120" s="74"/>
      <c r="DS120" s="74"/>
      <c r="DV120" s="74"/>
      <c r="DY120" s="74"/>
      <c r="EB120" s="74"/>
      <c r="EE120" s="74"/>
      <c r="EH120" s="74"/>
      <c r="EK120" s="74"/>
      <c r="EN120" s="74"/>
      <c r="EQ120" s="74"/>
      <c r="ET120" s="74"/>
    </row>
    <row r="121" spans="1:150" ht="15" customHeight="1" x14ac:dyDescent="0.2">
      <c r="A121" s="49"/>
      <c r="B121" s="49"/>
      <c r="C121" s="31"/>
      <c r="D121" s="624"/>
      <c r="E121" s="61" t="s">
        <v>4093</v>
      </c>
      <c r="F121" s="361" t="s">
        <v>5</v>
      </c>
      <c r="G121" s="43" t="s">
        <v>6</v>
      </c>
      <c r="H121" s="361" t="s">
        <v>6933</v>
      </c>
      <c r="I121" s="43"/>
      <c r="J121" s="54"/>
      <c r="K121" s="54"/>
      <c r="L121" s="54"/>
      <c r="M121" s="54"/>
      <c r="N121" s="54"/>
      <c r="O121" s="54"/>
      <c r="P121" s="54"/>
      <c r="Q121" s="54"/>
      <c r="R121" s="54"/>
      <c r="S121" s="54"/>
      <c r="T121" s="54"/>
      <c r="U121" s="54"/>
      <c r="V121" s="54"/>
      <c r="W121" s="54"/>
      <c r="X121" s="54"/>
      <c r="Y121" s="54"/>
      <c r="Z121" s="45"/>
      <c r="AA121" s="28" t="str">
        <f>IF(COUNTBLANK('VAL_Fill in area'!C306)=1,"",'VAL_Fill in area'!C306)</f>
        <v/>
      </c>
      <c r="AB121" s="13" t="str">
        <f>IF(TYPE(VAL_Codes!M$30)=2,VAL_Codes!M$30,"")</f>
        <v/>
      </c>
      <c r="AC121" s="14" t="str">
        <f>IF(TYPE(VAL_Codes!N$30)=2,VAL_Codes!N$30,"")</f>
        <v/>
      </c>
      <c r="AD121" s="28" t="str">
        <f>IF(COUNTBLANK('VAL_Fill in area'!D306)=1,"",'VAL_Fill in area'!D306)</f>
        <v/>
      </c>
      <c r="AE121" s="13" t="str">
        <f>IF(TYPE(VAL_Codes!P$30)=2,VAL_Codes!P$30,"")</f>
        <v/>
      </c>
      <c r="AF121" s="14" t="str">
        <f>IF(TYPE(VAL_Codes!Q$30)=2,VAL_Codes!Q$30,"")</f>
        <v/>
      </c>
      <c r="AG121" s="28" t="str">
        <f>IF(COUNTBLANK('VAL_Fill in area'!E306)=1,"",'VAL_Fill in area'!E306)</f>
        <v/>
      </c>
      <c r="AH121" s="13" t="str">
        <f>IF(TYPE(VAL_Codes!S$30)=2,VAL_Codes!S$30,"")</f>
        <v/>
      </c>
      <c r="AI121" s="14" t="str">
        <f>IF(TYPE(VAL_Codes!T$30)=2,VAL_Codes!T$30,"")</f>
        <v/>
      </c>
      <c r="AJ121" s="28" t="str">
        <f>IF(COUNTBLANK('VAL_Fill in area'!F306)=1,"",'VAL_Fill in area'!F306)</f>
        <v/>
      </c>
      <c r="AK121" s="13" t="str">
        <f>IF(TYPE(VAL_Codes!V$30)=2,VAL_Codes!V$30,"")</f>
        <v/>
      </c>
      <c r="AL121" s="14" t="str">
        <f>IF(TYPE(VAL_Codes!W$30)=2,VAL_Codes!W$30,"")</f>
        <v/>
      </c>
      <c r="AM121" s="28" t="str">
        <f>IF(COUNTBLANK('VAL_Fill in area'!G306)=1,"",'VAL_Fill in area'!G306)</f>
        <v/>
      </c>
      <c r="AN121" s="13" t="str">
        <f>IF(TYPE(VAL_Codes!Y$30)=2,VAL_Codes!Y$30,"")</f>
        <v/>
      </c>
      <c r="AO121" s="14" t="str">
        <f>IF(TYPE(VAL_Codes!Z$30)=2,VAL_Codes!Z$30,"")</f>
        <v/>
      </c>
      <c r="AP121" s="28" t="str">
        <f>IF(COUNTBLANK('VAL_Fill in area'!H306)=1,"",'VAL_Fill in area'!H306)</f>
        <v/>
      </c>
      <c r="AQ121" s="13" t="str">
        <f>IF(TYPE(VAL_Codes!AB$30)=2,VAL_Codes!AB$30,"")</f>
        <v/>
      </c>
      <c r="AR121" s="14" t="str">
        <f>IF(TYPE(VAL_Codes!AC$30)=2,VAL_Codes!AC$30,"")</f>
        <v/>
      </c>
      <c r="AS121" s="28" t="str">
        <f>IF(COUNTBLANK('VAL_Fill in area'!I306)=1,"",'VAL_Fill in area'!I306)</f>
        <v/>
      </c>
      <c r="AT121" s="13" t="str">
        <f>IF(TYPE(VAL_Codes!AE$30)=2,VAL_Codes!AE$30,"")</f>
        <v/>
      </c>
      <c r="AU121" s="14" t="str">
        <f>IF(TYPE(VAL_Codes!AF$30)=2,VAL_Codes!AF$30,"")</f>
        <v/>
      </c>
      <c r="AV121" s="28" t="str">
        <f>IF(COUNTBLANK('VAL_Fill in area'!J306)=1,"",'VAL_Fill in area'!J306)</f>
        <v/>
      </c>
      <c r="AW121" s="13" t="str">
        <f>IF(TYPE(VAL_Codes!AH$30)=2,VAL_Codes!AH$30,"")</f>
        <v/>
      </c>
      <c r="AX121" s="14" t="str">
        <f>IF(TYPE(VAL_Codes!AI$30)=2,VAL_Codes!AI$30,"")</f>
        <v/>
      </c>
      <c r="AY121" s="28" t="str">
        <f>IF(COUNTBLANK('VAL_Fill in area'!K306)=1,"",'VAL_Fill in area'!K306)</f>
        <v/>
      </c>
      <c r="AZ121" s="13" t="s">
        <v>4</v>
      </c>
      <c r="BA121" s="14" t="str">
        <f>IF(TYPE(VAL_Codes!AR$30)=2,VAL_Codes!AR$30,"")</f>
        <v/>
      </c>
      <c r="BB121" s="28" t="str">
        <f>IF(COUNTBLANK('VAL_Fill in area'!L306)=1,"",'VAL_Fill in area'!L306)</f>
        <v/>
      </c>
      <c r="BC121" s="13" t="s">
        <v>4</v>
      </c>
      <c r="BD121" s="14" t="str">
        <f>IF(TYPE(VAL_Codes!AU$30)=2,VAL_Codes!AU$30,"")</f>
        <v/>
      </c>
      <c r="BE121" s="28" t="str">
        <f>IF(COUNTBLANK('VAL_Fill in area'!M306)=1,"",'VAL_Fill in area'!M306)</f>
        <v/>
      </c>
      <c r="BF121" s="13" t="s">
        <v>4</v>
      </c>
      <c r="BG121" s="14" t="str">
        <f>IF(TYPE(VAL_Codes!AX$30)=2,VAL_Codes!AX$30,"")</f>
        <v/>
      </c>
      <c r="BH121" s="28" t="str">
        <f>IF(COUNTBLANK('VAL_Fill in area'!N306)=1,"",'VAL_Fill in area'!N306)</f>
        <v/>
      </c>
      <c r="BI121" s="13" t="s">
        <v>7033</v>
      </c>
      <c r="BJ121" s="14" t="str">
        <f>IF(TYPE(VAL_Codes!BA$30)=2,VAL_Codes!BA$30,"")</f>
        <v/>
      </c>
      <c r="BK121" s="28" t="str">
        <f>IF(COUNTBLANK('VAL_Fill in area'!O306)=1,"",'VAL_Fill in area'!O306)</f>
        <v/>
      </c>
      <c r="BL121" s="13" t="s">
        <v>4</v>
      </c>
      <c r="BM121" s="14" t="str">
        <f>IF(TYPE(VAL_Codes!BD$30)=2,VAL_Codes!BD$30,"")</f>
        <v/>
      </c>
      <c r="BN121" s="73"/>
      <c r="BQ121" s="74"/>
      <c r="BT121" s="74"/>
      <c r="BW121" s="74"/>
      <c r="BZ121" s="74"/>
      <c r="CC121" s="74"/>
      <c r="CF121" s="74"/>
      <c r="CI121" s="74"/>
      <c r="CL121" s="74"/>
      <c r="CO121" s="74"/>
      <c r="CR121" s="74"/>
      <c r="CU121" s="74"/>
      <c r="CX121" s="74"/>
      <c r="DA121" s="74"/>
      <c r="DD121" s="74"/>
      <c r="DG121" s="74"/>
      <c r="DJ121" s="74"/>
      <c r="DM121" s="74"/>
      <c r="DP121" s="74"/>
      <c r="DS121" s="74"/>
      <c r="DV121" s="74"/>
      <c r="DY121" s="74"/>
      <c r="EB121" s="74"/>
      <c r="EE121" s="74"/>
      <c r="EH121" s="74"/>
      <c r="EK121" s="74"/>
      <c r="EN121" s="74"/>
      <c r="EQ121" s="74"/>
      <c r="ET121" s="74"/>
    </row>
    <row r="122" spans="1:150" ht="15" customHeight="1" x14ac:dyDescent="0.2">
      <c r="A122" s="49"/>
      <c r="B122" s="49"/>
      <c r="C122" s="31"/>
      <c r="D122" s="624"/>
      <c r="E122" s="61" t="s">
        <v>4094</v>
      </c>
      <c r="F122" s="361" t="s">
        <v>5</v>
      </c>
      <c r="G122" s="43" t="s">
        <v>6</v>
      </c>
      <c r="H122" s="361" t="s">
        <v>6934</v>
      </c>
      <c r="I122" s="43"/>
      <c r="J122" s="54"/>
      <c r="K122" s="54"/>
      <c r="L122" s="54"/>
      <c r="M122" s="54"/>
      <c r="N122" s="54"/>
      <c r="O122" s="54"/>
      <c r="P122" s="54"/>
      <c r="Q122" s="54"/>
      <c r="R122" s="54"/>
      <c r="S122" s="54"/>
      <c r="T122" s="54"/>
      <c r="U122" s="54"/>
      <c r="V122" s="54"/>
      <c r="W122" s="54"/>
      <c r="X122" s="54"/>
      <c r="Y122" s="54"/>
      <c r="Z122" s="45"/>
      <c r="AA122" s="28" t="str">
        <f>IF(COUNTBLANK('VAL_Fill in area'!C307)=1,"",'VAL_Fill in area'!C307)</f>
        <v/>
      </c>
      <c r="AB122" s="13" t="str">
        <f>IF(TYPE(VAL_Codes!M$30)=2,VAL_Codes!M$30,"")</f>
        <v/>
      </c>
      <c r="AC122" s="14" t="str">
        <f>IF(TYPE(VAL_Codes!N$30)=2,VAL_Codes!N$30,"")</f>
        <v/>
      </c>
      <c r="AD122" s="28" t="str">
        <f>IF(COUNTBLANK('VAL_Fill in area'!D307)=1,"",'VAL_Fill in area'!D307)</f>
        <v/>
      </c>
      <c r="AE122" s="13" t="str">
        <f>IF(TYPE(VAL_Codes!P$30)=2,VAL_Codes!P$30,"")</f>
        <v/>
      </c>
      <c r="AF122" s="14" t="str">
        <f>IF(TYPE(VAL_Codes!Q$30)=2,VAL_Codes!Q$30,"")</f>
        <v/>
      </c>
      <c r="AG122" s="28" t="str">
        <f>IF(COUNTBLANK('VAL_Fill in area'!E307)=1,"",'VAL_Fill in area'!E307)</f>
        <v/>
      </c>
      <c r="AH122" s="13" t="str">
        <f>IF(TYPE(VAL_Codes!S$30)=2,VAL_Codes!S$30,"")</f>
        <v/>
      </c>
      <c r="AI122" s="14" t="str">
        <f>IF(TYPE(VAL_Codes!T$30)=2,VAL_Codes!T$30,"")</f>
        <v/>
      </c>
      <c r="AJ122" s="28" t="str">
        <f>IF(COUNTBLANK('VAL_Fill in area'!F307)=1,"",'VAL_Fill in area'!F307)</f>
        <v/>
      </c>
      <c r="AK122" s="13" t="str">
        <f>IF(TYPE(VAL_Codes!V$30)=2,VAL_Codes!V$30,"")</f>
        <v/>
      </c>
      <c r="AL122" s="14" t="str">
        <f>IF(TYPE(VAL_Codes!W$30)=2,VAL_Codes!W$30,"")</f>
        <v/>
      </c>
      <c r="AM122" s="28" t="str">
        <f>IF(COUNTBLANK('VAL_Fill in area'!G307)=1,"",'VAL_Fill in area'!G307)</f>
        <v/>
      </c>
      <c r="AN122" s="13" t="str">
        <f>IF(TYPE(VAL_Codes!Y$30)=2,VAL_Codes!Y$30,"")</f>
        <v/>
      </c>
      <c r="AO122" s="14" t="str">
        <f>IF(TYPE(VAL_Codes!Z$30)=2,VAL_Codes!Z$30,"")</f>
        <v/>
      </c>
      <c r="AP122" s="28" t="str">
        <f>IF(COUNTBLANK('VAL_Fill in area'!H307)=1,"",'VAL_Fill in area'!H307)</f>
        <v/>
      </c>
      <c r="AQ122" s="13" t="str">
        <f>IF(TYPE(VAL_Codes!AB$30)=2,VAL_Codes!AB$30,"")</f>
        <v/>
      </c>
      <c r="AR122" s="14" t="str">
        <f>IF(TYPE(VAL_Codes!AC$30)=2,VAL_Codes!AC$30,"")</f>
        <v/>
      </c>
      <c r="AS122" s="28" t="str">
        <f>IF(COUNTBLANK('VAL_Fill in area'!I307)=1,"",'VAL_Fill in area'!I307)</f>
        <v/>
      </c>
      <c r="AT122" s="13" t="str">
        <f>IF(TYPE(VAL_Codes!AE$30)=2,VAL_Codes!AE$30,"")</f>
        <v/>
      </c>
      <c r="AU122" s="14" t="str">
        <f>IF(TYPE(VAL_Codes!AF$30)=2,VAL_Codes!AF$30,"")</f>
        <v/>
      </c>
      <c r="AV122" s="28" t="str">
        <f>IF(COUNTBLANK('VAL_Fill in area'!J307)=1,"",'VAL_Fill in area'!J307)</f>
        <v/>
      </c>
      <c r="AW122" s="13" t="str">
        <f>IF(TYPE(VAL_Codes!AH$30)=2,VAL_Codes!AH$30,"")</f>
        <v/>
      </c>
      <c r="AX122" s="14" t="str">
        <f>IF(TYPE(VAL_Codes!AI$30)=2,VAL_Codes!AI$30,"")</f>
        <v/>
      </c>
      <c r="AY122" s="28" t="str">
        <f>IF(COUNTBLANK('VAL_Fill in area'!K307)=1,"",'VAL_Fill in area'!K307)</f>
        <v/>
      </c>
      <c r="AZ122" s="13" t="s">
        <v>4</v>
      </c>
      <c r="BA122" s="14" t="str">
        <f>IF(TYPE(VAL_Codes!AR$30)=2,VAL_Codes!AR$30,"")</f>
        <v/>
      </c>
      <c r="BB122" s="28" t="str">
        <f>IF(COUNTBLANK('VAL_Fill in area'!L307)=1,"",'VAL_Fill in area'!L307)</f>
        <v/>
      </c>
      <c r="BC122" s="13" t="s">
        <v>4</v>
      </c>
      <c r="BD122" s="14" t="str">
        <f>IF(TYPE(VAL_Codes!AU$30)=2,VAL_Codes!AU$30,"")</f>
        <v/>
      </c>
      <c r="BE122" s="28" t="str">
        <f>IF(COUNTBLANK('VAL_Fill in area'!M307)=1,"",'VAL_Fill in area'!M307)</f>
        <v/>
      </c>
      <c r="BF122" s="13" t="s">
        <v>4</v>
      </c>
      <c r="BG122" s="14" t="str">
        <f>IF(TYPE(VAL_Codes!AX$30)=2,VAL_Codes!AX$30,"")</f>
        <v/>
      </c>
      <c r="BH122" s="28" t="str">
        <f>IF(COUNTBLANK('VAL_Fill in area'!N307)=1,"",'VAL_Fill in area'!N307)</f>
        <v/>
      </c>
      <c r="BI122" s="13" t="s">
        <v>7033</v>
      </c>
      <c r="BJ122" s="14" t="str">
        <f>IF(TYPE(VAL_Codes!BA$30)=2,VAL_Codes!BA$30,"")</f>
        <v/>
      </c>
      <c r="BK122" s="28" t="str">
        <f>IF(COUNTBLANK('VAL_Fill in area'!O307)=1,"",'VAL_Fill in area'!O307)</f>
        <v/>
      </c>
      <c r="BL122" s="13" t="s">
        <v>4</v>
      </c>
      <c r="BM122" s="14" t="str">
        <f>IF(TYPE(VAL_Codes!BD$30)=2,VAL_Codes!BD$30,"")</f>
        <v/>
      </c>
      <c r="BN122" s="73"/>
      <c r="BQ122" s="74"/>
      <c r="BT122" s="74"/>
      <c r="BW122" s="74"/>
      <c r="BZ122" s="74"/>
      <c r="CC122" s="74"/>
      <c r="CF122" s="74"/>
      <c r="CI122" s="74"/>
      <c r="CL122" s="74"/>
      <c r="CO122" s="74"/>
      <c r="CR122" s="74"/>
      <c r="CU122" s="74"/>
      <c r="CX122" s="74"/>
      <c r="DA122" s="74"/>
      <c r="DD122" s="74"/>
      <c r="DG122" s="74"/>
      <c r="DJ122" s="74"/>
      <c r="DM122" s="74"/>
      <c r="DP122" s="74"/>
      <c r="DS122" s="74"/>
      <c r="DV122" s="74"/>
      <c r="DY122" s="74"/>
      <c r="EB122" s="74"/>
      <c r="EE122" s="74"/>
      <c r="EH122" s="74"/>
      <c r="EK122" s="74"/>
      <c r="EN122" s="74"/>
      <c r="EQ122" s="74"/>
      <c r="ET122" s="74"/>
    </row>
    <row r="123" spans="1:150" ht="15" customHeight="1" x14ac:dyDescent="0.2">
      <c r="A123" s="49"/>
      <c r="B123" s="49"/>
      <c r="C123" s="31"/>
      <c r="D123" s="624"/>
      <c r="E123" s="61" t="s">
        <v>4095</v>
      </c>
      <c r="F123" s="361" t="s">
        <v>5</v>
      </c>
      <c r="G123" s="43" t="s">
        <v>6</v>
      </c>
      <c r="H123" s="361" t="s">
        <v>6935</v>
      </c>
      <c r="I123" s="43"/>
      <c r="J123" s="54"/>
      <c r="K123" s="54"/>
      <c r="L123" s="54"/>
      <c r="M123" s="54"/>
      <c r="N123" s="54"/>
      <c r="O123" s="54"/>
      <c r="P123" s="54"/>
      <c r="Q123" s="54"/>
      <c r="R123" s="54"/>
      <c r="S123" s="54"/>
      <c r="T123" s="54"/>
      <c r="U123" s="54"/>
      <c r="V123" s="54"/>
      <c r="W123" s="54"/>
      <c r="X123" s="54"/>
      <c r="Y123" s="54"/>
      <c r="Z123" s="45"/>
      <c r="AA123" s="28" t="str">
        <f>IF(COUNTBLANK('VAL_Fill in area'!C308)=1,"",'VAL_Fill in area'!C308)</f>
        <v/>
      </c>
      <c r="AB123" s="13" t="str">
        <f>IF(TYPE(VAL_Codes!M$30)=2,VAL_Codes!M$30,"")</f>
        <v/>
      </c>
      <c r="AC123" s="14" t="str">
        <f>IF(TYPE(VAL_Codes!N$30)=2,VAL_Codes!N$30,"")</f>
        <v/>
      </c>
      <c r="AD123" s="28" t="str">
        <f>IF(COUNTBLANK('VAL_Fill in area'!D308)=1,"",'VAL_Fill in area'!D308)</f>
        <v/>
      </c>
      <c r="AE123" s="13" t="str">
        <f>IF(TYPE(VAL_Codes!P$30)=2,VAL_Codes!P$30,"")</f>
        <v/>
      </c>
      <c r="AF123" s="14" t="str">
        <f>IF(TYPE(VAL_Codes!Q$30)=2,VAL_Codes!Q$30,"")</f>
        <v/>
      </c>
      <c r="AG123" s="28" t="str">
        <f>IF(COUNTBLANK('VAL_Fill in area'!E308)=1,"",'VAL_Fill in area'!E308)</f>
        <v/>
      </c>
      <c r="AH123" s="13" t="str">
        <f>IF(TYPE(VAL_Codes!S$30)=2,VAL_Codes!S$30,"")</f>
        <v/>
      </c>
      <c r="AI123" s="14" t="str">
        <f>IF(TYPE(VAL_Codes!T$30)=2,VAL_Codes!T$30,"")</f>
        <v/>
      </c>
      <c r="AJ123" s="28" t="str">
        <f>IF(COUNTBLANK('VAL_Fill in area'!F308)=1,"",'VAL_Fill in area'!F308)</f>
        <v/>
      </c>
      <c r="AK123" s="13" t="str">
        <f>IF(TYPE(VAL_Codes!V$30)=2,VAL_Codes!V$30,"")</f>
        <v/>
      </c>
      <c r="AL123" s="14" t="str">
        <f>IF(TYPE(VAL_Codes!W$30)=2,VAL_Codes!W$30,"")</f>
        <v/>
      </c>
      <c r="AM123" s="28" t="str">
        <f>IF(COUNTBLANK('VAL_Fill in area'!G308)=1,"",'VAL_Fill in area'!G308)</f>
        <v/>
      </c>
      <c r="AN123" s="13" t="str">
        <f>IF(TYPE(VAL_Codes!Y$30)=2,VAL_Codes!Y$30,"")</f>
        <v/>
      </c>
      <c r="AO123" s="14" t="str">
        <f>IF(TYPE(VAL_Codes!Z$30)=2,VAL_Codes!Z$30,"")</f>
        <v/>
      </c>
      <c r="AP123" s="28" t="str">
        <f>IF(COUNTBLANK('VAL_Fill in area'!H308)=1,"",'VAL_Fill in area'!H308)</f>
        <v/>
      </c>
      <c r="AQ123" s="13" t="str">
        <f>IF(TYPE(VAL_Codes!AB$30)=2,VAL_Codes!AB$30,"")</f>
        <v/>
      </c>
      <c r="AR123" s="14" t="str">
        <f>IF(TYPE(VAL_Codes!AC$30)=2,VAL_Codes!AC$30,"")</f>
        <v/>
      </c>
      <c r="AS123" s="28" t="str">
        <f>IF(COUNTBLANK('VAL_Fill in area'!I308)=1,"",'VAL_Fill in area'!I308)</f>
        <v/>
      </c>
      <c r="AT123" s="13" t="str">
        <f>IF(TYPE(VAL_Codes!AE$30)=2,VAL_Codes!AE$30,"")</f>
        <v/>
      </c>
      <c r="AU123" s="14" t="str">
        <f>IF(TYPE(VAL_Codes!AF$30)=2,VAL_Codes!AF$30,"")</f>
        <v/>
      </c>
      <c r="AV123" s="28" t="str">
        <f>IF(COUNTBLANK('VAL_Fill in area'!J308)=1,"",'VAL_Fill in area'!J308)</f>
        <v/>
      </c>
      <c r="AW123" s="13" t="str">
        <f>IF(TYPE(VAL_Codes!AH$30)=2,VAL_Codes!AH$30,"")</f>
        <v/>
      </c>
      <c r="AX123" s="14" t="str">
        <f>IF(TYPE(VAL_Codes!AI$30)=2,VAL_Codes!AI$30,"")</f>
        <v/>
      </c>
      <c r="AY123" s="28">
        <f>IF(COUNTBLANK('VAL_Fill in area'!K308)=1,"",'VAL_Fill in area'!K308)</f>
        <v>59</v>
      </c>
      <c r="AZ123" s="13" t="str">
        <f>IF(TYPE(VAL_Codes!AQ$30)=2,VAL_Codes!AQ$30,"")</f>
        <v/>
      </c>
      <c r="BA123" s="14" t="str">
        <f>IF(TYPE(VAL_Codes!AR$30)=2,VAL_Codes!AR$30,"")</f>
        <v/>
      </c>
      <c r="BB123" s="28">
        <f>IF(COUNTBLANK('VAL_Fill in area'!L308)=1,"",'VAL_Fill in area'!L308)</f>
        <v>318</v>
      </c>
      <c r="BC123" s="13" t="str">
        <f>IF(TYPE(VAL_Codes!AT$30)=2,VAL_Codes!AT$30,"")</f>
        <v/>
      </c>
      <c r="BD123" s="14" t="str">
        <f>IF(TYPE(VAL_Codes!AU$30)=2,VAL_Codes!AU$30,"")</f>
        <v/>
      </c>
      <c r="BE123" s="28">
        <f>IF(COUNTBLANK('VAL_Fill in area'!M308)=1,"",'VAL_Fill in area'!M308)</f>
        <v>4</v>
      </c>
      <c r="BF123" s="13" t="str">
        <f>IF(TYPE(VAL_Codes!AW$30)=2,VAL_Codes!AW$30,"")</f>
        <v/>
      </c>
      <c r="BG123" s="14" t="str">
        <f>IF(TYPE(VAL_Codes!AX$30)=2,VAL_Codes!AX$30,"")</f>
        <v/>
      </c>
      <c r="BH123" s="28" t="str">
        <f>IF(COUNTBLANK('VAL_Fill in area'!N308)=1,"",'VAL_Fill in area'!N308)</f>
        <v/>
      </c>
      <c r="BI123" s="13" t="s">
        <v>7033</v>
      </c>
      <c r="BJ123" s="14" t="str">
        <f>IF(TYPE(VAL_Codes!BA$30)=2,VAL_Codes!BA$30,"")</f>
        <v/>
      </c>
      <c r="BK123" s="28">
        <v>0</v>
      </c>
      <c r="BL123" s="13" t="str">
        <f>IF(TYPE(VAL_Codes!BC$30)=2,VAL_Codes!BC$30,"")</f>
        <v/>
      </c>
      <c r="BM123" s="14" t="str">
        <f>IF(TYPE(VAL_Codes!BD$30)=2,VAL_Codes!BD$30,"")</f>
        <v/>
      </c>
      <c r="BN123" s="73"/>
      <c r="BQ123" s="74"/>
      <c r="BT123" s="74"/>
      <c r="BW123" s="74"/>
      <c r="BZ123" s="74"/>
      <c r="CC123" s="74"/>
      <c r="CF123" s="74"/>
      <c r="CI123" s="74"/>
      <c r="CL123" s="74"/>
      <c r="CO123" s="74"/>
      <c r="CR123" s="74"/>
      <c r="CU123" s="74"/>
      <c r="CX123" s="74"/>
      <c r="DA123" s="74"/>
      <c r="DD123" s="74"/>
      <c r="DG123" s="74"/>
      <c r="DJ123" s="74"/>
      <c r="DM123" s="74"/>
      <c r="DP123" s="74"/>
      <c r="DS123" s="74"/>
      <c r="DV123" s="74"/>
      <c r="DY123" s="74"/>
      <c r="EB123" s="74"/>
      <c r="EE123" s="74"/>
      <c r="EH123" s="74"/>
      <c r="EK123" s="74"/>
      <c r="EN123" s="74"/>
      <c r="EQ123" s="74"/>
      <c r="ET123" s="74"/>
    </row>
    <row r="124" spans="1:150" ht="15" customHeight="1" x14ac:dyDescent="0.2">
      <c r="A124" s="49"/>
      <c r="B124" s="49"/>
      <c r="C124" s="31"/>
      <c r="D124" s="624"/>
      <c r="E124" s="61" t="s">
        <v>4096</v>
      </c>
      <c r="F124" s="361" t="s">
        <v>5</v>
      </c>
      <c r="G124" s="43" t="s">
        <v>6</v>
      </c>
      <c r="H124" s="361" t="s">
        <v>6936</v>
      </c>
      <c r="I124" s="43"/>
      <c r="J124" s="54"/>
      <c r="K124" s="54"/>
      <c r="L124" s="54"/>
      <c r="M124" s="54"/>
      <c r="N124" s="54"/>
      <c r="O124" s="54"/>
      <c r="P124" s="54"/>
      <c r="Q124" s="54"/>
      <c r="R124" s="54"/>
      <c r="S124" s="54"/>
      <c r="T124" s="54"/>
      <c r="U124" s="54"/>
      <c r="V124" s="54"/>
      <c r="W124" s="54"/>
      <c r="X124" s="54"/>
      <c r="Y124" s="54"/>
      <c r="Z124" s="45"/>
      <c r="AA124" s="28" t="str">
        <f>IF(COUNTBLANK('VAL_Fill in area'!C309)=1,"",'VAL_Fill in area'!C309)</f>
        <v/>
      </c>
      <c r="AB124" s="13" t="str">
        <f>IF(TYPE(VAL_Codes!M$30)=2,VAL_Codes!M$30,"")</f>
        <v/>
      </c>
      <c r="AC124" s="14" t="str">
        <f>IF(TYPE(VAL_Codes!N$30)=2,VAL_Codes!N$30,"")</f>
        <v/>
      </c>
      <c r="AD124" s="28" t="str">
        <f>IF(COUNTBLANK('VAL_Fill in area'!D309)=1,"",'VAL_Fill in area'!D309)</f>
        <v/>
      </c>
      <c r="AE124" s="13" t="str">
        <f>IF(TYPE(VAL_Codes!P$30)=2,VAL_Codes!P$30,"")</f>
        <v/>
      </c>
      <c r="AF124" s="14" t="str">
        <f>IF(TYPE(VAL_Codes!Q$30)=2,VAL_Codes!Q$30,"")</f>
        <v/>
      </c>
      <c r="AG124" s="28" t="str">
        <f>IF(COUNTBLANK('VAL_Fill in area'!E309)=1,"",'VAL_Fill in area'!E309)</f>
        <v/>
      </c>
      <c r="AH124" s="13" t="str">
        <f>IF(TYPE(VAL_Codes!S$30)=2,VAL_Codes!S$30,"")</f>
        <v/>
      </c>
      <c r="AI124" s="14" t="str">
        <f>IF(TYPE(VAL_Codes!T$30)=2,VAL_Codes!T$30,"")</f>
        <v/>
      </c>
      <c r="AJ124" s="28" t="str">
        <f>IF(COUNTBLANK('VAL_Fill in area'!F309)=1,"",'VAL_Fill in area'!F309)</f>
        <v/>
      </c>
      <c r="AK124" s="13" t="str">
        <f>IF(TYPE(VAL_Codes!V$30)=2,VAL_Codes!V$30,"")</f>
        <v/>
      </c>
      <c r="AL124" s="14" t="str">
        <f>IF(TYPE(VAL_Codes!W$30)=2,VAL_Codes!W$30,"")</f>
        <v/>
      </c>
      <c r="AM124" s="28" t="str">
        <f>IF(COUNTBLANK('VAL_Fill in area'!G309)=1,"",'VAL_Fill in area'!G309)</f>
        <v/>
      </c>
      <c r="AN124" s="13" t="str">
        <f>IF(TYPE(VAL_Codes!Y$30)=2,VAL_Codes!Y$30,"")</f>
        <v/>
      </c>
      <c r="AO124" s="14" t="str">
        <f>IF(TYPE(VAL_Codes!Z$30)=2,VAL_Codes!Z$30,"")</f>
        <v/>
      </c>
      <c r="AP124" s="28" t="str">
        <f>IF(COUNTBLANK('VAL_Fill in area'!H309)=1,"",'VAL_Fill in area'!H309)</f>
        <v/>
      </c>
      <c r="AQ124" s="13" t="str">
        <f>IF(TYPE(VAL_Codes!AB$30)=2,VAL_Codes!AB$30,"")</f>
        <v/>
      </c>
      <c r="AR124" s="14" t="str">
        <f>IF(TYPE(VAL_Codes!AC$30)=2,VAL_Codes!AC$30,"")</f>
        <v/>
      </c>
      <c r="AS124" s="28" t="str">
        <f>IF(COUNTBLANK('VAL_Fill in area'!I309)=1,"",'VAL_Fill in area'!I309)</f>
        <v/>
      </c>
      <c r="AT124" s="13" t="str">
        <f>IF(TYPE(VAL_Codes!AE$30)=2,VAL_Codes!AE$30,"")</f>
        <v/>
      </c>
      <c r="AU124" s="14" t="str">
        <f>IF(TYPE(VAL_Codes!AF$30)=2,VAL_Codes!AF$30,"")</f>
        <v/>
      </c>
      <c r="AV124" s="28" t="str">
        <f>IF(COUNTBLANK('VAL_Fill in area'!J309)=1,"",'VAL_Fill in area'!J309)</f>
        <v/>
      </c>
      <c r="AW124" s="13" t="str">
        <f>IF(TYPE(VAL_Codes!AH$30)=2,VAL_Codes!AH$30,"")</f>
        <v/>
      </c>
      <c r="AX124" s="14" t="str">
        <f>IF(TYPE(VAL_Codes!AI$30)=2,VAL_Codes!AI$30,"")</f>
        <v/>
      </c>
      <c r="AY124" s="28">
        <f>IF(COUNTBLANK('VAL_Fill in area'!K309)=1,"",'VAL_Fill in area'!K309)</f>
        <v>156</v>
      </c>
      <c r="AZ124" s="13" t="str">
        <f>IF(TYPE(VAL_Codes!AQ$30)=2,VAL_Codes!AQ$30,"")</f>
        <v/>
      </c>
      <c r="BA124" s="14" t="str">
        <f>IF(TYPE(VAL_Codes!AR$30)=2,VAL_Codes!AR$30,"")</f>
        <v/>
      </c>
      <c r="BB124" s="28">
        <f>IF(COUNTBLANK('VAL_Fill in area'!L309)=1,"",'VAL_Fill in area'!L309)</f>
        <v>335</v>
      </c>
      <c r="BC124" s="13" t="str">
        <f>IF(TYPE(VAL_Codes!AT$30)=2,VAL_Codes!AT$30,"")</f>
        <v/>
      </c>
      <c r="BD124" s="14" t="str">
        <f>IF(TYPE(VAL_Codes!AU$30)=2,VAL_Codes!AU$30,"")</f>
        <v/>
      </c>
      <c r="BE124" s="28">
        <f>IF(COUNTBLANK('VAL_Fill in area'!M309)=1,"",'VAL_Fill in area'!M309)</f>
        <v>3</v>
      </c>
      <c r="BF124" s="13" t="str">
        <f>IF(TYPE(VAL_Codes!AW$30)=2,VAL_Codes!AW$30,"")</f>
        <v/>
      </c>
      <c r="BG124" s="14" t="str">
        <f>IF(TYPE(VAL_Codes!AX$30)=2,VAL_Codes!AX$30,"")</f>
        <v/>
      </c>
      <c r="BH124" s="28" t="str">
        <f>IF(COUNTBLANK('VAL_Fill in area'!N309)=1,"",'VAL_Fill in area'!N309)</f>
        <v/>
      </c>
      <c r="BI124" s="13" t="s">
        <v>7033</v>
      </c>
      <c r="BJ124" s="14" t="str">
        <f>IF(TYPE(VAL_Codes!BA$30)=2,VAL_Codes!BA$30,"")</f>
        <v/>
      </c>
      <c r="BK124" s="28">
        <v>0</v>
      </c>
      <c r="BL124" s="13" t="str">
        <f>IF(TYPE(VAL_Codes!BC$30)=2,VAL_Codes!BC$30,"")</f>
        <v/>
      </c>
      <c r="BM124" s="14" t="str">
        <f>IF(TYPE(VAL_Codes!BD$30)=2,VAL_Codes!BD$30,"")</f>
        <v/>
      </c>
      <c r="BN124" s="73"/>
      <c r="BQ124" s="74"/>
      <c r="BT124" s="74"/>
      <c r="BW124" s="74"/>
      <c r="BZ124" s="74"/>
      <c r="CC124" s="74"/>
      <c r="CF124" s="74"/>
      <c r="CI124" s="74"/>
      <c r="CL124" s="74"/>
      <c r="CO124" s="74"/>
      <c r="CR124" s="74"/>
      <c r="CU124" s="74"/>
      <c r="CX124" s="74"/>
      <c r="DA124" s="74"/>
      <c r="DD124" s="74"/>
      <c r="DG124" s="74"/>
      <c r="DJ124" s="74"/>
      <c r="DM124" s="74"/>
      <c r="DP124" s="74"/>
      <c r="DS124" s="74"/>
      <c r="DV124" s="74"/>
      <c r="DY124" s="74"/>
      <c r="EB124" s="74"/>
      <c r="EE124" s="74"/>
      <c r="EH124" s="74"/>
      <c r="EK124" s="74"/>
      <c r="EN124" s="74"/>
      <c r="EQ124" s="74"/>
      <c r="ET124" s="74"/>
    </row>
    <row r="125" spans="1:150" ht="15" customHeight="1" x14ac:dyDescent="0.2">
      <c r="A125" s="49"/>
      <c r="B125" s="49"/>
      <c r="C125" s="31"/>
      <c r="D125" s="624"/>
      <c r="E125" s="61" t="s">
        <v>4097</v>
      </c>
      <c r="F125" s="361" t="s">
        <v>5</v>
      </c>
      <c r="G125" s="43" t="s">
        <v>6</v>
      </c>
      <c r="H125" s="361" t="s">
        <v>6937</v>
      </c>
      <c r="I125" s="43"/>
      <c r="J125" s="54"/>
      <c r="K125" s="54"/>
      <c r="L125" s="54"/>
      <c r="M125" s="54"/>
      <c r="N125" s="54"/>
      <c r="O125" s="54"/>
      <c r="P125" s="54"/>
      <c r="Q125" s="54"/>
      <c r="R125" s="54"/>
      <c r="S125" s="54"/>
      <c r="T125" s="54"/>
      <c r="U125" s="54"/>
      <c r="V125" s="54"/>
      <c r="W125" s="54"/>
      <c r="X125" s="54"/>
      <c r="Y125" s="54"/>
      <c r="Z125" s="45"/>
      <c r="AA125" s="28" t="str">
        <f>IF(COUNTBLANK('VAL_Fill in area'!C310)=1,"",'VAL_Fill in area'!C310)</f>
        <v/>
      </c>
      <c r="AB125" s="13" t="str">
        <f>IF(TYPE(VAL_Codes!M$30)=2,VAL_Codes!M$30,"")</f>
        <v/>
      </c>
      <c r="AC125" s="14" t="str">
        <f>IF(TYPE(VAL_Codes!N$30)=2,VAL_Codes!N$30,"")</f>
        <v/>
      </c>
      <c r="AD125" s="28" t="str">
        <f>IF(COUNTBLANK('VAL_Fill in area'!D310)=1,"",'VAL_Fill in area'!D310)</f>
        <v/>
      </c>
      <c r="AE125" s="13" t="str">
        <f>IF(TYPE(VAL_Codes!P$30)=2,VAL_Codes!P$30,"")</f>
        <v/>
      </c>
      <c r="AF125" s="14" t="str">
        <f>IF(TYPE(VAL_Codes!Q$30)=2,VAL_Codes!Q$30,"")</f>
        <v/>
      </c>
      <c r="AG125" s="28" t="str">
        <f>IF(COUNTBLANK('VAL_Fill in area'!E310)=1,"",'VAL_Fill in area'!E310)</f>
        <v/>
      </c>
      <c r="AH125" s="13" t="str">
        <f>IF(TYPE(VAL_Codes!S$30)=2,VAL_Codes!S$30,"")</f>
        <v/>
      </c>
      <c r="AI125" s="14" t="str">
        <f>IF(TYPE(VAL_Codes!T$30)=2,VAL_Codes!T$30,"")</f>
        <v/>
      </c>
      <c r="AJ125" s="28" t="str">
        <f>IF(COUNTBLANK('VAL_Fill in area'!F310)=1,"",'VAL_Fill in area'!F310)</f>
        <v/>
      </c>
      <c r="AK125" s="13" t="str">
        <f>IF(TYPE(VAL_Codes!V$30)=2,VAL_Codes!V$30,"")</f>
        <v/>
      </c>
      <c r="AL125" s="14" t="str">
        <f>IF(TYPE(VAL_Codes!W$30)=2,VAL_Codes!W$30,"")</f>
        <v/>
      </c>
      <c r="AM125" s="28" t="str">
        <f>IF(COUNTBLANK('VAL_Fill in area'!G310)=1,"",'VAL_Fill in area'!G310)</f>
        <v/>
      </c>
      <c r="AN125" s="13" t="str">
        <f>IF(TYPE(VAL_Codes!Y$30)=2,VAL_Codes!Y$30,"")</f>
        <v/>
      </c>
      <c r="AO125" s="14" t="str">
        <f>IF(TYPE(VAL_Codes!Z$30)=2,VAL_Codes!Z$30,"")</f>
        <v/>
      </c>
      <c r="AP125" s="28" t="str">
        <f>IF(COUNTBLANK('VAL_Fill in area'!H310)=1,"",'VAL_Fill in area'!H310)</f>
        <v/>
      </c>
      <c r="AQ125" s="13" t="str">
        <f>IF(TYPE(VAL_Codes!AB$30)=2,VAL_Codes!AB$30,"")</f>
        <v/>
      </c>
      <c r="AR125" s="14" t="str">
        <f>IF(TYPE(VAL_Codes!AC$30)=2,VAL_Codes!AC$30,"")</f>
        <v/>
      </c>
      <c r="AS125" s="28" t="str">
        <f>IF(COUNTBLANK('VAL_Fill in area'!I310)=1,"",'VAL_Fill in area'!I310)</f>
        <v/>
      </c>
      <c r="AT125" s="13" t="str">
        <f>IF(TYPE(VAL_Codes!AE$30)=2,VAL_Codes!AE$30,"")</f>
        <v/>
      </c>
      <c r="AU125" s="14" t="str">
        <f>IF(TYPE(VAL_Codes!AF$30)=2,VAL_Codes!AF$30,"")</f>
        <v/>
      </c>
      <c r="AV125" s="28" t="str">
        <f>IF(COUNTBLANK('VAL_Fill in area'!J310)=1,"",'VAL_Fill in area'!J310)</f>
        <v/>
      </c>
      <c r="AW125" s="13" t="str">
        <f>IF(TYPE(VAL_Codes!AH$30)=2,VAL_Codes!AH$30,"")</f>
        <v/>
      </c>
      <c r="AX125" s="14" t="str">
        <f>IF(TYPE(VAL_Codes!AI$30)=2,VAL_Codes!AI$30,"")</f>
        <v/>
      </c>
      <c r="AY125" s="28">
        <f>IF(COUNTBLANK('VAL_Fill in area'!K310)=1,"",'VAL_Fill in area'!K310)</f>
        <v>0</v>
      </c>
      <c r="AZ125" s="13" t="str">
        <f>IF(TYPE(VAL_Codes!AQ$30)=2,VAL_Codes!AQ$30,"")</f>
        <v/>
      </c>
      <c r="BA125" s="14" t="str">
        <f>IF(TYPE(VAL_Codes!AR$30)=2,VAL_Codes!AR$30,"")</f>
        <v/>
      </c>
      <c r="BB125" s="28">
        <f>IF(COUNTBLANK('VAL_Fill in area'!L310)=1,"",'VAL_Fill in area'!L310)</f>
        <v>169</v>
      </c>
      <c r="BC125" s="13" t="str">
        <f>IF(TYPE(VAL_Codes!AT$30)=2,VAL_Codes!AT$30,"")</f>
        <v/>
      </c>
      <c r="BD125" s="14" t="str">
        <f>IF(TYPE(VAL_Codes!AU$30)=2,VAL_Codes!AU$30,"")</f>
        <v/>
      </c>
      <c r="BE125" s="28">
        <f>IF(COUNTBLANK('VAL_Fill in area'!M310)=1,"",'VAL_Fill in area'!M310)</f>
        <v>4</v>
      </c>
      <c r="BF125" s="13" t="str">
        <f>IF(TYPE(VAL_Codes!AW$30)=2,VAL_Codes!AW$30,"")</f>
        <v/>
      </c>
      <c r="BG125" s="14" t="str">
        <f>IF(TYPE(VAL_Codes!AX$30)=2,VAL_Codes!AX$30,"")</f>
        <v/>
      </c>
      <c r="BH125" s="28" t="str">
        <f>IF(COUNTBLANK('VAL_Fill in area'!N310)=1,"",'VAL_Fill in area'!N310)</f>
        <v/>
      </c>
      <c r="BI125" s="13" t="s">
        <v>7033</v>
      </c>
      <c r="BJ125" s="14" t="str">
        <f>IF(TYPE(VAL_Codes!BA$30)=2,VAL_Codes!BA$30,"")</f>
        <v/>
      </c>
      <c r="BK125" s="28">
        <v>0</v>
      </c>
      <c r="BL125" s="13" t="str">
        <f>IF(TYPE(VAL_Codes!BC$30)=2,VAL_Codes!BC$30,"")</f>
        <v/>
      </c>
      <c r="BM125" s="14" t="str">
        <f>IF(TYPE(VAL_Codes!BD$30)=2,VAL_Codes!BD$30,"")</f>
        <v/>
      </c>
      <c r="BN125" s="73"/>
      <c r="BQ125" s="74"/>
      <c r="BT125" s="74"/>
      <c r="BW125" s="74"/>
      <c r="BZ125" s="74"/>
      <c r="CC125" s="74"/>
      <c r="CF125" s="74"/>
      <c r="CI125" s="74"/>
      <c r="CL125" s="74"/>
      <c r="CO125" s="74"/>
      <c r="CR125" s="74"/>
      <c r="CU125" s="74"/>
      <c r="CX125" s="74"/>
      <c r="DA125" s="74"/>
      <c r="DD125" s="74"/>
      <c r="DG125" s="74"/>
      <c r="DJ125" s="74"/>
      <c r="DM125" s="74"/>
      <c r="DP125" s="74"/>
      <c r="DS125" s="74"/>
      <c r="DV125" s="74"/>
      <c r="DY125" s="74"/>
      <c r="EB125" s="74"/>
      <c r="EE125" s="74"/>
      <c r="EH125" s="74"/>
      <c r="EK125" s="74"/>
      <c r="EN125" s="74"/>
      <c r="EQ125" s="74"/>
      <c r="ET125" s="74"/>
    </row>
    <row r="126" spans="1:150" ht="15" customHeight="1" x14ac:dyDescent="0.2">
      <c r="A126" s="49"/>
      <c r="B126" s="49"/>
      <c r="C126" s="31"/>
      <c r="D126" s="624"/>
      <c r="E126" s="62" t="s">
        <v>4098</v>
      </c>
      <c r="F126" s="361" t="s">
        <v>5</v>
      </c>
      <c r="G126" s="43" t="s">
        <v>6</v>
      </c>
      <c r="H126" s="361" t="s">
        <v>6938</v>
      </c>
      <c r="I126" s="43"/>
      <c r="J126" s="54"/>
      <c r="K126" s="54"/>
      <c r="L126" s="54"/>
      <c r="M126" s="54"/>
      <c r="N126" s="54"/>
      <c r="O126" s="54"/>
      <c r="P126" s="54"/>
      <c r="Q126" s="54"/>
      <c r="R126" s="54"/>
      <c r="S126" s="54"/>
      <c r="T126" s="54"/>
      <c r="U126" s="54"/>
      <c r="V126" s="54"/>
      <c r="W126" s="54"/>
      <c r="X126" s="54"/>
      <c r="Y126" s="54"/>
      <c r="Z126" s="54"/>
      <c r="AA126" s="28" t="str">
        <f>IF(COUNTBLANK('VAL_Fill in area'!C311)=1,"",'VAL_Fill in area'!C311)</f>
        <v/>
      </c>
      <c r="AB126" s="13" t="str">
        <f>IF(TYPE(VAL_Codes!M$30)=2,VAL_Codes!M$30,"")</f>
        <v/>
      </c>
      <c r="AC126" s="14" t="str">
        <f>IF(TYPE(VAL_Codes!N$30)=2,VAL_Codes!N$30,"")</f>
        <v/>
      </c>
      <c r="AD126" s="28" t="str">
        <f>IF(COUNTBLANK('VAL_Fill in area'!D311)=1,"",'VAL_Fill in area'!D311)</f>
        <v/>
      </c>
      <c r="AE126" s="13" t="str">
        <f>IF(TYPE(VAL_Codes!P$30)=2,VAL_Codes!P$30,"")</f>
        <v/>
      </c>
      <c r="AF126" s="14" t="str">
        <f>IF(TYPE(VAL_Codes!Q$30)=2,VAL_Codes!Q$30,"")</f>
        <v/>
      </c>
      <c r="AG126" s="28" t="str">
        <f>IF(COUNTBLANK('VAL_Fill in area'!E311)=1,"",'VAL_Fill in area'!E311)</f>
        <v/>
      </c>
      <c r="AH126" s="13" t="str">
        <f>IF(TYPE(VAL_Codes!S$30)=2,VAL_Codes!S$30,"")</f>
        <v/>
      </c>
      <c r="AI126" s="14" t="str">
        <f>IF(TYPE(VAL_Codes!T$30)=2,VAL_Codes!T$30,"")</f>
        <v/>
      </c>
      <c r="AJ126" s="28" t="str">
        <f>IF(COUNTBLANK('VAL_Fill in area'!F311)=1,"",'VAL_Fill in area'!F311)</f>
        <v/>
      </c>
      <c r="AK126" s="13" t="str">
        <f>IF(TYPE(VAL_Codes!V$30)=2,VAL_Codes!V$30,"")</f>
        <v/>
      </c>
      <c r="AL126" s="14" t="str">
        <f>IF(TYPE(VAL_Codes!W$30)=2,VAL_Codes!W$30,"")</f>
        <v/>
      </c>
      <c r="AM126" s="28" t="str">
        <f>IF(COUNTBLANK('VAL_Fill in area'!G311)=1,"",'VAL_Fill in area'!G311)</f>
        <v/>
      </c>
      <c r="AN126" s="13" t="str">
        <f>IF(TYPE(VAL_Codes!Y$30)=2,VAL_Codes!Y$30,"")</f>
        <v/>
      </c>
      <c r="AO126" s="14" t="str">
        <f>IF(TYPE(VAL_Codes!Z$30)=2,VAL_Codes!Z$30,"")</f>
        <v/>
      </c>
      <c r="AP126" s="28" t="str">
        <f>IF(COUNTBLANK('VAL_Fill in area'!H311)=1,"",'VAL_Fill in area'!H311)</f>
        <v/>
      </c>
      <c r="AQ126" s="13" t="str">
        <f>IF(TYPE(VAL_Codes!AB$30)=2,VAL_Codes!AB$30,"")</f>
        <v/>
      </c>
      <c r="AR126" s="14" t="str">
        <f>IF(TYPE(VAL_Codes!AC$30)=2,VAL_Codes!AC$30,"")</f>
        <v/>
      </c>
      <c r="AS126" s="28" t="str">
        <f>IF(COUNTBLANK('VAL_Fill in area'!I311)=1,"",'VAL_Fill in area'!I311)</f>
        <v/>
      </c>
      <c r="AT126" s="13" t="str">
        <f>IF(TYPE(VAL_Codes!AE$30)=2,VAL_Codes!AE$30,"")</f>
        <v/>
      </c>
      <c r="AU126" s="14" t="str">
        <f>IF(TYPE(VAL_Codes!AF$30)=2,VAL_Codes!AF$30,"")</f>
        <v/>
      </c>
      <c r="AV126" s="28" t="str">
        <f>IF(COUNTBLANK('VAL_Fill in area'!J311)=1,"",'VAL_Fill in area'!J311)</f>
        <v/>
      </c>
      <c r="AW126" s="13" t="str">
        <f>IF(TYPE(VAL_Codes!AH$30)=2,VAL_Codes!AH$30,"")</f>
        <v/>
      </c>
      <c r="AX126" s="14" t="str">
        <f>IF(TYPE(VAL_Codes!AI$30)=2,VAL_Codes!AI$30,"")</f>
        <v/>
      </c>
      <c r="AY126" s="28" t="str">
        <f>IF(COUNTBLANK('VAL_Fill in area'!K311)=1,"",'VAL_Fill in area'!K311)</f>
        <v/>
      </c>
      <c r="AZ126" s="13" t="s">
        <v>4</v>
      </c>
      <c r="BA126" s="14" t="str">
        <f>IF(TYPE(VAL_Codes!AR$30)=2,VAL_Codes!AR$30,"")</f>
        <v/>
      </c>
      <c r="BB126" s="28" t="str">
        <f>IF(COUNTBLANK('VAL_Fill in area'!L311)=1,"",'VAL_Fill in area'!L311)</f>
        <v/>
      </c>
      <c r="BC126" s="13" t="s">
        <v>4</v>
      </c>
      <c r="BD126" s="14" t="str">
        <f>IF(TYPE(VAL_Codes!AU$30)=2,VAL_Codes!AU$30,"")</f>
        <v/>
      </c>
      <c r="BE126" s="28" t="str">
        <f>IF(COUNTBLANK('VAL_Fill in area'!M311)=1,"",'VAL_Fill in area'!M311)</f>
        <v/>
      </c>
      <c r="BF126" s="13" t="s">
        <v>4</v>
      </c>
      <c r="BG126" s="14" t="str">
        <f>IF(TYPE(VAL_Codes!AX$30)=2,VAL_Codes!AX$30,"")</f>
        <v/>
      </c>
      <c r="BH126" s="28" t="str">
        <f>IF(COUNTBLANK('VAL_Fill in area'!N311)=1,"",'VAL_Fill in area'!N311)</f>
        <v/>
      </c>
      <c r="BI126" s="13" t="s">
        <v>7033</v>
      </c>
      <c r="BJ126" s="14" t="str">
        <f>IF(TYPE(VAL_Codes!BA$30)=2,VAL_Codes!BA$30,"")</f>
        <v/>
      </c>
      <c r="BK126" s="28" t="str">
        <f>IF(COUNTBLANK('VAL_Fill in area'!O311)=1,"",'VAL_Fill in area'!O311)</f>
        <v/>
      </c>
      <c r="BL126" s="13" t="s">
        <v>4</v>
      </c>
      <c r="BM126" s="14" t="str">
        <f>IF(TYPE(VAL_Codes!BD$30)=2,VAL_Codes!BD$30,"")</f>
        <v/>
      </c>
      <c r="BN126" s="73"/>
      <c r="BQ126" s="74"/>
      <c r="BT126" s="74"/>
      <c r="BW126" s="74"/>
      <c r="BZ126" s="74"/>
      <c r="CC126" s="74"/>
      <c r="CF126" s="74"/>
      <c r="CI126" s="74"/>
      <c r="CL126" s="74"/>
      <c r="CO126" s="74"/>
      <c r="CR126" s="74"/>
      <c r="CU126" s="74"/>
      <c r="CX126" s="74"/>
      <c r="DA126" s="74"/>
      <c r="DD126" s="74"/>
      <c r="DG126" s="74"/>
      <c r="DJ126" s="74"/>
      <c r="DM126" s="74"/>
      <c r="DP126" s="74"/>
      <c r="DS126" s="74"/>
      <c r="DV126" s="74"/>
      <c r="DY126" s="74"/>
      <c r="EB126" s="74"/>
      <c r="EE126" s="74"/>
      <c r="EH126" s="74"/>
      <c r="EK126" s="74"/>
      <c r="EN126" s="74"/>
      <c r="EQ126" s="74"/>
      <c r="ET126" s="74"/>
    </row>
    <row r="127" spans="1:150" ht="15" customHeight="1" x14ac:dyDescent="0.2">
      <c r="A127" s="49"/>
      <c r="B127" s="49"/>
      <c r="C127" s="31"/>
      <c r="D127" s="624"/>
      <c r="E127" s="62" t="s">
        <v>4099</v>
      </c>
      <c r="F127" s="361" t="s">
        <v>5</v>
      </c>
      <c r="G127" s="43" t="s">
        <v>6</v>
      </c>
      <c r="H127" s="361" t="s">
        <v>6939</v>
      </c>
      <c r="I127" s="43"/>
      <c r="J127" s="54"/>
      <c r="K127" s="54"/>
      <c r="L127" s="54"/>
      <c r="M127" s="54"/>
      <c r="N127" s="54"/>
      <c r="O127" s="54"/>
      <c r="P127" s="54"/>
      <c r="Q127" s="54"/>
      <c r="R127" s="54"/>
      <c r="S127" s="54"/>
      <c r="T127" s="54"/>
      <c r="U127" s="54"/>
      <c r="V127" s="54"/>
      <c r="W127" s="54"/>
      <c r="X127" s="54"/>
      <c r="Y127" s="54"/>
      <c r="Z127" s="54"/>
      <c r="AA127" s="28" t="str">
        <f>IF(COUNTBLANK('VAL_Fill in area'!C312)=1,"",'VAL_Fill in area'!C312)</f>
        <v/>
      </c>
      <c r="AB127" s="13" t="str">
        <f>IF(TYPE(VAL_Codes!M$30)=2,VAL_Codes!M$30,"")</f>
        <v/>
      </c>
      <c r="AC127" s="14" t="str">
        <f>IF(TYPE(VAL_Codes!N$30)=2,VAL_Codes!N$30,"")</f>
        <v/>
      </c>
      <c r="AD127" s="28" t="str">
        <f>IF(COUNTBLANK('VAL_Fill in area'!D312)=1,"",'VAL_Fill in area'!D312)</f>
        <v/>
      </c>
      <c r="AE127" s="13" t="str">
        <f>IF(TYPE(VAL_Codes!P$30)=2,VAL_Codes!P$30,"")</f>
        <v/>
      </c>
      <c r="AF127" s="14" t="str">
        <f>IF(TYPE(VAL_Codes!Q$30)=2,VAL_Codes!Q$30,"")</f>
        <v/>
      </c>
      <c r="AG127" s="28" t="str">
        <f>IF(COUNTBLANK('VAL_Fill in area'!E312)=1,"",'VAL_Fill in area'!E312)</f>
        <v/>
      </c>
      <c r="AH127" s="13" t="str">
        <f>IF(TYPE(VAL_Codes!S$30)=2,VAL_Codes!S$30,"")</f>
        <v/>
      </c>
      <c r="AI127" s="14" t="str">
        <f>IF(TYPE(VAL_Codes!T$30)=2,VAL_Codes!T$30,"")</f>
        <v/>
      </c>
      <c r="AJ127" s="28" t="str">
        <f>IF(COUNTBLANK('VAL_Fill in area'!F312)=1,"",'VAL_Fill in area'!F312)</f>
        <v/>
      </c>
      <c r="AK127" s="13" t="str">
        <f>IF(TYPE(VAL_Codes!V$30)=2,VAL_Codes!V$30,"")</f>
        <v/>
      </c>
      <c r="AL127" s="14" t="str">
        <f>IF(TYPE(VAL_Codes!W$30)=2,VAL_Codes!W$30,"")</f>
        <v/>
      </c>
      <c r="AM127" s="28" t="str">
        <f>IF(COUNTBLANK('VAL_Fill in area'!G312)=1,"",'VAL_Fill in area'!G312)</f>
        <v/>
      </c>
      <c r="AN127" s="13" t="str">
        <f>IF(TYPE(VAL_Codes!Y$30)=2,VAL_Codes!Y$30,"")</f>
        <v/>
      </c>
      <c r="AO127" s="14" t="str">
        <f>IF(TYPE(VAL_Codes!Z$30)=2,VAL_Codes!Z$30,"")</f>
        <v/>
      </c>
      <c r="AP127" s="28" t="str">
        <f>IF(COUNTBLANK('VAL_Fill in area'!H312)=1,"",'VAL_Fill in area'!H312)</f>
        <v/>
      </c>
      <c r="AQ127" s="13" t="str">
        <f>IF(TYPE(VAL_Codes!AB$30)=2,VAL_Codes!AB$30,"")</f>
        <v/>
      </c>
      <c r="AR127" s="14" t="str">
        <f>IF(TYPE(VAL_Codes!AC$30)=2,VAL_Codes!AC$30,"")</f>
        <v/>
      </c>
      <c r="AS127" s="28" t="str">
        <f>IF(COUNTBLANK('VAL_Fill in area'!I312)=1,"",'VAL_Fill in area'!I312)</f>
        <v/>
      </c>
      <c r="AT127" s="13" t="str">
        <f>IF(TYPE(VAL_Codes!AE$30)=2,VAL_Codes!AE$30,"")</f>
        <v/>
      </c>
      <c r="AU127" s="14" t="str">
        <f>IF(TYPE(VAL_Codes!AF$30)=2,VAL_Codes!AF$30,"")</f>
        <v/>
      </c>
      <c r="AV127" s="28" t="str">
        <f>IF(COUNTBLANK('VAL_Fill in area'!J312)=1,"",'VAL_Fill in area'!J312)</f>
        <v/>
      </c>
      <c r="AW127" s="13" t="str">
        <f>IF(TYPE(VAL_Codes!AH$30)=2,VAL_Codes!AH$30,"")</f>
        <v/>
      </c>
      <c r="AX127" s="14" t="str">
        <f>IF(TYPE(VAL_Codes!AI$30)=2,VAL_Codes!AI$30,"")</f>
        <v/>
      </c>
      <c r="AY127" s="28" t="str">
        <f>IF(COUNTBLANK('VAL_Fill in area'!K312)=1,"",'VAL_Fill in area'!K312)</f>
        <v/>
      </c>
      <c r="AZ127" s="13" t="s">
        <v>4</v>
      </c>
      <c r="BA127" s="14" t="str">
        <f>IF(TYPE(VAL_Codes!AR$30)=2,VAL_Codes!AR$30,"")</f>
        <v/>
      </c>
      <c r="BB127" s="28" t="str">
        <f>IF(COUNTBLANK('VAL_Fill in area'!L312)=1,"",'VAL_Fill in area'!L312)</f>
        <v/>
      </c>
      <c r="BC127" s="13" t="s">
        <v>4</v>
      </c>
      <c r="BD127" s="14" t="str">
        <f>IF(TYPE(VAL_Codes!AU$30)=2,VAL_Codes!AU$30,"")</f>
        <v/>
      </c>
      <c r="BE127" s="28" t="str">
        <f>IF(COUNTBLANK('VAL_Fill in area'!M312)=1,"",'VAL_Fill in area'!M312)</f>
        <v/>
      </c>
      <c r="BF127" s="13" t="s">
        <v>4</v>
      </c>
      <c r="BG127" s="14" t="str">
        <f>IF(TYPE(VAL_Codes!AX$30)=2,VAL_Codes!AX$30,"")</f>
        <v/>
      </c>
      <c r="BH127" s="28" t="str">
        <f>IF(COUNTBLANK('VAL_Fill in area'!N312)=1,"",'VAL_Fill in area'!N312)</f>
        <v/>
      </c>
      <c r="BI127" s="13" t="s">
        <v>7033</v>
      </c>
      <c r="BJ127" s="14" t="str">
        <f>IF(TYPE(VAL_Codes!BA$30)=2,VAL_Codes!BA$30,"")</f>
        <v/>
      </c>
      <c r="BK127" s="28" t="str">
        <f>IF(COUNTBLANK('VAL_Fill in area'!O312)=1,"",'VAL_Fill in area'!O312)</f>
        <v/>
      </c>
      <c r="BL127" s="13" t="s">
        <v>4</v>
      </c>
      <c r="BM127" s="14" t="str">
        <f>IF(TYPE(VAL_Codes!BD$30)=2,VAL_Codes!BD$30,"")</f>
        <v/>
      </c>
      <c r="BN127" s="73"/>
      <c r="BQ127" s="74"/>
      <c r="BT127" s="74"/>
      <c r="BW127" s="74"/>
      <c r="BZ127" s="74"/>
      <c r="CC127" s="74"/>
      <c r="CF127" s="74"/>
      <c r="CI127" s="74"/>
      <c r="CL127" s="74"/>
      <c r="CO127" s="74"/>
      <c r="CR127" s="74"/>
      <c r="CU127" s="74"/>
      <c r="CX127" s="74"/>
      <c r="DA127" s="74"/>
      <c r="DD127" s="74"/>
      <c r="DG127" s="74"/>
      <c r="DJ127" s="74"/>
      <c r="DM127" s="74"/>
      <c r="DP127" s="74"/>
      <c r="DS127" s="74"/>
      <c r="DV127" s="74"/>
      <c r="DY127" s="74"/>
      <c r="EB127" s="74"/>
      <c r="EE127" s="74"/>
      <c r="EH127" s="74"/>
      <c r="EK127" s="74"/>
      <c r="EN127" s="74"/>
      <c r="EQ127" s="74"/>
      <c r="ET127" s="74"/>
    </row>
    <row r="128" spans="1:150" ht="15" customHeight="1" x14ac:dyDescent="0.2">
      <c r="A128" s="49"/>
      <c r="B128" s="49"/>
      <c r="C128" s="31"/>
      <c r="D128" s="624"/>
      <c r="E128" s="62" t="s">
        <v>4100</v>
      </c>
      <c r="F128" s="361" t="s">
        <v>5</v>
      </c>
      <c r="G128" s="43" t="s">
        <v>6</v>
      </c>
      <c r="H128" s="361" t="s">
        <v>6940</v>
      </c>
      <c r="I128" s="43"/>
      <c r="J128" s="54"/>
      <c r="K128" s="54"/>
      <c r="L128" s="54"/>
      <c r="M128" s="54"/>
      <c r="N128" s="54"/>
      <c r="O128" s="54"/>
      <c r="P128" s="54"/>
      <c r="Q128" s="54"/>
      <c r="R128" s="54"/>
      <c r="S128" s="54"/>
      <c r="T128" s="54"/>
      <c r="U128" s="54"/>
      <c r="V128" s="54"/>
      <c r="W128" s="54"/>
      <c r="X128" s="54"/>
      <c r="Y128" s="54"/>
      <c r="Z128" s="54"/>
      <c r="AA128" s="28" t="str">
        <f>IF(COUNTBLANK('VAL_Fill in area'!C313)=1,"",'VAL_Fill in area'!C313)</f>
        <v/>
      </c>
      <c r="AB128" s="13" t="str">
        <f>IF(TYPE(VAL_Codes!M$30)=2,VAL_Codes!M$30,"")</f>
        <v/>
      </c>
      <c r="AC128" s="14" t="str">
        <f>IF(TYPE(VAL_Codes!N$30)=2,VAL_Codes!N$30,"")</f>
        <v/>
      </c>
      <c r="AD128" s="28" t="str">
        <f>IF(COUNTBLANK('VAL_Fill in area'!D313)=1,"",'VAL_Fill in area'!D313)</f>
        <v/>
      </c>
      <c r="AE128" s="13" t="str">
        <f>IF(TYPE(VAL_Codes!P$30)=2,VAL_Codes!P$30,"")</f>
        <v/>
      </c>
      <c r="AF128" s="14" t="str">
        <f>IF(TYPE(VAL_Codes!Q$30)=2,VAL_Codes!Q$30,"")</f>
        <v/>
      </c>
      <c r="AG128" s="28" t="str">
        <f>IF(COUNTBLANK('VAL_Fill in area'!E313)=1,"",'VAL_Fill in area'!E313)</f>
        <v/>
      </c>
      <c r="AH128" s="13" t="str">
        <f>IF(TYPE(VAL_Codes!S$30)=2,VAL_Codes!S$30,"")</f>
        <v/>
      </c>
      <c r="AI128" s="14" t="str">
        <f>IF(TYPE(VAL_Codes!T$30)=2,VAL_Codes!T$30,"")</f>
        <v/>
      </c>
      <c r="AJ128" s="28" t="str">
        <f>IF(COUNTBLANK('VAL_Fill in area'!F313)=1,"",'VAL_Fill in area'!F313)</f>
        <v/>
      </c>
      <c r="AK128" s="13" t="str">
        <f>IF(TYPE(VAL_Codes!V$30)=2,VAL_Codes!V$30,"")</f>
        <v/>
      </c>
      <c r="AL128" s="14" t="str">
        <f>IF(TYPE(VAL_Codes!W$30)=2,VAL_Codes!W$30,"")</f>
        <v/>
      </c>
      <c r="AM128" s="28" t="str">
        <f>IF(COUNTBLANK('VAL_Fill in area'!G313)=1,"",'VAL_Fill in area'!G313)</f>
        <v/>
      </c>
      <c r="AN128" s="13" t="str">
        <f>IF(TYPE(VAL_Codes!Y$30)=2,VAL_Codes!Y$30,"")</f>
        <v/>
      </c>
      <c r="AO128" s="14" t="str">
        <f>IF(TYPE(VAL_Codes!Z$30)=2,VAL_Codes!Z$30,"")</f>
        <v/>
      </c>
      <c r="AP128" s="28" t="str">
        <f>IF(COUNTBLANK('VAL_Fill in area'!H313)=1,"",'VAL_Fill in area'!H313)</f>
        <v/>
      </c>
      <c r="AQ128" s="13" t="str">
        <f>IF(TYPE(VAL_Codes!AB$30)=2,VAL_Codes!AB$30,"")</f>
        <v/>
      </c>
      <c r="AR128" s="14" t="str">
        <f>IF(TYPE(VAL_Codes!AC$30)=2,VAL_Codes!AC$30,"")</f>
        <v/>
      </c>
      <c r="AS128" s="28" t="str">
        <f>IF(COUNTBLANK('VAL_Fill in area'!I313)=1,"",'VAL_Fill in area'!I313)</f>
        <v/>
      </c>
      <c r="AT128" s="13" t="str">
        <f>IF(TYPE(VAL_Codes!AE$30)=2,VAL_Codes!AE$30,"")</f>
        <v/>
      </c>
      <c r="AU128" s="14" t="str">
        <f>IF(TYPE(VAL_Codes!AF$30)=2,VAL_Codes!AF$30,"")</f>
        <v/>
      </c>
      <c r="AV128" s="28" t="str">
        <f>IF(COUNTBLANK('VAL_Fill in area'!J313)=1,"",'VAL_Fill in area'!J313)</f>
        <v/>
      </c>
      <c r="AW128" s="13" t="str">
        <f>IF(TYPE(VAL_Codes!AH$30)=2,VAL_Codes!AH$30,"")</f>
        <v/>
      </c>
      <c r="AX128" s="14" t="str">
        <f>IF(TYPE(VAL_Codes!AI$30)=2,VAL_Codes!AI$30,"")</f>
        <v/>
      </c>
      <c r="AY128" s="28" t="str">
        <f>IF(COUNTBLANK('VAL_Fill in area'!K313)=1,"",'VAL_Fill in area'!K313)</f>
        <v/>
      </c>
      <c r="AZ128" s="13" t="s">
        <v>4</v>
      </c>
      <c r="BA128" s="14" t="str">
        <f>IF(TYPE(VAL_Codes!AR$30)=2,VAL_Codes!AR$30,"")</f>
        <v/>
      </c>
      <c r="BB128" s="28" t="str">
        <f>IF(COUNTBLANK('VAL_Fill in area'!L313)=1,"",'VAL_Fill in area'!L313)</f>
        <v/>
      </c>
      <c r="BC128" s="13" t="s">
        <v>4</v>
      </c>
      <c r="BD128" s="14" t="str">
        <f>IF(TYPE(VAL_Codes!AU$30)=2,VAL_Codes!AU$30,"")</f>
        <v/>
      </c>
      <c r="BE128" s="28" t="str">
        <f>IF(COUNTBLANK('VAL_Fill in area'!M313)=1,"",'VAL_Fill in area'!M313)</f>
        <v/>
      </c>
      <c r="BF128" s="13" t="s">
        <v>4</v>
      </c>
      <c r="BG128" s="14" t="str">
        <f>IF(TYPE(VAL_Codes!AX$30)=2,VAL_Codes!AX$30,"")</f>
        <v/>
      </c>
      <c r="BH128" s="28" t="str">
        <f>IF(COUNTBLANK('VAL_Fill in area'!N313)=1,"",'VAL_Fill in area'!N313)</f>
        <v/>
      </c>
      <c r="BI128" s="13" t="s">
        <v>7033</v>
      </c>
      <c r="BJ128" s="14" t="str">
        <f>IF(TYPE(VAL_Codes!BA$30)=2,VAL_Codes!BA$30,"")</f>
        <v/>
      </c>
      <c r="BK128" s="28" t="str">
        <f>IF(COUNTBLANK('VAL_Fill in area'!O313)=1,"",'VAL_Fill in area'!O313)</f>
        <v/>
      </c>
      <c r="BL128" s="13" t="s">
        <v>4</v>
      </c>
      <c r="BM128" s="14" t="str">
        <f>IF(TYPE(VAL_Codes!BD$30)=2,VAL_Codes!BD$30,"")</f>
        <v/>
      </c>
      <c r="BN128" s="73"/>
      <c r="BQ128" s="74"/>
      <c r="BT128" s="74"/>
      <c r="BW128" s="74"/>
      <c r="BZ128" s="74"/>
      <c r="CC128" s="74"/>
      <c r="CF128" s="74"/>
      <c r="CI128" s="74"/>
      <c r="CL128" s="74"/>
      <c r="CO128" s="74"/>
      <c r="CR128" s="74"/>
      <c r="CU128" s="74"/>
      <c r="CX128" s="74"/>
      <c r="DA128" s="74"/>
      <c r="DD128" s="74"/>
      <c r="DG128" s="74"/>
      <c r="DJ128" s="74"/>
      <c r="DM128" s="74"/>
      <c r="DP128" s="74"/>
      <c r="DS128" s="74"/>
      <c r="DV128" s="74"/>
      <c r="DY128" s="74"/>
      <c r="EB128" s="74"/>
      <c r="EE128" s="74"/>
      <c r="EH128" s="74"/>
      <c r="EK128" s="74"/>
      <c r="EN128" s="74"/>
      <c r="EQ128" s="74"/>
      <c r="ET128" s="74"/>
    </row>
    <row r="129" spans="1:150" ht="15" customHeight="1" x14ac:dyDescent="0.2">
      <c r="A129" s="49"/>
      <c r="B129" s="49"/>
      <c r="C129" s="31"/>
      <c r="D129" s="624"/>
      <c r="E129" s="62" t="s">
        <v>4101</v>
      </c>
      <c r="F129" s="361" t="s">
        <v>5</v>
      </c>
      <c r="G129" s="43" t="s">
        <v>6</v>
      </c>
      <c r="H129" s="361" t="s">
        <v>6941</v>
      </c>
      <c r="I129" s="43"/>
      <c r="J129" s="54"/>
      <c r="K129" s="54"/>
      <c r="L129" s="54"/>
      <c r="M129" s="54"/>
      <c r="N129" s="54"/>
      <c r="O129" s="54"/>
      <c r="P129" s="54"/>
      <c r="Q129" s="54"/>
      <c r="R129" s="54"/>
      <c r="S129" s="54"/>
      <c r="T129" s="54"/>
      <c r="U129" s="54"/>
      <c r="V129" s="54"/>
      <c r="W129" s="54"/>
      <c r="X129" s="54"/>
      <c r="Y129" s="54"/>
      <c r="Z129" s="54"/>
      <c r="AA129" s="28" t="str">
        <f>IF(COUNTBLANK('VAL_Fill in area'!C314)=1,"",'VAL_Fill in area'!C314)</f>
        <v/>
      </c>
      <c r="AB129" s="13" t="str">
        <f>IF(TYPE(VAL_Codes!M$30)=2,VAL_Codes!M$30,"")</f>
        <v/>
      </c>
      <c r="AC129" s="14" t="str">
        <f>IF(TYPE(VAL_Codes!N$30)=2,VAL_Codes!N$30,"")</f>
        <v/>
      </c>
      <c r="AD129" s="28" t="str">
        <f>IF(COUNTBLANK('VAL_Fill in area'!D314)=1,"",'VAL_Fill in area'!D314)</f>
        <v/>
      </c>
      <c r="AE129" s="13" t="str">
        <f>IF(TYPE(VAL_Codes!P$30)=2,VAL_Codes!P$30,"")</f>
        <v/>
      </c>
      <c r="AF129" s="14" t="str">
        <f>IF(TYPE(VAL_Codes!Q$30)=2,VAL_Codes!Q$30,"")</f>
        <v/>
      </c>
      <c r="AG129" s="28" t="str">
        <f>IF(COUNTBLANK('VAL_Fill in area'!E314)=1,"",'VAL_Fill in area'!E314)</f>
        <v/>
      </c>
      <c r="AH129" s="13" t="str">
        <f>IF(TYPE(VAL_Codes!S$30)=2,VAL_Codes!S$30,"")</f>
        <v/>
      </c>
      <c r="AI129" s="14" t="str">
        <f>IF(TYPE(VAL_Codes!T$30)=2,VAL_Codes!T$30,"")</f>
        <v/>
      </c>
      <c r="AJ129" s="28" t="str">
        <f>IF(COUNTBLANK('VAL_Fill in area'!F314)=1,"",'VAL_Fill in area'!F314)</f>
        <v/>
      </c>
      <c r="AK129" s="13" t="str">
        <f>IF(TYPE(VAL_Codes!V$30)=2,VAL_Codes!V$30,"")</f>
        <v/>
      </c>
      <c r="AL129" s="14" t="str">
        <f>IF(TYPE(VAL_Codes!W$30)=2,VAL_Codes!W$30,"")</f>
        <v/>
      </c>
      <c r="AM129" s="28" t="str">
        <f>IF(COUNTBLANK('VAL_Fill in area'!G314)=1,"",'VAL_Fill in area'!G314)</f>
        <v/>
      </c>
      <c r="AN129" s="13" t="str">
        <f>IF(TYPE(VAL_Codes!Y$30)=2,VAL_Codes!Y$30,"")</f>
        <v/>
      </c>
      <c r="AO129" s="14" t="str">
        <f>IF(TYPE(VAL_Codes!Z$30)=2,VAL_Codes!Z$30,"")</f>
        <v/>
      </c>
      <c r="AP129" s="28" t="str">
        <f>IF(COUNTBLANK('VAL_Fill in area'!H314)=1,"",'VAL_Fill in area'!H314)</f>
        <v/>
      </c>
      <c r="AQ129" s="13" t="str">
        <f>IF(TYPE(VAL_Codes!AB$30)=2,VAL_Codes!AB$30,"")</f>
        <v/>
      </c>
      <c r="AR129" s="14" t="str">
        <f>IF(TYPE(VAL_Codes!AC$30)=2,VAL_Codes!AC$30,"")</f>
        <v/>
      </c>
      <c r="AS129" s="28" t="str">
        <f>IF(COUNTBLANK('VAL_Fill in area'!I314)=1,"",'VAL_Fill in area'!I314)</f>
        <v/>
      </c>
      <c r="AT129" s="13" t="str">
        <f>IF(TYPE(VAL_Codes!AE$30)=2,VAL_Codes!AE$30,"")</f>
        <v/>
      </c>
      <c r="AU129" s="14" t="str">
        <f>IF(TYPE(VAL_Codes!AF$30)=2,VAL_Codes!AF$30,"")</f>
        <v/>
      </c>
      <c r="AV129" s="28" t="str">
        <f>IF(COUNTBLANK('VAL_Fill in area'!J314)=1,"",'VAL_Fill in area'!J314)</f>
        <v/>
      </c>
      <c r="AW129" s="13" t="str">
        <f>IF(TYPE(VAL_Codes!AH$30)=2,VAL_Codes!AH$30,"")</f>
        <v/>
      </c>
      <c r="AX129" s="14" t="str">
        <f>IF(TYPE(VAL_Codes!AI$30)=2,VAL_Codes!AI$30,"")</f>
        <v/>
      </c>
      <c r="AY129" s="28">
        <f>IF(COUNTBLANK('VAL_Fill in area'!K314)=1,"",'VAL_Fill in area'!K314)</f>
        <v>66</v>
      </c>
      <c r="AZ129" s="13" t="str">
        <f>IF(TYPE(VAL_Codes!AQ$30)=2,VAL_Codes!AQ$30,"")</f>
        <v/>
      </c>
      <c r="BA129" s="14" t="str">
        <f>IF(TYPE(VAL_Codes!AR$30)=2,VAL_Codes!AR$30,"")</f>
        <v/>
      </c>
      <c r="BB129" s="28">
        <f>IF(COUNTBLANK('VAL_Fill in area'!L314)=1,"",'VAL_Fill in area'!L314)</f>
        <v>292</v>
      </c>
      <c r="BC129" s="13" t="str">
        <f>IF(TYPE(VAL_Codes!AT$30)=2,VAL_Codes!AT$30,"")</f>
        <v/>
      </c>
      <c r="BD129" s="14" t="str">
        <f>IF(TYPE(VAL_Codes!AU$30)=2,VAL_Codes!AU$30,"")</f>
        <v/>
      </c>
      <c r="BE129" s="28">
        <f>IF(COUNTBLANK('VAL_Fill in area'!M314)=1,"",'VAL_Fill in area'!M314)</f>
        <v>1</v>
      </c>
      <c r="BF129" s="13" t="str">
        <f>IF(TYPE(VAL_Codes!AW$30)=2,VAL_Codes!AW$30,"")</f>
        <v/>
      </c>
      <c r="BG129" s="14" t="str">
        <f>IF(TYPE(VAL_Codes!AX$30)=2,VAL_Codes!AX$30,"")</f>
        <v/>
      </c>
      <c r="BH129" s="28" t="str">
        <f>IF(COUNTBLANK('VAL_Fill in area'!N314)=1,"",'VAL_Fill in area'!N314)</f>
        <v/>
      </c>
      <c r="BI129" s="13" t="s">
        <v>7033</v>
      </c>
      <c r="BJ129" s="14" t="str">
        <f>IF(TYPE(VAL_Codes!BA$30)=2,VAL_Codes!BA$30,"")</f>
        <v/>
      </c>
      <c r="BK129" s="28">
        <v>0</v>
      </c>
      <c r="BL129" s="13" t="str">
        <f>IF(TYPE(VAL_Codes!BC$30)=2,VAL_Codes!BC$30,"")</f>
        <v/>
      </c>
      <c r="BM129" s="14" t="str">
        <f>IF(TYPE(VAL_Codes!BD$30)=2,VAL_Codes!BD$30,"")</f>
        <v/>
      </c>
      <c r="BN129" s="73"/>
      <c r="BQ129" s="74"/>
      <c r="BT129" s="74"/>
      <c r="BW129" s="74"/>
      <c r="BZ129" s="74"/>
      <c r="CC129" s="74"/>
      <c r="CF129" s="74"/>
      <c r="CI129" s="74"/>
      <c r="CL129" s="74"/>
      <c r="CO129" s="74"/>
      <c r="CR129" s="74"/>
      <c r="CU129" s="74"/>
      <c r="CX129" s="74"/>
      <c r="DA129" s="74"/>
      <c r="DD129" s="74"/>
      <c r="DG129" s="74"/>
      <c r="DJ129" s="74"/>
      <c r="DM129" s="74"/>
      <c r="DP129" s="74"/>
      <c r="DS129" s="74"/>
      <c r="DV129" s="74"/>
      <c r="DY129" s="74"/>
      <c r="EB129" s="74"/>
      <c r="EE129" s="74"/>
      <c r="EH129" s="74"/>
      <c r="EK129" s="74"/>
      <c r="EN129" s="74"/>
      <c r="EQ129" s="74"/>
      <c r="ET129" s="74"/>
    </row>
    <row r="130" spans="1:150" ht="15" customHeight="1" x14ac:dyDescent="0.2">
      <c r="A130" s="49"/>
      <c r="B130" s="49"/>
      <c r="C130" s="31"/>
      <c r="D130" s="624"/>
      <c r="E130" s="62" t="s">
        <v>4102</v>
      </c>
      <c r="F130" s="361" t="s">
        <v>5</v>
      </c>
      <c r="G130" s="43" t="s">
        <v>6</v>
      </c>
      <c r="H130" s="361" t="s">
        <v>6942</v>
      </c>
      <c r="I130" s="43"/>
      <c r="J130" s="54"/>
      <c r="K130" s="54"/>
      <c r="L130" s="54"/>
      <c r="M130" s="54"/>
      <c r="N130" s="54"/>
      <c r="O130" s="54"/>
      <c r="P130" s="54"/>
      <c r="Q130" s="54"/>
      <c r="R130" s="54"/>
      <c r="S130" s="54"/>
      <c r="T130" s="54"/>
      <c r="U130" s="54"/>
      <c r="V130" s="54"/>
      <c r="W130" s="54"/>
      <c r="X130" s="54"/>
      <c r="Y130" s="54"/>
      <c r="Z130" s="54"/>
      <c r="AA130" s="28" t="str">
        <f>IF(COUNTBLANK('VAL_Fill in area'!C315)=1,"",'VAL_Fill in area'!C315)</f>
        <v/>
      </c>
      <c r="AB130" s="13" t="str">
        <f>IF(TYPE(VAL_Codes!M$30)=2,VAL_Codes!M$30,"")</f>
        <v/>
      </c>
      <c r="AC130" s="14" t="str">
        <f>IF(TYPE(VAL_Codes!N$30)=2,VAL_Codes!N$30,"")</f>
        <v/>
      </c>
      <c r="AD130" s="28" t="str">
        <f>IF(COUNTBLANK('VAL_Fill in area'!D315)=1,"",'VAL_Fill in area'!D315)</f>
        <v/>
      </c>
      <c r="AE130" s="13" t="str">
        <f>IF(TYPE(VAL_Codes!P$30)=2,VAL_Codes!P$30,"")</f>
        <v/>
      </c>
      <c r="AF130" s="14" t="str">
        <f>IF(TYPE(VAL_Codes!Q$30)=2,VAL_Codes!Q$30,"")</f>
        <v/>
      </c>
      <c r="AG130" s="28" t="str">
        <f>IF(COUNTBLANK('VAL_Fill in area'!E315)=1,"",'VAL_Fill in area'!E315)</f>
        <v/>
      </c>
      <c r="AH130" s="13" t="str">
        <f>IF(TYPE(VAL_Codes!S$30)=2,VAL_Codes!S$30,"")</f>
        <v/>
      </c>
      <c r="AI130" s="14" t="str">
        <f>IF(TYPE(VAL_Codes!T$30)=2,VAL_Codes!T$30,"")</f>
        <v/>
      </c>
      <c r="AJ130" s="28" t="str">
        <f>IF(COUNTBLANK('VAL_Fill in area'!F315)=1,"",'VAL_Fill in area'!F315)</f>
        <v/>
      </c>
      <c r="AK130" s="13" t="str">
        <f>IF(TYPE(VAL_Codes!V$30)=2,VAL_Codes!V$30,"")</f>
        <v/>
      </c>
      <c r="AL130" s="14" t="str">
        <f>IF(TYPE(VAL_Codes!W$30)=2,VAL_Codes!W$30,"")</f>
        <v/>
      </c>
      <c r="AM130" s="28" t="str">
        <f>IF(COUNTBLANK('VAL_Fill in area'!G315)=1,"",'VAL_Fill in area'!G315)</f>
        <v/>
      </c>
      <c r="AN130" s="13" t="str">
        <f>IF(TYPE(VAL_Codes!Y$30)=2,VAL_Codes!Y$30,"")</f>
        <v/>
      </c>
      <c r="AO130" s="14" t="str">
        <f>IF(TYPE(VAL_Codes!Z$30)=2,VAL_Codes!Z$30,"")</f>
        <v/>
      </c>
      <c r="AP130" s="28" t="str">
        <f>IF(COUNTBLANK('VAL_Fill in area'!H315)=1,"",'VAL_Fill in area'!H315)</f>
        <v/>
      </c>
      <c r="AQ130" s="13" t="str">
        <f>IF(TYPE(VAL_Codes!AB$30)=2,VAL_Codes!AB$30,"")</f>
        <v/>
      </c>
      <c r="AR130" s="14" t="str">
        <f>IF(TYPE(VAL_Codes!AC$30)=2,VAL_Codes!AC$30,"")</f>
        <v/>
      </c>
      <c r="AS130" s="28" t="str">
        <f>IF(COUNTBLANK('VAL_Fill in area'!I315)=1,"",'VAL_Fill in area'!I315)</f>
        <v/>
      </c>
      <c r="AT130" s="13" t="str">
        <f>IF(TYPE(VAL_Codes!AE$30)=2,VAL_Codes!AE$30,"")</f>
        <v/>
      </c>
      <c r="AU130" s="14" t="str">
        <f>IF(TYPE(VAL_Codes!AF$30)=2,VAL_Codes!AF$30,"")</f>
        <v/>
      </c>
      <c r="AV130" s="28" t="str">
        <f>IF(COUNTBLANK('VAL_Fill in area'!J315)=1,"",'VAL_Fill in area'!J315)</f>
        <v/>
      </c>
      <c r="AW130" s="13" t="str">
        <f>IF(TYPE(VAL_Codes!AH$30)=2,VAL_Codes!AH$30,"")</f>
        <v/>
      </c>
      <c r="AX130" s="14" t="str">
        <f>IF(TYPE(VAL_Codes!AI$30)=2,VAL_Codes!AI$30,"")</f>
        <v/>
      </c>
      <c r="AY130" s="28" t="str">
        <f>IF(COUNTBLANK('VAL_Fill in area'!K315)=1,"",'VAL_Fill in area'!K315)</f>
        <v/>
      </c>
      <c r="AZ130" s="13" t="s">
        <v>4</v>
      </c>
      <c r="BA130" s="14" t="str">
        <f>IF(TYPE(VAL_Codes!AR$30)=2,VAL_Codes!AR$30,"")</f>
        <v/>
      </c>
      <c r="BB130" s="28" t="str">
        <f>IF(COUNTBLANK('VAL_Fill in area'!L315)=1,"",'VAL_Fill in area'!L315)</f>
        <v/>
      </c>
      <c r="BC130" s="13" t="s">
        <v>4</v>
      </c>
      <c r="BD130" s="14" t="str">
        <f>IF(TYPE(VAL_Codes!AU$30)=2,VAL_Codes!AU$30,"")</f>
        <v/>
      </c>
      <c r="BE130" s="28" t="str">
        <f>IF(COUNTBLANK('VAL_Fill in area'!M315)=1,"",'VAL_Fill in area'!M315)</f>
        <v/>
      </c>
      <c r="BF130" s="13" t="s">
        <v>4</v>
      </c>
      <c r="BG130" s="14" t="str">
        <f>IF(TYPE(VAL_Codes!AX$30)=2,VAL_Codes!AX$30,"")</f>
        <v/>
      </c>
      <c r="BH130" s="28" t="str">
        <f>IF(COUNTBLANK('VAL_Fill in area'!N315)=1,"",'VAL_Fill in area'!N315)</f>
        <v/>
      </c>
      <c r="BI130" s="13" t="s">
        <v>7033</v>
      </c>
      <c r="BJ130" s="14" t="str">
        <f>IF(TYPE(VAL_Codes!BA$30)=2,VAL_Codes!BA$30,"")</f>
        <v/>
      </c>
      <c r="BK130" s="28" t="str">
        <f>IF(COUNTBLANK('VAL_Fill in area'!O315)=1,"",'VAL_Fill in area'!O315)</f>
        <v/>
      </c>
      <c r="BL130" s="13" t="s">
        <v>4</v>
      </c>
      <c r="BM130" s="14" t="str">
        <f>IF(TYPE(VAL_Codes!BD$30)=2,VAL_Codes!BD$30,"")</f>
        <v/>
      </c>
      <c r="BN130" s="73"/>
      <c r="BQ130" s="74"/>
      <c r="BT130" s="74"/>
      <c r="BW130" s="74"/>
      <c r="BZ130" s="74"/>
      <c r="CC130" s="74"/>
      <c r="CF130" s="74"/>
      <c r="CI130" s="74"/>
      <c r="CL130" s="74"/>
      <c r="CO130" s="74"/>
      <c r="CR130" s="74"/>
      <c r="CU130" s="74"/>
      <c r="CX130" s="74"/>
      <c r="DA130" s="74"/>
      <c r="DD130" s="74"/>
      <c r="DG130" s="74"/>
      <c r="DJ130" s="74"/>
      <c r="DM130" s="74"/>
      <c r="DP130" s="74"/>
      <c r="DS130" s="74"/>
      <c r="DV130" s="74"/>
      <c r="DY130" s="74"/>
      <c r="EB130" s="74"/>
      <c r="EE130" s="74"/>
      <c r="EH130" s="74"/>
      <c r="EK130" s="74"/>
      <c r="EN130" s="74"/>
      <c r="EQ130" s="74"/>
      <c r="ET130" s="74"/>
    </row>
    <row r="131" spans="1:150" ht="15" customHeight="1" x14ac:dyDescent="0.2">
      <c r="A131" s="49"/>
      <c r="B131" s="49"/>
      <c r="C131" s="31"/>
      <c r="D131" s="624"/>
      <c r="E131" s="62" t="s">
        <v>4103</v>
      </c>
      <c r="F131" s="361" t="s">
        <v>5</v>
      </c>
      <c r="G131" s="43" t="s">
        <v>6</v>
      </c>
      <c r="H131" s="361" t="s">
        <v>6943</v>
      </c>
      <c r="I131" s="43"/>
      <c r="J131" s="54"/>
      <c r="K131" s="54"/>
      <c r="L131" s="54"/>
      <c r="M131" s="54"/>
      <c r="N131" s="54"/>
      <c r="O131" s="54"/>
      <c r="P131" s="54"/>
      <c r="Q131" s="54"/>
      <c r="R131" s="54"/>
      <c r="S131" s="54"/>
      <c r="T131" s="54"/>
      <c r="U131" s="54"/>
      <c r="V131" s="54"/>
      <c r="W131" s="54"/>
      <c r="X131" s="54"/>
      <c r="Y131" s="54"/>
      <c r="Z131" s="54"/>
      <c r="AA131" s="28" t="str">
        <f>IF(COUNTBLANK('VAL_Fill in area'!C316)=1,"",'VAL_Fill in area'!C316)</f>
        <v/>
      </c>
      <c r="AB131" s="13" t="str">
        <f>IF(TYPE(VAL_Codes!M$30)=2,VAL_Codes!M$30,"")</f>
        <v/>
      </c>
      <c r="AC131" s="14" t="str">
        <f>IF(TYPE(VAL_Codes!N$30)=2,VAL_Codes!N$30,"")</f>
        <v/>
      </c>
      <c r="AD131" s="28" t="str">
        <f>IF(COUNTBLANK('VAL_Fill in area'!D316)=1,"",'VAL_Fill in area'!D316)</f>
        <v/>
      </c>
      <c r="AE131" s="13" t="str">
        <f>IF(TYPE(VAL_Codes!P$30)=2,VAL_Codes!P$30,"")</f>
        <v/>
      </c>
      <c r="AF131" s="14" t="str">
        <f>IF(TYPE(VAL_Codes!Q$30)=2,VAL_Codes!Q$30,"")</f>
        <v/>
      </c>
      <c r="AG131" s="28" t="str">
        <f>IF(COUNTBLANK('VAL_Fill in area'!E316)=1,"",'VAL_Fill in area'!E316)</f>
        <v/>
      </c>
      <c r="AH131" s="13" t="str">
        <f>IF(TYPE(VAL_Codes!S$30)=2,VAL_Codes!S$30,"")</f>
        <v/>
      </c>
      <c r="AI131" s="14" t="str">
        <f>IF(TYPE(VAL_Codes!T$30)=2,VAL_Codes!T$30,"")</f>
        <v/>
      </c>
      <c r="AJ131" s="28" t="str">
        <f>IF(COUNTBLANK('VAL_Fill in area'!F316)=1,"",'VAL_Fill in area'!F316)</f>
        <v/>
      </c>
      <c r="AK131" s="13" t="str">
        <f>IF(TYPE(VAL_Codes!V$30)=2,VAL_Codes!V$30,"")</f>
        <v/>
      </c>
      <c r="AL131" s="14" t="str">
        <f>IF(TYPE(VAL_Codes!W$30)=2,VAL_Codes!W$30,"")</f>
        <v/>
      </c>
      <c r="AM131" s="28" t="str">
        <f>IF(COUNTBLANK('VAL_Fill in area'!G316)=1,"",'VAL_Fill in area'!G316)</f>
        <v/>
      </c>
      <c r="AN131" s="13" t="str">
        <f>IF(TYPE(VAL_Codes!Y$30)=2,VAL_Codes!Y$30,"")</f>
        <v/>
      </c>
      <c r="AO131" s="14" t="str">
        <f>IF(TYPE(VAL_Codes!Z$30)=2,VAL_Codes!Z$30,"")</f>
        <v/>
      </c>
      <c r="AP131" s="28" t="str">
        <f>IF(COUNTBLANK('VAL_Fill in area'!H316)=1,"",'VAL_Fill in area'!H316)</f>
        <v/>
      </c>
      <c r="AQ131" s="13" t="str">
        <f>IF(TYPE(VAL_Codes!AB$30)=2,VAL_Codes!AB$30,"")</f>
        <v/>
      </c>
      <c r="AR131" s="14" t="str">
        <f>IF(TYPE(VAL_Codes!AC$30)=2,VAL_Codes!AC$30,"")</f>
        <v/>
      </c>
      <c r="AS131" s="28" t="str">
        <f>IF(COUNTBLANK('VAL_Fill in area'!I316)=1,"",'VAL_Fill in area'!I316)</f>
        <v/>
      </c>
      <c r="AT131" s="13" t="str">
        <f>IF(TYPE(VAL_Codes!AE$30)=2,VAL_Codes!AE$30,"")</f>
        <v/>
      </c>
      <c r="AU131" s="14" t="str">
        <f>IF(TYPE(VAL_Codes!AF$30)=2,VAL_Codes!AF$30,"")</f>
        <v/>
      </c>
      <c r="AV131" s="28" t="str">
        <f>IF(COUNTBLANK('VAL_Fill in area'!J316)=1,"",'VAL_Fill in area'!J316)</f>
        <v/>
      </c>
      <c r="AW131" s="13" t="str">
        <f>IF(TYPE(VAL_Codes!AH$30)=2,VAL_Codes!AH$30,"")</f>
        <v/>
      </c>
      <c r="AX131" s="14" t="str">
        <f>IF(TYPE(VAL_Codes!AI$30)=2,VAL_Codes!AI$30,"")</f>
        <v/>
      </c>
      <c r="AY131" s="28" t="str">
        <f>IF(COUNTBLANK('VAL_Fill in area'!K316)=1,"",'VAL_Fill in area'!K316)</f>
        <v/>
      </c>
      <c r="AZ131" s="13" t="s">
        <v>4</v>
      </c>
      <c r="BA131" s="14" t="str">
        <f>IF(TYPE(VAL_Codes!AR$30)=2,VAL_Codes!AR$30,"")</f>
        <v/>
      </c>
      <c r="BB131" s="28" t="str">
        <f>IF(COUNTBLANK('VAL_Fill in area'!L316)=1,"",'VAL_Fill in area'!L316)</f>
        <v/>
      </c>
      <c r="BC131" s="13" t="s">
        <v>4</v>
      </c>
      <c r="BD131" s="14" t="str">
        <f>IF(TYPE(VAL_Codes!AU$30)=2,VAL_Codes!AU$30,"")</f>
        <v/>
      </c>
      <c r="BE131" s="28" t="str">
        <f>IF(COUNTBLANK('VAL_Fill in area'!M316)=1,"",'VAL_Fill in area'!M316)</f>
        <v/>
      </c>
      <c r="BF131" s="13" t="s">
        <v>4</v>
      </c>
      <c r="BG131" s="14" t="str">
        <f>IF(TYPE(VAL_Codes!AX$30)=2,VAL_Codes!AX$30,"")</f>
        <v/>
      </c>
      <c r="BH131" s="28" t="str">
        <f>IF(COUNTBLANK('VAL_Fill in area'!N316)=1,"",'VAL_Fill in area'!N316)</f>
        <v/>
      </c>
      <c r="BI131" s="13" t="s">
        <v>7033</v>
      </c>
      <c r="BJ131" s="14" t="str">
        <f>IF(TYPE(VAL_Codes!BA$30)=2,VAL_Codes!BA$30,"")</f>
        <v/>
      </c>
      <c r="BK131" s="28" t="str">
        <f>IF(COUNTBLANK('VAL_Fill in area'!O316)=1,"",'VAL_Fill in area'!O316)</f>
        <v/>
      </c>
      <c r="BL131" s="13" t="s">
        <v>4</v>
      </c>
      <c r="BM131" s="14" t="str">
        <f>IF(TYPE(VAL_Codes!BD$30)=2,VAL_Codes!BD$30,"")</f>
        <v/>
      </c>
      <c r="BN131" s="73"/>
      <c r="BQ131" s="74"/>
      <c r="BT131" s="74"/>
      <c r="BW131" s="74"/>
      <c r="BZ131" s="74"/>
      <c r="CC131" s="74"/>
      <c r="CF131" s="74"/>
      <c r="CI131" s="74"/>
      <c r="CL131" s="74"/>
      <c r="CO131" s="74"/>
      <c r="CR131" s="74"/>
      <c r="CU131" s="74"/>
      <c r="CX131" s="74"/>
      <c r="DA131" s="74"/>
      <c r="DD131" s="74"/>
      <c r="DG131" s="74"/>
      <c r="DJ131" s="74"/>
      <c r="DM131" s="74"/>
      <c r="DP131" s="74"/>
      <c r="DS131" s="74"/>
      <c r="DV131" s="74"/>
      <c r="DY131" s="74"/>
      <c r="EB131" s="74"/>
      <c r="EE131" s="74"/>
      <c r="EH131" s="74"/>
      <c r="EK131" s="74"/>
      <c r="EN131" s="74"/>
      <c r="EQ131" s="74"/>
      <c r="ET131" s="74"/>
    </row>
    <row r="132" spans="1:150" ht="15" customHeight="1" x14ac:dyDescent="0.2">
      <c r="A132" s="49"/>
      <c r="B132" s="49"/>
      <c r="C132" s="31"/>
      <c r="D132" s="624"/>
      <c r="E132" s="62" t="s">
        <v>4104</v>
      </c>
      <c r="F132" s="361" t="s">
        <v>5</v>
      </c>
      <c r="G132" s="43" t="s">
        <v>6</v>
      </c>
      <c r="H132" s="361" t="s">
        <v>6944</v>
      </c>
      <c r="I132" s="43"/>
      <c r="J132" s="54"/>
      <c r="K132" s="54"/>
      <c r="L132" s="54"/>
      <c r="M132" s="54"/>
      <c r="N132" s="54"/>
      <c r="O132" s="54"/>
      <c r="P132" s="54"/>
      <c r="Q132" s="54"/>
      <c r="R132" s="54"/>
      <c r="S132" s="54"/>
      <c r="T132" s="54"/>
      <c r="U132" s="54"/>
      <c r="V132" s="54"/>
      <c r="W132" s="54"/>
      <c r="X132" s="54"/>
      <c r="Y132" s="54"/>
      <c r="Z132" s="54"/>
      <c r="AA132" s="28" t="str">
        <f>IF(COUNTBLANK('VAL_Fill in area'!C317)=1,"",'VAL_Fill in area'!C317)</f>
        <v/>
      </c>
      <c r="AB132" s="13" t="str">
        <f>IF(TYPE(VAL_Codes!M$30)=2,VAL_Codes!M$30,"")</f>
        <v/>
      </c>
      <c r="AC132" s="14" t="str">
        <f>IF(TYPE(VAL_Codes!N$30)=2,VAL_Codes!N$30,"")</f>
        <v/>
      </c>
      <c r="AD132" s="28" t="str">
        <f>IF(COUNTBLANK('VAL_Fill in area'!D317)=1,"",'VAL_Fill in area'!D317)</f>
        <v/>
      </c>
      <c r="AE132" s="13" t="str">
        <f>IF(TYPE(VAL_Codes!P$30)=2,VAL_Codes!P$30,"")</f>
        <v/>
      </c>
      <c r="AF132" s="14" t="str">
        <f>IF(TYPE(VAL_Codes!Q$30)=2,VAL_Codes!Q$30,"")</f>
        <v/>
      </c>
      <c r="AG132" s="28" t="str">
        <f>IF(COUNTBLANK('VAL_Fill in area'!E317)=1,"",'VAL_Fill in area'!E317)</f>
        <v/>
      </c>
      <c r="AH132" s="13" t="str">
        <f>IF(TYPE(VAL_Codes!S$30)=2,VAL_Codes!S$30,"")</f>
        <v/>
      </c>
      <c r="AI132" s="14" t="str">
        <f>IF(TYPE(VAL_Codes!T$30)=2,VAL_Codes!T$30,"")</f>
        <v/>
      </c>
      <c r="AJ132" s="28" t="str">
        <f>IF(COUNTBLANK('VAL_Fill in area'!F317)=1,"",'VAL_Fill in area'!F317)</f>
        <v/>
      </c>
      <c r="AK132" s="13" t="str">
        <f>IF(TYPE(VAL_Codes!V$30)=2,VAL_Codes!V$30,"")</f>
        <v/>
      </c>
      <c r="AL132" s="14" t="str">
        <f>IF(TYPE(VAL_Codes!W$30)=2,VAL_Codes!W$30,"")</f>
        <v/>
      </c>
      <c r="AM132" s="28" t="str">
        <f>IF(COUNTBLANK('VAL_Fill in area'!G317)=1,"",'VAL_Fill in area'!G317)</f>
        <v/>
      </c>
      <c r="AN132" s="13" t="str">
        <f>IF(TYPE(VAL_Codes!Y$30)=2,VAL_Codes!Y$30,"")</f>
        <v/>
      </c>
      <c r="AO132" s="14" t="str">
        <f>IF(TYPE(VAL_Codes!Z$30)=2,VAL_Codes!Z$30,"")</f>
        <v/>
      </c>
      <c r="AP132" s="28" t="str">
        <f>IF(COUNTBLANK('VAL_Fill in area'!H317)=1,"",'VAL_Fill in area'!H317)</f>
        <v/>
      </c>
      <c r="AQ132" s="13" t="str">
        <f>IF(TYPE(VAL_Codes!AB$30)=2,VAL_Codes!AB$30,"")</f>
        <v/>
      </c>
      <c r="AR132" s="14" t="str">
        <f>IF(TYPE(VAL_Codes!AC$30)=2,VAL_Codes!AC$30,"")</f>
        <v/>
      </c>
      <c r="AS132" s="28" t="str">
        <f>IF(COUNTBLANK('VAL_Fill in area'!I317)=1,"",'VAL_Fill in area'!I317)</f>
        <v/>
      </c>
      <c r="AT132" s="13" t="str">
        <f>IF(TYPE(VAL_Codes!AE$30)=2,VAL_Codes!AE$30,"")</f>
        <v/>
      </c>
      <c r="AU132" s="14" t="str">
        <f>IF(TYPE(VAL_Codes!AF$30)=2,VAL_Codes!AF$30,"")</f>
        <v/>
      </c>
      <c r="AV132" s="28" t="str">
        <f>IF(COUNTBLANK('VAL_Fill in area'!J317)=1,"",'VAL_Fill in area'!J317)</f>
        <v/>
      </c>
      <c r="AW132" s="13" t="str">
        <f>IF(TYPE(VAL_Codes!AH$30)=2,VAL_Codes!AH$30,"")</f>
        <v/>
      </c>
      <c r="AX132" s="14" t="str">
        <f>IF(TYPE(VAL_Codes!AI$30)=2,VAL_Codes!AI$30,"")</f>
        <v/>
      </c>
      <c r="AY132" s="28">
        <f>IF(COUNTBLANK('VAL_Fill in area'!K317)=1,"",'VAL_Fill in area'!K317)</f>
        <v>46</v>
      </c>
      <c r="AZ132" s="13" t="str">
        <f>IF(TYPE(VAL_Codes!AQ$30)=2,VAL_Codes!AQ$30,"")</f>
        <v/>
      </c>
      <c r="BA132" s="14" t="str">
        <f>IF(TYPE(VAL_Codes!AR$30)=2,VAL_Codes!AR$30,"")</f>
        <v/>
      </c>
      <c r="BB132" s="28">
        <f>IF(COUNTBLANK('VAL_Fill in area'!L317)=1,"",'VAL_Fill in area'!L317)</f>
        <v>27</v>
      </c>
      <c r="BC132" s="13" t="str">
        <f>IF(TYPE(VAL_Codes!AT$30)=2,VAL_Codes!AT$30,"")</f>
        <v/>
      </c>
      <c r="BD132" s="14" t="str">
        <f>IF(TYPE(VAL_Codes!AU$30)=2,VAL_Codes!AU$30,"")</f>
        <v/>
      </c>
      <c r="BE132" s="28">
        <f>IF(COUNTBLANK('VAL_Fill in area'!M317)=1,"",'VAL_Fill in area'!M317)</f>
        <v>0</v>
      </c>
      <c r="BF132" s="13" t="str">
        <f>IF(TYPE(VAL_Codes!AW$30)=2,VAL_Codes!AW$30,"")</f>
        <v/>
      </c>
      <c r="BG132" s="14" t="str">
        <f>IF(TYPE(VAL_Codes!AX$30)=2,VAL_Codes!AX$30,"")</f>
        <v/>
      </c>
      <c r="BH132" s="28" t="str">
        <f>IF(COUNTBLANK('VAL_Fill in area'!N317)=1,"",'VAL_Fill in area'!N317)</f>
        <v/>
      </c>
      <c r="BI132" s="13" t="s">
        <v>7033</v>
      </c>
      <c r="BJ132" s="14" t="str">
        <f>IF(TYPE(VAL_Codes!BA$30)=2,VAL_Codes!BA$30,"")</f>
        <v/>
      </c>
      <c r="BK132" s="28">
        <v>0</v>
      </c>
      <c r="BL132" s="13" t="str">
        <f>IF(TYPE(VAL_Codes!BC$30)=2,VAL_Codes!BC$30,"")</f>
        <v/>
      </c>
      <c r="BM132" s="14" t="str">
        <f>IF(TYPE(VAL_Codes!BD$30)=2,VAL_Codes!BD$30,"")</f>
        <v/>
      </c>
      <c r="BN132" s="73"/>
      <c r="BQ132" s="74"/>
      <c r="BT132" s="74"/>
      <c r="BW132" s="74"/>
      <c r="BZ132" s="74"/>
      <c r="CC132" s="74"/>
      <c r="CF132" s="74"/>
      <c r="CI132" s="74"/>
      <c r="CL132" s="74"/>
      <c r="CO132" s="74"/>
      <c r="CR132" s="74"/>
      <c r="CU132" s="74"/>
      <c r="CX132" s="74"/>
      <c r="DA132" s="74"/>
      <c r="DD132" s="74"/>
      <c r="DG132" s="74"/>
      <c r="DJ132" s="74"/>
      <c r="DM132" s="74"/>
      <c r="DP132" s="74"/>
      <c r="DS132" s="74"/>
      <c r="DV132" s="74"/>
      <c r="DY132" s="74"/>
      <c r="EB132" s="74"/>
      <c r="EE132" s="74"/>
      <c r="EH132" s="74"/>
      <c r="EK132" s="74"/>
      <c r="EN132" s="74"/>
      <c r="EQ132" s="74"/>
      <c r="ET132" s="74"/>
    </row>
    <row r="133" spans="1:150" ht="15" customHeight="1" x14ac:dyDescent="0.2">
      <c r="A133" s="49"/>
      <c r="B133" s="49"/>
      <c r="C133" s="31"/>
      <c r="D133" s="624"/>
      <c r="E133" s="62" t="s">
        <v>4105</v>
      </c>
      <c r="F133" s="361" t="s">
        <v>5</v>
      </c>
      <c r="G133" s="43" t="s">
        <v>6</v>
      </c>
      <c r="H133" s="361" t="s">
        <v>6945</v>
      </c>
      <c r="I133" s="43"/>
      <c r="J133" s="54"/>
      <c r="K133" s="54"/>
      <c r="L133" s="54"/>
      <c r="M133" s="54"/>
      <c r="N133" s="54"/>
      <c r="O133" s="54"/>
      <c r="P133" s="54"/>
      <c r="Q133" s="54"/>
      <c r="R133" s="54"/>
      <c r="S133" s="54"/>
      <c r="T133" s="54"/>
      <c r="U133" s="54"/>
      <c r="V133" s="54"/>
      <c r="W133" s="54"/>
      <c r="X133" s="54"/>
      <c r="Y133" s="54"/>
      <c r="Z133" s="54"/>
      <c r="AA133" s="28" t="str">
        <f>IF(COUNTBLANK('VAL_Fill in area'!C318)=1,"",'VAL_Fill in area'!C318)</f>
        <v/>
      </c>
      <c r="AB133" s="13" t="str">
        <f>IF(TYPE(VAL_Codes!M$30)=2,VAL_Codes!M$30,"")</f>
        <v/>
      </c>
      <c r="AC133" s="14" t="str">
        <f>IF(TYPE(VAL_Codes!N$30)=2,VAL_Codes!N$30,"")</f>
        <v/>
      </c>
      <c r="AD133" s="28" t="str">
        <f>IF(COUNTBLANK('VAL_Fill in area'!D318)=1,"",'VAL_Fill in area'!D318)</f>
        <v/>
      </c>
      <c r="AE133" s="13" t="str">
        <f>IF(TYPE(VAL_Codes!P$30)=2,VAL_Codes!P$30,"")</f>
        <v/>
      </c>
      <c r="AF133" s="14" t="str">
        <f>IF(TYPE(VAL_Codes!Q$30)=2,VAL_Codes!Q$30,"")</f>
        <v/>
      </c>
      <c r="AG133" s="28" t="str">
        <f>IF(COUNTBLANK('VAL_Fill in area'!E318)=1,"",'VAL_Fill in area'!E318)</f>
        <v/>
      </c>
      <c r="AH133" s="13" t="str">
        <f>IF(TYPE(VAL_Codes!S$30)=2,VAL_Codes!S$30,"")</f>
        <v/>
      </c>
      <c r="AI133" s="14" t="str">
        <f>IF(TYPE(VAL_Codes!T$30)=2,VAL_Codes!T$30,"")</f>
        <v/>
      </c>
      <c r="AJ133" s="28" t="str">
        <f>IF(COUNTBLANK('VAL_Fill in area'!F318)=1,"",'VAL_Fill in area'!F318)</f>
        <v/>
      </c>
      <c r="AK133" s="13" t="str">
        <f>IF(TYPE(VAL_Codes!V$30)=2,VAL_Codes!V$30,"")</f>
        <v/>
      </c>
      <c r="AL133" s="14" t="str">
        <f>IF(TYPE(VAL_Codes!W$30)=2,VAL_Codes!W$30,"")</f>
        <v/>
      </c>
      <c r="AM133" s="28" t="str">
        <f>IF(COUNTBLANK('VAL_Fill in area'!G318)=1,"",'VAL_Fill in area'!G318)</f>
        <v/>
      </c>
      <c r="AN133" s="13" t="str">
        <f>IF(TYPE(VAL_Codes!Y$30)=2,VAL_Codes!Y$30,"")</f>
        <v/>
      </c>
      <c r="AO133" s="14" t="str">
        <f>IF(TYPE(VAL_Codes!Z$30)=2,VAL_Codes!Z$30,"")</f>
        <v/>
      </c>
      <c r="AP133" s="28" t="str">
        <f>IF(COUNTBLANK('VAL_Fill in area'!H318)=1,"",'VAL_Fill in area'!H318)</f>
        <v/>
      </c>
      <c r="AQ133" s="13" t="str">
        <f>IF(TYPE(VAL_Codes!AB$30)=2,VAL_Codes!AB$30,"")</f>
        <v/>
      </c>
      <c r="AR133" s="14" t="str">
        <f>IF(TYPE(VAL_Codes!AC$30)=2,VAL_Codes!AC$30,"")</f>
        <v/>
      </c>
      <c r="AS133" s="28" t="str">
        <f>IF(COUNTBLANK('VAL_Fill in area'!I318)=1,"",'VAL_Fill in area'!I318)</f>
        <v/>
      </c>
      <c r="AT133" s="13" t="str">
        <f>IF(TYPE(VAL_Codes!AE$30)=2,VAL_Codes!AE$30,"")</f>
        <v/>
      </c>
      <c r="AU133" s="14" t="str">
        <f>IF(TYPE(VAL_Codes!AF$30)=2,VAL_Codes!AF$30,"")</f>
        <v/>
      </c>
      <c r="AV133" s="28" t="str">
        <f>IF(COUNTBLANK('VAL_Fill in area'!J318)=1,"",'VAL_Fill in area'!J318)</f>
        <v/>
      </c>
      <c r="AW133" s="13" t="str">
        <f>IF(TYPE(VAL_Codes!AH$30)=2,VAL_Codes!AH$30,"")</f>
        <v/>
      </c>
      <c r="AX133" s="14" t="str">
        <f>IF(TYPE(VAL_Codes!AI$30)=2,VAL_Codes!AI$30,"")</f>
        <v/>
      </c>
      <c r="AY133" s="28" t="str">
        <f>IF(COUNTBLANK('VAL_Fill in area'!K318)=1,"",'VAL_Fill in area'!K318)</f>
        <v/>
      </c>
      <c r="AZ133" s="13" t="s">
        <v>4</v>
      </c>
      <c r="BA133" s="14" t="str">
        <f>IF(TYPE(VAL_Codes!AR$30)=2,VAL_Codes!AR$30,"")</f>
        <v/>
      </c>
      <c r="BB133" s="28" t="str">
        <f>IF(COUNTBLANK('VAL_Fill in area'!L318)=1,"",'VAL_Fill in area'!L318)</f>
        <v/>
      </c>
      <c r="BC133" s="13" t="s">
        <v>4</v>
      </c>
      <c r="BD133" s="14" t="str">
        <f>IF(TYPE(VAL_Codes!AU$30)=2,VAL_Codes!AU$30,"")</f>
        <v/>
      </c>
      <c r="BE133" s="28" t="str">
        <f>IF(COUNTBLANK('VAL_Fill in area'!M318)=1,"",'VAL_Fill in area'!M318)</f>
        <v/>
      </c>
      <c r="BF133" s="13" t="s">
        <v>4</v>
      </c>
      <c r="BG133" s="14" t="str">
        <f>IF(TYPE(VAL_Codes!AX$30)=2,VAL_Codes!AX$30,"")</f>
        <v/>
      </c>
      <c r="BH133" s="28" t="str">
        <f>IF(COUNTBLANK('VAL_Fill in area'!N318)=1,"",'VAL_Fill in area'!N318)</f>
        <v/>
      </c>
      <c r="BI133" s="13" t="s">
        <v>7033</v>
      </c>
      <c r="BJ133" s="14" t="str">
        <f>IF(TYPE(VAL_Codes!BA$30)=2,VAL_Codes!BA$30,"")</f>
        <v/>
      </c>
      <c r="BK133" s="28" t="str">
        <f>IF(COUNTBLANK('VAL_Fill in area'!O318)=1,"",'VAL_Fill in area'!O318)</f>
        <v/>
      </c>
      <c r="BL133" s="13" t="s">
        <v>4</v>
      </c>
      <c r="BM133" s="14" t="str">
        <f>IF(TYPE(VAL_Codes!BD$30)=2,VAL_Codes!BD$30,"")</f>
        <v/>
      </c>
      <c r="BN133" s="73"/>
      <c r="BQ133" s="74"/>
      <c r="BT133" s="74"/>
      <c r="BW133" s="74"/>
      <c r="BZ133" s="74"/>
      <c r="CC133" s="74"/>
      <c r="CF133" s="74"/>
      <c r="CI133" s="74"/>
      <c r="CL133" s="74"/>
      <c r="CO133" s="74"/>
      <c r="CR133" s="74"/>
      <c r="CU133" s="74"/>
      <c r="CX133" s="74"/>
      <c r="DA133" s="74"/>
      <c r="DD133" s="74"/>
      <c r="DG133" s="74"/>
      <c r="DJ133" s="74"/>
      <c r="DM133" s="74"/>
      <c r="DP133" s="74"/>
      <c r="DS133" s="74"/>
      <c r="DV133" s="74"/>
      <c r="DY133" s="74"/>
      <c r="EB133" s="74"/>
      <c r="EE133" s="74"/>
      <c r="EH133" s="74"/>
      <c r="EK133" s="74"/>
      <c r="EN133" s="74"/>
      <c r="EQ133" s="74"/>
      <c r="ET133" s="74"/>
    </row>
    <row r="134" spans="1:150" ht="15" customHeight="1" x14ac:dyDescent="0.2">
      <c r="A134" s="49"/>
      <c r="B134" s="49"/>
      <c r="C134" s="31"/>
      <c r="D134" s="624"/>
      <c r="E134" s="62" t="s">
        <v>4106</v>
      </c>
      <c r="F134" s="361" t="s">
        <v>5</v>
      </c>
      <c r="G134" s="43" t="s">
        <v>6</v>
      </c>
      <c r="H134" s="361" t="s">
        <v>6946</v>
      </c>
      <c r="I134" s="43"/>
      <c r="J134" s="54"/>
      <c r="K134" s="54"/>
      <c r="L134" s="54"/>
      <c r="M134" s="54"/>
      <c r="N134" s="54"/>
      <c r="O134" s="54"/>
      <c r="P134" s="54"/>
      <c r="Q134" s="54"/>
      <c r="R134" s="54"/>
      <c r="S134" s="54"/>
      <c r="T134" s="54"/>
      <c r="U134" s="54"/>
      <c r="V134" s="54"/>
      <c r="W134" s="54"/>
      <c r="X134" s="54"/>
      <c r="Y134" s="54"/>
      <c r="Z134" s="54"/>
      <c r="AA134" s="28" t="str">
        <f>IF(COUNTBLANK('VAL_Fill in area'!C319)=1,"",'VAL_Fill in area'!C319)</f>
        <v/>
      </c>
      <c r="AB134" s="13" t="str">
        <f>IF(TYPE(VAL_Codes!M$30)=2,VAL_Codes!M$30,"")</f>
        <v/>
      </c>
      <c r="AC134" s="14" t="str">
        <f>IF(TYPE(VAL_Codes!N$30)=2,VAL_Codes!N$30,"")</f>
        <v/>
      </c>
      <c r="AD134" s="28" t="str">
        <f>IF(COUNTBLANK('VAL_Fill in area'!D319)=1,"",'VAL_Fill in area'!D319)</f>
        <v/>
      </c>
      <c r="AE134" s="13" t="str">
        <f>IF(TYPE(VAL_Codes!P$30)=2,VAL_Codes!P$30,"")</f>
        <v/>
      </c>
      <c r="AF134" s="14" t="str">
        <f>IF(TYPE(VAL_Codes!Q$30)=2,VAL_Codes!Q$30,"")</f>
        <v/>
      </c>
      <c r="AG134" s="28" t="str">
        <f>IF(COUNTBLANK('VAL_Fill in area'!E319)=1,"",'VAL_Fill in area'!E319)</f>
        <v/>
      </c>
      <c r="AH134" s="13" t="str">
        <f>IF(TYPE(VAL_Codes!S$30)=2,VAL_Codes!S$30,"")</f>
        <v/>
      </c>
      <c r="AI134" s="14" t="str">
        <f>IF(TYPE(VAL_Codes!T$30)=2,VAL_Codes!T$30,"")</f>
        <v/>
      </c>
      <c r="AJ134" s="28" t="str">
        <f>IF(COUNTBLANK('VAL_Fill in area'!F319)=1,"",'VAL_Fill in area'!F319)</f>
        <v/>
      </c>
      <c r="AK134" s="13" t="str">
        <f>IF(TYPE(VAL_Codes!V$30)=2,VAL_Codes!V$30,"")</f>
        <v/>
      </c>
      <c r="AL134" s="14" t="str">
        <f>IF(TYPE(VAL_Codes!W$30)=2,VAL_Codes!W$30,"")</f>
        <v/>
      </c>
      <c r="AM134" s="28" t="str">
        <f>IF(COUNTBLANK('VAL_Fill in area'!G319)=1,"",'VAL_Fill in area'!G319)</f>
        <v/>
      </c>
      <c r="AN134" s="13" t="str">
        <f>IF(TYPE(VAL_Codes!Y$30)=2,VAL_Codes!Y$30,"")</f>
        <v/>
      </c>
      <c r="AO134" s="14" t="str">
        <f>IF(TYPE(VAL_Codes!Z$30)=2,VAL_Codes!Z$30,"")</f>
        <v/>
      </c>
      <c r="AP134" s="28" t="str">
        <f>IF(COUNTBLANK('VAL_Fill in area'!H319)=1,"",'VAL_Fill in area'!H319)</f>
        <v/>
      </c>
      <c r="AQ134" s="13" t="str">
        <f>IF(TYPE(VAL_Codes!AB$30)=2,VAL_Codes!AB$30,"")</f>
        <v/>
      </c>
      <c r="AR134" s="14" t="str">
        <f>IF(TYPE(VAL_Codes!AC$30)=2,VAL_Codes!AC$30,"")</f>
        <v/>
      </c>
      <c r="AS134" s="28" t="str">
        <f>IF(COUNTBLANK('VAL_Fill in area'!I319)=1,"",'VAL_Fill in area'!I319)</f>
        <v/>
      </c>
      <c r="AT134" s="13" t="str">
        <f>IF(TYPE(VAL_Codes!AE$30)=2,VAL_Codes!AE$30,"")</f>
        <v/>
      </c>
      <c r="AU134" s="14" t="str">
        <f>IF(TYPE(VAL_Codes!AF$30)=2,VAL_Codes!AF$30,"")</f>
        <v/>
      </c>
      <c r="AV134" s="28" t="str">
        <f>IF(COUNTBLANK('VAL_Fill in area'!J319)=1,"",'VAL_Fill in area'!J319)</f>
        <v/>
      </c>
      <c r="AW134" s="13" t="str">
        <f>IF(TYPE(VAL_Codes!AH$30)=2,VAL_Codes!AH$30,"")</f>
        <v/>
      </c>
      <c r="AX134" s="14" t="str">
        <f>IF(TYPE(VAL_Codes!AI$30)=2,VAL_Codes!AI$30,"")</f>
        <v/>
      </c>
      <c r="AY134" s="28" t="str">
        <f>IF(COUNTBLANK('VAL_Fill in area'!K319)=1,"",'VAL_Fill in area'!K319)</f>
        <v/>
      </c>
      <c r="AZ134" s="13" t="s">
        <v>4</v>
      </c>
      <c r="BA134" s="14" t="str">
        <f>IF(TYPE(VAL_Codes!AR$30)=2,VAL_Codes!AR$30,"")</f>
        <v/>
      </c>
      <c r="BB134" s="28" t="str">
        <f>IF(COUNTBLANK('VAL_Fill in area'!L319)=1,"",'VAL_Fill in area'!L319)</f>
        <v/>
      </c>
      <c r="BC134" s="13" t="s">
        <v>4</v>
      </c>
      <c r="BD134" s="14" t="str">
        <f>IF(TYPE(VAL_Codes!AU$30)=2,VAL_Codes!AU$30,"")</f>
        <v/>
      </c>
      <c r="BE134" s="28" t="str">
        <f>IF(COUNTBLANK('VAL_Fill in area'!M319)=1,"",'VAL_Fill in area'!M319)</f>
        <v/>
      </c>
      <c r="BF134" s="13" t="s">
        <v>4</v>
      </c>
      <c r="BG134" s="14" t="str">
        <f>IF(TYPE(VAL_Codes!AX$30)=2,VAL_Codes!AX$30,"")</f>
        <v/>
      </c>
      <c r="BH134" s="28" t="str">
        <f>IF(COUNTBLANK('VAL_Fill in area'!N319)=1,"",'VAL_Fill in area'!N319)</f>
        <v/>
      </c>
      <c r="BI134" s="13" t="s">
        <v>7033</v>
      </c>
      <c r="BJ134" s="14" t="str">
        <f>IF(TYPE(VAL_Codes!BA$30)=2,VAL_Codes!BA$30,"")</f>
        <v/>
      </c>
      <c r="BK134" s="28" t="str">
        <f>IF(COUNTBLANK('VAL_Fill in area'!O319)=1,"",'VAL_Fill in area'!O319)</f>
        <v/>
      </c>
      <c r="BL134" s="13" t="s">
        <v>4</v>
      </c>
      <c r="BM134" s="14" t="str">
        <f>IF(TYPE(VAL_Codes!BD$30)=2,VAL_Codes!BD$30,"")</f>
        <v/>
      </c>
      <c r="BN134" s="73"/>
      <c r="BQ134" s="74"/>
      <c r="BT134" s="74"/>
      <c r="BW134" s="74"/>
      <c r="BZ134" s="74"/>
      <c r="CC134" s="74"/>
      <c r="CF134" s="74"/>
      <c r="CI134" s="74"/>
      <c r="CL134" s="74"/>
      <c r="CO134" s="74"/>
      <c r="CR134" s="74"/>
      <c r="CU134" s="74"/>
      <c r="CX134" s="74"/>
      <c r="DA134" s="74"/>
      <c r="DD134" s="74"/>
      <c r="DG134" s="74"/>
      <c r="DJ134" s="74"/>
      <c r="DM134" s="74"/>
      <c r="DP134" s="74"/>
      <c r="DS134" s="74"/>
      <c r="DV134" s="74"/>
      <c r="DY134" s="74"/>
      <c r="EB134" s="74"/>
      <c r="EE134" s="74"/>
      <c r="EH134" s="74"/>
      <c r="EK134" s="74"/>
      <c r="EN134" s="74"/>
      <c r="EQ134" s="74"/>
      <c r="ET134" s="74"/>
    </row>
    <row r="135" spans="1:150" ht="15" customHeight="1" x14ac:dyDescent="0.2">
      <c r="A135" s="49"/>
      <c r="B135" s="49"/>
      <c r="C135" s="31"/>
      <c r="D135" s="624"/>
      <c r="E135" s="62" t="s">
        <v>4107</v>
      </c>
      <c r="F135" s="361" t="s">
        <v>5</v>
      </c>
      <c r="G135" s="43" t="s">
        <v>6</v>
      </c>
      <c r="H135" s="361" t="s">
        <v>6947</v>
      </c>
      <c r="I135" s="43"/>
      <c r="J135" s="54"/>
      <c r="K135" s="54"/>
      <c r="L135" s="54"/>
      <c r="M135" s="54"/>
      <c r="N135" s="54"/>
      <c r="O135" s="54"/>
      <c r="P135" s="54"/>
      <c r="Q135" s="54"/>
      <c r="R135" s="54"/>
      <c r="S135" s="54"/>
      <c r="T135" s="54"/>
      <c r="U135" s="54"/>
      <c r="V135" s="54"/>
      <c r="W135" s="54"/>
      <c r="X135" s="54"/>
      <c r="Y135" s="54"/>
      <c r="Z135" s="54"/>
      <c r="AA135" s="28" t="str">
        <f>IF(COUNTBLANK('VAL_Fill in area'!C320)=1,"",'VAL_Fill in area'!C320)</f>
        <v/>
      </c>
      <c r="AB135" s="13" t="str">
        <f>IF(TYPE(VAL_Codes!M$30)=2,VAL_Codes!M$30,"")</f>
        <v/>
      </c>
      <c r="AC135" s="14" t="str">
        <f>IF(TYPE(VAL_Codes!N$30)=2,VAL_Codes!N$30,"")</f>
        <v/>
      </c>
      <c r="AD135" s="28" t="str">
        <f>IF(COUNTBLANK('VAL_Fill in area'!D320)=1,"",'VAL_Fill in area'!D320)</f>
        <v/>
      </c>
      <c r="AE135" s="13" t="str">
        <f>IF(TYPE(VAL_Codes!P$30)=2,VAL_Codes!P$30,"")</f>
        <v/>
      </c>
      <c r="AF135" s="14" t="str">
        <f>IF(TYPE(VAL_Codes!Q$30)=2,VAL_Codes!Q$30,"")</f>
        <v/>
      </c>
      <c r="AG135" s="28" t="str">
        <f>IF(COUNTBLANK('VAL_Fill in area'!E320)=1,"",'VAL_Fill in area'!E320)</f>
        <v/>
      </c>
      <c r="AH135" s="13" t="str">
        <f>IF(TYPE(VAL_Codes!S$30)=2,VAL_Codes!S$30,"")</f>
        <v/>
      </c>
      <c r="AI135" s="14" t="str">
        <f>IF(TYPE(VAL_Codes!T$30)=2,VAL_Codes!T$30,"")</f>
        <v/>
      </c>
      <c r="AJ135" s="28" t="str">
        <f>IF(COUNTBLANK('VAL_Fill in area'!F320)=1,"",'VAL_Fill in area'!F320)</f>
        <v/>
      </c>
      <c r="AK135" s="13" t="str">
        <f>IF(TYPE(VAL_Codes!V$30)=2,VAL_Codes!V$30,"")</f>
        <v/>
      </c>
      <c r="AL135" s="14" t="str">
        <f>IF(TYPE(VAL_Codes!W$30)=2,VAL_Codes!W$30,"")</f>
        <v/>
      </c>
      <c r="AM135" s="28" t="str">
        <f>IF(COUNTBLANK('VAL_Fill in area'!G320)=1,"",'VAL_Fill in area'!G320)</f>
        <v/>
      </c>
      <c r="AN135" s="13" t="str">
        <f>IF(TYPE(VAL_Codes!Y$30)=2,VAL_Codes!Y$30,"")</f>
        <v/>
      </c>
      <c r="AO135" s="14" t="str">
        <f>IF(TYPE(VAL_Codes!Z$30)=2,VAL_Codes!Z$30,"")</f>
        <v/>
      </c>
      <c r="AP135" s="28" t="str">
        <f>IF(COUNTBLANK('VAL_Fill in area'!H320)=1,"",'VAL_Fill in area'!H320)</f>
        <v/>
      </c>
      <c r="AQ135" s="13" t="str">
        <f>IF(TYPE(VAL_Codes!AB$30)=2,VAL_Codes!AB$30,"")</f>
        <v/>
      </c>
      <c r="AR135" s="14" t="str">
        <f>IF(TYPE(VAL_Codes!AC$30)=2,VAL_Codes!AC$30,"")</f>
        <v/>
      </c>
      <c r="AS135" s="28" t="str">
        <f>IF(COUNTBLANK('VAL_Fill in area'!I320)=1,"",'VAL_Fill in area'!I320)</f>
        <v/>
      </c>
      <c r="AT135" s="13" t="str">
        <f>IF(TYPE(VAL_Codes!AE$30)=2,VAL_Codes!AE$30,"")</f>
        <v/>
      </c>
      <c r="AU135" s="14" t="str">
        <f>IF(TYPE(VAL_Codes!AF$30)=2,VAL_Codes!AF$30,"")</f>
        <v/>
      </c>
      <c r="AV135" s="28" t="str">
        <f>IF(COUNTBLANK('VAL_Fill in area'!J320)=1,"",'VAL_Fill in area'!J320)</f>
        <v/>
      </c>
      <c r="AW135" s="13" t="str">
        <f>IF(TYPE(VAL_Codes!AH$30)=2,VAL_Codes!AH$30,"")</f>
        <v/>
      </c>
      <c r="AX135" s="14" t="str">
        <f>IF(TYPE(VAL_Codes!AI$30)=2,VAL_Codes!AI$30,"")</f>
        <v/>
      </c>
      <c r="AY135" s="28" t="str">
        <f>IF(COUNTBLANK('VAL_Fill in area'!K320)=1,"",'VAL_Fill in area'!K320)</f>
        <v/>
      </c>
      <c r="AZ135" s="13" t="s">
        <v>4</v>
      </c>
      <c r="BA135" s="14" t="str">
        <f>IF(TYPE(VAL_Codes!AR$30)=2,VAL_Codes!AR$30,"")</f>
        <v/>
      </c>
      <c r="BB135" s="28" t="str">
        <f>IF(COUNTBLANK('VAL_Fill in area'!L320)=1,"",'VAL_Fill in area'!L320)</f>
        <v/>
      </c>
      <c r="BC135" s="13" t="s">
        <v>4</v>
      </c>
      <c r="BD135" s="14" t="str">
        <f>IF(TYPE(VAL_Codes!AU$30)=2,VAL_Codes!AU$30,"")</f>
        <v/>
      </c>
      <c r="BE135" s="28" t="str">
        <f>IF(COUNTBLANK('VAL_Fill in area'!M320)=1,"",'VAL_Fill in area'!M320)</f>
        <v/>
      </c>
      <c r="BF135" s="13" t="s">
        <v>4</v>
      </c>
      <c r="BG135" s="14" t="str">
        <f>IF(TYPE(VAL_Codes!AX$30)=2,VAL_Codes!AX$30,"")</f>
        <v/>
      </c>
      <c r="BH135" s="28" t="str">
        <f>IF(COUNTBLANK('VAL_Fill in area'!N320)=1,"",'VAL_Fill in area'!N320)</f>
        <v/>
      </c>
      <c r="BI135" s="13" t="s">
        <v>7033</v>
      </c>
      <c r="BJ135" s="14" t="str">
        <f>IF(TYPE(VAL_Codes!BA$30)=2,VAL_Codes!BA$30,"")</f>
        <v/>
      </c>
      <c r="BK135" s="28" t="str">
        <f>IF(COUNTBLANK('VAL_Fill in area'!O320)=1,"",'VAL_Fill in area'!O320)</f>
        <v/>
      </c>
      <c r="BL135" s="13" t="s">
        <v>4</v>
      </c>
      <c r="BM135" s="14" t="str">
        <f>IF(TYPE(VAL_Codes!BD$30)=2,VAL_Codes!BD$30,"")</f>
        <v/>
      </c>
      <c r="BN135" s="73"/>
      <c r="BQ135" s="74"/>
      <c r="BT135" s="74"/>
      <c r="BW135" s="74"/>
      <c r="BZ135" s="74"/>
      <c r="CC135" s="74"/>
      <c r="CF135" s="74"/>
      <c r="CI135" s="74"/>
      <c r="CL135" s="74"/>
      <c r="CO135" s="74"/>
      <c r="CR135" s="74"/>
      <c r="CU135" s="74"/>
      <c r="CX135" s="74"/>
      <c r="DA135" s="74"/>
      <c r="DD135" s="74"/>
      <c r="DG135" s="74"/>
      <c r="DJ135" s="74"/>
      <c r="DM135" s="74"/>
      <c r="DP135" s="74"/>
      <c r="DS135" s="74"/>
      <c r="DV135" s="74"/>
      <c r="DY135" s="74"/>
      <c r="EB135" s="74"/>
      <c r="EE135" s="74"/>
      <c r="EH135" s="74"/>
      <c r="EK135" s="74"/>
      <c r="EN135" s="74"/>
      <c r="EQ135" s="74"/>
      <c r="ET135" s="74"/>
    </row>
    <row r="136" spans="1:150" ht="15" customHeight="1" x14ac:dyDescent="0.2">
      <c r="A136" s="49"/>
      <c r="B136" s="49"/>
      <c r="C136" s="31"/>
      <c r="D136" s="624"/>
      <c r="E136" s="62" t="s">
        <v>4108</v>
      </c>
      <c r="F136" s="361" t="s">
        <v>5</v>
      </c>
      <c r="G136" s="43" t="s">
        <v>6</v>
      </c>
      <c r="H136" s="361" t="s">
        <v>6948</v>
      </c>
      <c r="I136" s="43"/>
      <c r="J136" s="54"/>
      <c r="K136" s="54"/>
      <c r="L136" s="54"/>
      <c r="M136" s="54"/>
      <c r="N136" s="54"/>
      <c r="O136" s="54"/>
      <c r="P136" s="54"/>
      <c r="Q136" s="54"/>
      <c r="R136" s="54"/>
      <c r="S136" s="54"/>
      <c r="T136" s="54"/>
      <c r="U136" s="54"/>
      <c r="V136" s="54"/>
      <c r="W136" s="54"/>
      <c r="X136" s="54"/>
      <c r="Y136" s="54"/>
      <c r="Z136" s="54"/>
      <c r="AA136" s="28" t="str">
        <f>IF(COUNTBLANK('VAL_Fill in area'!C321)=1,"",'VAL_Fill in area'!C321)</f>
        <v/>
      </c>
      <c r="AB136" s="13" t="str">
        <f>IF(TYPE(VAL_Codes!M$30)=2,VAL_Codes!M$30,"")</f>
        <v/>
      </c>
      <c r="AC136" s="14" t="str">
        <f>IF(TYPE(VAL_Codes!N$30)=2,VAL_Codes!N$30,"")</f>
        <v/>
      </c>
      <c r="AD136" s="28" t="str">
        <f>IF(COUNTBLANK('VAL_Fill in area'!D321)=1,"",'VAL_Fill in area'!D321)</f>
        <v/>
      </c>
      <c r="AE136" s="13" t="str">
        <f>IF(TYPE(VAL_Codes!P$30)=2,VAL_Codes!P$30,"")</f>
        <v/>
      </c>
      <c r="AF136" s="14" t="str">
        <f>IF(TYPE(VAL_Codes!Q$30)=2,VAL_Codes!Q$30,"")</f>
        <v/>
      </c>
      <c r="AG136" s="28" t="str">
        <f>IF(COUNTBLANK('VAL_Fill in area'!E321)=1,"",'VAL_Fill in area'!E321)</f>
        <v/>
      </c>
      <c r="AH136" s="13" t="str">
        <f>IF(TYPE(VAL_Codes!S$30)=2,VAL_Codes!S$30,"")</f>
        <v/>
      </c>
      <c r="AI136" s="14" t="str">
        <f>IF(TYPE(VAL_Codes!T$30)=2,VAL_Codes!T$30,"")</f>
        <v/>
      </c>
      <c r="AJ136" s="28" t="str">
        <f>IF(COUNTBLANK('VAL_Fill in area'!F321)=1,"",'VAL_Fill in area'!F321)</f>
        <v/>
      </c>
      <c r="AK136" s="13" t="str">
        <f>IF(TYPE(VAL_Codes!V$30)=2,VAL_Codes!V$30,"")</f>
        <v/>
      </c>
      <c r="AL136" s="14" t="str">
        <f>IF(TYPE(VAL_Codes!W$30)=2,VAL_Codes!W$30,"")</f>
        <v/>
      </c>
      <c r="AM136" s="28" t="str">
        <f>IF(COUNTBLANK('VAL_Fill in area'!G321)=1,"",'VAL_Fill in area'!G321)</f>
        <v/>
      </c>
      <c r="AN136" s="13" t="str">
        <f>IF(TYPE(VAL_Codes!Y$30)=2,VAL_Codes!Y$30,"")</f>
        <v/>
      </c>
      <c r="AO136" s="14" t="str">
        <f>IF(TYPE(VAL_Codes!Z$30)=2,VAL_Codes!Z$30,"")</f>
        <v/>
      </c>
      <c r="AP136" s="28" t="str">
        <f>IF(COUNTBLANK('VAL_Fill in area'!H321)=1,"",'VAL_Fill in area'!H321)</f>
        <v/>
      </c>
      <c r="AQ136" s="13" t="str">
        <f>IF(TYPE(VAL_Codes!AB$30)=2,VAL_Codes!AB$30,"")</f>
        <v/>
      </c>
      <c r="AR136" s="14" t="str">
        <f>IF(TYPE(VAL_Codes!AC$30)=2,VAL_Codes!AC$30,"")</f>
        <v/>
      </c>
      <c r="AS136" s="28" t="str">
        <f>IF(COUNTBLANK('VAL_Fill in area'!I321)=1,"",'VAL_Fill in area'!I321)</f>
        <v/>
      </c>
      <c r="AT136" s="13" t="str">
        <f>IF(TYPE(VAL_Codes!AE$30)=2,VAL_Codes!AE$30,"")</f>
        <v/>
      </c>
      <c r="AU136" s="14" t="str">
        <f>IF(TYPE(VAL_Codes!AF$30)=2,VAL_Codes!AF$30,"")</f>
        <v/>
      </c>
      <c r="AV136" s="28" t="str">
        <f>IF(COUNTBLANK('VAL_Fill in area'!J321)=1,"",'VAL_Fill in area'!J321)</f>
        <v/>
      </c>
      <c r="AW136" s="13" t="str">
        <f>IF(TYPE(VAL_Codes!AH$30)=2,VAL_Codes!AH$30,"")</f>
        <v/>
      </c>
      <c r="AX136" s="14" t="str">
        <f>IF(TYPE(VAL_Codes!AI$30)=2,VAL_Codes!AI$30,"")</f>
        <v/>
      </c>
      <c r="AY136" s="28">
        <f>IF(COUNTBLANK('VAL_Fill in area'!K321)=1,"",'VAL_Fill in area'!K321)</f>
        <v>0</v>
      </c>
      <c r="AZ136" s="13"/>
      <c r="BA136" s="14" t="str">
        <f>IF(TYPE(VAL_Codes!AR$30)=2,VAL_Codes!AR$30,"")</f>
        <v/>
      </c>
      <c r="BB136" s="28">
        <f>IF(COUNTBLANK('VAL_Fill in area'!L321)=1,"",'VAL_Fill in area'!L321)</f>
        <v>376</v>
      </c>
      <c r="BC136" s="13" t="str">
        <f>IF(TYPE(VAL_Codes!AT$30)=2,VAL_Codes!AT$30,"")</f>
        <v/>
      </c>
      <c r="BD136" s="14" t="str">
        <f>IF(TYPE(VAL_Codes!AU$30)=2,VAL_Codes!AU$30,"")</f>
        <v/>
      </c>
      <c r="BE136" s="28">
        <f>IF(COUNTBLANK('VAL_Fill in area'!M321)=1,"",'VAL_Fill in area'!M321)</f>
        <v>26</v>
      </c>
      <c r="BF136" s="13" t="str">
        <f>IF(TYPE(VAL_Codes!AW$30)=2,VAL_Codes!AW$30,"")</f>
        <v/>
      </c>
      <c r="BG136" s="14" t="str">
        <f>IF(TYPE(VAL_Codes!AX$30)=2,VAL_Codes!AX$30,"")</f>
        <v/>
      </c>
      <c r="BH136" s="28" t="str">
        <f>IF(COUNTBLANK('VAL_Fill in area'!N321)=1,"",'VAL_Fill in area'!N321)</f>
        <v/>
      </c>
      <c r="BI136" s="13" t="s">
        <v>7033</v>
      </c>
      <c r="BJ136" s="14" t="str">
        <f>IF(TYPE(VAL_Codes!BA$30)=2,VAL_Codes!BA$30,"")</f>
        <v/>
      </c>
      <c r="BK136" s="28">
        <v>0</v>
      </c>
      <c r="BL136" s="13" t="str">
        <f>IF(TYPE(VAL_Codes!BC$30)=2,VAL_Codes!BC$30,"")</f>
        <v/>
      </c>
      <c r="BM136" s="14" t="str">
        <f>IF(TYPE(VAL_Codes!BD$30)=2,VAL_Codes!BD$30,"")</f>
        <v/>
      </c>
      <c r="BN136" s="73"/>
      <c r="BQ136" s="74"/>
      <c r="BT136" s="74"/>
      <c r="BW136" s="74"/>
      <c r="BZ136" s="74"/>
      <c r="CC136" s="74"/>
      <c r="CF136" s="74"/>
      <c r="CI136" s="74"/>
      <c r="CL136" s="74"/>
      <c r="CO136" s="74"/>
      <c r="CR136" s="74"/>
      <c r="CU136" s="74"/>
      <c r="CX136" s="74"/>
      <c r="DA136" s="74"/>
      <c r="DD136" s="74"/>
      <c r="DG136" s="74"/>
      <c r="DJ136" s="74"/>
      <c r="DM136" s="74"/>
      <c r="DP136" s="74"/>
      <c r="DS136" s="74"/>
      <c r="DV136" s="74"/>
      <c r="DY136" s="74"/>
      <c r="EB136" s="74"/>
      <c r="EE136" s="74"/>
      <c r="EH136" s="74"/>
      <c r="EK136" s="74"/>
      <c r="EN136" s="74"/>
      <c r="EQ136" s="74"/>
      <c r="ET136" s="74"/>
    </row>
    <row r="137" spans="1:150" ht="15" customHeight="1" x14ac:dyDescent="0.2">
      <c r="A137" s="49"/>
      <c r="B137" s="49"/>
      <c r="C137" s="31"/>
      <c r="D137" s="624"/>
      <c r="E137" s="62" t="s">
        <v>4109</v>
      </c>
      <c r="F137" s="361" t="s">
        <v>5</v>
      </c>
      <c r="G137" s="43" t="s">
        <v>6</v>
      </c>
      <c r="H137" s="361" t="s">
        <v>6949</v>
      </c>
      <c r="I137" s="43"/>
      <c r="J137" s="54"/>
      <c r="K137" s="54"/>
      <c r="L137" s="54"/>
      <c r="M137" s="54"/>
      <c r="N137" s="54"/>
      <c r="O137" s="54"/>
      <c r="P137" s="54"/>
      <c r="Q137" s="54"/>
      <c r="R137" s="54"/>
      <c r="S137" s="54"/>
      <c r="T137" s="54"/>
      <c r="U137" s="54"/>
      <c r="V137" s="54"/>
      <c r="W137" s="54"/>
      <c r="X137" s="54"/>
      <c r="Y137" s="54"/>
      <c r="Z137" s="54"/>
      <c r="AA137" s="28" t="str">
        <f>IF(COUNTBLANK('VAL_Fill in area'!C322)=1,"",'VAL_Fill in area'!C322)</f>
        <v/>
      </c>
      <c r="AB137" s="13" t="str">
        <f>IF(TYPE(VAL_Codes!M$30)=2,VAL_Codes!M$30,"")</f>
        <v/>
      </c>
      <c r="AC137" s="14" t="str">
        <f>IF(TYPE(VAL_Codes!N$30)=2,VAL_Codes!N$30,"")</f>
        <v/>
      </c>
      <c r="AD137" s="28" t="str">
        <f>IF(COUNTBLANK('VAL_Fill in area'!D322)=1,"",'VAL_Fill in area'!D322)</f>
        <v/>
      </c>
      <c r="AE137" s="13" t="str">
        <f>IF(TYPE(VAL_Codes!P$30)=2,VAL_Codes!P$30,"")</f>
        <v/>
      </c>
      <c r="AF137" s="14" t="str">
        <f>IF(TYPE(VAL_Codes!Q$30)=2,VAL_Codes!Q$30,"")</f>
        <v/>
      </c>
      <c r="AG137" s="28" t="str">
        <f>IF(COUNTBLANK('VAL_Fill in area'!E322)=1,"",'VAL_Fill in area'!E322)</f>
        <v/>
      </c>
      <c r="AH137" s="13" t="str">
        <f>IF(TYPE(VAL_Codes!S$30)=2,VAL_Codes!S$30,"")</f>
        <v/>
      </c>
      <c r="AI137" s="14" t="str">
        <f>IF(TYPE(VAL_Codes!T$30)=2,VAL_Codes!T$30,"")</f>
        <v/>
      </c>
      <c r="AJ137" s="28" t="str">
        <f>IF(COUNTBLANK('VAL_Fill in area'!F322)=1,"",'VAL_Fill in area'!F322)</f>
        <v/>
      </c>
      <c r="AK137" s="13" t="str">
        <f>IF(TYPE(VAL_Codes!V$30)=2,VAL_Codes!V$30,"")</f>
        <v/>
      </c>
      <c r="AL137" s="14" t="str">
        <f>IF(TYPE(VAL_Codes!W$30)=2,VAL_Codes!W$30,"")</f>
        <v/>
      </c>
      <c r="AM137" s="28" t="str">
        <f>IF(COUNTBLANK('VAL_Fill in area'!G322)=1,"",'VAL_Fill in area'!G322)</f>
        <v/>
      </c>
      <c r="AN137" s="13" t="str">
        <f>IF(TYPE(VAL_Codes!Y$30)=2,VAL_Codes!Y$30,"")</f>
        <v/>
      </c>
      <c r="AO137" s="14" t="str">
        <f>IF(TYPE(VAL_Codes!Z$30)=2,VAL_Codes!Z$30,"")</f>
        <v/>
      </c>
      <c r="AP137" s="28" t="str">
        <f>IF(COUNTBLANK('VAL_Fill in area'!H322)=1,"",'VAL_Fill in area'!H322)</f>
        <v/>
      </c>
      <c r="AQ137" s="13" t="str">
        <f>IF(TYPE(VAL_Codes!AB$30)=2,VAL_Codes!AB$30,"")</f>
        <v/>
      </c>
      <c r="AR137" s="14" t="str">
        <f>IF(TYPE(VAL_Codes!AC$30)=2,VAL_Codes!AC$30,"")</f>
        <v/>
      </c>
      <c r="AS137" s="28" t="str">
        <f>IF(COUNTBLANK('VAL_Fill in area'!I322)=1,"",'VAL_Fill in area'!I322)</f>
        <v/>
      </c>
      <c r="AT137" s="13" t="str">
        <f>IF(TYPE(VAL_Codes!AE$30)=2,VAL_Codes!AE$30,"")</f>
        <v/>
      </c>
      <c r="AU137" s="14" t="str">
        <f>IF(TYPE(VAL_Codes!AF$30)=2,VAL_Codes!AF$30,"")</f>
        <v/>
      </c>
      <c r="AV137" s="28" t="str">
        <f>IF(COUNTBLANK('VAL_Fill in area'!J322)=1,"",'VAL_Fill in area'!J322)</f>
        <v/>
      </c>
      <c r="AW137" s="13" t="str">
        <f>IF(TYPE(VAL_Codes!AH$30)=2,VAL_Codes!AH$30,"")</f>
        <v/>
      </c>
      <c r="AX137" s="14" t="str">
        <f>IF(TYPE(VAL_Codes!AI$30)=2,VAL_Codes!AI$30,"")</f>
        <v/>
      </c>
      <c r="AY137" s="28">
        <f>IF(COUNTBLANK('VAL_Fill in area'!K322)=1,"",'VAL_Fill in area'!K322)</f>
        <v>58</v>
      </c>
      <c r="AZ137" s="13" t="str">
        <f>IF(TYPE(VAL_Codes!AQ$30)=2,VAL_Codes!AQ$30,"")</f>
        <v/>
      </c>
      <c r="BA137" s="14" t="str">
        <f>IF(TYPE(VAL_Codes!AR$30)=2,VAL_Codes!AR$30,"")</f>
        <v/>
      </c>
      <c r="BB137" s="28">
        <f>IF(COUNTBLANK('VAL_Fill in area'!L322)=1,"",'VAL_Fill in area'!L322)</f>
        <v>196</v>
      </c>
      <c r="BC137" s="13" t="str">
        <f>IF(TYPE(VAL_Codes!AT$30)=2,VAL_Codes!AT$30,"")</f>
        <v/>
      </c>
      <c r="BD137" s="14" t="str">
        <f>IF(TYPE(VAL_Codes!AU$30)=2,VAL_Codes!AU$30,"")</f>
        <v/>
      </c>
      <c r="BE137" s="28">
        <f>IF(COUNTBLANK('VAL_Fill in area'!M322)=1,"",'VAL_Fill in area'!M322)</f>
        <v>0</v>
      </c>
      <c r="BF137" s="13" t="str">
        <f>IF(TYPE(VAL_Codes!AW$30)=2,VAL_Codes!AW$30,"")</f>
        <v/>
      </c>
      <c r="BG137" s="14" t="str">
        <f>IF(TYPE(VAL_Codes!AX$30)=2,VAL_Codes!AX$30,"")</f>
        <v/>
      </c>
      <c r="BH137" s="28" t="str">
        <f>IF(COUNTBLANK('VAL_Fill in area'!N322)=1,"",'VAL_Fill in area'!N322)</f>
        <v/>
      </c>
      <c r="BI137" s="13" t="s">
        <v>7033</v>
      </c>
      <c r="BJ137" s="14" t="str">
        <f>IF(TYPE(VAL_Codes!BA$30)=2,VAL_Codes!BA$30,"")</f>
        <v/>
      </c>
      <c r="BK137" s="28">
        <v>0</v>
      </c>
      <c r="BL137" s="13" t="str">
        <f>IF(TYPE(VAL_Codes!BC$30)=2,VAL_Codes!BC$30,"")</f>
        <v/>
      </c>
      <c r="BM137" s="14" t="str">
        <f>IF(TYPE(VAL_Codes!BD$30)=2,VAL_Codes!BD$30,"")</f>
        <v/>
      </c>
      <c r="BN137" s="73"/>
      <c r="BQ137" s="74"/>
      <c r="BT137" s="74"/>
      <c r="BW137" s="74"/>
      <c r="BZ137" s="74"/>
      <c r="CC137" s="74"/>
      <c r="CF137" s="74"/>
      <c r="CI137" s="74"/>
      <c r="CL137" s="74"/>
      <c r="CO137" s="74"/>
      <c r="CR137" s="74"/>
      <c r="CU137" s="74"/>
      <c r="CX137" s="74"/>
      <c r="DA137" s="74"/>
      <c r="DD137" s="74"/>
      <c r="DG137" s="74"/>
      <c r="DJ137" s="74"/>
      <c r="DM137" s="74"/>
      <c r="DP137" s="74"/>
      <c r="DS137" s="74"/>
      <c r="DV137" s="74"/>
      <c r="DY137" s="74"/>
      <c r="EB137" s="74"/>
      <c r="EE137" s="74"/>
      <c r="EH137" s="74"/>
      <c r="EK137" s="74"/>
      <c r="EN137" s="74"/>
      <c r="EQ137" s="74"/>
      <c r="ET137" s="74"/>
    </row>
    <row r="138" spans="1:150" ht="15" customHeight="1" x14ac:dyDescent="0.2">
      <c r="A138" s="49"/>
      <c r="B138" s="49"/>
      <c r="C138" s="31"/>
      <c r="D138" s="624"/>
      <c r="E138" s="62" t="s">
        <v>4110</v>
      </c>
      <c r="F138" s="361" t="s">
        <v>5</v>
      </c>
      <c r="G138" s="43" t="s">
        <v>6</v>
      </c>
      <c r="H138" s="361" t="s">
        <v>6950</v>
      </c>
      <c r="I138" s="43"/>
      <c r="J138" s="54"/>
      <c r="K138" s="54"/>
      <c r="L138" s="54"/>
      <c r="M138" s="54"/>
      <c r="N138" s="54"/>
      <c r="O138" s="54"/>
      <c r="P138" s="54"/>
      <c r="Q138" s="54"/>
      <c r="R138" s="54"/>
      <c r="S138" s="54"/>
      <c r="T138" s="54"/>
      <c r="U138" s="54"/>
      <c r="V138" s="54"/>
      <c r="W138" s="54"/>
      <c r="X138" s="54"/>
      <c r="Y138" s="54"/>
      <c r="Z138" s="54"/>
      <c r="AA138" s="28" t="str">
        <f>IF(COUNTBLANK('VAL_Fill in area'!C323)=1,"",'VAL_Fill in area'!C323)</f>
        <v/>
      </c>
      <c r="AB138" s="13" t="str">
        <f>IF(TYPE(VAL_Codes!M$30)=2,VAL_Codes!M$30,"")</f>
        <v/>
      </c>
      <c r="AC138" s="14" t="str">
        <f>IF(TYPE(VAL_Codes!N$30)=2,VAL_Codes!N$30,"")</f>
        <v/>
      </c>
      <c r="AD138" s="28" t="str">
        <f>IF(COUNTBLANK('VAL_Fill in area'!D323)=1,"",'VAL_Fill in area'!D323)</f>
        <v/>
      </c>
      <c r="AE138" s="13" t="str">
        <f>IF(TYPE(VAL_Codes!P$30)=2,VAL_Codes!P$30,"")</f>
        <v/>
      </c>
      <c r="AF138" s="14" t="str">
        <f>IF(TYPE(VAL_Codes!Q$30)=2,VAL_Codes!Q$30,"")</f>
        <v/>
      </c>
      <c r="AG138" s="28" t="str">
        <f>IF(COUNTBLANK('VAL_Fill in area'!E323)=1,"",'VAL_Fill in area'!E323)</f>
        <v/>
      </c>
      <c r="AH138" s="13" t="str">
        <f>IF(TYPE(VAL_Codes!S$30)=2,VAL_Codes!S$30,"")</f>
        <v/>
      </c>
      <c r="AI138" s="14" t="str">
        <f>IF(TYPE(VAL_Codes!T$30)=2,VAL_Codes!T$30,"")</f>
        <v/>
      </c>
      <c r="AJ138" s="28" t="str">
        <f>IF(COUNTBLANK('VAL_Fill in area'!F323)=1,"",'VAL_Fill in area'!F323)</f>
        <v/>
      </c>
      <c r="AK138" s="13" t="str">
        <f>IF(TYPE(VAL_Codes!V$30)=2,VAL_Codes!V$30,"")</f>
        <v/>
      </c>
      <c r="AL138" s="14" t="str">
        <f>IF(TYPE(VAL_Codes!W$30)=2,VAL_Codes!W$30,"")</f>
        <v/>
      </c>
      <c r="AM138" s="28" t="str">
        <f>IF(COUNTBLANK('VAL_Fill in area'!G323)=1,"",'VAL_Fill in area'!G323)</f>
        <v/>
      </c>
      <c r="AN138" s="13" t="str">
        <f>IF(TYPE(VAL_Codes!Y$30)=2,VAL_Codes!Y$30,"")</f>
        <v/>
      </c>
      <c r="AO138" s="14" t="str">
        <f>IF(TYPE(VAL_Codes!Z$30)=2,VAL_Codes!Z$30,"")</f>
        <v/>
      </c>
      <c r="AP138" s="28" t="str">
        <f>IF(COUNTBLANK('VAL_Fill in area'!H323)=1,"",'VAL_Fill in area'!H323)</f>
        <v/>
      </c>
      <c r="AQ138" s="13" t="str">
        <f>IF(TYPE(VAL_Codes!AB$30)=2,VAL_Codes!AB$30,"")</f>
        <v/>
      </c>
      <c r="AR138" s="14" t="str">
        <f>IF(TYPE(VAL_Codes!AC$30)=2,VAL_Codes!AC$30,"")</f>
        <v/>
      </c>
      <c r="AS138" s="28" t="str">
        <f>IF(COUNTBLANK('VAL_Fill in area'!I323)=1,"",'VAL_Fill in area'!I323)</f>
        <v/>
      </c>
      <c r="AT138" s="13" t="str">
        <f>IF(TYPE(VAL_Codes!AE$30)=2,VAL_Codes!AE$30,"")</f>
        <v/>
      </c>
      <c r="AU138" s="14" t="str">
        <f>IF(TYPE(VAL_Codes!AF$30)=2,VAL_Codes!AF$30,"")</f>
        <v/>
      </c>
      <c r="AV138" s="28" t="str">
        <f>IF(COUNTBLANK('VAL_Fill in area'!J323)=1,"",'VAL_Fill in area'!J323)</f>
        <v/>
      </c>
      <c r="AW138" s="13" t="str">
        <f>IF(TYPE(VAL_Codes!AH$30)=2,VAL_Codes!AH$30,"")</f>
        <v/>
      </c>
      <c r="AX138" s="14" t="str">
        <f>IF(TYPE(VAL_Codes!AI$30)=2,VAL_Codes!AI$30,"")</f>
        <v/>
      </c>
      <c r="AY138" s="28" t="str">
        <f>IF(COUNTBLANK('VAL_Fill in area'!K323)=1,"",'VAL_Fill in area'!K323)</f>
        <v/>
      </c>
      <c r="AZ138" s="13" t="s">
        <v>4</v>
      </c>
      <c r="BA138" s="14" t="str">
        <f>IF(TYPE(VAL_Codes!AR$30)=2,VAL_Codes!AR$30,"")</f>
        <v/>
      </c>
      <c r="BB138" s="28" t="str">
        <f>IF(COUNTBLANK('VAL_Fill in area'!L323)=1,"",'VAL_Fill in area'!L323)</f>
        <v/>
      </c>
      <c r="BC138" s="13" t="s">
        <v>4</v>
      </c>
      <c r="BD138" s="14" t="str">
        <f>IF(TYPE(VAL_Codes!AU$30)=2,VAL_Codes!AU$30,"")</f>
        <v/>
      </c>
      <c r="BE138" s="28" t="str">
        <f>IF(COUNTBLANK('VAL_Fill in area'!M323)=1,"",'VAL_Fill in area'!M323)</f>
        <v/>
      </c>
      <c r="BF138" s="13" t="s">
        <v>4</v>
      </c>
      <c r="BG138" s="14" t="str">
        <f>IF(TYPE(VAL_Codes!AX$30)=2,VAL_Codes!AX$30,"")</f>
        <v/>
      </c>
      <c r="BH138" s="28" t="str">
        <f>IF(COUNTBLANK('VAL_Fill in area'!N323)=1,"",'VAL_Fill in area'!N323)</f>
        <v/>
      </c>
      <c r="BI138" s="13" t="s">
        <v>7033</v>
      </c>
      <c r="BJ138" s="14" t="str">
        <f>IF(TYPE(VAL_Codes!BA$30)=2,VAL_Codes!BA$30,"")</f>
        <v/>
      </c>
      <c r="BK138" s="28" t="str">
        <f>IF(COUNTBLANK('VAL_Fill in area'!O323)=1,"",'VAL_Fill in area'!O323)</f>
        <v/>
      </c>
      <c r="BL138" s="13" t="s">
        <v>4</v>
      </c>
      <c r="BM138" s="14" t="str">
        <f>IF(TYPE(VAL_Codes!BD$30)=2,VAL_Codes!BD$30,"")</f>
        <v/>
      </c>
      <c r="BN138" s="73"/>
      <c r="BQ138" s="74"/>
      <c r="BT138" s="74"/>
      <c r="BW138" s="74"/>
      <c r="BZ138" s="74"/>
      <c r="CC138" s="74"/>
      <c r="CF138" s="74"/>
      <c r="CI138" s="74"/>
      <c r="CL138" s="74"/>
      <c r="CO138" s="74"/>
      <c r="CR138" s="74"/>
      <c r="CU138" s="74"/>
      <c r="CX138" s="74"/>
      <c r="DA138" s="74"/>
      <c r="DD138" s="74"/>
      <c r="DG138" s="74"/>
      <c r="DJ138" s="74"/>
      <c r="DM138" s="74"/>
      <c r="DP138" s="74"/>
      <c r="DS138" s="74"/>
      <c r="DV138" s="74"/>
      <c r="DY138" s="74"/>
      <c r="EB138" s="74"/>
      <c r="EE138" s="74"/>
      <c r="EH138" s="74"/>
      <c r="EK138" s="74"/>
      <c r="EN138" s="74"/>
      <c r="EQ138" s="74"/>
      <c r="ET138" s="74"/>
    </row>
    <row r="139" spans="1:150" ht="15" customHeight="1" x14ac:dyDescent="0.2">
      <c r="A139" s="49"/>
      <c r="B139" s="49"/>
      <c r="C139" s="31"/>
      <c r="D139" s="624"/>
      <c r="E139" s="62" t="s">
        <v>4111</v>
      </c>
      <c r="F139" s="361" t="s">
        <v>5</v>
      </c>
      <c r="G139" s="43" t="s">
        <v>6</v>
      </c>
      <c r="H139" s="361" t="s">
        <v>6951</v>
      </c>
      <c r="I139" s="43"/>
      <c r="J139" s="54"/>
      <c r="K139" s="54"/>
      <c r="L139" s="54"/>
      <c r="M139" s="54"/>
      <c r="N139" s="54"/>
      <c r="O139" s="54"/>
      <c r="P139" s="54"/>
      <c r="Q139" s="54"/>
      <c r="R139" s="54"/>
      <c r="S139" s="54"/>
      <c r="T139" s="54"/>
      <c r="U139" s="54"/>
      <c r="V139" s="54"/>
      <c r="W139" s="54"/>
      <c r="X139" s="54"/>
      <c r="Y139" s="54"/>
      <c r="Z139" s="54"/>
      <c r="AA139" s="28" t="str">
        <f>IF(COUNTBLANK('VAL_Fill in area'!C324)=1,"",'VAL_Fill in area'!C324)</f>
        <v/>
      </c>
      <c r="AB139" s="13" t="str">
        <f>IF(TYPE(VAL_Codes!M$30)=2,VAL_Codes!M$30,"")</f>
        <v/>
      </c>
      <c r="AC139" s="14" t="str">
        <f>IF(TYPE(VAL_Codes!N$30)=2,VAL_Codes!N$30,"")</f>
        <v/>
      </c>
      <c r="AD139" s="28" t="str">
        <f>IF(COUNTBLANK('VAL_Fill in area'!D324)=1,"",'VAL_Fill in area'!D324)</f>
        <v/>
      </c>
      <c r="AE139" s="13" t="str">
        <f>IF(TYPE(VAL_Codes!P$30)=2,VAL_Codes!P$30,"")</f>
        <v/>
      </c>
      <c r="AF139" s="14" t="str">
        <f>IF(TYPE(VAL_Codes!Q$30)=2,VAL_Codes!Q$30,"")</f>
        <v/>
      </c>
      <c r="AG139" s="28" t="str">
        <f>IF(COUNTBLANK('VAL_Fill in area'!E324)=1,"",'VAL_Fill in area'!E324)</f>
        <v/>
      </c>
      <c r="AH139" s="13" t="str">
        <f>IF(TYPE(VAL_Codes!S$30)=2,VAL_Codes!S$30,"")</f>
        <v/>
      </c>
      <c r="AI139" s="14" t="str">
        <f>IF(TYPE(VAL_Codes!T$30)=2,VAL_Codes!T$30,"")</f>
        <v/>
      </c>
      <c r="AJ139" s="28" t="str">
        <f>IF(COUNTBLANK('VAL_Fill in area'!F324)=1,"",'VAL_Fill in area'!F324)</f>
        <v/>
      </c>
      <c r="AK139" s="13" t="str">
        <f>IF(TYPE(VAL_Codes!V$30)=2,VAL_Codes!V$30,"")</f>
        <v/>
      </c>
      <c r="AL139" s="14" t="str">
        <f>IF(TYPE(VAL_Codes!W$30)=2,VAL_Codes!W$30,"")</f>
        <v/>
      </c>
      <c r="AM139" s="28" t="str">
        <f>IF(COUNTBLANK('VAL_Fill in area'!G324)=1,"",'VAL_Fill in area'!G324)</f>
        <v/>
      </c>
      <c r="AN139" s="13" t="str">
        <f>IF(TYPE(VAL_Codes!Y$30)=2,VAL_Codes!Y$30,"")</f>
        <v/>
      </c>
      <c r="AO139" s="14" t="str">
        <f>IF(TYPE(VAL_Codes!Z$30)=2,VAL_Codes!Z$30,"")</f>
        <v/>
      </c>
      <c r="AP139" s="28" t="str">
        <f>IF(COUNTBLANK('VAL_Fill in area'!H324)=1,"",'VAL_Fill in area'!H324)</f>
        <v/>
      </c>
      <c r="AQ139" s="13" t="str">
        <f>IF(TYPE(VAL_Codes!AB$30)=2,VAL_Codes!AB$30,"")</f>
        <v/>
      </c>
      <c r="AR139" s="14" t="str">
        <f>IF(TYPE(VAL_Codes!AC$30)=2,VAL_Codes!AC$30,"")</f>
        <v/>
      </c>
      <c r="AS139" s="28" t="str">
        <f>IF(COUNTBLANK('VAL_Fill in area'!I324)=1,"",'VAL_Fill in area'!I324)</f>
        <v/>
      </c>
      <c r="AT139" s="13" t="str">
        <f>IF(TYPE(VAL_Codes!AE$30)=2,VAL_Codes!AE$30,"")</f>
        <v/>
      </c>
      <c r="AU139" s="14" t="str">
        <f>IF(TYPE(VAL_Codes!AF$30)=2,VAL_Codes!AF$30,"")</f>
        <v/>
      </c>
      <c r="AV139" s="28" t="str">
        <f>IF(COUNTBLANK('VAL_Fill in area'!J324)=1,"",'VAL_Fill in area'!J324)</f>
        <v/>
      </c>
      <c r="AW139" s="13" t="str">
        <f>IF(TYPE(VAL_Codes!AH$30)=2,VAL_Codes!AH$30,"")</f>
        <v/>
      </c>
      <c r="AX139" s="14" t="str">
        <f>IF(TYPE(VAL_Codes!AI$30)=2,VAL_Codes!AI$30,"")</f>
        <v/>
      </c>
      <c r="AY139" s="28" t="str">
        <f>IF(COUNTBLANK('VAL_Fill in area'!K324)=1,"",'VAL_Fill in area'!K324)</f>
        <v/>
      </c>
      <c r="AZ139" s="13" t="s">
        <v>4</v>
      </c>
      <c r="BA139" s="14" t="str">
        <f>IF(TYPE(VAL_Codes!AR$30)=2,VAL_Codes!AR$30,"")</f>
        <v/>
      </c>
      <c r="BB139" s="28" t="str">
        <f>IF(COUNTBLANK('VAL_Fill in area'!L324)=1,"",'VAL_Fill in area'!L324)</f>
        <v/>
      </c>
      <c r="BC139" s="13" t="s">
        <v>4</v>
      </c>
      <c r="BD139" s="14" t="str">
        <f>IF(TYPE(VAL_Codes!AU$30)=2,VAL_Codes!AU$30,"")</f>
        <v/>
      </c>
      <c r="BE139" s="28" t="str">
        <f>IF(COUNTBLANK('VAL_Fill in area'!M324)=1,"",'VAL_Fill in area'!M324)</f>
        <v/>
      </c>
      <c r="BF139" s="13" t="s">
        <v>4</v>
      </c>
      <c r="BG139" s="14" t="str">
        <f>IF(TYPE(VAL_Codes!AX$30)=2,VAL_Codes!AX$30,"")</f>
        <v/>
      </c>
      <c r="BH139" s="28" t="str">
        <f>IF(COUNTBLANK('VAL_Fill in area'!N324)=1,"",'VAL_Fill in area'!N324)</f>
        <v/>
      </c>
      <c r="BI139" s="13" t="s">
        <v>7033</v>
      </c>
      <c r="BJ139" s="14" t="str">
        <f>IF(TYPE(VAL_Codes!BA$30)=2,VAL_Codes!BA$30,"")</f>
        <v/>
      </c>
      <c r="BK139" s="28" t="str">
        <f>IF(COUNTBLANK('VAL_Fill in area'!O324)=1,"",'VAL_Fill in area'!O324)</f>
        <v/>
      </c>
      <c r="BL139" s="13" t="s">
        <v>4</v>
      </c>
      <c r="BM139" s="14" t="str">
        <f>IF(TYPE(VAL_Codes!BD$30)=2,VAL_Codes!BD$30,"")</f>
        <v/>
      </c>
      <c r="BN139" s="73"/>
      <c r="BQ139" s="74"/>
      <c r="BT139" s="74"/>
      <c r="BW139" s="74"/>
      <c r="BZ139" s="74"/>
      <c r="CC139" s="74"/>
      <c r="CF139" s="74"/>
      <c r="CI139" s="74"/>
      <c r="CL139" s="74"/>
      <c r="CO139" s="74"/>
      <c r="CR139" s="74"/>
      <c r="CU139" s="74"/>
      <c r="CX139" s="74"/>
      <c r="DA139" s="74"/>
      <c r="DD139" s="74"/>
      <c r="DG139" s="74"/>
      <c r="DJ139" s="74"/>
      <c r="DM139" s="74"/>
      <c r="DP139" s="74"/>
      <c r="DS139" s="74"/>
      <c r="DV139" s="74"/>
      <c r="DY139" s="74"/>
      <c r="EB139" s="74"/>
      <c r="EE139" s="74"/>
      <c r="EH139" s="74"/>
      <c r="EK139" s="74"/>
      <c r="EN139" s="74"/>
      <c r="EQ139" s="74"/>
      <c r="ET139" s="74"/>
    </row>
    <row r="140" spans="1:150" ht="15" customHeight="1" x14ac:dyDescent="0.2">
      <c r="A140" s="49"/>
      <c r="B140" s="49"/>
      <c r="C140" s="31"/>
      <c r="D140" s="624"/>
      <c r="E140" s="62" t="s">
        <v>4112</v>
      </c>
      <c r="F140" s="361" t="s">
        <v>5</v>
      </c>
      <c r="G140" s="43" t="s">
        <v>6</v>
      </c>
      <c r="H140" s="361" t="s">
        <v>6952</v>
      </c>
      <c r="I140" s="43"/>
      <c r="J140" s="54"/>
      <c r="K140" s="54"/>
      <c r="L140" s="54"/>
      <c r="M140" s="54"/>
      <c r="N140" s="54"/>
      <c r="O140" s="54"/>
      <c r="P140" s="54"/>
      <c r="Q140" s="54"/>
      <c r="R140" s="54"/>
      <c r="S140" s="54"/>
      <c r="T140" s="54"/>
      <c r="U140" s="54"/>
      <c r="V140" s="54"/>
      <c r="W140" s="54"/>
      <c r="X140" s="54"/>
      <c r="Y140" s="54"/>
      <c r="Z140" s="54"/>
      <c r="AA140" s="28" t="str">
        <f>IF(COUNTBLANK('VAL_Fill in area'!C325)=1,"",'VAL_Fill in area'!C325)</f>
        <v/>
      </c>
      <c r="AB140" s="13" t="str">
        <f>IF(TYPE(VAL_Codes!M$30)=2,VAL_Codes!M$30,"")</f>
        <v/>
      </c>
      <c r="AC140" s="14" t="str">
        <f>IF(TYPE(VAL_Codes!N$30)=2,VAL_Codes!N$30,"")</f>
        <v/>
      </c>
      <c r="AD140" s="28" t="str">
        <f>IF(COUNTBLANK('VAL_Fill in area'!D325)=1,"",'VAL_Fill in area'!D325)</f>
        <v/>
      </c>
      <c r="AE140" s="13" t="str">
        <f>IF(TYPE(VAL_Codes!P$30)=2,VAL_Codes!P$30,"")</f>
        <v/>
      </c>
      <c r="AF140" s="14" t="str">
        <f>IF(TYPE(VAL_Codes!Q$30)=2,VAL_Codes!Q$30,"")</f>
        <v/>
      </c>
      <c r="AG140" s="28" t="str">
        <f>IF(COUNTBLANK('VAL_Fill in area'!E325)=1,"",'VAL_Fill in area'!E325)</f>
        <v/>
      </c>
      <c r="AH140" s="13" t="str">
        <f>IF(TYPE(VAL_Codes!S$30)=2,VAL_Codes!S$30,"")</f>
        <v/>
      </c>
      <c r="AI140" s="14" t="str">
        <f>IF(TYPE(VAL_Codes!T$30)=2,VAL_Codes!T$30,"")</f>
        <v/>
      </c>
      <c r="AJ140" s="28" t="str">
        <f>IF(COUNTBLANK('VAL_Fill in area'!F325)=1,"",'VAL_Fill in area'!F325)</f>
        <v/>
      </c>
      <c r="AK140" s="13" t="str">
        <f>IF(TYPE(VAL_Codes!V$30)=2,VAL_Codes!V$30,"")</f>
        <v/>
      </c>
      <c r="AL140" s="14" t="str">
        <f>IF(TYPE(VAL_Codes!W$30)=2,VAL_Codes!W$30,"")</f>
        <v/>
      </c>
      <c r="AM140" s="28" t="str">
        <f>IF(COUNTBLANK('VAL_Fill in area'!G325)=1,"",'VAL_Fill in area'!G325)</f>
        <v/>
      </c>
      <c r="AN140" s="13" t="str">
        <f>IF(TYPE(VAL_Codes!Y$30)=2,VAL_Codes!Y$30,"")</f>
        <v/>
      </c>
      <c r="AO140" s="14" t="str">
        <f>IF(TYPE(VAL_Codes!Z$30)=2,VAL_Codes!Z$30,"")</f>
        <v/>
      </c>
      <c r="AP140" s="28" t="str">
        <f>IF(COUNTBLANK('VAL_Fill in area'!H325)=1,"",'VAL_Fill in area'!H325)</f>
        <v/>
      </c>
      <c r="AQ140" s="13" t="str">
        <f>IF(TYPE(VAL_Codes!AB$30)=2,VAL_Codes!AB$30,"")</f>
        <v/>
      </c>
      <c r="AR140" s="14" t="str">
        <f>IF(TYPE(VAL_Codes!AC$30)=2,VAL_Codes!AC$30,"")</f>
        <v/>
      </c>
      <c r="AS140" s="28" t="str">
        <f>IF(COUNTBLANK('VAL_Fill in area'!I325)=1,"",'VAL_Fill in area'!I325)</f>
        <v/>
      </c>
      <c r="AT140" s="13" t="str">
        <f>IF(TYPE(VAL_Codes!AE$30)=2,VAL_Codes!AE$30,"")</f>
        <v/>
      </c>
      <c r="AU140" s="14" t="str">
        <f>IF(TYPE(VAL_Codes!AF$30)=2,VAL_Codes!AF$30,"")</f>
        <v/>
      </c>
      <c r="AV140" s="28" t="str">
        <f>IF(COUNTBLANK('VAL_Fill in area'!J325)=1,"",'VAL_Fill in area'!J325)</f>
        <v/>
      </c>
      <c r="AW140" s="13" t="str">
        <f>IF(TYPE(VAL_Codes!AH$30)=2,VAL_Codes!AH$30,"")</f>
        <v/>
      </c>
      <c r="AX140" s="14" t="str">
        <f>IF(TYPE(VAL_Codes!AI$30)=2,VAL_Codes!AI$30,"")</f>
        <v/>
      </c>
      <c r="AY140" s="28" t="str">
        <f>IF(COUNTBLANK('VAL_Fill in area'!K325)=1,"",'VAL_Fill in area'!K325)</f>
        <v/>
      </c>
      <c r="AZ140" s="13" t="s">
        <v>4</v>
      </c>
      <c r="BA140" s="14" t="str">
        <f>IF(TYPE(VAL_Codes!AR$30)=2,VAL_Codes!AR$30,"")</f>
        <v/>
      </c>
      <c r="BB140" s="28" t="str">
        <f>IF(COUNTBLANK('VAL_Fill in area'!L325)=1,"",'VAL_Fill in area'!L325)</f>
        <v/>
      </c>
      <c r="BC140" s="13" t="s">
        <v>4</v>
      </c>
      <c r="BD140" s="14" t="str">
        <f>IF(TYPE(VAL_Codes!AU$30)=2,VAL_Codes!AU$30,"")</f>
        <v/>
      </c>
      <c r="BE140" s="28" t="str">
        <f>IF(COUNTBLANK('VAL_Fill in area'!M325)=1,"",'VAL_Fill in area'!M325)</f>
        <v/>
      </c>
      <c r="BF140" s="13" t="s">
        <v>4</v>
      </c>
      <c r="BG140" s="14" t="str">
        <f>IF(TYPE(VAL_Codes!AX$30)=2,VAL_Codes!AX$30,"")</f>
        <v/>
      </c>
      <c r="BH140" s="28" t="str">
        <f>IF(COUNTBLANK('VAL_Fill in area'!N325)=1,"",'VAL_Fill in area'!N325)</f>
        <v/>
      </c>
      <c r="BI140" s="13" t="s">
        <v>7033</v>
      </c>
      <c r="BJ140" s="14" t="str">
        <f>IF(TYPE(VAL_Codes!BA$30)=2,VAL_Codes!BA$30,"")</f>
        <v/>
      </c>
      <c r="BK140" s="28" t="str">
        <f>IF(COUNTBLANK('VAL_Fill in area'!O325)=1,"",'VAL_Fill in area'!O325)</f>
        <v/>
      </c>
      <c r="BL140" s="13" t="s">
        <v>4</v>
      </c>
      <c r="BM140" s="14" t="str">
        <f>IF(TYPE(VAL_Codes!BD$30)=2,VAL_Codes!BD$30,"")</f>
        <v/>
      </c>
      <c r="BN140" s="73"/>
      <c r="BQ140" s="74"/>
      <c r="BT140" s="74"/>
      <c r="BW140" s="74"/>
      <c r="BZ140" s="74"/>
      <c r="CC140" s="74"/>
      <c r="CF140" s="74"/>
      <c r="CI140" s="74"/>
      <c r="CL140" s="74"/>
      <c r="CO140" s="74"/>
      <c r="CR140" s="74"/>
      <c r="CU140" s="74"/>
      <c r="CX140" s="74"/>
      <c r="DA140" s="74"/>
      <c r="DD140" s="74"/>
      <c r="DG140" s="74"/>
      <c r="DJ140" s="74"/>
      <c r="DM140" s="74"/>
      <c r="DP140" s="74"/>
      <c r="DS140" s="74"/>
      <c r="DV140" s="74"/>
      <c r="DY140" s="74"/>
      <c r="EB140" s="74"/>
      <c r="EE140" s="74"/>
      <c r="EH140" s="74"/>
      <c r="EK140" s="74"/>
      <c r="EN140" s="74"/>
      <c r="EQ140" s="74"/>
      <c r="ET140" s="74"/>
    </row>
    <row r="141" spans="1:150" ht="15" customHeight="1" x14ac:dyDescent="0.2">
      <c r="A141" s="49"/>
      <c r="B141" s="49"/>
      <c r="C141" s="31"/>
      <c r="D141" s="624"/>
      <c r="E141" s="62" t="s">
        <v>4113</v>
      </c>
      <c r="F141" s="361" t="s">
        <v>5</v>
      </c>
      <c r="G141" s="43" t="s">
        <v>6</v>
      </c>
      <c r="H141" s="361" t="s">
        <v>6953</v>
      </c>
      <c r="I141" s="43"/>
      <c r="J141" s="54"/>
      <c r="K141" s="54"/>
      <c r="L141" s="54"/>
      <c r="M141" s="54"/>
      <c r="N141" s="54"/>
      <c r="O141" s="54"/>
      <c r="P141" s="54"/>
      <c r="Q141" s="54"/>
      <c r="R141" s="54"/>
      <c r="S141" s="54"/>
      <c r="T141" s="54"/>
      <c r="U141" s="54"/>
      <c r="V141" s="54"/>
      <c r="W141" s="54"/>
      <c r="X141" s="54"/>
      <c r="Y141" s="54"/>
      <c r="Z141" s="54"/>
      <c r="AA141" s="28" t="str">
        <f>IF(COUNTBLANK('VAL_Fill in area'!C326)=1,"",'VAL_Fill in area'!C326)</f>
        <v/>
      </c>
      <c r="AB141" s="13" t="str">
        <f>IF(TYPE(VAL_Codes!M$30)=2,VAL_Codes!M$30,"")</f>
        <v/>
      </c>
      <c r="AC141" s="14" t="str">
        <f>IF(TYPE(VAL_Codes!N$30)=2,VAL_Codes!N$30,"")</f>
        <v/>
      </c>
      <c r="AD141" s="28" t="str">
        <f>IF(COUNTBLANK('VAL_Fill in area'!D326)=1,"",'VAL_Fill in area'!D326)</f>
        <v/>
      </c>
      <c r="AE141" s="13" t="str">
        <f>IF(TYPE(VAL_Codes!P$30)=2,VAL_Codes!P$30,"")</f>
        <v/>
      </c>
      <c r="AF141" s="14" t="str">
        <f>IF(TYPE(VAL_Codes!Q$30)=2,VAL_Codes!Q$30,"")</f>
        <v/>
      </c>
      <c r="AG141" s="28" t="str">
        <f>IF(COUNTBLANK('VAL_Fill in area'!E326)=1,"",'VAL_Fill in area'!E326)</f>
        <v/>
      </c>
      <c r="AH141" s="13" t="str">
        <f>IF(TYPE(VAL_Codes!S$30)=2,VAL_Codes!S$30,"")</f>
        <v/>
      </c>
      <c r="AI141" s="14" t="str">
        <f>IF(TYPE(VAL_Codes!T$30)=2,VAL_Codes!T$30,"")</f>
        <v/>
      </c>
      <c r="AJ141" s="28" t="str">
        <f>IF(COUNTBLANK('VAL_Fill in area'!F326)=1,"",'VAL_Fill in area'!F326)</f>
        <v/>
      </c>
      <c r="AK141" s="13" t="str">
        <f>IF(TYPE(VAL_Codes!V$30)=2,VAL_Codes!V$30,"")</f>
        <v/>
      </c>
      <c r="AL141" s="14" t="str">
        <f>IF(TYPE(VAL_Codes!W$30)=2,VAL_Codes!W$30,"")</f>
        <v/>
      </c>
      <c r="AM141" s="28" t="str">
        <f>IF(COUNTBLANK('VAL_Fill in area'!G326)=1,"",'VAL_Fill in area'!G326)</f>
        <v/>
      </c>
      <c r="AN141" s="13" t="str">
        <f>IF(TYPE(VAL_Codes!Y$30)=2,VAL_Codes!Y$30,"")</f>
        <v/>
      </c>
      <c r="AO141" s="14" t="str">
        <f>IF(TYPE(VAL_Codes!Z$30)=2,VAL_Codes!Z$30,"")</f>
        <v/>
      </c>
      <c r="AP141" s="28" t="str">
        <f>IF(COUNTBLANK('VAL_Fill in area'!H326)=1,"",'VAL_Fill in area'!H326)</f>
        <v/>
      </c>
      <c r="AQ141" s="13" t="str">
        <f>IF(TYPE(VAL_Codes!AB$30)=2,VAL_Codes!AB$30,"")</f>
        <v/>
      </c>
      <c r="AR141" s="14" t="str">
        <f>IF(TYPE(VAL_Codes!AC$30)=2,VAL_Codes!AC$30,"")</f>
        <v/>
      </c>
      <c r="AS141" s="28" t="str">
        <f>IF(COUNTBLANK('VAL_Fill in area'!I326)=1,"",'VAL_Fill in area'!I326)</f>
        <v/>
      </c>
      <c r="AT141" s="13" t="str">
        <f>IF(TYPE(VAL_Codes!AE$30)=2,VAL_Codes!AE$30,"")</f>
        <v/>
      </c>
      <c r="AU141" s="14" t="str">
        <f>IF(TYPE(VAL_Codes!AF$30)=2,VAL_Codes!AF$30,"")</f>
        <v/>
      </c>
      <c r="AV141" s="28" t="str">
        <f>IF(COUNTBLANK('VAL_Fill in area'!J326)=1,"",'VAL_Fill in area'!J326)</f>
        <v/>
      </c>
      <c r="AW141" s="13" t="str">
        <f>IF(TYPE(VAL_Codes!AH$30)=2,VAL_Codes!AH$30,"")</f>
        <v/>
      </c>
      <c r="AX141" s="14" t="str">
        <f>IF(TYPE(VAL_Codes!AI$30)=2,VAL_Codes!AI$30,"")</f>
        <v/>
      </c>
      <c r="AY141" s="28">
        <f>IF(COUNTBLANK('VAL_Fill in area'!K326)=1,"",'VAL_Fill in area'!K326)</f>
        <v>149</v>
      </c>
      <c r="AZ141" s="13" t="str">
        <f>IF(TYPE(VAL_Codes!AQ$30)=2,VAL_Codes!AQ$30,"")</f>
        <v/>
      </c>
      <c r="BA141" s="14" t="str">
        <f>IF(TYPE(VAL_Codes!AR$30)=2,VAL_Codes!AR$30,"")</f>
        <v/>
      </c>
      <c r="BB141" s="28">
        <f>IF(COUNTBLANK('VAL_Fill in area'!L326)=1,"",'VAL_Fill in area'!L326)</f>
        <v>189</v>
      </c>
      <c r="BC141" s="13" t="str">
        <f>IF(TYPE(VAL_Codes!AT$30)=2,VAL_Codes!AT$30,"")</f>
        <v/>
      </c>
      <c r="BD141" s="14" t="str">
        <f>IF(TYPE(VAL_Codes!AU$30)=2,VAL_Codes!AU$30,"")</f>
        <v/>
      </c>
      <c r="BE141" s="28">
        <f>IF(COUNTBLANK('VAL_Fill in area'!M326)=1,"",'VAL_Fill in area'!M326)</f>
        <v>0</v>
      </c>
      <c r="BF141" s="13" t="str">
        <f>IF(TYPE(VAL_Codes!AW$30)=2,VAL_Codes!AW$30,"")</f>
        <v/>
      </c>
      <c r="BG141" s="14" t="str">
        <f>IF(TYPE(VAL_Codes!AX$30)=2,VAL_Codes!AX$30,"")</f>
        <v/>
      </c>
      <c r="BH141" s="28" t="str">
        <f>IF(COUNTBLANK('VAL_Fill in area'!N326)=1,"",'VAL_Fill in area'!N326)</f>
        <v/>
      </c>
      <c r="BI141" s="13" t="s">
        <v>7033</v>
      </c>
      <c r="BJ141" s="14" t="str">
        <f>IF(TYPE(VAL_Codes!BA$30)=2,VAL_Codes!BA$30,"")</f>
        <v/>
      </c>
      <c r="BK141" s="28">
        <v>0</v>
      </c>
      <c r="BL141" s="13" t="str">
        <f>IF(TYPE(VAL_Codes!BC$30)=2,VAL_Codes!BC$30,"")</f>
        <v/>
      </c>
      <c r="BM141" s="14" t="str">
        <f>IF(TYPE(VAL_Codes!BD$30)=2,VAL_Codes!BD$30,"")</f>
        <v/>
      </c>
      <c r="BN141" s="73"/>
      <c r="BQ141" s="74"/>
      <c r="BT141" s="74"/>
      <c r="BW141" s="74"/>
      <c r="BZ141" s="74"/>
      <c r="CC141" s="74"/>
      <c r="CF141" s="74"/>
      <c r="CI141" s="74"/>
      <c r="CL141" s="74"/>
      <c r="CO141" s="74"/>
      <c r="CR141" s="74"/>
      <c r="CU141" s="74"/>
      <c r="CX141" s="74"/>
      <c r="DA141" s="74"/>
      <c r="DD141" s="74"/>
      <c r="DG141" s="74"/>
      <c r="DJ141" s="74"/>
      <c r="DM141" s="74"/>
      <c r="DP141" s="74"/>
      <c r="DS141" s="74"/>
      <c r="DV141" s="74"/>
      <c r="DY141" s="74"/>
      <c r="EB141" s="74"/>
      <c r="EE141" s="74"/>
      <c r="EH141" s="74"/>
      <c r="EK141" s="74"/>
      <c r="EN141" s="74"/>
      <c r="EQ141" s="74"/>
      <c r="ET141" s="74"/>
    </row>
    <row r="142" spans="1:150" ht="15" customHeight="1" x14ac:dyDescent="0.2">
      <c r="A142" s="49"/>
      <c r="B142" s="49"/>
      <c r="C142" s="31"/>
      <c r="D142" s="624"/>
      <c r="E142" s="62" t="s">
        <v>4114</v>
      </c>
      <c r="F142" s="361" t="s">
        <v>5</v>
      </c>
      <c r="G142" s="43" t="s">
        <v>6</v>
      </c>
      <c r="H142" s="361" t="s">
        <v>6954</v>
      </c>
      <c r="I142" s="43"/>
      <c r="J142" s="54"/>
      <c r="K142" s="54"/>
      <c r="L142" s="54"/>
      <c r="M142" s="54"/>
      <c r="N142" s="54"/>
      <c r="O142" s="54"/>
      <c r="P142" s="54"/>
      <c r="Q142" s="54"/>
      <c r="R142" s="54"/>
      <c r="S142" s="54"/>
      <c r="T142" s="54"/>
      <c r="U142" s="54"/>
      <c r="V142" s="54"/>
      <c r="W142" s="54"/>
      <c r="X142" s="54"/>
      <c r="Y142" s="54"/>
      <c r="Z142" s="54"/>
      <c r="AA142" s="28" t="str">
        <f>IF(COUNTBLANK('VAL_Fill in area'!C327)=1,"",'VAL_Fill in area'!C327)</f>
        <v/>
      </c>
      <c r="AB142" s="13" t="str">
        <f>IF(TYPE(VAL_Codes!M$30)=2,VAL_Codes!M$30,"")</f>
        <v/>
      </c>
      <c r="AC142" s="14" t="str">
        <f>IF(TYPE(VAL_Codes!N$30)=2,VAL_Codes!N$30,"")</f>
        <v/>
      </c>
      <c r="AD142" s="28" t="str">
        <f>IF(COUNTBLANK('VAL_Fill in area'!D327)=1,"",'VAL_Fill in area'!D327)</f>
        <v/>
      </c>
      <c r="AE142" s="13" t="str">
        <f>IF(TYPE(VAL_Codes!P$30)=2,VAL_Codes!P$30,"")</f>
        <v/>
      </c>
      <c r="AF142" s="14" t="str">
        <f>IF(TYPE(VAL_Codes!Q$30)=2,VAL_Codes!Q$30,"")</f>
        <v/>
      </c>
      <c r="AG142" s="28" t="str">
        <f>IF(COUNTBLANK('VAL_Fill in area'!E327)=1,"",'VAL_Fill in area'!E327)</f>
        <v/>
      </c>
      <c r="AH142" s="13" t="str">
        <f>IF(TYPE(VAL_Codes!S$30)=2,VAL_Codes!S$30,"")</f>
        <v/>
      </c>
      <c r="AI142" s="14" t="str">
        <f>IF(TYPE(VAL_Codes!T$30)=2,VAL_Codes!T$30,"")</f>
        <v/>
      </c>
      <c r="AJ142" s="28" t="str">
        <f>IF(COUNTBLANK('VAL_Fill in area'!F327)=1,"",'VAL_Fill in area'!F327)</f>
        <v/>
      </c>
      <c r="AK142" s="13" t="str">
        <f>IF(TYPE(VAL_Codes!V$30)=2,VAL_Codes!V$30,"")</f>
        <v/>
      </c>
      <c r="AL142" s="14" t="str">
        <f>IF(TYPE(VAL_Codes!W$30)=2,VAL_Codes!W$30,"")</f>
        <v/>
      </c>
      <c r="AM142" s="28" t="str">
        <f>IF(COUNTBLANK('VAL_Fill in area'!G327)=1,"",'VAL_Fill in area'!G327)</f>
        <v/>
      </c>
      <c r="AN142" s="13" t="str">
        <f>IF(TYPE(VAL_Codes!Y$30)=2,VAL_Codes!Y$30,"")</f>
        <v/>
      </c>
      <c r="AO142" s="14" t="str">
        <f>IF(TYPE(VAL_Codes!Z$30)=2,VAL_Codes!Z$30,"")</f>
        <v/>
      </c>
      <c r="AP142" s="28" t="str">
        <f>IF(COUNTBLANK('VAL_Fill in area'!H327)=1,"",'VAL_Fill in area'!H327)</f>
        <v/>
      </c>
      <c r="AQ142" s="13" t="str">
        <f>IF(TYPE(VAL_Codes!AB$30)=2,VAL_Codes!AB$30,"")</f>
        <v/>
      </c>
      <c r="AR142" s="14" t="str">
        <f>IF(TYPE(VAL_Codes!AC$30)=2,VAL_Codes!AC$30,"")</f>
        <v/>
      </c>
      <c r="AS142" s="28" t="str">
        <f>IF(COUNTBLANK('VAL_Fill in area'!I327)=1,"",'VAL_Fill in area'!I327)</f>
        <v/>
      </c>
      <c r="AT142" s="13" t="str">
        <f>IF(TYPE(VAL_Codes!AE$30)=2,VAL_Codes!AE$30,"")</f>
        <v/>
      </c>
      <c r="AU142" s="14" t="str">
        <f>IF(TYPE(VAL_Codes!AF$30)=2,VAL_Codes!AF$30,"")</f>
        <v/>
      </c>
      <c r="AV142" s="28" t="str">
        <f>IF(COUNTBLANK('VAL_Fill in area'!J327)=1,"",'VAL_Fill in area'!J327)</f>
        <v/>
      </c>
      <c r="AW142" s="13" t="str">
        <f>IF(TYPE(VAL_Codes!AH$30)=2,VAL_Codes!AH$30,"")</f>
        <v/>
      </c>
      <c r="AX142" s="14" t="str">
        <f>IF(TYPE(VAL_Codes!AI$30)=2,VAL_Codes!AI$30,"")</f>
        <v/>
      </c>
      <c r="AY142" s="28">
        <f>IF(COUNTBLANK('VAL_Fill in area'!K327)=1,"",'VAL_Fill in area'!K327)</f>
        <v>120</v>
      </c>
      <c r="AZ142" s="13" t="str">
        <f>IF(TYPE(VAL_Codes!AQ$30)=2,VAL_Codes!AQ$30,"")</f>
        <v/>
      </c>
      <c r="BA142" s="14" t="str">
        <f>IF(TYPE(VAL_Codes!AR$30)=2,VAL_Codes!AR$30,"")</f>
        <v/>
      </c>
      <c r="BB142" s="28">
        <f>IF(COUNTBLANK('VAL_Fill in area'!L327)=1,"",'VAL_Fill in area'!L327)</f>
        <v>28</v>
      </c>
      <c r="BC142" s="13" t="str">
        <f>IF(TYPE(VAL_Codes!AT$30)=2,VAL_Codes!AT$30,"")</f>
        <v/>
      </c>
      <c r="BD142" s="14" t="str">
        <f>IF(TYPE(VAL_Codes!AU$30)=2,VAL_Codes!AU$30,"")</f>
        <v/>
      </c>
      <c r="BE142" s="28">
        <f>IF(COUNTBLANK('VAL_Fill in area'!M327)=1,"",'VAL_Fill in area'!M327)</f>
        <v>0</v>
      </c>
      <c r="BF142" s="13" t="str">
        <f>IF(TYPE(VAL_Codes!AW$30)=2,VAL_Codes!AW$30,"")</f>
        <v/>
      </c>
      <c r="BG142" s="14" t="str">
        <f>IF(TYPE(VAL_Codes!AX$30)=2,VAL_Codes!AX$30,"")</f>
        <v/>
      </c>
      <c r="BH142" s="28" t="str">
        <f>IF(COUNTBLANK('VAL_Fill in area'!N327)=1,"",'VAL_Fill in area'!N327)</f>
        <v/>
      </c>
      <c r="BI142" s="13" t="s">
        <v>7033</v>
      </c>
      <c r="BJ142" s="14" t="str">
        <f>IF(TYPE(VAL_Codes!BA$30)=2,VAL_Codes!BA$30,"")</f>
        <v/>
      </c>
      <c r="BK142" s="28">
        <v>0</v>
      </c>
      <c r="BL142" s="13" t="str">
        <f>IF(TYPE(VAL_Codes!BC$30)=2,VAL_Codes!BC$30,"")</f>
        <v/>
      </c>
      <c r="BM142" s="14" t="str">
        <f>IF(TYPE(VAL_Codes!BD$30)=2,VAL_Codes!BD$30,"")</f>
        <v/>
      </c>
      <c r="BN142" s="73"/>
      <c r="BQ142" s="74"/>
      <c r="BT142" s="74"/>
      <c r="BW142" s="74"/>
      <c r="BZ142" s="74"/>
      <c r="CC142" s="74"/>
      <c r="CF142" s="74"/>
      <c r="CI142" s="74"/>
      <c r="CL142" s="74"/>
      <c r="CO142" s="74"/>
      <c r="CR142" s="74"/>
      <c r="CU142" s="74"/>
      <c r="CX142" s="74"/>
      <c r="DA142" s="74"/>
      <c r="DD142" s="74"/>
      <c r="DG142" s="74"/>
      <c r="DJ142" s="74"/>
      <c r="DM142" s="74"/>
      <c r="DP142" s="74"/>
      <c r="DS142" s="74"/>
      <c r="DV142" s="74"/>
      <c r="DY142" s="74"/>
      <c r="EB142" s="74"/>
      <c r="EE142" s="74"/>
      <c r="EH142" s="74"/>
      <c r="EK142" s="74"/>
      <c r="EN142" s="74"/>
      <c r="EQ142" s="74"/>
      <c r="ET142" s="74"/>
    </row>
    <row r="143" spans="1:150" ht="15" customHeight="1" x14ac:dyDescent="0.2">
      <c r="A143" s="49"/>
      <c r="B143" s="49"/>
      <c r="C143" s="31"/>
      <c r="D143" s="624"/>
      <c r="E143" s="62" t="s">
        <v>4115</v>
      </c>
      <c r="F143" s="361" t="s">
        <v>5</v>
      </c>
      <c r="G143" s="43" t="s">
        <v>6</v>
      </c>
      <c r="H143" s="361" t="s">
        <v>6955</v>
      </c>
      <c r="I143" s="43"/>
      <c r="J143" s="54"/>
      <c r="K143" s="54"/>
      <c r="L143" s="54"/>
      <c r="M143" s="54"/>
      <c r="N143" s="54"/>
      <c r="O143" s="54"/>
      <c r="P143" s="54"/>
      <c r="Q143" s="54"/>
      <c r="R143" s="54"/>
      <c r="S143" s="54"/>
      <c r="T143" s="54"/>
      <c r="U143" s="54"/>
      <c r="V143" s="54"/>
      <c r="W143" s="54"/>
      <c r="X143" s="54"/>
      <c r="Y143" s="54"/>
      <c r="Z143" s="54"/>
      <c r="AA143" s="28" t="str">
        <f>IF(COUNTBLANK('VAL_Fill in area'!C328)=1,"",'VAL_Fill in area'!C328)</f>
        <v/>
      </c>
      <c r="AB143" s="13" t="str">
        <f>IF(TYPE(VAL_Codes!M$30)=2,VAL_Codes!M$30,"")</f>
        <v/>
      </c>
      <c r="AC143" s="14" t="str">
        <f>IF(TYPE(VAL_Codes!N$30)=2,VAL_Codes!N$30,"")</f>
        <v/>
      </c>
      <c r="AD143" s="28" t="str">
        <f>IF(COUNTBLANK('VAL_Fill in area'!D328)=1,"",'VAL_Fill in area'!D328)</f>
        <v/>
      </c>
      <c r="AE143" s="13" t="str">
        <f>IF(TYPE(VAL_Codes!P$30)=2,VAL_Codes!P$30,"")</f>
        <v/>
      </c>
      <c r="AF143" s="14" t="str">
        <f>IF(TYPE(VAL_Codes!Q$30)=2,VAL_Codes!Q$30,"")</f>
        <v/>
      </c>
      <c r="AG143" s="28" t="str">
        <f>IF(COUNTBLANK('VAL_Fill in area'!E328)=1,"",'VAL_Fill in area'!E328)</f>
        <v/>
      </c>
      <c r="AH143" s="13" t="str">
        <f>IF(TYPE(VAL_Codes!S$30)=2,VAL_Codes!S$30,"")</f>
        <v/>
      </c>
      <c r="AI143" s="14" t="str">
        <f>IF(TYPE(VAL_Codes!T$30)=2,VAL_Codes!T$30,"")</f>
        <v/>
      </c>
      <c r="AJ143" s="28" t="str">
        <f>IF(COUNTBLANK('VAL_Fill in area'!F328)=1,"",'VAL_Fill in area'!F328)</f>
        <v/>
      </c>
      <c r="AK143" s="13" t="str">
        <f>IF(TYPE(VAL_Codes!V$30)=2,VAL_Codes!V$30,"")</f>
        <v/>
      </c>
      <c r="AL143" s="14" t="str">
        <f>IF(TYPE(VAL_Codes!W$30)=2,VAL_Codes!W$30,"")</f>
        <v/>
      </c>
      <c r="AM143" s="28" t="str">
        <f>IF(COUNTBLANK('VAL_Fill in area'!G328)=1,"",'VAL_Fill in area'!G328)</f>
        <v/>
      </c>
      <c r="AN143" s="13" t="str">
        <f>IF(TYPE(VAL_Codes!Y$30)=2,VAL_Codes!Y$30,"")</f>
        <v/>
      </c>
      <c r="AO143" s="14" t="str">
        <f>IF(TYPE(VAL_Codes!Z$30)=2,VAL_Codes!Z$30,"")</f>
        <v/>
      </c>
      <c r="AP143" s="28" t="str">
        <f>IF(COUNTBLANK('VAL_Fill in area'!H328)=1,"",'VAL_Fill in area'!H328)</f>
        <v/>
      </c>
      <c r="AQ143" s="13" t="str">
        <f>IF(TYPE(VAL_Codes!AB$30)=2,VAL_Codes!AB$30,"")</f>
        <v/>
      </c>
      <c r="AR143" s="14" t="str">
        <f>IF(TYPE(VAL_Codes!AC$30)=2,VAL_Codes!AC$30,"")</f>
        <v/>
      </c>
      <c r="AS143" s="28" t="str">
        <f>IF(COUNTBLANK('VAL_Fill in area'!I328)=1,"",'VAL_Fill in area'!I328)</f>
        <v/>
      </c>
      <c r="AT143" s="13" t="str">
        <f>IF(TYPE(VAL_Codes!AE$30)=2,VAL_Codes!AE$30,"")</f>
        <v/>
      </c>
      <c r="AU143" s="14" t="str">
        <f>IF(TYPE(VAL_Codes!AF$30)=2,VAL_Codes!AF$30,"")</f>
        <v/>
      </c>
      <c r="AV143" s="28" t="str">
        <f>IF(COUNTBLANK('VAL_Fill in area'!J328)=1,"",'VAL_Fill in area'!J328)</f>
        <v/>
      </c>
      <c r="AW143" s="13" t="str">
        <f>IF(TYPE(VAL_Codes!AH$30)=2,VAL_Codes!AH$30,"")</f>
        <v/>
      </c>
      <c r="AX143" s="14" t="str">
        <f>IF(TYPE(VAL_Codes!AI$30)=2,VAL_Codes!AI$30,"")</f>
        <v/>
      </c>
      <c r="AY143" s="28" t="str">
        <f>IF(COUNTBLANK('VAL_Fill in area'!K328)=1,"",'VAL_Fill in area'!K328)</f>
        <v/>
      </c>
      <c r="AZ143" s="13" t="s">
        <v>4</v>
      </c>
      <c r="BA143" s="14" t="str">
        <f>IF(TYPE(VAL_Codes!AR$30)=2,VAL_Codes!AR$30,"")</f>
        <v/>
      </c>
      <c r="BB143" s="28" t="str">
        <f>IF(COUNTBLANK('VAL_Fill in area'!L328)=1,"",'VAL_Fill in area'!L328)</f>
        <v/>
      </c>
      <c r="BC143" s="13" t="s">
        <v>4</v>
      </c>
      <c r="BD143" s="14" t="str">
        <f>IF(TYPE(VAL_Codes!AU$30)=2,VAL_Codes!AU$30,"")</f>
        <v/>
      </c>
      <c r="BE143" s="28" t="str">
        <f>IF(COUNTBLANK('VAL_Fill in area'!M328)=1,"",'VAL_Fill in area'!M328)</f>
        <v/>
      </c>
      <c r="BF143" s="13" t="s">
        <v>4</v>
      </c>
      <c r="BG143" s="14" t="str">
        <f>IF(TYPE(VAL_Codes!AX$30)=2,VAL_Codes!AX$30,"")</f>
        <v/>
      </c>
      <c r="BH143" s="28" t="str">
        <f>IF(COUNTBLANK('VAL_Fill in area'!N328)=1,"",'VAL_Fill in area'!N328)</f>
        <v/>
      </c>
      <c r="BI143" s="13" t="s">
        <v>7033</v>
      </c>
      <c r="BJ143" s="14" t="str">
        <f>IF(TYPE(VAL_Codes!BA$30)=2,VAL_Codes!BA$30,"")</f>
        <v/>
      </c>
      <c r="BK143" s="28" t="str">
        <f>IF(COUNTBLANK('VAL_Fill in area'!O328)=1,"",'VAL_Fill in area'!O328)</f>
        <v/>
      </c>
      <c r="BL143" s="13" t="s">
        <v>4</v>
      </c>
      <c r="BM143" s="14" t="str">
        <f>IF(TYPE(VAL_Codes!BD$30)=2,VAL_Codes!BD$30,"")</f>
        <v/>
      </c>
      <c r="BN143" s="73"/>
      <c r="BQ143" s="74"/>
      <c r="BT143" s="74"/>
      <c r="BW143" s="74"/>
      <c r="BZ143" s="74"/>
      <c r="CC143" s="74"/>
      <c r="CF143" s="74"/>
      <c r="CI143" s="74"/>
      <c r="CL143" s="74"/>
      <c r="CO143" s="74"/>
      <c r="CR143" s="74"/>
      <c r="CU143" s="74"/>
      <c r="CX143" s="74"/>
      <c r="DA143" s="74"/>
      <c r="DD143" s="74"/>
      <c r="DG143" s="74"/>
      <c r="DJ143" s="74"/>
      <c r="DM143" s="74"/>
      <c r="DP143" s="74"/>
      <c r="DS143" s="74"/>
      <c r="DV143" s="74"/>
      <c r="DY143" s="74"/>
      <c r="EB143" s="74"/>
      <c r="EE143" s="74"/>
      <c r="EH143" s="74"/>
      <c r="EK143" s="74"/>
      <c r="EN143" s="74"/>
      <c r="EQ143" s="74"/>
      <c r="ET143" s="74"/>
    </row>
    <row r="144" spans="1:150" ht="15" customHeight="1" x14ac:dyDescent="0.2">
      <c r="A144" s="49"/>
      <c r="B144" s="49"/>
      <c r="C144" s="31"/>
      <c r="D144" s="624"/>
      <c r="E144" s="62" t="s">
        <v>4116</v>
      </c>
      <c r="F144" s="361" t="s">
        <v>5</v>
      </c>
      <c r="G144" s="43" t="s">
        <v>6</v>
      </c>
      <c r="H144" s="361" t="s">
        <v>6956</v>
      </c>
      <c r="I144" s="43"/>
      <c r="J144" s="54"/>
      <c r="K144" s="54"/>
      <c r="L144" s="54"/>
      <c r="M144" s="54"/>
      <c r="N144" s="54"/>
      <c r="O144" s="54"/>
      <c r="P144" s="54"/>
      <c r="Q144" s="54"/>
      <c r="R144" s="54"/>
      <c r="S144" s="54"/>
      <c r="T144" s="54"/>
      <c r="U144" s="54"/>
      <c r="V144" s="54"/>
      <c r="W144" s="54"/>
      <c r="X144" s="54"/>
      <c r="Y144" s="54"/>
      <c r="Z144" s="54"/>
      <c r="AA144" s="28" t="str">
        <f>IF(COUNTBLANK('VAL_Fill in area'!C329)=1,"",'VAL_Fill in area'!C329)</f>
        <v/>
      </c>
      <c r="AB144" s="13" t="str">
        <f>IF(TYPE(VAL_Codes!M$30)=2,VAL_Codes!M$30,"")</f>
        <v/>
      </c>
      <c r="AC144" s="14" t="str">
        <f>IF(TYPE(VAL_Codes!N$30)=2,VAL_Codes!N$30,"")</f>
        <v/>
      </c>
      <c r="AD144" s="28" t="str">
        <f>IF(COUNTBLANK('VAL_Fill in area'!D329)=1,"",'VAL_Fill in area'!D329)</f>
        <v/>
      </c>
      <c r="AE144" s="13" t="str">
        <f>IF(TYPE(VAL_Codes!P$30)=2,VAL_Codes!P$30,"")</f>
        <v/>
      </c>
      <c r="AF144" s="14" t="str">
        <f>IF(TYPE(VAL_Codes!Q$30)=2,VAL_Codes!Q$30,"")</f>
        <v/>
      </c>
      <c r="AG144" s="28" t="str">
        <f>IF(COUNTBLANK('VAL_Fill in area'!E329)=1,"",'VAL_Fill in area'!E329)</f>
        <v/>
      </c>
      <c r="AH144" s="13" t="str">
        <f>IF(TYPE(VAL_Codes!S$30)=2,VAL_Codes!S$30,"")</f>
        <v/>
      </c>
      <c r="AI144" s="14" t="str">
        <f>IF(TYPE(VAL_Codes!T$30)=2,VAL_Codes!T$30,"")</f>
        <v/>
      </c>
      <c r="AJ144" s="28" t="str">
        <f>IF(COUNTBLANK('VAL_Fill in area'!F329)=1,"",'VAL_Fill in area'!F329)</f>
        <v/>
      </c>
      <c r="AK144" s="13" t="str">
        <f>IF(TYPE(VAL_Codes!V$30)=2,VAL_Codes!V$30,"")</f>
        <v/>
      </c>
      <c r="AL144" s="14" t="str">
        <f>IF(TYPE(VAL_Codes!W$30)=2,VAL_Codes!W$30,"")</f>
        <v/>
      </c>
      <c r="AM144" s="28" t="str">
        <f>IF(COUNTBLANK('VAL_Fill in area'!G329)=1,"",'VAL_Fill in area'!G329)</f>
        <v/>
      </c>
      <c r="AN144" s="13" t="str">
        <f>IF(TYPE(VAL_Codes!Y$30)=2,VAL_Codes!Y$30,"")</f>
        <v/>
      </c>
      <c r="AO144" s="14" t="str">
        <f>IF(TYPE(VAL_Codes!Z$30)=2,VAL_Codes!Z$30,"")</f>
        <v/>
      </c>
      <c r="AP144" s="28" t="str">
        <f>IF(COUNTBLANK('VAL_Fill in area'!H329)=1,"",'VAL_Fill in area'!H329)</f>
        <v/>
      </c>
      <c r="AQ144" s="13" t="str">
        <f>IF(TYPE(VAL_Codes!AB$30)=2,VAL_Codes!AB$30,"")</f>
        <v/>
      </c>
      <c r="AR144" s="14" t="str">
        <f>IF(TYPE(VAL_Codes!AC$30)=2,VAL_Codes!AC$30,"")</f>
        <v/>
      </c>
      <c r="AS144" s="28" t="str">
        <f>IF(COUNTBLANK('VAL_Fill in area'!I329)=1,"",'VAL_Fill in area'!I329)</f>
        <v/>
      </c>
      <c r="AT144" s="13" t="str">
        <f>IF(TYPE(VAL_Codes!AE$30)=2,VAL_Codes!AE$30,"")</f>
        <v/>
      </c>
      <c r="AU144" s="14" t="str">
        <f>IF(TYPE(VAL_Codes!AF$30)=2,VAL_Codes!AF$30,"")</f>
        <v/>
      </c>
      <c r="AV144" s="28" t="str">
        <f>IF(COUNTBLANK('VAL_Fill in area'!J329)=1,"",'VAL_Fill in area'!J329)</f>
        <v/>
      </c>
      <c r="AW144" s="13" t="str">
        <f>IF(TYPE(VAL_Codes!AH$30)=2,VAL_Codes!AH$30,"")</f>
        <v/>
      </c>
      <c r="AX144" s="14" t="str">
        <f>IF(TYPE(VAL_Codes!AI$30)=2,VAL_Codes!AI$30,"")</f>
        <v/>
      </c>
      <c r="AY144" s="28" t="str">
        <f>IF(COUNTBLANK('VAL_Fill in area'!K329)=1,"",'VAL_Fill in area'!K329)</f>
        <v/>
      </c>
      <c r="AZ144" s="13" t="s">
        <v>4</v>
      </c>
      <c r="BA144" s="14" t="str">
        <f>IF(TYPE(VAL_Codes!AR$30)=2,VAL_Codes!AR$30,"")</f>
        <v/>
      </c>
      <c r="BB144" s="28" t="str">
        <f>IF(COUNTBLANK('VAL_Fill in area'!L329)=1,"",'VAL_Fill in area'!L329)</f>
        <v/>
      </c>
      <c r="BC144" s="13" t="s">
        <v>4</v>
      </c>
      <c r="BD144" s="14" t="str">
        <f>IF(TYPE(VAL_Codes!AU$30)=2,VAL_Codes!AU$30,"")</f>
        <v/>
      </c>
      <c r="BE144" s="28" t="str">
        <f>IF(COUNTBLANK('VAL_Fill in area'!M329)=1,"",'VAL_Fill in area'!M329)</f>
        <v/>
      </c>
      <c r="BF144" s="13" t="s">
        <v>4</v>
      </c>
      <c r="BG144" s="14" t="str">
        <f>IF(TYPE(VAL_Codes!AX$30)=2,VAL_Codes!AX$30,"")</f>
        <v/>
      </c>
      <c r="BH144" s="28" t="str">
        <f>IF(COUNTBLANK('VAL_Fill in area'!N329)=1,"",'VAL_Fill in area'!N329)</f>
        <v/>
      </c>
      <c r="BI144" s="13" t="s">
        <v>7033</v>
      </c>
      <c r="BJ144" s="14" t="str">
        <f>IF(TYPE(VAL_Codes!BA$30)=2,VAL_Codes!BA$30,"")</f>
        <v/>
      </c>
      <c r="BK144" s="28" t="str">
        <f>IF(COUNTBLANK('VAL_Fill in area'!O329)=1,"",'VAL_Fill in area'!O329)</f>
        <v/>
      </c>
      <c r="BL144" s="13" t="s">
        <v>4</v>
      </c>
      <c r="BM144" s="14" t="str">
        <f>IF(TYPE(VAL_Codes!BD$30)=2,VAL_Codes!BD$30,"")</f>
        <v/>
      </c>
      <c r="BN144" s="73"/>
      <c r="BQ144" s="74"/>
      <c r="BT144" s="74"/>
      <c r="BW144" s="74"/>
      <c r="BZ144" s="74"/>
      <c r="CC144" s="74"/>
      <c r="CF144" s="74"/>
      <c r="CI144" s="74"/>
      <c r="CL144" s="74"/>
      <c r="CO144" s="74"/>
      <c r="CR144" s="74"/>
      <c r="CU144" s="74"/>
      <c r="CX144" s="74"/>
      <c r="DA144" s="74"/>
      <c r="DD144" s="74"/>
      <c r="DG144" s="74"/>
      <c r="DJ144" s="74"/>
      <c r="DM144" s="74"/>
      <c r="DP144" s="74"/>
      <c r="DS144" s="74"/>
      <c r="DV144" s="74"/>
      <c r="DY144" s="74"/>
      <c r="EB144" s="74"/>
      <c r="EE144" s="74"/>
      <c r="EH144" s="74"/>
      <c r="EK144" s="74"/>
      <c r="EN144" s="74"/>
      <c r="EQ144" s="74"/>
      <c r="ET144" s="74"/>
    </row>
    <row r="145" spans="1:150" ht="15" customHeight="1" x14ac:dyDescent="0.2">
      <c r="A145" s="49"/>
      <c r="B145" s="49"/>
      <c r="C145" s="31"/>
      <c r="D145" s="624"/>
      <c r="E145" s="62" t="s">
        <v>4117</v>
      </c>
      <c r="F145" s="361" t="s">
        <v>5</v>
      </c>
      <c r="G145" s="43" t="s">
        <v>6</v>
      </c>
      <c r="H145" s="361" t="s">
        <v>6957</v>
      </c>
      <c r="I145" s="43"/>
      <c r="J145" s="54"/>
      <c r="K145" s="54"/>
      <c r="L145" s="54"/>
      <c r="M145" s="54"/>
      <c r="N145" s="54"/>
      <c r="O145" s="54"/>
      <c r="P145" s="54"/>
      <c r="Q145" s="54"/>
      <c r="R145" s="54"/>
      <c r="S145" s="54"/>
      <c r="T145" s="54"/>
      <c r="U145" s="54"/>
      <c r="V145" s="54"/>
      <c r="W145" s="54"/>
      <c r="X145" s="54"/>
      <c r="Y145" s="54"/>
      <c r="Z145" s="54"/>
      <c r="AA145" s="28" t="str">
        <f>IF(COUNTBLANK('VAL_Fill in area'!C330)=1,"",'VAL_Fill in area'!C330)</f>
        <v/>
      </c>
      <c r="AB145" s="13" t="str">
        <f>IF(TYPE(VAL_Codes!M$30)=2,VAL_Codes!M$30,"")</f>
        <v/>
      </c>
      <c r="AC145" s="14" t="str">
        <f>IF(TYPE(VAL_Codes!N$30)=2,VAL_Codes!N$30,"")</f>
        <v/>
      </c>
      <c r="AD145" s="28" t="str">
        <f>IF(COUNTBLANK('VAL_Fill in area'!D330)=1,"",'VAL_Fill in area'!D330)</f>
        <v/>
      </c>
      <c r="AE145" s="13" t="str">
        <f>IF(TYPE(VAL_Codes!P$30)=2,VAL_Codes!P$30,"")</f>
        <v/>
      </c>
      <c r="AF145" s="14" t="str">
        <f>IF(TYPE(VAL_Codes!Q$30)=2,VAL_Codes!Q$30,"")</f>
        <v/>
      </c>
      <c r="AG145" s="28" t="str">
        <f>IF(COUNTBLANK('VAL_Fill in area'!E330)=1,"",'VAL_Fill in area'!E330)</f>
        <v/>
      </c>
      <c r="AH145" s="13" t="str">
        <f>IF(TYPE(VAL_Codes!S$30)=2,VAL_Codes!S$30,"")</f>
        <v/>
      </c>
      <c r="AI145" s="14" t="str">
        <f>IF(TYPE(VAL_Codes!T$30)=2,VAL_Codes!T$30,"")</f>
        <v/>
      </c>
      <c r="AJ145" s="28" t="str">
        <f>IF(COUNTBLANK('VAL_Fill in area'!F330)=1,"",'VAL_Fill in area'!F330)</f>
        <v/>
      </c>
      <c r="AK145" s="13" t="str">
        <f>IF(TYPE(VAL_Codes!V$30)=2,VAL_Codes!V$30,"")</f>
        <v/>
      </c>
      <c r="AL145" s="14" t="str">
        <f>IF(TYPE(VAL_Codes!W$30)=2,VAL_Codes!W$30,"")</f>
        <v/>
      </c>
      <c r="AM145" s="28" t="str">
        <f>IF(COUNTBLANK('VAL_Fill in area'!G330)=1,"",'VAL_Fill in area'!G330)</f>
        <v/>
      </c>
      <c r="AN145" s="13" t="str">
        <f>IF(TYPE(VAL_Codes!Y$30)=2,VAL_Codes!Y$30,"")</f>
        <v/>
      </c>
      <c r="AO145" s="14" t="str">
        <f>IF(TYPE(VAL_Codes!Z$30)=2,VAL_Codes!Z$30,"")</f>
        <v/>
      </c>
      <c r="AP145" s="28" t="str">
        <f>IF(COUNTBLANK('VAL_Fill in area'!H330)=1,"",'VAL_Fill in area'!H330)</f>
        <v/>
      </c>
      <c r="AQ145" s="13" t="str">
        <f>IF(TYPE(VAL_Codes!AB$30)=2,VAL_Codes!AB$30,"")</f>
        <v/>
      </c>
      <c r="AR145" s="14" t="str">
        <f>IF(TYPE(VAL_Codes!AC$30)=2,VAL_Codes!AC$30,"")</f>
        <v/>
      </c>
      <c r="AS145" s="28" t="str">
        <f>IF(COUNTBLANK('VAL_Fill in area'!I330)=1,"",'VAL_Fill in area'!I330)</f>
        <v/>
      </c>
      <c r="AT145" s="13" t="str">
        <f>IF(TYPE(VAL_Codes!AE$30)=2,VAL_Codes!AE$30,"")</f>
        <v/>
      </c>
      <c r="AU145" s="14" t="str">
        <f>IF(TYPE(VAL_Codes!AF$30)=2,VAL_Codes!AF$30,"")</f>
        <v/>
      </c>
      <c r="AV145" s="28" t="str">
        <f>IF(COUNTBLANK('VAL_Fill in area'!J330)=1,"",'VAL_Fill in area'!J330)</f>
        <v/>
      </c>
      <c r="AW145" s="13" t="str">
        <f>IF(TYPE(VAL_Codes!AH$30)=2,VAL_Codes!AH$30,"")</f>
        <v/>
      </c>
      <c r="AX145" s="14" t="str">
        <f>IF(TYPE(VAL_Codes!AI$30)=2,VAL_Codes!AI$30,"")</f>
        <v/>
      </c>
      <c r="AY145" s="28" t="str">
        <f>IF(COUNTBLANK('VAL_Fill in area'!K330)=1,"",'VAL_Fill in area'!K330)</f>
        <v/>
      </c>
      <c r="AZ145" s="13" t="s">
        <v>4</v>
      </c>
      <c r="BA145" s="14" t="str">
        <f>IF(TYPE(VAL_Codes!AR$30)=2,VAL_Codes!AR$30,"")</f>
        <v/>
      </c>
      <c r="BB145" s="28" t="str">
        <f>IF(COUNTBLANK('VAL_Fill in area'!L330)=1,"",'VAL_Fill in area'!L330)</f>
        <v/>
      </c>
      <c r="BC145" s="13" t="s">
        <v>4</v>
      </c>
      <c r="BD145" s="14" t="str">
        <f>IF(TYPE(VAL_Codes!AU$30)=2,VAL_Codes!AU$30,"")</f>
        <v/>
      </c>
      <c r="BE145" s="28" t="str">
        <f>IF(COUNTBLANK('VAL_Fill in area'!M330)=1,"",'VAL_Fill in area'!M330)</f>
        <v/>
      </c>
      <c r="BF145" s="13" t="s">
        <v>4</v>
      </c>
      <c r="BG145" s="14" t="str">
        <f>IF(TYPE(VAL_Codes!AX$30)=2,VAL_Codes!AX$30,"")</f>
        <v/>
      </c>
      <c r="BH145" s="28" t="str">
        <f>IF(COUNTBLANK('VAL_Fill in area'!N330)=1,"",'VAL_Fill in area'!N330)</f>
        <v/>
      </c>
      <c r="BI145" s="13" t="s">
        <v>7033</v>
      </c>
      <c r="BJ145" s="14" t="str">
        <f>IF(TYPE(VAL_Codes!BA$30)=2,VAL_Codes!BA$30,"")</f>
        <v/>
      </c>
      <c r="BK145" s="28" t="str">
        <f>IF(COUNTBLANK('VAL_Fill in area'!O330)=1,"",'VAL_Fill in area'!O330)</f>
        <v/>
      </c>
      <c r="BL145" s="13" t="s">
        <v>4</v>
      </c>
      <c r="BM145" s="14" t="str">
        <f>IF(TYPE(VAL_Codes!BD$30)=2,VAL_Codes!BD$30,"")</f>
        <v/>
      </c>
      <c r="BN145" s="73"/>
      <c r="BQ145" s="74"/>
      <c r="BT145" s="74"/>
      <c r="BW145" s="74"/>
      <c r="BZ145" s="74"/>
      <c r="CC145" s="74"/>
      <c r="CF145" s="74"/>
      <c r="CI145" s="74"/>
      <c r="CL145" s="74"/>
      <c r="CO145" s="74"/>
      <c r="CR145" s="74"/>
      <c r="CU145" s="74"/>
      <c r="CX145" s="74"/>
      <c r="DA145" s="74"/>
      <c r="DD145" s="74"/>
      <c r="DG145" s="74"/>
      <c r="DJ145" s="74"/>
      <c r="DM145" s="74"/>
      <c r="DP145" s="74"/>
      <c r="DS145" s="74"/>
      <c r="DV145" s="74"/>
      <c r="DY145" s="74"/>
      <c r="EB145" s="74"/>
      <c r="EE145" s="74"/>
      <c r="EH145" s="74"/>
      <c r="EK145" s="74"/>
      <c r="EN145" s="74"/>
      <c r="EQ145" s="74"/>
      <c r="ET145" s="74"/>
    </row>
    <row r="146" spans="1:150" ht="15" customHeight="1" x14ac:dyDescent="0.2">
      <c r="A146" s="49"/>
      <c r="B146" s="49"/>
      <c r="C146" s="31"/>
      <c r="D146" s="624"/>
      <c r="E146" s="62" t="s">
        <v>4118</v>
      </c>
      <c r="F146" s="361" t="s">
        <v>5</v>
      </c>
      <c r="G146" s="43" t="s">
        <v>6</v>
      </c>
      <c r="H146" s="361" t="s">
        <v>6958</v>
      </c>
      <c r="I146" s="43"/>
      <c r="J146" s="54"/>
      <c r="K146" s="54"/>
      <c r="L146" s="54"/>
      <c r="M146" s="54"/>
      <c r="N146" s="54"/>
      <c r="O146" s="54"/>
      <c r="P146" s="54"/>
      <c r="Q146" s="54"/>
      <c r="R146" s="54"/>
      <c r="S146" s="54"/>
      <c r="T146" s="54"/>
      <c r="U146" s="54"/>
      <c r="V146" s="54"/>
      <c r="W146" s="54"/>
      <c r="X146" s="54"/>
      <c r="Y146" s="54"/>
      <c r="Z146" s="54"/>
      <c r="AA146" s="28" t="str">
        <f>IF(COUNTBLANK('VAL_Fill in area'!C331)=1,"",'VAL_Fill in area'!C331)</f>
        <v/>
      </c>
      <c r="AB146" s="13" t="str">
        <f>IF(TYPE(VAL_Codes!M$30)=2,VAL_Codes!M$30,"")</f>
        <v/>
      </c>
      <c r="AC146" s="14" t="str">
        <f>IF(TYPE(VAL_Codes!N$30)=2,VAL_Codes!N$30,"")</f>
        <v/>
      </c>
      <c r="AD146" s="28" t="str">
        <f>IF(COUNTBLANK('VAL_Fill in area'!D331)=1,"",'VAL_Fill in area'!D331)</f>
        <v/>
      </c>
      <c r="AE146" s="13" t="str">
        <f>IF(TYPE(VAL_Codes!P$30)=2,VAL_Codes!P$30,"")</f>
        <v/>
      </c>
      <c r="AF146" s="14" t="str">
        <f>IF(TYPE(VAL_Codes!Q$30)=2,VAL_Codes!Q$30,"")</f>
        <v/>
      </c>
      <c r="AG146" s="28" t="str">
        <f>IF(COUNTBLANK('VAL_Fill in area'!E331)=1,"",'VAL_Fill in area'!E331)</f>
        <v/>
      </c>
      <c r="AH146" s="13" t="str">
        <f>IF(TYPE(VAL_Codes!S$30)=2,VAL_Codes!S$30,"")</f>
        <v/>
      </c>
      <c r="AI146" s="14" t="str">
        <f>IF(TYPE(VAL_Codes!T$30)=2,VAL_Codes!T$30,"")</f>
        <v/>
      </c>
      <c r="AJ146" s="28" t="str">
        <f>IF(COUNTBLANK('VAL_Fill in area'!F331)=1,"",'VAL_Fill in area'!F331)</f>
        <v/>
      </c>
      <c r="AK146" s="13" t="str">
        <f>IF(TYPE(VAL_Codes!V$30)=2,VAL_Codes!V$30,"")</f>
        <v/>
      </c>
      <c r="AL146" s="14" t="str">
        <f>IF(TYPE(VAL_Codes!W$30)=2,VAL_Codes!W$30,"")</f>
        <v/>
      </c>
      <c r="AM146" s="28" t="str">
        <f>IF(COUNTBLANK('VAL_Fill in area'!G331)=1,"",'VAL_Fill in area'!G331)</f>
        <v/>
      </c>
      <c r="AN146" s="13" t="str">
        <f>IF(TYPE(VAL_Codes!Y$30)=2,VAL_Codes!Y$30,"")</f>
        <v/>
      </c>
      <c r="AO146" s="14" t="str">
        <f>IF(TYPE(VAL_Codes!Z$30)=2,VAL_Codes!Z$30,"")</f>
        <v/>
      </c>
      <c r="AP146" s="28" t="str">
        <f>IF(COUNTBLANK('VAL_Fill in area'!H331)=1,"",'VAL_Fill in area'!H331)</f>
        <v/>
      </c>
      <c r="AQ146" s="13" t="str">
        <f>IF(TYPE(VAL_Codes!AB$30)=2,VAL_Codes!AB$30,"")</f>
        <v/>
      </c>
      <c r="AR146" s="14" t="str">
        <f>IF(TYPE(VAL_Codes!AC$30)=2,VAL_Codes!AC$30,"")</f>
        <v/>
      </c>
      <c r="AS146" s="28" t="str">
        <f>IF(COUNTBLANK('VAL_Fill in area'!I331)=1,"",'VAL_Fill in area'!I331)</f>
        <v/>
      </c>
      <c r="AT146" s="13" t="str">
        <f>IF(TYPE(VAL_Codes!AE$30)=2,VAL_Codes!AE$30,"")</f>
        <v/>
      </c>
      <c r="AU146" s="14" t="str">
        <f>IF(TYPE(VAL_Codes!AF$30)=2,VAL_Codes!AF$30,"")</f>
        <v/>
      </c>
      <c r="AV146" s="28" t="str">
        <f>IF(COUNTBLANK('VAL_Fill in area'!J331)=1,"",'VAL_Fill in area'!J331)</f>
        <v/>
      </c>
      <c r="AW146" s="13" t="str">
        <f>IF(TYPE(VAL_Codes!AH$30)=2,VAL_Codes!AH$30,"")</f>
        <v/>
      </c>
      <c r="AX146" s="14" t="str">
        <f>IF(TYPE(VAL_Codes!AI$30)=2,VAL_Codes!AI$30,"")</f>
        <v/>
      </c>
      <c r="AY146" s="28" t="str">
        <f>IF(COUNTBLANK('VAL_Fill in area'!K331)=1,"",'VAL_Fill in area'!K331)</f>
        <v/>
      </c>
      <c r="AZ146" s="13" t="s">
        <v>4</v>
      </c>
      <c r="BA146" s="14" t="str">
        <f>IF(TYPE(VAL_Codes!AR$30)=2,VAL_Codes!AR$30,"")</f>
        <v/>
      </c>
      <c r="BB146" s="28" t="str">
        <f>IF(COUNTBLANK('VAL_Fill in area'!L331)=1,"",'VAL_Fill in area'!L331)</f>
        <v/>
      </c>
      <c r="BC146" s="13" t="s">
        <v>4</v>
      </c>
      <c r="BD146" s="14" t="str">
        <f>IF(TYPE(VAL_Codes!AU$30)=2,VAL_Codes!AU$30,"")</f>
        <v/>
      </c>
      <c r="BE146" s="28" t="str">
        <f>IF(COUNTBLANK('VAL_Fill in area'!M331)=1,"",'VAL_Fill in area'!M331)</f>
        <v/>
      </c>
      <c r="BF146" s="13" t="s">
        <v>4</v>
      </c>
      <c r="BG146" s="14" t="str">
        <f>IF(TYPE(VAL_Codes!AX$30)=2,VAL_Codes!AX$30,"")</f>
        <v/>
      </c>
      <c r="BH146" s="28" t="str">
        <f>IF(COUNTBLANK('VAL_Fill in area'!N331)=1,"",'VAL_Fill in area'!N331)</f>
        <v/>
      </c>
      <c r="BI146" s="13" t="s">
        <v>7033</v>
      </c>
      <c r="BJ146" s="14" t="str">
        <f>IF(TYPE(VAL_Codes!BA$30)=2,VAL_Codes!BA$30,"")</f>
        <v/>
      </c>
      <c r="BK146" s="28" t="str">
        <f>IF(COUNTBLANK('VAL_Fill in area'!O331)=1,"",'VAL_Fill in area'!O331)</f>
        <v/>
      </c>
      <c r="BL146" s="13" t="s">
        <v>4</v>
      </c>
      <c r="BM146" s="14" t="str">
        <f>IF(TYPE(VAL_Codes!BD$30)=2,VAL_Codes!BD$30,"")</f>
        <v/>
      </c>
      <c r="BN146" s="73"/>
      <c r="BQ146" s="74"/>
      <c r="BT146" s="74"/>
      <c r="BW146" s="74"/>
      <c r="BZ146" s="74"/>
      <c r="CC146" s="74"/>
      <c r="CF146" s="74"/>
      <c r="CI146" s="74"/>
      <c r="CL146" s="74"/>
      <c r="CO146" s="74"/>
      <c r="CR146" s="74"/>
      <c r="CU146" s="74"/>
      <c r="CX146" s="74"/>
      <c r="DA146" s="74"/>
      <c r="DD146" s="74"/>
      <c r="DG146" s="74"/>
      <c r="DJ146" s="74"/>
      <c r="DM146" s="74"/>
      <c r="DP146" s="74"/>
      <c r="DS146" s="74"/>
      <c r="DV146" s="74"/>
      <c r="DY146" s="74"/>
      <c r="EB146" s="74"/>
      <c r="EE146" s="74"/>
      <c r="EH146" s="74"/>
      <c r="EK146" s="74"/>
      <c r="EN146" s="74"/>
      <c r="EQ146" s="74"/>
      <c r="ET146" s="74"/>
    </row>
    <row r="147" spans="1:150" ht="15" customHeight="1" x14ac:dyDescent="0.2">
      <c r="A147" s="49"/>
      <c r="B147" s="49"/>
      <c r="C147" s="31"/>
      <c r="D147" s="624"/>
      <c r="E147" s="62" t="s">
        <v>4119</v>
      </c>
      <c r="F147" s="361" t="s">
        <v>5</v>
      </c>
      <c r="G147" s="43" t="s">
        <v>6</v>
      </c>
      <c r="H147" s="361" t="s">
        <v>6959</v>
      </c>
      <c r="I147" s="43"/>
      <c r="J147" s="54"/>
      <c r="K147" s="54"/>
      <c r="L147" s="54"/>
      <c r="M147" s="54"/>
      <c r="N147" s="54"/>
      <c r="O147" s="54"/>
      <c r="P147" s="54"/>
      <c r="Q147" s="54"/>
      <c r="R147" s="54"/>
      <c r="S147" s="54"/>
      <c r="T147" s="54"/>
      <c r="U147" s="54"/>
      <c r="V147" s="54"/>
      <c r="W147" s="54"/>
      <c r="X147" s="54"/>
      <c r="Y147" s="54"/>
      <c r="Z147" s="54"/>
      <c r="AA147" s="28" t="str">
        <f>IF(COUNTBLANK('VAL_Fill in area'!C332)=1,"",'VAL_Fill in area'!C332)</f>
        <v/>
      </c>
      <c r="AB147" s="13" t="str">
        <f>IF(TYPE(VAL_Codes!M$30)=2,VAL_Codes!M$30,"")</f>
        <v/>
      </c>
      <c r="AC147" s="14" t="str">
        <f>IF(TYPE(VAL_Codes!N$30)=2,VAL_Codes!N$30,"")</f>
        <v/>
      </c>
      <c r="AD147" s="28" t="str">
        <f>IF(COUNTBLANK('VAL_Fill in area'!D332)=1,"",'VAL_Fill in area'!D332)</f>
        <v/>
      </c>
      <c r="AE147" s="13" t="str">
        <f>IF(TYPE(VAL_Codes!P$30)=2,VAL_Codes!P$30,"")</f>
        <v/>
      </c>
      <c r="AF147" s="14" t="str">
        <f>IF(TYPE(VAL_Codes!Q$30)=2,VAL_Codes!Q$30,"")</f>
        <v/>
      </c>
      <c r="AG147" s="28" t="str">
        <f>IF(COUNTBLANK('VAL_Fill in area'!E332)=1,"",'VAL_Fill in area'!E332)</f>
        <v/>
      </c>
      <c r="AH147" s="13" t="str">
        <f>IF(TYPE(VAL_Codes!S$30)=2,VAL_Codes!S$30,"")</f>
        <v/>
      </c>
      <c r="AI147" s="14" t="str">
        <f>IF(TYPE(VAL_Codes!T$30)=2,VAL_Codes!T$30,"")</f>
        <v/>
      </c>
      <c r="AJ147" s="28" t="str">
        <f>IF(COUNTBLANK('VAL_Fill in area'!F332)=1,"",'VAL_Fill in area'!F332)</f>
        <v/>
      </c>
      <c r="AK147" s="13" t="str">
        <f>IF(TYPE(VAL_Codes!V$30)=2,VAL_Codes!V$30,"")</f>
        <v/>
      </c>
      <c r="AL147" s="14" t="str">
        <f>IF(TYPE(VAL_Codes!W$30)=2,VAL_Codes!W$30,"")</f>
        <v/>
      </c>
      <c r="AM147" s="28" t="str">
        <f>IF(COUNTBLANK('VAL_Fill in area'!G332)=1,"",'VAL_Fill in area'!G332)</f>
        <v/>
      </c>
      <c r="AN147" s="13" t="str">
        <f>IF(TYPE(VAL_Codes!Y$30)=2,VAL_Codes!Y$30,"")</f>
        <v/>
      </c>
      <c r="AO147" s="14" t="str">
        <f>IF(TYPE(VAL_Codes!Z$30)=2,VAL_Codes!Z$30,"")</f>
        <v/>
      </c>
      <c r="AP147" s="28" t="str">
        <f>IF(COUNTBLANK('VAL_Fill in area'!H332)=1,"",'VAL_Fill in area'!H332)</f>
        <v/>
      </c>
      <c r="AQ147" s="13" t="str">
        <f>IF(TYPE(VAL_Codes!AB$30)=2,VAL_Codes!AB$30,"")</f>
        <v/>
      </c>
      <c r="AR147" s="14" t="str">
        <f>IF(TYPE(VAL_Codes!AC$30)=2,VAL_Codes!AC$30,"")</f>
        <v/>
      </c>
      <c r="AS147" s="28" t="str">
        <f>IF(COUNTBLANK('VAL_Fill in area'!I332)=1,"",'VAL_Fill in area'!I332)</f>
        <v/>
      </c>
      <c r="AT147" s="13" t="str">
        <f>IF(TYPE(VAL_Codes!AE$30)=2,VAL_Codes!AE$30,"")</f>
        <v/>
      </c>
      <c r="AU147" s="14" t="str">
        <f>IF(TYPE(VAL_Codes!AF$30)=2,VAL_Codes!AF$30,"")</f>
        <v/>
      </c>
      <c r="AV147" s="28" t="str">
        <f>IF(COUNTBLANK('VAL_Fill in area'!J332)=1,"",'VAL_Fill in area'!J332)</f>
        <v/>
      </c>
      <c r="AW147" s="13" t="str">
        <f>IF(TYPE(VAL_Codes!AH$30)=2,VAL_Codes!AH$30,"")</f>
        <v/>
      </c>
      <c r="AX147" s="14" t="str">
        <f>IF(TYPE(VAL_Codes!AI$30)=2,VAL_Codes!AI$30,"")</f>
        <v/>
      </c>
      <c r="AY147" s="28" t="str">
        <f>IF(COUNTBLANK('VAL_Fill in area'!K332)=1,"",'VAL_Fill in area'!K332)</f>
        <v/>
      </c>
      <c r="AZ147" s="13" t="s">
        <v>4</v>
      </c>
      <c r="BA147" s="14" t="str">
        <f>IF(TYPE(VAL_Codes!AR$30)=2,VAL_Codes!AR$30,"")</f>
        <v/>
      </c>
      <c r="BB147" s="28" t="str">
        <f>IF(COUNTBLANK('VAL_Fill in area'!L332)=1,"",'VAL_Fill in area'!L332)</f>
        <v/>
      </c>
      <c r="BC147" s="13" t="s">
        <v>4</v>
      </c>
      <c r="BD147" s="14" t="str">
        <f>IF(TYPE(VAL_Codes!AU$30)=2,VAL_Codes!AU$30,"")</f>
        <v/>
      </c>
      <c r="BE147" s="28" t="str">
        <f>IF(COUNTBLANK('VAL_Fill in area'!M332)=1,"",'VAL_Fill in area'!M332)</f>
        <v/>
      </c>
      <c r="BF147" s="13" t="s">
        <v>4</v>
      </c>
      <c r="BG147" s="14" t="str">
        <f>IF(TYPE(VAL_Codes!AX$30)=2,VAL_Codes!AX$30,"")</f>
        <v/>
      </c>
      <c r="BH147" s="28" t="str">
        <f>IF(COUNTBLANK('VAL_Fill in area'!N332)=1,"",'VAL_Fill in area'!N332)</f>
        <v/>
      </c>
      <c r="BI147" s="13" t="s">
        <v>7033</v>
      </c>
      <c r="BJ147" s="14" t="str">
        <f>IF(TYPE(VAL_Codes!BA$30)=2,VAL_Codes!BA$30,"")</f>
        <v/>
      </c>
      <c r="BK147" s="28" t="str">
        <f>IF(COUNTBLANK('VAL_Fill in area'!O332)=1,"",'VAL_Fill in area'!O332)</f>
        <v/>
      </c>
      <c r="BL147" s="13" t="s">
        <v>4</v>
      </c>
      <c r="BM147" s="14" t="str">
        <f>IF(TYPE(VAL_Codes!BD$30)=2,VAL_Codes!BD$30,"")</f>
        <v/>
      </c>
      <c r="BN147" s="73"/>
      <c r="BQ147" s="74"/>
      <c r="BT147" s="74"/>
      <c r="BW147" s="74"/>
      <c r="BZ147" s="74"/>
      <c r="CC147" s="74"/>
      <c r="CF147" s="74"/>
      <c r="CI147" s="74"/>
      <c r="CL147" s="74"/>
      <c r="CO147" s="74"/>
      <c r="CR147" s="74"/>
      <c r="CU147" s="74"/>
      <c r="CX147" s="74"/>
      <c r="DA147" s="74"/>
      <c r="DD147" s="74"/>
      <c r="DG147" s="74"/>
      <c r="DJ147" s="74"/>
      <c r="DM147" s="74"/>
      <c r="DP147" s="74"/>
      <c r="DS147" s="74"/>
      <c r="DV147" s="74"/>
      <c r="DY147" s="74"/>
      <c r="EB147" s="74"/>
      <c r="EE147" s="74"/>
      <c r="EH147" s="74"/>
      <c r="EK147" s="74"/>
      <c r="EN147" s="74"/>
      <c r="EQ147" s="74"/>
      <c r="ET147" s="74"/>
    </row>
    <row r="148" spans="1:150" ht="15" x14ac:dyDescent="0.2">
      <c r="A148" s="49"/>
      <c r="B148" s="49"/>
      <c r="C148" s="31"/>
      <c r="D148" s="38"/>
      <c r="E148" s="75"/>
      <c r="F148" s="75"/>
      <c r="G148" s="75"/>
      <c r="H148" s="75"/>
      <c r="I148" s="75"/>
      <c r="J148" s="38"/>
      <c r="K148" s="38"/>
      <c r="L148" s="38"/>
      <c r="M148" s="38"/>
      <c r="N148" s="38"/>
      <c r="O148" s="38"/>
      <c r="P148" s="38"/>
      <c r="Q148" s="38"/>
      <c r="R148" s="38"/>
      <c r="S148" s="38"/>
      <c r="T148" s="38"/>
      <c r="U148" s="38"/>
      <c r="V148" s="38"/>
      <c r="W148" s="38"/>
      <c r="X148" s="38"/>
      <c r="Y148" s="38"/>
      <c r="Z148" s="38"/>
      <c r="AA148" s="47"/>
      <c r="AB148" s="38"/>
      <c r="AC148" s="38"/>
      <c r="AD148" s="47"/>
      <c r="AE148" s="38"/>
      <c r="AF148" s="38"/>
      <c r="AG148" s="47"/>
      <c r="AH148" s="38"/>
      <c r="AI148" s="38"/>
      <c r="AJ148" s="47"/>
      <c r="AK148" s="38"/>
      <c r="AL148" s="38"/>
      <c r="AM148" s="47"/>
      <c r="AN148" s="38"/>
      <c r="AO148" s="38"/>
      <c r="AP148" s="47"/>
      <c r="AQ148" s="38"/>
      <c r="AR148" s="38"/>
      <c r="AS148" s="47"/>
      <c r="AT148" s="38"/>
      <c r="AU148" s="38"/>
      <c r="AV148" s="47"/>
      <c r="AW148" s="38"/>
      <c r="AX148" s="38"/>
      <c r="AY148" s="47"/>
      <c r="AZ148" s="38"/>
      <c r="BA148" s="38"/>
      <c r="BB148" s="47"/>
      <c r="BC148" s="38"/>
      <c r="BD148" s="38"/>
      <c r="BE148" s="47"/>
      <c r="BF148" s="38"/>
      <c r="BG148" s="38"/>
      <c r="BH148" s="47"/>
      <c r="BI148" s="38"/>
      <c r="BJ148" s="38"/>
      <c r="BK148" s="47"/>
      <c r="BL148" s="38"/>
      <c r="BM148" s="38"/>
      <c r="BN148" s="73"/>
      <c r="BQ148" s="74"/>
      <c r="BT148" s="74"/>
      <c r="BW148" s="74"/>
      <c r="BZ148" s="74"/>
      <c r="CC148" s="74"/>
      <c r="CF148" s="74"/>
      <c r="CI148" s="74"/>
      <c r="CL148" s="74"/>
      <c r="CO148" s="74"/>
      <c r="CR148" s="74"/>
      <c r="CU148" s="74"/>
      <c r="CX148" s="74"/>
      <c r="DA148" s="74"/>
      <c r="DD148" s="74"/>
      <c r="DG148" s="74"/>
      <c r="DJ148" s="74"/>
      <c r="DM148" s="74"/>
      <c r="DP148" s="74"/>
      <c r="DS148" s="74"/>
      <c r="DV148" s="74"/>
      <c r="DY148" s="74"/>
      <c r="EB148" s="74"/>
      <c r="EE148" s="74"/>
      <c r="EH148" s="74"/>
      <c r="EK148" s="74"/>
      <c r="EN148" s="74"/>
      <c r="EQ148" s="74"/>
      <c r="ET148" s="74"/>
    </row>
    <row r="149" spans="1:150" ht="15" customHeight="1" x14ac:dyDescent="0.2">
      <c r="A149" s="49"/>
      <c r="B149" s="49"/>
      <c r="C149" s="31"/>
      <c r="D149" s="680" t="s">
        <v>122</v>
      </c>
      <c r="E149" s="323" t="s">
        <v>4062</v>
      </c>
      <c r="F149" s="43" t="s">
        <v>6</v>
      </c>
      <c r="G149" s="43" t="s">
        <v>6</v>
      </c>
      <c r="H149" s="361" t="s">
        <v>6902</v>
      </c>
      <c r="I149" s="43"/>
      <c r="J149" s="54"/>
      <c r="K149" s="54"/>
      <c r="L149" s="54"/>
      <c r="M149" s="54"/>
      <c r="N149" s="54"/>
      <c r="O149" s="54"/>
      <c r="P149" s="54"/>
      <c r="Q149" s="54"/>
      <c r="R149" s="54"/>
      <c r="S149" s="54"/>
      <c r="T149" s="54"/>
      <c r="U149" s="54"/>
      <c r="V149" s="54"/>
      <c r="W149" s="54"/>
      <c r="X149" s="54"/>
      <c r="Y149" s="54"/>
      <c r="Z149" s="45"/>
      <c r="AA149" s="27" t="str">
        <f t="shared" ref="AA149:AA180" si="0">IF(OR(AND(AA31="",AB31=""),AND(AA90="",AB90=""),AND(AB31="K",AB90="K"),OR(AB31="O",AB90="O")),"",SUM(AA31,AA90))</f>
        <v/>
      </c>
      <c r="AB149" s="1" t="str">
        <f t="shared" ref="AB149:AB180" si="1">IF(AND(OR(AND(AB31="O",AB90="O"),AND(AB31="K",AB90="K")),SUM(AA31,AA90)=0,ISNUMBER(AA149)),"",IF(OR(AB31="O",AB90="O"),"O",IF(AND(AB31=AB90,OR(AB31="K",AB31="W",AB31="M")), UPPER(AB31),"")))</f>
        <v/>
      </c>
      <c r="AC149" s="2" t="str">
        <f>IF(TYPE(VAL_Codes!N$30)=2,VAL_Codes!N$30,"")</f>
        <v/>
      </c>
      <c r="AD149" s="27" t="str">
        <f t="shared" ref="AD149:AD180" si="2">IF(OR(AND(AD31="",AE31=""),AND(AD90="",AE90=""),AND(AE31="K",AE90="K"),OR(AE31="O",AE90="O")),"",SUM(AD31,AD90))</f>
        <v/>
      </c>
      <c r="AE149" s="1" t="str">
        <f t="shared" ref="AE149:AE180" si="3">IF(AND(OR(AND(AE31="O",AE90="O"),AND(AE31="K",AE90="K")),SUM(AD31,AD90)=0,ISNUMBER(AD149)),"",IF(OR(AE31="O",AE90="O"),"O",IF(AND(AE31=AE90,OR(AE31="K",AE31="W",AE31="M")), UPPER(AE31),"")))</f>
        <v/>
      </c>
      <c r="AF149" s="2" t="str">
        <f>IF(TYPE(VAL_Codes!Q$30)=2,VAL_Codes!Q$30,"")</f>
        <v/>
      </c>
      <c r="AG149" s="27" t="str">
        <f t="shared" ref="AG149:AG180" si="4">IF(OR(AND(AG31="",AH31=""),AND(AG90="",AH90=""),AND(AH31="K",AH90="K"),OR(AH31="O",AH90="O")),"",SUM(AG31,AG90))</f>
        <v/>
      </c>
      <c r="AH149" s="1" t="str">
        <f t="shared" ref="AH149:AH180" si="5">IF(AND(OR(AND(AH31="O",AH90="O"),AND(AH31="K",AH90="K")),SUM(AG31,AG90)=0,ISNUMBER(AG149)),"",IF(OR(AH31="O",AH90="O"),"O",IF(AND(AH31=AH90,OR(AH31="K",AH31="W",AH31="M")), UPPER(AH31),"")))</f>
        <v/>
      </c>
      <c r="AI149" s="2" t="str">
        <f>IF(TYPE(VAL_Codes!T$30)=2,VAL_Codes!T$30,"")</f>
        <v/>
      </c>
      <c r="AJ149" s="27" t="str">
        <f t="shared" ref="AJ149:AJ180" si="6">IF(OR(AND(AJ31="",AK31=""),AND(AJ90="",AK90=""),AND(AK31="K",AK90="K"),OR(AK31="O",AK90="O")),"",SUM(AJ31,AJ90))</f>
        <v/>
      </c>
      <c r="AK149" s="1" t="str">
        <f t="shared" ref="AK149:AK180" si="7">IF(AND(OR(AND(AK31="O",AK90="O"),AND(AK31="K",AK90="K")),SUM(AJ31,AJ90)=0,ISNUMBER(AJ149)),"",IF(OR(AK31="O",AK90="O"),"O",IF(AND(AK31=AK90,OR(AK31="K",AK31="W",AK31="M")), UPPER(AK31),"")))</f>
        <v/>
      </c>
      <c r="AL149" s="2" t="str">
        <f>IF(TYPE(VAL_Codes!W$30)=2,VAL_Codes!W$30,"")</f>
        <v/>
      </c>
      <c r="AM149" s="27" t="str">
        <f t="shared" ref="AM149:AM180" si="8">IF(OR(AND(AM31="",AN31=""),AND(AM90="",AN90=""),AND(AN31="K",AN90="K"),OR(AN31="O",AN90="O")),"",SUM(AM31,AM90))</f>
        <v/>
      </c>
      <c r="AN149" s="1" t="str">
        <f t="shared" ref="AN149:AN180" si="9">IF(AND(OR(AND(AN31="O",AN90="O"),AND(AN31="K",AN90="K")),SUM(AM31,AM90)=0,ISNUMBER(AM149)),"",IF(OR(AN31="O",AN90="O"),"O",IF(AND(AN31=AN90,OR(AN31="K",AN31="W",AN31="M")), UPPER(AN31),"")))</f>
        <v/>
      </c>
      <c r="AO149" s="2" t="str">
        <f>IF(TYPE(VAL_Codes!Z$30)=2,VAL_Codes!Z$30,"")</f>
        <v/>
      </c>
      <c r="AP149" s="27" t="str">
        <f t="shared" ref="AP149:AP180" si="10">IF(OR(AND(AP31="",AQ31=""),AND(AP90="",AQ90=""),AND(AQ31="K",AQ90="K"),OR(AQ31="O",AQ90="O")),"",SUM(AP31,AP90))</f>
        <v/>
      </c>
      <c r="AQ149" s="1" t="str">
        <f t="shared" ref="AQ149:AQ180" si="11">IF(AND(OR(AND(AQ31="O",AQ90="O"),AND(AQ31="K",AQ90="K")),SUM(AP31,AP90)=0,ISNUMBER(AP149)),"",IF(OR(AQ31="O",AQ90="O"),"O",IF(AND(AQ31=AQ90,OR(AQ31="K",AQ31="W",AQ31="M")), UPPER(AQ31),"")))</f>
        <v/>
      </c>
      <c r="AR149" s="2" t="str">
        <f>IF(TYPE(VAL_Codes!AC$30)=2,VAL_Codes!AC$30,"")</f>
        <v/>
      </c>
      <c r="AS149" s="27" t="str">
        <f t="shared" ref="AS149:AS180" si="12">IF(OR(AND(AS31="",AT31=""),AND(AS90="",AT90=""),AND(AT31="K",AT90="K"),OR(AT31="O",AT90="O")),"",SUM(AS31,AS90))</f>
        <v/>
      </c>
      <c r="AT149" s="1" t="str">
        <f t="shared" ref="AT149:AT180" si="13">IF(AND(OR(AND(AT31="O",AT90="O"),AND(AT31="K",AT90="K")),SUM(AS31,AS90)=0,ISNUMBER(AS149)),"",IF(OR(AT31="O",AT90="O"),"O",IF(AND(AT31=AT90,OR(AT31="K",AT31="W",AT31="M")), UPPER(AT31),"")))</f>
        <v/>
      </c>
      <c r="AU149" s="2" t="str">
        <f>IF(TYPE(VAL_Codes!AF$30)=2,VAL_Codes!AF$30,"")</f>
        <v/>
      </c>
      <c r="AV149" s="27" t="str">
        <f t="shared" ref="AV149:AV180" si="14">IF(OR(AND(AV31="",AW31=""),AND(AV90="",AW90=""),AND(AW31="K",AW90="K"),OR(AW31="O",AW90="O")),"",SUM(AV31,AV90))</f>
        <v/>
      </c>
      <c r="AW149" s="1" t="str">
        <f t="shared" ref="AW149:AW180" si="15">IF(AND(OR(AND(AW31="O",AW90="O"),AND(AW31="K",AW90="K")),SUM(AV31,AV90)=0,ISNUMBER(AV149)),"",IF(OR(AW31="O",AW90="O"),"O",IF(AND(AW31=AW90,OR(AW31="K",AW31="W",AW31="M")), UPPER(AW31),"")))</f>
        <v/>
      </c>
      <c r="AX149" s="2" t="str">
        <f>IF(TYPE(VAL_Codes!AI$30)=2,VAL_Codes!AI$30,"")</f>
        <v/>
      </c>
      <c r="AY149" s="27">
        <f t="shared" ref="AY149:AY180" si="16">IF(OR(AND(AY31="",AZ31=""),AND(AY90="",AZ90=""),AND(AZ31="K",AZ90="K"),OR(AZ31="O",AZ90="O")),"",SUM(AY31,AY90))</f>
        <v>0</v>
      </c>
      <c r="AZ149" s="1" t="str">
        <f t="shared" ref="AZ149:AZ180" si="17">IF(AND(OR(AND(AZ31="O",AZ90="O"),AND(AZ31="K",AZ90="K")),SUM(AY31,AY90)=0,ISNUMBER(AY149)),"",IF(OR(AZ31="O",AZ90="O"),"O",IF(AND(AZ31=AZ90,OR(AZ31="K",AZ31="W",AZ31="M")), UPPER(AZ31),"")))</f>
        <v>M</v>
      </c>
      <c r="BA149" s="2" t="str">
        <f>IF(TYPE(VAL_Codes!AR$30)=2,VAL_Codes!AR$30,"")</f>
        <v/>
      </c>
      <c r="BB149" s="27">
        <f t="shared" ref="BB149:BB180" si="18">IF(OR(AND(BB31="",BC31=""),AND(BB90="",BC90=""),AND(BC31="K",BC90="K"),OR(BC31="O",BC90="O")),"",SUM(BB31,BB90))</f>
        <v>0</v>
      </c>
      <c r="BC149" s="1" t="str">
        <f t="shared" ref="BC149:BC180" si="19">IF(AND(OR(AND(BC31="O",BC90="O"),AND(BC31="K",BC90="K")),SUM(BB31,BB90)=0,ISNUMBER(BB149)),"",IF(OR(BC31="O",BC90="O"),"O",IF(AND(BC31=BC90,OR(BC31="K",BC31="W",BC31="M")), UPPER(BC31),"")))</f>
        <v>M</v>
      </c>
      <c r="BD149" s="2" t="str">
        <f>IF(TYPE(VAL_Codes!AU$30)=2,VAL_Codes!AU$30,"")</f>
        <v/>
      </c>
      <c r="BE149" s="27">
        <f t="shared" ref="BE149:BE180" si="20">IF(OR(AND(BE31="",BF31=""),AND(BE90="",BF90=""),AND(BF31="K",BF90="K"),OR(BF31="O",BF90="O")),"",SUM(BE31,BE90))</f>
        <v>0</v>
      </c>
      <c r="BF149" s="1" t="str">
        <f t="shared" ref="BF149:BF180" si="21">IF(AND(OR(AND(BF31="O",BF90="O"),AND(BF31="K",BF90="K")),SUM(BE31,BE90)=0,ISNUMBER(BE149)),"",IF(OR(BF31="O",BF90="O"),"O",IF(AND(BF31=BF90,OR(BF31="K",BF31="W",BF31="M")), UPPER(BF31),"")))</f>
        <v>M</v>
      </c>
      <c r="BG149" s="2" t="str">
        <f>IF(TYPE(VAL_Codes!AX$30)=2,VAL_Codes!AX$30,"")</f>
        <v/>
      </c>
      <c r="BH149" s="27" t="str">
        <f t="shared" ref="BH149:BH180" si="22">IF(OR(AND(BH31="",BI31=""),AND(BH90="",BI90=""),AND(BI31="K",BI90="K"),OR(BI31="O",BI90="O")),"",SUM(BH31,BH90))</f>
        <v/>
      </c>
      <c r="BI149" s="1" t="str">
        <f t="shared" ref="BI149:BI180" si="23">IF(AND(OR(AND(BI31="O",BI90="O"),AND(BI31="K",BI90="K")),SUM(BH31,BH90)=0,ISNUMBER(BH149)),"",IF(OR(BI31="O",BI90="O"),"O",IF(AND(BI31=BI90,OR(BI31="K",BI31="W",BI31="M")), UPPER(BI31),"")))</f>
        <v>K</v>
      </c>
      <c r="BJ149" s="2" t="str">
        <f>IF(TYPE(VAL_Codes!BA$30)=2,VAL_Codes!BA$30,"")</f>
        <v/>
      </c>
      <c r="BK149" s="27">
        <f t="shared" ref="BK149:BK180" si="24">IF(OR(AND(BK31="",BL31=""),AND(BK90="",BL90=""),AND(BL31="K",BL90="K"),OR(BL31="O",BL90="O")),"",SUM(BK31,BK90))</f>
        <v>0</v>
      </c>
      <c r="BL149" s="1" t="str">
        <f t="shared" ref="BL149:BL180" si="25">IF(AND(OR(AND(BL31="O",BL90="O"),AND(BL31="K",BL90="K")),SUM(BK31,BK90)=0,ISNUMBER(BK149)),"",IF(OR(BL31="O",BL90="O"),"O",IF(AND(BL31=BL90,OR(BL31="K",BL31="W",BL31="M")), UPPER(BL31),"")))</f>
        <v>M</v>
      </c>
      <c r="BM149" s="2" t="str">
        <f>IF(TYPE(VAL_Codes!BD$30)=2,VAL_Codes!BD$30,"")</f>
        <v/>
      </c>
      <c r="BN149" s="73"/>
      <c r="BQ149" s="74"/>
      <c r="BT149" s="74"/>
      <c r="BW149" s="74"/>
      <c r="BZ149" s="74"/>
      <c r="CC149" s="74"/>
      <c r="CF149" s="74"/>
      <c r="CI149" s="74"/>
      <c r="CL149" s="74"/>
      <c r="CO149" s="74"/>
      <c r="CR149" s="74"/>
      <c r="CU149" s="74"/>
      <c r="CX149" s="74"/>
      <c r="DA149" s="74"/>
      <c r="DD149" s="74"/>
      <c r="DG149" s="74"/>
      <c r="DJ149" s="74"/>
      <c r="DM149" s="74"/>
      <c r="DP149" s="74"/>
      <c r="DS149" s="74"/>
      <c r="DV149" s="74"/>
      <c r="DY149" s="74"/>
      <c r="EB149" s="74"/>
      <c r="EE149" s="74"/>
      <c r="EH149" s="74"/>
      <c r="EK149" s="74"/>
      <c r="EN149" s="74"/>
      <c r="EQ149" s="74"/>
      <c r="ET149" s="74"/>
    </row>
    <row r="150" spans="1:150" ht="15" customHeight="1" x14ac:dyDescent="0.2">
      <c r="A150" s="49"/>
      <c r="B150" s="49"/>
      <c r="C150" s="31"/>
      <c r="D150" s="681"/>
      <c r="E150" s="324" t="s">
        <v>4063</v>
      </c>
      <c r="F150" s="43" t="s">
        <v>6</v>
      </c>
      <c r="G150" s="43" t="s">
        <v>6</v>
      </c>
      <c r="H150" s="361" t="s">
        <v>6903</v>
      </c>
      <c r="I150" s="43"/>
      <c r="J150" s="54"/>
      <c r="K150" s="54"/>
      <c r="L150" s="54"/>
      <c r="M150" s="54"/>
      <c r="N150" s="54"/>
      <c r="O150" s="54"/>
      <c r="P150" s="54"/>
      <c r="Q150" s="54"/>
      <c r="R150" s="54"/>
      <c r="S150" s="54"/>
      <c r="T150" s="54"/>
      <c r="U150" s="54"/>
      <c r="V150" s="54"/>
      <c r="W150" s="54"/>
      <c r="X150" s="54"/>
      <c r="Y150" s="54"/>
      <c r="Z150" s="45"/>
      <c r="AA150" s="27" t="str">
        <f t="shared" si="0"/>
        <v/>
      </c>
      <c r="AB150" s="1" t="str">
        <f t="shared" si="1"/>
        <v/>
      </c>
      <c r="AC150" s="2" t="str">
        <f>IF(TYPE(VAL_Codes!N$30)=2,VAL_Codes!N$30,"")</f>
        <v/>
      </c>
      <c r="AD150" s="27" t="str">
        <f t="shared" si="2"/>
        <v/>
      </c>
      <c r="AE150" s="1" t="str">
        <f t="shared" si="3"/>
        <v/>
      </c>
      <c r="AF150" s="2" t="str">
        <f>IF(TYPE(VAL_Codes!Q$30)=2,VAL_Codes!Q$30,"")</f>
        <v/>
      </c>
      <c r="AG150" s="27" t="str">
        <f t="shared" si="4"/>
        <v/>
      </c>
      <c r="AH150" s="1" t="str">
        <f t="shared" si="5"/>
        <v/>
      </c>
      <c r="AI150" s="2" t="str">
        <f>IF(TYPE(VAL_Codes!T$30)=2,VAL_Codes!T$30,"")</f>
        <v/>
      </c>
      <c r="AJ150" s="27" t="str">
        <f t="shared" si="6"/>
        <v/>
      </c>
      <c r="AK150" s="1" t="str">
        <f t="shared" si="7"/>
        <v/>
      </c>
      <c r="AL150" s="2" t="str">
        <f>IF(TYPE(VAL_Codes!W$30)=2,VAL_Codes!W$30,"")</f>
        <v/>
      </c>
      <c r="AM150" s="27" t="str">
        <f t="shared" si="8"/>
        <v/>
      </c>
      <c r="AN150" s="1" t="str">
        <f t="shared" si="9"/>
        <v/>
      </c>
      <c r="AO150" s="2" t="str">
        <f>IF(TYPE(VAL_Codes!Z$30)=2,VAL_Codes!Z$30,"")</f>
        <v/>
      </c>
      <c r="AP150" s="27" t="str">
        <f t="shared" si="10"/>
        <v/>
      </c>
      <c r="AQ150" s="1" t="str">
        <f t="shared" si="11"/>
        <v/>
      </c>
      <c r="AR150" s="2" t="str">
        <f>IF(TYPE(VAL_Codes!AC$30)=2,VAL_Codes!AC$30,"")</f>
        <v/>
      </c>
      <c r="AS150" s="27" t="str">
        <f t="shared" si="12"/>
        <v/>
      </c>
      <c r="AT150" s="1" t="str">
        <f t="shared" si="13"/>
        <v/>
      </c>
      <c r="AU150" s="2" t="str">
        <f>IF(TYPE(VAL_Codes!AF$30)=2,VAL_Codes!AF$30,"")</f>
        <v/>
      </c>
      <c r="AV150" s="27" t="str">
        <f t="shared" si="14"/>
        <v/>
      </c>
      <c r="AW150" s="1" t="str">
        <f t="shared" si="15"/>
        <v/>
      </c>
      <c r="AX150" s="2" t="str">
        <f>IF(TYPE(VAL_Codes!AI$30)=2,VAL_Codes!AI$30,"")</f>
        <v/>
      </c>
      <c r="AY150" s="27">
        <f t="shared" si="16"/>
        <v>0</v>
      </c>
      <c r="AZ150" s="1" t="str">
        <f t="shared" si="17"/>
        <v>M</v>
      </c>
      <c r="BA150" s="2" t="str">
        <f>IF(TYPE(VAL_Codes!AR$30)=2,VAL_Codes!AR$30,"")</f>
        <v/>
      </c>
      <c r="BB150" s="27">
        <f t="shared" si="18"/>
        <v>0</v>
      </c>
      <c r="BC150" s="1" t="str">
        <f t="shared" si="19"/>
        <v>M</v>
      </c>
      <c r="BD150" s="2" t="str">
        <f>IF(TYPE(VAL_Codes!AU$30)=2,VAL_Codes!AU$30,"")</f>
        <v/>
      </c>
      <c r="BE150" s="27">
        <f t="shared" si="20"/>
        <v>0</v>
      </c>
      <c r="BF150" s="1" t="str">
        <f t="shared" si="21"/>
        <v>M</v>
      </c>
      <c r="BG150" s="2" t="str">
        <f>IF(TYPE(VAL_Codes!AX$30)=2,VAL_Codes!AX$30,"")</f>
        <v/>
      </c>
      <c r="BH150" s="27" t="str">
        <f t="shared" si="22"/>
        <v/>
      </c>
      <c r="BI150" s="1" t="str">
        <f t="shared" si="23"/>
        <v>K</v>
      </c>
      <c r="BJ150" s="2" t="str">
        <f>IF(TYPE(VAL_Codes!BA$30)=2,VAL_Codes!BA$30,"")</f>
        <v/>
      </c>
      <c r="BK150" s="27">
        <f t="shared" si="24"/>
        <v>0</v>
      </c>
      <c r="BL150" s="1" t="str">
        <f t="shared" si="25"/>
        <v>M</v>
      </c>
      <c r="BM150" s="2" t="str">
        <f>IF(TYPE(VAL_Codes!BD$30)=2,VAL_Codes!BD$30,"")</f>
        <v/>
      </c>
      <c r="BN150" s="73"/>
      <c r="BQ150" s="74"/>
      <c r="BT150" s="74"/>
      <c r="BW150" s="74"/>
      <c r="BZ150" s="74"/>
      <c r="CC150" s="74"/>
      <c r="CF150" s="74"/>
      <c r="CI150" s="74"/>
      <c r="CL150" s="74"/>
      <c r="CO150" s="74"/>
      <c r="CR150" s="74"/>
      <c r="CU150" s="74"/>
      <c r="CX150" s="74"/>
      <c r="DA150" s="74"/>
      <c r="DD150" s="74"/>
      <c r="DG150" s="74"/>
      <c r="DJ150" s="74"/>
      <c r="DM150" s="74"/>
      <c r="DP150" s="74"/>
      <c r="DS150" s="74"/>
      <c r="DV150" s="74"/>
      <c r="DY150" s="74"/>
      <c r="EB150" s="74"/>
      <c r="EE150" s="74"/>
      <c r="EH150" s="74"/>
      <c r="EK150" s="74"/>
      <c r="EN150" s="74"/>
      <c r="EQ150" s="74"/>
      <c r="ET150" s="74"/>
    </row>
    <row r="151" spans="1:150" ht="15" customHeight="1" x14ac:dyDescent="0.2">
      <c r="A151" s="49"/>
      <c r="B151" s="49"/>
      <c r="C151" s="31"/>
      <c r="D151" s="681"/>
      <c r="E151" s="324" t="s">
        <v>4064</v>
      </c>
      <c r="F151" s="43" t="s">
        <v>6</v>
      </c>
      <c r="G151" s="43" t="s">
        <v>6</v>
      </c>
      <c r="H151" s="361" t="s">
        <v>6904</v>
      </c>
      <c r="I151" s="43"/>
      <c r="J151" s="54"/>
      <c r="K151" s="54"/>
      <c r="L151" s="54"/>
      <c r="M151" s="54"/>
      <c r="N151" s="54"/>
      <c r="O151" s="54"/>
      <c r="P151" s="54"/>
      <c r="Q151" s="54"/>
      <c r="R151" s="54"/>
      <c r="S151" s="54"/>
      <c r="T151" s="54"/>
      <c r="U151" s="54"/>
      <c r="V151" s="54"/>
      <c r="W151" s="54"/>
      <c r="X151" s="54"/>
      <c r="Y151" s="54"/>
      <c r="Z151" s="45"/>
      <c r="AA151" s="27" t="str">
        <f t="shared" si="0"/>
        <v/>
      </c>
      <c r="AB151" s="1" t="str">
        <f t="shared" si="1"/>
        <v/>
      </c>
      <c r="AC151" s="2" t="str">
        <f>IF(TYPE(VAL_Codes!N$30)=2,VAL_Codes!N$30,"")</f>
        <v/>
      </c>
      <c r="AD151" s="27" t="str">
        <f t="shared" si="2"/>
        <v/>
      </c>
      <c r="AE151" s="1" t="str">
        <f t="shared" si="3"/>
        <v/>
      </c>
      <c r="AF151" s="2" t="str">
        <f>IF(TYPE(VAL_Codes!Q$30)=2,VAL_Codes!Q$30,"")</f>
        <v/>
      </c>
      <c r="AG151" s="27" t="str">
        <f t="shared" si="4"/>
        <v/>
      </c>
      <c r="AH151" s="1" t="str">
        <f t="shared" si="5"/>
        <v/>
      </c>
      <c r="AI151" s="2" t="str">
        <f>IF(TYPE(VAL_Codes!T$30)=2,VAL_Codes!T$30,"")</f>
        <v/>
      </c>
      <c r="AJ151" s="27" t="str">
        <f t="shared" si="6"/>
        <v/>
      </c>
      <c r="AK151" s="1" t="str">
        <f t="shared" si="7"/>
        <v/>
      </c>
      <c r="AL151" s="2" t="str">
        <f>IF(TYPE(VAL_Codes!W$30)=2,VAL_Codes!W$30,"")</f>
        <v/>
      </c>
      <c r="AM151" s="27" t="str">
        <f t="shared" si="8"/>
        <v/>
      </c>
      <c r="AN151" s="1" t="str">
        <f t="shared" si="9"/>
        <v/>
      </c>
      <c r="AO151" s="2" t="str">
        <f>IF(TYPE(VAL_Codes!Z$30)=2,VAL_Codes!Z$30,"")</f>
        <v/>
      </c>
      <c r="AP151" s="27" t="str">
        <f t="shared" si="10"/>
        <v/>
      </c>
      <c r="AQ151" s="1" t="str">
        <f t="shared" si="11"/>
        <v/>
      </c>
      <c r="AR151" s="2" t="str">
        <f>IF(TYPE(VAL_Codes!AC$30)=2,VAL_Codes!AC$30,"")</f>
        <v/>
      </c>
      <c r="AS151" s="27" t="str">
        <f t="shared" si="12"/>
        <v/>
      </c>
      <c r="AT151" s="1" t="str">
        <f t="shared" si="13"/>
        <v/>
      </c>
      <c r="AU151" s="2" t="str">
        <f>IF(TYPE(VAL_Codes!AF$30)=2,VAL_Codes!AF$30,"")</f>
        <v/>
      </c>
      <c r="AV151" s="27" t="str">
        <f t="shared" si="14"/>
        <v/>
      </c>
      <c r="AW151" s="1" t="str">
        <f t="shared" si="15"/>
        <v/>
      </c>
      <c r="AX151" s="2" t="str">
        <f>IF(TYPE(VAL_Codes!AI$30)=2,VAL_Codes!AI$30,"")</f>
        <v/>
      </c>
      <c r="AY151" s="27">
        <f t="shared" si="16"/>
        <v>0</v>
      </c>
      <c r="AZ151" s="1" t="str">
        <f t="shared" si="17"/>
        <v>M</v>
      </c>
      <c r="BA151" s="2" t="str">
        <f>IF(TYPE(VAL_Codes!AR$30)=2,VAL_Codes!AR$30,"")</f>
        <v/>
      </c>
      <c r="BB151" s="27">
        <f t="shared" si="18"/>
        <v>0</v>
      </c>
      <c r="BC151" s="1" t="str">
        <f t="shared" si="19"/>
        <v>M</v>
      </c>
      <c r="BD151" s="2" t="str">
        <f>IF(TYPE(VAL_Codes!AU$30)=2,VAL_Codes!AU$30,"")</f>
        <v/>
      </c>
      <c r="BE151" s="27">
        <f t="shared" si="20"/>
        <v>0</v>
      </c>
      <c r="BF151" s="1" t="str">
        <f t="shared" si="21"/>
        <v>M</v>
      </c>
      <c r="BG151" s="2" t="str">
        <f>IF(TYPE(VAL_Codes!AX$30)=2,VAL_Codes!AX$30,"")</f>
        <v/>
      </c>
      <c r="BH151" s="27" t="str">
        <f t="shared" si="22"/>
        <v/>
      </c>
      <c r="BI151" s="1" t="str">
        <f t="shared" si="23"/>
        <v>K</v>
      </c>
      <c r="BJ151" s="2" t="str">
        <f>IF(TYPE(VAL_Codes!BA$30)=2,VAL_Codes!BA$30,"")</f>
        <v/>
      </c>
      <c r="BK151" s="27">
        <f t="shared" si="24"/>
        <v>0</v>
      </c>
      <c r="BL151" s="1" t="str">
        <f t="shared" si="25"/>
        <v>M</v>
      </c>
      <c r="BM151" s="2" t="str">
        <f>IF(TYPE(VAL_Codes!BD$30)=2,VAL_Codes!BD$30,"")</f>
        <v/>
      </c>
      <c r="BN151" s="73"/>
      <c r="BQ151" s="74"/>
      <c r="BT151" s="74"/>
      <c r="BW151" s="74"/>
      <c r="BZ151" s="74"/>
      <c r="CC151" s="74"/>
      <c r="CF151" s="74"/>
      <c r="CI151" s="74"/>
      <c r="CL151" s="74"/>
      <c r="CO151" s="74"/>
      <c r="CR151" s="74"/>
      <c r="CU151" s="74"/>
      <c r="CX151" s="74"/>
      <c r="DA151" s="74"/>
      <c r="DD151" s="74"/>
      <c r="DG151" s="74"/>
      <c r="DJ151" s="74"/>
      <c r="DM151" s="74"/>
      <c r="DP151" s="74"/>
      <c r="DS151" s="74"/>
      <c r="DV151" s="74"/>
      <c r="DY151" s="74"/>
      <c r="EB151" s="74"/>
      <c r="EE151" s="74"/>
      <c r="EH151" s="74"/>
      <c r="EK151" s="74"/>
      <c r="EN151" s="74"/>
      <c r="EQ151" s="74"/>
      <c r="ET151" s="74"/>
    </row>
    <row r="152" spans="1:150" ht="15" customHeight="1" x14ac:dyDescent="0.2">
      <c r="A152" s="49"/>
      <c r="B152" s="49"/>
      <c r="C152" s="31"/>
      <c r="D152" s="681"/>
      <c r="E152" s="324" t="s">
        <v>4065</v>
      </c>
      <c r="F152" s="43" t="s">
        <v>6</v>
      </c>
      <c r="G152" s="43" t="s">
        <v>6</v>
      </c>
      <c r="H152" s="361" t="s">
        <v>6905</v>
      </c>
      <c r="I152" s="43"/>
      <c r="J152" s="54"/>
      <c r="K152" s="54"/>
      <c r="L152" s="54"/>
      <c r="M152" s="54"/>
      <c r="N152" s="54"/>
      <c r="O152" s="54"/>
      <c r="P152" s="54"/>
      <c r="Q152" s="54"/>
      <c r="R152" s="54"/>
      <c r="S152" s="54"/>
      <c r="T152" s="54"/>
      <c r="U152" s="54"/>
      <c r="V152" s="54"/>
      <c r="W152" s="54"/>
      <c r="X152" s="54"/>
      <c r="Y152" s="54"/>
      <c r="Z152" s="45"/>
      <c r="AA152" s="27" t="str">
        <f t="shared" si="0"/>
        <v/>
      </c>
      <c r="AB152" s="1" t="str">
        <f t="shared" si="1"/>
        <v/>
      </c>
      <c r="AC152" s="2" t="str">
        <f>IF(TYPE(VAL_Codes!N$30)=2,VAL_Codes!N$30,"")</f>
        <v/>
      </c>
      <c r="AD152" s="27" t="str">
        <f t="shared" si="2"/>
        <v/>
      </c>
      <c r="AE152" s="1" t="str">
        <f t="shared" si="3"/>
        <v/>
      </c>
      <c r="AF152" s="2" t="str">
        <f>IF(TYPE(VAL_Codes!Q$30)=2,VAL_Codes!Q$30,"")</f>
        <v/>
      </c>
      <c r="AG152" s="27" t="str">
        <f t="shared" si="4"/>
        <v/>
      </c>
      <c r="AH152" s="1" t="str">
        <f t="shared" si="5"/>
        <v/>
      </c>
      <c r="AI152" s="2" t="str">
        <f>IF(TYPE(VAL_Codes!T$30)=2,VAL_Codes!T$30,"")</f>
        <v/>
      </c>
      <c r="AJ152" s="27" t="str">
        <f t="shared" si="6"/>
        <v/>
      </c>
      <c r="AK152" s="1" t="str">
        <f t="shared" si="7"/>
        <v/>
      </c>
      <c r="AL152" s="2" t="str">
        <f>IF(TYPE(VAL_Codes!W$30)=2,VAL_Codes!W$30,"")</f>
        <v/>
      </c>
      <c r="AM152" s="27" t="str">
        <f t="shared" si="8"/>
        <v/>
      </c>
      <c r="AN152" s="1" t="str">
        <f t="shared" si="9"/>
        <v/>
      </c>
      <c r="AO152" s="2" t="str">
        <f>IF(TYPE(VAL_Codes!Z$30)=2,VAL_Codes!Z$30,"")</f>
        <v/>
      </c>
      <c r="AP152" s="27" t="str">
        <f t="shared" si="10"/>
        <v/>
      </c>
      <c r="AQ152" s="1" t="str">
        <f t="shared" si="11"/>
        <v/>
      </c>
      <c r="AR152" s="2" t="str">
        <f>IF(TYPE(VAL_Codes!AC$30)=2,VAL_Codes!AC$30,"")</f>
        <v/>
      </c>
      <c r="AS152" s="27" t="str">
        <f t="shared" si="12"/>
        <v/>
      </c>
      <c r="AT152" s="1" t="str">
        <f t="shared" si="13"/>
        <v/>
      </c>
      <c r="AU152" s="2" t="str">
        <f>IF(TYPE(VAL_Codes!AF$30)=2,VAL_Codes!AF$30,"")</f>
        <v/>
      </c>
      <c r="AV152" s="27" t="str">
        <f t="shared" si="14"/>
        <v/>
      </c>
      <c r="AW152" s="1" t="str">
        <f t="shared" si="15"/>
        <v/>
      </c>
      <c r="AX152" s="2" t="str">
        <f>IF(TYPE(VAL_Codes!AI$30)=2,VAL_Codes!AI$30,"")</f>
        <v/>
      </c>
      <c r="AY152" s="27">
        <f t="shared" si="16"/>
        <v>0</v>
      </c>
      <c r="AZ152" s="1" t="str">
        <f t="shared" si="17"/>
        <v>M</v>
      </c>
      <c r="BA152" s="2" t="str">
        <f>IF(TYPE(VAL_Codes!AR$30)=2,VAL_Codes!AR$30,"")</f>
        <v/>
      </c>
      <c r="BB152" s="27">
        <f t="shared" si="18"/>
        <v>0</v>
      </c>
      <c r="BC152" s="1" t="str">
        <f t="shared" si="19"/>
        <v>M</v>
      </c>
      <c r="BD152" s="2" t="str">
        <f>IF(TYPE(VAL_Codes!AU$30)=2,VAL_Codes!AU$30,"")</f>
        <v/>
      </c>
      <c r="BE152" s="27">
        <f t="shared" si="20"/>
        <v>0</v>
      </c>
      <c r="BF152" s="1" t="str">
        <f t="shared" si="21"/>
        <v>M</v>
      </c>
      <c r="BG152" s="2" t="str">
        <f>IF(TYPE(VAL_Codes!AX$30)=2,VAL_Codes!AX$30,"")</f>
        <v/>
      </c>
      <c r="BH152" s="27" t="str">
        <f t="shared" si="22"/>
        <v/>
      </c>
      <c r="BI152" s="1" t="str">
        <f t="shared" si="23"/>
        <v>K</v>
      </c>
      <c r="BJ152" s="2" t="str">
        <f>IF(TYPE(VAL_Codes!BA$30)=2,VAL_Codes!BA$30,"")</f>
        <v/>
      </c>
      <c r="BK152" s="27">
        <f t="shared" si="24"/>
        <v>0</v>
      </c>
      <c r="BL152" s="1" t="str">
        <f t="shared" si="25"/>
        <v>M</v>
      </c>
      <c r="BM152" s="2" t="str">
        <f>IF(TYPE(VAL_Codes!BD$30)=2,VAL_Codes!BD$30,"")</f>
        <v/>
      </c>
      <c r="BN152" s="73"/>
      <c r="BQ152" s="74"/>
      <c r="BT152" s="74"/>
      <c r="BW152" s="74"/>
      <c r="BZ152" s="74"/>
      <c r="CC152" s="74"/>
      <c r="CF152" s="74"/>
      <c r="CI152" s="74"/>
      <c r="CL152" s="74"/>
      <c r="CO152" s="74"/>
      <c r="CR152" s="74"/>
      <c r="CU152" s="74"/>
      <c r="CX152" s="74"/>
      <c r="DA152" s="74"/>
      <c r="DD152" s="74"/>
      <c r="DG152" s="74"/>
      <c r="DJ152" s="74"/>
      <c r="DM152" s="74"/>
      <c r="DP152" s="74"/>
      <c r="DS152" s="74"/>
      <c r="DV152" s="74"/>
      <c r="DY152" s="74"/>
      <c r="EB152" s="74"/>
      <c r="EE152" s="74"/>
      <c r="EH152" s="74"/>
      <c r="EK152" s="74"/>
      <c r="EN152" s="74"/>
      <c r="EQ152" s="74"/>
      <c r="ET152" s="74"/>
    </row>
    <row r="153" spans="1:150" ht="15" customHeight="1" x14ac:dyDescent="0.2">
      <c r="A153" s="49"/>
      <c r="B153" s="49"/>
      <c r="C153" s="31"/>
      <c r="D153" s="681"/>
      <c r="E153" s="324" t="s">
        <v>4066</v>
      </c>
      <c r="F153" s="43" t="s">
        <v>6</v>
      </c>
      <c r="G153" s="43" t="s">
        <v>6</v>
      </c>
      <c r="H153" s="361" t="s">
        <v>6906</v>
      </c>
      <c r="I153" s="43"/>
      <c r="J153" s="54"/>
      <c r="K153" s="54"/>
      <c r="L153" s="54"/>
      <c r="M153" s="54"/>
      <c r="N153" s="54"/>
      <c r="O153" s="54"/>
      <c r="P153" s="54"/>
      <c r="Q153" s="54"/>
      <c r="R153" s="54"/>
      <c r="S153" s="54"/>
      <c r="T153" s="54"/>
      <c r="U153" s="54"/>
      <c r="V153" s="54"/>
      <c r="W153" s="54"/>
      <c r="X153" s="54"/>
      <c r="Y153" s="54"/>
      <c r="Z153" s="45"/>
      <c r="AA153" s="27" t="str">
        <f t="shared" si="0"/>
        <v/>
      </c>
      <c r="AB153" s="1" t="str">
        <f t="shared" si="1"/>
        <v/>
      </c>
      <c r="AC153" s="2" t="str">
        <f>IF(TYPE(VAL_Codes!N$30)=2,VAL_Codes!N$30,"")</f>
        <v/>
      </c>
      <c r="AD153" s="27" t="str">
        <f t="shared" si="2"/>
        <v/>
      </c>
      <c r="AE153" s="1" t="str">
        <f t="shared" si="3"/>
        <v/>
      </c>
      <c r="AF153" s="2" t="str">
        <f>IF(TYPE(VAL_Codes!Q$30)=2,VAL_Codes!Q$30,"")</f>
        <v/>
      </c>
      <c r="AG153" s="27" t="str">
        <f t="shared" si="4"/>
        <v/>
      </c>
      <c r="AH153" s="1" t="str">
        <f t="shared" si="5"/>
        <v/>
      </c>
      <c r="AI153" s="2" t="str">
        <f>IF(TYPE(VAL_Codes!T$30)=2,VAL_Codes!T$30,"")</f>
        <v/>
      </c>
      <c r="AJ153" s="27" t="str">
        <f t="shared" si="6"/>
        <v/>
      </c>
      <c r="AK153" s="1" t="str">
        <f t="shared" si="7"/>
        <v/>
      </c>
      <c r="AL153" s="2" t="str">
        <f>IF(TYPE(VAL_Codes!W$30)=2,VAL_Codes!W$30,"")</f>
        <v/>
      </c>
      <c r="AM153" s="27" t="str">
        <f t="shared" si="8"/>
        <v/>
      </c>
      <c r="AN153" s="1" t="str">
        <f t="shared" si="9"/>
        <v/>
      </c>
      <c r="AO153" s="2" t="str">
        <f>IF(TYPE(VAL_Codes!Z$30)=2,VAL_Codes!Z$30,"")</f>
        <v/>
      </c>
      <c r="AP153" s="27" t="str">
        <f t="shared" si="10"/>
        <v/>
      </c>
      <c r="AQ153" s="1" t="str">
        <f t="shared" si="11"/>
        <v/>
      </c>
      <c r="AR153" s="2" t="str">
        <f>IF(TYPE(VAL_Codes!AC$30)=2,VAL_Codes!AC$30,"")</f>
        <v/>
      </c>
      <c r="AS153" s="27" t="str">
        <f t="shared" si="12"/>
        <v/>
      </c>
      <c r="AT153" s="1" t="str">
        <f t="shared" si="13"/>
        <v/>
      </c>
      <c r="AU153" s="2" t="str">
        <f>IF(TYPE(VAL_Codes!AF$30)=2,VAL_Codes!AF$30,"")</f>
        <v/>
      </c>
      <c r="AV153" s="27" t="str">
        <f t="shared" si="14"/>
        <v/>
      </c>
      <c r="AW153" s="1" t="str">
        <f t="shared" si="15"/>
        <v/>
      </c>
      <c r="AX153" s="2" t="str">
        <f>IF(TYPE(VAL_Codes!AI$30)=2,VAL_Codes!AI$30,"")</f>
        <v/>
      </c>
      <c r="AY153" s="27">
        <f t="shared" si="16"/>
        <v>0</v>
      </c>
      <c r="AZ153" s="1" t="str">
        <f t="shared" si="17"/>
        <v>M</v>
      </c>
      <c r="BA153" s="2" t="str">
        <f>IF(TYPE(VAL_Codes!AR$30)=2,VAL_Codes!AR$30,"")</f>
        <v/>
      </c>
      <c r="BB153" s="27">
        <f t="shared" si="18"/>
        <v>0</v>
      </c>
      <c r="BC153" s="1" t="str">
        <f t="shared" si="19"/>
        <v>M</v>
      </c>
      <c r="BD153" s="2" t="str">
        <f>IF(TYPE(VAL_Codes!AU$30)=2,VAL_Codes!AU$30,"")</f>
        <v/>
      </c>
      <c r="BE153" s="27">
        <f t="shared" si="20"/>
        <v>0</v>
      </c>
      <c r="BF153" s="1" t="str">
        <f t="shared" si="21"/>
        <v>M</v>
      </c>
      <c r="BG153" s="2" t="str">
        <f>IF(TYPE(VAL_Codes!AX$30)=2,VAL_Codes!AX$30,"")</f>
        <v/>
      </c>
      <c r="BH153" s="27" t="str">
        <f t="shared" si="22"/>
        <v/>
      </c>
      <c r="BI153" s="1" t="str">
        <f t="shared" si="23"/>
        <v>K</v>
      </c>
      <c r="BJ153" s="2" t="str">
        <f>IF(TYPE(VAL_Codes!BA$30)=2,VAL_Codes!BA$30,"")</f>
        <v/>
      </c>
      <c r="BK153" s="27">
        <f t="shared" si="24"/>
        <v>0</v>
      </c>
      <c r="BL153" s="1" t="str">
        <f t="shared" si="25"/>
        <v>M</v>
      </c>
      <c r="BM153" s="2" t="str">
        <f>IF(TYPE(VAL_Codes!BD$30)=2,VAL_Codes!BD$30,"")</f>
        <v/>
      </c>
      <c r="BN153" s="73"/>
      <c r="BQ153" s="74"/>
      <c r="BT153" s="74"/>
      <c r="BW153" s="74"/>
      <c r="BZ153" s="74"/>
      <c r="CC153" s="74"/>
      <c r="CF153" s="74"/>
      <c r="CI153" s="74"/>
      <c r="CL153" s="74"/>
      <c r="CO153" s="74"/>
      <c r="CR153" s="74"/>
      <c r="CU153" s="74"/>
      <c r="CX153" s="74"/>
      <c r="DA153" s="74"/>
      <c r="DD153" s="74"/>
      <c r="DG153" s="74"/>
      <c r="DJ153" s="74"/>
      <c r="DM153" s="74"/>
      <c r="DP153" s="74"/>
      <c r="DS153" s="74"/>
      <c r="DV153" s="74"/>
      <c r="DY153" s="74"/>
      <c r="EB153" s="74"/>
      <c r="EE153" s="74"/>
      <c r="EH153" s="74"/>
      <c r="EK153" s="74"/>
      <c r="EN153" s="74"/>
      <c r="EQ153" s="74"/>
      <c r="ET153" s="74"/>
    </row>
    <row r="154" spans="1:150" ht="15" customHeight="1" x14ac:dyDescent="0.2">
      <c r="A154" s="49"/>
      <c r="B154" s="49"/>
      <c r="C154" s="31"/>
      <c r="D154" s="681"/>
      <c r="E154" s="324" t="s">
        <v>4067</v>
      </c>
      <c r="F154" s="43" t="s">
        <v>6</v>
      </c>
      <c r="G154" s="43" t="s">
        <v>6</v>
      </c>
      <c r="H154" s="361" t="s">
        <v>6907</v>
      </c>
      <c r="I154" s="43"/>
      <c r="J154" s="54"/>
      <c r="K154" s="54"/>
      <c r="L154" s="54"/>
      <c r="M154" s="54"/>
      <c r="N154" s="54"/>
      <c r="O154" s="54"/>
      <c r="P154" s="54"/>
      <c r="Q154" s="54"/>
      <c r="R154" s="54"/>
      <c r="S154" s="54"/>
      <c r="T154" s="54"/>
      <c r="U154" s="54"/>
      <c r="V154" s="54"/>
      <c r="W154" s="54"/>
      <c r="X154" s="54"/>
      <c r="Y154" s="54"/>
      <c r="Z154" s="45"/>
      <c r="AA154" s="27" t="str">
        <f t="shared" si="0"/>
        <v/>
      </c>
      <c r="AB154" s="1" t="str">
        <f t="shared" si="1"/>
        <v/>
      </c>
      <c r="AC154" s="2" t="str">
        <f>IF(TYPE(VAL_Codes!N$30)=2,VAL_Codes!N$30,"")</f>
        <v/>
      </c>
      <c r="AD154" s="27" t="str">
        <f t="shared" si="2"/>
        <v/>
      </c>
      <c r="AE154" s="1" t="str">
        <f t="shared" si="3"/>
        <v/>
      </c>
      <c r="AF154" s="2" t="str">
        <f>IF(TYPE(VAL_Codes!Q$30)=2,VAL_Codes!Q$30,"")</f>
        <v/>
      </c>
      <c r="AG154" s="27" t="str">
        <f t="shared" si="4"/>
        <v/>
      </c>
      <c r="AH154" s="1" t="str">
        <f t="shared" si="5"/>
        <v/>
      </c>
      <c r="AI154" s="2" t="str">
        <f>IF(TYPE(VAL_Codes!T$30)=2,VAL_Codes!T$30,"")</f>
        <v/>
      </c>
      <c r="AJ154" s="27" t="str">
        <f t="shared" si="6"/>
        <v/>
      </c>
      <c r="AK154" s="1" t="str">
        <f t="shared" si="7"/>
        <v/>
      </c>
      <c r="AL154" s="2" t="str">
        <f>IF(TYPE(VAL_Codes!W$30)=2,VAL_Codes!W$30,"")</f>
        <v/>
      </c>
      <c r="AM154" s="27" t="str">
        <f t="shared" si="8"/>
        <v/>
      </c>
      <c r="AN154" s="1" t="str">
        <f t="shared" si="9"/>
        <v/>
      </c>
      <c r="AO154" s="2" t="str">
        <f>IF(TYPE(VAL_Codes!Z$30)=2,VAL_Codes!Z$30,"")</f>
        <v/>
      </c>
      <c r="AP154" s="27" t="str">
        <f t="shared" si="10"/>
        <v/>
      </c>
      <c r="AQ154" s="1" t="str">
        <f t="shared" si="11"/>
        <v/>
      </c>
      <c r="AR154" s="2" t="str">
        <f>IF(TYPE(VAL_Codes!AC$30)=2,VAL_Codes!AC$30,"")</f>
        <v/>
      </c>
      <c r="AS154" s="27" t="str">
        <f t="shared" si="12"/>
        <v/>
      </c>
      <c r="AT154" s="1" t="str">
        <f t="shared" si="13"/>
        <v/>
      </c>
      <c r="AU154" s="2" t="str">
        <f>IF(TYPE(VAL_Codes!AF$30)=2,VAL_Codes!AF$30,"")</f>
        <v/>
      </c>
      <c r="AV154" s="27" t="str">
        <f t="shared" si="14"/>
        <v/>
      </c>
      <c r="AW154" s="1" t="str">
        <f t="shared" si="15"/>
        <v/>
      </c>
      <c r="AX154" s="2" t="str">
        <f>IF(TYPE(VAL_Codes!AI$30)=2,VAL_Codes!AI$30,"")</f>
        <v/>
      </c>
      <c r="AY154" s="27">
        <f t="shared" si="16"/>
        <v>821</v>
      </c>
      <c r="AZ154" s="1" t="str">
        <f t="shared" si="17"/>
        <v/>
      </c>
      <c r="BA154" s="2" t="str">
        <f>IF(TYPE(VAL_Codes!AR$30)=2,VAL_Codes!AR$30,"")</f>
        <v/>
      </c>
      <c r="BB154" s="27">
        <f t="shared" si="18"/>
        <v>1803</v>
      </c>
      <c r="BC154" s="1" t="str">
        <f t="shared" si="19"/>
        <v/>
      </c>
      <c r="BD154" s="2" t="str">
        <f>IF(TYPE(VAL_Codes!AU$30)=2,VAL_Codes!AU$30,"")</f>
        <v/>
      </c>
      <c r="BE154" s="27">
        <f t="shared" si="20"/>
        <v>30</v>
      </c>
      <c r="BF154" s="1" t="str">
        <f t="shared" si="21"/>
        <v/>
      </c>
      <c r="BG154" s="2" t="str">
        <f>IF(TYPE(VAL_Codes!AX$30)=2,VAL_Codes!AX$30,"")</f>
        <v/>
      </c>
      <c r="BH154" s="27" t="str">
        <f t="shared" si="22"/>
        <v/>
      </c>
      <c r="BI154" s="1" t="str">
        <f t="shared" si="23"/>
        <v>K</v>
      </c>
      <c r="BJ154" s="2" t="str">
        <f>IF(TYPE(VAL_Codes!BA$30)=2,VAL_Codes!BA$30,"")</f>
        <v/>
      </c>
      <c r="BK154" s="27">
        <f t="shared" si="24"/>
        <v>2</v>
      </c>
      <c r="BL154" s="1" t="str">
        <f t="shared" si="25"/>
        <v/>
      </c>
      <c r="BM154" s="2" t="str">
        <f>IF(TYPE(VAL_Codes!BD$30)=2,VAL_Codes!BD$30,"")</f>
        <v/>
      </c>
      <c r="BN154" s="73"/>
      <c r="BQ154" s="74"/>
      <c r="BT154" s="74"/>
      <c r="BW154" s="74"/>
      <c r="BZ154" s="74"/>
      <c r="CC154" s="74"/>
      <c r="CF154" s="74"/>
      <c r="CI154" s="74"/>
      <c r="CL154" s="74"/>
      <c r="CO154" s="74"/>
      <c r="CR154" s="74"/>
      <c r="CU154" s="74"/>
      <c r="CX154" s="74"/>
      <c r="DA154" s="74"/>
      <c r="DD154" s="74"/>
      <c r="DG154" s="74"/>
      <c r="DJ154" s="74"/>
      <c r="DM154" s="74"/>
      <c r="DP154" s="74"/>
      <c r="DS154" s="74"/>
      <c r="DV154" s="74"/>
      <c r="DY154" s="74"/>
      <c r="EB154" s="74"/>
      <c r="EE154" s="74"/>
      <c r="EH154" s="74"/>
      <c r="EK154" s="74"/>
      <c r="EN154" s="74"/>
      <c r="EQ154" s="74"/>
      <c r="ET154" s="74"/>
    </row>
    <row r="155" spans="1:150" ht="15" customHeight="1" x14ac:dyDescent="0.2">
      <c r="A155" s="49"/>
      <c r="B155" s="49"/>
      <c r="C155" s="31"/>
      <c r="D155" s="681"/>
      <c r="E155" s="324" t="s">
        <v>4068</v>
      </c>
      <c r="F155" s="43" t="s">
        <v>6</v>
      </c>
      <c r="G155" s="43" t="s">
        <v>6</v>
      </c>
      <c r="H155" s="361" t="s">
        <v>6908</v>
      </c>
      <c r="I155" s="43"/>
      <c r="J155" s="54"/>
      <c r="K155" s="54"/>
      <c r="L155" s="54"/>
      <c r="M155" s="54"/>
      <c r="N155" s="54"/>
      <c r="O155" s="54"/>
      <c r="P155" s="54"/>
      <c r="Q155" s="54"/>
      <c r="R155" s="54"/>
      <c r="S155" s="54"/>
      <c r="T155" s="54"/>
      <c r="U155" s="54"/>
      <c r="V155" s="54"/>
      <c r="W155" s="54"/>
      <c r="X155" s="54"/>
      <c r="Y155" s="54"/>
      <c r="Z155" s="45"/>
      <c r="AA155" s="27" t="str">
        <f t="shared" si="0"/>
        <v/>
      </c>
      <c r="AB155" s="1" t="str">
        <f t="shared" si="1"/>
        <v/>
      </c>
      <c r="AC155" s="2" t="str">
        <f>IF(TYPE(VAL_Codes!N$30)=2,VAL_Codes!N$30,"")</f>
        <v/>
      </c>
      <c r="AD155" s="27" t="str">
        <f t="shared" si="2"/>
        <v/>
      </c>
      <c r="AE155" s="1" t="str">
        <f t="shared" si="3"/>
        <v/>
      </c>
      <c r="AF155" s="2" t="str">
        <f>IF(TYPE(VAL_Codes!Q$30)=2,VAL_Codes!Q$30,"")</f>
        <v/>
      </c>
      <c r="AG155" s="27" t="str">
        <f t="shared" si="4"/>
        <v/>
      </c>
      <c r="AH155" s="1" t="str">
        <f t="shared" si="5"/>
        <v/>
      </c>
      <c r="AI155" s="2" t="str">
        <f>IF(TYPE(VAL_Codes!T$30)=2,VAL_Codes!T$30,"")</f>
        <v/>
      </c>
      <c r="AJ155" s="27" t="str">
        <f t="shared" si="6"/>
        <v/>
      </c>
      <c r="AK155" s="1" t="str">
        <f t="shared" si="7"/>
        <v/>
      </c>
      <c r="AL155" s="2" t="str">
        <f>IF(TYPE(VAL_Codes!W$30)=2,VAL_Codes!W$30,"")</f>
        <v/>
      </c>
      <c r="AM155" s="27" t="str">
        <f t="shared" si="8"/>
        <v/>
      </c>
      <c r="AN155" s="1" t="str">
        <f t="shared" si="9"/>
        <v/>
      </c>
      <c r="AO155" s="2" t="str">
        <f>IF(TYPE(VAL_Codes!Z$30)=2,VAL_Codes!Z$30,"")</f>
        <v/>
      </c>
      <c r="AP155" s="27" t="str">
        <f t="shared" si="10"/>
        <v/>
      </c>
      <c r="AQ155" s="1" t="str">
        <f t="shared" si="11"/>
        <v/>
      </c>
      <c r="AR155" s="2" t="str">
        <f>IF(TYPE(VAL_Codes!AC$30)=2,VAL_Codes!AC$30,"")</f>
        <v/>
      </c>
      <c r="AS155" s="27" t="str">
        <f t="shared" si="12"/>
        <v/>
      </c>
      <c r="AT155" s="1" t="str">
        <f t="shared" si="13"/>
        <v/>
      </c>
      <c r="AU155" s="2" t="str">
        <f>IF(TYPE(VAL_Codes!AF$30)=2,VAL_Codes!AF$30,"")</f>
        <v/>
      </c>
      <c r="AV155" s="27" t="str">
        <f t="shared" si="14"/>
        <v/>
      </c>
      <c r="AW155" s="1" t="str">
        <f t="shared" si="15"/>
        <v/>
      </c>
      <c r="AX155" s="2" t="str">
        <f>IF(TYPE(VAL_Codes!AI$30)=2,VAL_Codes!AI$30,"")</f>
        <v/>
      </c>
      <c r="AY155" s="27">
        <f t="shared" si="16"/>
        <v>0</v>
      </c>
      <c r="AZ155" s="1" t="str">
        <f t="shared" si="17"/>
        <v>M</v>
      </c>
      <c r="BA155" s="2" t="str">
        <f>IF(TYPE(VAL_Codes!AR$30)=2,VAL_Codes!AR$30,"")</f>
        <v/>
      </c>
      <c r="BB155" s="27">
        <f t="shared" si="18"/>
        <v>0</v>
      </c>
      <c r="BC155" s="1" t="str">
        <f t="shared" si="19"/>
        <v>M</v>
      </c>
      <c r="BD155" s="2" t="str">
        <f>IF(TYPE(VAL_Codes!AU$30)=2,VAL_Codes!AU$30,"")</f>
        <v/>
      </c>
      <c r="BE155" s="27">
        <f t="shared" si="20"/>
        <v>0</v>
      </c>
      <c r="BF155" s="1" t="str">
        <f t="shared" si="21"/>
        <v>M</v>
      </c>
      <c r="BG155" s="2" t="str">
        <f>IF(TYPE(VAL_Codes!AX$30)=2,VAL_Codes!AX$30,"")</f>
        <v/>
      </c>
      <c r="BH155" s="27" t="str">
        <f t="shared" si="22"/>
        <v/>
      </c>
      <c r="BI155" s="1" t="str">
        <f t="shared" si="23"/>
        <v>K</v>
      </c>
      <c r="BJ155" s="2" t="str">
        <f>IF(TYPE(VAL_Codes!BA$30)=2,VAL_Codes!BA$30,"")</f>
        <v/>
      </c>
      <c r="BK155" s="27">
        <f t="shared" si="24"/>
        <v>0</v>
      </c>
      <c r="BL155" s="1" t="str">
        <f t="shared" si="25"/>
        <v>M</v>
      </c>
      <c r="BM155" s="2" t="str">
        <f>IF(TYPE(VAL_Codes!BD$30)=2,VAL_Codes!BD$30,"")</f>
        <v/>
      </c>
      <c r="BN155" s="73"/>
      <c r="BQ155" s="74"/>
      <c r="BT155" s="74"/>
      <c r="BW155" s="74"/>
      <c r="BZ155" s="74"/>
      <c r="CC155" s="74"/>
      <c r="CF155" s="74"/>
      <c r="CI155" s="74"/>
      <c r="CL155" s="74"/>
      <c r="CO155" s="74"/>
      <c r="CR155" s="74"/>
      <c r="CU155" s="74"/>
      <c r="CX155" s="74"/>
      <c r="DA155" s="74"/>
      <c r="DD155" s="74"/>
      <c r="DG155" s="74"/>
      <c r="DJ155" s="74"/>
      <c r="DM155" s="74"/>
      <c r="DP155" s="74"/>
      <c r="DS155" s="74"/>
      <c r="DV155" s="74"/>
      <c r="DY155" s="74"/>
      <c r="EB155" s="74"/>
      <c r="EE155" s="74"/>
      <c r="EH155" s="74"/>
      <c r="EK155" s="74"/>
      <c r="EN155" s="74"/>
      <c r="EQ155" s="74"/>
      <c r="ET155" s="74"/>
    </row>
    <row r="156" spans="1:150" ht="15" customHeight="1" x14ac:dyDescent="0.2">
      <c r="A156" s="49"/>
      <c r="B156" s="49"/>
      <c r="C156" s="31"/>
      <c r="D156" s="681"/>
      <c r="E156" s="324" t="s">
        <v>4069</v>
      </c>
      <c r="F156" s="43" t="s">
        <v>6</v>
      </c>
      <c r="G156" s="43" t="s">
        <v>6</v>
      </c>
      <c r="H156" s="361" t="s">
        <v>6909</v>
      </c>
      <c r="I156" s="43"/>
      <c r="J156" s="54"/>
      <c r="K156" s="54"/>
      <c r="L156" s="54"/>
      <c r="M156" s="54"/>
      <c r="N156" s="54"/>
      <c r="O156" s="54"/>
      <c r="P156" s="54"/>
      <c r="Q156" s="54"/>
      <c r="R156" s="54"/>
      <c r="S156" s="54"/>
      <c r="T156" s="54"/>
      <c r="U156" s="54"/>
      <c r="V156" s="54"/>
      <c r="W156" s="54"/>
      <c r="X156" s="54"/>
      <c r="Y156" s="54"/>
      <c r="Z156" s="45"/>
      <c r="AA156" s="27" t="str">
        <f t="shared" si="0"/>
        <v/>
      </c>
      <c r="AB156" s="1" t="str">
        <f t="shared" si="1"/>
        <v/>
      </c>
      <c r="AC156" s="2" t="str">
        <f>IF(TYPE(VAL_Codes!N$30)=2,VAL_Codes!N$30,"")</f>
        <v/>
      </c>
      <c r="AD156" s="27" t="str">
        <f t="shared" si="2"/>
        <v/>
      </c>
      <c r="AE156" s="1" t="str">
        <f t="shared" si="3"/>
        <v/>
      </c>
      <c r="AF156" s="2" t="str">
        <f>IF(TYPE(VAL_Codes!Q$30)=2,VAL_Codes!Q$30,"")</f>
        <v/>
      </c>
      <c r="AG156" s="27" t="str">
        <f t="shared" si="4"/>
        <v/>
      </c>
      <c r="AH156" s="1" t="str">
        <f t="shared" si="5"/>
        <v/>
      </c>
      <c r="AI156" s="2" t="str">
        <f>IF(TYPE(VAL_Codes!T$30)=2,VAL_Codes!T$30,"")</f>
        <v/>
      </c>
      <c r="AJ156" s="27" t="str">
        <f t="shared" si="6"/>
        <v/>
      </c>
      <c r="AK156" s="1" t="str">
        <f t="shared" si="7"/>
        <v/>
      </c>
      <c r="AL156" s="2" t="str">
        <f>IF(TYPE(VAL_Codes!W$30)=2,VAL_Codes!W$30,"")</f>
        <v/>
      </c>
      <c r="AM156" s="27" t="str">
        <f t="shared" si="8"/>
        <v/>
      </c>
      <c r="AN156" s="1" t="str">
        <f t="shared" si="9"/>
        <v/>
      </c>
      <c r="AO156" s="2" t="str">
        <f>IF(TYPE(VAL_Codes!Z$30)=2,VAL_Codes!Z$30,"")</f>
        <v/>
      </c>
      <c r="AP156" s="27" t="str">
        <f t="shared" si="10"/>
        <v/>
      </c>
      <c r="AQ156" s="1" t="str">
        <f t="shared" si="11"/>
        <v/>
      </c>
      <c r="AR156" s="2" t="str">
        <f>IF(TYPE(VAL_Codes!AC$30)=2,VAL_Codes!AC$30,"")</f>
        <v/>
      </c>
      <c r="AS156" s="27" t="str">
        <f t="shared" si="12"/>
        <v/>
      </c>
      <c r="AT156" s="1" t="str">
        <f t="shared" si="13"/>
        <v/>
      </c>
      <c r="AU156" s="2" t="str">
        <f>IF(TYPE(VAL_Codes!AF$30)=2,VAL_Codes!AF$30,"")</f>
        <v/>
      </c>
      <c r="AV156" s="27" t="str">
        <f t="shared" si="14"/>
        <v/>
      </c>
      <c r="AW156" s="1" t="str">
        <f t="shared" si="15"/>
        <v/>
      </c>
      <c r="AX156" s="2" t="str">
        <f>IF(TYPE(VAL_Codes!AI$30)=2,VAL_Codes!AI$30,"")</f>
        <v/>
      </c>
      <c r="AY156" s="27">
        <f t="shared" si="16"/>
        <v>0</v>
      </c>
      <c r="AZ156" s="1" t="str">
        <f t="shared" si="17"/>
        <v>M</v>
      </c>
      <c r="BA156" s="2" t="str">
        <f>IF(TYPE(VAL_Codes!AR$30)=2,VAL_Codes!AR$30,"")</f>
        <v/>
      </c>
      <c r="BB156" s="27">
        <f t="shared" si="18"/>
        <v>0</v>
      </c>
      <c r="BC156" s="1" t="str">
        <f t="shared" si="19"/>
        <v>M</v>
      </c>
      <c r="BD156" s="2" t="str">
        <f>IF(TYPE(VAL_Codes!AU$30)=2,VAL_Codes!AU$30,"")</f>
        <v/>
      </c>
      <c r="BE156" s="27">
        <f t="shared" si="20"/>
        <v>0</v>
      </c>
      <c r="BF156" s="1" t="str">
        <f t="shared" si="21"/>
        <v>M</v>
      </c>
      <c r="BG156" s="2" t="str">
        <f>IF(TYPE(VAL_Codes!AX$30)=2,VAL_Codes!AX$30,"")</f>
        <v/>
      </c>
      <c r="BH156" s="27" t="str">
        <f t="shared" si="22"/>
        <v/>
      </c>
      <c r="BI156" s="1" t="str">
        <f t="shared" si="23"/>
        <v>K</v>
      </c>
      <c r="BJ156" s="2" t="str">
        <f>IF(TYPE(VAL_Codes!BA$30)=2,VAL_Codes!BA$30,"")</f>
        <v/>
      </c>
      <c r="BK156" s="27">
        <f t="shared" si="24"/>
        <v>0</v>
      </c>
      <c r="BL156" s="1" t="str">
        <f t="shared" si="25"/>
        <v>M</v>
      </c>
      <c r="BM156" s="2" t="str">
        <f>IF(TYPE(VAL_Codes!BD$30)=2,VAL_Codes!BD$30,"")</f>
        <v/>
      </c>
      <c r="BN156" s="73"/>
      <c r="BQ156" s="74"/>
      <c r="BT156" s="74"/>
      <c r="BW156" s="74"/>
      <c r="BZ156" s="74"/>
      <c r="CC156" s="74"/>
      <c r="CF156" s="74"/>
      <c r="CI156" s="74"/>
      <c r="CL156" s="74"/>
      <c r="CO156" s="74"/>
      <c r="CR156" s="74"/>
      <c r="CU156" s="74"/>
      <c r="CX156" s="74"/>
      <c r="DA156" s="74"/>
      <c r="DD156" s="74"/>
      <c r="DG156" s="74"/>
      <c r="DJ156" s="74"/>
      <c r="DM156" s="74"/>
      <c r="DP156" s="74"/>
      <c r="DS156" s="74"/>
      <c r="DV156" s="74"/>
      <c r="DY156" s="74"/>
      <c r="EB156" s="74"/>
      <c r="EE156" s="74"/>
      <c r="EH156" s="74"/>
      <c r="EK156" s="74"/>
      <c r="EN156" s="74"/>
      <c r="EQ156" s="74"/>
      <c r="ET156" s="74"/>
    </row>
    <row r="157" spans="1:150" ht="15" customHeight="1" x14ac:dyDescent="0.2">
      <c r="A157" s="49"/>
      <c r="B157" s="49"/>
      <c r="C157" s="31"/>
      <c r="D157" s="681"/>
      <c r="E157" s="324" t="s">
        <v>4070</v>
      </c>
      <c r="F157" s="43" t="s">
        <v>6</v>
      </c>
      <c r="G157" s="43" t="s">
        <v>6</v>
      </c>
      <c r="H157" s="361" t="s">
        <v>6910</v>
      </c>
      <c r="I157" s="43"/>
      <c r="J157" s="54"/>
      <c r="K157" s="54"/>
      <c r="L157" s="54"/>
      <c r="M157" s="54"/>
      <c r="N157" s="54"/>
      <c r="O157" s="54"/>
      <c r="P157" s="54"/>
      <c r="Q157" s="54"/>
      <c r="R157" s="54"/>
      <c r="S157" s="54"/>
      <c r="T157" s="54"/>
      <c r="U157" s="54"/>
      <c r="V157" s="54"/>
      <c r="W157" s="54"/>
      <c r="X157" s="54"/>
      <c r="Y157" s="54"/>
      <c r="Z157" s="45"/>
      <c r="AA157" s="27" t="str">
        <f t="shared" si="0"/>
        <v/>
      </c>
      <c r="AB157" s="1" t="str">
        <f t="shared" si="1"/>
        <v/>
      </c>
      <c r="AC157" s="2" t="str">
        <f>IF(TYPE(VAL_Codes!N$30)=2,VAL_Codes!N$30,"")</f>
        <v/>
      </c>
      <c r="AD157" s="27" t="str">
        <f t="shared" si="2"/>
        <v/>
      </c>
      <c r="AE157" s="1" t="str">
        <f t="shared" si="3"/>
        <v/>
      </c>
      <c r="AF157" s="2" t="str">
        <f>IF(TYPE(VAL_Codes!Q$30)=2,VAL_Codes!Q$30,"")</f>
        <v/>
      </c>
      <c r="AG157" s="27" t="str">
        <f t="shared" si="4"/>
        <v/>
      </c>
      <c r="AH157" s="1" t="str">
        <f t="shared" si="5"/>
        <v/>
      </c>
      <c r="AI157" s="2" t="str">
        <f>IF(TYPE(VAL_Codes!T$30)=2,VAL_Codes!T$30,"")</f>
        <v/>
      </c>
      <c r="AJ157" s="27" t="str">
        <f t="shared" si="6"/>
        <v/>
      </c>
      <c r="AK157" s="1" t="str">
        <f t="shared" si="7"/>
        <v/>
      </c>
      <c r="AL157" s="2" t="str">
        <f>IF(TYPE(VAL_Codes!W$30)=2,VAL_Codes!W$30,"")</f>
        <v/>
      </c>
      <c r="AM157" s="27" t="str">
        <f t="shared" si="8"/>
        <v/>
      </c>
      <c r="AN157" s="1" t="str">
        <f t="shared" si="9"/>
        <v/>
      </c>
      <c r="AO157" s="2" t="str">
        <f>IF(TYPE(VAL_Codes!Z$30)=2,VAL_Codes!Z$30,"")</f>
        <v/>
      </c>
      <c r="AP157" s="27" t="str">
        <f t="shared" si="10"/>
        <v/>
      </c>
      <c r="AQ157" s="1" t="str">
        <f t="shared" si="11"/>
        <v/>
      </c>
      <c r="AR157" s="2" t="str">
        <f>IF(TYPE(VAL_Codes!AC$30)=2,VAL_Codes!AC$30,"")</f>
        <v/>
      </c>
      <c r="AS157" s="27" t="str">
        <f t="shared" si="12"/>
        <v/>
      </c>
      <c r="AT157" s="1" t="str">
        <f t="shared" si="13"/>
        <v/>
      </c>
      <c r="AU157" s="2" t="str">
        <f>IF(TYPE(VAL_Codes!AF$30)=2,VAL_Codes!AF$30,"")</f>
        <v/>
      </c>
      <c r="AV157" s="27" t="str">
        <f t="shared" si="14"/>
        <v/>
      </c>
      <c r="AW157" s="1" t="str">
        <f t="shared" si="15"/>
        <v/>
      </c>
      <c r="AX157" s="2" t="str">
        <f>IF(TYPE(VAL_Codes!AI$30)=2,VAL_Codes!AI$30,"")</f>
        <v/>
      </c>
      <c r="AY157" s="27">
        <f t="shared" si="16"/>
        <v>102</v>
      </c>
      <c r="AZ157" s="1" t="str">
        <f t="shared" si="17"/>
        <v/>
      </c>
      <c r="BA157" s="2" t="str">
        <f>IF(TYPE(VAL_Codes!AR$30)=2,VAL_Codes!AR$30,"")</f>
        <v/>
      </c>
      <c r="BB157" s="27">
        <f t="shared" si="18"/>
        <v>381</v>
      </c>
      <c r="BC157" s="1" t="str">
        <f t="shared" si="19"/>
        <v/>
      </c>
      <c r="BD157" s="2" t="str">
        <f>IF(TYPE(VAL_Codes!AU$30)=2,VAL_Codes!AU$30,"")</f>
        <v/>
      </c>
      <c r="BE157" s="27">
        <f t="shared" si="20"/>
        <v>0</v>
      </c>
      <c r="BF157" s="1" t="str">
        <f t="shared" si="21"/>
        <v/>
      </c>
      <c r="BG157" s="2" t="str">
        <f>IF(TYPE(VAL_Codes!AX$30)=2,VAL_Codes!AX$30,"")</f>
        <v/>
      </c>
      <c r="BH157" s="27" t="str">
        <f t="shared" si="22"/>
        <v/>
      </c>
      <c r="BI157" s="1" t="str">
        <f t="shared" si="23"/>
        <v>K</v>
      </c>
      <c r="BJ157" s="2" t="str">
        <f>IF(TYPE(VAL_Codes!BA$30)=2,VAL_Codes!BA$30,"")</f>
        <v/>
      </c>
      <c r="BK157" s="27">
        <f t="shared" si="24"/>
        <v>0</v>
      </c>
      <c r="BL157" s="1" t="str">
        <f t="shared" si="25"/>
        <v/>
      </c>
      <c r="BM157" s="2" t="str">
        <f>IF(TYPE(VAL_Codes!BD$30)=2,VAL_Codes!BD$30,"")</f>
        <v/>
      </c>
      <c r="BN157" s="73"/>
      <c r="BQ157" s="74"/>
      <c r="BT157" s="74"/>
      <c r="BW157" s="74"/>
      <c r="BZ157" s="74"/>
      <c r="CC157" s="74"/>
      <c r="CF157" s="74"/>
      <c r="CI157" s="74"/>
      <c r="CL157" s="74"/>
      <c r="CO157" s="74"/>
      <c r="CR157" s="74"/>
      <c r="CU157" s="74"/>
      <c r="CX157" s="74"/>
      <c r="DA157" s="74"/>
      <c r="DD157" s="74"/>
      <c r="DG157" s="74"/>
      <c r="DJ157" s="74"/>
      <c r="DM157" s="74"/>
      <c r="DP157" s="74"/>
      <c r="DS157" s="74"/>
      <c r="DV157" s="74"/>
      <c r="DY157" s="74"/>
      <c r="EB157" s="74"/>
      <c r="EE157" s="74"/>
      <c r="EH157" s="74"/>
      <c r="EK157" s="74"/>
      <c r="EN157" s="74"/>
      <c r="EQ157" s="74"/>
      <c r="ET157" s="74"/>
    </row>
    <row r="158" spans="1:150" ht="15" customHeight="1" x14ac:dyDescent="0.2">
      <c r="A158" s="49"/>
      <c r="B158" s="49"/>
      <c r="C158" s="31"/>
      <c r="D158" s="681"/>
      <c r="E158" s="324" t="s">
        <v>4071</v>
      </c>
      <c r="F158" s="43" t="s">
        <v>6</v>
      </c>
      <c r="G158" s="43" t="s">
        <v>6</v>
      </c>
      <c r="H158" s="361" t="s">
        <v>6911</v>
      </c>
      <c r="I158" s="43"/>
      <c r="J158" s="54"/>
      <c r="K158" s="54"/>
      <c r="L158" s="54"/>
      <c r="M158" s="54"/>
      <c r="N158" s="54"/>
      <c r="O158" s="54"/>
      <c r="P158" s="54"/>
      <c r="Q158" s="54"/>
      <c r="R158" s="54"/>
      <c r="S158" s="54"/>
      <c r="T158" s="54"/>
      <c r="U158" s="54"/>
      <c r="V158" s="54"/>
      <c r="W158" s="54"/>
      <c r="X158" s="54"/>
      <c r="Y158" s="54"/>
      <c r="Z158" s="45"/>
      <c r="AA158" s="27" t="str">
        <f t="shared" si="0"/>
        <v/>
      </c>
      <c r="AB158" s="1" t="str">
        <f t="shared" si="1"/>
        <v/>
      </c>
      <c r="AC158" s="2" t="str">
        <f>IF(TYPE(VAL_Codes!N$30)=2,VAL_Codes!N$30,"")</f>
        <v/>
      </c>
      <c r="AD158" s="27" t="str">
        <f t="shared" si="2"/>
        <v/>
      </c>
      <c r="AE158" s="1" t="str">
        <f t="shared" si="3"/>
        <v/>
      </c>
      <c r="AF158" s="2" t="str">
        <f>IF(TYPE(VAL_Codes!Q$30)=2,VAL_Codes!Q$30,"")</f>
        <v/>
      </c>
      <c r="AG158" s="27" t="str">
        <f t="shared" si="4"/>
        <v/>
      </c>
      <c r="AH158" s="1" t="str">
        <f t="shared" si="5"/>
        <v/>
      </c>
      <c r="AI158" s="2" t="str">
        <f>IF(TYPE(VAL_Codes!T$30)=2,VAL_Codes!T$30,"")</f>
        <v/>
      </c>
      <c r="AJ158" s="27" t="str">
        <f t="shared" si="6"/>
        <v/>
      </c>
      <c r="AK158" s="1" t="str">
        <f t="shared" si="7"/>
        <v/>
      </c>
      <c r="AL158" s="2" t="str">
        <f>IF(TYPE(VAL_Codes!W$30)=2,VAL_Codes!W$30,"")</f>
        <v/>
      </c>
      <c r="AM158" s="27" t="str">
        <f t="shared" si="8"/>
        <v/>
      </c>
      <c r="AN158" s="1" t="str">
        <f t="shared" si="9"/>
        <v/>
      </c>
      <c r="AO158" s="2" t="str">
        <f>IF(TYPE(VAL_Codes!Z$30)=2,VAL_Codes!Z$30,"")</f>
        <v/>
      </c>
      <c r="AP158" s="27" t="str">
        <f t="shared" si="10"/>
        <v/>
      </c>
      <c r="AQ158" s="1" t="str">
        <f t="shared" si="11"/>
        <v/>
      </c>
      <c r="AR158" s="2" t="str">
        <f>IF(TYPE(VAL_Codes!AC$30)=2,VAL_Codes!AC$30,"")</f>
        <v/>
      </c>
      <c r="AS158" s="27" t="str">
        <f t="shared" si="12"/>
        <v/>
      </c>
      <c r="AT158" s="1" t="str">
        <f t="shared" si="13"/>
        <v/>
      </c>
      <c r="AU158" s="2" t="str">
        <f>IF(TYPE(VAL_Codes!AF$30)=2,VAL_Codes!AF$30,"")</f>
        <v/>
      </c>
      <c r="AV158" s="27" t="str">
        <f t="shared" si="14"/>
        <v/>
      </c>
      <c r="AW158" s="1" t="str">
        <f t="shared" si="15"/>
        <v/>
      </c>
      <c r="AX158" s="2" t="str">
        <f>IF(TYPE(VAL_Codes!AI$30)=2,VAL_Codes!AI$30,"")</f>
        <v/>
      </c>
      <c r="AY158" s="27">
        <f t="shared" si="16"/>
        <v>13</v>
      </c>
      <c r="AZ158" s="1" t="str">
        <f t="shared" si="17"/>
        <v/>
      </c>
      <c r="BA158" s="2" t="str">
        <f>IF(TYPE(VAL_Codes!AR$30)=2,VAL_Codes!AR$30,"")</f>
        <v/>
      </c>
      <c r="BB158" s="27">
        <f t="shared" si="18"/>
        <v>2727</v>
      </c>
      <c r="BC158" s="1" t="str">
        <f t="shared" si="19"/>
        <v/>
      </c>
      <c r="BD158" s="2" t="str">
        <f>IF(TYPE(VAL_Codes!AU$30)=2,VAL_Codes!AU$30,"")</f>
        <v/>
      </c>
      <c r="BE158" s="27">
        <f t="shared" si="20"/>
        <v>0</v>
      </c>
      <c r="BF158" s="1" t="str">
        <f t="shared" si="21"/>
        <v/>
      </c>
      <c r="BG158" s="2" t="str">
        <f>IF(TYPE(VAL_Codes!AX$30)=2,VAL_Codes!AX$30,"")</f>
        <v/>
      </c>
      <c r="BH158" s="27" t="str">
        <f t="shared" si="22"/>
        <v/>
      </c>
      <c r="BI158" s="1" t="str">
        <f t="shared" si="23"/>
        <v>K</v>
      </c>
      <c r="BJ158" s="2" t="str">
        <f>IF(TYPE(VAL_Codes!BA$30)=2,VAL_Codes!BA$30,"")</f>
        <v/>
      </c>
      <c r="BK158" s="27">
        <f t="shared" si="24"/>
        <v>0</v>
      </c>
      <c r="BL158" s="1" t="str">
        <f t="shared" si="25"/>
        <v/>
      </c>
      <c r="BM158" s="2" t="str">
        <f>IF(TYPE(VAL_Codes!BD$30)=2,VAL_Codes!BD$30,"")</f>
        <v/>
      </c>
      <c r="BN158" s="73"/>
      <c r="BQ158" s="74"/>
      <c r="BT158" s="74"/>
      <c r="BW158" s="74"/>
      <c r="BZ158" s="74"/>
      <c r="CC158" s="74"/>
      <c r="CF158" s="74"/>
      <c r="CI158" s="74"/>
      <c r="CL158" s="74"/>
      <c r="CO158" s="74"/>
      <c r="CR158" s="74"/>
      <c r="CU158" s="74"/>
      <c r="CX158" s="74"/>
      <c r="DA158" s="74"/>
      <c r="DD158" s="74"/>
      <c r="DG158" s="74"/>
      <c r="DJ158" s="74"/>
      <c r="DM158" s="74"/>
      <c r="DP158" s="74"/>
      <c r="DS158" s="74"/>
      <c r="DV158" s="74"/>
      <c r="DY158" s="74"/>
      <c r="EB158" s="74"/>
      <c r="EE158" s="74"/>
      <c r="EH158" s="74"/>
      <c r="EK158" s="74"/>
      <c r="EN158" s="74"/>
      <c r="EQ158" s="74"/>
      <c r="ET158" s="74"/>
    </row>
    <row r="159" spans="1:150" ht="15" customHeight="1" x14ac:dyDescent="0.2">
      <c r="A159" s="49"/>
      <c r="B159" s="49"/>
      <c r="C159" s="31"/>
      <c r="D159" s="681"/>
      <c r="E159" s="324" t="s">
        <v>4072</v>
      </c>
      <c r="F159" s="43" t="s">
        <v>6</v>
      </c>
      <c r="G159" s="43" t="s">
        <v>6</v>
      </c>
      <c r="H159" s="361" t="s">
        <v>6912</v>
      </c>
      <c r="I159" s="43"/>
      <c r="J159" s="54"/>
      <c r="K159" s="54"/>
      <c r="L159" s="54"/>
      <c r="M159" s="54"/>
      <c r="N159" s="54"/>
      <c r="O159" s="54"/>
      <c r="P159" s="54"/>
      <c r="Q159" s="54"/>
      <c r="R159" s="54"/>
      <c r="S159" s="54"/>
      <c r="T159" s="54"/>
      <c r="U159" s="54"/>
      <c r="V159" s="54"/>
      <c r="W159" s="54"/>
      <c r="X159" s="54"/>
      <c r="Y159" s="54"/>
      <c r="Z159" s="45"/>
      <c r="AA159" s="27" t="str">
        <f t="shared" si="0"/>
        <v/>
      </c>
      <c r="AB159" s="1" t="str">
        <f t="shared" si="1"/>
        <v/>
      </c>
      <c r="AC159" s="2" t="str">
        <f>IF(TYPE(VAL_Codes!N$30)=2,VAL_Codes!N$30,"")</f>
        <v/>
      </c>
      <c r="AD159" s="27" t="str">
        <f t="shared" si="2"/>
        <v/>
      </c>
      <c r="AE159" s="1" t="str">
        <f t="shared" si="3"/>
        <v/>
      </c>
      <c r="AF159" s="2" t="str">
        <f>IF(TYPE(VAL_Codes!Q$30)=2,VAL_Codes!Q$30,"")</f>
        <v/>
      </c>
      <c r="AG159" s="27" t="str">
        <f t="shared" si="4"/>
        <v/>
      </c>
      <c r="AH159" s="1" t="str">
        <f t="shared" si="5"/>
        <v/>
      </c>
      <c r="AI159" s="2" t="str">
        <f>IF(TYPE(VAL_Codes!T$30)=2,VAL_Codes!T$30,"")</f>
        <v/>
      </c>
      <c r="AJ159" s="27" t="str">
        <f t="shared" si="6"/>
        <v/>
      </c>
      <c r="AK159" s="1" t="str">
        <f t="shared" si="7"/>
        <v/>
      </c>
      <c r="AL159" s="2" t="str">
        <f>IF(TYPE(VAL_Codes!W$30)=2,VAL_Codes!W$30,"")</f>
        <v/>
      </c>
      <c r="AM159" s="27" t="str">
        <f t="shared" si="8"/>
        <v/>
      </c>
      <c r="AN159" s="1" t="str">
        <f t="shared" si="9"/>
        <v/>
      </c>
      <c r="AO159" s="2" t="str">
        <f>IF(TYPE(VAL_Codes!Z$30)=2,VAL_Codes!Z$30,"")</f>
        <v/>
      </c>
      <c r="AP159" s="27" t="str">
        <f t="shared" si="10"/>
        <v/>
      </c>
      <c r="AQ159" s="1" t="str">
        <f t="shared" si="11"/>
        <v/>
      </c>
      <c r="AR159" s="2" t="str">
        <f>IF(TYPE(VAL_Codes!AC$30)=2,VAL_Codes!AC$30,"")</f>
        <v/>
      </c>
      <c r="AS159" s="27" t="str">
        <f t="shared" si="12"/>
        <v/>
      </c>
      <c r="AT159" s="1" t="str">
        <f t="shared" si="13"/>
        <v/>
      </c>
      <c r="AU159" s="2" t="str">
        <f>IF(TYPE(VAL_Codes!AF$30)=2,VAL_Codes!AF$30,"")</f>
        <v/>
      </c>
      <c r="AV159" s="27" t="str">
        <f t="shared" si="14"/>
        <v/>
      </c>
      <c r="AW159" s="1" t="str">
        <f t="shared" si="15"/>
        <v/>
      </c>
      <c r="AX159" s="2" t="str">
        <f>IF(TYPE(VAL_Codes!AI$30)=2,VAL_Codes!AI$30,"")</f>
        <v/>
      </c>
      <c r="AY159" s="27">
        <f t="shared" si="16"/>
        <v>125</v>
      </c>
      <c r="AZ159" s="1" t="str">
        <f t="shared" si="17"/>
        <v/>
      </c>
      <c r="BA159" s="2" t="str">
        <f>IF(TYPE(VAL_Codes!AR$30)=2,VAL_Codes!AR$30,"")</f>
        <v/>
      </c>
      <c r="BB159" s="27">
        <f t="shared" si="18"/>
        <v>465</v>
      </c>
      <c r="BC159" s="1" t="str">
        <f t="shared" si="19"/>
        <v/>
      </c>
      <c r="BD159" s="2" t="str">
        <f>IF(TYPE(VAL_Codes!AU$30)=2,VAL_Codes!AU$30,"")</f>
        <v/>
      </c>
      <c r="BE159" s="27">
        <f t="shared" si="20"/>
        <v>3</v>
      </c>
      <c r="BF159" s="1" t="str">
        <f t="shared" si="21"/>
        <v/>
      </c>
      <c r="BG159" s="2" t="str">
        <f>IF(TYPE(VAL_Codes!AX$30)=2,VAL_Codes!AX$30,"")</f>
        <v/>
      </c>
      <c r="BH159" s="27" t="str">
        <f t="shared" si="22"/>
        <v/>
      </c>
      <c r="BI159" s="1" t="str">
        <f t="shared" si="23"/>
        <v>K</v>
      </c>
      <c r="BJ159" s="2" t="str">
        <f>IF(TYPE(VAL_Codes!BA$30)=2,VAL_Codes!BA$30,"")</f>
        <v/>
      </c>
      <c r="BK159" s="27">
        <f t="shared" si="24"/>
        <v>0</v>
      </c>
      <c r="BL159" s="1" t="str">
        <f t="shared" si="25"/>
        <v/>
      </c>
      <c r="BM159" s="2" t="str">
        <f>IF(TYPE(VAL_Codes!BD$30)=2,VAL_Codes!BD$30,"")</f>
        <v/>
      </c>
      <c r="BN159" s="73"/>
      <c r="BQ159" s="74"/>
      <c r="BT159" s="74"/>
      <c r="BW159" s="74"/>
      <c r="BZ159" s="74"/>
      <c r="CC159" s="74"/>
      <c r="CF159" s="74"/>
      <c r="CI159" s="74"/>
      <c r="CL159" s="74"/>
      <c r="CO159" s="74"/>
      <c r="CR159" s="74"/>
      <c r="CU159" s="74"/>
      <c r="CX159" s="74"/>
      <c r="DA159" s="74"/>
      <c r="DD159" s="74"/>
      <c r="DG159" s="74"/>
      <c r="DJ159" s="74"/>
      <c r="DM159" s="74"/>
      <c r="DP159" s="74"/>
      <c r="DS159" s="74"/>
      <c r="DV159" s="74"/>
      <c r="DY159" s="74"/>
      <c r="EB159" s="74"/>
      <c r="EE159" s="74"/>
      <c r="EH159" s="74"/>
      <c r="EK159" s="74"/>
      <c r="EN159" s="74"/>
      <c r="EQ159" s="74"/>
      <c r="ET159" s="74"/>
    </row>
    <row r="160" spans="1:150" ht="15" customHeight="1" x14ac:dyDescent="0.2">
      <c r="A160" s="49"/>
      <c r="B160" s="49"/>
      <c r="C160" s="31"/>
      <c r="D160" s="681"/>
      <c r="E160" s="324" t="s">
        <v>4073</v>
      </c>
      <c r="F160" s="43" t="s">
        <v>6</v>
      </c>
      <c r="G160" s="43" t="s">
        <v>6</v>
      </c>
      <c r="H160" s="361" t="s">
        <v>6913</v>
      </c>
      <c r="I160" s="43"/>
      <c r="J160" s="54"/>
      <c r="K160" s="54"/>
      <c r="L160" s="54"/>
      <c r="M160" s="54"/>
      <c r="N160" s="54"/>
      <c r="O160" s="54"/>
      <c r="P160" s="54"/>
      <c r="Q160" s="54"/>
      <c r="R160" s="54"/>
      <c r="S160" s="54"/>
      <c r="T160" s="54"/>
      <c r="U160" s="54"/>
      <c r="V160" s="54"/>
      <c r="W160" s="54"/>
      <c r="X160" s="54"/>
      <c r="Y160" s="54"/>
      <c r="Z160" s="45"/>
      <c r="AA160" s="27" t="str">
        <f t="shared" si="0"/>
        <v/>
      </c>
      <c r="AB160" s="1" t="str">
        <f t="shared" si="1"/>
        <v/>
      </c>
      <c r="AC160" s="2" t="str">
        <f>IF(TYPE(VAL_Codes!N$30)=2,VAL_Codes!N$30,"")</f>
        <v/>
      </c>
      <c r="AD160" s="27" t="str">
        <f t="shared" si="2"/>
        <v/>
      </c>
      <c r="AE160" s="1" t="str">
        <f t="shared" si="3"/>
        <v/>
      </c>
      <c r="AF160" s="2" t="str">
        <f>IF(TYPE(VAL_Codes!Q$30)=2,VAL_Codes!Q$30,"")</f>
        <v/>
      </c>
      <c r="AG160" s="27" t="str">
        <f t="shared" si="4"/>
        <v/>
      </c>
      <c r="AH160" s="1" t="str">
        <f t="shared" si="5"/>
        <v/>
      </c>
      <c r="AI160" s="2" t="str">
        <f>IF(TYPE(VAL_Codes!T$30)=2,VAL_Codes!T$30,"")</f>
        <v/>
      </c>
      <c r="AJ160" s="27" t="str">
        <f t="shared" si="6"/>
        <v/>
      </c>
      <c r="AK160" s="1" t="str">
        <f t="shared" si="7"/>
        <v/>
      </c>
      <c r="AL160" s="2" t="str">
        <f>IF(TYPE(VAL_Codes!W$30)=2,VAL_Codes!W$30,"")</f>
        <v/>
      </c>
      <c r="AM160" s="27" t="str">
        <f t="shared" si="8"/>
        <v/>
      </c>
      <c r="AN160" s="1" t="str">
        <f t="shared" si="9"/>
        <v/>
      </c>
      <c r="AO160" s="2" t="str">
        <f>IF(TYPE(VAL_Codes!Z$30)=2,VAL_Codes!Z$30,"")</f>
        <v/>
      </c>
      <c r="AP160" s="27" t="str">
        <f t="shared" si="10"/>
        <v/>
      </c>
      <c r="AQ160" s="1" t="str">
        <f t="shared" si="11"/>
        <v/>
      </c>
      <c r="AR160" s="2" t="str">
        <f>IF(TYPE(VAL_Codes!AC$30)=2,VAL_Codes!AC$30,"")</f>
        <v/>
      </c>
      <c r="AS160" s="27" t="str">
        <f t="shared" si="12"/>
        <v/>
      </c>
      <c r="AT160" s="1" t="str">
        <f t="shared" si="13"/>
        <v/>
      </c>
      <c r="AU160" s="2" t="str">
        <f>IF(TYPE(VAL_Codes!AF$30)=2,VAL_Codes!AF$30,"")</f>
        <v/>
      </c>
      <c r="AV160" s="27" t="str">
        <f t="shared" si="14"/>
        <v/>
      </c>
      <c r="AW160" s="1" t="str">
        <f t="shared" si="15"/>
        <v/>
      </c>
      <c r="AX160" s="2" t="str">
        <f>IF(TYPE(VAL_Codes!AI$30)=2,VAL_Codes!AI$30,"")</f>
        <v/>
      </c>
      <c r="AY160" s="27">
        <f t="shared" si="16"/>
        <v>0</v>
      </c>
      <c r="AZ160" s="1" t="str">
        <f t="shared" si="17"/>
        <v>M</v>
      </c>
      <c r="BA160" s="2" t="str">
        <f>IF(TYPE(VAL_Codes!AR$30)=2,VAL_Codes!AR$30,"")</f>
        <v/>
      </c>
      <c r="BB160" s="27">
        <f t="shared" si="18"/>
        <v>0</v>
      </c>
      <c r="BC160" s="1" t="str">
        <f t="shared" si="19"/>
        <v>M</v>
      </c>
      <c r="BD160" s="2" t="str">
        <f>IF(TYPE(VAL_Codes!AU$30)=2,VAL_Codes!AU$30,"")</f>
        <v/>
      </c>
      <c r="BE160" s="27">
        <f t="shared" si="20"/>
        <v>0</v>
      </c>
      <c r="BF160" s="1" t="str">
        <f t="shared" si="21"/>
        <v>M</v>
      </c>
      <c r="BG160" s="2" t="str">
        <f>IF(TYPE(VAL_Codes!AX$30)=2,VAL_Codes!AX$30,"")</f>
        <v/>
      </c>
      <c r="BH160" s="27" t="str">
        <f t="shared" si="22"/>
        <v/>
      </c>
      <c r="BI160" s="1" t="str">
        <f t="shared" si="23"/>
        <v>K</v>
      </c>
      <c r="BJ160" s="2" t="str">
        <f>IF(TYPE(VAL_Codes!BA$30)=2,VAL_Codes!BA$30,"")</f>
        <v/>
      </c>
      <c r="BK160" s="27">
        <f t="shared" si="24"/>
        <v>0</v>
      </c>
      <c r="BL160" s="1" t="str">
        <f t="shared" si="25"/>
        <v>M</v>
      </c>
      <c r="BM160" s="2" t="str">
        <f>IF(TYPE(VAL_Codes!BD$30)=2,VAL_Codes!BD$30,"")</f>
        <v/>
      </c>
      <c r="BN160" s="73"/>
      <c r="BQ160" s="74"/>
      <c r="BT160" s="74"/>
      <c r="BW160" s="74"/>
      <c r="BZ160" s="74"/>
      <c r="CC160" s="74"/>
      <c r="CF160" s="74"/>
      <c r="CI160" s="74"/>
      <c r="CL160" s="74"/>
      <c r="CO160" s="74"/>
      <c r="CR160" s="74"/>
      <c r="CU160" s="74"/>
      <c r="CX160" s="74"/>
      <c r="DA160" s="74"/>
      <c r="DD160" s="74"/>
      <c r="DG160" s="74"/>
      <c r="DJ160" s="74"/>
      <c r="DM160" s="74"/>
      <c r="DP160" s="74"/>
      <c r="DS160" s="74"/>
      <c r="DV160" s="74"/>
      <c r="DY160" s="74"/>
      <c r="EB160" s="74"/>
      <c r="EE160" s="74"/>
      <c r="EH160" s="74"/>
      <c r="EK160" s="74"/>
      <c r="EN160" s="74"/>
      <c r="EQ160" s="74"/>
      <c r="ET160" s="74"/>
    </row>
    <row r="161" spans="1:150" ht="15" customHeight="1" x14ac:dyDescent="0.2">
      <c r="A161" s="49"/>
      <c r="B161" s="49"/>
      <c r="C161" s="31"/>
      <c r="D161" s="681"/>
      <c r="E161" s="324" t="s">
        <v>4074</v>
      </c>
      <c r="F161" s="43" t="s">
        <v>6</v>
      </c>
      <c r="G161" s="43" t="s">
        <v>6</v>
      </c>
      <c r="H161" s="361" t="s">
        <v>6914</v>
      </c>
      <c r="I161" s="43"/>
      <c r="J161" s="54"/>
      <c r="K161" s="54"/>
      <c r="L161" s="54"/>
      <c r="M161" s="54"/>
      <c r="N161" s="54"/>
      <c r="O161" s="54"/>
      <c r="P161" s="54"/>
      <c r="Q161" s="54"/>
      <c r="R161" s="54"/>
      <c r="S161" s="54"/>
      <c r="T161" s="54"/>
      <c r="U161" s="54"/>
      <c r="V161" s="54"/>
      <c r="W161" s="54"/>
      <c r="X161" s="54"/>
      <c r="Y161" s="54"/>
      <c r="Z161" s="45"/>
      <c r="AA161" s="27" t="str">
        <f t="shared" si="0"/>
        <v/>
      </c>
      <c r="AB161" s="1" t="str">
        <f t="shared" si="1"/>
        <v/>
      </c>
      <c r="AC161" s="2" t="str">
        <f>IF(TYPE(VAL_Codes!N$30)=2,VAL_Codes!N$30,"")</f>
        <v/>
      </c>
      <c r="AD161" s="27" t="str">
        <f t="shared" si="2"/>
        <v/>
      </c>
      <c r="AE161" s="1" t="str">
        <f t="shared" si="3"/>
        <v/>
      </c>
      <c r="AF161" s="2" t="str">
        <f>IF(TYPE(VAL_Codes!Q$30)=2,VAL_Codes!Q$30,"")</f>
        <v/>
      </c>
      <c r="AG161" s="27" t="str">
        <f t="shared" si="4"/>
        <v/>
      </c>
      <c r="AH161" s="1" t="str">
        <f t="shared" si="5"/>
        <v/>
      </c>
      <c r="AI161" s="2" t="str">
        <f>IF(TYPE(VAL_Codes!T$30)=2,VAL_Codes!T$30,"")</f>
        <v/>
      </c>
      <c r="AJ161" s="27" t="str">
        <f t="shared" si="6"/>
        <v/>
      </c>
      <c r="AK161" s="1" t="str">
        <f t="shared" si="7"/>
        <v/>
      </c>
      <c r="AL161" s="2" t="str">
        <f>IF(TYPE(VAL_Codes!W$30)=2,VAL_Codes!W$30,"")</f>
        <v/>
      </c>
      <c r="AM161" s="27" t="str">
        <f t="shared" si="8"/>
        <v/>
      </c>
      <c r="AN161" s="1" t="str">
        <f t="shared" si="9"/>
        <v/>
      </c>
      <c r="AO161" s="2" t="str">
        <f>IF(TYPE(VAL_Codes!Z$30)=2,VAL_Codes!Z$30,"")</f>
        <v/>
      </c>
      <c r="AP161" s="27" t="str">
        <f t="shared" si="10"/>
        <v/>
      </c>
      <c r="AQ161" s="1" t="str">
        <f t="shared" si="11"/>
        <v/>
      </c>
      <c r="AR161" s="2" t="str">
        <f>IF(TYPE(VAL_Codes!AC$30)=2,VAL_Codes!AC$30,"")</f>
        <v/>
      </c>
      <c r="AS161" s="27" t="str">
        <f t="shared" si="12"/>
        <v/>
      </c>
      <c r="AT161" s="1" t="str">
        <f t="shared" si="13"/>
        <v/>
      </c>
      <c r="AU161" s="2" t="str">
        <f>IF(TYPE(VAL_Codes!AF$30)=2,VAL_Codes!AF$30,"")</f>
        <v/>
      </c>
      <c r="AV161" s="27" t="str">
        <f t="shared" si="14"/>
        <v/>
      </c>
      <c r="AW161" s="1" t="str">
        <f t="shared" si="15"/>
        <v/>
      </c>
      <c r="AX161" s="2" t="str">
        <f>IF(TYPE(VAL_Codes!AI$30)=2,VAL_Codes!AI$30,"")</f>
        <v/>
      </c>
      <c r="AY161" s="27">
        <f t="shared" si="16"/>
        <v>0</v>
      </c>
      <c r="AZ161" s="1" t="str">
        <f t="shared" si="17"/>
        <v>M</v>
      </c>
      <c r="BA161" s="2" t="str">
        <f>IF(TYPE(VAL_Codes!AR$30)=2,VAL_Codes!AR$30,"")</f>
        <v/>
      </c>
      <c r="BB161" s="27">
        <f t="shared" si="18"/>
        <v>0</v>
      </c>
      <c r="BC161" s="1" t="str">
        <f t="shared" si="19"/>
        <v>M</v>
      </c>
      <c r="BD161" s="2" t="str">
        <f>IF(TYPE(VAL_Codes!AU$30)=2,VAL_Codes!AU$30,"")</f>
        <v/>
      </c>
      <c r="BE161" s="27">
        <f t="shared" si="20"/>
        <v>0</v>
      </c>
      <c r="BF161" s="1" t="str">
        <f t="shared" si="21"/>
        <v>M</v>
      </c>
      <c r="BG161" s="2" t="str">
        <f>IF(TYPE(VAL_Codes!AX$30)=2,VAL_Codes!AX$30,"")</f>
        <v/>
      </c>
      <c r="BH161" s="27" t="str">
        <f t="shared" si="22"/>
        <v/>
      </c>
      <c r="BI161" s="1" t="str">
        <f t="shared" si="23"/>
        <v>K</v>
      </c>
      <c r="BJ161" s="2" t="str">
        <f>IF(TYPE(VAL_Codes!BA$30)=2,VAL_Codes!BA$30,"")</f>
        <v/>
      </c>
      <c r="BK161" s="27">
        <f t="shared" si="24"/>
        <v>0</v>
      </c>
      <c r="BL161" s="1" t="str">
        <f t="shared" si="25"/>
        <v>M</v>
      </c>
      <c r="BM161" s="2" t="str">
        <f>IF(TYPE(VAL_Codes!BD$30)=2,VAL_Codes!BD$30,"")</f>
        <v/>
      </c>
      <c r="BN161" s="73"/>
      <c r="BQ161" s="74"/>
      <c r="BT161" s="74"/>
      <c r="BW161" s="74"/>
      <c r="BZ161" s="74"/>
      <c r="CC161" s="74"/>
      <c r="CF161" s="74"/>
      <c r="CI161" s="74"/>
      <c r="CL161" s="74"/>
      <c r="CO161" s="74"/>
      <c r="CR161" s="74"/>
      <c r="CU161" s="74"/>
      <c r="CX161" s="74"/>
      <c r="DA161" s="74"/>
      <c r="DD161" s="74"/>
      <c r="DG161" s="74"/>
      <c r="DJ161" s="74"/>
      <c r="DM161" s="74"/>
      <c r="DP161" s="74"/>
      <c r="DS161" s="74"/>
      <c r="DV161" s="74"/>
      <c r="DY161" s="74"/>
      <c r="EB161" s="74"/>
      <c r="EE161" s="74"/>
      <c r="EH161" s="74"/>
      <c r="EK161" s="74"/>
      <c r="EN161" s="74"/>
      <c r="EQ161" s="74"/>
      <c r="ET161" s="74"/>
    </row>
    <row r="162" spans="1:150" ht="15" customHeight="1" x14ac:dyDescent="0.2">
      <c r="A162" s="49"/>
      <c r="B162" s="49"/>
      <c r="C162" s="31"/>
      <c r="D162" s="681"/>
      <c r="E162" s="324" t="s">
        <v>4075</v>
      </c>
      <c r="F162" s="43" t="s">
        <v>6</v>
      </c>
      <c r="G162" s="43" t="s">
        <v>6</v>
      </c>
      <c r="H162" s="361" t="s">
        <v>6915</v>
      </c>
      <c r="I162" s="43"/>
      <c r="J162" s="54"/>
      <c r="K162" s="54"/>
      <c r="L162" s="54"/>
      <c r="M162" s="54"/>
      <c r="N162" s="54"/>
      <c r="O162" s="54"/>
      <c r="P162" s="54"/>
      <c r="Q162" s="54"/>
      <c r="R162" s="54"/>
      <c r="S162" s="54"/>
      <c r="T162" s="54"/>
      <c r="U162" s="54"/>
      <c r="V162" s="54"/>
      <c r="W162" s="54"/>
      <c r="X162" s="54"/>
      <c r="Y162" s="54"/>
      <c r="Z162" s="45"/>
      <c r="AA162" s="27" t="str">
        <f t="shared" si="0"/>
        <v/>
      </c>
      <c r="AB162" s="1" t="str">
        <f t="shared" si="1"/>
        <v/>
      </c>
      <c r="AC162" s="2" t="str">
        <f>IF(TYPE(VAL_Codes!N$30)=2,VAL_Codes!N$30,"")</f>
        <v/>
      </c>
      <c r="AD162" s="27" t="str">
        <f t="shared" si="2"/>
        <v/>
      </c>
      <c r="AE162" s="1" t="str">
        <f t="shared" si="3"/>
        <v/>
      </c>
      <c r="AF162" s="2" t="str">
        <f>IF(TYPE(VAL_Codes!Q$30)=2,VAL_Codes!Q$30,"")</f>
        <v/>
      </c>
      <c r="AG162" s="27" t="str">
        <f t="shared" si="4"/>
        <v/>
      </c>
      <c r="AH162" s="1" t="str">
        <f t="shared" si="5"/>
        <v/>
      </c>
      <c r="AI162" s="2" t="str">
        <f>IF(TYPE(VAL_Codes!T$30)=2,VAL_Codes!T$30,"")</f>
        <v/>
      </c>
      <c r="AJ162" s="27" t="str">
        <f t="shared" si="6"/>
        <v/>
      </c>
      <c r="AK162" s="1" t="str">
        <f t="shared" si="7"/>
        <v/>
      </c>
      <c r="AL162" s="2" t="str">
        <f>IF(TYPE(VAL_Codes!W$30)=2,VAL_Codes!W$30,"")</f>
        <v/>
      </c>
      <c r="AM162" s="27" t="str">
        <f t="shared" si="8"/>
        <v/>
      </c>
      <c r="AN162" s="1" t="str">
        <f t="shared" si="9"/>
        <v/>
      </c>
      <c r="AO162" s="2" t="str">
        <f>IF(TYPE(VAL_Codes!Z$30)=2,VAL_Codes!Z$30,"")</f>
        <v/>
      </c>
      <c r="AP162" s="27" t="str">
        <f t="shared" si="10"/>
        <v/>
      </c>
      <c r="AQ162" s="1" t="str">
        <f t="shared" si="11"/>
        <v/>
      </c>
      <c r="AR162" s="2" t="str">
        <f>IF(TYPE(VAL_Codes!AC$30)=2,VAL_Codes!AC$30,"")</f>
        <v/>
      </c>
      <c r="AS162" s="27" t="str">
        <f t="shared" si="12"/>
        <v/>
      </c>
      <c r="AT162" s="1" t="str">
        <f t="shared" si="13"/>
        <v/>
      </c>
      <c r="AU162" s="2" t="str">
        <f>IF(TYPE(VAL_Codes!AF$30)=2,VAL_Codes!AF$30,"")</f>
        <v/>
      </c>
      <c r="AV162" s="27" t="str">
        <f t="shared" si="14"/>
        <v/>
      </c>
      <c r="AW162" s="1" t="str">
        <f t="shared" si="15"/>
        <v/>
      </c>
      <c r="AX162" s="2" t="str">
        <f>IF(TYPE(VAL_Codes!AI$30)=2,VAL_Codes!AI$30,"")</f>
        <v/>
      </c>
      <c r="AY162" s="27">
        <f t="shared" si="16"/>
        <v>0</v>
      </c>
      <c r="AZ162" s="1" t="str">
        <f t="shared" si="17"/>
        <v>M</v>
      </c>
      <c r="BA162" s="2" t="str">
        <f>IF(TYPE(VAL_Codes!AR$30)=2,VAL_Codes!AR$30,"")</f>
        <v/>
      </c>
      <c r="BB162" s="27">
        <f t="shared" si="18"/>
        <v>0</v>
      </c>
      <c r="BC162" s="1" t="str">
        <f t="shared" si="19"/>
        <v>M</v>
      </c>
      <c r="BD162" s="2" t="str">
        <f>IF(TYPE(VAL_Codes!AU$30)=2,VAL_Codes!AU$30,"")</f>
        <v/>
      </c>
      <c r="BE162" s="27">
        <f t="shared" si="20"/>
        <v>0</v>
      </c>
      <c r="BF162" s="1" t="str">
        <f t="shared" si="21"/>
        <v>M</v>
      </c>
      <c r="BG162" s="2" t="str">
        <f>IF(TYPE(VAL_Codes!AX$30)=2,VAL_Codes!AX$30,"")</f>
        <v/>
      </c>
      <c r="BH162" s="27" t="str">
        <f t="shared" si="22"/>
        <v/>
      </c>
      <c r="BI162" s="1" t="str">
        <f t="shared" si="23"/>
        <v>K</v>
      </c>
      <c r="BJ162" s="2" t="str">
        <f>IF(TYPE(VAL_Codes!BA$30)=2,VAL_Codes!BA$30,"")</f>
        <v/>
      </c>
      <c r="BK162" s="27">
        <f t="shared" si="24"/>
        <v>0</v>
      </c>
      <c r="BL162" s="1" t="str">
        <f t="shared" si="25"/>
        <v>M</v>
      </c>
      <c r="BM162" s="2" t="str">
        <f>IF(TYPE(VAL_Codes!BD$30)=2,VAL_Codes!BD$30,"")</f>
        <v/>
      </c>
      <c r="BN162" s="73"/>
      <c r="BQ162" s="74"/>
      <c r="BT162" s="74"/>
      <c r="BW162" s="74"/>
      <c r="BZ162" s="74"/>
      <c r="CC162" s="74"/>
      <c r="CF162" s="74"/>
      <c r="CI162" s="74"/>
      <c r="CL162" s="74"/>
      <c r="CO162" s="74"/>
      <c r="CR162" s="74"/>
      <c r="CU162" s="74"/>
      <c r="CX162" s="74"/>
      <c r="DA162" s="74"/>
      <c r="DD162" s="74"/>
      <c r="DG162" s="74"/>
      <c r="DJ162" s="74"/>
      <c r="DM162" s="74"/>
      <c r="DP162" s="74"/>
      <c r="DS162" s="74"/>
      <c r="DV162" s="74"/>
      <c r="DY162" s="74"/>
      <c r="EB162" s="74"/>
      <c r="EE162" s="74"/>
      <c r="EH162" s="74"/>
      <c r="EK162" s="74"/>
      <c r="EN162" s="74"/>
      <c r="EQ162" s="74"/>
      <c r="ET162" s="74"/>
    </row>
    <row r="163" spans="1:150" ht="15" customHeight="1" x14ac:dyDescent="0.2">
      <c r="A163" s="49"/>
      <c r="B163" s="49"/>
      <c r="C163" s="31"/>
      <c r="D163" s="681"/>
      <c r="E163" s="324" t="s">
        <v>4076</v>
      </c>
      <c r="F163" s="43" t="s">
        <v>6</v>
      </c>
      <c r="G163" s="43" t="s">
        <v>6</v>
      </c>
      <c r="H163" s="361" t="s">
        <v>6916</v>
      </c>
      <c r="I163" s="43"/>
      <c r="J163" s="54"/>
      <c r="K163" s="54"/>
      <c r="L163" s="54"/>
      <c r="M163" s="54"/>
      <c r="N163" s="54"/>
      <c r="O163" s="54"/>
      <c r="P163" s="54"/>
      <c r="Q163" s="54"/>
      <c r="R163" s="54"/>
      <c r="S163" s="54"/>
      <c r="T163" s="54"/>
      <c r="U163" s="54"/>
      <c r="V163" s="54"/>
      <c r="W163" s="54"/>
      <c r="X163" s="54"/>
      <c r="Y163" s="54"/>
      <c r="Z163" s="45"/>
      <c r="AA163" s="27" t="str">
        <f t="shared" si="0"/>
        <v/>
      </c>
      <c r="AB163" s="1" t="str">
        <f t="shared" si="1"/>
        <v/>
      </c>
      <c r="AC163" s="2" t="str">
        <f>IF(TYPE(VAL_Codes!N$30)=2,VAL_Codes!N$30,"")</f>
        <v/>
      </c>
      <c r="AD163" s="27" t="str">
        <f t="shared" si="2"/>
        <v/>
      </c>
      <c r="AE163" s="1" t="str">
        <f t="shared" si="3"/>
        <v/>
      </c>
      <c r="AF163" s="2" t="str">
        <f>IF(TYPE(VAL_Codes!Q$30)=2,VAL_Codes!Q$30,"")</f>
        <v/>
      </c>
      <c r="AG163" s="27" t="str">
        <f t="shared" si="4"/>
        <v/>
      </c>
      <c r="AH163" s="1" t="str">
        <f t="shared" si="5"/>
        <v/>
      </c>
      <c r="AI163" s="2" t="str">
        <f>IF(TYPE(VAL_Codes!T$30)=2,VAL_Codes!T$30,"")</f>
        <v/>
      </c>
      <c r="AJ163" s="27" t="str">
        <f t="shared" si="6"/>
        <v/>
      </c>
      <c r="AK163" s="1" t="str">
        <f t="shared" si="7"/>
        <v/>
      </c>
      <c r="AL163" s="2" t="str">
        <f>IF(TYPE(VAL_Codes!W$30)=2,VAL_Codes!W$30,"")</f>
        <v/>
      </c>
      <c r="AM163" s="27" t="str">
        <f t="shared" si="8"/>
        <v/>
      </c>
      <c r="AN163" s="1" t="str">
        <f t="shared" si="9"/>
        <v/>
      </c>
      <c r="AO163" s="2" t="str">
        <f>IF(TYPE(VAL_Codes!Z$30)=2,VAL_Codes!Z$30,"")</f>
        <v/>
      </c>
      <c r="AP163" s="27" t="str">
        <f t="shared" si="10"/>
        <v/>
      </c>
      <c r="AQ163" s="1" t="str">
        <f t="shared" si="11"/>
        <v/>
      </c>
      <c r="AR163" s="2" t="str">
        <f>IF(TYPE(VAL_Codes!AC$30)=2,VAL_Codes!AC$30,"")</f>
        <v/>
      </c>
      <c r="AS163" s="27" t="str">
        <f t="shared" si="12"/>
        <v/>
      </c>
      <c r="AT163" s="1" t="str">
        <f t="shared" si="13"/>
        <v/>
      </c>
      <c r="AU163" s="2" t="str">
        <f>IF(TYPE(VAL_Codes!AF$30)=2,VAL_Codes!AF$30,"")</f>
        <v/>
      </c>
      <c r="AV163" s="27" t="str">
        <f t="shared" si="14"/>
        <v/>
      </c>
      <c r="AW163" s="1" t="str">
        <f t="shared" si="15"/>
        <v/>
      </c>
      <c r="AX163" s="2" t="str">
        <f>IF(TYPE(VAL_Codes!AI$30)=2,VAL_Codes!AI$30,"")</f>
        <v/>
      </c>
      <c r="AY163" s="27">
        <f t="shared" si="16"/>
        <v>0</v>
      </c>
      <c r="AZ163" s="1" t="str">
        <f t="shared" si="17"/>
        <v/>
      </c>
      <c r="BA163" s="2" t="str">
        <f>IF(TYPE(VAL_Codes!AR$30)=2,VAL_Codes!AR$30,"")</f>
        <v/>
      </c>
      <c r="BB163" s="27">
        <f t="shared" si="18"/>
        <v>998</v>
      </c>
      <c r="BC163" s="1" t="str">
        <f t="shared" si="19"/>
        <v/>
      </c>
      <c r="BD163" s="2" t="str">
        <f>IF(TYPE(VAL_Codes!AU$30)=2,VAL_Codes!AU$30,"")</f>
        <v/>
      </c>
      <c r="BE163" s="27">
        <f t="shared" si="20"/>
        <v>64</v>
      </c>
      <c r="BF163" s="1" t="str">
        <f t="shared" si="21"/>
        <v/>
      </c>
      <c r="BG163" s="2" t="str">
        <f>IF(TYPE(VAL_Codes!AX$30)=2,VAL_Codes!AX$30,"")</f>
        <v/>
      </c>
      <c r="BH163" s="27" t="str">
        <f t="shared" si="22"/>
        <v/>
      </c>
      <c r="BI163" s="1" t="str">
        <f t="shared" si="23"/>
        <v>K</v>
      </c>
      <c r="BJ163" s="2" t="str">
        <f>IF(TYPE(VAL_Codes!BA$30)=2,VAL_Codes!BA$30,"")</f>
        <v/>
      </c>
      <c r="BK163" s="27">
        <f t="shared" si="24"/>
        <v>4</v>
      </c>
      <c r="BL163" s="1" t="str">
        <f t="shared" si="25"/>
        <v/>
      </c>
      <c r="BM163" s="2" t="str">
        <f>IF(TYPE(VAL_Codes!BD$30)=2,VAL_Codes!BD$30,"")</f>
        <v/>
      </c>
      <c r="BN163" s="73"/>
      <c r="BQ163" s="74"/>
      <c r="BT163" s="74"/>
      <c r="BW163" s="74"/>
      <c r="BZ163" s="74"/>
      <c r="CC163" s="74"/>
      <c r="CF163" s="74"/>
      <c r="CI163" s="74"/>
      <c r="CL163" s="74"/>
      <c r="CO163" s="74"/>
      <c r="CR163" s="74"/>
      <c r="CU163" s="74"/>
      <c r="CX163" s="74"/>
      <c r="DA163" s="74"/>
      <c r="DD163" s="74"/>
      <c r="DG163" s="74"/>
      <c r="DJ163" s="74"/>
      <c r="DM163" s="74"/>
      <c r="DP163" s="74"/>
      <c r="DS163" s="74"/>
      <c r="DV163" s="74"/>
      <c r="DY163" s="74"/>
      <c r="EB163" s="74"/>
      <c r="EE163" s="74"/>
      <c r="EH163" s="74"/>
      <c r="EK163" s="74"/>
      <c r="EN163" s="74"/>
      <c r="EQ163" s="74"/>
      <c r="ET163" s="74"/>
    </row>
    <row r="164" spans="1:150" ht="15" customHeight="1" x14ac:dyDescent="0.2">
      <c r="A164" s="49"/>
      <c r="B164" s="49"/>
      <c r="C164" s="31"/>
      <c r="D164" s="681"/>
      <c r="E164" s="324" t="s">
        <v>4077</v>
      </c>
      <c r="F164" s="43" t="s">
        <v>6</v>
      </c>
      <c r="G164" s="43" t="s">
        <v>6</v>
      </c>
      <c r="H164" s="361" t="s">
        <v>6917</v>
      </c>
      <c r="I164" s="43"/>
      <c r="J164" s="54"/>
      <c r="K164" s="54"/>
      <c r="L164" s="54"/>
      <c r="M164" s="54"/>
      <c r="N164" s="54"/>
      <c r="O164" s="54"/>
      <c r="P164" s="54"/>
      <c r="Q164" s="54"/>
      <c r="R164" s="54"/>
      <c r="S164" s="54"/>
      <c r="T164" s="54"/>
      <c r="U164" s="54"/>
      <c r="V164" s="54"/>
      <c r="W164" s="54"/>
      <c r="X164" s="54"/>
      <c r="Y164" s="54"/>
      <c r="Z164" s="45"/>
      <c r="AA164" s="27" t="str">
        <f t="shared" si="0"/>
        <v/>
      </c>
      <c r="AB164" s="1" t="str">
        <f t="shared" si="1"/>
        <v/>
      </c>
      <c r="AC164" s="2" t="str">
        <f>IF(TYPE(VAL_Codes!N$30)=2,VAL_Codes!N$30,"")</f>
        <v/>
      </c>
      <c r="AD164" s="27" t="str">
        <f t="shared" si="2"/>
        <v/>
      </c>
      <c r="AE164" s="1" t="str">
        <f t="shared" si="3"/>
        <v/>
      </c>
      <c r="AF164" s="2" t="str">
        <f>IF(TYPE(VAL_Codes!Q$30)=2,VAL_Codes!Q$30,"")</f>
        <v/>
      </c>
      <c r="AG164" s="27" t="str">
        <f t="shared" si="4"/>
        <v/>
      </c>
      <c r="AH164" s="1" t="str">
        <f t="shared" si="5"/>
        <v/>
      </c>
      <c r="AI164" s="2" t="str">
        <f>IF(TYPE(VAL_Codes!T$30)=2,VAL_Codes!T$30,"")</f>
        <v/>
      </c>
      <c r="AJ164" s="27" t="str">
        <f t="shared" si="6"/>
        <v/>
      </c>
      <c r="AK164" s="1" t="str">
        <f t="shared" si="7"/>
        <v/>
      </c>
      <c r="AL164" s="2" t="str">
        <f>IF(TYPE(VAL_Codes!W$30)=2,VAL_Codes!W$30,"")</f>
        <v/>
      </c>
      <c r="AM164" s="27" t="str">
        <f t="shared" si="8"/>
        <v/>
      </c>
      <c r="AN164" s="1" t="str">
        <f t="shared" si="9"/>
        <v/>
      </c>
      <c r="AO164" s="2" t="str">
        <f>IF(TYPE(VAL_Codes!Z$30)=2,VAL_Codes!Z$30,"")</f>
        <v/>
      </c>
      <c r="AP164" s="27" t="str">
        <f t="shared" si="10"/>
        <v/>
      </c>
      <c r="AQ164" s="1" t="str">
        <f t="shared" si="11"/>
        <v/>
      </c>
      <c r="AR164" s="2" t="str">
        <f>IF(TYPE(VAL_Codes!AC$30)=2,VAL_Codes!AC$30,"")</f>
        <v/>
      </c>
      <c r="AS164" s="27" t="str">
        <f t="shared" si="12"/>
        <v/>
      </c>
      <c r="AT164" s="1" t="str">
        <f t="shared" si="13"/>
        <v/>
      </c>
      <c r="AU164" s="2" t="str">
        <f>IF(TYPE(VAL_Codes!AF$30)=2,VAL_Codes!AF$30,"")</f>
        <v/>
      </c>
      <c r="AV164" s="27" t="str">
        <f t="shared" si="14"/>
        <v/>
      </c>
      <c r="AW164" s="1" t="str">
        <f t="shared" si="15"/>
        <v/>
      </c>
      <c r="AX164" s="2" t="str">
        <f>IF(TYPE(VAL_Codes!AI$30)=2,VAL_Codes!AI$30,"")</f>
        <v/>
      </c>
      <c r="AY164" s="27">
        <f t="shared" si="16"/>
        <v>19</v>
      </c>
      <c r="AZ164" s="1" t="str">
        <f t="shared" si="17"/>
        <v/>
      </c>
      <c r="BA164" s="2" t="str">
        <f>IF(TYPE(VAL_Codes!AR$30)=2,VAL_Codes!AR$30,"")</f>
        <v/>
      </c>
      <c r="BB164" s="27">
        <f t="shared" si="18"/>
        <v>304</v>
      </c>
      <c r="BC164" s="1" t="str">
        <f t="shared" si="19"/>
        <v/>
      </c>
      <c r="BD164" s="2" t="str">
        <f>IF(TYPE(VAL_Codes!AU$30)=2,VAL_Codes!AU$30,"")</f>
        <v/>
      </c>
      <c r="BE164" s="27">
        <f t="shared" si="20"/>
        <v>2</v>
      </c>
      <c r="BF164" s="1" t="str">
        <f t="shared" si="21"/>
        <v/>
      </c>
      <c r="BG164" s="2" t="str">
        <f>IF(TYPE(VAL_Codes!AX$30)=2,VAL_Codes!AX$30,"")</f>
        <v/>
      </c>
      <c r="BH164" s="27" t="str">
        <f t="shared" si="22"/>
        <v/>
      </c>
      <c r="BI164" s="1" t="str">
        <f t="shared" si="23"/>
        <v>K</v>
      </c>
      <c r="BJ164" s="2" t="str">
        <f>IF(TYPE(VAL_Codes!BA$30)=2,VAL_Codes!BA$30,"")</f>
        <v/>
      </c>
      <c r="BK164" s="27">
        <f t="shared" si="24"/>
        <v>0</v>
      </c>
      <c r="BL164" s="1" t="str">
        <f t="shared" si="25"/>
        <v/>
      </c>
      <c r="BM164" s="2" t="str">
        <f>IF(TYPE(VAL_Codes!BD$30)=2,VAL_Codes!BD$30,"")</f>
        <v/>
      </c>
      <c r="BN164" s="73"/>
      <c r="BQ164" s="74"/>
      <c r="BT164" s="74"/>
      <c r="BW164" s="74"/>
      <c r="BZ164" s="74"/>
      <c r="CC164" s="74"/>
      <c r="CF164" s="74"/>
      <c r="CI164" s="74"/>
      <c r="CL164" s="74"/>
      <c r="CO164" s="74"/>
      <c r="CR164" s="74"/>
      <c r="CU164" s="74"/>
      <c r="CX164" s="74"/>
      <c r="DA164" s="74"/>
      <c r="DD164" s="74"/>
      <c r="DG164" s="74"/>
      <c r="DJ164" s="74"/>
      <c r="DM164" s="74"/>
      <c r="DP164" s="74"/>
      <c r="DS164" s="74"/>
      <c r="DV164" s="74"/>
      <c r="DY164" s="74"/>
      <c r="EB164" s="74"/>
      <c r="EE164" s="74"/>
      <c r="EH164" s="74"/>
      <c r="EK164" s="74"/>
      <c r="EN164" s="74"/>
      <c r="EQ164" s="74"/>
      <c r="ET164" s="74"/>
    </row>
    <row r="165" spans="1:150" ht="15" customHeight="1" x14ac:dyDescent="0.2">
      <c r="A165" s="49"/>
      <c r="B165" s="49"/>
      <c r="C165" s="31"/>
      <c r="D165" s="681"/>
      <c r="E165" s="324" t="s">
        <v>4078</v>
      </c>
      <c r="F165" s="43" t="s">
        <v>6</v>
      </c>
      <c r="G165" s="43" t="s">
        <v>6</v>
      </c>
      <c r="H165" s="361" t="s">
        <v>6918</v>
      </c>
      <c r="I165" s="43"/>
      <c r="J165" s="54"/>
      <c r="K165" s="54"/>
      <c r="L165" s="54"/>
      <c r="M165" s="54"/>
      <c r="N165" s="54"/>
      <c r="O165" s="54"/>
      <c r="P165" s="54"/>
      <c r="Q165" s="54"/>
      <c r="R165" s="54"/>
      <c r="S165" s="54"/>
      <c r="T165" s="54"/>
      <c r="U165" s="54"/>
      <c r="V165" s="54"/>
      <c r="W165" s="54"/>
      <c r="X165" s="54"/>
      <c r="Y165" s="54"/>
      <c r="Z165" s="45"/>
      <c r="AA165" s="27" t="str">
        <f t="shared" si="0"/>
        <v/>
      </c>
      <c r="AB165" s="1" t="str">
        <f t="shared" si="1"/>
        <v/>
      </c>
      <c r="AC165" s="2" t="str">
        <f>IF(TYPE(VAL_Codes!N$30)=2,VAL_Codes!N$30,"")</f>
        <v/>
      </c>
      <c r="AD165" s="27" t="str">
        <f t="shared" si="2"/>
        <v/>
      </c>
      <c r="AE165" s="1" t="str">
        <f t="shared" si="3"/>
        <v/>
      </c>
      <c r="AF165" s="2" t="str">
        <f>IF(TYPE(VAL_Codes!Q$30)=2,VAL_Codes!Q$30,"")</f>
        <v/>
      </c>
      <c r="AG165" s="27" t="str">
        <f t="shared" si="4"/>
        <v/>
      </c>
      <c r="AH165" s="1" t="str">
        <f t="shared" si="5"/>
        <v/>
      </c>
      <c r="AI165" s="2" t="str">
        <f>IF(TYPE(VAL_Codes!T$30)=2,VAL_Codes!T$30,"")</f>
        <v/>
      </c>
      <c r="AJ165" s="27" t="str">
        <f t="shared" si="6"/>
        <v/>
      </c>
      <c r="AK165" s="1" t="str">
        <f t="shared" si="7"/>
        <v/>
      </c>
      <c r="AL165" s="2" t="str">
        <f>IF(TYPE(VAL_Codes!W$30)=2,VAL_Codes!W$30,"")</f>
        <v/>
      </c>
      <c r="AM165" s="27" t="str">
        <f t="shared" si="8"/>
        <v/>
      </c>
      <c r="AN165" s="1" t="str">
        <f t="shared" si="9"/>
        <v/>
      </c>
      <c r="AO165" s="2" t="str">
        <f>IF(TYPE(VAL_Codes!Z$30)=2,VAL_Codes!Z$30,"")</f>
        <v/>
      </c>
      <c r="AP165" s="27" t="str">
        <f t="shared" si="10"/>
        <v/>
      </c>
      <c r="AQ165" s="1" t="str">
        <f t="shared" si="11"/>
        <v/>
      </c>
      <c r="AR165" s="2" t="str">
        <f>IF(TYPE(VAL_Codes!AC$30)=2,VAL_Codes!AC$30,"")</f>
        <v/>
      </c>
      <c r="AS165" s="27" t="str">
        <f t="shared" si="12"/>
        <v/>
      </c>
      <c r="AT165" s="1" t="str">
        <f t="shared" si="13"/>
        <v/>
      </c>
      <c r="AU165" s="2" t="str">
        <f>IF(TYPE(VAL_Codes!AF$30)=2,VAL_Codes!AF$30,"")</f>
        <v/>
      </c>
      <c r="AV165" s="27" t="str">
        <f t="shared" si="14"/>
        <v/>
      </c>
      <c r="AW165" s="1" t="str">
        <f t="shared" si="15"/>
        <v/>
      </c>
      <c r="AX165" s="2" t="str">
        <f>IF(TYPE(VAL_Codes!AI$30)=2,VAL_Codes!AI$30,"")</f>
        <v/>
      </c>
      <c r="AY165" s="27">
        <f t="shared" si="16"/>
        <v>0</v>
      </c>
      <c r="AZ165" s="1" t="str">
        <f t="shared" si="17"/>
        <v>M</v>
      </c>
      <c r="BA165" s="2" t="str">
        <f>IF(TYPE(VAL_Codes!AR$30)=2,VAL_Codes!AR$30,"")</f>
        <v/>
      </c>
      <c r="BB165" s="27">
        <f t="shared" si="18"/>
        <v>0</v>
      </c>
      <c r="BC165" s="1" t="str">
        <f t="shared" si="19"/>
        <v>M</v>
      </c>
      <c r="BD165" s="2" t="str">
        <f>IF(TYPE(VAL_Codes!AU$30)=2,VAL_Codes!AU$30,"")</f>
        <v/>
      </c>
      <c r="BE165" s="27">
        <f t="shared" si="20"/>
        <v>0</v>
      </c>
      <c r="BF165" s="1" t="str">
        <f t="shared" si="21"/>
        <v>M</v>
      </c>
      <c r="BG165" s="2" t="str">
        <f>IF(TYPE(VAL_Codes!AX$30)=2,VAL_Codes!AX$30,"")</f>
        <v/>
      </c>
      <c r="BH165" s="27" t="str">
        <f t="shared" si="22"/>
        <v/>
      </c>
      <c r="BI165" s="1" t="str">
        <f t="shared" si="23"/>
        <v>K</v>
      </c>
      <c r="BJ165" s="2" t="str">
        <f>IF(TYPE(VAL_Codes!BA$30)=2,VAL_Codes!BA$30,"")</f>
        <v/>
      </c>
      <c r="BK165" s="27">
        <f t="shared" si="24"/>
        <v>0</v>
      </c>
      <c r="BL165" s="1" t="str">
        <f t="shared" si="25"/>
        <v>M</v>
      </c>
      <c r="BM165" s="2" t="str">
        <f>IF(TYPE(VAL_Codes!BD$30)=2,VAL_Codes!BD$30,"")</f>
        <v/>
      </c>
      <c r="BN165" s="73"/>
      <c r="BQ165" s="74"/>
      <c r="BT165" s="74"/>
      <c r="BW165" s="74"/>
      <c r="BZ165" s="74"/>
      <c r="CC165" s="74"/>
      <c r="CF165" s="74"/>
      <c r="CI165" s="74"/>
      <c r="CL165" s="74"/>
      <c r="CO165" s="74"/>
      <c r="CR165" s="74"/>
      <c r="CU165" s="74"/>
      <c r="CX165" s="74"/>
      <c r="DA165" s="74"/>
      <c r="DD165" s="74"/>
      <c r="DG165" s="74"/>
      <c r="DJ165" s="74"/>
      <c r="DM165" s="74"/>
      <c r="DP165" s="74"/>
      <c r="DS165" s="74"/>
      <c r="DV165" s="74"/>
      <c r="DY165" s="74"/>
      <c r="EB165" s="74"/>
      <c r="EE165" s="74"/>
      <c r="EH165" s="74"/>
      <c r="EK165" s="74"/>
      <c r="EN165" s="74"/>
      <c r="EQ165" s="74"/>
      <c r="ET165" s="74"/>
    </row>
    <row r="166" spans="1:150" ht="15" customHeight="1" x14ac:dyDescent="0.2">
      <c r="A166" s="49"/>
      <c r="B166" s="49"/>
      <c r="C166" s="31"/>
      <c r="D166" s="681"/>
      <c r="E166" s="324" t="s">
        <v>4079</v>
      </c>
      <c r="F166" s="43" t="s">
        <v>6</v>
      </c>
      <c r="G166" s="43" t="s">
        <v>6</v>
      </c>
      <c r="H166" s="361" t="s">
        <v>6919</v>
      </c>
      <c r="I166" s="43"/>
      <c r="J166" s="54"/>
      <c r="K166" s="54"/>
      <c r="L166" s="54"/>
      <c r="M166" s="54"/>
      <c r="N166" s="54"/>
      <c r="O166" s="54"/>
      <c r="P166" s="54"/>
      <c r="Q166" s="54"/>
      <c r="R166" s="54"/>
      <c r="S166" s="54"/>
      <c r="T166" s="54"/>
      <c r="U166" s="54"/>
      <c r="V166" s="54"/>
      <c r="W166" s="54"/>
      <c r="X166" s="54"/>
      <c r="Y166" s="54"/>
      <c r="Z166" s="45"/>
      <c r="AA166" s="27" t="str">
        <f t="shared" si="0"/>
        <v/>
      </c>
      <c r="AB166" s="1" t="str">
        <f t="shared" si="1"/>
        <v/>
      </c>
      <c r="AC166" s="2" t="str">
        <f>IF(TYPE(VAL_Codes!N$30)=2,VAL_Codes!N$30,"")</f>
        <v/>
      </c>
      <c r="AD166" s="27" t="str">
        <f t="shared" si="2"/>
        <v/>
      </c>
      <c r="AE166" s="1" t="str">
        <f t="shared" si="3"/>
        <v/>
      </c>
      <c r="AF166" s="2" t="str">
        <f>IF(TYPE(VAL_Codes!Q$30)=2,VAL_Codes!Q$30,"")</f>
        <v/>
      </c>
      <c r="AG166" s="27" t="str">
        <f t="shared" si="4"/>
        <v/>
      </c>
      <c r="AH166" s="1" t="str">
        <f t="shared" si="5"/>
        <v/>
      </c>
      <c r="AI166" s="2" t="str">
        <f>IF(TYPE(VAL_Codes!T$30)=2,VAL_Codes!T$30,"")</f>
        <v/>
      </c>
      <c r="AJ166" s="27" t="str">
        <f t="shared" si="6"/>
        <v/>
      </c>
      <c r="AK166" s="1" t="str">
        <f t="shared" si="7"/>
        <v/>
      </c>
      <c r="AL166" s="2" t="str">
        <f>IF(TYPE(VAL_Codes!W$30)=2,VAL_Codes!W$30,"")</f>
        <v/>
      </c>
      <c r="AM166" s="27" t="str">
        <f t="shared" si="8"/>
        <v/>
      </c>
      <c r="AN166" s="1" t="str">
        <f t="shared" si="9"/>
        <v/>
      </c>
      <c r="AO166" s="2" t="str">
        <f>IF(TYPE(VAL_Codes!Z$30)=2,VAL_Codes!Z$30,"")</f>
        <v/>
      </c>
      <c r="AP166" s="27" t="str">
        <f t="shared" si="10"/>
        <v/>
      </c>
      <c r="AQ166" s="1" t="str">
        <f t="shared" si="11"/>
        <v/>
      </c>
      <c r="AR166" s="2" t="str">
        <f>IF(TYPE(VAL_Codes!AC$30)=2,VAL_Codes!AC$30,"")</f>
        <v/>
      </c>
      <c r="AS166" s="27" t="str">
        <f t="shared" si="12"/>
        <v/>
      </c>
      <c r="AT166" s="1" t="str">
        <f t="shared" si="13"/>
        <v/>
      </c>
      <c r="AU166" s="2" t="str">
        <f>IF(TYPE(VAL_Codes!AF$30)=2,VAL_Codes!AF$30,"")</f>
        <v/>
      </c>
      <c r="AV166" s="27" t="str">
        <f t="shared" si="14"/>
        <v/>
      </c>
      <c r="AW166" s="1" t="str">
        <f t="shared" si="15"/>
        <v/>
      </c>
      <c r="AX166" s="2" t="str">
        <f>IF(TYPE(VAL_Codes!AI$30)=2,VAL_Codes!AI$30,"")</f>
        <v/>
      </c>
      <c r="AY166" s="27">
        <f t="shared" si="16"/>
        <v>0</v>
      </c>
      <c r="AZ166" s="1" t="str">
        <f t="shared" si="17"/>
        <v>M</v>
      </c>
      <c r="BA166" s="2" t="str">
        <f>IF(TYPE(VAL_Codes!AR$30)=2,VAL_Codes!AR$30,"")</f>
        <v/>
      </c>
      <c r="BB166" s="27">
        <f t="shared" si="18"/>
        <v>0</v>
      </c>
      <c r="BC166" s="1" t="str">
        <f t="shared" si="19"/>
        <v>M</v>
      </c>
      <c r="BD166" s="2" t="str">
        <f>IF(TYPE(VAL_Codes!AU$30)=2,VAL_Codes!AU$30,"")</f>
        <v/>
      </c>
      <c r="BE166" s="27">
        <f t="shared" si="20"/>
        <v>0</v>
      </c>
      <c r="BF166" s="1" t="str">
        <f t="shared" si="21"/>
        <v>M</v>
      </c>
      <c r="BG166" s="2" t="str">
        <f>IF(TYPE(VAL_Codes!AX$30)=2,VAL_Codes!AX$30,"")</f>
        <v/>
      </c>
      <c r="BH166" s="27" t="str">
        <f t="shared" si="22"/>
        <v/>
      </c>
      <c r="BI166" s="1" t="str">
        <f t="shared" si="23"/>
        <v>K</v>
      </c>
      <c r="BJ166" s="2" t="str">
        <f>IF(TYPE(VAL_Codes!BA$30)=2,VAL_Codes!BA$30,"")</f>
        <v/>
      </c>
      <c r="BK166" s="27">
        <f t="shared" si="24"/>
        <v>0</v>
      </c>
      <c r="BL166" s="1" t="str">
        <f t="shared" si="25"/>
        <v>M</v>
      </c>
      <c r="BM166" s="2" t="str">
        <f>IF(TYPE(VAL_Codes!BD$30)=2,VAL_Codes!BD$30,"")</f>
        <v/>
      </c>
      <c r="BN166" s="73"/>
      <c r="BQ166" s="74"/>
      <c r="BT166" s="74"/>
      <c r="BW166" s="74"/>
      <c r="BZ166" s="74"/>
      <c r="CC166" s="74"/>
      <c r="CF166" s="74"/>
      <c r="CI166" s="74"/>
      <c r="CL166" s="74"/>
      <c r="CO166" s="74"/>
      <c r="CR166" s="74"/>
      <c r="CU166" s="74"/>
      <c r="CX166" s="74"/>
      <c r="DA166" s="74"/>
      <c r="DD166" s="74"/>
      <c r="DG166" s="74"/>
      <c r="DJ166" s="74"/>
      <c r="DM166" s="74"/>
      <c r="DP166" s="74"/>
      <c r="DS166" s="74"/>
      <c r="DV166" s="74"/>
      <c r="DY166" s="74"/>
      <c r="EB166" s="74"/>
      <c r="EE166" s="74"/>
      <c r="EH166" s="74"/>
      <c r="EK166" s="74"/>
      <c r="EN166" s="74"/>
      <c r="EQ166" s="74"/>
      <c r="ET166" s="74"/>
    </row>
    <row r="167" spans="1:150" ht="15" customHeight="1" x14ac:dyDescent="0.2">
      <c r="A167" s="49"/>
      <c r="B167" s="49"/>
      <c r="C167" s="31"/>
      <c r="D167" s="681"/>
      <c r="E167" s="324" t="s">
        <v>4080</v>
      </c>
      <c r="F167" s="43" t="s">
        <v>6</v>
      </c>
      <c r="G167" s="43" t="s">
        <v>6</v>
      </c>
      <c r="H167" s="361" t="s">
        <v>6920</v>
      </c>
      <c r="I167" s="43"/>
      <c r="J167" s="54"/>
      <c r="K167" s="54"/>
      <c r="L167" s="54"/>
      <c r="M167" s="54"/>
      <c r="N167" s="54"/>
      <c r="O167" s="54"/>
      <c r="P167" s="54"/>
      <c r="Q167" s="54"/>
      <c r="R167" s="54"/>
      <c r="S167" s="54"/>
      <c r="T167" s="54"/>
      <c r="U167" s="54"/>
      <c r="V167" s="54"/>
      <c r="W167" s="54"/>
      <c r="X167" s="54"/>
      <c r="Y167" s="54"/>
      <c r="Z167" s="45"/>
      <c r="AA167" s="27" t="str">
        <f t="shared" si="0"/>
        <v/>
      </c>
      <c r="AB167" s="1" t="str">
        <f t="shared" si="1"/>
        <v/>
      </c>
      <c r="AC167" s="2" t="str">
        <f>IF(TYPE(VAL_Codes!N$30)=2,VAL_Codes!N$30,"")</f>
        <v/>
      </c>
      <c r="AD167" s="27" t="str">
        <f t="shared" si="2"/>
        <v/>
      </c>
      <c r="AE167" s="1" t="str">
        <f t="shared" si="3"/>
        <v/>
      </c>
      <c r="AF167" s="2" t="str">
        <f>IF(TYPE(VAL_Codes!Q$30)=2,VAL_Codes!Q$30,"")</f>
        <v/>
      </c>
      <c r="AG167" s="27" t="str">
        <f t="shared" si="4"/>
        <v/>
      </c>
      <c r="AH167" s="1" t="str">
        <f t="shared" si="5"/>
        <v/>
      </c>
      <c r="AI167" s="2" t="str">
        <f>IF(TYPE(VAL_Codes!T$30)=2,VAL_Codes!T$30,"")</f>
        <v/>
      </c>
      <c r="AJ167" s="27" t="str">
        <f t="shared" si="6"/>
        <v/>
      </c>
      <c r="AK167" s="1" t="str">
        <f t="shared" si="7"/>
        <v/>
      </c>
      <c r="AL167" s="2" t="str">
        <f>IF(TYPE(VAL_Codes!W$30)=2,VAL_Codes!W$30,"")</f>
        <v/>
      </c>
      <c r="AM167" s="27" t="str">
        <f t="shared" si="8"/>
        <v/>
      </c>
      <c r="AN167" s="1" t="str">
        <f t="shared" si="9"/>
        <v/>
      </c>
      <c r="AO167" s="2" t="str">
        <f>IF(TYPE(VAL_Codes!Z$30)=2,VAL_Codes!Z$30,"")</f>
        <v/>
      </c>
      <c r="AP167" s="27" t="str">
        <f t="shared" si="10"/>
        <v/>
      </c>
      <c r="AQ167" s="1" t="str">
        <f t="shared" si="11"/>
        <v/>
      </c>
      <c r="AR167" s="2" t="str">
        <f>IF(TYPE(VAL_Codes!AC$30)=2,VAL_Codes!AC$30,"")</f>
        <v/>
      </c>
      <c r="AS167" s="27" t="str">
        <f t="shared" si="12"/>
        <v/>
      </c>
      <c r="AT167" s="1" t="str">
        <f t="shared" si="13"/>
        <v/>
      </c>
      <c r="AU167" s="2" t="str">
        <f>IF(TYPE(VAL_Codes!AF$30)=2,VAL_Codes!AF$30,"")</f>
        <v/>
      </c>
      <c r="AV167" s="27" t="str">
        <f t="shared" si="14"/>
        <v/>
      </c>
      <c r="AW167" s="1" t="str">
        <f t="shared" si="15"/>
        <v/>
      </c>
      <c r="AX167" s="2" t="str">
        <f>IF(TYPE(VAL_Codes!AI$30)=2,VAL_Codes!AI$30,"")</f>
        <v/>
      </c>
      <c r="AY167" s="27">
        <f t="shared" si="16"/>
        <v>1801</v>
      </c>
      <c r="AZ167" s="1" t="str">
        <f t="shared" si="17"/>
        <v/>
      </c>
      <c r="BA167" s="2" t="str">
        <f>IF(TYPE(VAL_Codes!AR$30)=2,VAL_Codes!AR$30,"")</f>
        <v/>
      </c>
      <c r="BB167" s="27">
        <f t="shared" si="18"/>
        <v>2659</v>
      </c>
      <c r="BC167" s="1" t="str">
        <f t="shared" si="19"/>
        <v/>
      </c>
      <c r="BD167" s="2" t="str">
        <f>IF(TYPE(VAL_Codes!AU$30)=2,VAL_Codes!AU$30,"")</f>
        <v/>
      </c>
      <c r="BE167" s="27">
        <f t="shared" si="20"/>
        <v>134</v>
      </c>
      <c r="BF167" s="1" t="str">
        <f t="shared" si="21"/>
        <v/>
      </c>
      <c r="BG167" s="2" t="str">
        <f>IF(TYPE(VAL_Codes!AX$30)=2,VAL_Codes!AX$30,"")</f>
        <v/>
      </c>
      <c r="BH167" s="27" t="str">
        <f t="shared" si="22"/>
        <v/>
      </c>
      <c r="BI167" s="1" t="str">
        <f t="shared" si="23"/>
        <v>K</v>
      </c>
      <c r="BJ167" s="2" t="str">
        <f>IF(TYPE(VAL_Codes!BA$30)=2,VAL_Codes!BA$30,"")</f>
        <v/>
      </c>
      <c r="BK167" s="27">
        <f t="shared" si="24"/>
        <v>2</v>
      </c>
      <c r="BL167" s="1" t="str">
        <f t="shared" si="25"/>
        <v/>
      </c>
      <c r="BM167" s="2" t="str">
        <f>IF(TYPE(VAL_Codes!BD$30)=2,VAL_Codes!BD$30,"")</f>
        <v/>
      </c>
      <c r="BN167" s="73"/>
      <c r="BQ167" s="74"/>
      <c r="BT167" s="74"/>
      <c r="BW167" s="74"/>
      <c r="BZ167" s="74"/>
      <c r="CC167" s="74"/>
      <c r="CF167" s="74"/>
      <c r="CI167" s="74"/>
      <c r="CL167" s="74"/>
      <c r="CO167" s="74"/>
      <c r="CR167" s="74"/>
      <c r="CU167" s="74"/>
      <c r="CX167" s="74"/>
      <c r="DA167" s="74"/>
      <c r="DD167" s="74"/>
      <c r="DG167" s="74"/>
      <c r="DJ167" s="74"/>
      <c r="DM167" s="74"/>
      <c r="DP167" s="74"/>
      <c r="DS167" s="74"/>
      <c r="DV167" s="74"/>
      <c r="DY167" s="74"/>
      <c r="EB167" s="74"/>
      <c r="EE167" s="74"/>
      <c r="EH167" s="74"/>
      <c r="EK167" s="74"/>
      <c r="EN167" s="74"/>
      <c r="EQ167" s="74"/>
      <c r="ET167" s="74"/>
    </row>
    <row r="168" spans="1:150" ht="15" customHeight="1" x14ac:dyDescent="0.2">
      <c r="A168" s="49"/>
      <c r="B168" s="49"/>
      <c r="C168" s="31"/>
      <c r="D168" s="681"/>
      <c r="E168" s="324" t="s">
        <v>4081</v>
      </c>
      <c r="F168" s="43" t="s">
        <v>6</v>
      </c>
      <c r="G168" s="43" t="s">
        <v>6</v>
      </c>
      <c r="H168" s="361" t="s">
        <v>6921</v>
      </c>
      <c r="I168" s="43"/>
      <c r="J168" s="54"/>
      <c r="K168" s="54"/>
      <c r="L168" s="54"/>
      <c r="M168" s="54"/>
      <c r="N168" s="54"/>
      <c r="O168" s="54"/>
      <c r="P168" s="54"/>
      <c r="Q168" s="54"/>
      <c r="R168" s="54"/>
      <c r="S168" s="54"/>
      <c r="T168" s="54"/>
      <c r="U168" s="54"/>
      <c r="V168" s="54"/>
      <c r="W168" s="54"/>
      <c r="X168" s="54"/>
      <c r="Y168" s="54"/>
      <c r="Z168" s="45"/>
      <c r="AA168" s="27" t="str">
        <f t="shared" si="0"/>
        <v/>
      </c>
      <c r="AB168" s="1" t="str">
        <f t="shared" si="1"/>
        <v/>
      </c>
      <c r="AC168" s="2" t="str">
        <f>IF(TYPE(VAL_Codes!N$30)=2,VAL_Codes!N$30,"")</f>
        <v/>
      </c>
      <c r="AD168" s="27" t="str">
        <f t="shared" si="2"/>
        <v/>
      </c>
      <c r="AE168" s="1" t="str">
        <f t="shared" si="3"/>
        <v/>
      </c>
      <c r="AF168" s="2" t="str">
        <f>IF(TYPE(VAL_Codes!Q$30)=2,VAL_Codes!Q$30,"")</f>
        <v/>
      </c>
      <c r="AG168" s="27" t="str">
        <f t="shared" si="4"/>
        <v/>
      </c>
      <c r="AH168" s="1" t="str">
        <f t="shared" si="5"/>
        <v/>
      </c>
      <c r="AI168" s="2" t="str">
        <f>IF(TYPE(VAL_Codes!T$30)=2,VAL_Codes!T$30,"")</f>
        <v/>
      </c>
      <c r="AJ168" s="27" t="str">
        <f t="shared" si="6"/>
        <v/>
      </c>
      <c r="AK168" s="1" t="str">
        <f t="shared" si="7"/>
        <v/>
      </c>
      <c r="AL168" s="2" t="str">
        <f>IF(TYPE(VAL_Codes!W$30)=2,VAL_Codes!W$30,"")</f>
        <v/>
      </c>
      <c r="AM168" s="27" t="str">
        <f t="shared" si="8"/>
        <v/>
      </c>
      <c r="AN168" s="1" t="str">
        <f t="shared" si="9"/>
        <v/>
      </c>
      <c r="AO168" s="2" t="str">
        <f>IF(TYPE(VAL_Codes!Z$30)=2,VAL_Codes!Z$30,"")</f>
        <v/>
      </c>
      <c r="AP168" s="27" t="str">
        <f t="shared" si="10"/>
        <v/>
      </c>
      <c r="AQ168" s="1" t="str">
        <f t="shared" si="11"/>
        <v/>
      </c>
      <c r="AR168" s="2" t="str">
        <f>IF(TYPE(VAL_Codes!AC$30)=2,VAL_Codes!AC$30,"")</f>
        <v/>
      </c>
      <c r="AS168" s="27" t="str">
        <f t="shared" si="12"/>
        <v/>
      </c>
      <c r="AT168" s="1" t="str">
        <f t="shared" si="13"/>
        <v/>
      </c>
      <c r="AU168" s="2" t="str">
        <f>IF(TYPE(VAL_Codes!AF$30)=2,VAL_Codes!AF$30,"")</f>
        <v/>
      </c>
      <c r="AV168" s="27" t="str">
        <f t="shared" si="14"/>
        <v/>
      </c>
      <c r="AW168" s="1" t="str">
        <f t="shared" si="15"/>
        <v/>
      </c>
      <c r="AX168" s="2" t="str">
        <f>IF(TYPE(VAL_Codes!AI$30)=2,VAL_Codes!AI$30,"")</f>
        <v/>
      </c>
      <c r="AY168" s="27">
        <f t="shared" si="16"/>
        <v>0</v>
      </c>
      <c r="AZ168" s="1" t="str">
        <f t="shared" si="17"/>
        <v>M</v>
      </c>
      <c r="BA168" s="2" t="str">
        <f>IF(TYPE(VAL_Codes!AR$30)=2,VAL_Codes!AR$30,"")</f>
        <v/>
      </c>
      <c r="BB168" s="27">
        <f t="shared" si="18"/>
        <v>0</v>
      </c>
      <c r="BC168" s="1" t="str">
        <f t="shared" si="19"/>
        <v>M</v>
      </c>
      <c r="BD168" s="2" t="str">
        <f>IF(TYPE(VAL_Codes!AU$30)=2,VAL_Codes!AU$30,"")</f>
        <v/>
      </c>
      <c r="BE168" s="27">
        <f t="shared" si="20"/>
        <v>0</v>
      </c>
      <c r="BF168" s="1" t="str">
        <f t="shared" si="21"/>
        <v>M</v>
      </c>
      <c r="BG168" s="2" t="str">
        <f>IF(TYPE(VAL_Codes!AX$30)=2,VAL_Codes!AX$30,"")</f>
        <v/>
      </c>
      <c r="BH168" s="27" t="str">
        <f t="shared" si="22"/>
        <v/>
      </c>
      <c r="BI168" s="1" t="str">
        <f t="shared" si="23"/>
        <v>K</v>
      </c>
      <c r="BJ168" s="2" t="str">
        <f>IF(TYPE(VAL_Codes!BA$30)=2,VAL_Codes!BA$30,"")</f>
        <v/>
      </c>
      <c r="BK168" s="27">
        <f t="shared" si="24"/>
        <v>0</v>
      </c>
      <c r="BL168" s="1" t="str">
        <f t="shared" si="25"/>
        <v>M</v>
      </c>
      <c r="BM168" s="2" t="str">
        <f>IF(TYPE(VAL_Codes!BD$30)=2,VAL_Codes!BD$30,"")</f>
        <v/>
      </c>
      <c r="BN168" s="73"/>
      <c r="BQ168" s="74"/>
      <c r="BT168" s="74"/>
      <c r="BW168" s="74"/>
      <c r="BZ168" s="74"/>
      <c r="CC168" s="74"/>
      <c r="CF168" s="74"/>
      <c r="CI168" s="74"/>
      <c r="CL168" s="74"/>
      <c r="CO168" s="74"/>
      <c r="CR168" s="74"/>
      <c r="CU168" s="74"/>
      <c r="CX168" s="74"/>
      <c r="DA168" s="74"/>
      <c r="DD168" s="74"/>
      <c r="DG168" s="74"/>
      <c r="DJ168" s="74"/>
      <c r="DM168" s="74"/>
      <c r="DP168" s="74"/>
      <c r="DS168" s="74"/>
      <c r="DV168" s="74"/>
      <c r="DY168" s="74"/>
      <c r="EB168" s="74"/>
      <c r="EE168" s="74"/>
      <c r="EH168" s="74"/>
      <c r="EK168" s="74"/>
      <c r="EN168" s="74"/>
      <c r="EQ168" s="74"/>
      <c r="ET168" s="74"/>
    </row>
    <row r="169" spans="1:150" ht="15" customHeight="1" x14ac:dyDescent="0.2">
      <c r="A169" s="49"/>
      <c r="B169" s="49"/>
      <c r="C169" s="31"/>
      <c r="D169" s="681"/>
      <c r="E169" s="324" t="s">
        <v>4082</v>
      </c>
      <c r="F169" s="43" t="s">
        <v>6</v>
      </c>
      <c r="G169" s="43" t="s">
        <v>6</v>
      </c>
      <c r="H169" s="361" t="s">
        <v>6922</v>
      </c>
      <c r="I169" s="43"/>
      <c r="J169" s="54"/>
      <c r="K169" s="54"/>
      <c r="L169" s="54"/>
      <c r="M169" s="54"/>
      <c r="N169" s="54"/>
      <c r="O169" s="54"/>
      <c r="P169" s="54"/>
      <c r="Q169" s="54"/>
      <c r="R169" s="54"/>
      <c r="S169" s="54"/>
      <c r="T169" s="54"/>
      <c r="U169" s="54"/>
      <c r="V169" s="54"/>
      <c r="W169" s="54"/>
      <c r="X169" s="54"/>
      <c r="Y169" s="54"/>
      <c r="Z169" s="45"/>
      <c r="AA169" s="27" t="str">
        <f t="shared" si="0"/>
        <v/>
      </c>
      <c r="AB169" s="1" t="str">
        <f t="shared" si="1"/>
        <v/>
      </c>
      <c r="AC169" s="2" t="str">
        <f>IF(TYPE(VAL_Codes!N$30)=2,VAL_Codes!N$30,"")</f>
        <v/>
      </c>
      <c r="AD169" s="27" t="str">
        <f t="shared" si="2"/>
        <v/>
      </c>
      <c r="AE169" s="1" t="str">
        <f t="shared" si="3"/>
        <v/>
      </c>
      <c r="AF169" s="2" t="str">
        <f>IF(TYPE(VAL_Codes!Q$30)=2,VAL_Codes!Q$30,"")</f>
        <v/>
      </c>
      <c r="AG169" s="27" t="str">
        <f t="shared" si="4"/>
        <v/>
      </c>
      <c r="AH169" s="1" t="str">
        <f t="shared" si="5"/>
        <v/>
      </c>
      <c r="AI169" s="2" t="str">
        <f>IF(TYPE(VAL_Codes!T$30)=2,VAL_Codes!T$30,"")</f>
        <v/>
      </c>
      <c r="AJ169" s="27" t="str">
        <f t="shared" si="6"/>
        <v/>
      </c>
      <c r="AK169" s="1" t="str">
        <f t="shared" si="7"/>
        <v/>
      </c>
      <c r="AL169" s="2" t="str">
        <f>IF(TYPE(VAL_Codes!W$30)=2,VAL_Codes!W$30,"")</f>
        <v/>
      </c>
      <c r="AM169" s="27" t="str">
        <f t="shared" si="8"/>
        <v/>
      </c>
      <c r="AN169" s="1" t="str">
        <f t="shared" si="9"/>
        <v/>
      </c>
      <c r="AO169" s="2" t="str">
        <f>IF(TYPE(VAL_Codes!Z$30)=2,VAL_Codes!Z$30,"")</f>
        <v/>
      </c>
      <c r="AP169" s="27" t="str">
        <f t="shared" si="10"/>
        <v/>
      </c>
      <c r="AQ169" s="1" t="str">
        <f t="shared" si="11"/>
        <v/>
      </c>
      <c r="AR169" s="2" t="str">
        <f>IF(TYPE(VAL_Codes!AC$30)=2,VAL_Codes!AC$30,"")</f>
        <v/>
      </c>
      <c r="AS169" s="27" t="str">
        <f t="shared" si="12"/>
        <v/>
      </c>
      <c r="AT169" s="1" t="str">
        <f t="shared" si="13"/>
        <v/>
      </c>
      <c r="AU169" s="2" t="str">
        <f>IF(TYPE(VAL_Codes!AF$30)=2,VAL_Codes!AF$30,"")</f>
        <v/>
      </c>
      <c r="AV169" s="27" t="str">
        <f t="shared" si="14"/>
        <v/>
      </c>
      <c r="AW169" s="1" t="str">
        <f t="shared" si="15"/>
        <v/>
      </c>
      <c r="AX169" s="2" t="str">
        <f>IF(TYPE(VAL_Codes!AI$30)=2,VAL_Codes!AI$30,"")</f>
        <v/>
      </c>
      <c r="AY169" s="27">
        <f t="shared" si="16"/>
        <v>0</v>
      </c>
      <c r="AZ169" s="1" t="str">
        <f t="shared" si="17"/>
        <v/>
      </c>
      <c r="BA169" s="2" t="str">
        <f>IF(TYPE(VAL_Codes!AR$30)=2,VAL_Codes!AR$30,"")</f>
        <v/>
      </c>
      <c r="BB169" s="27">
        <f t="shared" si="18"/>
        <v>248</v>
      </c>
      <c r="BC169" s="1" t="str">
        <f t="shared" si="19"/>
        <v/>
      </c>
      <c r="BD169" s="2" t="str">
        <f>IF(TYPE(VAL_Codes!AU$30)=2,VAL_Codes!AU$30,"")</f>
        <v/>
      </c>
      <c r="BE169" s="27">
        <f t="shared" si="20"/>
        <v>18</v>
      </c>
      <c r="BF169" s="1" t="str">
        <f t="shared" si="21"/>
        <v/>
      </c>
      <c r="BG169" s="2" t="str">
        <f>IF(TYPE(VAL_Codes!AX$30)=2,VAL_Codes!AX$30,"")</f>
        <v/>
      </c>
      <c r="BH169" s="27" t="str">
        <f t="shared" si="22"/>
        <v/>
      </c>
      <c r="BI169" s="1" t="str">
        <f t="shared" si="23"/>
        <v>K</v>
      </c>
      <c r="BJ169" s="2" t="str">
        <f>IF(TYPE(VAL_Codes!BA$30)=2,VAL_Codes!BA$30,"")</f>
        <v/>
      </c>
      <c r="BK169" s="27">
        <f t="shared" si="24"/>
        <v>0</v>
      </c>
      <c r="BL169" s="1" t="str">
        <f t="shared" si="25"/>
        <v/>
      </c>
      <c r="BM169" s="2" t="str">
        <f>IF(TYPE(VAL_Codes!BD$30)=2,VAL_Codes!BD$30,"")</f>
        <v/>
      </c>
      <c r="BN169" s="73"/>
      <c r="BQ169" s="74"/>
      <c r="BT169" s="74"/>
      <c r="BW169" s="74"/>
      <c r="BZ169" s="74"/>
      <c r="CC169" s="74"/>
      <c r="CF169" s="74"/>
      <c r="CI169" s="74"/>
      <c r="CL169" s="74"/>
      <c r="CO169" s="74"/>
      <c r="CR169" s="74"/>
      <c r="CU169" s="74"/>
      <c r="CX169" s="74"/>
      <c r="DA169" s="74"/>
      <c r="DD169" s="74"/>
      <c r="DG169" s="74"/>
      <c r="DJ169" s="74"/>
      <c r="DM169" s="74"/>
      <c r="DP169" s="74"/>
      <c r="DS169" s="74"/>
      <c r="DV169" s="74"/>
      <c r="DY169" s="74"/>
      <c r="EB169" s="74"/>
      <c r="EE169" s="74"/>
      <c r="EH169" s="74"/>
      <c r="EK169" s="74"/>
      <c r="EN169" s="74"/>
      <c r="EQ169" s="74"/>
      <c r="ET169" s="74"/>
    </row>
    <row r="170" spans="1:150" ht="15" customHeight="1" x14ac:dyDescent="0.2">
      <c r="A170" s="49"/>
      <c r="B170" s="49"/>
      <c r="C170" s="31"/>
      <c r="D170" s="681"/>
      <c r="E170" s="324" t="s">
        <v>4083</v>
      </c>
      <c r="F170" s="43" t="s">
        <v>6</v>
      </c>
      <c r="G170" s="43" t="s">
        <v>6</v>
      </c>
      <c r="H170" s="361" t="s">
        <v>6923</v>
      </c>
      <c r="I170" s="43"/>
      <c r="J170" s="54"/>
      <c r="K170" s="54"/>
      <c r="L170" s="54"/>
      <c r="M170" s="54"/>
      <c r="N170" s="54"/>
      <c r="O170" s="54"/>
      <c r="P170" s="54"/>
      <c r="Q170" s="54"/>
      <c r="R170" s="54"/>
      <c r="S170" s="54"/>
      <c r="T170" s="54"/>
      <c r="U170" s="54"/>
      <c r="V170" s="54"/>
      <c r="W170" s="54"/>
      <c r="X170" s="54"/>
      <c r="Y170" s="54"/>
      <c r="Z170" s="45"/>
      <c r="AA170" s="27" t="str">
        <f t="shared" si="0"/>
        <v/>
      </c>
      <c r="AB170" s="1" t="str">
        <f t="shared" si="1"/>
        <v/>
      </c>
      <c r="AC170" s="2" t="str">
        <f>IF(TYPE(VAL_Codes!N$30)=2,VAL_Codes!N$30,"")</f>
        <v/>
      </c>
      <c r="AD170" s="27" t="str">
        <f t="shared" si="2"/>
        <v/>
      </c>
      <c r="AE170" s="1" t="str">
        <f t="shared" si="3"/>
        <v/>
      </c>
      <c r="AF170" s="2" t="str">
        <f>IF(TYPE(VAL_Codes!Q$30)=2,VAL_Codes!Q$30,"")</f>
        <v/>
      </c>
      <c r="AG170" s="27" t="str">
        <f t="shared" si="4"/>
        <v/>
      </c>
      <c r="AH170" s="1" t="str">
        <f t="shared" si="5"/>
        <v/>
      </c>
      <c r="AI170" s="2" t="str">
        <f>IF(TYPE(VAL_Codes!T$30)=2,VAL_Codes!T$30,"")</f>
        <v/>
      </c>
      <c r="AJ170" s="27" t="str">
        <f t="shared" si="6"/>
        <v/>
      </c>
      <c r="AK170" s="1" t="str">
        <f t="shared" si="7"/>
        <v/>
      </c>
      <c r="AL170" s="2" t="str">
        <f>IF(TYPE(VAL_Codes!W$30)=2,VAL_Codes!W$30,"")</f>
        <v/>
      </c>
      <c r="AM170" s="27" t="str">
        <f t="shared" si="8"/>
        <v/>
      </c>
      <c r="AN170" s="1" t="str">
        <f t="shared" si="9"/>
        <v/>
      </c>
      <c r="AO170" s="2" t="str">
        <f>IF(TYPE(VAL_Codes!Z$30)=2,VAL_Codes!Z$30,"")</f>
        <v/>
      </c>
      <c r="AP170" s="27" t="str">
        <f t="shared" si="10"/>
        <v/>
      </c>
      <c r="AQ170" s="1" t="str">
        <f t="shared" si="11"/>
        <v/>
      </c>
      <c r="AR170" s="2" t="str">
        <f>IF(TYPE(VAL_Codes!AC$30)=2,VAL_Codes!AC$30,"")</f>
        <v/>
      </c>
      <c r="AS170" s="27" t="str">
        <f t="shared" si="12"/>
        <v/>
      </c>
      <c r="AT170" s="1" t="str">
        <f t="shared" si="13"/>
        <v/>
      </c>
      <c r="AU170" s="2" t="str">
        <f>IF(TYPE(VAL_Codes!AF$30)=2,VAL_Codes!AF$30,"")</f>
        <v/>
      </c>
      <c r="AV170" s="27" t="str">
        <f t="shared" si="14"/>
        <v/>
      </c>
      <c r="AW170" s="1" t="str">
        <f t="shared" si="15"/>
        <v/>
      </c>
      <c r="AX170" s="2" t="str">
        <f>IF(TYPE(VAL_Codes!AI$30)=2,VAL_Codes!AI$30,"")</f>
        <v/>
      </c>
      <c r="AY170" s="27">
        <f t="shared" si="16"/>
        <v>0</v>
      </c>
      <c r="AZ170" s="1" t="str">
        <f t="shared" si="17"/>
        <v>M</v>
      </c>
      <c r="BA170" s="2" t="str">
        <f>IF(TYPE(VAL_Codes!AR$30)=2,VAL_Codes!AR$30,"")</f>
        <v/>
      </c>
      <c r="BB170" s="27">
        <f t="shared" si="18"/>
        <v>0</v>
      </c>
      <c r="BC170" s="1" t="str">
        <f t="shared" si="19"/>
        <v>M</v>
      </c>
      <c r="BD170" s="2" t="str">
        <f>IF(TYPE(VAL_Codes!AU$30)=2,VAL_Codes!AU$30,"")</f>
        <v/>
      </c>
      <c r="BE170" s="27">
        <f t="shared" si="20"/>
        <v>0</v>
      </c>
      <c r="BF170" s="1" t="str">
        <f t="shared" si="21"/>
        <v>M</v>
      </c>
      <c r="BG170" s="2" t="str">
        <f>IF(TYPE(VAL_Codes!AX$30)=2,VAL_Codes!AX$30,"")</f>
        <v/>
      </c>
      <c r="BH170" s="27" t="str">
        <f t="shared" si="22"/>
        <v/>
      </c>
      <c r="BI170" s="1" t="str">
        <f t="shared" si="23"/>
        <v>K</v>
      </c>
      <c r="BJ170" s="2" t="str">
        <f>IF(TYPE(VAL_Codes!BA$30)=2,VAL_Codes!BA$30,"")</f>
        <v/>
      </c>
      <c r="BK170" s="27">
        <f t="shared" si="24"/>
        <v>0</v>
      </c>
      <c r="BL170" s="1" t="str">
        <f t="shared" si="25"/>
        <v>M</v>
      </c>
      <c r="BM170" s="2" t="str">
        <f>IF(TYPE(VAL_Codes!BD$30)=2,VAL_Codes!BD$30,"")</f>
        <v/>
      </c>
      <c r="BN170" s="73"/>
      <c r="BQ170" s="74"/>
      <c r="BT170" s="74"/>
      <c r="BW170" s="74"/>
      <c r="BZ170" s="74"/>
      <c r="CC170" s="74"/>
      <c r="CF170" s="74"/>
      <c r="CI170" s="74"/>
      <c r="CL170" s="74"/>
      <c r="CO170" s="74"/>
      <c r="CR170" s="74"/>
      <c r="CU170" s="74"/>
      <c r="CX170" s="74"/>
      <c r="DA170" s="74"/>
      <c r="DD170" s="74"/>
      <c r="DG170" s="74"/>
      <c r="DJ170" s="74"/>
      <c r="DM170" s="74"/>
      <c r="DP170" s="74"/>
      <c r="DS170" s="74"/>
      <c r="DV170" s="74"/>
      <c r="DY170" s="74"/>
      <c r="EB170" s="74"/>
      <c r="EE170" s="74"/>
      <c r="EH170" s="74"/>
      <c r="EK170" s="74"/>
      <c r="EN170" s="74"/>
      <c r="EQ170" s="74"/>
      <c r="ET170" s="74"/>
    </row>
    <row r="171" spans="1:150" ht="15" customHeight="1" x14ac:dyDescent="0.2">
      <c r="A171" s="49"/>
      <c r="B171" s="49"/>
      <c r="C171" s="31"/>
      <c r="D171" s="681"/>
      <c r="E171" s="324" t="s">
        <v>4084</v>
      </c>
      <c r="F171" s="43" t="s">
        <v>6</v>
      </c>
      <c r="G171" s="43" t="s">
        <v>6</v>
      </c>
      <c r="H171" s="361" t="s">
        <v>6924</v>
      </c>
      <c r="I171" s="43"/>
      <c r="J171" s="54"/>
      <c r="K171" s="54"/>
      <c r="L171" s="54"/>
      <c r="M171" s="54"/>
      <c r="N171" s="54"/>
      <c r="O171" s="54"/>
      <c r="P171" s="54"/>
      <c r="Q171" s="54"/>
      <c r="R171" s="54"/>
      <c r="S171" s="54"/>
      <c r="T171" s="54"/>
      <c r="U171" s="54"/>
      <c r="V171" s="54"/>
      <c r="W171" s="54"/>
      <c r="X171" s="54"/>
      <c r="Y171" s="54"/>
      <c r="Z171" s="45"/>
      <c r="AA171" s="27" t="str">
        <f t="shared" si="0"/>
        <v/>
      </c>
      <c r="AB171" s="1" t="str">
        <f t="shared" si="1"/>
        <v/>
      </c>
      <c r="AC171" s="2" t="str">
        <f>IF(TYPE(VAL_Codes!N$30)=2,VAL_Codes!N$30,"")</f>
        <v/>
      </c>
      <c r="AD171" s="27" t="str">
        <f t="shared" si="2"/>
        <v/>
      </c>
      <c r="AE171" s="1" t="str">
        <f t="shared" si="3"/>
        <v/>
      </c>
      <c r="AF171" s="2" t="str">
        <f>IF(TYPE(VAL_Codes!Q$30)=2,VAL_Codes!Q$30,"")</f>
        <v/>
      </c>
      <c r="AG171" s="27" t="str">
        <f t="shared" si="4"/>
        <v/>
      </c>
      <c r="AH171" s="1" t="str">
        <f t="shared" si="5"/>
        <v/>
      </c>
      <c r="AI171" s="2" t="str">
        <f>IF(TYPE(VAL_Codes!T$30)=2,VAL_Codes!T$30,"")</f>
        <v/>
      </c>
      <c r="AJ171" s="27" t="str">
        <f t="shared" si="6"/>
        <v/>
      </c>
      <c r="AK171" s="1" t="str">
        <f t="shared" si="7"/>
        <v/>
      </c>
      <c r="AL171" s="2" t="str">
        <f>IF(TYPE(VAL_Codes!W$30)=2,VAL_Codes!W$30,"")</f>
        <v/>
      </c>
      <c r="AM171" s="27" t="str">
        <f t="shared" si="8"/>
        <v/>
      </c>
      <c r="AN171" s="1" t="str">
        <f t="shared" si="9"/>
        <v/>
      </c>
      <c r="AO171" s="2" t="str">
        <f>IF(TYPE(VAL_Codes!Z$30)=2,VAL_Codes!Z$30,"")</f>
        <v/>
      </c>
      <c r="AP171" s="27" t="str">
        <f t="shared" si="10"/>
        <v/>
      </c>
      <c r="AQ171" s="1" t="str">
        <f t="shared" si="11"/>
        <v/>
      </c>
      <c r="AR171" s="2" t="str">
        <f>IF(TYPE(VAL_Codes!AC$30)=2,VAL_Codes!AC$30,"")</f>
        <v/>
      </c>
      <c r="AS171" s="27" t="str">
        <f t="shared" si="12"/>
        <v/>
      </c>
      <c r="AT171" s="1" t="str">
        <f t="shared" si="13"/>
        <v/>
      </c>
      <c r="AU171" s="2" t="str">
        <f>IF(TYPE(VAL_Codes!AF$30)=2,VAL_Codes!AF$30,"")</f>
        <v/>
      </c>
      <c r="AV171" s="27" t="str">
        <f t="shared" si="14"/>
        <v/>
      </c>
      <c r="AW171" s="1" t="str">
        <f t="shared" si="15"/>
        <v/>
      </c>
      <c r="AX171" s="2" t="str">
        <f>IF(TYPE(VAL_Codes!AI$30)=2,VAL_Codes!AI$30,"")</f>
        <v/>
      </c>
      <c r="AY171" s="27">
        <f t="shared" si="16"/>
        <v>0</v>
      </c>
      <c r="AZ171" s="1" t="str">
        <f t="shared" si="17"/>
        <v>M</v>
      </c>
      <c r="BA171" s="2" t="str">
        <f>IF(TYPE(VAL_Codes!AR$30)=2,VAL_Codes!AR$30,"")</f>
        <v/>
      </c>
      <c r="BB171" s="27">
        <f t="shared" si="18"/>
        <v>0</v>
      </c>
      <c r="BC171" s="1" t="str">
        <f t="shared" si="19"/>
        <v>M</v>
      </c>
      <c r="BD171" s="2" t="str">
        <f>IF(TYPE(VAL_Codes!AU$30)=2,VAL_Codes!AU$30,"")</f>
        <v/>
      </c>
      <c r="BE171" s="27">
        <f t="shared" si="20"/>
        <v>0</v>
      </c>
      <c r="BF171" s="1" t="str">
        <f t="shared" si="21"/>
        <v>M</v>
      </c>
      <c r="BG171" s="2" t="str">
        <f>IF(TYPE(VAL_Codes!AX$30)=2,VAL_Codes!AX$30,"")</f>
        <v/>
      </c>
      <c r="BH171" s="27" t="str">
        <f t="shared" si="22"/>
        <v/>
      </c>
      <c r="BI171" s="1" t="str">
        <f t="shared" si="23"/>
        <v>K</v>
      </c>
      <c r="BJ171" s="2" t="str">
        <f>IF(TYPE(VAL_Codes!BA$30)=2,VAL_Codes!BA$30,"")</f>
        <v/>
      </c>
      <c r="BK171" s="27">
        <f t="shared" si="24"/>
        <v>0</v>
      </c>
      <c r="BL171" s="1" t="str">
        <f t="shared" si="25"/>
        <v>M</v>
      </c>
      <c r="BM171" s="2" t="str">
        <f>IF(TYPE(VAL_Codes!BD$30)=2,VAL_Codes!BD$30,"")</f>
        <v/>
      </c>
      <c r="BN171" s="73"/>
      <c r="BQ171" s="74"/>
      <c r="BT171" s="74"/>
      <c r="BW171" s="74"/>
      <c r="BZ171" s="74"/>
      <c r="CC171" s="74"/>
      <c r="CF171" s="74"/>
      <c r="CI171" s="74"/>
      <c r="CL171" s="74"/>
      <c r="CO171" s="74"/>
      <c r="CR171" s="74"/>
      <c r="CU171" s="74"/>
      <c r="CX171" s="74"/>
      <c r="DA171" s="74"/>
      <c r="DD171" s="74"/>
      <c r="DG171" s="74"/>
      <c r="DJ171" s="74"/>
      <c r="DM171" s="74"/>
      <c r="DP171" s="74"/>
      <c r="DS171" s="74"/>
      <c r="DV171" s="74"/>
      <c r="DY171" s="74"/>
      <c r="EB171" s="74"/>
      <c r="EE171" s="74"/>
      <c r="EH171" s="74"/>
      <c r="EK171" s="74"/>
      <c r="EN171" s="74"/>
      <c r="EQ171" s="74"/>
      <c r="ET171" s="74"/>
    </row>
    <row r="172" spans="1:150" ht="15" customHeight="1" x14ac:dyDescent="0.2">
      <c r="A172" s="49"/>
      <c r="B172" s="49"/>
      <c r="C172" s="31"/>
      <c r="D172" s="681"/>
      <c r="E172" s="324" t="s">
        <v>4085</v>
      </c>
      <c r="F172" s="43" t="s">
        <v>6</v>
      </c>
      <c r="G172" s="43" t="s">
        <v>6</v>
      </c>
      <c r="H172" s="361" t="s">
        <v>6925</v>
      </c>
      <c r="I172" s="43"/>
      <c r="J172" s="54"/>
      <c r="K172" s="54"/>
      <c r="L172" s="54"/>
      <c r="M172" s="54"/>
      <c r="N172" s="54"/>
      <c r="O172" s="54"/>
      <c r="P172" s="54"/>
      <c r="Q172" s="54"/>
      <c r="R172" s="54"/>
      <c r="S172" s="54"/>
      <c r="T172" s="54"/>
      <c r="U172" s="54"/>
      <c r="V172" s="54"/>
      <c r="W172" s="54"/>
      <c r="X172" s="54"/>
      <c r="Y172" s="54"/>
      <c r="Z172" s="45"/>
      <c r="AA172" s="27" t="str">
        <f t="shared" si="0"/>
        <v/>
      </c>
      <c r="AB172" s="1" t="str">
        <f t="shared" si="1"/>
        <v/>
      </c>
      <c r="AC172" s="2" t="str">
        <f>IF(TYPE(VAL_Codes!N$30)=2,VAL_Codes!N$30,"")</f>
        <v/>
      </c>
      <c r="AD172" s="27" t="str">
        <f t="shared" si="2"/>
        <v/>
      </c>
      <c r="AE172" s="1" t="str">
        <f t="shared" si="3"/>
        <v/>
      </c>
      <c r="AF172" s="2" t="str">
        <f>IF(TYPE(VAL_Codes!Q$30)=2,VAL_Codes!Q$30,"")</f>
        <v/>
      </c>
      <c r="AG172" s="27" t="str">
        <f t="shared" si="4"/>
        <v/>
      </c>
      <c r="AH172" s="1" t="str">
        <f t="shared" si="5"/>
        <v/>
      </c>
      <c r="AI172" s="2" t="str">
        <f>IF(TYPE(VAL_Codes!T$30)=2,VAL_Codes!T$30,"")</f>
        <v/>
      </c>
      <c r="AJ172" s="27" t="str">
        <f t="shared" si="6"/>
        <v/>
      </c>
      <c r="AK172" s="1" t="str">
        <f t="shared" si="7"/>
        <v/>
      </c>
      <c r="AL172" s="2" t="str">
        <f>IF(TYPE(VAL_Codes!W$30)=2,VAL_Codes!W$30,"")</f>
        <v/>
      </c>
      <c r="AM172" s="27" t="str">
        <f t="shared" si="8"/>
        <v/>
      </c>
      <c r="AN172" s="1" t="str">
        <f t="shared" si="9"/>
        <v/>
      </c>
      <c r="AO172" s="2" t="str">
        <f>IF(TYPE(VAL_Codes!Z$30)=2,VAL_Codes!Z$30,"")</f>
        <v/>
      </c>
      <c r="AP172" s="27" t="str">
        <f t="shared" si="10"/>
        <v/>
      </c>
      <c r="AQ172" s="1" t="str">
        <f t="shared" si="11"/>
        <v/>
      </c>
      <c r="AR172" s="2" t="str">
        <f>IF(TYPE(VAL_Codes!AC$30)=2,VAL_Codes!AC$30,"")</f>
        <v/>
      </c>
      <c r="AS172" s="27" t="str">
        <f t="shared" si="12"/>
        <v/>
      </c>
      <c r="AT172" s="1" t="str">
        <f t="shared" si="13"/>
        <v/>
      </c>
      <c r="AU172" s="2" t="str">
        <f>IF(TYPE(VAL_Codes!AF$30)=2,VAL_Codes!AF$30,"")</f>
        <v/>
      </c>
      <c r="AV172" s="27" t="str">
        <f t="shared" si="14"/>
        <v/>
      </c>
      <c r="AW172" s="1" t="str">
        <f t="shared" si="15"/>
        <v/>
      </c>
      <c r="AX172" s="2" t="str">
        <f>IF(TYPE(VAL_Codes!AI$30)=2,VAL_Codes!AI$30,"")</f>
        <v/>
      </c>
      <c r="AY172" s="27">
        <f t="shared" si="16"/>
        <v>0</v>
      </c>
      <c r="AZ172" s="1" t="str">
        <f t="shared" si="17"/>
        <v>M</v>
      </c>
      <c r="BA172" s="2" t="str">
        <f>IF(TYPE(VAL_Codes!AR$30)=2,VAL_Codes!AR$30,"")</f>
        <v/>
      </c>
      <c r="BB172" s="27">
        <f t="shared" si="18"/>
        <v>0</v>
      </c>
      <c r="BC172" s="1" t="str">
        <f t="shared" si="19"/>
        <v>M</v>
      </c>
      <c r="BD172" s="2" t="str">
        <f>IF(TYPE(VAL_Codes!AU$30)=2,VAL_Codes!AU$30,"")</f>
        <v/>
      </c>
      <c r="BE172" s="27">
        <f t="shared" si="20"/>
        <v>0</v>
      </c>
      <c r="BF172" s="1" t="str">
        <f t="shared" si="21"/>
        <v>M</v>
      </c>
      <c r="BG172" s="2" t="str">
        <f>IF(TYPE(VAL_Codes!AX$30)=2,VAL_Codes!AX$30,"")</f>
        <v/>
      </c>
      <c r="BH172" s="27" t="str">
        <f t="shared" si="22"/>
        <v/>
      </c>
      <c r="BI172" s="1" t="str">
        <f t="shared" si="23"/>
        <v>K</v>
      </c>
      <c r="BJ172" s="2" t="str">
        <f>IF(TYPE(VAL_Codes!BA$30)=2,VAL_Codes!BA$30,"")</f>
        <v/>
      </c>
      <c r="BK172" s="27">
        <f t="shared" si="24"/>
        <v>0</v>
      </c>
      <c r="BL172" s="1" t="str">
        <f t="shared" si="25"/>
        <v>M</v>
      </c>
      <c r="BM172" s="2" t="str">
        <f>IF(TYPE(VAL_Codes!BD$30)=2,VAL_Codes!BD$30,"")</f>
        <v/>
      </c>
      <c r="BN172" s="73"/>
      <c r="BQ172" s="74"/>
      <c r="BT172" s="74"/>
      <c r="BW172" s="74"/>
      <c r="BZ172" s="74"/>
      <c r="CC172" s="74"/>
      <c r="CF172" s="74"/>
      <c r="CI172" s="74"/>
      <c r="CL172" s="74"/>
      <c r="CO172" s="74"/>
      <c r="CR172" s="74"/>
      <c r="CU172" s="74"/>
      <c r="CX172" s="74"/>
      <c r="DA172" s="74"/>
      <c r="DD172" s="74"/>
      <c r="DG172" s="74"/>
      <c r="DJ172" s="74"/>
      <c r="DM172" s="74"/>
      <c r="DP172" s="74"/>
      <c r="DS172" s="74"/>
      <c r="DV172" s="74"/>
      <c r="DY172" s="74"/>
      <c r="EB172" s="74"/>
      <c r="EE172" s="74"/>
      <c r="EH172" s="74"/>
      <c r="EK172" s="74"/>
      <c r="EN172" s="74"/>
      <c r="EQ172" s="74"/>
      <c r="ET172" s="74"/>
    </row>
    <row r="173" spans="1:150" ht="15" customHeight="1" x14ac:dyDescent="0.2">
      <c r="A173" s="49"/>
      <c r="B173" s="49"/>
      <c r="C173" s="31"/>
      <c r="D173" s="681"/>
      <c r="E173" s="324" t="s">
        <v>4086</v>
      </c>
      <c r="F173" s="43" t="s">
        <v>6</v>
      </c>
      <c r="G173" s="43" t="s">
        <v>6</v>
      </c>
      <c r="H173" s="361" t="s">
        <v>6926</v>
      </c>
      <c r="I173" s="43"/>
      <c r="J173" s="54"/>
      <c r="K173" s="54"/>
      <c r="L173" s="54"/>
      <c r="M173" s="54"/>
      <c r="N173" s="54"/>
      <c r="O173" s="54"/>
      <c r="P173" s="54"/>
      <c r="Q173" s="54"/>
      <c r="R173" s="54"/>
      <c r="S173" s="54"/>
      <c r="T173" s="54"/>
      <c r="U173" s="54"/>
      <c r="V173" s="54"/>
      <c r="W173" s="54"/>
      <c r="X173" s="54"/>
      <c r="Y173" s="54"/>
      <c r="Z173" s="45"/>
      <c r="AA173" s="27" t="str">
        <f t="shared" si="0"/>
        <v/>
      </c>
      <c r="AB173" s="1" t="str">
        <f t="shared" si="1"/>
        <v/>
      </c>
      <c r="AC173" s="2" t="str">
        <f>IF(TYPE(VAL_Codes!N$30)=2,VAL_Codes!N$30,"")</f>
        <v/>
      </c>
      <c r="AD173" s="27" t="str">
        <f t="shared" si="2"/>
        <v/>
      </c>
      <c r="AE173" s="1" t="str">
        <f t="shared" si="3"/>
        <v/>
      </c>
      <c r="AF173" s="2" t="str">
        <f>IF(TYPE(VAL_Codes!Q$30)=2,VAL_Codes!Q$30,"")</f>
        <v/>
      </c>
      <c r="AG173" s="27" t="str">
        <f t="shared" si="4"/>
        <v/>
      </c>
      <c r="AH173" s="1" t="str">
        <f t="shared" si="5"/>
        <v/>
      </c>
      <c r="AI173" s="2" t="str">
        <f>IF(TYPE(VAL_Codes!T$30)=2,VAL_Codes!T$30,"")</f>
        <v/>
      </c>
      <c r="AJ173" s="27" t="str">
        <f t="shared" si="6"/>
        <v/>
      </c>
      <c r="AK173" s="1" t="str">
        <f t="shared" si="7"/>
        <v/>
      </c>
      <c r="AL173" s="2" t="str">
        <f>IF(TYPE(VAL_Codes!W$30)=2,VAL_Codes!W$30,"")</f>
        <v/>
      </c>
      <c r="AM173" s="27" t="str">
        <f t="shared" si="8"/>
        <v/>
      </c>
      <c r="AN173" s="1" t="str">
        <f t="shared" si="9"/>
        <v/>
      </c>
      <c r="AO173" s="2" t="str">
        <f>IF(TYPE(VAL_Codes!Z$30)=2,VAL_Codes!Z$30,"")</f>
        <v/>
      </c>
      <c r="AP173" s="27" t="str">
        <f t="shared" si="10"/>
        <v/>
      </c>
      <c r="AQ173" s="1" t="str">
        <f t="shared" si="11"/>
        <v/>
      </c>
      <c r="AR173" s="2" t="str">
        <f>IF(TYPE(VAL_Codes!AC$30)=2,VAL_Codes!AC$30,"")</f>
        <v/>
      </c>
      <c r="AS173" s="27" t="str">
        <f t="shared" si="12"/>
        <v/>
      </c>
      <c r="AT173" s="1" t="str">
        <f t="shared" si="13"/>
        <v/>
      </c>
      <c r="AU173" s="2" t="str">
        <f>IF(TYPE(VAL_Codes!AF$30)=2,VAL_Codes!AF$30,"")</f>
        <v/>
      </c>
      <c r="AV173" s="27" t="str">
        <f t="shared" si="14"/>
        <v/>
      </c>
      <c r="AW173" s="1" t="str">
        <f t="shared" si="15"/>
        <v/>
      </c>
      <c r="AX173" s="2" t="str">
        <f>IF(TYPE(VAL_Codes!AI$30)=2,VAL_Codes!AI$30,"")</f>
        <v/>
      </c>
      <c r="AY173" s="27">
        <f t="shared" si="16"/>
        <v>26</v>
      </c>
      <c r="AZ173" s="1" t="str">
        <f t="shared" si="17"/>
        <v/>
      </c>
      <c r="BA173" s="2" t="str">
        <f>IF(TYPE(VAL_Codes!AR$30)=2,VAL_Codes!AR$30,"")</f>
        <v/>
      </c>
      <c r="BB173" s="27">
        <f t="shared" si="18"/>
        <v>195</v>
      </c>
      <c r="BC173" s="1" t="str">
        <f t="shared" si="19"/>
        <v/>
      </c>
      <c r="BD173" s="2" t="str">
        <f>IF(TYPE(VAL_Codes!AU$30)=2,VAL_Codes!AU$30,"")</f>
        <v/>
      </c>
      <c r="BE173" s="27">
        <f t="shared" si="20"/>
        <v>9</v>
      </c>
      <c r="BF173" s="1" t="str">
        <f t="shared" si="21"/>
        <v/>
      </c>
      <c r="BG173" s="2" t="str">
        <f>IF(TYPE(VAL_Codes!AX$30)=2,VAL_Codes!AX$30,"")</f>
        <v/>
      </c>
      <c r="BH173" s="27" t="str">
        <f t="shared" si="22"/>
        <v/>
      </c>
      <c r="BI173" s="1" t="str">
        <f t="shared" si="23"/>
        <v>K</v>
      </c>
      <c r="BJ173" s="2" t="str">
        <f>IF(TYPE(VAL_Codes!BA$30)=2,VAL_Codes!BA$30,"")</f>
        <v/>
      </c>
      <c r="BK173" s="27">
        <f t="shared" si="24"/>
        <v>0</v>
      </c>
      <c r="BL173" s="1" t="str">
        <f t="shared" si="25"/>
        <v/>
      </c>
      <c r="BM173" s="2" t="str">
        <f>IF(TYPE(VAL_Codes!BD$30)=2,VAL_Codes!BD$30,"")</f>
        <v/>
      </c>
      <c r="BN173" s="73"/>
      <c r="BQ173" s="74"/>
      <c r="BT173" s="74"/>
      <c r="BW173" s="74"/>
      <c r="BZ173" s="74"/>
      <c r="CC173" s="74"/>
      <c r="CF173" s="74"/>
      <c r="CI173" s="74"/>
      <c r="CL173" s="74"/>
      <c r="CO173" s="74"/>
      <c r="CR173" s="74"/>
      <c r="CU173" s="74"/>
      <c r="CX173" s="74"/>
      <c r="DA173" s="74"/>
      <c r="DD173" s="74"/>
      <c r="DG173" s="74"/>
      <c r="DJ173" s="74"/>
      <c r="DM173" s="74"/>
      <c r="DP173" s="74"/>
      <c r="DS173" s="74"/>
      <c r="DV173" s="74"/>
      <c r="DY173" s="74"/>
      <c r="EB173" s="74"/>
      <c r="EE173" s="74"/>
      <c r="EH173" s="74"/>
      <c r="EK173" s="74"/>
      <c r="EN173" s="74"/>
      <c r="EQ173" s="74"/>
      <c r="ET173" s="74"/>
    </row>
    <row r="174" spans="1:150" ht="15" customHeight="1" x14ac:dyDescent="0.2">
      <c r="A174" s="49"/>
      <c r="B174" s="49"/>
      <c r="C174" s="31"/>
      <c r="D174" s="681"/>
      <c r="E174" s="324" t="s">
        <v>4087</v>
      </c>
      <c r="F174" s="43" t="s">
        <v>6</v>
      </c>
      <c r="G174" s="43" t="s">
        <v>6</v>
      </c>
      <c r="H174" s="361" t="s">
        <v>6927</v>
      </c>
      <c r="I174" s="43"/>
      <c r="J174" s="54"/>
      <c r="K174" s="54"/>
      <c r="L174" s="54"/>
      <c r="M174" s="54"/>
      <c r="N174" s="54"/>
      <c r="O174" s="54"/>
      <c r="P174" s="54"/>
      <c r="Q174" s="54"/>
      <c r="R174" s="54"/>
      <c r="S174" s="54"/>
      <c r="T174" s="54"/>
      <c r="U174" s="54"/>
      <c r="V174" s="54"/>
      <c r="W174" s="54"/>
      <c r="X174" s="54"/>
      <c r="Y174" s="54"/>
      <c r="Z174" s="45"/>
      <c r="AA174" s="27" t="str">
        <f t="shared" si="0"/>
        <v/>
      </c>
      <c r="AB174" s="1" t="str">
        <f t="shared" si="1"/>
        <v/>
      </c>
      <c r="AC174" s="2" t="str">
        <f>IF(TYPE(VAL_Codes!N$30)=2,VAL_Codes!N$30,"")</f>
        <v/>
      </c>
      <c r="AD174" s="27" t="str">
        <f t="shared" si="2"/>
        <v/>
      </c>
      <c r="AE174" s="1" t="str">
        <f t="shared" si="3"/>
        <v/>
      </c>
      <c r="AF174" s="2" t="str">
        <f>IF(TYPE(VAL_Codes!Q$30)=2,VAL_Codes!Q$30,"")</f>
        <v/>
      </c>
      <c r="AG174" s="27" t="str">
        <f t="shared" si="4"/>
        <v/>
      </c>
      <c r="AH174" s="1" t="str">
        <f t="shared" si="5"/>
        <v/>
      </c>
      <c r="AI174" s="2" t="str">
        <f>IF(TYPE(VAL_Codes!T$30)=2,VAL_Codes!T$30,"")</f>
        <v/>
      </c>
      <c r="AJ174" s="27" t="str">
        <f t="shared" si="6"/>
        <v/>
      </c>
      <c r="AK174" s="1" t="str">
        <f t="shared" si="7"/>
        <v/>
      </c>
      <c r="AL174" s="2" t="str">
        <f>IF(TYPE(VAL_Codes!W$30)=2,VAL_Codes!W$30,"")</f>
        <v/>
      </c>
      <c r="AM174" s="27" t="str">
        <f t="shared" si="8"/>
        <v/>
      </c>
      <c r="AN174" s="1" t="str">
        <f t="shared" si="9"/>
        <v/>
      </c>
      <c r="AO174" s="2" t="str">
        <f>IF(TYPE(VAL_Codes!Z$30)=2,VAL_Codes!Z$30,"")</f>
        <v/>
      </c>
      <c r="AP174" s="27" t="str">
        <f t="shared" si="10"/>
        <v/>
      </c>
      <c r="AQ174" s="1" t="str">
        <f t="shared" si="11"/>
        <v/>
      </c>
      <c r="AR174" s="2" t="str">
        <f>IF(TYPE(VAL_Codes!AC$30)=2,VAL_Codes!AC$30,"")</f>
        <v/>
      </c>
      <c r="AS174" s="27" t="str">
        <f t="shared" si="12"/>
        <v/>
      </c>
      <c r="AT174" s="1" t="str">
        <f t="shared" si="13"/>
        <v/>
      </c>
      <c r="AU174" s="2" t="str">
        <f>IF(TYPE(VAL_Codes!AF$30)=2,VAL_Codes!AF$30,"")</f>
        <v/>
      </c>
      <c r="AV174" s="27" t="str">
        <f t="shared" si="14"/>
        <v/>
      </c>
      <c r="AW174" s="1" t="str">
        <f t="shared" si="15"/>
        <v/>
      </c>
      <c r="AX174" s="2" t="str">
        <f>IF(TYPE(VAL_Codes!AI$30)=2,VAL_Codes!AI$30,"")</f>
        <v/>
      </c>
      <c r="AY174" s="27">
        <f t="shared" si="16"/>
        <v>316</v>
      </c>
      <c r="AZ174" s="1" t="str">
        <f t="shared" si="17"/>
        <v/>
      </c>
      <c r="BA174" s="2" t="str">
        <f>IF(TYPE(VAL_Codes!AR$30)=2,VAL_Codes!AR$30,"")</f>
        <v/>
      </c>
      <c r="BB174" s="27">
        <f t="shared" si="18"/>
        <v>266</v>
      </c>
      <c r="BC174" s="1" t="str">
        <f t="shared" si="19"/>
        <v/>
      </c>
      <c r="BD174" s="2" t="str">
        <f>IF(TYPE(VAL_Codes!AU$30)=2,VAL_Codes!AU$30,"")</f>
        <v/>
      </c>
      <c r="BE174" s="27">
        <f t="shared" si="20"/>
        <v>16</v>
      </c>
      <c r="BF174" s="1" t="str">
        <f t="shared" si="21"/>
        <v/>
      </c>
      <c r="BG174" s="2" t="str">
        <f>IF(TYPE(VAL_Codes!AX$30)=2,VAL_Codes!AX$30,"")</f>
        <v/>
      </c>
      <c r="BH174" s="27" t="str">
        <f t="shared" si="22"/>
        <v/>
      </c>
      <c r="BI174" s="1" t="str">
        <f t="shared" si="23"/>
        <v>K</v>
      </c>
      <c r="BJ174" s="2" t="str">
        <f>IF(TYPE(VAL_Codes!BA$30)=2,VAL_Codes!BA$30,"")</f>
        <v/>
      </c>
      <c r="BK174" s="27">
        <f t="shared" si="24"/>
        <v>9</v>
      </c>
      <c r="BL174" s="1" t="str">
        <f t="shared" si="25"/>
        <v/>
      </c>
      <c r="BM174" s="2" t="str">
        <f>IF(TYPE(VAL_Codes!BD$30)=2,VAL_Codes!BD$30,"")</f>
        <v/>
      </c>
      <c r="BN174" s="73"/>
      <c r="BQ174" s="74"/>
      <c r="BT174" s="74"/>
      <c r="BW174" s="74"/>
      <c r="BZ174" s="74"/>
      <c r="CC174" s="74"/>
      <c r="CF174" s="74"/>
      <c r="CI174" s="74"/>
      <c r="CL174" s="74"/>
      <c r="CO174" s="74"/>
      <c r="CR174" s="74"/>
      <c r="CU174" s="74"/>
      <c r="CX174" s="74"/>
      <c r="DA174" s="74"/>
      <c r="DD174" s="74"/>
      <c r="DG174" s="74"/>
      <c r="DJ174" s="74"/>
      <c r="DM174" s="74"/>
      <c r="DP174" s="74"/>
      <c r="DS174" s="74"/>
      <c r="DV174" s="74"/>
      <c r="DY174" s="74"/>
      <c r="EB174" s="74"/>
      <c r="EE174" s="74"/>
      <c r="EH174" s="74"/>
      <c r="EK174" s="74"/>
      <c r="EN174" s="74"/>
      <c r="EQ174" s="74"/>
      <c r="ET174" s="74"/>
    </row>
    <row r="175" spans="1:150" ht="15" customHeight="1" x14ac:dyDescent="0.2">
      <c r="A175" s="49"/>
      <c r="B175" s="49"/>
      <c r="C175" s="31"/>
      <c r="D175" s="681"/>
      <c r="E175" s="324" t="s">
        <v>4088</v>
      </c>
      <c r="F175" s="43" t="s">
        <v>6</v>
      </c>
      <c r="G175" s="43" t="s">
        <v>6</v>
      </c>
      <c r="H175" s="361" t="s">
        <v>6928</v>
      </c>
      <c r="I175" s="43"/>
      <c r="J175" s="54"/>
      <c r="K175" s="54"/>
      <c r="L175" s="54"/>
      <c r="M175" s="54"/>
      <c r="N175" s="54"/>
      <c r="O175" s="54"/>
      <c r="P175" s="54"/>
      <c r="Q175" s="54"/>
      <c r="R175" s="54"/>
      <c r="S175" s="54"/>
      <c r="T175" s="54"/>
      <c r="U175" s="54"/>
      <c r="V175" s="54"/>
      <c r="W175" s="54"/>
      <c r="X175" s="54"/>
      <c r="Y175" s="54"/>
      <c r="Z175" s="45"/>
      <c r="AA175" s="27" t="str">
        <f t="shared" si="0"/>
        <v/>
      </c>
      <c r="AB175" s="1" t="str">
        <f t="shared" si="1"/>
        <v/>
      </c>
      <c r="AC175" s="2" t="str">
        <f>IF(TYPE(VAL_Codes!N$30)=2,VAL_Codes!N$30,"")</f>
        <v/>
      </c>
      <c r="AD175" s="27" t="str">
        <f t="shared" si="2"/>
        <v/>
      </c>
      <c r="AE175" s="1" t="str">
        <f t="shared" si="3"/>
        <v/>
      </c>
      <c r="AF175" s="2" t="str">
        <f>IF(TYPE(VAL_Codes!Q$30)=2,VAL_Codes!Q$30,"")</f>
        <v/>
      </c>
      <c r="AG175" s="27" t="str">
        <f t="shared" si="4"/>
        <v/>
      </c>
      <c r="AH175" s="1" t="str">
        <f t="shared" si="5"/>
        <v/>
      </c>
      <c r="AI175" s="2" t="str">
        <f>IF(TYPE(VAL_Codes!T$30)=2,VAL_Codes!T$30,"")</f>
        <v/>
      </c>
      <c r="AJ175" s="27" t="str">
        <f t="shared" si="6"/>
        <v/>
      </c>
      <c r="AK175" s="1" t="str">
        <f t="shared" si="7"/>
        <v/>
      </c>
      <c r="AL175" s="2" t="str">
        <f>IF(TYPE(VAL_Codes!W$30)=2,VAL_Codes!W$30,"")</f>
        <v/>
      </c>
      <c r="AM175" s="27" t="str">
        <f t="shared" si="8"/>
        <v/>
      </c>
      <c r="AN175" s="1" t="str">
        <f t="shared" si="9"/>
        <v/>
      </c>
      <c r="AO175" s="2" t="str">
        <f>IF(TYPE(VAL_Codes!Z$30)=2,VAL_Codes!Z$30,"")</f>
        <v/>
      </c>
      <c r="AP175" s="27" t="str">
        <f t="shared" si="10"/>
        <v/>
      </c>
      <c r="AQ175" s="1" t="str">
        <f t="shared" si="11"/>
        <v/>
      </c>
      <c r="AR175" s="2" t="str">
        <f>IF(TYPE(VAL_Codes!AC$30)=2,VAL_Codes!AC$30,"")</f>
        <v/>
      </c>
      <c r="AS175" s="27" t="str">
        <f t="shared" si="12"/>
        <v/>
      </c>
      <c r="AT175" s="1" t="str">
        <f t="shared" si="13"/>
        <v/>
      </c>
      <c r="AU175" s="2" t="str">
        <f>IF(TYPE(VAL_Codes!AF$30)=2,VAL_Codes!AF$30,"")</f>
        <v/>
      </c>
      <c r="AV175" s="27" t="str">
        <f t="shared" si="14"/>
        <v/>
      </c>
      <c r="AW175" s="1" t="str">
        <f t="shared" si="15"/>
        <v/>
      </c>
      <c r="AX175" s="2" t="str">
        <f>IF(TYPE(VAL_Codes!AI$30)=2,VAL_Codes!AI$30,"")</f>
        <v/>
      </c>
      <c r="AY175" s="27">
        <f t="shared" si="16"/>
        <v>40</v>
      </c>
      <c r="AZ175" s="1" t="str">
        <f t="shared" si="17"/>
        <v/>
      </c>
      <c r="BA175" s="2" t="str">
        <f>IF(TYPE(VAL_Codes!AR$30)=2,VAL_Codes!AR$30,"")</f>
        <v/>
      </c>
      <c r="BB175" s="27">
        <f t="shared" si="18"/>
        <v>448</v>
      </c>
      <c r="BC175" s="1" t="str">
        <f t="shared" si="19"/>
        <v/>
      </c>
      <c r="BD175" s="2" t="str">
        <f>IF(TYPE(VAL_Codes!AU$30)=2,VAL_Codes!AU$30,"")</f>
        <v/>
      </c>
      <c r="BE175" s="27">
        <f t="shared" si="20"/>
        <v>0</v>
      </c>
      <c r="BF175" s="1" t="str">
        <f t="shared" si="21"/>
        <v/>
      </c>
      <c r="BG175" s="2" t="str">
        <f>IF(TYPE(VAL_Codes!AX$30)=2,VAL_Codes!AX$30,"")</f>
        <v/>
      </c>
      <c r="BH175" s="27" t="str">
        <f t="shared" si="22"/>
        <v/>
      </c>
      <c r="BI175" s="1" t="str">
        <f t="shared" si="23"/>
        <v>K</v>
      </c>
      <c r="BJ175" s="2" t="str">
        <f>IF(TYPE(VAL_Codes!BA$30)=2,VAL_Codes!BA$30,"")</f>
        <v/>
      </c>
      <c r="BK175" s="27">
        <f t="shared" si="24"/>
        <v>0</v>
      </c>
      <c r="BL175" s="1" t="str">
        <f t="shared" si="25"/>
        <v/>
      </c>
      <c r="BM175" s="2" t="str">
        <f>IF(TYPE(VAL_Codes!BD$30)=2,VAL_Codes!BD$30,"")</f>
        <v/>
      </c>
      <c r="BN175" s="73"/>
      <c r="BQ175" s="74"/>
      <c r="BT175" s="74"/>
      <c r="BW175" s="74"/>
      <c r="BZ175" s="74"/>
      <c r="CC175" s="74"/>
      <c r="CF175" s="74"/>
      <c r="CI175" s="74"/>
      <c r="CL175" s="74"/>
      <c r="CO175" s="74"/>
      <c r="CR175" s="74"/>
      <c r="CU175" s="74"/>
      <c r="CX175" s="74"/>
      <c r="DA175" s="74"/>
      <c r="DD175" s="74"/>
      <c r="DG175" s="74"/>
      <c r="DJ175" s="74"/>
      <c r="DM175" s="74"/>
      <c r="DP175" s="74"/>
      <c r="DS175" s="74"/>
      <c r="DV175" s="74"/>
      <c r="DY175" s="74"/>
      <c r="EB175" s="74"/>
      <c r="EE175" s="74"/>
      <c r="EH175" s="74"/>
      <c r="EK175" s="74"/>
      <c r="EN175" s="74"/>
      <c r="EQ175" s="74"/>
      <c r="ET175" s="74"/>
    </row>
    <row r="176" spans="1:150" ht="15" customHeight="1" x14ac:dyDescent="0.2">
      <c r="A176" s="49"/>
      <c r="B176" s="49"/>
      <c r="C176" s="31"/>
      <c r="D176" s="681"/>
      <c r="E176" s="324" t="s">
        <v>4089</v>
      </c>
      <c r="F176" s="43" t="s">
        <v>6</v>
      </c>
      <c r="G176" s="43" t="s">
        <v>6</v>
      </c>
      <c r="H176" s="361" t="s">
        <v>6929</v>
      </c>
      <c r="I176" s="43"/>
      <c r="J176" s="54"/>
      <c r="K176" s="54"/>
      <c r="L176" s="54"/>
      <c r="M176" s="54"/>
      <c r="N176" s="54"/>
      <c r="O176" s="54"/>
      <c r="P176" s="54"/>
      <c r="Q176" s="54"/>
      <c r="R176" s="54"/>
      <c r="S176" s="54"/>
      <c r="T176" s="54"/>
      <c r="U176" s="54"/>
      <c r="V176" s="54"/>
      <c r="W176" s="54"/>
      <c r="X176" s="54"/>
      <c r="Y176" s="54"/>
      <c r="Z176" s="45"/>
      <c r="AA176" s="27" t="str">
        <f t="shared" si="0"/>
        <v/>
      </c>
      <c r="AB176" s="1" t="str">
        <f t="shared" si="1"/>
        <v/>
      </c>
      <c r="AC176" s="2" t="str">
        <f>IF(TYPE(VAL_Codes!N$30)=2,VAL_Codes!N$30,"")</f>
        <v/>
      </c>
      <c r="AD176" s="27" t="str">
        <f t="shared" si="2"/>
        <v/>
      </c>
      <c r="AE176" s="1" t="str">
        <f t="shared" si="3"/>
        <v/>
      </c>
      <c r="AF176" s="2" t="str">
        <f>IF(TYPE(VAL_Codes!Q$30)=2,VAL_Codes!Q$30,"")</f>
        <v/>
      </c>
      <c r="AG176" s="27" t="str">
        <f t="shared" si="4"/>
        <v/>
      </c>
      <c r="AH176" s="1" t="str">
        <f t="shared" si="5"/>
        <v/>
      </c>
      <c r="AI176" s="2" t="str">
        <f>IF(TYPE(VAL_Codes!T$30)=2,VAL_Codes!T$30,"")</f>
        <v/>
      </c>
      <c r="AJ176" s="27" t="str">
        <f t="shared" si="6"/>
        <v/>
      </c>
      <c r="AK176" s="1" t="str">
        <f t="shared" si="7"/>
        <v/>
      </c>
      <c r="AL176" s="2" t="str">
        <f>IF(TYPE(VAL_Codes!W$30)=2,VAL_Codes!W$30,"")</f>
        <v/>
      </c>
      <c r="AM176" s="27" t="str">
        <f t="shared" si="8"/>
        <v/>
      </c>
      <c r="AN176" s="1" t="str">
        <f t="shared" si="9"/>
        <v/>
      </c>
      <c r="AO176" s="2" t="str">
        <f>IF(TYPE(VAL_Codes!Z$30)=2,VAL_Codes!Z$30,"")</f>
        <v/>
      </c>
      <c r="AP176" s="27" t="str">
        <f t="shared" si="10"/>
        <v/>
      </c>
      <c r="AQ176" s="1" t="str">
        <f t="shared" si="11"/>
        <v/>
      </c>
      <c r="AR176" s="2" t="str">
        <f>IF(TYPE(VAL_Codes!AC$30)=2,VAL_Codes!AC$30,"")</f>
        <v/>
      </c>
      <c r="AS176" s="27" t="str">
        <f t="shared" si="12"/>
        <v/>
      </c>
      <c r="AT176" s="1" t="str">
        <f t="shared" si="13"/>
        <v/>
      </c>
      <c r="AU176" s="2" t="str">
        <f>IF(TYPE(VAL_Codes!AF$30)=2,VAL_Codes!AF$30,"")</f>
        <v/>
      </c>
      <c r="AV176" s="27" t="str">
        <f t="shared" si="14"/>
        <v/>
      </c>
      <c r="AW176" s="1" t="str">
        <f t="shared" si="15"/>
        <v/>
      </c>
      <c r="AX176" s="2" t="str">
        <f>IF(TYPE(VAL_Codes!AI$30)=2,VAL_Codes!AI$30,"")</f>
        <v/>
      </c>
      <c r="AY176" s="27">
        <f t="shared" si="16"/>
        <v>0</v>
      </c>
      <c r="AZ176" s="1" t="str">
        <f t="shared" si="17"/>
        <v/>
      </c>
      <c r="BA176" s="2" t="str">
        <f>IF(TYPE(VAL_Codes!AR$30)=2,VAL_Codes!AR$30,"")</f>
        <v/>
      </c>
      <c r="BB176" s="27">
        <f t="shared" si="18"/>
        <v>147</v>
      </c>
      <c r="BC176" s="1" t="str">
        <f t="shared" si="19"/>
        <v/>
      </c>
      <c r="BD176" s="2" t="str">
        <f>IF(TYPE(VAL_Codes!AU$30)=2,VAL_Codes!AU$30,"")</f>
        <v/>
      </c>
      <c r="BE176" s="27">
        <f t="shared" si="20"/>
        <v>6</v>
      </c>
      <c r="BF176" s="1" t="str">
        <f t="shared" si="21"/>
        <v/>
      </c>
      <c r="BG176" s="2" t="str">
        <f>IF(TYPE(VAL_Codes!AX$30)=2,VAL_Codes!AX$30,"")</f>
        <v/>
      </c>
      <c r="BH176" s="27" t="str">
        <f t="shared" si="22"/>
        <v/>
      </c>
      <c r="BI176" s="1" t="str">
        <f t="shared" si="23"/>
        <v>K</v>
      </c>
      <c r="BJ176" s="2" t="str">
        <f>IF(TYPE(VAL_Codes!BA$30)=2,VAL_Codes!BA$30,"")</f>
        <v/>
      </c>
      <c r="BK176" s="27">
        <f t="shared" si="24"/>
        <v>0</v>
      </c>
      <c r="BL176" s="1" t="str">
        <f t="shared" si="25"/>
        <v/>
      </c>
      <c r="BM176" s="2" t="str">
        <f>IF(TYPE(VAL_Codes!BD$30)=2,VAL_Codes!BD$30,"")</f>
        <v/>
      </c>
      <c r="BN176" s="73"/>
      <c r="BQ176" s="74"/>
      <c r="BT176" s="74"/>
      <c r="BW176" s="74"/>
      <c r="BZ176" s="74"/>
      <c r="CC176" s="74"/>
      <c r="CF176" s="74"/>
      <c r="CI176" s="74"/>
      <c r="CL176" s="74"/>
      <c r="CO176" s="74"/>
      <c r="CR176" s="74"/>
      <c r="CU176" s="74"/>
      <c r="CX176" s="74"/>
      <c r="DA176" s="74"/>
      <c r="DD176" s="74"/>
      <c r="DG176" s="74"/>
      <c r="DJ176" s="74"/>
      <c r="DM176" s="74"/>
      <c r="DP176" s="74"/>
      <c r="DS176" s="74"/>
      <c r="DV176" s="74"/>
      <c r="DY176" s="74"/>
      <c r="EB176" s="74"/>
      <c r="EE176" s="74"/>
      <c r="EH176" s="74"/>
      <c r="EK176" s="74"/>
      <c r="EN176" s="74"/>
      <c r="EQ176" s="74"/>
      <c r="ET176" s="74"/>
    </row>
    <row r="177" spans="1:150" ht="15" customHeight="1" x14ac:dyDescent="0.2">
      <c r="A177" s="49"/>
      <c r="B177" s="49"/>
      <c r="C177" s="31"/>
      <c r="D177" s="681"/>
      <c r="E177" s="324" t="s">
        <v>4090</v>
      </c>
      <c r="F177" s="43" t="s">
        <v>6</v>
      </c>
      <c r="G177" s="43" t="s">
        <v>6</v>
      </c>
      <c r="H177" s="361" t="s">
        <v>6930</v>
      </c>
      <c r="I177" s="43"/>
      <c r="J177" s="54"/>
      <c r="K177" s="54"/>
      <c r="L177" s="54"/>
      <c r="M177" s="54"/>
      <c r="N177" s="54"/>
      <c r="O177" s="54"/>
      <c r="P177" s="54"/>
      <c r="Q177" s="54"/>
      <c r="R177" s="54"/>
      <c r="S177" s="54"/>
      <c r="T177" s="54"/>
      <c r="U177" s="54"/>
      <c r="V177" s="54"/>
      <c r="W177" s="54"/>
      <c r="X177" s="54"/>
      <c r="Y177" s="54"/>
      <c r="Z177" s="45"/>
      <c r="AA177" s="27" t="str">
        <f t="shared" si="0"/>
        <v/>
      </c>
      <c r="AB177" s="1" t="str">
        <f t="shared" si="1"/>
        <v/>
      </c>
      <c r="AC177" s="2" t="str">
        <f>IF(TYPE(VAL_Codes!N$30)=2,VAL_Codes!N$30,"")</f>
        <v/>
      </c>
      <c r="AD177" s="27" t="str">
        <f t="shared" si="2"/>
        <v/>
      </c>
      <c r="AE177" s="1" t="str">
        <f t="shared" si="3"/>
        <v/>
      </c>
      <c r="AF177" s="2" t="str">
        <f>IF(TYPE(VAL_Codes!Q$30)=2,VAL_Codes!Q$30,"")</f>
        <v/>
      </c>
      <c r="AG177" s="27" t="str">
        <f t="shared" si="4"/>
        <v/>
      </c>
      <c r="AH177" s="1" t="str">
        <f t="shared" si="5"/>
        <v/>
      </c>
      <c r="AI177" s="2" t="str">
        <f>IF(TYPE(VAL_Codes!T$30)=2,VAL_Codes!T$30,"")</f>
        <v/>
      </c>
      <c r="AJ177" s="27" t="str">
        <f t="shared" si="6"/>
        <v/>
      </c>
      <c r="AK177" s="1" t="str">
        <f t="shared" si="7"/>
        <v/>
      </c>
      <c r="AL177" s="2" t="str">
        <f>IF(TYPE(VAL_Codes!W$30)=2,VAL_Codes!W$30,"")</f>
        <v/>
      </c>
      <c r="AM177" s="27" t="str">
        <f t="shared" si="8"/>
        <v/>
      </c>
      <c r="AN177" s="1" t="str">
        <f t="shared" si="9"/>
        <v/>
      </c>
      <c r="AO177" s="2" t="str">
        <f>IF(TYPE(VAL_Codes!Z$30)=2,VAL_Codes!Z$30,"")</f>
        <v/>
      </c>
      <c r="AP177" s="27" t="str">
        <f t="shared" si="10"/>
        <v/>
      </c>
      <c r="AQ177" s="1" t="str">
        <f t="shared" si="11"/>
        <v/>
      </c>
      <c r="AR177" s="2" t="str">
        <f>IF(TYPE(VAL_Codes!AC$30)=2,VAL_Codes!AC$30,"")</f>
        <v/>
      </c>
      <c r="AS177" s="27" t="str">
        <f t="shared" si="12"/>
        <v/>
      </c>
      <c r="AT177" s="1" t="str">
        <f t="shared" si="13"/>
        <v/>
      </c>
      <c r="AU177" s="2" t="str">
        <f>IF(TYPE(VAL_Codes!AF$30)=2,VAL_Codes!AF$30,"")</f>
        <v/>
      </c>
      <c r="AV177" s="27" t="str">
        <f t="shared" si="14"/>
        <v/>
      </c>
      <c r="AW177" s="1" t="str">
        <f t="shared" si="15"/>
        <v/>
      </c>
      <c r="AX177" s="2" t="str">
        <f>IF(TYPE(VAL_Codes!AI$30)=2,VAL_Codes!AI$30,"")</f>
        <v/>
      </c>
      <c r="AY177" s="27">
        <f t="shared" si="16"/>
        <v>0</v>
      </c>
      <c r="AZ177" s="1" t="str">
        <f t="shared" si="17"/>
        <v>M</v>
      </c>
      <c r="BA177" s="2" t="str">
        <f>IF(TYPE(VAL_Codes!AR$30)=2,VAL_Codes!AR$30,"")</f>
        <v/>
      </c>
      <c r="BB177" s="27">
        <f t="shared" si="18"/>
        <v>0</v>
      </c>
      <c r="BC177" s="1" t="str">
        <f t="shared" si="19"/>
        <v>M</v>
      </c>
      <c r="BD177" s="2" t="str">
        <f>IF(TYPE(VAL_Codes!AU$30)=2,VAL_Codes!AU$30,"")</f>
        <v/>
      </c>
      <c r="BE177" s="27">
        <f t="shared" si="20"/>
        <v>0</v>
      </c>
      <c r="BF177" s="1" t="str">
        <f t="shared" si="21"/>
        <v>M</v>
      </c>
      <c r="BG177" s="2" t="str">
        <f>IF(TYPE(VAL_Codes!AX$30)=2,VAL_Codes!AX$30,"")</f>
        <v/>
      </c>
      <c r="BH177" s="27" t="str">
        <f t="shared" si="22"/>
        <v/>
      </c>
      <c r="BI177" s="1" t="str">
        <f t="shared" si="23"/>
        <v>K</v>
      </c>
      <c r="BJ177" s="2" t="str">
        <f>IF(TYPE(VAL_Codes!BA$30)=2,VAL_Codes!BA$30,"")</f>
        <v/>
      </c>
      <c r="BK177" s="27">
        <f t="shared" si="24"/>
        <v>0</v>
      </c>
      <c r="BL177" s="1" t="str">
        <f t="shared" si="25"/>
        <v>M</v>
      </c>
      <c r="BM177" s="2" t="str">
        <f>IF(TYPE(VAL_Codes!BD$30)=2,VAL_Codes!BD$30,"")</f>
        <v/>
      </c>
      <c r="BN177" s="73"/>
      <c r="BQ177" s="74"/>
      <c r="BT177" s="74"/>
      <c r="BW177" s="74"/>
      <c r="BZ177" s="74"/>
      <c r="CC177" s="74"/>
      <c r="CF177" s="74"/>
      <c r="CI177" s="74"/>
      <c r="CL177" s="74"/>
      <c r="CO177" s="74"/>
      <c r="CR177" s="74"/>
      <c r="CU177" s="74"/>
      <c r="CX177" s="74"/>
      <c r="DA177" s="74"/>
      <c r="DD177" s="74"/>
      <c r="DG177" s="74"/>
      <c r="DJ177" s="74"/>
      <c r="DM177" s="74"/>
      <c r="DP177" s="74"/>
      <c r="DS177" s="74"/>
      <c r="DV177" s="74"/>
      <c r="DY177" s="74"/>
      <c r="EB177" s="74"/>
      <c r="EE177" s="74"/>
      <c r="EH177" s="74"/>
      <c r="EK177" s="74"/>
      <c r="EN177" s="74"/>
      <c r="EQ177" s="74"/>
      <c r="ET177" s="74"/>
    </row>
    <row r="178" spans="1:150" ht="15" customHeight="1" x14ac:dyDescent="0.2">
      <c r="A178" s="49"/>
      <c r="B178" s="49"/>
      <c r="C178" s="31"/>
      <c r="D178" s="681"/>
      <c r="E178" s="324" t="s">
        <v>4091</v>
      </c>
      <c r="F178" s="43" t="s">
        <v>6</v>
      </c>
      <c r="G178" s="43" t="s">
        <v>6</v>
      </c>
      <c r="H178" s="361" t="s">
        <v>6931</v>
      </c>
      <c r="I178" s="43"/>
      <c r="J178" s="54"/>
      <c r="K178" s="54"/>
      <c r="L178" s="54"/>
      <c r="M178" s="54"/>
      <c r="N178" s="54"/>
      <c r="O178" s="54"/>
      <c r="P178" s="54"/>
      <c r="Q178" s="54"/>
      <c r="R178" s="54"/>
      <c r="S178" s="54"/>
      <c r="T178" s="54"/>
      <c r="U178" s="54"/>
      <c r="V178" s="54"/>
      <c r="W178" s="54"/>
      <c r="X178" s="54"/>
      <c r="Y178" s="54"/>
      <c r="Z178" s="45"/>
      <c r="AA178" s="27" t="str">
        <f t="shared" si="0"/>
        <v/>
      </c>
      <c r="AB178" s="1" t="str">
        <f t="shared" si="1"/>
        <v/>
      </c>
      <c r="AC178" s="2" t="str">
        <f>IF(TYPE(VAL_Codes!N$30)=2,VAL_Codes!N$30,"")</f>
        <v/>
      </c>
      <c r="AD178" s="27" t="str">
        <f t="shared" si="2"/>
        <v/>
      </c>
      <c r="AE178" s="1" t="str">
        <f t="shared" si="3"/>
        <v/>
      </c>
      <c r="AF178" s="2" t="str">
        <f>IF(TYPE(VAL_Codes!Q$30)=2,VAL_Codes!Q$30,"")</f>
        <v/>
      </c>
      <c r="AG178" s="27" t="str">
        <f t="shared" si="4"/>
        <v/>
      </c>
      <c r="AH178" s="1" t="str">
        <f t="shared" si="5"/>
        <v/>
      </c>
      <c r="AI178" s="2" t="str">
        <f>IF(TYPE(VAL_Codes!T$30)=2,VAL_Codes!T$30,"")</f>
        <v/>
      </c>
      <c r="AJ178" s="27" t="str">
        <f t="shared" si="6"/>
        <v/>
      </c>
      <c r="AK178" s="1" t="str">
        <f t="shared" si="7"/>
        <v/>
      </c>
      <c r="AL178" s="2" t="str">
        <f>IF(TYPE(VAL_Codes!W$30)=2,VAL_Codes!W$30,"")</f>
        <v/>
      </c>
      <c r="AM178" s="27" t="str">
        <f t="shared" si="8"/>
        <v/>
      </c>
      <c r="AN178" s="1" t="str">
        <f t="shared" si="9"/>
        <v/>
      </c>
      <c r="AO178" s="2" t="str">
        <f>IF(TYPE(VAL_Codes!Z$30)=2,VAL_Codes!Z$30,"")</f>
        <v/>
      </c>
      <c r="AP178" s="27" t="str">
        <f t="shared" si="10"/>
        <v/>
      </c>
      <c r="AQ178" s="1" t="str">
        <f t="shared" si="11"/>
        <v/>
      </c>
      <c r="AR178" s="2" t="str">
        <f>IF(TYPE(VAL_Codes!AC$30)=2,VAL_Codes!AC$30,"")</f>
        <v/>
      </c>
      <c r="AS178" s="27" t="str">
        <f t="shared" si="12"/>
        <v/>
      </c>
      <c r="AT178" s="1" t="str">
        <f t="shared" si="13"/>
        <v/>
      </c>
      <c r="AU178" s="2" t="str">
        <f>IF(TYPE(VAL_Codes!AF$30)=2,VAL_Codes!AF$30,"")</f>
        <v/>
      </c>
      <c r="AV178" s="27" t="str">
        <f t="shared" si="14"/>
        <v/>
      </c>
      <c r="AW178" s="1" t="str">
        <f t="shared" si="15"/>
        <v/>
      </c>
      <c r="AX178" s="2" t="str">
        <f>IF(TYPE(VAL_Codes!AI$30)=2,VAL_Codes!AI$30,"")</f>
        <v/>
      </c>
      <c r="AY178" s="27">
        <f t="shared" si="16"/>
        <v>0</v>
      </c>
      <c r="AZ178" s="1" t="str">
        <f t="shared" si="17"/>
        <v>M</v>
      </c>
      <c r="BA178" s="2" t="str">
        <f>IF(TYPE(VAL_Codes!AR$30)=2,VAL_Codes!AR$30,"")</f>
        <v/>
      </c>
      <c r="BB178" s="27">
        <f t="shared" si="18"/>
        <v>0</v>
      </c>
      <c r="BC178" s="1" t="str">
        <f t="shared" si="19"/>
        <v>M</v>
      </c>
      <c r="BD178" s="2" t="str">
        <f>IF(TYPE(VAL_Codes!AU$30)=2,VAL_Codes!AU$30,"")</f>
        <v/>
      </c>
      <c r="BE178" s="27">
        <f t="shared" si="20"/>
        <v>0</v>
      </c>
      <c r="BF178" s="1" t="str">
        <f t="shared" si="21"/>
        <v>M</v>
      </c>
      <c r="BG178" s="2" t="str">
        <f>IF(TYPE(VAL_Codes!AX$30)=2,VAL_Codes!AX$30,"")</f>
        <v/>
      </c>
      <c r="BH178" s="27" t="str">
        <f t="shared" si="22"/>
        <v/>
      </c>
      <c r="BI178" s="1" t="str">
        <f t="shared" si="23"/>
        <v>K</v>
      </c>
      <c r="BJ178" s="2" t="str">
        <f>IF(TYPE(VAL_Codes!BA$30)=2,VAL_Codes!BA$30,"")</f>
        <v/>
      </c>
      <c r="BK178" s="27">
        <f t="shared" si="24"/>
        <v>0</v>
      </c>
      <c r="BL178" s="1" t="str">
        <f t="shared" si="25"/>
        <v>M</v>
      </c>
      <c r="BM178" s="2" t="str">
        <f>IF(TYPE(VAL_Codes!BD$30)=2,VAL_Codes!BD$30,"")</f>
        <v/>
      </c>
      <c r="BN178" s="73"/>
      <c r="BQ178" s="74"/>
      <c r="BT178" s="74"/>
      <c r="BW178" s="74"/>
      <c r="BZ178" s="74"/>
      <c r="CC178" s="74"/>
      <c r="CF178" s="74"/>
      <c r="CI178" s="74"/>
      <c r="CL178" s="74"/>
      <c r="CO178" s="74"/>
      <c r="CR178" s="74"/>
      <c r="CU178" s="74"/>
      <c r="CX178" s="74"/>
      <c r="DA178" s="74"/>
      <c r="DD178" s="74"/>
      <c r="DG178" s="74"/>
      <c r="DJ178" s="74"/>
      <c r="DM178" s="74"/>
      <c r="DP178" s="74"/>
      <c r="DS178" s="74"/>
      <c r="DV178" s="74"/>
      <c r="DY178" s="74"/>
      <c r="EB178" s="74"/>
      <c r="EE178" s="74"/>
      <c r="EH178" s="74"/>
      <c r="EK178" s="74"/>
      <c r="EN178" s="74"/>
      <c r="EQ178" s="74"/>
      <c r="ET178" s="74"/>
    </row>
    <row r="179" spans="1:150" ht="15" customHeight="1" x14ac:dyDescent="0.2">
      <c r="A179" s="49"/>
      <c r="B179" s="49"/>
      <c r="C179" s="31"/>
      <c r="D179" s="681"/>
      <c r="E179" s="324" t="s">
        <v>4092</v>
      </c>
      <c r="F179" s="43" t="s">
        <v>6</v>
      </c>
      <c r="G179" s="43" t="s">
        <v>6</v>
      </c>
      <c r="H179" s="361" t="s">
        <v>6932</v>
      </c>
      <c r="I179" s="43"/>
      <c r="J179" s="54"/>
      <c r="K179" s="54"/>
      <c r="L179" s="54"/>
      <c r="M179" s="54"/>
      <c r="N179" s="54"/>
      <c r="O179" s="54"/>
      <c r="P179" s="54"/>
      <c r="Q179" s="54"/>
      <c r="R179" s="54"/>
      <c r="S179" s="54"/>
      <c r="T179" s="54"/>
      <c r="U179" s="54"/>
      <c r="V179" s="54"/>
      <c r="W179" s="54"/>
      <c r="X179" s="54"/>
      <c r="Y179" s="54"/>
      <c r="Z179" s="45"/>
      <c r="AA179" s="27" t="str">
        <f t="shared" si="0"/>
        <v/>
      </c>
      <c r="AB179" s="1" t="str">
        <f t="shared" si="1"/>
        <v/>
      </c>
      <c r="AC179" s="2" t="str">
        <f>IF(TYPE(VAL_Codes!N$30)=2,VAL_Codes!N$30,"")</f>
        <v/>
      </c>
      <c r="AD179" s="27" t="str">
        <f t="shared" si="2"/>
        <v/>
      </c>
      <c r="AE179" s="1" t="str">
        <f t="shared" si="3"/>
        <v/>
      </c>
      <c r="AF179" s="2" t="str">
        <f>IF(TYPE(VAL_Codes!Q$30)=2,VAL_Codes!Q$30,"")</f>
        <v/>
      </c>
      <c r="AG179" s="27" t="str">
        <f t="shared" si="4"/>
        <v/>
      </c>
      <c r="AH179" s="1" t="str">
        <f t="shared" si="5"/>
        <v/>
      </c>
      <c r="AI179" s="2" t="str">
        <f>IF(TYPE(VAL_Codes!T$30)=2,VAL_Codes!T$30,"")</f>
        <v/>
      </c>
      <c r="AJ179" s="27" t="str">
        <f t="shared" si="6"/>
        <v/>
      </c>
      <c r="AK179" s="1" t="str">
        <f t="shared" si="7"/>
        <v/>
      </c>
      <c r="AL179" s="2" t="str">
        <f>IF(TYPE(VAL_Codes!W$30)=2,VAL_Codes!W$30,"")</f>
        <v/>
      </c>
      <c r="AM179" s="27" t="str">
        <f t="shared" si="8"/>
        <v/>
      </c>
      <c r="AN179" s="1" t="str">
        <f t="shared" si="9"/>
        <v/>
      </c>
      <c r="AO179" s="2" t="str">
        <f>IF(TYPE(VAL_Codes!Z$30)=2,VAL_Codes!Z$30,"")</f>
        <v/>
      </c>
      <c r="AP179" s="27" t="str">
        <f t="shared" si="10"/>
        <v/>
      </c>
      <c r="AQ179" s="1" t="str">
        <f t="shared" si="11"/>
        <v/>
      </c>
      <c r="AR179" s="2" t="str">
        <f>IF(TYPE(VAL_Codes!AC$30)=2,VAL_Codes!AC$30,"")</f>
        <v/>
      </c>
      <c r="AS179" s="27" t="str">
        <f t="shared" si="12"/>
        <v/>
      </c>
      <c r="AT179" s="1" t="str">
        <f t="shared" si="13"/>
        <v/>
      </c>
      <c r="AU179" s="2" t="str">
        <f>IF(TYPE(VAL_Codes!AF$30)=2,VAL_Codes!AF$30,"")</f>
        <v/>
      </c>
      <c r="AV179" s="27" t="str">
        <f t="shared" si="14"/>
        <v/>
      </c>
      <c r="AW179" s="1" t="str">
        <f t="shared" si="15"/>
        <v/>
      </c>
      <c r="AX179" s="2" t="str">
        <f>IF(TYPE(VAL_Codes!AI$30)=2,VAL_Codes!AI$30,"")</f>
        <v/>
      </c>
      <c r="AY179" s="27">
        <f t="shared" si="16"/>
        <v>1212</v>
      </c>
      <c r="AZ179" s="1" t="str">
        <f t="shared" si="17"/>
        <v/>
      </c>
      <c r="BA179" s="2" t="str">
        <f>IF(TYPE(VAL_Codes!AR$30)=2,VAL_Codes!AR$30,"")</f>
        <v/>
      </c>
      <c r="BB179" s="27">
        <f t="shared" si="18"/>
        <v>1299</v>
      </c>
      <c r="BC179" s="1" t="str">
        <f t="shared" si="19"/>
        <v/>
      </c>
      <c r="BD179" s="2" t="str">
        <f>IF(TYPE(VAL_Codes!AU$30)=2,VAL_Codes!AU$30,"")</f>
        <v/>
      </c>
      <c r="BE179" s="27">
        <f t="shared" si="20"/>
        <v>13</v>
      </c>
      <c r="BF179" s="1" t="str">
        <f t="shared" si="21"/>
        <v/>
      </c>
      <c r="BG179" s="2" t="str">
        <f>IF(TYPE(VAL_Codes!AX$30)=2,VAL_Codes!AX$30,"")</f>
        <v/>
      </c>
      <c r="BH179" s="27" t="str">
        <f t="shared" si="22"/>
        <v/>
      </c>
      <c r="BI179" s="1" t="str">
        <f t="shared" si="23"/>
        <v>K</v>
      </c>
      <c r="BJ179" s="2" t="str">
        <f>IF(TYPE(VAL_Codes!BA$30)=2,VAL_Codes!BA$30,"")</f>
        <v/>
      </c>
      <c r="BK179" s="27">
        <f t="shared" si="24"/>
        <v>0</v>
      </c>
      <c r="BL179" s="1" t="str">
        <f t="shared" si="25"/>
        <v/>
      </c>
      <c r="BM179" s="2" t="str">
        <f>IF(TYPE(VAL_Codes!BD$30)=2,VAL_Codes!BD$30,"")</f>
        <v/>
      </c>
      <c r="BN179" s="73"/>
      <c r="BQ179" s="74"/>
      <c r="BT179" s="74"/>
      <c r="BW179" s="74"/>
      <c r="BZ179" s="74"/>
      <c r="CC179" s="74"/>
      <c r="CF179" s="74"/>
      <c r="CI179" s="74"/>
      <c r="CL179" s="74"/>
      <c r="CO179" s="74"/>
      <c r="CR179" s="74"/>
      <c r="CU179" s="74"/>
      <c r="CX179" s="74"/>
      <c r="DA179" s="74"/>
      <c r="DD179" s="74"/>
      <c r="DG179" s="74"/>
      <c r="DJ179" s="74"/>
      <c r="DM179" s="74"/>
      <c r="DP179" s="74"/>
      <c r="DS179" s="74"/>
      <c r="DV179" s="74"/>
      <c r="DY179" s="74"/>
      <c r="EB179" s="74"/>
      <c r="EE179" s="74"/>
      <c r="EH179" s="74"/>
      <c r="EK179" s="74"/>
      <c r="EN179" s="74"/>
      <c r="EQ179" s="74"/>
      <c r="ET179" s="74"/>
    </row>
    <row r="180" spans="1:150" ht="15" customHeight="1" x14ac:dyDescent="0.2">
      <c r="A180" s="49"/>
      <c r="B180" s="49"/>
      <c r="C180" s="31"/>
      <c r="D180" s="681"/>
      <c r="E180" s="324" t="s">
        <v>4093</v>
      </c>
      <c r="F180" s="43" t="s">
        <v>6</v>
      </c>
      <c r="G180" s="43" t="s">
        <v>6</v>
      </c>
      <c r="H180" s="361" t="s">
        <v>6933</v>
      </c>
      <c r="I180" s="43"/>
      <c r="J180" s="54"/>
      <c r="K180" s="54"/>
      <c r="L180" s="54"/>
      <c r="M180" s="54"/>
      <c r="N180" s="54"/>
      <c r="O180" s="54"/>
      <c r="P180" s="54"/>
      <c r="Q180" s="54"/>
      <c r="R180" s="54"/>
      <c r="S180" s="54"/>
      <c r="T180" s="54"/>
      <c r="U180" s="54"/>
      <c r="V180" s="54"/>
      <c r="W180" s="54"/>
      <c r="X180" s="54"/>
      <c r="Y180" s="54"/>
      <c r="Z180" s="45"/>
      <c r="AA180" s="27" t="str">
        <f t="shared" si="0"/>
        <v/>
      </c>
      <c r="AB180" s="1" t="str">
        <f t="shared" si="1"/>
        <v/>
      </c>
      <c r="AC180" s="2" t="str">
        <f>IF(TYPE(VAL_Codes!N$30)=2,VAL_Codes!N$30,"")</f>
        <v/>
      </c>
      <c r="AD180" s="27" t="str">
        <f t="shared" si="2"/>
        <v/>
      </c>
      <c r="AE180" s="1" t="str">
        <f t="shared" si="3"/>
        <v/>
      </c>
      <c r="AF180" s="2" t="str">
        <f>IF(TYPE(VAL_Codes!Q$30)=2,VAL_Codes!Q$30,"")</f>
        <v/>
      </c>
      <c r="AG180" s="27" t="str">
        <f t="shared" si="4"/>
        <v/>
      </c>
      <c r="AH180" s="1" t="str">
        <f t="shared" si="5"/>
        <v/>
      </c>
      <c r="AI180" s="2" t="str">
        <f>IF(TYPE(VAL_Codes!T$30)=2,VAL_Codes!T$30,"")</f>
        <v/>
      </c>
      <c r="AJ180" s="27" t="str">
        <f t="shared" si="6"/>
        <v/>
      </c>
      <c r="AK180" s="1" t="str">
        <f t="shared" si="7"/>
        <v/>
      </c>
      <c r="AL180" s="2" t="str">
        <f>IF(TYPE(VAL_Codes!W$30)=2,VAL_Codes!W$30,"")</f>
        <v/>
      </c>
      <c r="AM180" s="27" t="str">
        <f t="shared" si="8"/>
        <v/>
      </c>
      <c r="AN180" s="1" t="str">
        <f t="shared" si="9"/>
        <v/>
      </c>
      <c r="AO180" s="2" t="str">
        <f>IF(TYPE(VAL_Codes!Z$30)=2,VAL_Codes!Z$30,"")</f>
        <v/>
      </c>
      <c r="AP180" s="27" t="str">
        <f t="shared" si="10"/>
        <v/>
      </c>
      <c r="AQ180" s="1" t="str">
        <f t="shared" si="11"/>
        <v/>
      </c>
      <c r="AR180" s="2" t="str">
        <f>IF(TYPE(VAL_Codes!AC$30)=2,VAL_Codes!AC$30,"")</f>
        <v/>
      </c>
      <c r="AS180" s="27" t="str">
        <f t="shared" si="12"/>
        <v/>
      </c>
      <c r="AT180" s="1" t="str">
        <f t="shared" si="13"/>
        <v/>
      </c>
      <c r="AU180" s="2" t="str">
        <f>IF(TYPE(VAL_Codes!AF$30)=2,VAL_Codes!AF$30,"")</f>
        <v/>
      </c>
      <c r="AV180" s="27" t="str">
        <f t="shared" si="14"/>
        <v/>
      </c>
      <c r="AW180" s="1" t="str">
        <f t="shared" si="15"/>
        <v/>
      </c>
      <c r="AX180" s="2" t="str">
        <f>IF(TYPE(VAL_Codes!AI$30)=2,VAL_Codes!AI$30,"")</f>
        <v/>
      </c>
      <c r="AY180" s="27">
        <f t="shared" si="16"/>
        <v>0</v>
      </c>
      <c r="AZ180" s="1" t="str">
        <f t="shared" si="17"/>
        <v>M</v>
      </c>
      <c r="BA180" s="2" t="str">
        <f>IF(TYPE(VAL_Codes!AR$30)=2,VAL_Codes!AR$30,"")</f>
        <v/>
      </c>
      <c r="BB180" s="27">
        <f t="shared" si="18"/>
        <v>0</v>
      </c>
      <c r="BC180" s="1" t="str">
        <f t="shared" si="19"/>
        <v>M</v>
      </c>
      <c r="BD180" s="2" t="str">
        <f>IF(TYPE(VAL_Codes!AU$30)=2,VAL_Codes!AU$30,"")</f>
        <v/>
      </c>
      <c r="BE180" s="27">
        <f t="shared" si="20"/>
        <v>0</v>
      </c>
      <c r="BF180" s="1" t="str">
        <f t="shared" si="21"/>
        <v>M</v>
      </c>
      <c r="BG180" s="2" t="str">
        <f>IF(TYPE(VAL_Codes!AX$30)=2,VAL_Codes!AX$30,"")</f>
        <v/>
      </c>
      <c r="BH180" s="27" t="str">
        <f t="shared" si="22"/>
        <v/>
      </c>
      <c r="BI180" s="1" t="str">
        <f t="shared" si="23"/>
        <v>K</v>
      </c>
      <c r="BJ180" s="2" t="str">
        <f>IF(TYPE(VAL_Codes!BA$30)=2,VAL_Codes!BA$30,"")</f>
        <v/>
      </c>
      <c r="BK180" s="27">
        <f t="shared" si="24"/>
        <v>0</v>
      </c>
      <c r="BL180" s="1" t="str">
        <f t="shared" si="25"/>
        <v>M</v>
      </c>
      <c r="BM180" s="2" t="str">
        <f>IF(TYPE(VAL_Codes!BD$30)=2,VAL_Codes!BD$30,"")</f>
        <v/>
      </c>
      <c r="BN180" s="73"/>
      <c r="BQ180" s="74"/>
      <c r="BT180" s="74"/>
      <c r="BW180" s="74"/>
      <c r="BZ180" s="74"/>
      <c r="CC180" s="74"/>
      <c r="CF180" s="74"/>
      <c r="CI180" s="74"/>
      <c r="CL180" s="74"/>
      <c r="CO180" s="74"/>
      <c r="CR180" s="74"/>
      <c r="CU180" s="74"/>
      <c r="CX180" s="74"/>
      <c r="DA180" s="74"/>
      <c r="DD180" s="74"/>
      <c r="DG180" s="74"/>
      <c r="DJ180" s="74"/>
      <c r="DM180" s="74"/>
      <c r="DP180" s="74"/>
      <c r="DS180" s="74"/>
      <c r="DV180" s="74"/>
      <c r="DY180" s="74"/>
      <c r="EB180" s="74"/>
      <c r="EE180" s="74"/>
      <c r="EH180" s="74"/>
      <c r="EK180" s="74"/>
      <c r="EN180" s="74"/>
      <c r="EQ180" s="74"/>
      <c r="ET180" s="74"/>
    </row>
    <row r="181" spans="1:150" ht="15" customHeight="1" x14ac:dyDescent="0.2">
      <c r="A181" s="49"/>
      <c r="B181" s="49"/>
      <c r="C181" s="31"/>
      <c r="D181" s="681"/>
      <c r="E181" s="324" t="s">
        <v>4094</v>
      </c>
      <c r="F181" s="43" t="s">
        <v>6</v>
      </c>
      <c r="G181" s="43" t="s">
        <v>6</v>
      </c>
      <c r="H181" s="361" t="s">
        <v>6934</v>
      </c>
      <c r="I181" s="43"/>
      <c r="J181" s="54"/>
      <c r="K181" s="54"/>
      <c r="L181" s="54"/>
      <c r="M181" s="54"/>
      <c r="N181" s="54"/>
      <c r="O181" s="54"/>
      <c r="P181" s="54"/>
      <c r="Q181" s="54"/>
      <c r="R181" s="54"/>
      <c r="S181" s="54"/>
      <c r="T181" s="54"/>
      <c r="U181" s="54"/>
      <c r="V181" s="54"/>
      <c r="W181" s="54"/>
      <c r="X181" s="54"/>
      <c r="Y181" s="54"/>
      <c r="Z181" s="45"/>
      <c r="AA181" s="27" t="str">
        <f t="shared" ref="AA181:AA206" si="26">IF(OR(AND(AA63="",AB63=""),AND(AA122="",AB122=""),AND(AB63="K",AB122="K"),OR(AB63="O",AB122="O")),"",SUM(AA63,AA122))</f>
        <v/>
      </c>
      <c r="AB181" s="1" t="str">
        <f t="shared" ref="AB181:AB206" si="27">IF(AND(OR(AND(AB63="O",AB122="O"),AND(AB63="K",AB122="K")),SUM(AA63,AA122)=0,ISNUMBER(AA181)),"",IF(OR(AB63="O",AB122="O"),"O",IF(AND(AB63=AB122,OR(AB63="K",AB63="W",AB63="M")), UPPER(AB63),"")))</f>
        <v/>
      </c>
      <c r="AC181" s="2" t="str">
        <f>IF(TYPE(VAL_Codes!N$30)=2,VAL_Codes!N$30,"")</f>
        <v/>
      </c>
      <c r="AD181" s="27" t="str">
        <f t="shared" ref="AD181:AD206" si="28">IF(OR(AND(AD63="",AE63=""),AND(AD122="",AE122=""),AND(AE63="K",AE122="K"),OR(AE63="O",AE122="O")),"",SUM(AD63,AD122))</f>
        <v/>
      </c>
      <c r="AE181" s="1" t="str">
        <f t="shared" ref="AE181:AE206" si="29">IF(AND(OR(AND(AE63="O",AE122="O"),AND(AE63="K",AE122="K")),SUM(AD63,AD122)=0,ISNUMBER(AD181)),"",IF(OR(AE63="O",AE122="O"),"O",IF(AND(AE63=AE122,OR(AE63="K",AE63="W",AE63="M")), UPPER(AE63),"")))</f>
        <v/>
      </c>
      <c r="AF181" s="2" t="str">
        <f>IF(TYPE(VAL_Codes!Q$30)=2,VAL_Codes!Q$30,"")</f>
        <v/>
      </c>
      <c r="AG181" s="27" t="str">
        <f t="shared" ref="AG181:AG206" si="30">IF(OR(AND(AG63="",AH63=""),AND(AG122="",AH122=""),AND(AH63="K",AH122="K"),OR(AH63="O",AH122="O")),"",SUM(AG63,AG122))</f>
        <v/>
      </c>
      <c r="AH181" s="1" t="str">
        <f t="shared" ref="AH181:AH206" si="31">IF(AND(OR(AND(AH63="O",AH122="O"),AND(AH63="K",AH122="K")),SUM(AG63,AG122)=0,ISNUMBER(AG181)),"",IF(OR(AH63="O",AH122="O"),"O",IF(AND(AH63=AH122,OR(AH63="K",AH63="W",AH63="M")), UPPER(AH63),"")))</f>
        <v/>
      </c>
      <c r="AI181" s="2" t="str">
        <f>IF(TYPE(VAL_Codes!T$30)=2,VAL_Codes!T$30,"")</f>
        <v/>
      </c>
      <c r="AJ181" s="27" t="str">
        <f t="shared" ref="AJ181:AJ206" si="32">IF(OR(AND(AJ63="",AK63=""),AND(AJ122="",AK122=""),AND(AK63="K",AK122="K"),OR(AK63="O",AK122="O")),"",SUM(AJ63,AJ122))</f>
        <v/>
      </c>
      <c r="AK181" s="1" t="str">
        <f t="shared" ref="AK181:AK206" si="33">IF(AND(OR(AND(AK63="O",AK122="O"),AND(AK63="K",AK122="K")),SUM(AJ63,AJ122)=0,ISNUMBER(AJ181)),"",IF(OR(AK63="O",AK122="O"),"O",IF(AND(AK63=AK122,OR(AK63="K",AK63="W",AK63="M")), UPPER(AK63),"")))</f>
        <v/>
      </c>
      <c r="AL181" s="2" t="str">
        <f>IF(TYPE(VAL_Codes!W$30)=2,VAL_Codes!W$30,"")</f>
        <v/>
      </c>
      <c r="AM181" s="27" t="str">
        <f t="shared" ref="AM181:AM206" si="34">IF(OR(AND(AM63="",AN63=""),AND(AM122="",AN122=""),AND(AN63="K",AN122="K"),OR(AN63="O",AN122="O")),"",SUM(AM63,AM122))</f>
        <v/>
      </c>
      <c r="AN181" s="1" t="str">
        <f t="shared" ref="AN181:AN206" si="35">IF(AND(OR(AND(AN63="O",AN122="O"),AND(AN63="K",AN122="K")),SUM(AM63,AM122)=0,ISNUMBER(AM181)),"",IF(OR(AN63="O",AN122="O"),"O",IF(AND(AN63=AN122,OR(AN63="K",AN63="W",AN63="M")), UPPER(AN63),"")))</f>
        <v/>
      </c>
      <c r="AO181" s="2" t="str">
        <f>IF(TYPE(VAL_Codes!Z$30)=2,VAL_Codes!Z$30,"")</f>
        <v/>
      </c>
      <c r="AP181" s="27" t="str">
        <f t="shared" ref="AP181:AP206" si="36">IF(OR(AND(AP63="",AQ63=""),AND(AP122="",AQ122=""),AND(AQ63="K",AQ122="K"),OR(AQ63="O",AQ122="O")),"",SUM(AP63,AP122))</f>
        <v/>
      </c>
      <c r="AQ181" s="1" t="str">
        <f t="shared" ref="AQ181:AQ206" si="37">IF(AND(OR(AND(AQ63="O",AQ122="O"),AND(AQ63="K",AQ122="K")),SUM(AP63,AP122)=0,ISNUMBER(AP181)),"",IF(OR(AQ63="O",AQ122="O"),"O",IF(AND(AQ63=AQ122,OR(AQ63="K",AQ63="W",AQ63="M")), UPPER(AQ63),"")))</f>
        <v/>
      </c>
      <c r="AR181" s="2" t="str">
        <f>IF(TYPE(VAL_Codes!AC$30)=2,VAL_Codes!AC$30,"")</f>
        <v/>
      </c>
      <c r="AS181" s="27" t="str">
        <f t="shared" ref="AS181:AS206" si="38">IF(OR(AND(AS63="",AT63=""),AND(AS122="",AT122=""),AND(AT63="K",AT122="K"),OR(AT63="O",AT122="O")),"",SUM(AS63,AS122))</f>
        <v/>
      </c>
      <c r="AT181" s="1" t="str">
        <f t="shared" ref="AT181:AT206" si="39">IF(AND(OR(AND(AT63="O",AT122="O"),AND(AT63="K",AT122="K")),SUM(AS63,AS122)=0,ISNUMBER(AS181)),"",IF(OR(AT63="O",AT122="O"),"O",IF(AND(AT63=AT122,OR(AT63="K",AT63="W",AT63="M")), UPPER(AT63),"")))</f>
        <v/>
      </c>
      <c r="AU181" s="2" t="str">
        <f>IF(TYPE(VAL_Codes!AF$30)=2,VAL_Codes!AF$30,"")</f>
        <v/>
      </c>
      <c r="AV181" s="27" t="str">
        <f t="shared" ref="AV181:AV206" si="40">IF(OR(AND(AV63="",AW63=""),AND(AV122="",AW122=""),AND(AW63="K",AW122="K"),OR(AW63="O",AW122="O")),"",SUM(AV63,AV122))</f>
        <v/>
      </c>
      <c r="AW181" s="1" t="str">
        <f t="shared" ref="AW181:AW206" si="41">IF(AND(OR(AND(AW63="O",AW122="O"),AND(AW63="K",AW122="K")),SUM(AV63,AV122)=0,ISNUMBER(AV181)),"",IF(OR(AW63="O",AW122="O"),"O",IF(AND(AW63=AW122,OR(AW63="K",AW63="W",AW63="M")), UPPER(AW63),"")))</f>
        <v/>
      </c>
      <c r="AX181" s="2" t="str">
        <f>IF(TYPE(VAL_Codes!AI$30)=2,VAL_Codes!AI$30,"")</f>
        <v/>
      </c>
      <c r="AY181" s="27">
        <f t="shared" ref="AY181:AY206" si="42">IF(OR(AND(AY63="",AZ63=""),AND(AY122="",AZ122=""),AND(AZ63="K",AZ122="K"),OR(AZ63="O",AZ122="O")),"",SUM(AY63,AY122))</f>
        <v>0</v>
      </c>
      <c r="AZ181" s="1" t="str">
        <f t="shared" ref="AZ181:AZ206" si="43">IF(AND(OR(AND(AZ63="O",AZ122="O"),AND(AZ63="K",AZ122="K")),SUM(AY63,AY122)=0,ISNUMBER(AY181)),"",IF(OR(AZ63="O",AZ122="O"),"O",IF(AND(AZ63=AZ122,OR(AZ63="K",AZ63="W",AZ63="M")), UPPER(AZ63),"")))</f>
        <v>M</v>
      </c>
      <c r="BA181" s="2" t="str">
        <f>IF(TYPE(VAL_Codes!AR$30)=2,VAL_Codes!AR$30,"")</f>
        <v/>
      </c>
      <c r="BB181" s="27">
        <f t="shared" ref="BB181:BB206" si="44">IF(OR(AND(BB63="",BC63=""),AND(BB122="",BC122=""),AND(BC63="K",BC122="K"),OR(BC63="O",BC122="O")),"",SUM(BB63,BB122))</f>
        <v>0</v>
      </c>
      <c r="BC181" s="1" t="str">
        <f t="shared" ref="BC181:BC206" si="45">IF(AND(OR(AND(BC63="O",BC122="O"),AND(BC63="K",BC122="K")),SUM(BB63,BB122)=0,ISNUMBER(BB181)),"",IF(OR(BC63="O",BC122="O"),"O",IF(AND(BC63=BC122,OR(BC63="K",BC63="W",BC63="M")), UPPER(BC63),"")))</f>
        <v>M</v>
      </c>
      <c r="BD181" s="2" t="str">
        <f>IF(TYPE(VAL_Codes!AU$30)=2,VAL_Codes!AU$30,"")</f>
        <v/>
      </c>
      <c r="BE181" s="27">
        <f t="shared" ref="BE181:BE206" si="46">IF(OR(AND(BE63="",BF63=""),AND(BE122="",BF122=""),AND(BF63="K",BF122="K"),OR(BF63="O",BF122="O")),"",SUM(BE63,BE122))</f>
        <v>0</v>
      </c>
      <c r="BF181" s="1" t="str">
        <f t="shared" ref="BF181:BF206" si="47">IF(AND(OR(AND(BF63="O",BF122="O"),AND(BF63="K",BF122="K")),SUM(BE63,BE122)=0,ISNUMBER(BE181)),"",IF(OR(BF63="O",BF122="O"),"O",IF(AND(BF63=BF122,OR(BF63="K",BF63="W",BF63="M")), UPPER(BF63),"")))</f>
        <v>M</v>
      </c>
      <c r="BG181" s="2" t="str">
        <f>IF(TYPE(VAL_Codes!AX$30)=2,VAL_Codes!AX$30,"")</f>
        <v/>
      </c>
      <c r="BH181" s="27" t="str">
        <f t="shared" ref="BH181:BH206" si="48">IF(OR(AND(BH63="",BI63=""),AND(BH122="",BI122=""),AND(BI63="K",BI122="K"),OR(BI63="O",BI122="O")),"",SUM(BH63,BH122))</f>
        <v/>
      </c>
      <c r="BI181" s="1" t="str">
        <f t="shared" ref="BI181:BI206" si="49">IF(AND(OR(AND(BI63="O",BI122="O"),AND(BI63="K",BI122="K")),SUM(BH63,BH122)=0,ISNUMBER(BH181)),"",IF(OR(BI63="O",BI122="O"),"O",IF(AND(BI63=BI122,OR(BI63="K",BI63="W",BI63="M")), UPPER(BI63),"")))</f>
        <v>K</v>
      </c>
      <c r="BJ181" s="2" t="str">
        <f>IF(TYPE(VAL_Codes!BA$30)=2,VAL_Codes!BA$30,"")</f>
        <v/>
      </c>
      <c r="BK181" s="27">
        <f t="shared" ref="BK181:BK206" si="50">IF(OR(AND(BK63="",BL63=""),AND(BK122="",BL122=""),AND(BL63="K",BL122="K"),OR(BL63="O",BL122="O")),"",SUM(BK63,BK122))</f>
        <v>0</v>
      </c>
      <c r="BL181" s="1" t="str">
        <f t="shared" ref="BL181:BL206" si="51">IF(AND(OR(AND(BL63="O",BL122="O"),AND(BL63="K",BL122="K")),SUM(BK63,BK122)=0,ISNUMBER(BK181)),"",IF(OR(BL63="O",BL122="O"),"O",IF(AND(BL63=BL122,OR(BL63="K",BL63="W",BL63="M")), UPPER(BL63),"")))</f>
        <v>M</v>
      </c>
      <c r="BM181" s="2" t="str">
        <f>IF(TYPE(VAL_Codes!BD$30)=2,VAL_Codes!BD$30,"")</f>
        <v/>
      </c>
      <c r="BN181" s="73"/>
      <c r="BQ181" s="74"/>
      <c r="BT181" s="74"/>
      <c r="BW181" s="74"/>
      <c r="BZ181" s="74"/>
      <c r="CC181" s="74"/>
      <c r="CF181" s="74"/>
      <c r="CI181" s="74"/>
      <c r="CL181" s="74"/>
      <c r="CO181" s="74"/>
      <c r="CR181" s="74"/>
      <c r="CU181" s="74"/>
      <c r="CX181" s="74"/>
      <c r="DA181" s="74"/>
      <c r="DD181" s="74"/>
      <c r="DG181" s="74"/>
      <c r="DJ181" s="74"/>
      <c r="DM181" s="74"/>
      <c r="DP181" s="74"/>
      <c r="DS181" s="74"/>
      <c r="DV181" s="74"/>
      <c r="DY181" s="74"/>
      <c r="EB181" s="74"/>
      <c r="EE181" s="74"/>
      <c r="EH181" s="74"/>
      <c r="EK181" s="74"/>
      <c r="EN181" s="74"/>
      <c r="EQ181" s="74"/>
      <c r="ET181" s="74"/>
    </row>
    <row r="182" spans="1:150" ht="15" customHeight="1" x14ac:dyDescent="0.2">
      <c r="A182" s="49"/>
      <c r="B182" s="49"/>
      <c r="C182" s="31"/>
      <c r="D182" s="681"/>
      <c r="E182" s="324" t="s">
        <v>4095</v>
      </c>
      <c r="F182" s="43" t="s">
        <v>6</v>
      </c>
      <c r="G182" s="43" t="s">
        <v>6</v>
      </c>
      <c r="H182" s="361" t="s">
        <v>6935</v>
      </c>
      <c r="I182" s="43"/>
      <c r="J182" s="54"/>
      <c r="K182" s="54"/>
      <c r="L182" s="54"/>
      <c r="M182" s="54"/>
      <c r="N182" s="54"/>
      <c r="O182" s="54"/>
      <c r="P182" s="54"/>
      <c r="Q182" s="54"/>
      <c r="R182" s="54"/>
      <c r="S182" s="54"/>
      <c r="T182" s="54"/>
      <c r="U182" s="54"/>
      <c r="V182" s="54"/>
      <c r="W182" s="54"/>
      <c r="X182" s="54"/>
      <c r="Y182" s="54"/>
      <c r="Z182" s="45"/>
      <c r="AA182" s="27" t="str">
        <f t="shared" si="26"/>
        <v/>
      </c>
      <c r="AB182" s="1" t="str">
        <f t="shared" si="27"/>
        <v/>
      </c>
      <c r="AC182" s="2" t="str">
        <f>IF(TYPE(VAL_Codes!N$30)=2,VAL_Codes!N$30,"")</f>
        <v/>
      </c>
      <c r="AD182" s="27" t="str">
        <f t="shared" si="28"/>
        <v/>
      </c>
      <c r="AE182" s="1" t="str">
        <f t="shared" si="29"/>
        <v/>
      </c>
      <c r="AF182" s="2" t="str">
        <f>IF(TYPE(VAL_Codes!Q$30)=2,VAL_Codes!Q$30,"")</f>
        <v/>
      </c>
      <c r="AG182" s="27" t="str">
        <f t="shared" si="30"/>
        <v/>
      </c>
      <c r="AH182" s="1" t="str">
        <f t="shared" si="31"/>
        <v/>
      </c>
      <c r="AI182" s="2" t="str">
        <f>IF(TYPE(VAL_Codes!T$30)=2,VAL_Codes!T$30,"")</f>
        <v/>
      </c>
      <c r="AJ182" s="27" t="str">
        <f t="shared" si="32"/>
        <v/>
      </c>
      <c r="AK182" s="1" t="str">
        <f t="shared" si="33"/>
        <v/>
      </c>
      <c r="AL182" s="2" t="str">
        <f>IF(TYPE(VAL_Codes!W$30)=2,VAL_Codes!W$30,"")</f>
        <v/>
      </c>
      <c r="AM182" s="27" t="str">
        <f t="shared" si="34"/>
        <v/>
      </c>
      <c r="AN182" s="1" t="str">
        <f t="shared" si="35"/>
        <v/>
      </c>
      <c r="AO182" s="2" t="str">
        <f>IF(TYPE(VAL_Codes!Z$30)=2,VAL_Codes!Z$30,"")</f>
        <v/>
      </c>
      <c r="AP182" s="27" t="str">
        <f t="shared" si="36"/>
        <v/>
      </c>
      <c r="AQ182" s="1" t="str">
        <f t="shared" si="37"/>
        <v/>
      </c>
      <c r="AR182" s="2" t="str">
        <f>IF(TYPE(VAL_Codes!AC$30)=2,VAL_Codes!AC$30,"")</f>
        <v/>
      </c>
      <c r="AS182" s="27" t="str">
        <f t="shared" si="38"/>
        <v/>
      </c>
      <c r="AT182" s="1" t="str">
        <f t="shared" si="39"/>
        <v/>
      </c>
      <c r="AU182" s="2" t="str">
        <f>IF(TYPE(VAL_Codes!AF$30)=2,VAL_Codes!AF$30,"")</f>
        <v/>
      </c>
      <c r="AV182" s="27" t="str">
        <f t="shared" si="40"/>
        <v/>
      </c>
      <c r="AW182" s="1" t="str">
        <f t="shared" si="41"/>
        <v/>
      </c>
      <c r="AX182" s="2" t="str">
        <f>IF(TYPE(VAL_Codes!AI$30)=2,VAL_Codes!AI$30,"")</f>
        <v/>
      </c>
      <c r="AY182" s="27">
        <f t="shared" si="42"/>
        <v>317</v>
      </c>
      <c r="AZ182" s="1" t="str">
        <f t="shared" si="43"/>
        <v/>
      </c>
      <c r="BA182" s="2" t="str">
        <f>IF(TYPE(VAL_Codes!AR$30)=2,VAL_Codes!AR$30,"")</f>
        <v/>
      </c>
      <c r="BB182" s="27">
        <f t="shared" si="44"/>
        <v>1103</v>
      </c>
      <c r="BC182" s="1" t="str">
        <f t="shared" si="45"/>
        <v/>
      </c>
      <c r="BD182" s="2" t="str">
        <f>IF(TYPE(VAL_Codes!AU$30)=2,VAL_Codes!AU$30,"")</f>
        <v/>
      </c>
      <c r="BE182" s="27">
        <f t="shared" si="46"/>
        <v>13</v>
      </c>
      <c r="BF182" s="1" t="str">
        <f t="shared" si="47"/>
        <v/>
      </c>
      <c r="BG182" s="2" t="str">
        <f>IF(TYPE(VAL_Codes!AX$30)=2,VAL_Codes!AX$30,"")</f>
        <v/>
      </c>
      <c r="BH182" s="27" t="str">
        <f t="shared" si="48"/>
        <v/>
      </c>
      <c r="BI182" s="1" t="str">
        <f t="shared" si="49"/>
        <v>K</v>
      </c>
      <c r="BJ182" s="2" t="str">
        <f>IF(TYPE(VAL_Codes!BA$30)=2,VAL_Codes!BA$30,"")</f>
        <v/>
      </c>
      <c r="BK182" s="27">
        <f t="shared" si="50"/>
        <v>1</v>
      </c>
      <c r="BL182" s="1" t="str">
        <f t="shared" si="51"/>
        <v/>
      </c>
      <c r="BM182" s="2" t="str">
        <f>IF(TYPE(VAL_Codes!BD$30)=2,VAL_Codes!BD$30,"")</f>
        <v/>
      </c>
      <c r="BN182" s="73"/>
      <c r="BQ182" s="74"/>
      <c r="BT182" s="74"/>
      <c r="BW182" s="74"/>
      <c r="BZ182" s="74"/>
      <c r="CC182" s="74"/>
      <c r="CF182" s="74"/>
      <c r="CI182" s="74"/>
      <c r="CL182" s="74"/>
      <c r="CO182" s="74"/>
      <c r="CR182" s="74"/>
      <c r="CU182" s="74"/>
      <c r="CX182" s="74"/>
      <c r="DA182" s="74"/>
      <c r="DD182" s="74"/>
      <c r="DG182" s="74"/>
      <c r="DJ182" s="74"/>
      <c r="DM182" s="74"/>
      <c r="DP182" s="74"/>
      <c r="DS182" s="74"/>
      <c r="DV182" s="74"/>
      <c r="DY182" s="74"/>
      <c r="EB182" s="74"/>
      <c r="EE182" s="74"/>
      <c r="EH182" s="74"/>
      <c r="EK182" s="74"/>
      <c r="EN182" s="74"/>
      <c r="EQ182" s="74"/>
      <c r="ET182" s="74"/>
    </row>
    <row r="183" spans="1:150" ht="15" customHeight="1" x14ac:dyDescent="0.2">
      <c r="A183" s="49"/>
      <c r="B183" s="49"/>
      <c r="C183" s="31"/>
      <c r="D183" s="681"/>
      <c r="E183" s="324" t="s">
        <v>4096</v>
      </c>
      <c r="F183" s="43" t="s">
        <v>6</v>
      </c>
      <c r="G183" s="43" t="s">
        <v>6</v>
      </c>
      <c r="H183" s="361" t="s">
        <v>6936</v>
      </c>
      <c r="I183" s="43"/>
      <c r="J183" s="54"/>
      <c r="K183" s="54"/>
      <c r="L183" s="54"/>
      <c r="M183" s="54"/>
      <c r="N183" s="54"/>
      <c r="O183" s="54"/>
      <c r="P183" s="54"/>
      <c r="Q183" s="54"/>
      <c r="R183" s="54"/>
      <c r="S183" s="54"/>
      <c r="T183" s="54"/>
      <c r="U183" s="54"/>
      <c r="V183" s="54"/>
      <c r="W183" s="54"/>
      <c r="X183" s="54"/>
      <c r="Y183" s="54"/>
      <c r="Z183" s="45"/>
      <c r="AA183" s="27" t="str">
        <f t="shared" si="26"/>
        <v/>
      </c>
      <c r="AB183" s="1" t="str">
        <f t="shared" si="27"/>
        <v/>
      </c>
      <c r="AC183" s="2" t="str">
        <f>IF(TYPE(VAL_Codes!N$30)=2,VAL_Codes!N$30,"")</f>
        <v/>
      </c>
      <c r="AD183" s="27" t="str">
        <f t="shared" si="28"/>
        <v/>
      </c>
      <c r="AE183" s="1" t="str">
        <f t="shared" si="29"/>
        <v/>
      </c>
      <c r="AF183" s="2" t="str">
        <f>IF(TYPE(VAL_Codes!Q$30)=2,VAL_Codes!Q$30,"")</f>
        <v/>
      </c>
      <c r="AG183" s="27" t="str">
        <f t="shared" si="30"/>
        <v/>
      </c>
      <c r="AH183" s="1" t="str">
        <f t="shared" si="31"/>
        <v/>
      </c>
      <c r="AI183" s="2" t="str">
        <f>IF(TYPE(VAL_Codes!T$30)=2,VAL_Codes!T$30,"")</f>
        <v/>
      </c>
      <c r="AJ183" s="27" t="str">
        <f t="shared" si="32"/>
        <v/>
      </c>
      <c r="AK183" s="1" t="str">
        <f t="shared" si="33"/>
        <v/>
      </c>
      <c r="AL183" s="2" t="str">
        <f>IF(TYPE(VAL_Codes!W$30)=2,VAL_Codes!W$30,"")</f>
        <v/>
      </c>
      <c r="AM183" s="27" t="str">
        <f t="shared" si="34"/>
        <v/>
      </c>
      <c r="AN183" s="1" t="str">
        <f t="shared" si="35"/>
        <v/>
      </c>
      <c r="AO183" s="2" t="str">
        <f>IF(TYPE(VAL_Codes!Z$30)=2,VAL_Codes!Z$30,"")</f>
        <v/>
      </c>
      <c r="AP183" s="27" t="str">
        <f t="shared" si="36"/>
        <v/>
      </c>
      <c r="AQ183" s="1" t="str">
        <f t="shared" si="37"/>
        <v/>
      </c>
      <c r="AR183" s="2" t="str">
        <f>IF(TYPE(VAL_Codes!AC$30)=2,VAL_Codes!AC$30,"")</f>
        <v/>
      </c>
      <c r="AS183" s="27" t="str">
        <f t="shared" si="38"/>
        <v/>
      </c>
      <c r="AT183" s="1" t="str">
        <f t="shared" si="39"/>
        <v/>
      </c>
      <c r="AU183" s="2" t="str">
        <f>IF(TYPE(VAL_Codes!AF$30)=2,VAL_Codes!AF$30,"")</f>
        <v/>
      </c>
      <c r="AV183" s="27" t="str">
        <f t="shared" si="40"/>
        <v/>
      </c>
      <c r="AW183" s="1" t="str">
        <f t="shared" si="41"/>
        <v/>
      </c>
      <c r="AX183" s="2" t="str">
        <f>IF(TYPE(VAL_Codes!AI$30)=2,VAL_Codes!AI$30,"")</f>
        <v/>
      </c>
      <c r="AY183" s="27">
        <f t="shared" si="42"/>
        <v>281</v>
      </c>
      <c r="AZ183" s="1" t="str">
        <f t="shared" si="43"/>
        <v/>
      </c>
      <c r="BA183" s="2" t="str">
        <f>IF(TYPE(VAL_Codes!AR$30)=2,VAL_Codes!AR$30,"")</f>
        <v/>
      </c>
      <c r="BB183" s="27">
        <f t="shared" si="44"/>
        <v>671</v>
      </c>
      <c r="BC183" s="1" t="str">
        <f t="shared" si="45"/>
        <v/>
      </c>
      <c r="BD183" s="2" t="str">
        <f>IF(TYPE(VAL_Codes!AU$30)=2,VAL_Codes!AU$30,"")</f>
        <v/>
      </c>
      <c r="BE183" s="27">
        <f t="shared" si="46"/>
        <v>11</v>
      </c>
      <c r="BF183" s="1" t="str">
        <f t="shared" si="47"/>
        <v/>
      </c>
      <c r="BG183" s="2" t="str">
        <f>IF(TYPE(VAL_Codes!AX$30)=2,VAL_Codes!AX$30,"")</f>
        <v/>
      </c>
      <c r="BH183" s="27" t="str">
        <f t="shared" si="48"/>
        <v/>
      </c>
      <c r="BI183" s="1" t="str">
        <f t="shared" si="49"/>
        <v>K</v>
      </c>
      <c r="BJ183" s="2" t="str">
        <f>IF(TYPE(VAL_Codes!BA$30)=2,VAL_Codes!BA$30,"")</f>
        <v/>
      </c>
      <c r="BK183" s="27">
        <f t="shared" si="50"/>
        <v>0</v>
      </c>
      <c r="BL183" s="1" t="str">
        <f t="shared" si="51"/>
        <v/>
      </c>
      <c r="BM183" s="2" t="str">
        <f>IF(TYPE(VAL_Codes!BD$30)=2,VAL_Codes!BD$30,"")</f>
        <v/>
      </c>
      <c r="BN183" s="73"/>
      <c r="BQ183" s="74"/>
      <c r="BT183" s="74"/>
      <c r="BW183" s="74"/>
      <c r="BZ183" s="74"/>
      <c r="CC183" s="74"/>
      <c r="CF183" s="74"/>
      <c r="CI183" s="74"/>
      <c r="CL183" s="74"/>
      <c r="CO183" s="74"/>
      <c r="CR183" s="74"/>
      <c r="CU183" s="74"/>
      <c r="CX183" s="74"/>
      <c r="DA183" s="74"/>
      <c r="DD183" s="74"/>
      <c r="DG183" s="74"/>
      <c r="DJ183" s="74"/>
      <c r="DM183" s="74"/>
      <c r="DP183" s="74"/>
      <c r="DS183" s="74"/>
      <c r="DV183" s="74"/>
      <c r="DY183" s="74"/>
      <c r="EB183" s="74"/>
      <c r="EE183" s="74"/>
      <c r="EH183" s="74"/>
      <c r="EK183" s="74"/>
      <c r="EN183" s="74"/>
      <c r="EQ183" s="74"/>
      <c r="ET183" s="74"/>
    </row>
    <row r="184" spans="1:150" ht="15" customHeight="1" x14ac:dyDescent="0.2">
      <c r="A184" s="49"/>
      <c r="B184" s="49"/>
      <c r="C184" s="31"/>
      <c r="D184" s="681"/>
      <c r="E184" s="324" t="s">
        <v>4097</v>
      </c>
      <c r="F184" s="43" t="s">
        <v>6</v>
      </c>
      <c r="G184" s="43" t="s">
        <v>6</v>
      </c>
      <c r="H184" s="361" t="s">
        <v>6937</v>
      </c>
      <c r="I184" s="43"/>
      <c r="J184" s="54"/>
      <c r="K184" s="54"/>
      <c r="L184" s="54"/>
      <c r="M184" s="54"/>
      <c r="N184" s="54"/>
      <c r="O184" s="54"/>
      <c r="P184" s="54"/>
      <c r="Q184" s="54"/>
      <c r="R184" s="54"/>
      <c r="S184" s="54"/>
      <c r="T184" s="54"/>
      <c r="U184" s="54"/>
      <c r="V184" s="54"/>
      <c r="W184" s="54"/>
      <c r="X184" s="54"/>
      <c r="Y184" s="54"/>
      <c r="Z184" s="45"/>
      <c r="AA184" s="27" t="str">
        <f t="shared" si="26"/>
        <v/>
      </c>
      <c r="AB184" s="1" t="str">
        <f t="shared" si="27"/>
        <v/>
      </c>
      <c r="AC184" s="2" t="str">
        <f>IF(TYPE(VAL_Codes!N$30)=2,VAL_Codes!N$30,"")</f>
        <v/>
      </c>
      <c r="AD184" s="27" t="str">
        <f t="shared" si="28"/>
        <v/>
      </c>
      <c r="AE184" s="1" t="str">
        <f t="shared" si="29"/>
        <v/>
      </c>
      <c r="AF184" s="2" t="str">
        <f>IF(TYPE(VAL_Codes!Q$30)=2,VAL_Codes!Q$30,"")</f>
        <v/>
      </c>
      <c r="AG184" s="27" t="str">
        <f t="shared" si="30"/>
        <v/>
      </c>
      <c r="AH184" s="1" t="str">
        <f t="shared" si="31"/>
        <v/>
      </c>
      <c r="AI184" s="2" t="str">
        <f>IF(TYPE(VAL_Codes!T$30)=2,VAL_Codes!T$30,"")</f>
        <v/>
      </c>
      <c r="AJ184" s="27" t="str">
        <f t="shared" si="32"/>
        <v/>
      </c>
      <c r="AK184" s="1" t="str">
        <f t="shared" si="33"/>
        <v/>
      </c>
      <c r="AL184" s="2" t="str">
        <f>IF(TYPE(VAL_Codes!W$30)=2,VAL_Codes!W$30,"")</f>
        <v/>
      </c>
      <c r="AM184" s="27" t="str">
        <f t="shared" si="34"/>
        <v/>
      </c>
      <c r="AN184" s="1" t="str">
        <f t="shared" si="35"/>
        <v/>
      </c>
      <c r="AO184" s="2" t="str">
        <f>IF(TYPE(VAL_Codes!Z$30)=2,VAL_Codes!Z$30,"")</f>
        <v/>
      </c>
      <c r="AP184" s="27" t="str">
        <f t="shared" si="36"/>
        <v/>
      </c>
      <c r="AQ184" s="1" t="str">
        <f t="shared" si="37"/>
        <v/>
      </c>
      <c r="AR184" s="2" t="str">
        <f>IF(TYPE(VAL_Codes!AC$30)=2,VAL_Codes!AC$30,"")</f>
        <v/>
      </c>
      <c r="AS184" s="27" t="str">
        <f t="shared" si="38"/>
        <v/>
      </c>
      <c r="AT184" s="1" t="str">
        <f t="shared" si="39"/>
        <v/>
      </c>
      <c r="AU184" s="2" t="str">
        <f>IF(TYPE(VAL_Codes!AF$30)=2,VAL_Codes!AF$30,"")</f>
        <v/>
      </c>
      <c r="AV184" s="27" t="str">
        <f t="shared" si="40"/>
        <v/>
      </c>
      <c r="AW184" s="1" t="str">
        <f t="shared" si="41"/>
        <v/>
      </c>
      <c r="AX184" s="2" t="str">
        <f>IF(TYPE(VAL_Codes!AI$30)=2,VAL_Codes!AI$30,"")</f>
        <v/>
      </c>
      <c r="AY184" s="27">
        <f t="shared" si="42"/>
        <v>0</v>
      </c>
      <c r="AZ184" s="1" t="str">
        <f t="shared" si="43"/>
        <v/>
      </c>
      <c r="BA184" s="2" t="str">
        <f>IF(TYPE(VAL_Codes!AR$30)=2,VAL_Codes!AR$30,"")</f>
        <v/>
      </c>
      <c r="BB184" s="27">
        <f t="shared" si="44"/>
        <v>485</v>
      </c>
      <c r="BC184" s="1" t="str">
        <f t="shared" si="45"/>
        <v/>
      </c>
      <c r="BD184" s="2" t="str">
        <f>IF(TYPE(VAL_Codes!AU$30)=2,VAL_Codes!AU$30,"")</f>
        <v/>
      </c>
      <c r="BE184" s="27">
        <f t="shared" si="46"/>
        <v>5</v>
      </c>
      <c r="BF184" s="1" t="str">
        <f t="shared" si="47"/>
        <v/>
      </c>
      <c r="BG184" s="2" t="str">
        <f>IF(TYPE(VAL_Codes!AX$30)=2,VAL_Codes!AX$30,"")</f>
        <v/>
      </c>
      <c r="BH184" s="27" t="str">
        <f t="shared" si="48"/>
        <v/>
      </c>
      <c r="BI184" s="1" t="str">
        <f t="shared" si="49"/>
        <v>K</v>
      </c>
      <c r="BJ184" s="2" t="str">
        <f>IF(TYPE(VAL_Codes!BA$30)=2,VAL_Codes!BA$30,"")</f>
        <v/>
      </c>
      <c r="BK184" s="27">
        <f t="shared" si="50"/>
        <v>0</v>
      </c>
      <c r="BL184" s="1" t="str">
        <f t="shared" si="51"/>
        <v/>
      </c>
      <c r="BM184" s="2" t="str">
        <f>IF(TYPE(VAL_Codes!BD$30)=2,VAL_Codes!BD$30,"")</f>
        <v/>
      </c>
      <c r="BN184" s="73"/>
      <c r="BQ184" s="74"/>
      <c r="BT184" s="74"/>
      <c r="BW184" s="74"/>
      <c r="BZ184" s="74"/>
      <c r="CC184" s="74"/>
      <c r="CF184" s="74"/>
      <c r="CI184" s="74"/>
      <c r="CL184" s="74"/>
      <c r="CO184" s="74"/>
      <c r="CR184" s="74"/>
      <c r="CU184" s="74"/>
      <c r="CX184" s="74"/>
      <c r="DA184" s="74"/>
      <c r="DD184" s="74"/>
      <c r="DG184" s="74"/>
      <c r="DJ184" s="74"/>
      <c r="DM184" s="74"/>
      <c r="DP184" s="74"/>
      <c r="DS184" s="74"/>
      <c r="DV184" s="74"/>
      <c r="DY184" s="74"/>
      <c r="EB184" s="74"/>
      <c r="EE184" s="74"/>
      <c r="EH184" s="74"/>
      <c r="EK184" s="74"/>
      <c r="EN184" s="74"/>
      <c r="EQ184" s="74"/>
      <c r="ET184" s="74"/>
    </row>
    <row r="185" spans="1:150" ht="15" customHeight="1" x14ac:dyDescent="0.2">
      <c r="A185" s="49"/>
      <c r="B185" s="49"/>
      <c r="C185" s="31"/>
      <c r="D185" s="680"/>
      <c r="E185" s="323" t="s">
        <v>4098</v>
      </c>
      <c r="F185" s="43" t="s">
        <v>6</v>
      </c>
      <c r="G185" s="43" t="s">
        <v>6</v>
      </c>
      <c r="H185" s="361" t="s">
        <v>6938</v>
      </c>
      <c r="I185" s="43"/>
      <c r="J185" s="54"/>
      <c r="K185" s="54"/>
      <c r="L185" s="54"/>
      <c r="M185" s="54"/>
      <c r="N185" s="54"/>
      <c r="O185" s="54"/>
      <c r="P185" s="54"/>
      <c r="Q185" s="54"/>
      <c r="R185" s="54"/>
      <c r="S185" s="54"/>
      <c r="T185" s="54"/>
      <c r="U185" s="54"/>
      <c r="V185" s="54"/>
      <c r="W185" s="54"/>
      <c r="X185" s="54"/>
      <c r="Y185" s="54"/>
      <c r="Z185" s="45"/>
      <c r="AA185" s="27" t="str">
        <f t="shared" si="26"/>
        <v/>
      </c>
      <c r="AB185" s="1" t="str">
        <f t="shared" si="27"/>
        <v/>
      </c>
      <c r="AC185" s="2" t="str">
        <f>IF(TYPE(VAL_Codes!N$30)=2,VAL_Codes!N$30,"")</f>
        <v/>
      </c>
      <c r="AD185" s="27" t="str">
        <f t="shared" si="28"/>
        <v/>
      </c>
      <c r="AE185" s="1" t="str">
        <f t="shared" si="29"/>
        <v/>
      </c>
      <c r="AF185" s="2" t="str">
        <f>IF(TYPE(VAL_Codes!Q$30)=2,VAL_Codes!Q$30,"")</f>
        <v/>
      </c>
      <c r="AG185" s="27" t="str">
        <f t="shared" si="30"/>
        <v/>
      </c>
      <c r="AH185" s="1" t="str">
        <f t="shared" si="31"/>
        <v/>
      </c>
      <c r="AI185" s="2" t="str">
        <f>IF(TYPE(VAL_Codes!T$30)=2,VAL_Codes!T$30,"")</f>
        <v/>
      </c>
      <c r="AJ185" s="27" t="str">
        <f t="shared" si="32"/>
        <v/>
      </c>
      <c r="AK185" s="1" t="str">
        <f t="shared" si="33"/>
        <v/>
      </c>
      <c r="AL185" s="2" t="str">
        <f>IF(TYPE(VAL_Codes!W$30)=2,VAL_Codes!W$30,"")</f>
        <v/>
      </c>
      <c r="AM185" s="27" t="str">
        <f t="shared" si="34"/>
        <v/>
      </c>
      <c r="AN185" s="1" t="str">
        <f t="shared" si="35"/>
        <v/>
      </c>
      <c r="AO185" s="2" t="str">
        <f>IF(TYPE(VAL_Codes!Z$30)=2,VAL_Codes!Z$30,"")</f>
        <v/>
      </c>
      <c r="AP185" s="27" t="str">
        <f t="shared" si="36"/>
        <v/>
      </c>
      <c r="AQ185" s="1" t="str">
        <f t="shared" si="37"/>
        <v/>
      </c>
      <c r="AR185" s="2" t="str">
        <f>IF(TYPE(VAL_Codes!AC$30)=2,VAL_Codes!AC$30,"")</f>
        <v/>
      </c>
      <c r="AS185" s="27" t="str">
        <f t="shared" si="38"/>
        <v/>
      </c>
      <c r="AT185" s="1" t="str">
        <f t="shared" si="39"/>
        <v/>
      </c>
      <c r="AU185" s="2" t="str">
        <f>IF(TYPE(VAL_Codes!AF$30)=2,VAL_Codes!AF$30,"")</f>
        <v/>
      </c>
      <c r="AV185" s="27" t="str">
        <f t="shared" si="40"/>
        <v/>
      </c>
      <c r="AW185" s="1" t="str">
        <f t="shared" si="41"/>
        <v/>
      </c>
      <c r="AX185" s="2" t="str">
        <f>IF(TYPE(VAL_Codes!AI$30)=2,VAL_Codes!AI$30,"")</f>
        <v/>
      </c>
      <c r="AY185" s="27">
        <f t="shared" si="42"/>
        <v>0</v>
      </c>
      <c r="AZ185" s="1" t="str">
        <f t="shared" si="43"/>
        <v>M</v>
      </c>
      <c r="BA185" s="2" t="str">
        <f>IF(TYPE(VAL_Codes!AR$30)=2,VAL_Codes!AR$30,"")</f>
        <v/>
      </c>
      <c r="BB185" s="27">
        <f t="shared" si="44"/>
        <v>0</v>
      </c>
      <c r="BC185" s="1" t="str">
        <f t="shared" si="45"/>
        <v>M</v>
      </c>
      <c r="BD185" s="2" t="str">
        <f>IF(TYPE(VAL_Codes!AU$30)=2,VAL_Codes!AU$30,"")</f>
        <v/>
      </c>
      <c r="BE185" s="27">
        <f t="shared" si="46"/>
        <v>0</v>
      </c>
      <c r="BF185" s="1" t="str">
        <f t="shared" si="47"/>
        <v>M</v>
      </c>
      <c r="BG185" s="2" t="str">
        <f>IF(TYPE(VAL_Codes!AX$30)=2,VAL_Codes!AX$30,"")</f>
        <v/>
      </c>
      <c r="BH185" s="27" t="str">
        <f t="shared" si="48"/>
        <v/>
      </c>
      <c r="BI185" s="1" t="str">
        <f t="shared" si="49"/>
        <v>K</v>
      </c>
      <c r="BJ185" s="2" t="str">
        <f>IF(TYPE(VAL_Codes!BA$30)=2,VAL_Codes!BA$30,"")</f>
        <v/>
      </c>
      <c r="BK185" s="27">
        <f t="shared" si="50"/>
        <v>0</v>
      </c>
      <c r="BL185" s="1" t="str">
        <f t="shared" si="51"/>
        <v>M</v>
      </c>
      <c r="BM185" s="2" t="str">
        <f>IF(TYPE(VAL_Codes!BD$30)=2,VAL_Codes!BD$30,"")</f>
        <v/>
      </c>
      <c r="BN185" s="73"/>
      <c r="BQ185" s="74"/>
      <c r="BT185" s="74"/>
      <c r="BW185" s="74"/>
      <c r="BZ185" s="74"/>
      <c r="CC185" s="74"/>
      <c r="CF185" s="74"/>
      <c r="CI185" s="74"/>
      <c r="CL185" s="74"/>
      <c r="CO185" s="74"/>
      <c r="CR185" s="74"/>
      <c r="CU185" s="74"/>
      <c r="CX185" s="74"/>
      <c r="DA185" s="74"/>
      <c r="DD185" s="74"/>
      <c r="DG185" s="74"/>
      <c r="DJ185" s="74"/>
      <c r="DM185" s="74"/>
      <c r="DP185" s="74"/>
      <c r="DS185" s="74"/>
      <c r="DV185" s="74"/>
      <c r="DY185" s="74"/>
      <c r="EB185" s="74"/>
      <c r="EE185" s="74"/>
      <c r="EH185" s="74"/>
      <c r="EK185" s="74"/>
      <c r="EN185" s="74"/>
      <c r="EQ185" s="74"/>
      <c r="ET185" s="74"/>
    </row>
    <row r="186" spans="1:150" ht="15" customHeight="1" x14ac:dyDescent="0.2">
      <c r="A186" s="60"/>
      <c r="B186" s="60"/>
      <c r="C186" s="31"/>
      <c r="D186" s="680"/>
      <c r="E186" s="323" t="s">
        <v>4099</v>
      </c>
      <c r="F186" s="43" t="s">
        <v>6</v>
      </c>
      <c r="G186" s="43" t="s">
        <v>6</v>
      </c>
      <c r="H186" s="361" t="s">
        <v>6939</v>
      </c>
      <c r="I186" s="43"/>
      <c r="J186" s="54"/>
      <c r="K186" s="54"/>
      <c r="L186" s="54"/>
      <c r="M186" s="54"/>
      <c r="N186" s="54"/>
      <c r="O186" s="54"/>
      <c r="P186" s="54"/>
      <c r="Q186" s="54"/>
      <c r="R186" s="54"/>
      <c r="S186" s="54"/>
      <c r="T186" s="54"/>
      <c r="U186" s="54"/>
      <c r="V186" s="54"/>
      <c r="W186" s="54"/>
      <c r="X186" s="54"/>
      <c r="Y186" s="54"/>
      <c r="Z186" s="45"/>
      <c r="AA186" s="27" t="str">
        <f t="shared" si="26"/>
        <v/>
      </c>
      <c r="AB186" s="1" t="str">
        <f t="shared" si="27"/>
        <v/>
      </c>
      <c r="AC186" s="2" t="str">
        <f>IF(TYPE(VAL_Codes!N$30)=2,VAL_Codes!N$30,"")</f>
        <v/>
      </c>
      <c r="AD186" s="27" t="str">
        <f t="shared" si="28"/>
        <v/>
      </c>
      <c r="AE186" s="1" t="str">
        <f t="shared" si="29"/>
        <v/>
      </c>
      <c r="AF186" s="2" t="str">
        <f>IF(TYPE(VAL_Codes!Q$30)=2,VAL_Codes!Q$30,"")</f>
        <v/>
      </c>
      <c r="AG186" s="27" t="str">
        <f t="shared" si="30"/>
        <v/>
      </c>
      <c r="AH186" s="1" t="str">
        <f t="shared" si="31"/>
        <v/>
      </c>
      <c r="AI186" s="2" t="str">
        <f>IF(TYPE(VAL_Codes!T$30)=2,VAL_Codes!T$30,"")</f>
        <v/>
      </c>
      <c r="AJ186" s="27" t="str">
        <f t="shared" si="32"/>
        <v/>
      </c>
      <c r="AK186" s="1" t="str">
        <f t="shared" si="33"/>
        <v/>
      </c>
      <c r="AL186" s="2" t="str">
        <f>IF(TYPE(VAL_Codes!W$30)=2,VAL_Codes!W$30,"")</f>
        <v/>
      </c>
      <c r="AM186" s="27" t="str">
        <f t="shared" si="34"/>
        <v/>
      </c>
      <c r="AN186" s="1" t="str">
        <f t="shared" si="35"/>
        <v/>
      </c>
      <c r="AO186" s="2" t="str">
        <f>IF(TYPE(VAL_Codes!Z$30)=2,VAL_Codes!Z$30,"")</f>
        <v/>
      </c>
      <c r="AP186" s="27" t="str">
        <f t="shared" si="36"/>
        <v/>
      </c>
      <c r="AQ186" s="1" t="str">
        <f t="shared" si="37"/>
        <v/>
      </c>
      <c r="AR186" s="2" t="str">
        <f>IF(TYPE(VAL_Codes!AC$30)=2,VAL_Codes!AC$30,"")</f>
        <v/>
      </c>
      <c r="AS186" s="27" t="str">
        <f t="shared" si="38"/>
        <v/>
      </c>
      <c r="AT186" s="1" t="str">
        <f t="shared" si="39"/>
        <v/>
      </c>
      <c r="AU186" s="2" t="str">
        <f>IF(TYPE(VAL_Codes!AF$30)=2,VAL_Codes!AF$30,"")</f>
        <v/>
      </c>
      <c r="AV186" s="27" t="str">
        <f t="shared" si="40"/>
        <v/>
      </c>
      <c r="AW186" s="1" t="str">
        <f t="shared" si="41"/>
        <v/>
      </c>
      <c r="AX186" s="2" t="str">
        <f>IF(TYPE(VAL_Codes!AI$30)=2,VAL_Codes!AI$30,"")</f>
        <v/>
      </c>
      <c r="AY186" s="27">
        <f t="shared" si="42"/>
        <v>0</v>
      </c>
      <c r="AZ186" s="1" t="str">
        <f t="shared" si="43"/>
        <v>M</v>
      </c>
      <c r="BA186" s="2" t="str">
        <f>IF(TYPE(VAL_Codes!AR$30)=2,VAL_Codes!AR$30,"")</f>
        <v/>
      </c>
      <c r="BB186" s="27">
        <f t="shared" si="44"/>
        <v>0</v>
      </c>
      <c r="BC186" s="1" t="str">
        <f t="shared" si="45"/>
        <v>M</v>
      </c>
      <c r="BD186" s="2" t="str">
        <f>IF(TYPE(VAL_Codes!AU$30)=2,VAL_Codes!AU$30,"")</f>
        <v/>
      </c>
      <c r="BE186" s="27">
        <f t="shared" si="46"/>
        <v>0</v>
      </c>
      <c r="BF186" s="1" t="str">
        <f t="shared" si="47"/>
        <v>M</v>
      </c>
      <c r="BG186" s="2" t="str">
        <f>IF(TYPE(VAL_Codes!AX$30)=2,VAL_Codes!AX$30,"")</f>
        <v/>
      </c>
      <c r="BH186" s="27" t="str">
        <f t="shared" si="48"/>
        <v/>
      </c>
      <c r="BI186" s="1" t="str">
        <f t="shared" si="49"/>
        <v>K</v>
      </c>
      <c r="BJ186" s="2" t="str">
        <f>IF(TYPE(VAL_Codes!BA$30)=2,VAL_Codes!BA$30,"")</f>
        <v/>
      </c>
      <c r="BK186" s="27">
        <f t="shared" si="50"/>
        <v>0</v>
      </c>
      <c r="BL186" s="1" t="str">
        <f t="shared" si="51"/>
        <v>M</v>
      </c>
      <c r="BM186" s="2" t="str">
        <f>IF(TYPE(VAL_Codes!BD$30)=2,VAL_Codes!BD$30,"")</f>
        <v/>
      </c>
      <c r="BN186" s="73"/>
      <c r="BQ186" s="74"/>
      <c r="BT186" s="74"/>
      <c r="BW186" s="74"/>
      <c r="BZ186" s="74"/>
      <c r="CC186" s="74"/>
      <c r="CF186" s="74"/>
      <c r="CI186" s="74"/>
      <c r="CL186" s="74"/>
      <c r="CO186" s="74"/>
      <c r="CR186" s="74"/>
      <c r="CU186" s="74"/>
      <c r="CX186" s="74"/>
      <c r="DA186" s="74"/>
      <c r="DD186" s="74"/>
      <c r="DG186" s="74"/>
      <c r="DJ186" s="74"/>
      <c r="DM186" s="74"/>
      <c r="DP186" s="74"/>
      <c r="DS186" s="74"/>
      <c r="DV186" s="74"/>
      <c r="DY186" s="74"/>
      <c r="EB186" s="74"/>
      <c r="EE186" s="74"/>
      <c r="EH186" s="74"/>
      <c r="EK186" s="74"/>
      <c r="EN186" s="74"/>
      <c r="EQ186" s="74"/>
      <c r="ET186" s="74"/>
    </row>
    <row r="187" spans="1:150" ht="15" customHeight="1" x14ac:dyDescent="0.2">
      <c r="A187" s="60"/>
      <c r="B187" s="60"/>
      <c r="C187" s="31"/>
      <c r="D187" s="680"/>
      <c r="E187" s="323" t="s">
        <v>4100</v>
      </c>
      <c r="F187" s="43" t="s">
        <v>6</v>
      </c>
      <c r="G187" s="43" t="s">
        <v>6</v>
      </c>
      <c r="H187" s="361" t="s">
        <v>6940</v>
      </c>
      <c r="I187" s="43"/>
      <c r="J187" s="54"/>
      <c r="K187" s="54"/>
      <c r="L187" s="54"/>
      <c r="M187" s="54"/>
      <c r="N187" s="54"/>
      <c r="O187" s="54"/>
      <c r="P187" s="54"/>
      <c r="Q187" s="54"/>
      <c r="R187" s="54"/>
      <c r="S187" s="54"/>
      <c r="T187" s="54"/>
      <c r="U187" s="54"/>
      <c r="V187" s="54"/>
      <c r="W187" s="54"/>
      <c r="X187" s="54"/>
      <c r="Y187" s="54"/>
      <c r="Z187" s="45"/>
      <c r="AA187" s="27" t="str">
        <f t="shared" si="26"/>
        <v/>
      </c>
      <c r="AB187" s="1" t="str">
        <f t="shared" si="27"/>
        <v/>
      </c>
      <c r="AC187" s="2" t="str">
        <f>IF(TYPE(VAL_Codes!N$30)=2,VAL_Codes!N$30,"")</f>
        <v/>
      </c>
      <c r="AD187" s="27" t="str">
        <f t="shared" si="28"/>
        <v/>
      </c>
      <c r="AE187" s="1" t="str">
        <f t="shared" si="29"/>
        <v/>
      </c>
      <c r="AF187" s="2" t="str">
        <f>IF(TYPE(VAL_Codes!Q$30)=2,VAL_Codes!Q$30,"")</f>
        <v/>
      </c>
      <c r="AG187" s="27" t="str">
        <f t="shared" si="30"/>
        <v/>
      </c>
      <c r="AH187" s="1" t="str">
        <f t="shared" si="31"/>
        <v/>
      </c>
      <c r="AI187" s="2" t="str">
        <f>IF(TYPE(VAL_Codes!T$30)=2,VAL_Codes!T$30,"")</f>
        <v/>
      </c>
      <c r="AJ187" s="27" t="str">
        <f t="shared" si="32"/>
        <v/>
      </c>
      <c r="AK187" s="1" t="str">
        <f t="shared" si="33"/>
        <v/>
      </c>
      <c r="AL187" s="2" t="str">
        <f>IF(TYPE(VAL_Codes!W$30)=2,VAL_Codes!W$30,"")</f>
        <v/>
      </c>
      <c r="AM187" s="27" t="str">
        <f t="shared" si="34"/>
        <v/>
      </c>
      <c r="AN187" s="1" t="str">
        <f t="shared" si="35"/>
        <v/>
      </c>
      <c r="AO187" s="2" t="str">
        <f>IF(TYPE(VAL_Codes!Z$30)=2,VAL_Codes!Z$30,"")</f>
        <v/>
      </c>
      <c r="AP187" s="27" t="str">
        <f t="shared" si="36"/>
        <v/>
      </c>
      <c r="AQ187" s="1" t="str">
        <f t="shared" si="37"/>
        <v/>
      </c>
      <c r="AR187" s="2" t="str">
        <f>IF(TYPE(VAL_Codes!AC$30)=2,VAL_Codes!AC$30,"")</f>
        <v/>
      </c>
      <c r="AS187" s="27" t="str">
        <f t="shared" si="38"/>
        <v/>
      </c>
      <c r="AT187" s="1" t="str">
        <f t="shared" si="39"/>
        <v/>
      </c>
      <c r="AU187" s="2" t="str">
        <f>IF(TYPE(VAL_Codes!AF$30)=2,VAL_Codes!AF$30,"")</f>
        <v/>
      </c>
      <c r="AV187" s="27" t="str">
        <f t="shared" si="40"/>
        <v/>
      </c>
      <c r="AW187" s="1" t="str">
        <f t="shared" si="41"/>
        <v/>
      </c>
      <c r="AX187" s="2" t="str">
        <f>IF(TYPE(VAL_Codes!AI$30)=2,VAL_Codes!AI$30,"")</f>
        <v/>
      </c>
      <c r="AY187" s="27">
        <f t="shared" si="42"/>
        <v>0</v>
      </c>
      <c r="AZ187" s="1" t="str">
        <f t="shared" si="43"/>
        <v>M</v>
      </c>
      <c r="BA187" s="2" t="str">
        <f>IF(TYPE(VAL_Codes!AR$30)=2,VAL_Codes!AR$30,"")</f>
        <v/>
      </c>
      <c r="BB187" s="27">
        <f t="shared" si="44"/>
        <v>0</v>
      </c>
      <c r="BC187" s="1" t="str">
        <f t="shared" si="45"/>
        <v>M</v>
      </c>
      <c r="BD187" s="2" t="str">
        <f>IF(TYPE(VAL_Codes!AU$30)=2,VAL_Codes!AU$30,"")</f>
        <v/>
      </c>
      <c r="BE187" s="27">
        <f t="shared" si="46"/>
        <v>0</v>
      </c>
      <c r="BF187" s="1" t="str">
        <f t="shared" si="47"/>
        <v>M</v>
      </c>
      <c r="BG187" s="2" t="str">
        <f>IF(TYPE(VAL_Codes!AX$30)=2,VAL_Codes!AX$30,"")</f>
        <v/>
      </c>
      <c r="BH187" s="27" t="str">
        <f t="shared" si="48"/>
        <v/>
      </c>
      <c r="BI187" s="1" t="str">
        <f t="shared" si="49"/>
        <v>K</v>
      </c>
      <c r="BJ187" s="2" t="str">
        <f>IF(TYPE(VAL_Codes!BA$30)=2,VAL_Codes!BA$30,"")</f>
        <v/>
      </c>
      <c r="BK187" s="27">
        <f t="shared" si="50"/>
        <v>0</v>
      </c>
      <c r="BL187" s="1" t="str">
        <f t="shared" si="51"/>
        <v>M</v>
      </c>
      <c r="BM187" s="2" t="str">
        <f>IF(TYPE(VAL_Codes!BD$30)=2,VAL_Codes!BD$30,"")</f>
        <v/>
      </c>
      <c r="BN187" s="73"/>
      <c r="BQ187" s="74"/>
      <c r="BT187" s="74"/>
      <c r="BW187" s="74"/>
      <c r="BZ187" s="74"/>
      <c r="CC187" s="74"/>
      <c r="CF187" s="74"/>
      <c r="CI187" s="74"/>
      <c r="CL187" s="74"/>
      <c r="CO187" s="74"/>
      <c r="CR187" s="74"/>
      <c r="CU187" s="74"/>
      <c r="CX187" s="74"/>
      <c r="DA187" s="74"/>
      <c r="DD187" s="74"/>
      <c r="DG187" s="74"/>
      <c r="DJ187" s="74"/>
      <c r="DM187" s="74"/>
      <c r="DP187" s="74"/>
      <c r="DS187" s="74"/>
      <c r="DV187" s="74"/>
      <c r="DY187" s="74"/>
      <c r="EB187" s="74"/>
      <c r="EE187" s="74"/>
      <c r="EH187" s="74"/>
      <c r="EK187" s="74"/>
      <c r="EN187" s="74"/>
      <c r="EQ187" s="74"/>
      <c r="ET187" s="74"/>
    </row>
    <row r="188" spans="1:150" ht="15" customHeight="1" x14ac:dyDescent="0.2">
      <c r="A188" s="60"/>
      <c r="B188" s="60"/>
      <c r="C188" s="31"/>
      <c r="D188" s="680"/>
      <c r="E188" s="323" t="s">
        <v>4101</v>
      </c>
      <c r="F188" s="43" t="s">
        <v>6</v>
      </c>
      <c r="G188" s="43" t="s">
        <v>6</v>
      </c>
      <c r="H188" s="361" t="s">
        <v>6941</v>
      </c>
      <c r="I188" s="43"/>
      <c r="J188" s="54"/>
      <c r="K188" s="54"/>
      <c r="L188" s="54"/>
      <c r="M188" s="54"/>
      <c r="N188" s="54"/>
      <c r="O188" s="54"/>
      <c r="P188" s="54"/>
      <c r="Q188" s="54"/>
      <c r="R188" s="54"/>
      <c r="S188" s="54"/>
      <c r="T188" s="54"/>
      <c r="U188" s="54"/>
      <c r="V188" s="54"/>
      <c r="W188" s="54"/>
      <c r="X188" s="54"/>
      <c r="Y188" s="54"/>
      <c r="Z188" s="45"/>
      <c r="AA188" s="27" t="str">
        <f t="shared" si="26"/>
        <v/>
      </c>
      <c r="AB188" s="1" t="str">
        <f t="shared" si="27"/>
        <v/>
      </c>
      <c r="AC188" s="2" t="str">
        <f>IF(TYPE(VAL_Codes!N$30)=2,VAL_Codes!N$30,"")</f>
        <v/>
      </c>
      <c r="AD188" s="27" t="str">
        <f t="shared" si="28"/>
        <v/>
      </c>
      <c r="AE188" s="1" t="str">
        <f t="shared" si="29"/>
        <v/>
      </c>
      <c r="AF188" s="2" t="str">
        <f>IF(TYPE(VAL_Codes!Q$30)=2,VAL_Codes!Q$30,"")</f>
        <v/>
      </c>
      <c r="AG188" s="27" t="str">
        <f t="shared" si="30"/>
        <v/>
      </c>
      <c r="AH188" s="1" t="str">
        <f t="shared" si="31"/>
        <v/>
      </c>
      <c r="AI188" s="2" t="str">
        <f>IF(TYPE(VAL_Codes!T$30)=2,VAL_Codes!T$30,"")</f>
        <v/>
      </c>
      <c r="AJ188" s="27" t="str">
        <f t="shared" si="32"/>
        <v/>
      </c>
      <c r="AK188" s="1" t="str">
        <f t="shared" si="33"/>
        <v/>
      </c>
      <c r="AL188" s="2" t="str">
        <f>IF(TYPE(VAL_Codes!W$30)=2,VAL_Codes!W$30,"")</f>
        <v/>
      </c>
      <c r="AM188" s="27" t="str">
        <f t="shared" si="34"/>
        <v/>
      </c>
      <c r="AN188" s="1" t="str">
        <f t="shared" si="35"/>
        <v/>
      </c>
      <c r="AO188" s="2" t="str">
        <f>IF(TYPE(VAL_Codes!Z$30)=2,VAL_Codes!Z$30,"")</f>
        <v/>
      </c>
      <c r="AP188" s="27" t="str">
        <f t="shared" si="36"/>
        <v/>
      </c>
      <c r="AQ188" s="1" t="str">
        <f t="shared" si="37"/>
        <v/>
      </c>
      <c r="AR188" s="2" t="str">
        <f>IF(TYPE(VAL_Codes!AC$30)=2,VAL_Codes!AC$30,"")</f>
        <v/>
      </c>
      <c r="AS188" s="27" t="str">
        <f t="shared" si="38"/>
        <v/>
      </c>
      <c r="AT188" s="1" t="str">
        <f t="shared" si="39"/>
        <v/>
      </c>
      <c r="AU188" s="2" t="str">
        <f>IF(TYPE(VAL_Codes!AF$30)=2,VAL_Codes!AF$30,"")</f>
        <v/>
      </c>
      <c r="AV188" s="27" t="str">
        <f t="shared" si="40"/>
        <v/>
      </c>
      <c r="AW188" s="1" t="str">
        <f t="shared" si="41"/>
        <v/>
      </c>
      <c r="AX188" s="2" t="str">
        <f>IF(TYPE(VAL_Codes!AI$30)=2,VAL_Codes!AI$30,"")</f>
        <v/>
      </c>
      <c r="AY188" s="27">
        <f t="shared" si="42"/>
        <v>140</v>
      </c>
      <c r="AZ188" s="1" t="str">
        <f t="shared" si="43"/>
        <v/>
      </c>
      <c r="BA188" s="2" t="str">
        <f>IF(TYPE(VAL_Codes!AR$30)=2,VAL_Codes!AR$30,"")</f>
        <v/>
      </c>
      <c r="BB188" s="27">
        <f t="shared" si="44"/>
        <v>679</v>
      </c>
      <c r="BC188" s="1" t="str">
        <f t="shared" si="45"/>
        <v/>
      </c>
      <c r="BD188" s="2" t="str">
        <f>IF(TYPE(VAL_Codes!AU$30)=2,VAL_Codes!AU$30,"")</f>
        <v/>
      </c>
      <c r="BE188" s="27">
        <f t="shared" si="46"/>
        <v>11</v>
      </c>
      <c r="BF188" s="1" t="str">
        <f t="shared" si="47"/>
        <v/>
      </c>
      <c r="BG188" s="2" t="str">
        <f>IF(TYPE(VAL_Codes!AX$30)=2,VAL_Codes!AX$30,"")</f>
        <v/>
      </c>
      <c r="BH188" s="27" t="str">
        <f t="shared" si="48"/>
        <v/>
      </c>
      <c r="BI188" s="1" t="str">
        <f t="shared" si="49"/>
        <v>K</v>
      </c>
      <c r="BJ188" s="2" t="str">
        <f>IF(TYPE(VAL_Codes!BA$30)=2,VAL_Codes!BA$30,"")</f>
        <v/>
      </c>
      <c r="BK188" s="27">
        <f t="shared" si="50"/>
        <v>0</v>
      </c>
      <c r="BL188" s="1" t="str">
        <f t="shared" si="51"/>
        <v/>
      </c>
      <c r="BM188" s="2" t="str">
        <f>IF(TYPE(VAL_Codes!BD$30)=2,VAL_Codes!BD$30,"")</f>
        <v/>
      </c>
      <c r="BN188" s="73"/>
      <c r="BQ188" s="74"/>
      <c r="BT188" s="74"/>
      <c r="BW188" s="74"/>
      <c r="BZ188" s="74"/>
      <c r="CC188" s="74"/>
      <c r="CF188" s="74"/>
      <c r="CI188" s="74"/>
      <c r="CL188" s="74"/>
      <c r="CO188" s="74"/>
      <c r="CR188" s="74"/>
      <c r="CU188" s="74"/>
      <c r="CX188" s="74"/>
      <c r="DA188" s="74"/>
      <c r="DD188" s="74"/>
      <c r="DG188" s="74"/>
      <c r="DJ188" s="74"/>
      <c r="DM188" s="74"/>
      <c r="DP188" s="74"/>
      <c r="DS188" s="74"/>
      <c r="DV188" s="74"/>
      <c r="DY188" s="74"/>
      <c r="EB188" s="74"/>
      <c r="EE188" s="74"/>
      <c r="EH188" s="74"/>
      <c r="EK188" s="74"/>
      <c r="EN188" s="74"/>
      <c r="EQ188" s="74"/>
      <c r="ET188" s="74"/>
    </row>
    <row r="189" spans="1:150" ht="15" customHeight="1" x14ac:dyDescent="0.2">
      <c r="A189" s="60"/>
      <c r="B189" s="60"/>
      <c r="C189" s="31"/>
      <c r="D189" s="680"/>
      <c r="E189" s="323" t="s">
        <v>4102</v>
      </c>
      <c r="F189" s="43" t="s">
        <v>6</v>
      </c>
      <c r="G189" s="43" t="s">
        <v>6</v>
      </c>
      <c r="H189" s="361" t="s">
        <v>6942</v>
      </c>
      <c r="I189" s="43"/>
      <c r="J189" s="54"/>
      <c r="K189" s="54"/>
      <c r="L189" s="54"/>
      <c r="M189" s="54"/>
      <c r="N189" s="54"/>
      <c r="O189" s="54"/>
      <c r="P189" s="54"/>
      <c r="Q189" s="54"/>
      <c r="R189" s="54"/>
      <c r="S189" s="54"/>
      <c r="T189" s="54"/>
      <c r="U189" s="54"/>
      <c r="V189" s="54"/>
      <c r="W189" s="54"/>
      <c r="X189" s="54"/>
      <c r="Y189" s="54"/>
      <c r="Z189" s="45"/>
      <c r="AA189" s="27" t="str">
        <f t="shared" si="26"/>
        <v/>
      </c>
      <c r="AB189" s="1" t="str">
        <f t="shared" si="27"/>
        <v/>
      </c>
      <c r="AC189" s="2" t="str">
        <f>IF(TYPE(VAL_Codes!N$30)=2,VAL_Codes!N$30,"")</f>
        <v/>
      </c>
      <c r="AD189" s="27" t="str">
        <f t="shared" si="28"/>
        <v/>
      </c>
      <c r="AE189" s="1" t="str">
        <f t="shared" si="29"/>
        <v/>
      </c>
      <c r="AF189" s="2" t="str">
        <f>IF(TYPE(VAL_Codes!Q$30)=2,VAL_Codes!Q$30,"")</f>
        <v/>
      </c>
      <c r="AG189" s="27" t="str">
        <f t="shared" si="30"/>
        <v/>
      </c>
      <c r="AH189" s="1" t="str">
        <f t="shared" si="31"/>
        <v/>
      </c>
      <c r="AI189" s="2" t="str">
        <f>IF(TYPE(VAL_Codes!T$30)=2,VAL_Codes!T$30,"")</f>
        <v/>
      </c>
      <c r="AJ189" s="27" t="str">
        <f t="shared" si="32"/>
        <v/>
      </c>
      <c r="AK189" s="1" t="str">
        <f t="shared" si="33"/>
        <v/>
      </c>
      <c r="AL189" s="2" t="str">
        <f>IF(TYPE(VAL_Codes!W$30)=2,VAL_Codes!W$30,"")</f>
        <v/>
      </c>
      <c r="AM189" s="27" t="str">
        <f t="shared" si="34"/>
        <v/>
      </c>
      <c r="AN189" s="1" t="str">
        <f t="shared" si="35"/>
        <v/>
      </c>
      <c r="AO189" s="2" t="str">
        <f>IF(TYPE(VAL_Codes!Z$30)=2,VAL_Codes!Z$30,"")</f>
        <v/>
      </c>
      <c r="AP189" s="27" t="str">
        <f t="shared" si="36"/>
        <v/>
      </c>
      <c r="AQ189" s="1" t="str">
        <f t="shared" si="37"/>
        <v/>
      </c>
      <c r="AR189" s="2" t="str">
        <f>IF(TYPE(VAL_Codes!AC$30)=2,VAL_Codes!AC$30,"")</f>
        <v/>
      </c>
      <c r="AS189" s="27" t="str">
        <f t="shared" si="38"/>
        <v/>
      </c>
      <c r="AT189" s="1" t="str">
        <f t="shared" si="39"/>
        <v/>
      </c>
      <c r="AU189" s="2" t="str">
        <f>IF(TYPE(VAL_Codes!AF$30)=2,VAL_Codes!AF$30,"")</f>
        <v/>
      </c>
      <c r="AV189" s="27" t="str">
        <f t="shared" si="40"/>
        <v/>
      </c>
      <c r="AW189" s="1" t="str">
        <f t="shared" si="41"/>
        <v/>
      </c>
      <c r="AX189" s="2" t="str">
        <f>IF(TYPE(VAL_Codes!AI$30)=2,VAL_Codes!AI$30,"")</f>
        <v/>
      </c>
      <c r="AY189" s="27">
        <f t="shared" si="42"/>
        <v>24</v>
      </c>
      <c r="AZ189" s="1" t="str">
        <f t="shared" si="43"/>
        <v/>
      </c>
      <c r="BA189" s="2" t="str">
        <f>IF(TYPE(VAL_Codes!AR$30)=2,VAL_Codes!AR$30,"")</f>
        <v/>
      </c>
      <c r="BB189" s="27">
        <f t="shared" si="44"/>
        <v>8</v>
      </c>
      <c r="BC189" s="1" t="str">
        <f t="shared" si="45"/>
        <v/>
      </c>
      <c r="BD189" s="2" t="str">
        <f>IF(TYPE(VAL_Codes!AU$30)=2,VAL_Codes!AU$30,"")</f>
        <v/>
      </c>
      <c r="BE189" s="27">
        <f t="shared" si="46"/>
        <v>0</v>
      </c>
      <c r="BF189" s="1" t="str">
        <f t="shared" si="47"/>
        <v/>
      </c>
      <c r="BG189" s="2" t="str">
        <f>IF(TYPE(VAL_Codes!AX$30)=2,VAL_Codes!AX$30,"")</f>
        <v/>
      </c>
      <c r="BH189" s="27" t="str">
        <f t="shared" si="48"/>
        <v/>
      </c>
      <c r="BI189" s="1" t="str">
        <f t="shared" si="49"/>
        <v>K</v>
      </c>
      <c r="BJ189" s="2" t="str">
        <f>IF(TYPE(VAL_Codes!BA$30)=2,VAL_Codes!BA$30,"")</f>
        <v/>
      </c>
      <c r="BK189" s="27">
        <f t="shared" si="50"/>
        <v>0</v>
      </c>
      <c r="BL189" s="1" t="str">
        <f t="shared" si="51"/>
        <v/>
      </c>
      <c r="BM189" s="2" t="str">
        <f>IF(TYPE(VAL_Codes!BD$30)=2,VAL_Codes!BD$30,"")</f>
        <v/>
      </c>
      <c r="BN189" s="73"/>
      <c r="BQ189" s="74"/>
      <c r="BT189" s="74"/>
      <c r="BW189" s="74"/>
      <c r="BZ189" s="74"/>
      <c r="CC189" s="74"/>
      <c r="CF189" s="74"/>
      <c r="CI189" s="74"/>
      <c r="CL189" s="74"/>
      <c r="CO189" s="74"/>
      <c r="CR189" s="74"/>
      <c r="CU189" s="74"/>
      <c r="CX189" s="74"/>
      <c r="DA189" s="74"/>
      <c r="DD189" s="74"/>
      <c r="DG189" s="74"/>
      <c r="DJ189" s="74"/>
      <c r="DM189" s="74"/>
      <c r="DP189" s="74"/>
      <c r="DS189" s="74"/>
      <c r="DV189" s="74"/>
      <c r="DY189" s="74"/>
      <c r="EB189" s="74"/>
      <c r="EE189" s="74"/>
      <c r="EH189" s="74"/>
      <c r="EK189" s="74"/>
      <c r="EN189" s="74"/>
      <c r="EQ189" s="74"/>
      <c r="ET189" s="74"/>
    </row>
    <row r="190" spans="1:150" ht="15" customHeight="1" x14ac:dyDescent="0.2">
      <c r="A190" s="60"/>
      <c r="B190" s="60"/>
      <c r="C190" s="31"/>
      <c r="D190" s="680"/>
      <c r="E190" s="323" t="s">
        <v>4103</v>
      </c>
      <c r="F190" s="43" t="s">
        <v>6</v>
      </c>
      <c r="G190" s="43" t="s">
        <v>6</v>
      </c>
      <c r="H190" s="361" t="s">
        <v>6943</v>
      </c>
      <c r="I190" s="43"/>
      <c r="J190" s="54"/>
      <c r="K190" s="54"/>
      <c r="L190" s="54"/>
      <c r="M190" s="54"/>
      <c r="N190" s="54"/>
      <c r="O190" s="54"/>
      <c r="P190" s="54"/>
      <c r="Q190" s="54"/>
      <c r="R190" s="54"/>
      <c r="S190" s="54"/>
      <c r="T190" s="54"/>
      <c r="U190" s="54"/>
      <c r="V190" s="54"/>
      <c r="W190" s="54"/>
      <c r="X190" s="54"/>
      <c r="Y190" s="54"/>
      <c r="Z190" s="45"/>
      <c r="AA190" s="27" t="str">
        <f t="shared" si="26"/>
        <v/>
      </c>
      <c r="AB190" s="1" t="str">
        <f t="shared" si="27"/>
        <v/>
      </c>
      <c r="AC190" s="2" t="str">
        <f>IF(TYPE(VAL_Codes!N$30)=2,VAL_Codes!N$30,"")</f>
        <v/>
      </c>
      <c r="AD190" s="27" t="str">
        <f t="shared" si="28"/>
        <v/>
      </c>
      <c r="AE190" s="1" t="str">
        <f t="shared" si="29"/>
        <v/>
      </c>
      <c r="AF190" s="2" t="str">
        <f>IF(TYPE(VAL_Codes!Q$30)=2,VAL_Codes!Q$30,"")</f>
        <v/>
      </c>
      <c r="AG190" s="27" t="str">
        <f t="shared" si="30"/>
        <v/>
      </c>
      <c r="AH190" s="1" t="str">
        <f t="shared" si="31"/>
        <v/>
      </c>
      <c r="AI190" s="2" t="str">
        <f>IF(TYPE(VAL_Codes!T$30)=2,VAL_Codes!T$30,"")</f>
        <v/>
      </c>
      <c r="AJ190" s="27" t="str">
        <f t="shared" si="32"/>
        <v/>
      </c>
      <c r="AK190" s="1" t="str">
        <f t="shared" si="33"/>
        <v/>
      </c>
      <c r="AL190" s="2" t="str">
        <f>IF(TYPE(VAL_Codes!W$30)=2,VAL_Codes!W$30,"")</f>
        <v/>
      </c>
      <c r="AM190" s="27" t="str">
        <f t="shared" si="34"/>
        <v/>
      </c>
      <c r="AN190" s="1" t="str">
        <f t="shared" si="35"/>
        <v/>
      </c>
      <c r="AO190" s="2" t="str">
        <f>IF(TYPE(VAL_Codes!Z$30)=2,VAL_Codes!Z$30,"")</f>
        <v/>
      </c>
      <c r="AP190" s="27" t="str">
        <f t="shared" si="36"/>
        <v/>
      </c>
      <c r="AQ190" s="1" t="str">
        <f t="shared" si="37"/>
        <v/>
      </c>
      <c r="AR190" s="2" t="str">
        <f>IF(TYPE(VAL_Codes!AC$30)=2,VAL_Codes!AC$30,"")</f>
        <v/>
      </c>
      <c r="AS190" s="27" t="str">
        <f t="shared" si="38"/>
        <v/>
      </c>
      <c r="AT190" s="1" t="str">
        <f t="shared" si="39"/>
        <v/>
      </c>
      <c r="AU190" s="2" t="str">
        <f>IF(TYPE(VAL_Codes!AF$30)=2,VAL_Codes!AF$30,"")</f>
        <v/>
      </c>
      <c r="AV190" s="27" t="str">
        <f t="shared" si="40"/>
        <v/>
      </c>
      <c r="AW190" s="1" t="str">
        <f t="shared" si="41"/>
        <v/>
      </c>
      <c r="AX190" s="2" t="str">
        <f>IF(TYPE(VAL_Codes!AI$30)=2,VAL_Codes!AI$30,"")</f>
        <v/>
      </c>
      <c r="AY190" s="27">
        <f t="shared" si="42"/>
        <v>0</v>
      </c>
      <c r="AZ190" s="1" t="str">
        <f t="shared" si="43"/>
        <v>M</v>
      </c>
      <c r="BA190" s="2" t="str">
        <f>IF(TYPE(VAL_Codes!AR$30)=2,VAL_Codes!AR$30,"")</f>
        <v/>
      </c>
      <c r="BB190" s="27">
        <f t="shared" si="44"/>
        <v>0</v>
      </c>
      <c r="BC190" s="1" t="str">
        <f t="shared" si="45"/>
        <v>M</v>
      </c>
      <c r="BD190" s="2" t="str">
        <f>IF(TYPE(VAL_Codes!AU$30)=2,VAL_Codes!AU$30,"")</f>
        <v/>
      </c>
      <c r="BE190" s="27">
        <f t="shared" si="46"/>
        <v>0</v>
      </c>
      <c r="BF190" s="1" t="str">
        <f t="shared" si="47"/>
        <v>M</v>
      </c>
      <c r="BG190" s="2" t="str">
        <f>IF(TYPE(VAL_Codes!AX$30)=2,VAL_Codes!AX$30,"")</f>
        <v/>
      </c>
      <c r="BH190" s="27" t="str">
        <f t="shared" si="48"/>
        <v/>
      </c>
      <c r="BI190" s="1" t="str">
        <f t="shared" si="49"/>
        <v>K</v>
      </c>
      <c r="BJ190" s="2" t="str">
        <f>IF(TYPE(VAL_Codes!BA$30)=2,VAL_Codes!BA$30,"")</f>
        <v/>
      </c>
      <c r="BK190" s="27">
        <f t="shared" si="50"/>
        <v>0</v>
      </c>
      <c r="BL190" s="1" t="str">
        <f t="shared" si="51"/>
        <v>M</v>
      </c>
      <c r="BM190" s="2" t="str">
        <f>IF(TYPE(VAL_Codes!BD$30)=2,VAL_Codes!BD$30,"")</f>
        <v/>
      </c>
      <c r="BN190" s="73"/>
      <c r="BQ190" s="74"/>
      <c r="BT190" s="74"/>
      <c r="BW190" s="74"/>
      <c r="BZ190" s="74"/>
      <c r="CC190" s="74"/>
      <c r="CF190" s="74"/>
      <c r="CI190" s="74"/>
      <c r="CL190" s="74"/>
      <c r="CO190" s="74"/>
      <c r="CR190" s="74"/>
      <c r="CU190" s="74"/>
      <c r="CX190" s="74"/>
      <c r="DA190" s="74"/>
      <c r="DD190" s="74"/>
      <c r="DG190" s="74"/>
      <c r="DJ190" s="74"/>
      <c r="DM190" s="74"/>
      <c r="DP190" s="74"/>
      <c r="DS190" s="74"/>
      <c r="DV190" s="74"/>
      <c r="DY190" s="74"/>
      <c r="EB190" s="74"/>
      <c r="EE190" s="74"/>
      <c r="EH190" s="74"/>
      <c r="EK190" s="74"/>
      <c r="EN190" s="74"/>
      <c r="EQ190" s="74"/>
      <c r="ET190" s="74"/>
    </row>
    <row r="191" spans="1:150" ht="15" customHeight="1" x14ac:dyDescent="0.2">
      <c r="A191" s="60"/>
      <c r="B191" s="60"/>
      <c r="C191" s="31"/>
      <c r="D191" s="680"/>
      <c r="E191" s="323" t="s">
        <v>4104</v>
      </c>
      <c r="F191" s="43" t="s">
        <v>6</v>
      </c>
      <c r="G191" s="43" t="s">
        <v>6</v>
      </c>
      <c r="H191" s="361" t="s">
        <v>6944</v>
      </c>
      <c r="I191" s="43"/>
      <c r="J191" s="54"/>
      <c r="K191" s="54"/>
      <c r="L191" s="54"/>
      <c r="M191" s="54"/>
      <c r="N191" s="54"/>
      <c r="O191" s="54"/>
      <c r="P191" s="54"/>
      <c r="Q191" s="54"/>
      <c r="R191" s="54"/>
      <c r="S191" s="54"/>
      <c r="T191" s="54"/>
      <c r="U191" s="54"/>
      <c r="V191" s="54"/>
      <c r="W191" s="54"/>
      <c r="X191" s="54"/>
      <c r="Y191" s="54"/>
      <c r="Z191" s="45"/>
      <c r="AA191" s="27" t="str">
        <f t="shared" si="26"/>
        <v/>
      </c>
      <c r="AB191" s="1" t="str">
        <f t="shared" si="27"/>
        <v/>
      </c>
      <c r="AC191" s="2" t="str">
        <f>IF(TYPE(VAL_Codes!N$30)=2,VAL_Codes!N$30,"")</f>
        <v/>
      </c>
      <c r="AD191" s="27" t="str">
        <f t="shared" si="28"/>
        <v/>
      </c>
      <c r="AE191" s="1" t="str">
        <f t="shared" si="29"/>
        <v/>
      </c>
      <c r="AF191" s="2" t="str">
        <f>IF(TYPE(VAL_Codes!Q$30)=2,VAL_Codes!Q$30,"")</f>
        <v/>
      </c>
      <c r="AG191" s="27" t="str">
        <f t="shared" si="30"/>
        <v/>
      </c>
      <c r="AH191" s="1" t="str">
        <f t="shared" si="31"/>
        <v/>
      </c>
      <c r="AI191" s="2" t="str">
        <f>IF(TYPE(VAL_Codes!T$30)=2,VAL_Codes!T$30,"")</f>
        <v/>
      </c>
      <c r="AJ191" s="27" t="str">
        <f t="shared" si="32"/>
        <v/>
      </c>
      <c r="AK191" s="1" t="str">
        <f t="shared" si="33"/>
        <v/>
      </c>
      <c r="AL191" s="2" t="str">
        <f>IF(TYPE(VAL_Codes!W$30)=2,VAL_Codes!W$30,"")</f>
        <v/>
      </c>
      <c r="AM191" s="27" t="str">
        <f t="shared" si="34"/>
        <v/>
      </c>
      <c r="AN191" s="1" t="str">
        <f t="shared" si="35"/>
        <v/>
      </c>
      <c r="AO191" s="2" t="str">
        <f>IF(TYPE(VAL_Codes!Z$30)=2,VAL_Codes!Z$30,"")</f>
        <v/>
      </c>
      <c r="AP191" s="27" t="str">
        <f t="shared" si="36"/>
        <v/>
      </c>
      <c r="AQ191" s="1" t="str">
        <f t="shared" si="37"/>
        <v/>
      </c>
      <c r="AR191" s="2" t="str">
        <f>IF(TYPE(VAL_Codes!AC$30)=2,VAL_Codes!AC$30,"")</f>
        <v/>
      </c>
      <c r="AS191" s="27" t="str">
        <f t="shared" si="38"/>
        <v/>
      </c>
      <c r="AT191" s="1" t="str">
        <f t="shared" si="39"/>
        <v/>
      </c>
      <c r="AU191" s="2" t="str">
        <f>IF(TYPE(VAL_Codes!AF$30)=2,VAL_Codes!AF$30,"")</f>
        <v/>
      </c>
      <c r="AV191" s="27" t="str">
        <f t="shared" si="40"/>
        <v/>
      </c>
      <c r="AW191" s="1" t="str">
        <f t="shared" si="41"/>
        <v/>
      </c>
      <c r="AX191" s="2" t="str">
        <f>IF(TYPE(VAL_Codes!AI$30)=2,VAL_Codes!AI$30,"")</f>
        <v/>
      </c>
      <c r="AY191" s="27">
        <f t="shared" si="42"/>
        <v>46</v>
      </c>
      <c r="AZ191" s="1" t="str">
        <f t="shared" si="43"/>
        <v/>
      </c>
      <c r="BA191" s="2" t="str">
        <f>IF(TYPE(VAL_Codes!AR$30)=2,VAL_Codes!AR$30,"")</f>
        <v/>
      </c>
      <c r="BB191" s="27">
        <f t="shared" si="44"/>
        <v>27</v>
      </c>
      <c r="BC191" s="1" t="str">
        <f t="shared" si="45"/>
        <v/>
      </c>
      <c r="BD191" s="2" t="str">
        <f>IF(TYPE(VAL_Codes!AU$30)=2,VAL_Codes!AU$30,"")</f>
        <v/>
      </c>
      <c r="BE191" s="27">
        <f t="shared" si="46"/>
        <v>0</v>
      </c>
      <c r="BF191" s="1" t="str">
        <f t="shared" si="47"/>
        <v/>
      </c>
      <c r="BG191" s="2" t="str">
        <f>IF(TYPE(VAL_Codes!AX$30)=2,VAL_Codes!AX$30,"")</f>
        <v/>
      </c>
      <c r="BH191" s="27" t="str">
        <f t="shared" si="48"/>
        <v/>
      </c>
      <c r="BI191" s="1" t="str">
        <f t="shared" si="49"/>
        <v>K</v>
      </c>
      <c r="BJ191" s="2" t="str">
        <f>IF(TYPE(VAL_Codes!BA$30)=2,VAL_Codes!BA$30,"")</f>
        <v/>
      </c>
      <c r="BK191" s="27">
        <f t="shared" si="50"/>
        <v>0</v>
      </c>
      <c r="BL191" s="1" t="str">
        <f t="shared" si="51"/>
        <v/>
      </c>
      <c r="BM191" s="2" t="str">
        <f>IF(TYPE(VAL_Codes!BD$30)=2,VAL_Codes!BD$30,"")</f>
        <v/>
      </c>
      <c r="BN191" s="73"/>
      <c r="BQ191" s="74"/>
      <c r="BT191" s="74"/>
      <c r="BW191" s="74"/>
      <c r="BZ191" s="74"/>
      <c r="CC191" s="74"/>
      <c r="CF191" s="74"/>
      <c r="CI191" s="74"/>
      <c r="CL191" s="74"/>
      <c r="CO191" s="74"/>
      <c r="CR191" s="74"/>
      <c r="CU191" s="74"/>
      <c r="CX191" s="74"/>
      <c r="DA191" s="74"/>
      <c r="DD191" s="74"/>
      <c r="DG191" s="74"/>
      <c r="DJ191" s="74"/>
      <c r="DM191" s="74"/>
      <c r="DP191" s="74"/>
      <c r="DS191" s="74"/>
      <c r="DV191" s="74"/>
      <c r="DY191" s="74"/>
      <c r="EB191" s="74"/>
      <c r="EE191" s="74"/>
      <c r="EH191" s="74"/>
      <c r="EK191" s="74"/>
      <c r="EN191" s="74"/>
      <c r="EQ191" s="74"/>
      <c r="ET191" s="74"/>
    </row>
    <row r="192" spans="1:150" ht="15" customHeight="1" x14ac:dyDescent="0.2">
      <c r="A192" s="60"/>
      <c r="B192" s="60"/>
      <c r="C192" s="31"/>
      <c r="D192" s="680"/>
      <c r="E192" s="323" t="s">
        <v>4105</v>
      </c>
      <c r="F192" s="43" t="s">
        <v>6</v>
      </c>
      <c r="G192" s="43" t="s">
        <v>6</v>
      </c>
      <c r="H192" s="361" t="s">
        <v>6945</v>
      </c>
      <c r="I192" s="43"/>
      <c r="J192" s="54"/>
      <c r="K192" s="54"/>
      <c r="L192" s="54"/>
      <c r="M192" s="54"/>
      <c r="N192" s="54"/>
      <c r="O192" s="54"/>
      <c r="P192" s="54"/>
      <c r="Q192" s="54"/>
      <c r="R192" s="54"/>
      <c r="S192" s="54"/>
      <c r="T192" s="54"/>
      <c r="U192" s="54"/>
      <c r="V192" s="54"/>
      <c r="W192" s="54"/>
      <c r="X192" s="54"/>
      <c r="Y192" s="54"/>
      <c r="Z192" s="45"/>
      <c r="AA192" s="27" t="str">
        <f t="shared" si="26"/>
        <v/>
      </c>
      <c r="AB192" s="1" t="str">
        <f t="shared" si="27"/>
        <v/>
      </c>
      <c r="AC192" s="2" t="str">
        <f>IF(TYPE(VAL_Codes!N$30)=2,VAL_Codes!N$30,"")</f>
        <v/>
      </c>
      <c r="AD192" s="27" t="str">
        <f t="shared" si="28"/>
        <v/>
      </c>
      <c r="AE192" s="1" t="str">
        <f t="shared" si="29"/>
        <v/>
      </c>
      <c r="AF192" s="2" t="str">
        <f>IF(TYPE(VAL_Codes!Q$30)=2,VAL_Codes!Q$30,"")</f>
        <v/>
      </c>
      <c r="AG192" s="27" t="str">
        <f t="shared" si="30"/>
        <v/>
      </c>
      <c r="AH192" s="1" t="str">
        <f t="shared" si="31"/>
        <v/>
      </c>
      <c r="AI192" s="2" t="str">
        <f>IF(TYPE(VAL_Codes!T$30)=2,VAL_Codes!T$30,"")</f>
        <v/>
      </c>
      <c r="AJ192" s="27" t="str">
        <f t="shared" si="32"/>
        <v/>
      </c>
      <c r="AK192" s="1" t="str">
        <f t="shared" si="33"/>
        <v/>
      </c>
      <c r="AL192" s="2" t="str">
        <f>IF(TYPE(VAL_Codes!W$30)=2,VAL_Codes!W$30,"")</f>
        <v/>
      </c>
      <c r="AM192" s="27" t="str">
        <f t="shared" si="34"/>
        <v/>
      </c>
      <c r="AN192" s="1" t="str">
        <f t="shared" si="35"/>
        <v/>
      </c>
      <c r="AO192" s="2" t="str">
        <f>IF(TYPE(VAL_Codes!Z$30)=2,VAL_Codes!Z$30,"")</f>
        <v/>
      </c>
      <c r="AP192" s="27" t="str">
        <f t="shared" si="36"/>
        <v/>
      </c>
      <c r="AQ192" s="1" t="str">
        <f t="shared" si="37"/>
        <v/>
      </c>
      <c r="AR192" s="2" t="str">
        <f>IF(TYPE(VAL_Codes!AC$30)=2,VAL_Codes!AC$30,"")</f>
        <v/>
      </c>
      <c r="AS192" s="27" t="str">
        <f t="shared" si="38"/>
        <v/>
      </c>
      <c r="AT192" s="1" t="str">
        <f t="shared" si="39"/>
        <v/>
      </c>
      <c r="AU192" s="2" t="str">
        <f>IF(TYPE(VAL_Codes!AF$30)=2,VAL_Codes!AF$30,"")</f>
        <v/>
      </c>
      <c r="AV192" s="27" t="str">
        <f t="shared" si="40"/>
        <v/>
      </c>
      <c r="AW192" s="1" t="str">
        <f t="shared" si="41"/>
        <v/>
      </c>
      <c r="AX192" s="2" t="str">
        <f>IF(TYPE(VAL_Codes!AI$30)=2,VAL_Codes!AI$30,"")</f>
        <v/>
      </c>
      <c r="AY192" s="27">
        <f t="shared" si="42"/>
        <v>0</v>
      </c>
      <c r="AZ192" s="1" t="str">
        <f t="shared" si="43"/>
        <v>M</v>
      </c>
      <c r="BA192" s="2" t="str">
        <f>IF(TYPE(VAL_Codes!AR$30)=2,VAL_Codes!AR$30,"")</f>
        <v/>
      </c>
      <c r="BB192" s="27">
        <f t="shared" si="44"/>
        <v>0</v>
      </c>
      <c r="BC192" s="1" t="str">
        <f t="shared" si="45"/>
        <v>M</v>
      </c>
      <c r="BD192" s="2" t="str">
        <f>IF(TYPE(VAL_Codes!AU$30)=2,VAL_Codes!AU$30,"")</f>
        <v/>
      </c>
      <c r="BE192" s="27">
        <f t="shared" si="46"/>
        <v>0</v>
      </c>
      <c r="BF192" s="1" t="str">
        <f t="shared" si="47"/>
        <v>M</v>
      </c>
      <c r="BG192" s="2" t="str">
        <f>IF(TYPE(VAL_Codes!AX$30)=2,VAL_Codes!AX$30,"")</f>
        <v/>
      </c>
      <c r="BH192" s="27" t="str">
        <f t="shared" si="48"/>
        <v/>
      </c>
      <c r="BI192" s="1" t="str">
        <f t="shared" si="49"/>
        <v>K</v>
      </c>
      <c r="BJ192" s="2" t="str">
        <f>IF(TYPE(VAL_Codes!BA$30)=2,VAL_Codes!BA$30,"")</f>
        <v/>
      </c>
      <c r="BK192" s="27">
        <f t="shared" si="50"/>
        <v>0</v>
      </c>
      <c r="BL192" s="1" t="str">
        <f t="shared" si="51"/>
        <v>M</v>
      </c>
      <c r="BM192" s="2" t="str">
        <f>IF(TYPE(VAL_Codes!BD$30)=2,VAL_Codes!BD$30,"")</f>
        <v/>
      </c>
      <c r="BN192" s="73"/>
      <c r="BQ192" s="74"/>
      <c r="BT192" s="74"/>
      <c r="BW192" s="74"/>
      <c r="BZ192" s="74"/>
      <c r="CC192" s="74"/>
      <c r="CF192" s="74"/>
      <c r="CI192" s="74"/>
      <c r="CL192" s="74"/>
      <c r="CO192" s="74"/>
      <c r="CR192" s="74"/>
      <c r="CU192" s="74"/>
      <c r="CX192" s="74"/>
      <c r="DA192" s="74"/>
      <c r="DD192" s="74"/>
      <c r="DG192" s="74"/>
      <c r="DJ192" s="74"/>
      <c r="DM192" s="74"/>
      <c r="DP192" s="74"/>
      <c r="DS192" s="74"/>
      <c r="DV192" s="74"/>
      <c r="DY192" s="74"/>
      <c r="EB192" s="74"/>
      <c r="EE192" s="74"/>
      <c r="EH192" s="74"/>
      <c r="EK192" s="74"/>
      <c r="EN192" s="74"/>
      <c r="EQ192" s="74"/>
      <c r="ET192" s="74"/>
    </row>
    <row r="193" spans="1:150" ht="15" customHeight="1" x14ac:dyDescent="0.2">
      <c r="A193" s="60"/>
      <c r="B193" s="60"/>
      <c r="C193" s="31"/>
      <c r="D193" s="680"/>
      <c r="E193" s="323" t="s">
        <v>4106</v>
      </c>
      <c r="F193" s="43" t="s">
        <v>6</v>
      </c>
      <c r="G193" s="43" t="s">
        <v>6</v>
      </c>
      <c r="H193" s="361" t="s">
        <v>6946</v>
      </c>
      <c r="I193" s="43"/>
      <c r="J193" s="54"/>
      <c r="K193" s="54"/>
      <c r="L193" s="54"/>
      <c r="M193" s="54"/>
      <c r="N193" s="54"/>
      <c r="O193" s="54"/>
      <c r="P193" s="54"/>
      <c r="Q193" s="54"/>
      <c r="R193" s="54"/>
      <c r="S193" s="54"/>
      <c r="T193" s="54"/>
      <c r="U193" s="54"/>
      <c r="V193" s="54"/>
      <c r="W193" s="54"/>
      <c r="X193" s="54"/>
      <c r="Y193" s="54"/>
      <c r="Z193" s="45"/>
      <c r="AA193" s="27" t="str">
        <f t="shared" si="26"/>
        <v/>
      </c>
      <c r="AB193" s="1" t="str">
        <f t="shared" si="27"/>
        <v/>
      </c>
      <c r="AC193" s="2" t="str">
        <f>IF(TYPE(VAL_Codes!N$30)=2,VAL_Codes!N$30,"")</f>
        <v/>
      </c>
      <c r="AD193" s="27" t="str">
        <f t="shared" si="28"/>
        <v/>
      </c>
      <c r="AE193" s="1" t="str">
        <f t="shared" si="29"/>
        <v/>
      </c>
      <c r="AF193" s="2" t="str">
        <f>IF(TYPE(VAL_Codes!Q$30)=2,VAL_Codes!Q$30,"")</f>
        <v/>
      </c>
      <c r="AG193" s="27" t="str">
        <f t="shared" si="30"/>
        <v/>
      </c>
      <c r="AH193" s="1" t="str">
        <f t="shared" si="31"/>
        <v/>
      </c>
      <c r="AI193" s="2" t="str">
        <f>IF(TYPE(VAL_Codes!T$30)=2,VAL_Codes!T$30,"")</f>
        <v/>
      </c>
      <c r="AJ193" s="27" t="str">
        <f t="shared" si="32"/>
        <v/>
      </c>
      <c r="AK193" s="1" t="str">
        <f t="shared" si="33"/>
        <v/>
      </c>
      <c r="AL193" s="2" t="str">
        <f>IF(TYPE(VAL_Codes!W$30)=2,VAL_Codes!W$30,"")</f>
        <v/>
      </c>
      <c r="AM193" s="27" t="str">
        <f t="shared" si="34"/>
        <v/>
      </c>
      <c r="AN193" s="1" t="str">
        <f t="shared" si="35"/>
        <v/>
      </c>
      <c r="AO193" s="2" t="str">
        <f>IF(TYPE(VAL_Codes!Z$30)=2,VAL_Codes!Z$30,"")</f>
        <v/>
      </c>
      <c r="AP193" s="27" t="str">
        <f t="shared" si="36"/>
        <v/>
      </c>
      <c r="AQ193" s="1" t="str">
        <f t="shared" si="37"/>
        <v/>
      </c>
      <c r="AR193" s="2" t="str">
        <f>IF(TYPE(VAL_Codes!AC$30)=2,VAL_Codes!AC$30,"")</f>
        <v/>
      </c>
      <c r="AS193" s="27" t="str">
        <f t="shared" si="38"/>
        <v/>
      </c>
      <c r="AT193" s="1" t="str">
        <f t="shared" si="39"/>
        <v/>
      </c>
      <c r="AU193" s="2" t="str">
        <f>IF(TYPE(VAL_Codes!AF$30)=2,VAL_Codes!AF$30,"")</f>
        <v/>
      </c>
      <c r="AV193" s="27" t="str">
        <f t="shared" si="40"/>
        <v/>
      </c>
      <c r="AW193" s="1" t="str">
        <f t="shared" si="41"/>
        <v/>
      </c>
      <c r="AX193" s="2" t="str">
        <f>IF(TYPE(VAL_Codes!AI$30)=2,VAL_Codes!AI$30,"")</f>
        <v/>
      </c>
      <c r="AY193" s="27">
        <f t="shared" si="42"/>
        <v>0</v>
      </c>
      <c r="AZ193" s="1" t="str">
        <f t="shared" si="43"/>
        <v>M</v>
      </c>
      <c r="BA193" s="2" t="str">
        <f>IF(TYPE(VAL_Codes!AR$30)=2,VAL_Codes!AR$30,"")</f>
        <v/>
      </c>
      <c r="BB193" s="27">
        <f t="shared" si="44"/>
        <v>0</v>
      </c>
      <c r="BC193" s="1" t="str">
        <f t="shared" si="45"/>
        <v>M</v>
      </c>
      <c r="BD193" s="2" t="str">
        <f>IF(TYPE(VAL_Codes!AU$30)=2,VAL_Codes!AU$30,"")</f>
        <v/>
      </c>
      <c r="BE193" s="27">
        <f t="shared" si="46"/>
        <v>0</v>
      </c>
      <c r="BF193" s="1" t="str">
        <f t="shared" si="47"/>
        <v>M</v>
      </c>
      <c r="BG193" s="2" t="str">
        <f>IF(TYPE(VAL_Codes!AX$30)=2,VAL_Codes!AX$30,"")</f>
        <v/>
      </c>
      <c r="BH193" s="27" t="str">
        <f t="shared" si="48"/>
        <v/>
      </c>
      <c r="BI193" s="1" t="str">
        <f t="shared" si="49"/>
        <v>K</v>
      </c>
      <c r="BJ193" s="2" t="str">
        <f>IF(TYPE(VAL_Codes!BA$30)=2,VAL_Codes!BA$30,"")</f>
        <v/>
      </c>
      <c r="BK193" s="27">
        <f t="shared" si="50"/>
        <v>0</v>
      </c>
      <c r="BL193" s="1" t="str">
        <f t="shared" si="51"/>
        <v>M</v>
      </c>
      <c r="BM193" s="2" t="str">
        <f>IF(TYPE(VAL_Codes!BD$30)=2,VAL_Codes!BD$30,"")</f>
        <v/>
      </c>
      <c r="BN193" s="73"/>
      <c r="BQ193" s="74"/>
      <c r="BT193" s="74"/>
      <c r="BW193" s="74"/>
      <c r="BZ193" s="74"/>
      <c r="CC193" s="74"/>
      <c r="CF193" s="74"/>
      <c r="CI193" s="74"/>
      <c r="CL193" s="74"/>
      <c r="CO193" s="74"/>
      <c r="CR193" s="74"/>
      <c r="CU193" s="74"/>
      <c r="CX193" s="74"/>
      <c r="DA193" s="74"/>
      <c r="DD193" s="74"/>
      <c r="DG193" s="74"/>
      <c r="DJ193" s="74"/>
      <c r="DM193" s="74"/>
      <c r="DP193" s="74"/>
      <c r="DS193" s="74"/>
      <c r="DV193" s="74"/>
      <c r="DY193" s="74"/>
      <c r="EB193" s="74"/>
      <c r="EE193" s="74"/>
      <c r="EH193" s="74"/>
      <c r="EK193" s="74"/>
      <c r="EN193" s="74"/>
      <c r="EQ193" s="74"/>
      <c r="ET193" s="74"/>
    </row>
    <row r="194" spans="1:150" ht="15" customHeight="1" x14ac:dyDescent="0.2">
      <c r="A194" s="60"/>
      <c r="B194" s="60"/>
      <c r="C194" s="31"/>
      <c r="D194" s="680"/>
      <c r="E194" s="323" t="s">
        <v>4107</v>
      </c>
      <c r="F194" s="43" t="s">
        <v>6</v>
      </c>
      <c r="G194" s="43" t="s">
        <v>6</v>
      </c>
      <c r="H194" s="361" t="s">
        <v>6947</v>
      </c>
      <c r="I194" s="43"/>
      <c r="J194" s="54"/>
      <c r="K194" s="54"/>
      <c r="L194" s="54"/>
      <c r="M194" s="54"/>
      <c r="N194" s="54"/>
      <c r="O194" s="54"/>
      <c r="P194" s="54"/>
      <c r="Q194" s="54"/>
      <c r="R194" s="54"/>
      <c r="S194" s="54"/>
      <c r="T194" s="54"/>
      <c r="U194" s="54"/>
      <c r="V194" s="54"/>
      <c r="W194" s="54"/>
      <c r="X194" s="54"/>
      <c r="Y194" s="54"/>
      <c r="Z194" s="45"/>
      <c r="AA194" s="27" t="str">
        <f t="shared" si="26"/>
        <v/>
      </c>
      <c r="AB194" s="1" t="str">
        <f t="shared" si="27"/>
        <v/>
      </c>
      <c r="AC194" s="2" t="str">
        <f>IF(TYPE(VAL_Codes!N$30)=2,VAL_Codes!N$30,"")</f>
        <v/>
      </c>
      <c r="AD194" s="27" t="str">
        <f t="shared" si="28"/>
        <v/>
      </c>
      <c r="AE194" s="1" t="str">
        <f t="shared" si="29"/>
        <v/>
      </c>
      <c r="AF194" s="2" t="str">
        <f>IF(TYPE(VAL_Codes!Q$30)=2,VAL_Codes!Q$30,"")</f>
        <v/>
      </c>
      <c r="AG194" s="27" t="str">
        <f t="shared" si="30"/>
        <v/>
      </c>
      <c r="AH194" s="1" t="str">
        <f t="shared" si="31"/>
        <v/>
      </c>
      <c r="AI194" s="2" t="str">
        <f>IF(TYPE(VAL_Codes!T$30)=2,VAL_Codes!T$30,"")</f>
        <v/>
      </c>
      <c r="AJ194" s="27" t="str">
        <f t="shared" si="32"/>
        <v/>
      </c>
      <c r="AK194" s="1" t="str">
        <f t="shared" si="33"/>
        <v/>
      </c>
      <c r="AL194" s="2" t="str">
        <f>IF(TYPE(VAL_Codes!W$30)=2,VAL_Codes!W$30,"")</f>
        <v/>
      </c>
      <c r="AM194" s="27" t="str">
        <f t="shared" si="34"/>
        <v/>
      </c>
      <c r="AN194" s="1" t="str">
        <f t="shared" si="35"/>
        <v/>
      </c>
      <c r="AO194" s="2" t="str">
        <f>IF(TYPE(VAL_Codes!Z$30)=2,VAL_Codes!Z$30,"")</f>
        <v/>
      </c>
      <c r="AP194" s="27" t="str">
        <f t="shared" si="36"/>
        <v/>
      </c>
      <c r="AQ194" s="1" t="str">
        <f t="shared" si="37"/>
        <v/>
      </c>
      <c r="AR194" s="2" t="str">
        <f>IF(TYPE(VAL_Codes!AC$30)=2,VAL_Codes!AC$30,"")</f>
        <v/>
      </c>
      <c r="AS194" s="27" t="str">
        <f t="shared" si="38"/>
        <v/>
      </c>
      <c r="AT194" s="1" t="str">
        <f t="shared" si="39"/>
        <v/>
      </c>
      <c r="AU194" s="2" t="str">
        <f>IF(TYPE(VAL_Codes!AF$30)=2,VAL_Codes!AF$30,"")</f>
        <v/>
      </c>
      <c r="AV194" s="27" t="str">
        <f t="shared" si="40"/>
        <v/>
      </c>
      <c r="AW194" s="1" t="str">
        <f t="shared" si="41"/>
        <v/>
      </c>
      <c r="AX194" s="2" t="str">
        <f>IF(TYPE(VAL_Codes!AI$30)=2,VAL_Codes!AI$30,"")</f>
        <v/>
      </c>
      <c r="AY194" s="27">
        <f t="shared" si="42"/>
        <v>0</v>
      </c>
      <c r="AZ194" s="1" t="str">
        <f t="shared" si="43"/>
        <v>M</v>
      </c>
      <c r="BA194" s="2" t="str">
        <f>IF(TYPE(VAL_Codes!AR$30)=2,VAL_Codes!AR$30,"")</f>
        <v/>
      </c>
      <c r="BB194" s="27">
        <f t="shared" si="44"/>
        <v>0</v>
      </c>
      <c r="BC194" s="1" t="str">
        <f t="shared" si="45"/>
        <v>M</v>
      </c>
      <c r="BD194" s="2" t="str">
        <f>IF(TYPE(VAL_Codes!AU$30)=2,VAL_Codes!AU$30,"")</f>
        <v/>
      </c>
      <c r="BE194" s="27">
        <f t="shared" si="46"/>
        <v>0</v>
      </c>
      <c r="BF194" s="1" t="str">
        <f t="shared" si="47"/>
        <v>M</v>
      </c>
      <c r="BG194" s="2" t="str">
        <f>IF(TYPE(VAL_Codes!AX$30)=2,VAL_Codes!AX$30,"")</f>
        <v/>
      </c>
      <c r="BH194" s="27" t="str">
        <f t="shared" si="48"/>
        <v/>
      </c>
      <c r="BI194" s="1" t="str">
        <f t="shared" si="49"/>
        <v>K</v>
      </c>
      <c r="BJ194" s="2" t="str">
        <f>IF(TYPE(VAL_Codes!BA$30)=2,VAL_Codes!BA$30,"")</f>
        <v/>
      </c>
      <c r="BK194" s="27">
        <f t="shared" si="50"/>
        <v>0</v>
      </c>
      <c r="BL194" s="1" t="str">
        <f t="shared" si="51"/>
        <v>M</v>
      </c>
      <c r="BM194" s="2" t="str">
        <f>IF(TYPE(VAL_Codes!BD$30)=2,VAL_Codes!BD$30,"")</f>
        <v/>
      </c>
      <c r="BN194" s="73"/>
      <c r="BQ194" s="74"/>
      <c r="BT194" s="74"/>
      <c r="BW194" s="74"/>
      <c r="BZ194" s="74"/>
      <c r="CC194" s="74"/>
      <c r="CF194" s="74"/>
      <c r="CI194" s="74"/>
      <c r="CL194" s="74"/>
      <c r="CO194" s="74"/>
      <c r="CR194" s="74"/>
      <c r="CU194" s="74"/>
      <c r="CX194" s="74"/>
      <c r="DA194" s="74"/>
      <c r="DD194" s="74"/>
      <c r="DG194" s="74"/>
      <c r="DJ194" s="74"/>
      <c r="DM194" s="74"/>
      <c r="DP194" s="74"/>
      <c r="DS194" s="74"/>
      <c r="DV194" s="74"/>
      <c r="DY194" s="74"/>
      <c r="EB194" s="74"/>
      <c r="EE194" s="74"/>
      <c r="EH194" s="74"/>
      <c r="EK194" s="74"/>
      <c r="EN194" s="74"/>
      <c r="EQ194" s="74"/>
      <c r="ET194" s="74"/>
    </row>
    <row r="195" spans="1:150" ht="15" customHeight="1" x14ac:dyDescent="0.2">
      <c r="A195" s="60"/>
      <c r="B195" s="60"/>
      <c r="C195" s="31"/>
      <c r="D195" s="680"/>
      <c r="E195" s="323" t="s">
        <v>4108</v>
      </c>
      <c r="F195" s="43" t="s">
        <v>6</v>
      </c>
      <c r="G195" s="43" t="s">
        <v>6</v>
      </c>
      <c r="H195" s="361" t="s">
        <v>6948</v>
      </c>
      <c r="I195" s="43"/>
      <c r="J195" s="54"/>
      <c r="K195" s="54"/>
      <c r="L195" s="54"/>
      <c r="M195" s="54"/>
      <c r="N195" s="54"/>
      <c r="O195" s="54"/>
      <c r="P195" s="54"/>
      <c r="Q195" s="54"/>
      <c r="R195" s="54"/>
      <c r="S195" s="54"/>
      <c r="T195" s="54"/>
      <c r="U195" s="54"/>
      <c r="V195" s="54"/>
      <c r="W195" s="54"/>
      <c r="X195" s="54"/>
      <c r="Y195" s="54"/>
      <c r="Z195" s="45"/>
      <c r="AA195" s="27" t="str">
        <f t="shared" si="26"/>
        <v/>
      </c>
      <c r="AB195" s="1" t="str">
        <f t="shared" si="27"/>
        <v/>
      </c>
      <c r="AC195" s="2" t="str">
        <f>IF(TYPE(VAL_Codes!N$30)=2,VAL_Codes!N$30,"")</f>
        <v/>
      </c>
      <c r="AD195" s="27" t="str">
        <f t="shared" si="28"/>
        <v/>
      </c>
      <c r="AE195" s="1" t="str">
        <f t="shared" si="29"/>
        <v/>
      </c>
      <c r="AF195" s="2" t="str">
        <f>IF(TYPE(VAL_Codes!Q$30)=2,VAL_Codes!Q$30,"")</f>
        <v/>
      </c>
      <c r="AG195" s="27" t="str">
        <f t="shared" si="30"/>
        <v/>
      </c>
      <c r="AH195" s="1" t="str">
        <f t="shared" si="31"/>
        <v/>
      </c>
      <c r="AI195" s="2" t="str">
        <f>IF(TYPE(VAL_Codes!T$30)=2,VAL_Codes!T$30,"")</f>
        <v/>
      </c>
      <c r="AJ195" s="27" t="str">
        <f t="shared" si="32"/>
        <v/>
      </c>
      <c r="AK195" s="1" t="str">
        <f t="shared" si="33"/>
        <v/>
      </c>
      <c r="AL195" s="2" t="str">
        <f>IF(TYPE(VAL_Codes!W$30)=2,VAL_Codes!W$30,"")</f>
        <v/>
      </c>
      <c r="AM195" s="27" t="str">
        <f t="shared" si="34"/>
        <v/>
      </c>
      <c r="AN195" s="1" t="str">
        <f t="shared" si="35"/>
        <v/>
      </c>
      <c r="AO195" s="2" t="str">
        <f>IF(TYPE(VAL_Codes!Z$30)=2,VAL_Codes!Z$30,"")</f>
        <v/>
      </c>
      <c r="AP195" s="27" t="str">
        <f t="shared" si="36"/>
        <v/>
      </c>
      <c r="AQ195" s="1" t="str">
        <f t="shared" si="37"/>
        <v/>
      </c>
      <c r="AR195" s="2" t="str">
        <f>IF(TYPE(VAL_Codes!AC$30)=2,VAL_Codes!AC$30,"")</f>
        <v/>
      </c>
      <c r="AS195" s="27" t="str">
        <f t="shared" si="38"/>
        <v/>
      </c>
      <c r="AT195" s="1" t="str">
        <f t="shared" si="39"/>
        <v/>
      </c>
      <c r="AU195" s="2" t="str">
        <f>IF(TYPE(VAL_Codes!AF$30)=2,VAL_Codes!AF$30,"")</f>
        <v/>
      </c>
      <c r="AV195" s="27" t="str">
        <f t="shared" si="40"/>
        <v/>
      </c>
      <c r="AW195" s="1" t="str">
        <f t="shared" si="41"/>
        <v/>
      </c>
      <c r="AX195" s="2" t="str">
        <f>IF(TYPE(VAL_Codes!AI$30)=2,VAL_Codes!AI$30,"")</f>
        <v/>
      </c>
      <c r="AY195" s="27">
        <f t="shared" si="42"/>
        <v>0</v>
      </c>
      <c r="AZ195" s="1" t="str">
        <f t="shared" si="43"/>
        <v/>
      </c>
      <c r="BA195" s="2" t="str">
        <f>IF(TYPE(VAL_Codes!AR$30)=2,VAL_Codes!AR$30,"")</f>
        <v/>
      </c>
      <c r="BB195" s="27">
        <f t="shared" si="44"/>
        <v>555</v>
      </c>
      <c r="BC195" s="1" t="str">
        <f t="shared" si="45"/>
        <v/>
      </c>
      <c r="BD195" s="2" t="str">
        <f>IF(TYPE(VAL_Codes!AU$30)=2,VAL_Codes!AU$30,"")</f>
        <v/>
      </c>
      <c r="BE195" s="27">
        <f t="shared" si="46"/>
        <v>52</v>
      </c>
      <c r="BF195" s="1" t="str">
        <f t="shared" si="47"/>
        <v/>
      </c>
      <c r="BG195" s="2" t="str">
        <f>IF(TYPE(VAL_Codes!AX$30)=2,VAL_Codes!AX$30,"")</f>
        <v/>
      </c>
      <c r="BH195" s="27" t="str">
        <f t="shared" si="48"/>
        <v/>
      </c>
      <c r="BI195" s="1" t="str">
        <f t="shared" si="49"/>
        <v>K</v>
      </c>
      <c r="BJ195" s="2" t="str">
        <f>IF(TYPE(VAL_Codes!BA$30)=2,VAL_Codes!BA$30,"")</f>
        <v/>
      </c>
      <c r="BK195" s="27">
        <f t="shared" si="50"/>
        <v>0</v>
      </c>
      <c r="BL195" s="1" t="str">
        <f t="shared" si="51"/>
        <v/>
      </c>
      <c r="BM195" s="2" t="str">
        <f>IF(TYPE(VAL_Codes!BD$30)=2,VAL_Codes!BD$30,"")</f>
        <v/>
      </c>
      <c r="BN195" s="73"/>
      <c r="BQ195" s="74"/>
      <c r="BT195" s="74"/>
      <c r="BW195" s="74"/>
      <c r="BZ195" s="74"/>
      <c r="CC195" s="74"/>
      <c r="CF195" s="74"/>
      <c r="CI195" s="74"/>
      <c r="CL195" s="74"/>
      <c r="CO195" s="74"/>
      <c r="CR195" s="74"/>
      <c r="CU195" s="74"/>
      <c r="CX195" s="74"/>
      <c r="DA195" s="74"/>
      <c r="DD195" s="74"/>
      <c r="DG195" s="74"/>
      <c r="DJ195" s="74"/>
      <c r="DM195" s="74"/>
      <c r="DP195" s="74"/>
      <c r="DS195" s="74"/>
      <c r="DV195" s="74"/>
      <c r="DY195" s="74"/>
      <c r="EB195" s="74"/>
      <c r="EE195" s="74"/>
      <c r="EH195" s="74"/>
      <c r="EK195" s="74"/>
      <c r="EN195" s="74"/>
      <c r="EQ195" s="74"/>
      <c r="ET195" s="74"/>
    </row>
    <row r="196" spans="1:150" ht="15" customHeight="1" x14ac:dyDescent="0.2">
      <c r="A196" s="60"/>
      <c r="B196" s="60"/>
      <c r="C196" s="31"/>
      <c r="D196" s="680"/>
      <c r="E196" s="323" t="s">
        <v>4109</v>
      </c>
      <c r="F196" s="43" t="s">
        <v>6</v>
      </c>
      <c r="G196" s="43" t="s">
        <v>6</v>
      </c>
      <c r="H196" s="361" t="s">
        <v>6949</v>
      </c>
      <c r="I196" s="43"/>
      <c r="J196" s="54"/>
      <c r="K196" s="54"/>
      <c r="L196" s="54"/>
      <c r="M196" s="54"/>
      <c r="N196" s="54"/>
      <c r="O196" s="54"/>
      <c r="P196" s="54"/>
      <c r="Q196" s="54"/>
      <c r="R196" s="54"/>
      <c r="S196" s="54"/>
      <c r="T196" s="54"/>
      <c r="U196" s="54"/>
      <c r="V196" s="54"/>
      <c r="W196" s="54"/>
      <c r="X196" s="54"/>
      <c r="Y196" s="54"/>
      <c r="Z196" s="45"/>
      <c r="AA196" s="27" t="str">
        <f t="shared" si="26"/>
        <v/>
      </c>
      <c r="AB196" s="1" t="str">
        <f t="shared" si="27"/>
        <v/>
      </c>
      <c r="AC196" s="2" t="str">
        <f>IF(TYPE(VAL_Codes!N$30)=2,VAL_Codes!N$30,"")</f>
        <v/>
      </c>
      <c r="AD196" s="27" t="str">
        <f t="shared" si="28"/>
        <v/>
      </c>
      <c r="AE196" s="1" t="str">
        <f t="shared" si="29"/>
        <v/>
      </c>
      <c r="AF196" s="2" t="str">
        <f>IF(TYPE(VAL_Codes!Q$30)=2,VAL_Codes!Q$30,"")</f>
        <v/>
      </c>
      <c r="AG196" s="27" t="str">
        <f t="shared" si="30"/>
        <v/>
      </c>
      <c r="AH196" s="1" t="str">
        <f t="shared" si="31"/>
        <v/>
      </c>
      <c r="AI196" s="2" t="str">
        <f>IF(TYPE(VAL_Codes!T$30)=2,VAL_Codes!T$30,"")</f>
        <v/>
      </c>
      <c r="AJ196" s="27" t="str">
        <f t="shared" si="32"/>
        <v/>
      </c>
      <c r="AK196" s="1" t="str">
        <f t="shared" si="33"/>
        <v/>
      </c>
      <c r="AL196" s="2" t="str">
        <f>IF(TYPE(VAL_Codes!W$30)=2,VAL_Codes!W$30,"")</f>
        <v/>
      </c>
      <c r="AM196" s="27" t="str">
        <f t="shared" si="34"/>
        <v/>
      </c>
      <c r="AN196" s="1" t="str">
        <f t="shared" si="35"/>
        <v/>
      </c>
      <c r="AO196" s="2" t="str">
        <f>IF(TYPE(VAL_Codes!Z$30)=2,VAL_Codes!Z$30,"")</f>
        <v/>
      </c>
      <c r="AP196" s="27" t="str">
        <f t="shared" si="36"/>
        <v/>
      </c>
      <c r="AQ196" s="1" t="str">
        <f t="shared" si="37"/>
        <v/>
      </c>
      <c r="AR196" s="2" t="str">
        <f>IF(TYPE(VAL_Codes!AC$30)=2,VAL_Codes!AC$30,"")</f>
        <v/>
      </c>
      <c r="AS196" s="27" t="str">
        <f t="shared" si="38"/>
        <v/>
      </c>
      <c r="AT196" s="1" t="str">
        <f t="shared" si="39"/>
        <v/>
      </c>
      <c r="AU196" s="2" t="str">
        <f>IF(TYPE(VAL_Codes!AF$30)=2,VAL_Codes!AF$30,"")</f>
        <v/>
      </c>
      <c r="AV196" s="27" t="str">
        <f t="shared" si="40"/>
        <v/>
      </c>
      <c r="AW196" s="1" t="str">
        <f t="shared" si="41"/>
        <v/>
      </c>
      <c r="AX196" s="2" t="str">
        <f>IF(TYPE(VAL_Codes!AI$30)=2,VAL_Codes!AI$30,"")</f>
        <v/>
      </c>
      <c r="AY196" s="27">
        <f t="shared" si="42"/>
        <v>67</v>
      </c>
      <c r="AZ196" s="1" t="str">
        <f t="shared" si="43"/>
        <v/>
      </c>
      <c r="BA196" s="2" t="str">
        <f>IF(TYPE(VAL_Codes!AR$30)=2,VAL_Codes!AR$30,"")</f>
        <v/>
      </c>
      <c r="BB196" s="27">
        <f t="shared" si="44"/>
        <v>242</v>
      </c>
      <c r="BC196" s="1" t="str">
        <f t="shared" si="45"/>
        <v/>
      </c>
      <c r="BD196" s="2" t="str">
        <f>IF(TYPE(VAL_Codes!AU$30)=2,VAL_Codes!AU$30,"")</f>
        <v/>
      </c>
      <c r="BE196" s="27">
        <f t="shared" si="46"/>
        <v>0</v>
      </c>
      <c r="BF196" s="1" t="str">
        <f t="shared" si="47"/>
        <v/>
      </c>
      <c r="BG196" s="2" t="str">
        <f>IF(TYPE(VAL_Codes!AX$30)=2,VAL_Codes!AX$30,"")</f>
        <v/>
      </c>
      <c r="BH196" s="27" t="str">
        <f t="shared" si="48"/>
        <v/>
      </c>
      <c r="BI196" s="1" t="str">
        <f t="shared" si="49"/>
        <v>K</v>
      </c>
      <c r="BJ196" s="2" t="str">
        <f>IF(TYPE(VAL_Codes!BA$30)=2,VAL_Codes!BA$30,"")</f>
        <v/>
      </c>
      <c r="BK196" s="27">
        <f t="shared" si="50"/>
        <v>0</v>
      </c>
      <c r="BL196" s="1" t="str">
        <f t="shared" si="51"/>
        <v/>
      </c>
      <c r="BM196" s="2" t="str">
        <f>IF(TYPE(VAL_Codes!BD$30)=2,VAL_Codes!BD$30,"")</f>
        <v/>
      </c>
      <c r="BN196" s="73"/>
      <c r="BQ196" s="74"/>
      <c r="BT196" s="74"/>
      <c r="BW196" s="74"/>
      <c r="BZ196" s="74"/>
      <c r="CC196" s="74"/>
      <c r="CF196" s="74"/>
      <c r="CI196" s="74"/>
      <c r="CL196" s="74"/>
      <c r="CO196" s="74"/>
      <c r="CR196" s="74"/>
      <c r="CU196" s="74"/>
      <c r="CX196" s="74"/>
      <c r="DA196" s="74"/>
      <c r="DD196" s="74"/>
      <c r="DG196" s="74"/>
      <c r="DJ196" s="74"/>
      <c r="DM196" s="74"/>
      <c r="DP196" s="74"/>
      <c r="DS196" s="74"/>
      <c r="DV196" s="74"/>
      <c r="DY196" s="74"/>
      <c r="EB196" s="74"/>
      <c r="EE196" s="74"/>
      <c r="EH196" s="74"/>
      <c r="EK196" s="74"/>
      <c r="EN196" s="74"/>
      <c r="EQ196" s="74"/>
      <c r="ET196" s="74"/>
    </row>
    <row r="197" spans="1:150" ht="15" customHeight="1" x14ac:dyDescent="0.2">
      <c r="A197" s="60"/>
      <c r="B197" s="60"/>
      <c r="C197" s="31"/>
      <c r="D197" s="680"/>
      <c r="E197" s="323" t="s">
        <v>4110</v>
      </c>
      <c r="F197" s="43" t="s">
        <v>6</v>
      </c>
      <c r="G197" s="43" t="s">
        <v>6</v>
      </c>
      <c r="H197" s="361" t="s">
        <v>6950</v>
      </c>
      <c r="I197" s="43"/>
      <c r="J197" s="54"/>
      <c r="K197" s="54"/>
      <c r="L197" s="54"/>
      <c r="M197" s="54"/>
      <c r="N197" s="54"/>
      <c r="O197" s="54"/>
      <c r="P197" s="54"/>
      <c r="Q197" s="54"/>
      <c r="R197" s="54"/>
      <c r="S197" s="54"/>
      <c r="T197" s="54"/>
      <c r="U197" s="54"/>
      <c r="V197" s="54"/>
      <c r="W197" s="54"/>
      <c r="X197" s="54"/>
      <c r="Y197" s="54"/>
      <c r="Z197" s="45"/>
      <c r="AA197" s="27" t="str">
        <f t="shared" si="26"/>
        <v/>
      </c>
      <c r="AB197" s="1" t="str">
        <f t="shared" si="27"/>
        <v/>
      </c>
      <c r="AC197" s="2" t="str">
        <f>IF(TYPE(VAL_Codes!N$30)=2,VAL_Codes!N$30,"")</f>
        <v/>
      </c>
      <c r="AD197" s="27" t="str">
        <f t="shared" si="28"/>
        <v/>
      </c>
      <c r="AE197" s="1" t="str">
        <f t="shared" si="29"/>
        <v/>
      </c>
      <c r="AF197" s="2" t="str">
        <f>IF(TYPE(VAL_Codes!Q$30)=2,VAL_Codes!Q$30,"")</f>
        <v/>
      </c>
      <c r="AG197" s="27" t="str">
        <f t="shared" si="30"/>
        <v/>
      </c>
      <c r="AH197" s="1" t="str">
        <f t="shared" si="31"/>
        <v/>
      </c>
      <c r="AI197" s="2" t="str">
        <f>IF(TYPE(VAL_Codes!T$30)=2,VAL_Codes!T$30,"")</f>
        <v/>
      </c>
      <c r="AJ197" s="27" t="str">
        <f t="shared" si="32"/>
        <v/>
      </c>
      <c r="AK197" s="1" t="str">
        <f t="shared" si="33"/>
        <v/>
      </c>
      <c r="AL197" s="2" t="str">
        <f>IF(TYPE(VAL_Codes!W$30)=2,VAL_Codes!W$30,"")</f>
        <v/>
      </c>
      <c r="AM197" s="27" t="str">
        <f t="shared" si="34"/>
        <v/>
      </c>
      <c r="AN197" s="1" t="str">
        <f t="shared" si="35"/>
        <v/>
      </c>
      <c r="AO197" s="2" t="str">
        <f>IF(TYPE(VAL_Codes!Z$30)=2,VAL_Codes!Z$30,"")</f>
        <v/>
      </c>
      <c r="AP197" s="27" t="str">
        <f t="shared" si="36"/>
        <v/>
      </c>
      <c r="AQ197" s="1" t="str">
        <f t="shared" si="37"/>
        <v/>
      </c>
      <c r="AR197" s="2" t="str">
        <f>IF(TYPE(VAL_Codes!AC$30)=2,VAL_Codes!AC$30,"")</f>
        <v/>
      </c>
      <c r="AS197" s="27" t="str">
        <f t="shared" si="38"/>
        <v/>
      </c>
      <c r="AT197" s="1" t="str">
        <f t="shared" si="39"/>
        <v/>
      </c>
      <c r="AU197" s="2" t="str">
        <f>IF(TYPE(VAL_Codes!AF$30)=2,VAL_Codes!AF$30,"")</f>
        <v/>
      </c>
      <c r="AV197" s="27" t="str">
        <f t="shared" si="40"/>
        <v/>
      </c>
      <c r="AW197" s="1" t="str">
        <f t="shared" si="41"/>
        <v/>
      </c>
      <c r="AX197" s="2" t="str">
        <f>IF(TYPE(VAL_Codes!AI$30)=2,VAL_Codes!AI$30,"")</f>
        <v/>
      </c>
      <c r="AY197" s="27">
        <f t="shared" si="42"/>
        <v>0</v>
      </c>
      <c r="AZ197" s="1" t="str">
        <f t="shared" si="43"/>
        <v>M</v>
      </c>
      <c r="BA197" s="2" t="str">
        <f>IF(TYPE(VAL_Codes!AR$30)=2,VAL_Codes!AR$30,"")</f>
        <v/>
      </c>
      <c r="BB197" s="27">
        <f t="shared" si="44"/>
        <v>0</v>
      </c>
      <c r="BC197" s="1" t="str">
        <f t="shared" si="45"/>
        <v>M</v>
      </c>
      <c r="BD197" s="2" t="str">
        <f>IF(TYPE(VAL_Codes!AU$30)=2,VAL_Codes!AU$30,"")</f>
        <v/>
      </c>
      <c r="BE197" s="27">
        <f t="shared" si="46"/>
        <v>0</v>
      </c>
      <c r="BF197" s="1" t="str">
        <f t="shared" si="47"/>
        <v>M</v>
      </c>
      <c r="BG197" s="2" t="str">
        <f>IF(TYPE(VAL_Codes!AX$30)=2,VAL_Codes!AX$30,"")</f>
        <v/>
      </c>
      <c r="BH197" s="27" t="str">
        <f t="shared" si="48"/>
        <v/>
      </c>
      <c r="BI197" s="1" t="str">
        <f t="shared" si="49"/>
        <v>K</v>
      </c>
      <c r="BJ197" s="2" t="str">
        <f>IF(TYPE(VAL_Codes!BA$30)=2,VAL_Codes!BA$30,"")</f>
        <v/>
      </c>
      <c r="BK197" s="27">
        <f t="shared" si="50"/>
        <v>0</v>
      </c>
      <c r="BL197" s="1" t="str">
        <f t="shared" si="51"/>
        <v>M</v>
      </c>
      <c r="BM197" s="2" t="str">
        <f>IF(TYPE(VAL_Codes!BD$30)=2,VAL_Codes!BD$30,"")</f>
        <v/>
      </c>
      <c r="BN197" s="73"/>
      <c r="BQ197" s="74"/>
      <c r="BT197" s="74"/>
      <c r="BW197" s="74"/>
      <c r="BZ197" s="74"/>
      <c r="CC197" s="74"/>
      <c r="CF197" s="74"/>
      <c r="CI197" s="74"/>
      <c r="CL197" s="74"/>
      <c r="CO197" s="74"/>
      <c r="CR197" s="74"/>
      <c r="CU197" s="74"/>
      <c r="CX197" s="74"/>
      <c r="DA197" s="74"/>
      <c r="DD197" s="74"/>
      <c r="DG197" s="74"/>
      <c r="DJ197" s="74"/>
      <c r="DM197" s="74"/>
      <c r="DP197" s="74"/>
      <c r="DS197" s="74"/>
      <c r="DV197" s="74"/>
      <c r="DY197" s="74"/>
      <c r="EB197" s="74"/>
      <c r="EE197" s="74"/>
      <c r="EH197" s="74"/>
      <c r="EK197" s="74"/>
      <c r="EN197" s="74"/>
      <c r="EQ197" s="74"/>
      <c r="ET197" s="74"/>
    </row>
    <row r="198" spans="1:150" ht="15" customHeight="1" x14ac:dyDescent="0.2">
      <c r="A198" s="60"/>
      <c r="B198" s="60"/>
      <c r="C198" s="31"/>
      <c r="D198" s="680"/>
      <c r="E198" s="323" t="s">
        <v>4111</v>
      </c>
      <c r="F198" s="43" t="s">
        <v>6</v>
      </c>
      <c r="G198" s="43" t="s">
        <v>6</v>
      </c>
      <c r="H198" s="361" t="s">
        <v>6951</v>
      </c>
      <c r="I198" s="43"/>
      <c r="J198" s="54"/>
      <c r="K198" s="54"/>
      <c r="L198" s="54"/>
      <c r="M198" s="54"/>
      <c r="N198" s="54"/>
      <c r="O198" s="54"/>
      <c r="P198" s="54"/>
      <c r="Q198" s="54"/>
      <c r="R198" s="54"/>
      <c r="S198" s="54"/>
      <c r="T198" s="54"/>
      <c r="U198" s="54"/>
      <c r="V198" s="54"/>
      <c r="W198" s="54"/>
      <c r="X198" s="54"/>
      <c r="Y198" s="54"/>
      <c r="Z198" s="45"/>
      <c r="AA198" s="27" t="str">
        <f t="shared" si="26"/>
        <v/>
      </c>
      <c r="AB198" s="1" t="str">
        <f t="shared" si="27"/>
        <v/>
      </c>
      <c r="AC198" s="2" t="str">
        <f>IF(TYPE(VAL_Codes!N$30)=2,VAL_Codes!N$30,"")</f>
        <v/>
      </c>
      <c r="AD198" s="27" t="str">
        <f t="shared" si="28"/>
        <v/>
      </c>
      <c r="AE198" s="1" t="str">
        <f t="shared" si="29"/>
        <v/>
      </c>
      <c r="AF198" s="2" t="str">
        <f>IF(TYPE(VAL_Codes!Q$30)=2,VAL_Codes!Q$30,"")</f>
        <v/>
      </c>
      <c r="AG198" s="27" t="str">
        <f t="shared" si="30"/>
        <v/>
      </c>
      <c r="AH198" s="1" t="str">
        <f t="shared" si="31"/>
        <v/>
      </c>
      <c r="AI198" s="2" t="str">
        <f>IF(TYPE(VAL_Codes!T$30)=2,VAL_Codes!T$30,"")</f>
        <v/>
      </c>
      <c r="AJ198" s="27" t="str">
        <f t="shared" si="32"/>
        <v/>
      </c>
      <c r="AK198" s="1" t="str">
        <f t="shared" si="33"/>
        <v/>
      </c>
      <c r="AL198" s="2" t="str">
        <f>IF(TYPE(VAL_Codes!W$30)=2,VAL_Codes!W$30,"")</f>
        <v/>
      </c>
      <c r="AM198" s="27" t="str">
        <f t="shared" si="34"/>
        <v/>
      </c>
      <c r="AN198" s="1" t="str">
        <f t="shared" si="35"/>
        <v/>
      </c>
      <c r="AO198" s="2" t="str">
        <f>IF(TYPE(VAL_Codes!Z$30)=2,VAL_Codes!Z$30,"")</f>
        <v/>
      </c>
      <c r="AP198" s="27" t="str">
        <f t="shared" si="36"/>
        <v/>
      </c>
      <c r="AQ198" s="1" t="str">
        <f t="shared" si="37"/>
        <v/>
      </c>
      <c r="AR198" s="2" t="str">
        <f>IF(TYPE(VAL_Codes!AC$30)=2,VAL_Codes!AC$30,"")</f>
        <v/>
      </c>
      <c r="AS198" s="27" t="str">
        <f t="shared" si="38"/>
        <v/>
      </c>
      <c r="AT198" s="1" t="str">
        <f t="shared" si="39"/>
        <v/>
      </c>
      <c r="AU198" s="2" t="str">
        <f>IF(TYPE(VAL_Codes!AF$30)=2,VAL_Codes!AF$30,"")</f>
        <v/>
      </c>
      <c r="AV198" s="27" t="str">
        <f t="shared" si="40"/>
        <v/>
      </c>
      <c r="AW198" s="1" t="str">
        <f t="shared" si="41"/>
        <v/>
      </c>
      <c r="AX198" s="2" t="str">
        <f>IF(TYPE(VAL_Codes!AI$30)=2,VAL_Codes!AI$30,"")</f>
        <v/>
      </c>
      <c r="AY198" s="27">
        <f t="shared" si="42"/>
        <v>0</v>
      </c>
      <c r="AZ198" s="1" t="str">
        <f t="shared" si="43"/>
        <v>M</v>
      </c>
      <c r="BA198" s="2" t="str">
        <f>IF(TYPE(VAL_Codes!AR$30)=2,VAL_Codes!AR$30,"")</f>
        <v/>
      </c>
      <c r="BB198" s="27">
        <f t="shared" si="44"/>
        <v>0</v>
      </c>
      <c r="BC198" s="1" t="str">
        <f t="shared" si="45"/>
        <v>M</v>
      </c>
      <c r="BD198" s="2" t="str">
        <f>IF(TYPE(VAL_Codes!AU$30)=2,VAL_Codes!AU$30,"")</f>
        <v/>
      </c>
      <c r="BE198" s="27">
        <f t="shared" si="46"/>
        <v>0</v>
      </c>
      <c r="BF198" s="1" t="str">
        <f t="shared" si="47"/>
        <v>M</v>
      </c>
      <c r="BG198" s="2" t="str">
        <f>IF(TYPE(VAL_Codes!AX$30)=2,VAL_Codes!AX$30,"")</f>
        <v/>
      </c>
      <c r="BH198" s="27" t="str">
        <f t="shared" si="48"/>
        <v/>
      </c>
      <c r="BI198" s="1" t="str">
        <f t="shared" si="49"/>
        <v>K</v>
      </c>
      <c r="BJ198" s="2" t="str">
        <f>IF(TYPE(VAL_Codes!BA$30)=2,VAL_Codes!BA$30,"")</f>
        <v/>
      </c>
      <c r="BK198" s="27">
        <f t="shared" si="50"/>
        <v>0</v>
      </c>
      <c r="BL198" s="1" t="str">
        <f t="shared" si="51"/>
        <v>M</v>
      </c>
      <c r="BM198" s="2" t="str">
        <f>IF(TYPE(VAL_Codes!BD$30)=2,VAL_Codes!BD$30,"")</f>
        <v/>
      </c>
      <c r="BN198" s="73"/>
      <c r="BQ198" s="74"/>
      <c r="BT198" s="74"/>
      <c r="BW198" s="74"/>
      <c r="BZ198" s="74"/>
      <c r="CC198" s="74"/>
      <c r="CF198" s="74"/>
      <c r="CI198" s="74"/>
      <c r="CL198" s="74"/>
      <c r="CO198" s="74"/>
      <c r="CR198" s="74"/>
      <c r="CU198" s="74"/>
      <c r="CX198" s="74"/>
      <c r="DA198" s="74"/>
      <c r="DD198" s="74"/>
      <c r="DG198" s="74"/>
      <c r="DJ198" s="74"/>
      <c r="DM198" s="74"/>
      <c r="DP198" s="74"/>
      <c r="DS198" s="74"/>
      <c r="DV198" s="74"/>
      <c r="DY198" s="74"/>
      <c r="EB198" s="74"/>
      <c r="EE198" s="74"/>
      <c r="EH198" s="74"/>
      <c r="EK198" s="74"/>
      <c r="EN198" s="74"/>
      <c r="EQ198" s="74"/>
      <c r="ET198" s="74"/>
    </row>
    <row r="199" spans="1:150" ht="15" customHeight="1" x14ac:dyDescent="0.2">
      <c r="A199" s="60"/>
      <c r="B199" s="60"/>
      <c r="C199" s="31"/>
      <c r="D199" s="680"/>
      <c r="E199" s="323" t="s">
        <v>4112</v>
      </c>
      <c r="F199" s="43" t="s">
        <v>6</v>
      </c>
      <c r="G199" s="43" t="s">
        <v>6</v>
      </c>
      <c r="H199" s="361" t="s">
        <v>6952</v>
      </c>
      <c r="I199" s="43"/>
      <c r="J199" s="54"/>
      <c r="K199" s="54"/>
      <c r="L199" s="54"/>
      <c r="M199" s="54"/>
      <c r="N199" s="54"/>
      <c r="O199" s="54"/>
      <c r="P199" s="54"/>
      <c r="Q199" s="54"/>
      <c r="R199" s="54"/>
      <c r="S199" s="54"/>
      <c r="T199" s="54"/>
      <c r="U199" s="54"/>
      <c r="V199" s="54"/>
      <c r="W199" s="54"/>
      <c r="X199" s="54"/>
      <c r="Y199" s="54"/>
      <c r="Z199" s="45"/>
      <c r="AA199" s="27" t="str">
        <f t="shared" si="26"/>
        <v/>
      </c>
      <c r="AB199" s="1" t="str">
        <f t="shared" si="27"/>
        <v/>
      </c>
      <c r="AC199" s="2" t="str">
        <f>IF(TYPE(VAL_Codes!N$30)=2,VAL_Codes!N$30,"")</f>
        <v/>
      </c>
      <c r="AD199" s="27" t="str">
        <f t="shared" si="28"/>
        <v/>
      </c>
      <c r="AE199" s="1" t="str">
        <f t="shared" si="29"/>
        <v/>
      </c>
      <c r="AF199" s="2" t="str">
        <f>IF(TYPE(VAL_Codes!Q$30)=2,VAL_Codes!Q$30,"")</f>
        <v/>
      </c>
      <c r="AG199" s="27" t="str">
        <f t="shared" si="30"/>
        <v/>
      </c>
      <c r="AH199" s="1" t="str">
        <f t="shared" si="31"/>
        <v/>
      </c>
      <c r="AI199" s="2" t="str">
        <f>IF(TYPE(VAL_Codes!T$30)=2,VAL_Codes!T$30,"")</f>
        <v/>
      </c>
      <c r="AJ199" s="27" t="str">
        <f t="shared" si="32"/>
        <v/>
      </c>
      <c r="AK199" s="1" t="str">
        <f t="shared" si="33"/>
        <v/>
      </c>
      <c r="AL199" s="2" t="str">
        <f>IF(TYPE(VAL_Codes!W$30)=2,VAL_Codes!W$30,"")</f>
        <v/>
      </c>
      <c r="AM199" s="27" t="str">
        <f t="shared" si="34"/>
        <v/>
      </c>
      <c r="AN199" s="1" t="str">
        <f t="shared" si="35"/>
        <v/>
      </c>
      <c r="AO199" s="2" t="str">
        <f>IF(TYPE(VAL_Codes!Z$30)=2,VAL_Codes!Z$30,"")</f>
        <v/>
      </c>
      <c r="AP199" s="27" t="str">
        <f t="shared" si="36"/>
        <v/>
      </c>
      <c r="AQ199" s="1" t="str">
        <f t="shared" si="37"/>
        <v/>
      </c>
      <c r="AR199" s="2" t="str">
        <f>IF(TYPE(VAL_Codes!AC$30)=2,VAL_Codes!AC$30,"")</f>
        <v/>
      </c>
      <c r="AS199" s="27" t="str">
        <f t="shared" si="38"/>
        <v/>
      </c>
      <c r="AT199" s="1" t="str">
        <f t="shared" si="39"/>
        <v/>
      </c>
      <c r="AU199" s="2" t="str">
        <f>IF(TYPE(VAL_Codes!AF$30)=2,VAL_Codes!AF$30,"")</f>
        <v/>
      </c>
      <c r="AV199" s="27" t="str">
        <f t="shared" si="40"/>
        <v/>
      </c>
      <c r="AW199" s="1" t="str">
        <f t="shared" si="41"/>
        <v/>
      </c>
      <c r="AX199" s="2" t="str">
        <f>IF(TYPE(VAL_Codes!AI$30)=2,VAL_Codes!AI$30,"")</f>
        <v/>
      </c>
      <c r="AY199" s="27">
        <f t="shared" si="42"/>
        <v>0</v>
      </c>
      <c r="AZ199" s="1" t="str">
        <f t="shared" si="43"/>
        <v>M</v>
      </c>
      <c r="BA199" s="2" t="str">
        <f>IF(TYPE(VAL_Codes!AR$30)=2,VAL_Codes!AR$30,"")</f>
        <v/>
      </c>
      <c r="BB199" s="27">
        <f t="shared" si="44"/>
        <v>0</v>
      </c>
      <c r="BC199" s="1" t="str">
        <f t="shared" si="45"/>
        <v>M</v>
      </c>
      <c r="BD199" s="2" t="str">
        <f>IF(TYPE(VAL_Codes!AU$30)=2,VAL_Codes!AU$30,"")</f>
        <v/>
      </c>
      <c r="BE199" s="27">
        <f t="shared" si="46"/>
        <v>0</v>
      </c>
      <c r="BF199" s="1" t="str">
        <f t="shared" si="47"/>
        <v>M</v>
      </c>
      <c r="BG199" s="2" t="str">
        <f>IF(TYPE(VAL_Codes!AX$30)=2,VAL_Codes!AX$30,"")</f>
        <v/>
      </c>
      <c r="BH199" s="27" t="str">
        <f t="shared" si="48"/>
        <v/>
      </c>
      <c r="BI199" s="1" t="str">
        <f t="shared" si="49"/>
        <v>K</v>
      </c>
      <c r="BJ199" s="2" t="str">
        <f>IF(TYPE(VAL_Codes!BA$30)=2,VAL_Codes!BA$30,"")</f>
        <v/>
      </c>
      <c r="BK199" s="27">
        <f t="shared" si="50"/>
        <v>0</v>
      </c>
      <c r="BL199" s="1" t="str">
        <f t="shared" si="51"/>
        <v>M</v>
      </c>
      <c r="BM199" s="2" t="str">
        <f>IF(TYPE(VAL_Codes!BD$30)=2,VAL_Codes!BD$30,"")</f>
        <v/>
      </c>
      <c r="BN199" s="73"/>
      <c r="BQ199" s="74"/>
      <c r="BT199" s="74"/>
      <c r="BW199" s="74"/>
      <c r="BZ199" s="74"/>
      <c r="CC199" s="74"/>
      <c r="CF199" s="74"/>
      <c r="CI199" s="74"/>
      <c r="CL199" s="74"/>
      <c r="CO199" s="74"/>
      <c r="CR199" s="74"/>
      <c r="CU199" s="74"/>
      <c r="CX199" s="74"/>
      <c r="DA199" s="74"/>
      <c r="DD199" s="74"/>
      <c r="DG199" s="74"/>
      <c r="DJ199" s="74"/>
      <c r="DM199" s="74"/>
      <c r="DP199" s="74"/>
      <c r="DS199" s="74"/>
      <c r="DV199" s="74"/>
      <c r="DY199" s="74"/>
      <c r="EB199" s="74"/>
      <c r="EE199" s="74"/>
      <c r="EH199" s="74"/>
      <c r="EK199" s="74"/>
      <c r="EN199" s="74"/>
      <c r="EQ199" s="74"/>
      <c r="ET199" s="74"/>
    </row>
    <row r="200" spans="1:150" ht="15" customHeight="1" x14ac:dyDescent="0.2">
      <c r="A200" s="60"/>
      <c r="B200" s="60"/>
      <c r="C200" s="31"/>
      <c r="D200" s="680"/>
      <c r="E200" s="323" t="s">
        <v>4113</v>
      </c>
      <c r="F200" s="43" t="s">
        <v>6</v>
      </c>
      <c r="G200" s="43" t="s">
        <v>6</v>
      </c>
      <c r="H200" s="361" t="s">
        <v>6953</v>
      </c>
      <c r="I200" s="43"/>
      <c r="J200" s="54"/>
      <c r="K200" s="54"/>
      <c r="L200" s="54"/>
      <c r="M200" s="54"/>
      <c r="N200" s="54"/>
      <c r="O200" s="54"/>
      <c r="P200" s="54"/>
      <c r="Q200" s="54"/>
      <c r="R200" s="54"/>
      <c r="S200" s="54"/>
      <c r="T200" s="54"/>
      <c r="U200" s="54"/>
      <c r="V200" s="54"/>
      <c r="W200" s="54"/>
      <c r="X200" s="54"/>
      <c r="Y200" s="54"/>
      <c r="Z200" s="45"/>
      <c r="AA200" s="27" t="str">
        <f t="shared" si="26"/>
        <v/>
      </c>
      <c r="AB200" s="1" t="str">
        <f t="shared" si="27"/>
        <v/>
      </c>
      <c r="AC200" s="2" t="str">
        <f>IF(TYPE(VAL_Codes!N$30)=2,VAL_Codes!N$30,"")</f>
        <v/>
      </c>
      <c r="AD200" s="27" t="str">
        <f t="shared" si="28"/>
        <v/>
      </c>
      <c r="AE200" s="1" t="str">
        <f t="shared" si="29"/>
        <v/>
      </c>
      <c r="AF200" s="2" t="str">
        <f>IF(TYPE(VAL_Codes!Q$30)=2,VAL_Codes!Q$30,"")</f>
        <v/>
      </c>
      <c r="AG200" s="27" t="str">
        <f t="shared" si="30"/>
        <v/>
      </c>
      <c r="AH200" s="1" t="str">
        <f t="shared" si="31"/>
        <v/>
      </c>
      <c r="AI200" s="2" t="str">
        <f>IF(TYPE(VAL_Codes!T$30)=2,VAL_Codes!T$30,"")</f>
        <v/>
      </c>
      <c r="AJ200" s="27" t="str">
        <f t="shared" si="32"/>
        <v/>
      </c>
      <c r="AK200" s="1" t="str">
        <f t="shared" si="33"/>
        <v/>
      </c>
      <c r="AL200" s="2" t="str">
        <f>IF(TYPE(VAL_Codes!W$30)=2,VAL_Codes!W$30,"")</f>
        <v/>
      </c>
      <c r="AM200" s="27" t="str">
        <f t="shared" si="34"/>
        <v/>
      </c>
      <c r="AN200" s="1" t="str">
        <f t="shared" si="35"/>
        <v/>
      </c>
      <c r="AO200" s="2" t="str">
        <f>IF(TYPE(VAL_Codes!Z$30)=2,VAL_Codes!Z$30,"")</f>
        <v/>
      </c>
      <c r="AP200" s="27" t="str">
        <f t="shared" si="36"/>
        <v/>
      </c>
      <c r="AQ200" s="1" t="str">
        <f t="shared" si="37"/>
        <v/>
      </c>
      <c r="AR200" s="2" t="str">
        <f>IF(TYPE(VAL_Codes!AC$30)=2,VAL_Codes!AC$30,"")</f>
        <v/>
      </c>
      <c r="AS200" s="27" t="str">
        <f t="shared" si="38"/>
        <v/>
      </c>
      <c r="AT200" s="1" t="str">
        <f t="shared" si="39"/>
        <v/>
      </c>
      <c r="AU200" s="2" t="str">
        <f>IF(TYPE(VAL_Codes!AF$30)=2,VAL_Codes!AF$30,"")</f>
        <v/>
      </c>
      <c r="AV200" s="27" t="str">
        <f t="shared" si="40"/>
        <v/>
      </c>
      <c r="AW200" s="1" t="str">
        <f t="shared" si="41"/>
        <v/>
      </c>
      <c r="AX200" s="2" t="str">
        <f>IF(TYPE(VAL_Codes!AI$30)=2,VAL_Codes!AI$30,"")</f>
        <v/>
      </c>
      <c r="AY200" s="27">
        <f t="shared" si="42"/>
        <v>234</v>
      </c>
      <c r="AZ200" s="1" t="str">
        <f t="shared" si="43"/>
        <v/>
      </c>
      <c r="BA200" s="2" t="str">
        <f>IF(TYPE(VAL_Codes!AR$30)=2,VAL_Codes!AR$30,"")</f>
        <v/>
      </c>
      <c r="BB200" s="27">
        <f t="shared" si="44"/>
        <v>335</v>
      </c>
      <c r="BC200" s="1" t="str">
        <f t="shared" si="45"/>
        <v/>
      </c>
      <c r="BD200" s="2" t="str">
        <f>IF(TYPE(VAL_Codes!AU$30)=2,VAL_Codes!AU$30,"")</f>
        <v/>
      </c>
      <c r="BE200" s="27">
        <f t="shared" si="46"/>
        <v>0</v>
      </c>
      <c r="BF200" s="1" t="str">
        <f t="shared" si="47"/>
        <v/>
      </c>
      <c r="BG200" s="2" t="str">
        <f>IF(TYPE(VAL_Codes!AX$30)=2,VAL_Codes!AX$30,"")</f>
        <v/>
      </c>
      <c r="BH200" s="27" t="str">
        <f t="shared" si="48"/>
        <v/>
      </c>
      <c r="BI200" s="1" t="str">
        <f t="shared" si="49"/>
        <v>K</v>
      </c>
      <c r="BJ200" s="2" t="str">
        <f>IF(TYPE(VAL_Codes!BA$30)=2,VAL_Codes!BA$30,"")</f>
        <v/>
      </c>
      <c r="BK200" s="27">
        <f t="shared" si="50"/>
        <v>0</v>
      </c>
      <c r="BL200" s="1" t="str">
        <f t="shared" si="51"/>
        <v/>
      </c>
      <c r="BM200" s="2" t="str">
        <f>IF(TYPE(VAL_Codes!BD$30)=2,VAL_Codes!BD$30,"")</f>
        <v/>
      </c>
      <c r="BN200" s="73"/>
      <c r="BQ200" s="74"/>
      <c r="BT200" s="74"/>
      <c r="BW200" s="74"/>
      <c r="BZ200" s="74"/>
      <c r="CC200" s="74"/>
      <c r="CF200" s="74"/>
      <c r="CI200" s="74"/>
      <c r="CL200" s="74"/>
      <c r="CO200" s="74"/>
      <c r="CR200" s="74"/>
      <c r="CU200" s="74"/>
      <c r="CX200" s="74"/>
      <c r="DA200" s="74"/>
      <c r="DD200" s="74"/>
      <c r="DG200" s="74"/>
      <c r="DJ200" s="74"/>
      <c r="DM200" s="74"/>
      <c r="DP200" s="74"/>
      <c r="DS200" s="74"/>
      <c r="DV200" s="74"/>
      <c r="DY200" s="74"/>
      <c r="EB200" s="74"/>
      <c r="EE200" s="74"/>
      <c r="EH200" s="74"/>
      <c r="EK200" s="74"/>
      <c r="EN200" s="74"/>
      <c r="EQ200" s="74"/>
      <c r="ET200" s="74"/>
    </row>
    <row r="201" spans="1:150" ht="15" customHeight="1" x14ac:dyDescent="0.2">
      <c r="A201" s="60"/>
      <c r="B201" s="60"/>
      <c r="C201" s="31"/>
      <c r="D201" s="680"/>
      <c r="E201" s="323" t="s">
        <v>4114</v>
      </c>
      <c r="F201" s="43" t="s">
        <v>6</v>
      </c>
      <c r="G201" s="43" t="s">
        <v>6</v>
      </c>
      <c r="H201" s="361" t="s">
        <v>6954</v>
      </c>
      <c r="I201" s="43"/>
      <c r="J201" s="54"/>
      <c r="K201" s="54"/>
      <c r="L201" s="54"/>
      <c r="M201" s="54"/>
      <c r="N201" s="54"/>
      <c r="O201" s="54"/>
      <c r="P201" s="54"/>
      <c r="Q201" s="54"/>
      <c r="R201" s="54"/>
      <c r="S201" s="54"/>
      <c r="T201" s="54"/>
      <c r="U201" s="54"/>
      <c r="V201" s="54"/>
      <c r="W201" s="54"/>
      <c r="X201" s="54"/>
      <c r="Y201" s="54"/>
      <c r="Z201" s="45"/>
      <c r="AA201" s="27" t="str">
        <f t="shared" si="26"/>
        <v/>
      </c>
      <c r="AB201" s="1" t="str">
        <f t="shared" si="27"/>
        <v/>
      </c>
      <c r="AC201" s="2" t="str">
        <f>IF(TYPE(VAL_Codes!N$30)=2,VAL_Codes!N$30,"")</f>
        <v/>
      </c>
      <c r="AD201" s="27" t="str">
        <f t="shared" si="28"/>
        <v/>
      </c>
      <c r="AE201" s="1" t="str">
        <f t="shared" si="29"/>
        <v/>
      </c>
      <c r="AF201" s="2" t="str">
        <f>IF(TYPE(VAL_Codes!Q$30)=2,VAL_Codes!Q$30,"")</f>
        <v/>
      </c>
      <c r="AG201" s="27" t="str">
        <f t="shared" si="30"/>
        <v/>
      </c>
      <c r="AH201" s="1" t="str">
        <f t="shared" si="31"/>
        <v/>
      </c>
      <c r="AI201" s="2" t="str">
        <f>IF(TYPE(VAL_Codes!T$30)=2,VAL_Codes!T$30,"")</f>
        <v/>
      </c>
      <c r="AJ201" s="27" t="str">
        <f t="shared" si="32"/>
        <v/>
      </c>
      <c r="AK201" s="1" t="str">
        <f t="shared" si="33"/>
        <v/>
      </c>
      <c r="AL201" s="2" t="str">
        <f>IF(TYPE(VAL_Codes!W$30)=2,VAL_Codes!W$30,"")</f>
        <v/>
      </c>
      <c r="AM201" s="27" t="str">
        <f t="shared" si="34"/>
        <v/>
      </c>
      <c r="AN201" s="1" t="str">
        <f t="shared" si="35"/>
        <v/>
      </c>
      <c r="AO201" s="2" t="str">
        <f>IF(TYPE(VAL_Codes!Z$30)=2,VAL_Codes!Z$30,"")</f>
        <v/>
      </c>
      <c r="AP201" s="27" t="str">
        <f t="shared" si="36"/>
        <v/>
      </c>
      <c r="AQ201" s="1" t="str">
        <f t="shared" si="37"/>
        <v/>
      </c>
      <c r="AR201" s="2" t="str">
        <f>IF(TYPE(VAL_Codes!AC$30)=2,VAL_Codes!AC$30,"")</f>
        <v/>
      </c>
      <c r="AS201" s="27" t="str">
        <f t="shared" si="38"/>
        <v/>
      </c>
      <c r="AT201" s="1" t="str">
        <f t="shared" si="39"/>
        <v/>
      </c>
      <c r="AU201" s="2" t="str">
        <f>IF(TYPE(VAL_Codes!AF$30)=2,VAL_Codes!AF$30,"")</f>
        <v/>
      </c>
      <c r="AV201" s="27" t="str">
        <f t="shared" si="40"/>
        <v/>
      </c>
      <c r="AW201" s="1" t="str">
        <f t="shared" si="41"/>
        <v/>
      </c>
      <c r="AX201" s="2" t="str">
        <f>IF(TYPE(VAL_Codes!AI$30)=2,VAL_Codes!AI$30,"")</f>
        <v/>
      </c>
      <c r="AY201" s="27">
        <f t="shared" si="42"/>
        <v>175</v>
      </c>
      <c r="AZ201" s="1" t="str">
        <f t="shared" si="43"/>
        <v/>
      </c>
      <c r="BA201" s="2" t="str">
        <f>IF(TYPE(VAL_Codes!AR$30)=2,VAL_Codes!AR$30,"")</f>
        <v/>
      </c>
      <c r="BB201" s="27">
        <f t="shared" si="44"/>
        <v>43</v>
      </c>
      <c r="BC201" s="1" t="str">
        <f t="shared" si="45"/>
        <v/>
      </c>
      <c r="BD201" s="2" t="str">
        <f>IF(TYPE(VAL_Codes!AU$30)=2,VAL_Codes!AU$30,"")</f>
        <v/>
      </c>
      <c r="BE201" s="27">
        <f t="shared" si="46"/>
        <v>0</v>
      </c>
      <c r="BF201" s="1" t="str">
        <f t="shared" si="47"/>
        <v/>
      </c>
      <c r="BG201" s="2" t="str">
        <f>IF(TYPE(VAL_Codes!AX$30)=2,VAL_Codes!AX$30,"")</f>
        <v/>
      </c>
      <c r="BH201" s="27" t="str">
        <f t="shared" si="48"/>
        <v/>
      </c>
      <c r="BI201" s="1" t="str">
        <f t="shared" si="49"/>
        <v>K</v>
      </c>
      <c r="BJ201" s="2" t="str">
        <f>IF(TYPE(VAL_Codes!BA$30)=2,VAL_Codes!BA$30,"")</f>
        <v/>
      </c>
      <c r="BK201" s="27">
        <f t="shared" si="50"/>
        <v>0</v>
      </c>
      <c r="BL201" s="1" t="str">
        <f t="shared" si="51"/>
        <v/>
      </c>
      <c r="BM201" s="2" t="str">
        <f>IF(TYPE(VAL_Codes!BD$30)=2,VAL_Codes!BD$30,"")</f>
        <v/>
      </c>
      <c r="BN201" s="73"/>
      <c r="BQ201" s="74"/>
      <c r="BT201" s="74"/>
      <c r="BW201" s="74"/>
      <c r="BZ201" s="74"/>
      <c r="CC201" s="74"/>
      <c r="CF201" s="74"/>
      <c r="CI201" s="74"/>
      <c r="CL201" s="74"/>
      <c r="CO201" s="74"/>
      <c r="CR201" s="74"/>
      <c r="CU201" s="74"/>
      <c r="CX201" s="74"/>
      <c r="DA201" s="74"/>
      <c r="DD201" s="74"/>
      <c r="DG201" s="74"/>
      <c r="DJ201" s="74"/>
      <c r="DM201" s="74"/>
      <c r="DP201" s="74"/>
      <c r="DS201" s="74"/>
      <c r="DV201" s="74"/>
      <c r="DY201" s="74"/>
      <c r="EB201" s="74"/>
      <c r="EE201" s="74"/>
      <c r="EH201" s="74"/>
      <c r="EK201" s="74"/>
      <c r="EN201" s="74"/>
      <c r="EQ201" s="74"/>
      <c r="ET201" s="74"/>
    </row>
    <row r="202" spans="1:150" ht="15" customHeight="1" x14ac:dyDescent="0.2">
      <c r="A202" s="60"/>
      <c r="B202" s="60"/>
      <c r="C202" s="31"/>
      <c r="D202" s="680"/>
      <c r="E202" s="323" t="s">
        <v>4115</v>
      </c>
      <c r="F202" s="43" t="s">
        <v>6</v>
      </c>
      <c r="G202" s="43" t="s">
        <v>6</v>
      </c>
      <c r="H202" s="361" t="s">
        <v>6955</v>
      </c>
      <c r="I202" s="43"/>
      <c r="J202" s="54"/>
      <c r="K202" s="54"/>
      <c r="L202" s="54"/>
      <c r="M202" s="54"/>
      <c r="N202" s="54"/>
      <c r="O202" s="54"/>
      <c r="P202" s="54"/>
      <c r="Q202" s="54"/>
      <c r="R202" s="54"/>
      <c r="S202" s="54"/>
      <c r="T202" s="54"/>
      <c r="U202" s="54"/>
      <c r="V202" s="54"/>
      <c r="W202" s="54"/>
      <c r="X202" s="54"/>
      <c r="Y202" s="54"/>
      <c r="Z202" s="45"/>
      <c r="AA202" s="27" t="str">
        <f t="shared" si="26"/>
        <v/>
      </c>
      <c r="AB202" s="1" t="str">
        <f t="shared" si="27"/>
        <v/>
      </c>
      <c r="AC202" s="2" t="str">
        <f>IF(TYPE(VAL_Codes!N$30)=2,VAL_Codes!N$30,"")</f>
        <v/>
      </c>
      <c r="AD202" s="27" t="str">
        <f t="shared" si="28"/>
        <v/>
      </c>
      <c r="AE202" s="1" t="str">
        <f t="shared" si="29"/>
        <v/>
      </c>
      <c r="AF202" s="2" t="str">
        <f>IF(TYPE(VAL_Codes!Q$30)=2,VAL_Codes!Q$30,"")</f>
        <v/>
      </c>
      <c r="AG202" s="27" t="str">
        <f t="shared" si="30"/>
        <v/>
      </c>
      <c r="AH202" s="1" t="str">
        <f t="shared" si="31"/>
        <v/>
      </c>
      <c r="AI202" s="2" t="str">
        <f>IF(TYPE(VAL_Codes!T$30)=2,VAL_Codes!T$30,"")</f>
        <v/>
      </c>
      <c r="AJ202" s="27" t="str">
        <f t="shared" si="32"/>
        <v/>
      </c>
      <c r="AK202" s="1" t="str">
        <f t="shared" si="33"/>
        <v/>
      </c>
      <c r="AL202" s="2" t="str">
        <f>IF(TYPE(VAL_Codes!W$30)=2,VAL_Codes!W$30,"")</f>
        <v/>
      </c>
      <c r="AM202" s="27" t="str">
        <f t="shared" si="34"/>
        <v/>
      </c>
      <c r="AN202" s="1" t="str">
        <f t="shared" si="35"/>
        <v/>
      </c>
      <c r="AO202" s="2" t="str">
        <f>IF(TYPE(VAL_Codes!Z$30)=2,VAL_Codes!Z$30,"")</f>
        <v/>
      </c>
      <c r="AP202" s="27" t="str">
        <f t="shared" si="36"/>
        <v/>
      </c>
      <c r="AQ202" s="1" t="str">
        <f t="shared" si="37"/>
        <v/>
      </c>
      <c r="AR202" s="2" t="str">
        <f>IF(TYPE(VAL_Codes!AC$30)=2,VAL_Codes!AC$30,"")</f>
        <v/>
      </c>
      <c r="AS202" s="27" t="str">
        <f t="shared" si="38"/>
        <v/>
      </c>
      <c r="AT202" s="1" t="str">
        <f t="shared" si="39"/>
        <v/>
      </c>
      <c r="AU202" s="2" t="str">
        <f>IF(TYPE(VAL_Codes!AF$30)=2,VAL_Codes!AF$30,"")</f>
        <v/>
      </c>
      <c r="AV202" s="27" t="str">
        <f t="shared" si="40"/>
        <v/>
      </c>
      <c r="AW202" s="1" t="str">
        <f t="shared" si="41"/>
        <v/>
      </c>
      <c r="AX202" s="2" t="str">
        <f>IF(TYPE(VAL_Codes!AI$30)=2,VAL_Codes!AI$30,"")</f>
        <v/>
      </c>
      <c r="AY202" s="27">
        <f t="shared" si="42"/>
        <v>0</v>
      </c>
      <c r="AZ202" s="1" t="str">
        <f t="shared" si="43"/>
        <v>M</v>
      </c>
      <c r="BA202" s="2" t="str">
        <f>IF(TYPE(VAL_Codes!AR$30)=2,VAL_Codes!AR$30,"")</f>
        <v/>
      </c>
      <c r="BB202" s="27">
        <f t="shared" si="44"/>
        <v>0</v>
      </c>
      <c r="BC202" s="1" t="str">
        <f t="shared" si="45"/>
        <v>M</v>
      </c>
      <c r="BD202" s="2" t="str">
        <f>IF(TYPE(VAL_Codes!AU$30)=2,VAL_Codes!AU$30,"")</f>
        <v/>
      </c>
      <c r="BE202" s="27">
        <f t="shared" si="46"/>
        <v>0</v>
      </c>
      <c r="BF202" s="1" t="str">
        <f t="shared" si="47"/>
        <v>M</v>
      </c>
      <c r="BG202" s="2" t="str">
        <f>IF(TYPE(VAL_Codes!AX$30)=2,VAL_Codes!AX$30,"")</f>
        <v/>
      </c>
      <c r="BH202" s="27" t="str">
        <f t="shared" si="48"/>
        <v/>
      </c>
      <c r="BI202" s="1" t="str">
        <f t="shared" si="49"/>
        <v>K</v>
      </c>
      <c r="BJ202" s="2" t="str">
        <f>IF(TYPE(VAL_Codes!BA$30)=2,VAL_Codes!BA$30,"")</f>
        <v/>
      </c>
      <c r="BK202" s="27">
        <f t="shared" si="50"/>
        <v>0</v>
      </c>
      <c r="BL202" s="1" t="str">
        <f t="shared" si="51"/>
        <v>M</v>
      </c>
      <c r="BM202" s="2" t="str">
        <f>IF(TYPE(VAL_Codes!BD$30)=2,VAL_Codes!BD$30,"")</f>
        <v/>
      </c>
      <c r="BN202" s="73"/>
      <c r="BQ202" s="74"/>
      <c r="BT202" s="74"/>
      <c r="BW202" s="74"/>
      <c r="BZ202" s="74"/>
      <c r="CC202" s="74"/>
      <c r="CF202" s="74"/>
      <c r="CI202" s="74"/>
      <c r="CL202" s="74"/>
      <c r="CO202" s="74"/>
      <c r="CR202" s="74"/>
      <c r="CU202" s="74"/>
      <c r="CX202" s="74"/>
      <c r="DA202" s="74"/>
      <c r="DD202" s="74"/>
      <c r="DG202" s="74"/>
      <c r="DJ202" s="74"/>
      <c r="DM202" s="74"/>
      <c r="DP202" s="74"/>
      <c r="DS202" s="74"/>
      <c r="DV202" s="74"/>
      <c r="DY202" s="74"/>
      <c r="EB202" s="74"/>
      <c r="EE202" s="74"/>
      <c r="EH202" s="74"/>
      <c r="EK202" s="74"/>
      <c r="EN202" s="74"/>
      <c r="EQ202" s="74"/>
      <c r="ET202" s="74"/>
    </row>
    <row r="203" spans="1:150" ht="15" customHeight="1" x14ac:dyDescent="0.2">
      <c r="A203" s="60"/>
      <c r="B203" s="60"/>
      <c r="C203" s="31"/>
      <c r="D203" s="680"/>
      <c r="E203" s="323" t="s">
        <v>4116</v>
      </c>
      <c r="F203" s="43" t="s">
        <v>6</v>
      </c>
      <c r="G203" s="43" t="s">
        <v>6</v>
      </c>
      <c r="H203" s="361" t="s">
        <v>6956</v>
      </c>
      <c r="I203" s="43"/>
      <c r="J203" s="54"/>
      <c r="K203" s="54"/>
      <c r="L203" s="54"/>
      <c r="M203" s="54"/>
      <c r="N203" s="54"/>
      <c r="O203" s="54"/>
      <c r="P203" s="54"/>
      <c r="Q203" s="54"/>
      <c r="R203" s="54"/>
      <c r="S203" s="54"/>
      <c r="T203" s="54"/>
      <c r="U203" s="54"/>
      <c r="V203" s="54"/>
      <c r="W203" s="54"/>
      <c r="X203" s="54"/>
      <c r="Y203" s="54"/>
      <c r="Z203" s="45"/>
      <c r="AA203" s="27" t="str">
        <f t="shared" si="26"/>
        <v/>
      </c>
      <c r="AB203" s="1" t="str">
        <f t="shared" si="27"/>
        <v/>
      </c>
      <c r="AC203" s="2" t="str">
        <f>IF(TYPE(VAL_Codes!N$30)=2,VAL_Codes!N$30,"")</f>
        <v/>
      </c>
      <c r="AD203" s="27" t="str">
        <f t="shared" si="28"/>
        <v/>
      </c>
      <c r="AE203" s="1" t="str">
        <f t="shared" si="29"/>
        <v/>
      </c>
      <c r="AF203" s="2" t="str">
        <f>IF(TYPE(VAL_Codes!Q$30)=2,VAL_Codes!Q$30,"")</f>
        <v/>
      </c>
      <c r="AG203" s="27" t="str">
        <f t="shared" si="30"/>
        <v/>
      </c>
      <c r="AH203" s="1" t="str">
        <f t="shared" si="31"/>
        <v/>
      </c>
      <c r="AI203" s="2" t="str">
        <f>IF(TYPE(VAL_Codes!T$30)=2,VAL_Codes!T$30,"")</f>
        <v/>
      </c>
      <c r="AJ203" s="27" t="str">
        <f t="shared" si="32"/>
        <v/>
      </c>
      <c r="AK203" s="1" t="str">
        <f t="shared" si="33"/>
        <v/>
      </c>
      <c r="AL203" s="2" t="str">
        <f>IF(TYPE(VAL_Codes!W$30)=2,VAL_Codes!W$30,"")</f>
        <v/>
      </c>
      <c r="AM203" s="27" t="str">
        <f t="shared" si="34"/>
        <v/>
      </c>
      <c r="AN203" s="1" t="str">
        <f t="shared" si="35"/>
        <v/>
      </c>
      <c r="AO203" s="2" t="str">
        <f>IF(TYPE(VAL_Codes!Z$30)=2,VAL_Codes!Z$30,"")</f>
        <v/>
      </c>
      <c r="AP203" s="27" t="str">
        <f t="shared" si="36"/>
        <v/>
      </c>
      <c r="AQ203" s="1" t="str">
        <f t="shared" si="37"/>
        <v/>
      </c>
      <c r="AR203" s="2" t="str">
        <f>IF(TYPE(VAL_Codes!AC$30)=2,VAL_Codes!AC$30,"")</f>
        <v/>
      </c>
      <c r="AS203" s="27" t="str">
        <f t="shared" si="38"/>
        <v/>
      </c>
      <c r="AT203" s="1" t="str">
        <f t="shared" si="39"/>
        <v/>
      </c>
      <c r="AU203" s="2" t="str">
        <f>IF(TYPE(VAL_Codes!AF$30)=2,VAL_Codes!AF$30,"")</f>
        <v/>
      </c>
      <c r="AV203" s="27" t="str">
        <f t="shared" si="40"/>
        <v/>
      </c>
      <c r="AW203" s="1" t="str">
        <f t="shared" si="41"/>
        <v/>
      </c>
      <c r="AX203" s="2" t="str">
        <f>IF(TYPE(VAL_Codes!AI$30)=2,VAL_Codes!AI$30,"")</f>
        <v/>
      </c>
      <c r="AY203" s="27">
        <f t="shared" si="42"/>
        <v>0</v>
      </c>
      <c r="AZ203" s="1" t="str">
        <f t="shared" si="43"/>
        <v>M</v>
      </c>
      <c r="BA203" s="2" t="str">
        <f>IF(TYPE(VAL_Codes!AR$30)=2,VAL_Codes!AR$30,"")</f>
        <v/>
      </c>
      <c r="BB203" s="27">
        <f t="shared" si="44"/>
        <v>0</v>
      </c>
      <c r="BC203" s="1" t="str">
        <f t="shared" si="45"/>
        <v>M</v>
      </c>
      <c r="BD203" s="2" t="str">
        <f>IF(TYPE(VAL_Codes!AU$30)=2,VAL_Codes!AU$30,"")</f>
        <v/>
      </c>
      <c r="BE203" s="27">
        <f t="shared" si="46"/>
        <v>0</v>
      </c>
      <c r="BF203" s="1" t="str">
        <f t="shared" si="47"/>
        <v>M</v>
      </c>
      <c r="BG203" s="2" t="str">
        <f>IF(TYPE(VAL_Codes!AX$30)=2,VAL_Codes!AX$30,"")</f>
        <v/>
      </c>
      <c r="BH203" s="27" t="str">
        <f t="shared" si="48"/>
        <v/>
      </c>
      <c r="BI203" s="1" t="str">
        <f t="shared" si="49"/>
        <v>K</v>
      </c>
      <c r="BJ203" s="2" t="str">
        <f>IF(TYPE(VAL_Codes!BA$30)=2,VAL_Codes!BA$30,"")</f>
        <v/>
      </c>
      <c r="BK203" s="27">
        <f t="shared" si="50"/>
        <v>0</v>
      </c>
      <c r="BL203" s="1" t="str">
        <f t="shared" si="51"/>
        <v>M</v>
      </c>
      <c r="BM203" s="2" t="str">
        <f>IF(TYPE(VAL_Codes!BD$30)=2,VAL_Codes!BD$30,"")</f>
        <v/>
      </c>
      <c r="BN203" s="73"/>
      <c r="BQ203" s="74"/>
      <c r="BT203" s="74"/>
      <c r="BW203" s="74"/>
      <c r="BZ203" s="74"/>
      <c r="CC203" s="74"/>
      <c r="CF203" s="74"/>
      <c r="CI203" s="74"/>
      <c r="CL203" s="74"/>
      <c r="CO203" s="74"/>
      <c r="CR203" s="74"/>
      <c r="CU203" s="74"/>
      <c r="CX203" s="74"/>
      <c r="DA203" s="74"/>
      <c r="DD203" s="74"/>
      <c r="DG203" s="74"/>
      <c r="DJ203" s="74"/>
      <c r="DM203" s="74"/>
      <c r="DP203" s="74"/>
      <c r="DS203" s="74"/>
      <c r="DV203" s="74"/>
      <c r="DY203" s="74"/>
      <c r="EB203" s="74"/>
      <c r="EE203" s="74"/>
      <c r="EH203" s="74"/>
      <c r="EK203" s="74"/>
      <c r="EN203" s="74"/>
      <c r="EQ203" s="74"/>
      <c r="ET203" s="74"/>
    </row>
    <row r="204" spans="1:150" ht="15" customHeight="1" x14ac:dyDescent="0.2">
      <c r="A204" s="60"/>
      <c r="B204" s="60"/>
      <c r="C204" s="31"/>
      <c r="D204" s="680"/>
      <c r="E204" s="323" t="s">
        <v>4117</v>
      </c>
      <c r="F204" s="43" t="s">
        <v>6</v>
      </c>
      <c r="G204" s="43" t="s">
        <v>6</v>
      </c>
      <c r="H204" s="361" t="s">
        <v>6957</v>
      </c>
      <c r="I204" s="43"/>
      <c r="J204" s="54"/>
      <c r="K204" s="54"/>
      <c r="L204" s="54"/>
      <c r="M204" s="54"/>
      <c r="N204" s="54"/>
      <c r="O204" s="54"/>
      <c r="P204" s="54"/>
      <c r="Q204" s="54"/>
      <c r="R204" s="54"/>
      <c r="S204" s="54"/>
      <c r="T204" s="54"/>
      <c r="U204" s="54"/>
      <c r="V204" s="54"/>
      <c r="W204" s="54"/>
      <c r="X204" s="54"/>
      <c r="Y204" s="54"/>
      <c r="Z204" s="45"/>
      <c r="AA204" s="27" t="str">
        <f t="shared" si="26"/>
        <v/>
      </c>
      <c r="AB204" s="1" t="str">
        <f t="shared" si="27"/>
        <v/>
      </c>
      <c r="AC204" s="2" t="str">
        <f>IF(TYPE(VAL_Codes!N$30)=2,VAL_Codes!N$30,"")</f>
        <v/>
      </c>
      <c r="AD204" s="27" t="str">
        <f t="shared" si="28"/>
        <v/>
      </c>
      <c r="AE204" s="1" t="str">
        <f t="shared" si="29"/>
        <v/>
      </c>
      <c r="AF204" s="2" t="str">
        <f>IF(TYPE(VAL_Codes!Q$30)=2,VAL_Codes!Q$30,"")</f>
        <v/>
      </c>
      <c r="AG204" s="27" t="str">
        <f t="shared" si="30"/>
        <v/>
      </c>
      <c r="AH204" s="1" t="str">
        <f t="shared" si="31"/>
        <v/>
      </c>
      <c r="AI204" s="2" t="str">
        <f>IF(TYPE(VAL_Codes!T$30)=2,VAL_Codes!T$30,"")</f>
        <v/>
      </c>
      <c r="AJ204" s="27" t="str">
        <f t="shared" si="32"/>
        <v/>
      </c>
      <c r="AK204" s="1" t="str">
        <f t="shared" si="33"/>
        <v/>
      </c>
      <c r="AL204" s="2" t="str">
        <f>IF(TYPE(VAL_Codes!W$30)=2,VAL_Codes!W$30,"")</f>
        <v/>
      </c>
      <c r="AM204" s="27" t="str">
        <f t="shared" si="34"/>
        <v/>
      </c>
      <c r="AN204" s="1" t="str">
        <f t="shared" si="35"/>
        <v/>
      </c>
      <c r="AO204" s="2" t="str">
        <f>IF(TYPE(VAL_Codes!Z$30)=2,VAL_Codes!Z$30,"")</f>
        <v/>
      </c>
      <c r="AP204" s="27" t="str">
        <f t="shared" si="36"/>
        <v/>
      </c>
      <c r="AQ204" s="1" t="str">
        <f t="shared" si="37"/>
        <v/>
      </c>
      <c r="AR204" s="2" t="str">
        <f>IF(TYPE(VAL_Codes!AC$30)=2,VAL_Codes!AC$30,"")</f>
        <v/>
      </c>
      <c r="AS204" s="27" t="str">
        <f t="shared" si="38"/>
        <v/>
      </c>
      <c r="AT204" s="1" t="str">
        <f t="shared" si="39"/>
        <v/>
      </c>
      <c r="AU204" s="2" t="str">
        <f>IF(TYPE(VAL_Codes!AF$30)=2,VAL_Codes!AF$30,"")</f>
        <v/>
      </c>
      <c r="AV204" s="27" t="str">
        <f t="shared" si="40"/>
        <v/>
      </c>
      <c r="AW204" s="1" t="str">
        <f t="shared" si="41"/>
        <v/>
      </c>
      <c r="AX204" s="2" t="str">
        <f>IF(TYPE(VAL_Codes!AI$30)=2,VAL_Codes!AI$30,"")</f>
        <v/>
      </c>
      <c r="AY204" s="27">
        <f t="shared" si="42"/>
        <v>0</v>
      </c>
      <c r="AZ204" s="1" t="str">
        <f t="shared" si="43"/>
        <v>M</v>
      </c>
      <c r="BA204" s="2" t="str">
        <f>IF(TYPE(VAL_Codes!AR$30)=2,VAL_Codes!AR$30,"")</f>
        <v/>
      </c>
      <c r="BB204" s="27">
        <f t="shared" si="44"/>
        <v>0</v>
      </c>
      <c r="BC204" s="1" t="str">
        <f t="shared" si="45"/>
        <v>M</v>
      </c>
      <c r="BD204" s="2" t="str">
        <f>IF(TYPE(VAL_Codes!AU$30)=2,VAL_Codes!AU$30,"")</f>
        <v/>
      </c>
      <c r="BE204" s="27">
        <f t="shared" si="46"/>
        <v>0</v>
      </c>
      <c r="BF204" s="1" t="str">
        <f t="shared" si="47"/>
        <v>M</v>
      </c>
      <c r="BG204" s="2" t="str">
        <f>IF(TYPE(VAL_Codes!AX$30)=2,VAL_Codes!AX$30,"")</f>
        <v/>
      </c>
      <c r="BH204" s="27" t="str">
        <f t="shared" si="48"/>
        <v/>
      </c>
      <c r="BI204" s="1" t="str">
        <f t="shared" si="49"/>
        <v>K</v>
      </c>
      <c r="BJ204" s="2" t="str">
        <f>IF(TYPE(VAL_Codes!BA$30)=2,VAL_Codes!BA$30,"")</f>
        <v/>
      </c>
      <c r="BK204" s="27">
        <f t="shared" si="50"/>
        <v>0</v>
      </c>
      <c r="BL204" s="1" t="str">
        <f t="shared" si="51"/>
        <v>M</v>
      </c>
      <c r="BM204" s="2" t="str">
        <f>IF(TYPE(VAL_Codes!BD$30)=2,VAL_Codes!BD$30,"")</f>
        <v/>
      </c>
      <c r="BN204" s="73"/>
      <c r="BQ204" s="74"/>
      <c r="BT204" s="74"/>
      <c r="BW204" s="74"/>
      <c r="BZ204" s="74"/>
      <c r="CC204" s="74"/>
      <c r="CF204" s="74"/>
      <c r="CI204" s="74"/>
      <c r="CL204" s="74"/>
      <c r="CO204" s="74"/>
      <c r="CR204" s="74"/>
      <c r="CU204" s="74"/>
      <c r="CX204" s="74"/>
      <c r="DA204" s="74"/>
      <c r="DD204" s="74"/>
      <c r="DG204" s="74"/>
      <c r="DJ204" s="74"/>
      <c r="DM204" s="74"/>
      <c r="DP204" s="74"/>
      <c r="DS204" s="74"/>
      <c r="DV204" s="74"/>
      <c r="DY204" s="74"/>
      <c r="EB204" s="74"/>
      <c r="EE204" s="74"/>
      <c r="EH204" s="74"/>
      <c r="EK204" s="74"/>
      <c r="EN204" s="74"/>
      <c r="EQ204" s="74"/>
      <c r="ET204" s="74"/>
    </row>
    <row r="205" spans="1:150" ht="15" customHeight="1" x14ac:dyDescent="0.2">
      <c r="A205" s="60"/>
      <c r="B205" s="60"/>
      <c r="C205" s="31"/>
      <c r="D205" s="680"/>
      <c r="E205" s="323" t="s">
        <v>4118</v>
      </c>
      <c r="F205" s="43" t="s">
        <v>6</v>
      </c>
      <c r="G205" s="43" t="s">
        <v>6</v>
      </c>
      <c r="H205" s="361" t="s">
        <v>6958</v>
      </c>
      <c r="I205" s="43"/>
      <c r="J205" s="54"/>
      <c r="K205" s="54"/>
      <c r="L205" s="54"/>
      <c r="M205" s="54"/>
      <c r="N205" s="54"/>
      <c r="O205" s="54"/>
      <c r="P205" s="54"/>
      <c r="Q205" s="54"/>
      <c r="R205" s="54"/>
      <c r="S205" s="54"/>
      <c r="T205" s="54"/>
      <c r="U205" s="54"/>
      <c r="V205" s="54"/>
      <c r="W205" s="54"/>
      <c r="X205" s="54"/>
      <c r="Y205" s="54"/>
      <c r="Z205" s="54"/>
      <c r="AA205" s="27" t="str">
        <f t="shared" si="26"/>
        <v/>
      </c>
      <c r="AB205" s="1" t="str">
        <f t="shared" si="27"/>
        <v/>
      </c>
      <c r="AC205" s="2" t="str">
        <f>IF(TYPE(VAL_Codes!N$30)=2,VAL_Codes!N$30,"")</f>
        <v/>
      </c>
      <c r="AD205" s="27" t="str">
        <f t="shared" si="28"/>
        <v/>
      </c>
      <c r="AE205" s="1" t="str">
        <f t="shared" si="29"/>
        <v/>
      </c>
      <c r="AF205" s="2" t="str">
        <f>IF(TYPE(VAL_Codes!Q$30)=2,VAL_Codes!Q$30,"")</f>
        <v/>
      </c>
      <c r="AG205" s="27" t="str">
        <f t="shared" si="30"/>
        <v/>
      </c>
      <c r="AH205" s="1" t="str">
        <f t="shared" si="31"/>
        <v/>
      </c>
      <c r="AI205" s="2" t="str">
        <f>IF(TYPE(VAL_Codes!T$30)=2,VAL_Codes!T$30,"")</f>
        <v/>
      </c>
      <c r="AJ205" s="27" t="str">
        <f t="shared" si="32"/>
        <v/>
      </c>
      <c r="AK205" s="1" t="str">
        <f t="shared" si="33"/>
        <v/>
      </c>
      <c r="AL205" s="2" t="str">
        <f>IF(TYPE(VAL_Codes!W$30)=2,VAL_Codes!W$30,"")</f>
        <v/>
      </c>
      <c r="AM205" s="27" t="str">
        <f t="shared" si="34"/>
        <v/>
      </c>
      <c r="AN205" s="1" t="str">
        <f t="shared" si="35"/>
        <v/>
      </c>
      <c r="AO205" s="2" t="str">
        <f>IF(TYPE(VAL_Codes!Z$30)=2,VAL_Codes!Z$30,"")</f>
        <v/>
      </c>
      <c r="AP205" s="27" t="str">
        <f t="shared" si="36"/>
        <v/>
      </c>
      <c r="AQ205" s="1" t="str">
        <f t="shared" si="37"/>
        <v/>
      </c>
      <c r="AR205" s="2" t="str">
        <f>IF(TYPE(VAL_Codes!AC$30)=2,VAL_Codes!AC$30,"")</f>
        <v/>
      </c>
      <c r="AS205" s="27" t="str">
        <f t="shared" si="38"/>
        <v/>
      </c>
      <c r="AT205" s="1" t="str">
        <f t="shared" si="39"/>
        <v/>
      </c>
      <c r="AU205" s="2" t="str">
        <f>IF(TYPE(VAL_Codes!AF$30)=2,VAL_Codes!AF$30,"")</f>
        <v/>
      </c>
      <c r="AV205" s="27" t="str">
        <f t="shared" si="40"/>
        <v/>
      </c>
      <c r="AW205" s="1" t="str">
        <f t="shared" si="41"/>
        <v/>
      </c>
      <c r="AX205" s="2" t="str">
        <f>IF(TYPE(VAL_Codes!AI$30)=2,VAL_Codes!AI$30,"")</f>
        <v/>
      </c>
      <c r="AY205" s="27">
        <f t="shared" si="42"/>
        <v>0</v>
      </c>
      <c r="AZ205" s="1" t="str">
        <f t="shared" si="43"/>
        <v>M</v>
      </c>
      <c r="BA205" s="2" t="str">
        <f>IF(TYPE(VAL_Codes!AR$30)=2,VAL_Codes!AR$30,"")</f>
        <v/>
      </c>
      <c r="BB205" s="27">
        <f t="shared" si="44"/>
        <v>0</v>
      </c>
      <c r="BC205" s="1" t="str">
        <f t="shared" si="45"/>
        <v>M</v>
      </c>
      <c r="BD205" s="2" t="str">
        <f>IF(TYPE(VAL_Codes!AU$30)=2,VAL_Codes!AU$30,"")</f>
        <v/>
      </c>
      <c r="BE205" s="27">
        <f t="shared" si="46"/>
        <v>0</v>
      </c>
      <c r="BF205" s="1" t="str">
        <f t="shared" si="47"/>
        <v>M</v>
      </c>
      <c r="BG205" s="2" t="str">
        <f>IF(TYPE(VAL_Codes!AX$30)=2,VAL_Codes!AX$30,"")</f>
        <v/>
      </c>
      <c r="BH205" s="27" t="str">
        <f t="shared" si="48"/>
        <v/>
      </c>
      <c r="BI205" s="1" t="str">
        <f t="shared" si="49"/>
        <v>K</v>
      </c>
      <c r="BJ205" s="2" t="str">
        <f>IF(TYPE(VAL_Codes!BA$30)=2,VAL_Codes!BA$30,"")</f>
        <v/>
      </c>
      <c r="BK205" s="27">
        <f t="shared" si="50"/>
        <v>0</v>
      </c>
      <c r="BL205" s="1" t="str">
        <f t="shared" si="51"/>
        <v>M</v>
      </c>
      <c r="BM205" s="2" t="str">
        <f>IF(TYPE(VAL_Codes!BD$30)=2,VAL_Codes!BD$30,"")</f>
        <v/>
      </c>
      <c r="BN205" s="73"/>
      <c r="BQ205" s="74"/>
      <c r="BT205" s="74"/>
      <c r="BW205" s="74"/>
      <c r="BZ205" s="74"/>
      <c r="CC205" s="74"/>
      <c r="CF205" s="74"/>
      <c r="CI205" s="74"/>
      <c r="CL205" s="74"/>
      <c r="CO205" s="74"/>
      <c r="CR205" s="74"/>
      <c r="CU205" s="74"/>
      <c r="CX205" s="74"/>
      <c r="DA205" s="74"/>
      <c r="DD205" s="74"/>
      <c r="DG205" s="74"/>
      <c r="DJ205" s="74"/>
      <c r="DM205" s="74"/>
      <c r="DP205" s="74"/>
      <c r="DS205" s="74"/>
      <c r="DV205" s="74"/>
      <c r="DY205" s="74"/>
      <c r="EB205" s="74"/>
      <c r="EE205" s="74"/>
      <c r="EH205" s="74"/>
      <c r="EK205" s="74"/>
      <c r="EN205" s="74"/>
      <c r="EQ205" s="74"/>
      <c r="ET205" s="74"/>
    </row>
    <row r="206" spans="1:150" ht="15" customHeight="1" x14ac:dyDescent="0.2">
      <c r="A206" s="60"/>
      <c r="B206" s="60"/>
      <c r="C206" s="31"/>
      <c r="D206" s="680"/>
      <c r="E206" s="323" t="s">
        <v>4119</v>
      </c>
      <c r="F206" s="43" t="s">
        <v>6</v>
      </c>
      <c r="G206" s="43" t="s">
        <v>6</v>
      </c>
      <c r="H206" s="361" t="s">
        <v>6959</v>
      </c>
      <c r="I206" s="43"/>
      <c r="J206" s="54"/>
      <c r="K206" s="54"/>
      <c r="L206" s="54"/>
      <c r="M206" s="54"/>
      <c r="N206" s="54"/>
      <c r="O206" s="54"/>
      <c r="P206" s="54"/>
      <c r="Q206" s="54"/>
      <c r="R206" s="54"/>
      <c r="S206" s="54"/>
      <c r="T206" s="54"/>
      <c r="U206" s="54"/>
      <c r="V206" s="54"/>
      <c r="W206" s="54"/>
      <c r="X206" s="54"/>
      <c r="Y206" s="54"/>
      <c r="Z206" s="54"/>
      <c r="AA206" s="27" t="str">
        <f t="shared" si="26"/>
        <v/>
      </c>
      <c r="AB206" s="1" t="str">
        <f t="shared" si="27"/>
        <v/>
      </c>
      <c r="AC206" s="2" t="str">
        <f>IF(TYPE(VAL_Codes!N$30)=2,VAL_Codes!N$30,"")</f>
        <v/>
      </c>
      <c r="AD206" s="27" t="str">
        <f t="shared" si="28"/>
        <v/>
      </c>
      <c r="AE206" s="1" t="str">
        <f t="shared" si="29"/>
        <v/>
      </c>
      <c r="AF206" s="2" t="str">
        <f>IF(TYPE(VAL_Codes!Q$30)=2,VAL_Codes!Q$30,"")</f>
        <v/>
      </c>
      <c r="AG206" s="27" t="str">
        <f t="shared" si="30"/>
        <v/>
      </c>
      <c r="AH206" s="1" t="str">
        <f t="shared" si="31"/>
        <v/>
      </c>
      <c r="AI206" s="2" t="str">
        <f>IF(TYPE(VAL_Codes!T$30)=2,VAL_Codes!T$30,"")</f>
        <v/>
      </c>
      <c r="AJ206" s="27" t="str">
        <f t="shared" si="32"/>
        <v/>
      </c>
      <c r="AK206" s="1" t="str">
        <f t="shared" si="33"/>
        <v/>
      </c>
      <c r="AL206" s="2" t="str">
        <f>IF(TYPE(VAL_Codes!W$30)=2,VAL_Codes!W$30,"")</f>
        <v/>
      </c>
      <c r="AM206" s="27" t="str">
        <f t="shared" si="34"/>
        <v/>
      </c>
      <c r="AN206" s="1" t="str">
        <f t="shared" si="35"/>
        <v/>
      </c>
      <c r="AO206" s="2" t="str">
        <f>IF(TYPE(VAL_Codes!Z$30)=2,VAL_Codes!Z$30,"")</f>
        <v/>
      </c>
      <c r="AP206" s="27" t="str">
        <f t="shared" si="36"/>
        <v/>
      </c>
      <c r="AQ206" s="1" t="str">
        <f t="shared" si="37"/>
        <v/>
      </c>
      <c r="AR206" s="2" t="str">
        <f>IF(TYPE(VAL_Codes!AC$30)=2,VAL_Codes!AC$30,"")</f>
        <v/>
      </c>
      <c r="AS206" s="27" t="str">
        <f t="shared" si="38"/>
        <v/>
      </c>
      <c r="AT206" s="1" t="str">
        <f t="shared" si="39"/>
        <v/>
      </c>
      <c r="AU206" s="2" t="str">
        <f>IF(TYPE(VAL_Codes!AF$30)=2,VAL_Codes!AF$30,"")</f>
        <v/>
      </c>
      <c r="AV206" s="27" t="str">
        <f t="shared" si="40"/>
        <v/>
      </c>
      <c r="AW206" s="1" t="str">
        <f t="shared" si="41"/>
        <v/>
      </c>
      <c r="AX206" s="2" t="str">
        <f>IF(TYPE(VAL_Codes!AI$30)=2,VAL_Codes!AI$30,"")</f>
        <v/>
      </c>
      <c r="AY206" s="27">
        <f t="shared" si="42"/>
        <v>0</v>
      </c>
      <c r="AZ206" s="1" t="str">
        <f t="shared" si="43"/>
        <v>M</v>
      </c>
      <c r="BA206" s="2" t="str">
        <f>IF(TYPE(VAL_Codes!AR$30)=2,VAL_Codes!AR$30,"")</f>
        <v/>
      </c>
      <c r="BB206" s="27">
        <f t="shared" si="44"/>
        <v>0</v>
      </c>
      <c r="BC206" s="1" t="str">
        <f t="shared" si="45"/>
        <v>M</v>
      </c>
      <c r="BD206" s="2" t="str">
        <f>IF(TYPE(VAL_Codes!AU$30)=2,VAL_Codes!AU$30,"")</f>
        <v/>
      </c>
      <c r="BE206" s="27">
        <f t="shared" si="46"/>
        <v>0</v>
      </c>
      <c r="BF206" s="1" t="str">
        <f t="shared" si="47"/>
        <v>M</v>
      </c>
      <c r="BG206" s="2" t="str">
        <f>IF(TYPE(VAL_Codes!AX$30)=2,VAL_Codes!AX$30,"")</f>
        <v/>
      </c>
      <c r="BH206" s="27" t="str">
        <f t="shared" si="48"/>
        <v/>
      </c>
      <c r="BI206" s="1" t="str">
        <f t="shared" si="49"/>
        <v>K</v>
      </c>
      <c r="BJ206" s="2" t="str">
        <f>IF(TYPE(VAL_Codes!BA$30)=2,VAL_Codes!BA$30,"")</f>
        <v/>
      </c>
      <c r="BK206" s="27">
        <f t="shared" si="50"/>
        <v>0</v>
      </c>
      <c r="BL206" s="1" t="str">
        <f t="shared" si="51"/>
        <v>M</v>
      </c>
      <c r="BM206" s="2" t="str">
        <f>IF(TYPE(VAL_Codes!BD$30)=2,VAL_Codes!BD$30,"")</f>
        <v/>
      </c>
      <c r="BN206" s="73"/>
      <c r="BQ206" s="74"/>
      <c r="BT206" s="74"/>
      <c r="BW206" s="74"/>
      <c r="BZ206" s="74"/>
      <c r="CC206" s="74"/>
      <c r="CF206" s="74"/>
      <c r="CI206" s="74"/>
      <c r="CL206" s="74"/>
      <c r="CO206" s="74"/>
      <c r="CR206" s="74"/>
      <c r="CU206" s="74"/>
      <c r="CX206" s="74"/>
      <c r="DA206" s="74"/>
      <c r="DD206" s="74"/>
      <c r="DG206" s="74"/>
      <c r="DJ206" s="74"/>
      <c r="DM206" s="74"/>
      <c r="DP206" s="74"/>
      <c r="DS206" s="74"/>
      <c r="DV206" s="74"/>
      <c r="DY206" s="74"/>
      <c r="EB206" s="74"/>
      <c r="EE206" s="74"/>
      <c r="EH206" s="74"/>
      <c r="EK206" s="74"/>
      <c r="EN206" s="74"/>
      <c r="EQ206" s="74"/>
      <c r="ET206" s="74"/>
    </row>
    <row r="207" spans="1:150" ht="15" x14ac:dyDescent="0.2">
      <c r="A207" s="49"/>
      <c r="B207" s="49"/>
      <c r="C207" s="31"/>
      <c r="D207" s="38"/>
      <c r="E207" s="75"/>
      <c r="F207" s="366"/>
      <c r="G207" s="366"/>
      <c r="H207" s="366"/>
      <c r="I207" s="366"/>
      <c r="J207" s="38"/>
      <c r="K207" s="38"/>
      <c r="L207" s="38"/>
      <c r="M207" s="38"/>
      <c r="N207" s="38"/>
      <c r="O207" s="38"/>
      <c r="P207" s="38"/>
      <c r="Q207" s="38"/>
      <c r="R207" s="38"/>
      <c r="S207" s="38"/>
      <c r="T207" s="38"/>
      <c r="U207" s="38"/>
      <c r="V207" s="38"/>
      <c r="W207" s="38"/>
      <c r="X207" s="38"/>
      <c r="Y207" s="38"/>
      <c r="Z207" s="38"/>
      <c r="AA207" s="47"/>
      <c r="AB207" s="38"/>
      <c r="AC207" s="38"/>
      <c r="AD207" s="47"/>
      <c r="AE207" s="38"/>
      <c r="AF207" s="38"/>
      <c r="AG207" s="47"/>
      <c r="AH207" s="38"/>
      <c r="AI207" s="38"/>
      <c r="AJ207" s="47"/>
      <c r="AK207" s="38"/>
      <c r="AL207" s="38"/>
      <c r="AM207" s="47"/>
      <c r="AN207" s="38"/>
      <c r="AO207" s="38"/>
      <c r="AP207" s="47"/>
      <c r="AQ207" s="38"/>
      <c r="AR207" s="38"/>
      <c r="AS207" s="47"/>
      <c r="AT207" s="38"/>
      <c r="AU207" s="38"/>
      <c r="AV207" s="47"/>
      <c r="AW207" s="38"/>
      <c r="AX207" s="38"/>
      <c r="AY207" s="47"/>
      <c r="AZ207" s="38"/>
      <c r="BA207" s="38"/>
      <c r="BB207" s="47"/>
      <c r="BC207" s="38"/>
      <c r="BD207" s="38"/>
      <c r="BE207" s="47"/>
      <c r="BF207" s="38"/>
      <c r="BG207" s="38"/>
      <c r="BH207" s="47"/>
      <c r="BI207" s="38"/>
      <c r="BJ207" s="38"/>
      <c r="BK207" s="47"/>
      <c r="BL207" s="38"/>
      <c r="BM207" s="38"/>
      <c r="BN207" s="73"/>
      <c r="BQ207" s="74"/>
      <c r="BT207" s="74"/>
      <c r="BW207" s="74"/>
      <c r="BZ207" s="74"/>
      <c r="CC207" s="74"/>
      <c r="CF207" s="74"/>
      <c r="CI207" s="74"/>
      <c r="CL207" s="74"/>
      <c r="CO207" s="74"/>
      <c r="CR207" s="74"/>
      <c r="CU207" s="74"/>
      <c r="CX207" s="74"/>
      <c r="DA207" s="74"/>
      <c r="DD207" s="74"/>
      <c r="DG207" s="74"/>
      <c r="DJ207" s="74"/>
      <c r="DM207" s="74"/>
      <c r="DP207" s="74"/>
      <c r="DS207" s="74"/>
      <c r="DV207" s="74"/>
      <c r="DY207" s="74"/>
      <c r="EB207" s="74"/>
      <c r="EE207" s="74"/>
      <c r="EH207" s="74"/>
      <c r="EK207" s="74"/>
      <c r="EN207" s="74"/>
      <c r="EQ207" s="74"/>
      <c r="ET207" s="74"/>
    </row>
    <row r="208" spans="1:150" ht="15" x14ac:dyDescent="0.2">
      <c r="A208" s="60"/>
      <c r="B208" s="60"/>
      <c r="C208" s="31"/>
      <c r="D208" s="38"/>
      <c r="E208" s="75"/>
      <c r="F208" s="366"/>
      <c r="G208" s="366"/>
      <c r="H208" s="366"/>
      <c r="I208" s="366"/>
      <c r="J208" s="38"/>
      <c r="K208" s="38"/>
      <c r="L208" s="38"/>
      <c r="M208" s="38"/>
      <c r="N208" s="38"/>
      <c r="O208" s="38"/>
      <c r="P208" s="38"/>
      <c r="Q208" s="38"/>
      <c r="R208" s="38"/>
      <c r="S208" s="38"/>
      <c r="T208" s="38"/>
      <c r="U208" s="38"/>
      <c r="V208" s="38"/>
      <c r="W208" s="38"/>
      <c r="X208" s="38"/>
      <c r="Y208" s="38"/>
      <c r="Z208" s="38"/>
      <c r="AA208" s="47"/>
      <c r="AB208" s="38"/>
      <c r="AC208" s="38"/>
      <c r="AD208" s="47"/>
      <c r="AE208" s="38"/>
      <c r="AF208" s="38"/>
      <c r="AG208" s="47"/>
      <c r="AH208" s="38"/>
      <c r="AI208" s="38"/>
      <c r="AJ208" s="47"/>
      <c r="AK208" s="38"/>
      <c r="AL208" s="38"/>
      <c r="AM208" s="47"/>
      <c r="AN208" s="38"/>
      <c r="AO208" s="38"/>
      <c r="AP208" s="47"/>
      <c r="AQ208" s="38"/>
      <c r="AR208" s="38"/>
      <c r="AS208" s="47"/>
      <c r="AT208" s="38"/>
      <c r="AU208" s="38"/>
      <c r="AV208" s="47"/>
      <c r="AW208" s="38"/>
      <c r="AX208" s="38"/>
      <c r="AY208" s="47"/>
      <c r="AZ208" s="38"/>
      <c r="BA208" s="38"/>
      <c r="BB208" s="47"/>
      <c r="BC208" s="38"/>
      <c r="BD208" s="38"/>
      <c r="BE208" s="47"/>
      <c r="BF208" s="38"/>
      <c r="BG208" s="38"/>
      <c r="BH208" s="47"/>
      <c r="BI208" s="38"/>
      <c r="BJ208" s="38"/>
      <c r="BK208" s="47"/>
      <c r="BL208" s="38"/>
      <c r="BM208" s="38"/>
      <c r="BN208" s="73"/>
      <c r="BQ208" s="74"/>
      <c r="BT208" s="74"/>
      <c r="BW208" s="74"/>
      <c r="BZ208" s="74"/>
      <c r="CC208" s="74"/>
      <c r="CF208" s="74"/>
      <c r="CI208" s="74"/>
      <c r="CL208" s="74"/>
      <c r="CO208" s="74"/>
      <c r="CR208" s="74"/>
      <c r="CU208" s="74"/>
      <c r="CX208" s="74"/>
      <c r="DA208" s="74"/>
      <c r="DD208" s="74"/>
      <c r="DG208" s="74"/>
      <c r="DJ208" s="74"/>
      <c r="DM208" s="74"/>
      <c r="DP208" s="74"/>
      <c r="DS208" s="74"/>
      <c r="DV208" s="74"/>
      <c r="DY208" s="74"/>
      <c r="EB208" s="74"/>
      <c r="EE208" s="74"/>
      <c r="EH208" s="74"/>
      <c r="EK208" s="74"/>
      <c r="EN208" s="74"/>
      <c r="EQ208" s="74"/>
      <c r="ET208" s="74"/>
    </row>
    <row r="209" spans="1:150" ht="15" customHeight="1" x14ac:dyDescent="0.2">
      <c r="A209" s="60"/>
      <c r="B209" s="60"/>
      <c r="C209" s="31"/>
      <c r="D209" s="624" t="s">
        <v>0</v>
      </c>
      <c r="E209" s="62" t="s">
        <v>4050</v>
      </c>
      <c r="F209" s="361" t="s">
        <v>4</v>
      </c>
      <c r="G209" s="43" t="s">
        <v>6</v>
      </c>
      <c r="H209" s="361" t="s">
        <v>6960</v>
      </c>
      <c r="I209" s="43"/>
      <c r="J209" s="54"/>
      <c r="K209" s="54"/>
      <c r="L209" s="54"/>
      <c r="M209" s="54"/>
      <c r="N209" s="54"/>
      <c r="O209" s="54"/>
      <c r="P209" s="54"/>
      <c r="Q209" s="54"/>
      <c r="R209" s="54"/>
      <c r="S209" s="54"/>
      <c r="T209" s="54"/>
      <c r="U209" s="54"/>
      <c r="V209" s="54"/>
      <c r="W209" s="54"/>
      <c r="X209" s="54"/>
      <c r="Y209" s="54"/>
      <c r="Z209" s="54"/>
      <c r="AA209" s="28" t="str">
        <f>IF(COUNTBLANK('VAL_Fill in area'!C336)=1,"",'VAL_Fill in area'!C336)</f>
        <v/>
      </c>
      <c r="AB209" s="13" t="str">
        <f>IF(TYPE(VAL_Codes!M$30)=2,VAL_Codes!M$30,"")</f>
        <v/>
      </c>
      <c r="AC209" s="14" t="str">
        <f>IF(TYPE(VAL_Codes!N$30)=2,VAL_Codes!N$30,"")</f>
        <v/>
      </c>
      <c r="AD209" s="28" t="str">
        <f>IF(COUNTBLANK('VAL_Fill in area'!D336)=1,"",'VAL_Fill in area'!D336)</f>
        <v/>
      </c>
      <c r="AE209" s="13" t="str">
        <f>IF(TYPE(VAL_Codes!P$30)=2,VAL_Codes!P$30,"")</f>
        <v/>
      </c>
      <c r="AF209" s="14" t="str">
        <f>IF(TYPE(VAL_Codes!Q$30)=2,VAL_Codes!Q$30,"")</f>
        <v/>
      </c>
      <c r="AG209" s="28" t="str">
        <f>IF(COUNTBLANK('VAL_Fill in area'!E336)=1,"",'VAL_Fill in area'!E336)</f>
        <v/>
      </c>
      <c r="AH209" s="13" t="str">
        <f>IF(TYPE(VAL_Codes!S$30)=2,VAL_Codes!S$30,"")</f>
        <v/>
      </c>
      <c r="AI209" s="14" t="str">
        <f>IF(TYPE(VAL_Codes!T$30)=2,VAL_Codes!T$30,"")</f>
        <v/>
      </c>
      <c r="AJ209" s="28" t="str">
        <f>IF(COUNTBLANK('VAL_Fill in area'!F336)=1,"",'VAL_Fill in area'!F336)</f>
        <v/>
      </c>
      <c r="AK209" s="13" t="str">
        <f>IF(TYPE(VAL_Codes!V$30)=2,VAL_Codes!V$30,"")</f>
        <v/>
      </c>
      <c r="AL209" s="14" t="str">
        <f>IF(TYPE(VAL_Codes!W$30)=2,VAL_Codes!W$30,"")</f>
        <v/>
      </c>
      <c r="AM209" s="28" t="str">
        <f>IF(COUNTBLANK('VAL_Fill in area'!G336)=1,"",'VAL_Fill in area'!G336)</f>
        <v/>
      </c>
      <c r="AN209" s="13" t="str">
        <f>IF(TYPE(VAL_Codes!Y$30)=2,VAL_Codes!Y$30,"")</f>
        <v/>
      </c>
      <c r="AO209" s="14" t="str">
        <f>IF(TYPE(VAL_Codes!Z$30)=2,VAL_Codes!Z$30,"")</f>
        <v/>
      </c>
      <c r="AP209" s="28" t="str">
        <f>IF(COUNTBLANK('VAL_Fill in area'!H336)=1,"",'VAL_Fill in area'!H336)</f>
        <v/>
      </c>
      <c r="AQ209" s="13" t="str">
        <f>IF(TYPE(VAL_Codes!AB$30)=2,VAL_Codes!AB$30,"")</f>
        <v/>
      </c>
      <c r="AR209" s="14" t="str">
        <f>IF(TYPE(VAL_Codes!AC$30)=2,VAL_Codes!AC$30,"")</f>
        <v/>
      </c>
      <c r="AS209" s="28" t="str">
        <f>IF(COUNTBLANK('VAL_Fill in area'!I336)=1,"",'VAL_Fill in area'!I336)</f>
        <v/>
      </c>
      <c r="AT209" s="13" t="str">
        <f>IF(TYPE(VAL_Codes!AE$30)=2,VAL_Codes!AE$30,"")</f>
        <v/>
      </c>
      <c r="AU209" s="14" t="str">
        <f>IF(TYPE(VAL_Codes!AF$30)=2,VAL_Codes!AF$30,"")</f>
        <v/>
      </c>
      <c r="AV209" s="28" t="str">
        <f>IF(COUNTBLANK('VAL_Fill in area'!J336)=1,"",'VAL_Fill in area'!J336)</f>
        <v/>
      </c>
      <c r="AW209" s="13" t="str">
        <f>IF(TYPE(VAL_Codes!AH$30)=2,VAL_Codes!AH$30,"")</f>
        <v/>
      </c>
      <c r="AX209" s="14" t="str">
        <f>IF(TYPE(VAL_Codes!AI$30)=2,VAL_Codes!AI$30,"")</f>
        <v/>
      </c>
      <c r="AY209" s="28" t="str">
        <f>IF(COUNTBLANK('VAL_Fill in area'!K336)=1,"",'VAL_Fill in area'!K336)</f>
        <v/>
      </c>
      <c r="AZ209" s="13" t="s">
        <v>4</v>
      </c>
      <c r="BA209" s="14" t="str">
        <f>IF(TYPE(VAL_Codes!AR$30)=2,VAL_Codes!AR$30,"")</f>
        <v/>
      </c>
      <c r="BB209" s="28" t="str">
        <f>IF(COUNTBLANK('VAL_Fill in area'!L336)=1,"",'VAL_Fill in area'!L336)</f>
        <v/>
      </c>
      <c r="BC209" s="13" t="s">
        <v>4</v>
      </c>
      <c r="BD209" s="14" t="str">
        <f>IF(TYPE(VAL_Codes!AU$30)=2,VAL_Codes!AU$30,"")</f>
        <v/>
      </c>
      <c r="BE209" s="28" t="str">
        <f>IF(COUNTBLANK('VAL_Fill in area'!M336)=1,"",'VAL_Fill in area'!M336)</f>
        <v/>
      </c>
      <c r="BF209" s="13" t="s">
        <v>4</v>
      </c>
      <c r="BG209" s="14" t="str">
        <f>IF(TYPE(VAL_Codes!AX$30)=2,VAL_Codes!AX$30,"")</f>
        <v/>
      </c>
      <c r="BH209" s="28" t="str">
        <f>IF(COUNTBLANK('VAL_Fill in area'!N336)=1,"",'VAL_Fill in area'!N336)</f>
        <v/>
      </c>
      <c r="BI209" s="13" t="s">
        <v>7033</v>
      </c>
      <c r="BJ209" s="14" t="str">
        <f>IF(TYPE(VAL_Codes!BA$30)=2,VAL_Codes!BA$30,"")</f>
        <v/>
      </c>
      <c r="BK209" s="28" t="str">
        <f>IF(COUNTBLANK('VAL_Fill in area'!O336)=1,"",'VAL_Fill in area'!O336)</f>
        <v/>
      </c>
      <c r="BL209" s="13" t="s">
        <v>4</v>
      </c>
      <c r="BM209" s="14" t="str">
        <f>IF(TYPE(VAL_Codes!BD$30)=2,VAL_Codes!BD$30,"")</f>
        <v/>
      </c>
      <c r="BN209" s="73"/>
      <c r="BQ209" s="74"/>
      <c r="BT209" s="74"/>
      <c r="BW209" s="74"/>
      <c r="BZ209" s="74"/>
      <c r="CC209" s="74"/>
      <c r="CF209" s="74"/>
      <c r="CI209" s="74"/>
      <c r="CL209" s="74"/>
      <c r="CO209" s="74"/>
      <c r="CR209" s="74"/>
      <c r="CU209" s="74"/>
      <c r="CX209" s="74"/>
      <c r="DA209" s="74"/>
      <c r="DD209" s="74"/>
      <c r="DG209" s="74"/>
      <c r="DJ209" s="74"/>
      <c r="DM209" s="74"/>
      <c r="DP209" s="74"/>
      <c r="DS209" s="74"/>
      <c r="DV209" s="74"/>
      <c r="DY209" s="74"/>
      <c r="EB209" s="74"/>
      <c r="EE209" s="74"/>
      <c r="EH209" s="74"/>
      <c r="EK209" s="74"/>
      <c r="EN209" s="74"/>
      <c r="EQ209" s="74"/>
      <c r="ET209" s="74"/>
    </row>
    <row r="210" spans="1:150" ht="15" customHeight="1" x14ac:dyDescent="0.2">
      <c r="A210" s="60"/>
      <c r="B210" s="60"/>
      <c r="C210" s="31"/>
      <c r="D210" s="624"/>
      <c r="E210" s="62" t="s">
        <v>4051</v>
      </c>
      <c r="F210" s="361" t="s">
        <v>4</v>
      </c>
      <c r="G210" s="43" t="s">
        <v>6</v>
      </c>
      <c r="H210" s="361" t="s">
        <v>6961</v>
      </c>
      <c r="I210" s="43"/>
      <c r="J210" s="54"/>
      <c r="K210" s="54"/>
      <c r="L210" s="54"/>
      <c r="M210" s="54"/>
      <c r="N210" s="54"/>
      <c r="O210" s="54"/>
      <c r="P210" s="54"/>
      <c r="Q210" s="54"/>
      <c r="R210" s="54"/>
      <c r="S210" s="54"/>
      <c r="T210" s="54"/>
      <c r="U210" s="54"/>
      <c r="V210" s="54"/>
      <c r="W210" s="54"/>
      <c r="X210" s="54"/>
      <c r="Y210" s="54"/>
      <c r="Z210" s="54"/>
      <c r="AA210" s="28" t="str">
        <f>IF(COUNTBLANK('VAL_Fill in area'!C337)=1,"",'VAL_Fill in area'!C337)</f>
        <v/>
      </c>
      <c r="AB210" s="13" t="str">
        <f>IF(TYPE(VAL_Codes!M$30)=2,VAL_Codes!M$30,"")</f>
        <v/>
      </c>
      <c r="AC210" s="14" t="str">
        <f>IF(TYPE(VAL_Codes!N$30)=2,VAL_Codes!N$30,"")</f>
        <v/>
      </c>
      <c r="AD210" s="28" t="str">
        <f>IF(COUNTBLANK('VAL_Fill in area'!D337)=1,"",'VAL_Fill in area'!D337)</f>
        <v/>
      </c>
      <c r="AE210" s="13" t="str">
        <f>IF(TYPE(VAL_Codes!P$30)=2,VAL_Codes!P$30,"")</f>
        <v/>
      </c>
      <c r="AF210" s="14" t="str">
        <f>IF(TYPE(VAL_Codes!Q$30)=2,VAL_Codes!Q$30,"")</f>
        <v/>
      </c>
      <c r="AG210" s="28" t="str">
        <f>IF(COUNTBLANK('VAL_Fill in area'!E337)=1,"",'VAL_Fill in area'!E337)</f>
        <v/>
      </c>
      <c r="AH210" s="13" t="str">
        <f>IF(TYPE(VAL_Codes!S$30)=2,VAL_Codes!S$30,"")</f>
        <v/>
      </c>
      <c r="AI210" s="14" t="str">
        <f>IF(TYPE(VAL_Codes!T$30)=2,VAL_Codes!T$30,"")</f>
        <v/>
      </c>
      <c r="AJ210" s="28" t="str">
        <f>IF(COUNTBLANK('VAL_Fill in area'!F337)=1,"",'VAL_Fill in area'!F337)</f>
        <v/>
      </c>
      <c r="AK210" s="13" t="str">
        <f>IF(TYPE(VAL_Codes!V$30)=2,VAL_Codes!V$30,"")</f>
        <v/>
      </c>
      <c r="AL210" s="14" t="str">
        <f>IF(TYPE(VAL_Codes!W$30)=2,VAL_Codes!W$30,"")</f>
        <v/>
      </c>
      <c r="AM210" s="28" t="str">
        <f>IF(COUNTBLANK('VAL_Fill in area'!G337)=1,"",'VAL_Fill in area'!G337)</f>
        <v/>
      </c>
      <c r="AN210" s="13" t="str">
        <f>IF(TYPE(VAL_Codes!Y$30)=2,VAL_Codes!Y$30,"")</f>
        <v/>
      </c>
      <c r="AO210" s="14" t="str">
        <f>IF(TYPE(VAL_Codes!Z$30)=2,VAL_Codes!Z$30,"")</f>
        <v/>
      </c>
      <c r="AP210" s="28" t="str">
        <f>IF(COUNTBLANK('VAL_Fill in area'!H337)=1,"",'VAL_Fill in area'!H337)</f>
        <v/>
      </c>
      <c r="AQ210" s="13" t="str">
        <f>IF(TYPE(VAL_Codes!AB$30)=2,VAL_Codes!AB$30,"")</f>
        <v/>
      </c>
      <c r="AR210" s="14" t="str">
        <f>IF(TYPE(VAL_Codes!AC$30)=2,VAL_Codes!AC$30,"")</f>
        <v/>
      </c>
      <c r="AS210" s="28" t="str">
        <f>IF(COUNTBLANK('VAL_Fill in area'!I337)=1,"",'VAL_Fill in area'!I337)</f>
        <v/>
      </c>
      <c r="AT210" s="13" t="str">
        <f>IF(TYPE(VAL_Codes!AE$30)=2,VAL_Codes!AE$30,"")</f>
        <v/>
      </c>
      <c r="AU210" s="14" t="str">
        <f>IF(TYPE(VAL_Codes!AF$30)=2,VAL_Codes!AF$30,"")</f>
        <v/>
      </c>
      <c r="AV210" s="28" t="str">
        <f>IF(COUNTBLANK('VAL_Fill in area'!J337)=1,"",'VAL_Fill in area'!J337)</f>
        <v/>
      </c>
      <c r="AW210" s="13" t="str">
        <f>IF(TYPE(VAL_Codes!AH$30)=2,VAL_Codes!AH$30,"")</f>
        <v/>
      </c>
      <c r="AX210" s="14" t="str">
        <f>IF(TYPE(VAL_Codes!AI$30)=2,VAL_Codes!AI$30,"")</f>
        <v/>
      </c>
      <c r="AY210" s="28">
        <f>IF(COUNTBLANK('VAL_Fill in area'!K337)=1,"",'VAL_Fill in area'!K337)</f>
        <v>234</v>
      </c>
      <c r="AZ210" s="13" t="str">
        <f>IF(TYPE(VAL_Codes!AQ$30)=2,VAL_Codes!AQ$30,"")</f>
        <v/>
      </c>
      <c r="BA210" s="14" t="str">
        <f>IF(TYPE(VAL_Codes!AR$30)=2,VAL_Codes!AR$30,"")</f>
        <v/>
      </c>
      <c r="BB210" s="28">
        <f>IF(COUNTBLANK('VAL_Fill in area'!L337)=1,"",'VAL_Fill in area'!L337)</f>
        <v>726</v>
      </c>
      <c r="BC210" s="13" t="str">
        <f>IF(TYPE(VAL_Codes!AT$30)=2,VAL_Codes!AT$30,"")</f>
        <v/>
      </c>
      <c r="BD210" s="14" t="str">
        <f>IF(TYPE(VAL_Codes!AU$30)=2,VAL_Codes!AU$30,"")</f>
        <v/>
      </c>
      <c r="BE210" s="28">
        <f>IF(COUNTBLANK('VAL_Fill in area'!M337)=1,"",'VAL_Fill in area'!M337)</f>
        <v>9</v>
      </c>
      <c r="BF210" s="13" t="str">
        <f>IF(TYPE(VAL_Codes!AW$30)=2,VAL_Codes!AW$30,"")</f>
        <v/>
      </c>
      <c r="BG210" s="14" t="str">
        <f>IF(TYPE(VAL_Codes!AX$30)=2,VAL_Codes!AX$30,"")</f>
        <v/>
      </c>
      <c r="BH210" s="28" t="str">
        <f>IF(COUNTBLANK('VAL_Fill in area'!N337)=1,"",'VAL_Fill in area'!N337)</f>
        <v/>
      </c>
      <c r="BI210" s="13" t="s">
        <v>7033</v>
      </c>
      <c r="BJ210" s="14" t="str">
        <f>IF(TYPE(VAL_Codes!BA$30)=2,VAL_Codes!BA$30,"")</f>
        <v/>
      </c>
      <c r="BK210" s="28">
        <f>IF(COUNTBLANK('VAL_Fill in area'!O337)=1,"",'VAL_Fill in area'!O337)</f>
        <v>1</v>
      </c>
      <c r="BL210" s="13" t="str">
        <f>IF(TYPE(VAL_Codes!BC$30)=2,VAL_Codes!BC$30,"")</f>
        <v/>
      </c>
      <c r="BM210" s="14" t="str">
        <f>IF(TYPE(VAL_Codes!BD$30)=2,VAL_Codes!BD$30,"")</f>
        <v/>
      </c>
      <c r="BN210" s="73"/>
      <c r="BQ210" s="74"/>
      <c r="BT210" s="74"/>
      <c r="BW210" s="74"/>
      <c r="BZ210" s="74"/>
      <c r="CC210" s="74"/>
      <c r="CF210" s="74"/>
      <c r="CI210" s="74"/>
      <c r="CL210" s="74"/>
      <c r="CO210" s="74"/>
      <c r="CR210" s="74"/>
      <c r="CU210" s="74"/>
      <c r="CX210" s="74"/>
      <c r="DA210" s="74"/>
      <c r="DD210" s="74"/>
      <c r="DG210" s="74"/>
      <c r="DJ210" s="74"/>
      <c r="DM210" s="74"/>
      <c r="DP210" s="74"/>
      <c r="DS210" s="74"/>
      <c r="DV210" s="74"/>
      <c r="DY210" s="74"/>
      <c r="EB210" s="74"/>
      <c r="EE210" s="74"/>
      <c r="EH210" s="74"/>
      <c r="EK210" s="74"/>
      <c r="EN210" s="74"/>
      <c r="EQ210" s="74"/>
      <c r="ET210" s="74"/>
    </row>
    <row r="211" spans="1:150" ht="15" customHeight="1" x14ac:dyDescent="0.2">
      <c r="A211" s="49"/>
      <c r="B211" s="49"/>
      <c r="C211" s="31"/>
      <c r="D211" s="624"/>
      <c r="E211" s="62" t="s">
        <v>4052</v>
      </c>
      <c r="F211" s="361" t="s">
        <v>4</v>
      </c>
      <c r="G211" s="43" t="s">
        <v>6</v>
      </c>
      <c r="H211" s="361" t="s">
        <v>6962</v>
      </c>
      <c r="I211" s="43"/>
      <c r="J211" s="54"/>
      <c r="K211" s="54"/>
      <c r="L211" s="54"/>
      <c r="M211" s="54"/>
      <c r="N211" s="54"/>
      <c r="O211" s="54"/>
      <c r="P211" s="54"/>
      <c r="Q211" s="54"/>
      <c r="R211" s="54"/>
      <c r="S211" s="54"/>
      <c r="T211" s="54"/>
      <c r="U211" s="54"/>
      <c r="V211" s="54"/>
      <c r="W211" s="54"/>
      <c r="X211" s="54"/>
      <c r="Y211" s="54"/>
      <c r="Z211" s="54"/>
      <c r="AA211" s="28" t="str">
        <f>IF(COUNTBLANK('VAL_Fill in area'!C338)=1,"",'VAL_Fill in area'!C338)</f>
        <v/>
      </c>
      <c r="AB211" s="13" t="str">
        <f>IF(TYPE(VAL_Codes!M$30)=2,VAL_Codes!M$30,"")</f>
        <v/>
      </c>
      <c r="AC211" s="14" t="str">
        <f>IF(TYPE(VAL_Codes!N$30)=2,VAL_Codes!N$30,"")</f>
        <v/>
      </c>
      <c r="AD211" s="28" t="str">
        <f>IF(COUNTBLANK('VAL_Fill in area'!D338)=1,"",'VAL_Fill in area'!D338)</f>
        <v/>
      </c>
      <c r="AE211" s="13" t="str">
        <f>IF(TYPE(VAL_Codes!P$30)=2,VAL_Codes!P$30,"")</f>
        <v/>
      </c>
      <c r="AF211" s="14" t="str">
        <f>IF(TYPE(VAL_Codes!Q$30)=2,VAL_Codes!Q$30,"")</f>
        <v/>
      </c>
      <c r="AG211" s="28" t="str">
        <f>IF(COUNTBLANK('VAL_Fill in area'!E338)=1,"",'VAL_Fill in area'!E338)</f>
        <v/>
      </c>
      <c r="AH211" s="13" t="str">
        <f>IF(TYPE(VAL_Codes!S$30)=2,VAL_Codes!S$30,"")</f>
        <v/>
      </c>
      <c r="AI211" s="14" t="str">
        <f>IF(TYPE(VAL_Codes!T$30)=2,VAL_Codes!T$30,"")</f>
        <v/>
      </c>
      <c r="AJ211" s="28" t="str">
        <f>IF(COUNTBLANK('VAL_Fill in area'!F338)=1,"",'VAL_Fill in area'!F338)</f>
        <v/>
      </c>
      <c r="AK211" s="13" t="str">
        <f>IF(TYPE(VAL_Codes!V$30)=2,VAL_Codes!V$30,"")</f>
        <v/>
      </c>
      <c r="AL211" s="14" t="str">
        <f>IF(TYPE(VAL_Codes!W$30)=2,VAL_Codes!W$30,"")</f>
        <v/>
      </c>
      <c r="AM211" s="28" t="str">
        <f>IF(COUNTBLANK('VAL_Fill in area'!G338)=1,"",'VAL_Fill in area'!G338)</f>
        <v/>
      </c>
      <c r="AN211" s="13" t="str">
        <f>IF(TYPE(VAL_Codes!Y$30)=2,VAL_Codes!Y$30,"")</f>
        <v/>
      </c>
      <c r="AO211" s="14" t="str">
        <f>IF(TYPE(VAL_Codes!Z$30)=2,VAL_Codes!Z$30,"")</f>
        <v/>
      </c>
      <c r="AP211" s="28" t="str">
        <f>IF(COUNTBLANK('VAL_Fill in area'!H338)=1,"",'VAL_Fill in area'!H338)</f>
        <v/>
      </c>
      <c r="AQ211" s="13" t="str">
        <f>IF(TYPE(VAL_Codes!AB$30)=2,VAL_Codes!AB$30,"")</f>
        <v/>
      </c>
      <c r="AR211" s="14" t="str">
        <f>IF(TYPE(VAL_Codes!AC$30)=2,VAL_Codes!AC$30,"")</f>
        <v/>
      </c>
      <c r="AS211" s="28" t="str">
        <f>IF(COUNTBLANK('VAL_Fill in area'!I338)=1,"",'VAL_Fill in area'!I338)</f>
        <v/>
      </c>
      <c r="AT211" s="13" t="str">
        <f>IF(TYPE(VAL_Codes!AE$30)=2,VAL_Codes!AE$30,"")</f>
        <v/>
      </c>
      <c r="AU211" s="14" t="str">
        <f>IF(TYPE(VAL_Codes!AF$30)=2,VAL_Codes!AF$30,"")</f>
        <v/>
      </c>
      <c r="AV211" s="28" t="str">
        <f>IF(COUNTBLANK('VAL_Fill in area'!J338)=1,"",'VAL_Fill in area'!J338)</f>
        <v/>
      </c>
      <c r="AW211" s="13" t="str">
        <f>IF(TYPE(VAL_Codes!AH$30)=2,VAL_Codes!AH$30,"")</f>
        <v/>
      </c>
      <c r="AX211" s="14" t="str">
        <f>IF(TYPE(VAL_Codes!AI$30)=2,VAL_Codes!AI$30,"")</f>
        <v/>
      </c>
      <c r="AY211" s="28">
        <f>IF(COUNTBLANK('VAL_Fill in area'!K338)=1,"",'VAL_Fill in area'!K338)</f>
        <v>83</v>
      </c>
      <c r="AZ211" s="13" t="str">
        <f>IF(TYPE(VAL_Codes!AQ$30)=2,VAL_Codes!AQ$30,"")</f>
        <v/>
      </c>
      <c r="BA211" s="14" t="str">
        <f>IF(TYPE(VAL_Codes!AR$30)=2,VAL_Codes!AR$30,"")</f>
        <v/>
      </c>
      <c r="BB211" s="28">
        <f>IF(COUNTBLANK('VAL_Fill in area'!L338)=1,"",'VAL_Fill in area'!L338)</f>
        <v>1492</v>
      </c>
      <c r="BC211" s="13" t="str">
        <f>IF(TYPE(VAL_Codes!AT$30)=2,VAL_Codes!AT$30,"")</f>
        <v/>
      </c>
      <c r="BD211" s="14" t="str">
        <f>IF(TYPE(VAL_Codes!AU$30)=2,VAL_Codes!AU$30,"")</f>
        <v/>
      </c>
      <c r="BE211" s="28">
        <f>IF(COUNTBLANK('VAL_Fill in area'!M338)=1,"",'VAL_Fill in area'!M338)</f>
        <v>3</v>
      </c>
      <c r="BF211" s="13" t="str">
        <f>IF(TYPE(VAL_Codes!AW$30)=2,VAL_Codes!AW$30,"")</f>
        <v/>
      </c>
      <c r="BG211" s="14" t="str">
        <f>IF(TYPE(VAL_Codes!AX$30)=2,VAL_Codes!AX$30,"")</f>
        <v/>
      </c>
      <c r="BH211" s="28" t="str">
        <f>IF(COUNTBLANK('VAL_Fill in area'!N338)=1,"",'VAL_Fill in area'!N338)</f>
        <v/>
      </c>
      <c r="BI211" s="13" t="s">
        <v>7033</v>
      </c>
      <c r="BJ211" s="14" t="str">
        <f>IF(TYPE(VAL_Codes!BA$30)=2,VAL_Codes!BA$30,"")</f>
        <v/>
      </c>
      <c r="BK211" s="28">
        <f>IF(COUNTBLANK('VAL_Fill in area'!O338)=1,"",'VAL_Fill in area'!O338)</f>
        <v>0</v>
      </c>
      <c r="BL211" s="13" t="str">
        <f>IF(TYPE(VAL_Codes!BC$30)=2,VAL_Codes!BC$30,"")</f>
        <v/>
      </c>
      <c r="BM211" s="14" t="str">
        <f>IF(TYPE(VAL_Codes!BD$30)=2,VAL_Codes!BD$30,"")</f>
        <v/>
      </c>
      <c r="BN211" s="73"/>
      <c r="BQ211" s="74"/>
      <c r="BT211" s="74"/>
      <c r="BW211" s="74"/>
      <c r="BZ211" s="74"/>
      <c r="CC211" s="74"/>
      <c r="CF211" s="74"/>
      <c r="CI211" s="74"/>
      <c r="CL211" s="74"/>
      <c r="CO211" s="74"/>
      <c r="CR211" s="74"/>
      <c r="CU211" s="74"/>
      <c r="CX211" s="74"/>
      <c r="DA211" s="74"/>
      <c r="DD211" s="74"/>
      <c r="DG211" s="74"/>
      <c r="DJ211" s="74"/>
      <c r="DM211" s="74"/>
      <c r="DP211" s="74"/>
      <c r="DS211" s="74"/>
      <c r="DV211" s="74"/>
      <c r="DY211" s="74"/>
      <c r="EB211" s="74"/>
      <c r="EE211" s="74"/>
      <c r="EH211" s="74"/>
      <c r="EK211" s="74"/>
      <c r="EN211" s="74"/>
      <c r="EQ211" s="74"/>
      <c r="ET211" s="74"/>
    </row>
    <row r="212" spans="1:150" ht="15" customHeight="1" x14ac:dyDescent="0.2">
      <c r="A212" s="49"/>
      <c r="B212" s="49"/>
      <c r="C212" s="31"/>
      <c r="D212" s="624"/>
      <c r="E212" s="62" t="s">
        <v>4053</v>
      </c>
      <c r="F212" s="361" t="s">
        <v>4</v>
      </c>
      <c r="G212" s="43" t="s">
        <v>6</v>
      </c>
      <c r="H212" s="361" t="s">
        <v>6963</v>
      </c>
      <c r="I212" s="43"/>
      <c r="J212" s="54"/>
      <c r="K212" s="54"/>
      <c r="L212" s="54"/>
      <c r="M212" s="54"/>
      <c r="N212" s="54"/>
      <c r="O212" s="54"/>
      <c r="P212" s="54"/>
      <c r="Q212" s="54"/>
      <c r="R212" s="54"/>
      <c r="S212" s="54"/>
      <c r="T212" s="54"/>
      <c r="U212" s="54"/>
      <c r="V212" s="54"/>
      <c r="W212" s="54"/>
      <c r="X212" s="54"/>
      <c r="Y212" s="54"/>
      <c r="Z212" s="54"/>
      <c r="AA212" s="28" t="str">
        <f>IF(COUNTBLANK('VAL_Fill in area'!C339)=1,"",'VAL_Fill in area'!C339)</f>
        <v/>
      </c>
      <c r="AB212" s="13" t="str">
        <f>IF(TYPE(VAL_Codes!M$30)=2,VAL_Codes!M$30,"")</f>
        <v/>
      </c>
      <c r="AC212" s="14" t="str">
        <f>IF(TYPE(VAL_Codes!N$30)=2,VAL_Codes!N$30,"")</f>
        <v/>
      </c>
      <c r="AD212" s="28" t="str">
        <f>IF(COUNTBLANK('VAL_Fill in area'!D339)=1,"",'VAL_Fill in area'!D339)</f>
        <v/>
      </c>
      <c r="AE212" s="13" t="str">
        <f>IF(TYPE(VAL_Codes!P$30)=2,VAL_Codes!P$30,"")</f>
        <v/>
      </c>
      <c r="AF212" s="14" t="str">
        <f>IF(TYPE(VAL_Codes!Q$30)=2,VAL_Codes!Q$30,"")</f>
        <v/>
      </c>
      <c r="AG212" s="28" t="str">
        <f>IF(COUNTBLANK('VAL_Fill in area'!E339)=1,"",'VAL_Fill in area'!E339)</f>
        <v/>
      </c>
      <c r="AH212" s="13" t="str">
        <f>IF(TYPE(VAL_Codes!S$30)=2,VAL_Codes!S$30,"")</f>
        <v/>
      </c>
      <c r="AI212" s="14" t="str">
        <f>IF(TYPE(VAL_Codes!T$30)=2,VAL_Codes!T$30,"")</f>
        <v/>
      </c>
      <c r="AJ212" s="28" t="str">
        <f>IF(COUNTBLANK('VAL_Fill in area'!F339)=1,"",'VAL_Fill in area'!F339)</f>
        <v/>
      </c>
      <c r="AK212" s="13" t="str">
        <f>IF(TYPE(VAL_Codes!V$30)=2,VAL_Codes!V$30,"")</f>
        <v/>
      </c>
      <c r="AL212" s="14" t="str">
        <f>IF(TYPE(VAL_Codes!W$30)=2,VAL_Codes!W$30,"")</f>
        <v/>
      </c>
      <c r="AM212" s="28" t="str">
        <f>IF(COUNTBLANK('VAL_Fill in area'!G339)=1,"",'VAL_Fill in area'!G339)</f>
        <v/>
      </c>
      <c r="AN212" s="13" t="str">
        <f>IF(TYPE(VAL_Codes!Y$30)=2,VAL_Codes!Y$30,"")</f>
        <v/>
      </c>
      <c r="AO212" s="14" t="str">
        <f>IF(TYPE(VAL_Codes!Z$30)=2,VAL_Codes!Z$30,"")</f>
        <v/>
      </c>
      <c r="AP212" s="28" t="str">
        <f>IF(COUNTBLANK('VAL_Fill in area'!H339)=1,"",'VAL_Fill in area'!H339)</f>
        <v/>
      </c>
      <c r="AQ212" s="13" t="str">
        <f>IF(TYPE(VAL_Codes!AB$30)=2,VAL_Codes!AB$30,"")</f>
        <v/>
      </c>
      <c r="AR212" s="14" t="str">
        <f>IF(TYPE(VAL_Codes!AC$30)=2,VAL_Codes!AC$30,"")</f>
        <v/>
      </c>
      <c r="AS212" s="28" t="str">
        <f>IF(COUNTBLANK('VAL_Fill in area'!I339)=1,"",'VAL_Fill in area'!I339)</f>
        <v/>
      </c>
      <c r="AT212" s="13" t="str">
        <f>IF(TYPE(VAL_Codes!AE$30)=2,VAL_Codes!AE$30,"")</f>
        <v/>
      </c>
      <c r="AU212" s="14" t="str">
        <f>IF(TYPE(VAL_Codes!AF$30)=2,VAL_Codes!AF$30,"")</f>
        <v/>
      </c>
      <c r="AV212" s="28" t="str">
        <f>IF(COUNTBLANK('VAL_Fill in area'!J339)=1,"",'VAL_Fill in area'!J339)</f>
        <v/>
      </c>
      <c r="AW212" s="13" t="str">
        <f>IF(TYPE(VAL_Codes!AH$30)=2,VAL_Codes!AH$30,"")</f>
        <v/>
      </c>
      <c r="AX212" s="14" t="str">
        <f>IF(TYPE(VAL_Codes!AI$30)=2,VAL_Codes!AI$30,"")</f>
        <v/>
      </c>
      <c r="AY212" s="28">
        <f>IF(COUNTBLANK('VAL_Fill in area'!K339)=1,"",'VAL_Fill in area'!K339)</f>
        <v>3</v>
      </c>
      <c r="AZ212" s="13" t="str">
        <f>IF(TYPE(VAL_Codes!AQ$30)=2,VAL_Codes!AQ$30,"")</f>
        <v/>
      </c>
      <c r="BA212" s="14" t="str">
        <f>IF(TYPE(VAL_Codes!AR$30)=2,VAL_Codes!AR$30,"")</f>
        <v/>
      </c>
      <c r="BB212" s="28">
        <f>IF(COUNTBLANK('VAL_Fill in area'!L339)=1,"",'VAL_Fill in area'!L339)</f>
        <v>560</v>
      </c>
      <c r="BC212" s="13" t="str">
        <f>IF(TYPE(VAL_Codes!AT$30)=2,VAL_Codes!AT$30,"")</f>
        <v/>
      </c>
      <c r="BD212" s="14" t="str">
        <f>IF(TYPE(VAL_Codes!AU$30)=2,VAL_Codes!AU$30,"")</f>
        <v/>
      </c>
      <c r="BE212" s="28">
        <f>IF(COUNTBLANK('VAL_Fill in area'!M339)=1,"",'VAL_Fill in area'!M339)</f>
        <v>11</v>
      </c>
      <c r="BF212" s="13" t="str">
        <f>IF(TYPE(VAL_Codes!AW$30)=2,VAL_Codes!AW$30,"")</f>
        <v/>
      </c>
      <c r="BG212" s="14" t="str">
        <f>IF(TYPE(VAL_Codes!AX$30)=2,VAL_Codes!AX$30,"")</f>
        <v/>
      </c>
      <c r="BH212" s="28" t="str">
        <f>IF(COUNTBLANK('VAL_Fill in area'!N339)=1,"",'VAL_Fill in area'!N339)</f>
        <v/>
      </c>
      <c r="BI212" s="13" t="s">
        <v>7033</v>
      </c>
      <c r="BJ212" s="14" t="str">
        <f>IF(TYPE(VAL_Codes!BA$30)=2,VAL_Codes!BA$30,"")</f>
        <v/>
      </c>
      <c r="BK212" s="28">
        <f>IF(COUNTBLANK('VAL_Fill in area'!O339)=1,"",'VAL_Fill in area'!O339)</f>
        <v>1</v>
      </c>
      <c r="BL212" s="13" t="str">
        <f>IF(TYPE(VAL_Codes!BC$30)=2,VAL_Codes!BC$30,"")</f>
        <v/>
      </c>
      <c r="BM212" s="14" t="str">
        <f>IF(TYPE(VAL_Codes!BD$30)=2,VAL_Codes!BD$30,"")</f>
        <v/>
      </c>
      <c r="BN212" s="73"/>
      <c r="BQ212" s="74"/>
      <c r="BT212" s="74"/>
      <c r="BW212" s="74"/>
      <c r="BZ212" s="74"/>
      <c r="CC212" s="74"/>
      <c r="CF212" s="74"/>
      <c r="CI212" s="74"/>
      <c r="CL212" s="74"/>
      <c r="CO212" s="74"/>
      <c r="CR212" s="74"/>
      <c r="CU212" s="74"/>
      <c r="CX212" s="74"/>
      <c r="DA212" s="74"/>
      <c r="DD212" s="74"/>
      <c r="DG212" s="74"/>
      <c r="DJ212" s="74"/>
      <c r="DM212" s="74"/>
      <c r="DP212" s="74"/>
      <c r="DS212" s="74"/>
      <c r="DV212" s="74"/>
      <c r="DY212" s="74"/>
      <c r="EB212" s="74"/>
      <c r="EE212" s="74"/>
      <c r="EH212" s="74"/>
      <c r="EK212" s="74"/>
      <c r="EN212" s="74"/>
      <c r="EQ212" s="74"/>
      <c r="ET212" s="74"/>
    </row>
    <row r="213" spans="1:150" ht="15" customHeight="1" x14ac:dyDescent="0.2">
      <c r="A213" s="49"/>
      <c r="B213" s="49"/>
      <c r="C213" s="31"/>
      <c r="D213" s="624"/>
      <c r="E213" s="62" t="s">
        <v>4054</v>
      </c>
      <c r="F213" s="361" t="s">
        <v>4</v>
      </c>
      <c r="G213" s="43" t="s">
        <v>6</v>
      </c>
      <c r="H213" s="361" t="s">
        <v>6964</v>
      </c>
      <c r="I213" s="43"/>
      <c r="J213" s="54"/>
      <c r="K213" s="54"/>
      <c r="L213" s="54"/>
      <c r="M213" s="54"/>
      <c r="N213" s="54"/>
      <c r="O213" s="54"/>
      <c r="P213" s="54"/>
      <c r="Q213" s="54"/>
      <c r="R213" s="54"/>
      <c r="S213" s="54"/>
      <c r="T213" s="54"/>
      <c r="U213" s="54"/>
      <c r="V213" s="54"/>
      <c r="W213" s="54"/>
      <c r="X213" s="54"/>
      <c r="Y213" s="54"/>
      <c r="Z213" s="54"/>
      <c r="AA213" s="28" t="str">
        <f>IF(COUNTBLANK('VAL_Fill in area'!C340)=1,"",'VAL_Fill in area'!C340)</f>
        <v/>
      </c>
      <c r="AB213" s="13" t="str">
        <f>IF(TYPE(VAL_Codes!M$30)=2,VAL_Codes!M$30,"")</f>
        <v/>
      </c>
      <c r="AC213" s="14" t="str">
        <f>IF(TYPE(VAL_Codes!N$30)=2,VAL_Codes!N$30,"")</f>
        <v/>
      </c>
      <c r="AD213" s="28" t="str">
        <f>IF(COUNTBLANK('VAL_Fill in area'!D340)=1,"",'VAL_Fill in area'!D340)</f>
        <v/>
      </c>
      <c r="AE213" s="13" t="str">
        <f>IF(TYPE(VAL_Codes!P$30)=2,VAL_Codes!P$30,"")</f>
        <v/>
      </c>
      <c r="AF213" s="14" t="str">
        <f>IF(TYPE(VAL_Codes!Q$30)=2,VAL_Codes!Q$30,"")</f>
        <v/>
      </c>
      <c r="AG213" s="28" t="str">
        <f>IF(COUNTBLANK('VAL_Fill in area'!E340)=1,"",'VAL_Fill in area'!E340)</f>
        <v/>
      </c>
      <c r="AH213" s="13" t="str">
        <f>IF(TYPE(VAL_Codes!S$30)=2,VAL_Codes!S$30,"")</f>
        <v/>
      </c>
      <c r="AI213" s="14" t="str">
        <f>IF(TYPE(VAL_Codes!T$30)=2,VAL_Codes!T$30,"")</f>
        <v/>
      </c>
      <c r="AJ213" s="28" t="str">
        <f>IF(COUNTBLANK('VAL_Fill in area'!F340)=1,"",'VAL_Fill in area'!F340)</f>
        <v/>
      </c>
      <c r="AK213" s="13" t="str">
        <f>IF(TYPE(VAL_Codes!V$30)=2,VAL_Codes!V$30,"")</f>
        <v/>
      </c>
      <c r="AL213" s="14" t="str">
        <f>IF(TYPE(VAL_Codes!W$30)=2,VAL_Codes!W$30,"")</f>
        <v/>
      </c>
      <c r="AM213" s="28" t="str">
        <f>IF(COUNTBLANK('VAL_Fill in area'!G340)=1,"",'VAL_Fill in area'!G340)</f>
        <v/>
      </c>
      <c r="AN213" s="13" t="str">
        <f>IF(TYPE(VAL_Codes!Y$30)=2,VAL_Codes!Y$30,"")</f>
        <v/>
      </c>
      <c r="AO213" s="14" t="str">
        <f>IF(TYPE(VAL_Codes!Z$30)=2,VAL_Codes!Z$30,"")</f>
        <v/>
      </c>
      <c r="AP213" s="28" t="str">
        <f>IF(COUNTBLANK('VAL_Fill in area'!H340)=1,"",'VAL_Fill in area'!H340)</f>
        <v/>
      </c>
      <c r="AQ213" s="13" t="str">
        <f>IF(TYPE(VAL_Codes!AB$30)=2,VAL_Codes!AB$30,"")</f>
        <v/>
      </c>
      <c r="AR213" s="14" t="str">
        <f>IF(TYPE(VAL_Codes!AC$30)=2,VAL_Codes!AC$30,"")</f>
        <v/>
      </c>
      <c r="AS213" s="28" t="str">
        <f>IF(COUNTBLANK('VAL_Fill in area'!I340)=1,"",'VAL_Fill in area'!I340)</f>
        <v/>
      </c>
      <c r="AT213" s="13" t="str">
        <f>IF(TYPE(VAL_Codes!AE$30)=2,VAL_Codes!AE$30,"")</f>
        <v/>
      </c>
      <c r="AU213" s="14" t="str">
        <f>IF(TYPE(VAL_Codes!AF$30)=2,VAL_Codes!AF$30,"")</f>
        <v/>
      </c>
      <c r="AV213" s="28" t="str">
        <f>IF(COUNTBLANK('VAL_Fill in area'!J340)=1,"",'VAL_Fill in area'!J340)</f>
        <v/>
      </c>
      <c r="AW213" s="13" t="str">
        <f>IF(TYPE(VAL_Codes!AH$30)=2,VAL_Codes!AH$30,"")</f>
        <v/>
      </c>
      <c r="AX213" s="14" t="str">
        <f>IF(TYPE(VAL_Codes!AI$30)=2,VAL_Codes!AI$30,"")</f>
        <v/>
      </c>
      <c r="AY213" s="28">
        <f>IF(COUNTBLANK('VAL_Fill in area'!K340)=1,"",'VAL_Fill in area'!K340)</f>
        <v>531</v>
      </c>
      <c r="AZ213" s="13" t="str">
        <f>IF(TYPE(VAL_Codes!AQ$30)=2,VAL_Codes!AQ$30,"")</f>
        <v/>
      </c>
      <c r="BA213" s="14" t="str">
        <f>IF(TYPE(VAL_Codes!AR$30)=2,VAL_Codes!AR$30,"")</f>
        <v/>
      </c>
      <c r="BB213" s="28">
        <f>IF(COUNTBLANK('VAL_Fill in area'!L340)=1,"",'VAL_Fill in area'!L340)</f>
        <v>1336</v>
      </c>
      <c r="BC213" s="13" t="str">
        <f>IF(TYPE(VAL_Codes!AT$30)=2,VAL_Codes!AT$30,"")</f>
        <v/>
      </c>
      <c r="BD213" s="14" t="str">
        <f>IF(TYPE(VAL_Codes!AU$30)=2,VAL_Codes!AU$30,"")</f>
        <v/>
      </c>
      <c r="BE213" s="28">
        <f>IF(COUNTBLANK('VAL_Fill in area'!M340)=1,"",'VAL_Fill in area'!M340)</f>
        <v>77</v>
      </c>
      <c r="BF213" s="13" t="str">
        <f>IF(TYPE(VAL_Codes!AW$30)=2,VAL_Codes!AW$30,"")</f>
        <v/>
      </c>
      <c r="BG213" s="14" t="str">
        <f>IF(TYPE(VAL_Codes!AX$30)=2,VAL_Codes!AX$30,"")</f>
        <v/>
      </c>
      <c r="BH213" s="28" t="str">
        <f>IF(COUNTBLANK('VAL_Fill in area'!N340)=1,"",'VAL_Fill in area'!N340)</f>
        <v/>
      </c>
      <c r="BI213" s="13" t="s">
        <v>7033</v>
      </c>
      <c r="BJ213" s="14" t="str">
        <f>IF(TYPE(VAL_Codes!BA$30)=2,VAL_Codes!BA$30,"")</f>
        <v/>
      </c>
      <c r="BK213" s="28">
        <f>IF(COUNTBLANK('VAL_Fill in area'!O340)=1,"",'VAL_Fill in area'!O340)</f>
        <v>1</v>
      </c>
      <c r="BL213" s="13" t="str">
        <f>IF(TYPE(VAL_Codes!BC$30)=2,VAL_Codes!BC$30,"")</f>
        <v/>
      </c>
      <c r="BM213" s="14" t="str">
        <f>IF(TYPE(VAL_Codes!BD$30)=2,VAL_Codes!BD$30,"")</f>
        <v/>
      </c>
      <c r="BN213" s="73"/>
      <c r="BQ213" s="74"/>
      <c r="BT213" s="74"/>
      <c r="BW213" s="74"/>
      <c r="BZ213" s="74"/>
      <c r="CC213" s="74"/>
      <c r="CF213" s="74"/>
      <c r="CI213" s="74"/>
      <c r="CL213" s="74"/>
      <c r="CO213" s="74"/>
      <c r="CR213" s="74"/>
      <c r="CU213" s="74"/>
      <c r="CX213" s="74"/>
      <c r="DA213" s="74"/>
      <c r="DD213" s="74"/>
      <c r="DG213" s="74"/>
      <c r="DJ213" s="74"/>
      <c r="DM213" s="74"/>
      <c r="DP213" s="74"/>
      <c r="DS213" s="74"/>
      <c r="DV213" s="74"/>
      <c r="DY213" s="74"/>
      <c r="EB213" s="74"/>
      <c r="EE213" s="74"/>
      <c r="EH213" s="74"/>
      <c r="EK213" s="74"/>
      <c r="EN213" s="74"/>
      <c r="EQ213" s="74"/>
      <c r="ET213" s="74"/>
    </row>
    <row r="214" spans="1:150" ht="15" customHeight="1" x14ac:dyDescent="0.2">
      <c r="A214" s="49"/>
      <c r="B214" s="49"/>
      <c r="C214" s="31"/>
      <c r="D214" s="624"/>
      <c r="E214" s="62" t="s">
        <v>4055</v>
      </c>
      <c r="F214" s="361" t="s">
        <v>4</v>
      </c>
      <c r="G214" s="43" t="s">
        <v>6</v>
      </c>
      <c r="H214" s="361" t="s">
        <v>6965</v>
      </c>
      <c r="I214" s="43"/>
      <c r="J214" s="54"/>
      <c r="K214" s="54"/>
      <c r="L214" s="54"/>
      <c r="M214" s="54"/>
      <c r="N214" s="54"/>
      <c r="O214" s="54"/>
      <c r="P214" s="54"/>
      <c r="Q214" s="54"/>
      <c r="R214" s="54"/>
      <c r="S214" s="54"/>
      <c r="T214" s="54"/>
      <c r="U214" s="54"/>
      <c r="V214" s="54"/>
      <c r="W214" s="54"/>
      <c r="X214" s="54"/>
      <c r="Y214" s="54"/>
      <c r="Z214" s="54"/>
      <c r="AA214" s="28" t="str">
        <f>IF(COUNTBLANK('VAL_Fill in area'!C341)=1,"",'VAL_Fill in area'!C341)</f>
        <v/>
      </c>
      <c r="AB214" s="13" t="str">
        <f>IF(TYPE(VAL_Codes!M$30)=2,VAL_Codes!M$30,"")</f>
        <v/>
      </c>
      <c r="AC214" s="14" t="str">
        <f>IF(TYPE(VAL_Codes!N$30)=2,VAL_Codes!N$30,"")</f>
        <v/>
      </c>
      <c r="AD214" s="28" t="str">
        <f>IF(COUNTBLANK('VAL_Fill in area'!D341)=1,"",'VAL_Fill in area'!D341)</f>
        <v/>
      </c>
      <c r="AE214" s="13" t="str">
        <f>IF(TYPE(VAL_Codes!P$30)=2,VAL_Codes!P$30,"")</f>
        <v/>
      </c>
      <c r="AF214" s="14" t="str">
        <f>IF(TYPE(VAL_Codes!Q$30)=2,VAL_Codes!Q$30,"")</f>
        <v/>
      </c>
      <c r="AG214" s="28" t="str">
        <f>IF(COUNTBLANK('VAL_Fill in area'!E341)=1,"",'VAL_Fill in area'!E341)</f>
        <v/>
      </c>
      <c r="AH214" s="13" t="str">
        <f>IF(TYPE(VAL_Codes!S$30)=2,VAL_Codes!S$30,"")</f>
        <v/>
      </c>
      <c r="AI214" s="14" t="str">
        <f>IF(TYPE(VAL_Codes!T$30)=2,VAL_Codes!T$30,"")</f>
        <v/>
      </c>
      <c r="AJ214" s="28" t="str">
        <f>IF(COUNTBLANK('VAL_Fill in area'!F341)=1,"",'VAL_Fill in area'!F341)</f>
        <v/>
      </c>
      <c r="AK214" s="13" t="str">
        <f>IF(TYPE(VAL_Codes!V$30)=2,VAL_Codes!V$30,"")</f>
        <v/>
      </c>
      <c r="AL214" s="14" t="str">
        <f>IF(TYPE(VAL_Codes!W$30)=2,VAL_Codes!W$30,"")</f>
        <v/>
      </c>
      <c r="AM214" s="28" t="str">
        <f>IF(COUNTBLANK('VAL_Fill in area'!G341)=1,"",'VAL_Fill in area'!G341)</f>
        <v/>
      </c>
      <c r="AN214" s="13" t="str">
        <f>IF(TYPE(VAL_Codes!Y$30)=2,VAL_Codes!Y$30,"")</f>
        <v/>
      </c>
      <c r="AO214" s="14" t="str">
        <f>IF(TYPE(VAL_Codes!Z$30)=2,VAL_Codes!Z$30,"")</f>
        <v/>
      </c>
      <c r="AP214" s="28" t="str">
        <f>IF(COUNTBLANK('VAL_Fill in area'!H341)=1,"",'VAL_Fill in area'!H341)</f>
        <v/>
      </c>
      <c r="AQ214" s="13" t="str">
        <f>IF(TYPE(VAL_Codes!AB$30)=2,VAL_Codes!AB$30,"")</f>
        <v/>
      </c>
      <c r="AR214" s="14" t="str">
        <f>IF(TYPE(VAL_Codes!AC$30)=2,VAL_Codes!AC$30,"")</f>
        <v/>
      </c>
      <c r="AS214" s="28" t="str">
        <f>IF(COUNTBLANK('VAL_Fill in area'!I341)=1,"",'VAL_Fill in area'!I341)</f>
        <v/>
      </c>
      <c r="AT214" s="13" t="str">
        <f>IF(TYPE(VAL_Codes!AE$30)=2,VAL_Codes!AE$30,"")</f>
        <v/>
      </c>
      <c r="AU214" s="14" t="str">
        <f>IF(TYPE(VAL_Codes!AF$30)=2,VAL_Codes!AF$30,"")</f>
        <v/>
      </c>
      <c r="AV214" s="28" t="str">
        <f>IF(COUNTBLANK('VAL_Fill in area'!J341)=1,"",'VAL_Fill in area'!J341)</f>
        <v/>
      </c>
      <c r="AW214" s="13" t="str">
        <f>IF(TYPE(VAL_Codes!AH$30)=2,VAL_Codes!AH$30,"")</f>
        <v/>
      </c>
      <c r="AX214" s="14" t="str">
        <f>IF(TYPE(VAL_Codes!AI$30)=2,VAL_Codes!AI$30,"")</f>
        <v/>
      </c>
      <c r="AY214" s="28">
        <f>IF(COUNTBLANK('VAL_Fill in area'!K341)=1,"",'VAL_Fill in area'!K341)</f>
        <v>181</v>
      </c>
      <c r="AZ214" s="13" t="str">
        <f>IF(TYPE(VAL_Codes!AQ$30)=2,VAL_Codes!AQ$30,"")</f>
        <v/>
      </c>
      <c r="BA214" s="14" t="str">
        <f>IF(TYPE(VAL_Codes!AR$30)=2,VAL_Codes!AR$30,"")</f>
        <v/>
      </c>
      <c r="BB214" s="28">
        <f>IF(COUNTBLANK('VAL_Fill in area'!L341)=1,"",'VAL_Fill in area'!L341)</f>
        <v>573</v>
      </c>
      <c r="BC214" s="13" t="str">
        <f>IF(TYPE(VAL_Codes!AT$30)=2,VAL_Codes!AT$30,"")</f>
        <v/>
      </c>
      <c r="BD214" s="14" t="str">
        <f>IF(TYPE(VAL_Codes!AU$30)=2,VAL_Codes!AU$30,"")</f>
        <v/>
      </c>
      <c r="BE214" s="28">
        <f>IF(COUNTBLANK('VAL_Fill in area'!M341)=1,"",'VAL_Fill in area'!M341)</f>
        <v>18</v>
      </c>
      <c r="BF214" s="13" t="str">
        <f>IF(TYPE(VAL_Codes!AW$30)=2,VAL_Codes!AW$30,"")</f>
        <v/>
      </c>
      <c r="BG214" s="14" t="str">
        <f>IF(TYPE(VAL_Codes!AX$30)=2,VAL_Codes!AX$30,"")</f>
        <v/>
      </c>
      <c r="BH214" s="28" t="str">
        <f>IF(COUNTBLANK('VAL_Fill in area'!N341)=1,"",'VAL_Fill in area'!N341)</f>
        <v/>
      </c>
      <c r="BI214" s="13" t="s">
        <v>7033</v>
      </c>
      <c r="BJ214" s="14" t="str">
        <f>IF(TYPE(VAL_Codes!BA$30)=2,VAL_Codes!BA$30,"")</f>
        <v/>
      </c>
      <c r="BK214" s="28">
        <f>IF(COUNTBLANK('VAL_Fill in area'!O341)=1,"",'VAL_Fill in area'!O341)</f>
        <v>6</v>
      </c>
      <c r="BL214" s="13" t="str">
        <f>IF(TYPE(VAL_Codes!BC$30)=2,VAL_Codes!BC$30,"")</f>
        <v/>
      </c>
      <c r="BM214" s="14" t="str">
        <f>IF(TYPE(VAL_Codes!BD$30)=2,VAL_Codes!BD$30,"")</f>
        <v/>
      </c>
      <c r="BN214" s="73"/>
      <c r="BQ214" s="74"/>
      <c r="BT214" s="74"/>
      <c r="BW214" s="74"/>
      <c r="BZ214" s="74"/>
      <c r="CC214" s="74"/>
      <c r="CF214" s="74"/>
      <c r="CI214" s="74"/>
      <c r="CL214" s="74"/>
      <c r="CO214" s="74"/>
      <c r="CR214" s="74"/>
      <c r="CU214" s="74"/>
      <c r="CX214" s="74"/>
      <c r="DA214" s="74"/>
      <c r="DD214" s="74"/>
      <c r="DG214" s="74"/>
      <c r="DJ214" s="74"/>
      <c r="DM214" s="74"/>
      <c r="DP214" s="74"/>
      <c r="DS214" s="74"/>
      <c r="DV214" s="74"/>
      <c r="DY214" s="74"/>
      <c r="EB214" s="74"/>
      <c r="EE214" s="74"/>
      <c r="EH214" s="74"/>
      <c r="EK214" s="74"/>
      <c r="EN214" s="74"/>
      <c r="EQ214" s="74"/>
      <c r="ET214" s="74"/>
    </row>
    <row r="215" spans="1:150" ht="15" customHeight="1" x14ac:dyDescent="0.2">
      <c r="A215" s="49"/>
      <c r="B215" s="49"/>
      <c r="C215" s="31"/>
      <c r="D215" s="624"/>
      <c r="E215" s="62" t="s">
        <v>4056</v>
      </c>
      <c r="F215" s="361" t="s">
        <v>4</v>
      </c>
      <c r="G215" s="43" t="s">
        <v>6</v>
      </c>
      <c r="H215" s="361" t="s">
        <v>6966</v>
      </c>
      <c r="I215" s="43"/>
      <c r="J215" s="54"/>
      <c r="K215" s="54"/>
      <c r="L215" s="54"/>
      <c r="M215" s="54"/>
      <c r="N215" s="54"/>
      <c r="O215" s="54"/>
      <c r="P215" s="54"/>
      <c r="Q215" s="54"/>
      <c r="R215" s="54"/>
      <c r="S215" s="54"/>
      <c r="T215" s="54"/>
      <c r="U215" s="54"/>
      <c r="V215" s="54"/>
      <c r="W215" s="54"/>
      <c r="X215" s="54"/>
      <c r="Y215" s="54"/>
      <c r="Z215" s="54"/>
      <c r="AA215" s="28" t="str">
        <f>IF(COUNTBLANK('VAL_Fill in area'!C342)=1,"",'VAL_Fill in area'!C342)</f>
        <v/>
      </c>
      <c r="AB215" s="13" t="str">
        <f>IF(TYPE(VAL_Codes!M$30)=2,VAL_Codes!M$30,"")</f>
        <v/>
      </c>
      <c r="AC215" s="14" t="str">
        <f>IF(TYPE(VAL_Codes!N$30)=2,VAL_Codes!N$30,"")</f>
        <v/>
      </c>
      <c r="AD215" s="28" t="str">
        <f>IF(COUNTBLANK('VAL_Fill in area'!D342)=1,"",'VAL_Fill in area'!D342)</f>
        <v/>
      </c>
      <c r="AE215" s="13" t="str">
        <f>IF(TYPE(VAL_Codes!P$30)=2,VAL_Codes!P$30,"")</f>
        <v/>
      </c>
      <c r="AF215" s="14" t="str">
        <f>IF(TYPE(VAL_Codes!Q$30)=2,VAL_Codes!Q$30,"")</f>
        <v/>
      </c>
      <c r="AG215" s="28" t="str">
        <f>IF(COUNTBLANK('VAL_Fill in area'!E342)=1,"",'VAL_Fill in area'!E342)</f>
        <v/>
      </c>
      <c r="AH215" s="13" t="str">
        <f>IF(TYPE(VAL_Codes!S$30)=2,VAL_Codes!S$30,"")</f>
        <v/>
      </c>
      <c r="AI215" s="14" t="str">
        <f>IF(TYPE(VAL_Codes!T$30)=2,VAL_Codes!T$30,"")</f>
        <v/>
      </c>
      <c r="AJ215" s="28" t="str">
        <f>IF(COUNTBLANK('VAL_Fill in area'!F342)=1,"",'VAL_Fill in area'!F342)</f>
        <v/>
      </c>
      <c r="AK215" s="13" t="str">
        <f>IF(TYPE(VAL_Codes!V$30)=2,VAL_Codes!V$30,"")</f>
        <v/>
      </c>
      <c r="AL215" s="14" t="str">
        <f>IF(TYPE(VAL_Codes!W$30)=2,VAL_Codes!W$30,"")</f>
        <v/>
      </c>
      <c r="AM215" s="28" t="str">
        <f>IF(COUNTBLANK('VAL_Fill in area'!G342)=1,"",'VAL_Fill in area'!G342)</f>
        <v/>
      </c>
      <c r="AN215" s="13" t="str">
        <f>IF(TYPE(VAL_Codes!Y$30)=2,VAL_Codes!Y$30,"")</f>
        <v/>
      </c>
      <c r="AO215" s="14" t="str">
        <f>IF(TYPE(VAL_Codes!Z$30)=2,VAL_Codes!Z$30,"")</f>
        <v/>
      </c>
      <c r="AP215" s="28" t="str">
        <f>IF(COUNTBLANK('VAL_Fill in area'!H342)=1,"",'VAL_Fill in area'!H342)</f>
        <v/>
      </c>
      <c r="AQ215" s="13" t="str">
        <f>IF(TYPE(VAL_Codes!AB$30)=2,VAL_Codes!AB$30,"")</f>
        <v/>
      </c>
      <c r="AR215" s="14" t="str">
        <f>IF(TYPE(VAL_Codes!AC$30)=2,VAL_Codes!AC$30,"")</f>
        <v/>
      </c>
      <c r="AS215" s="28" t="str">
        <f>IF(COUNTBLANK('VAL_Fill in area'!I342)=1,"",'VAL_Fill in area'!I342)</f>
        <v/>
      </c>
      <c r="AT215" s="13" t="str">
        <f>IF(TYPE(VAL_Codes!AE$30)=2,VAL_Codes!AE$30,"")</f>
        <v/>
      </c>
      <c r="AU215" s="14" t="str">
        <f>IF(TYPE(VAL_Codes!AF$30)=2,VAL_Codes!AF$30,"")</f>
        <v/>
      </c>
      <c r="AV215" s="28" t="str">
        <f>IF(COUNTBLANK('VAL_Fill in area'!J342)=1,"",'VAL_Fill in area'!J342)</f>
        <v/>
      </c>
      <c r="AW215" s="13" t="str">
        <f>IF(TYPE(VAL_Codes!AH$30)=2,VAL_Codes!AH$30,"")</f>
        <v/>
      </c>
      <c r="AX215" s="14" t="str">
        <f>IF(TYPE(VAL_Codes!AI$30)=2,VAL_Codes!AI$30,"")</f>
        <v/>
      </c>
      <c r="AY215" s="28">
        <f>IF(COUNTBLANK('VAL_Fill in area'!K342)=1,"",'VAL_Fill in area'!K342)</f>
        <v>948</v>
      </c>
      <c r="AZ215" s="13" t="str">
        <f>IF(TYPE(VAL_Codes!AQ$30)=2,VAL_Codes!AQ$30,"")</f>
        <v/>
      </c>
      <c r="BA215" s="14" t="str">
        <f>IF(TYPE(VAL_Codes!AR$30)=2,VAL_Codes!AR$30,"")</f>
        <v/>
      </c>
      <c r="BB215" s="28">
        <f>IF(COUNTBLANK('VAL_Fill in area'!L342)=1,"",'VAL_Fill in area'!L342)</f>
        <v>1038</v>
      </c>
      <c r="BC215" s="13" t="str">
        <f>IF(TYPE(VAL_Codes!AT$30)=2,VAL_Codes!AT$30,"")</f>
        <v/>
      </c>
      <c r="BD215" s="14" t="str">
        <f>IF(TYPE(VAL_Codes!AU$30)=2,VAL_Codes!AU$30,"")</f>
        <v/>
      </c>
      <c r="BE215" s="28">
        <f>IF(COUNTBLANK('VAL_Fill in area'!M342)=1,"",'VAL_Fill in area'!M342)</f>
        <v>10</v>
      </c>
      <c r="BF215" s="13" t="str">
        <f>IF(TYPE(VAL_Codes!AW$30)=2,VAL_Codes!AW$30,"")</f>
        <v/>
      </c>
      <c r="BG215" s="14" t="str">
        <f>IF(TYPE(VAL_Codes!AX$30)=2,VAL_Codes!AX$30,"")</f>
        <v/>
      </c>
      <c r="BH215" s="28" t="str">
        <f>IF(COUNTBLANK('VAL_Fill in area'!N342)=1,"",'VAL_Fill in area'!N342)</f>
        <v/>
      </c>
      <c r="BI215" s="13" t="s">
        <v>7033</v>
      </c>
      <c r="BJ215" s="14" t="str">
        <f>IF(TYPE(VAL_Codes!BA$30)=2,VAL_Codes!BA$30,"")</f>
        <v/>
      </c>
      <c r="BK215" s="28">
        <f>IF(COUNTBLANK('VAL_Fill in area'!O342)=1,"",'VAL_Fill in area'!O342)</f>
        <v>0</v>
      </c>
      <c r="BL215" s="13" t="str">
        <f>IF(TYPE(VAL_Codes!BC$30)=2,VAL_Codes!BC$30,"")</f>
        <v/>
      </c>
      <c r="BM215" s="14" t="str">
        <f>IF(TYPE(VAL_Codes!BD$30)=2,VAL_Codes!BD$30,"")</f>
        <v/>
      </c>
      <c r="BN215" s="73"/>
      <c r="BQ215" s="74"/>
      <c r="BT215" s="74"/>
      <c r="BW215" s="74"/>
      <c r="BZ215" s="74"/>
      <c r="CC215" s="74"/>
      <c r="CF215" s="74"/>
      <c r="CI215" s="74"/>
      <c r="CL215" s="74"/>
      <c r="CO215" s="74"/>
      <c r="CR215" s="74"/>
      <c r="CU215" s="74"/>
      <c r="CX215" s="74"/>
      <c r="DA215" s="74"/>
      <c r="DD215" s="74"/>
      <c r="DG215" s="74"/>
      <c r="DJ215" s="74"/>
      <c r="DM215" s="74"/>
      <c r="DP215" s="74"/>
      <c r="DS215" s="74"/>
      <c r="DV215" s="74"/>
      <c r="DY215" s="74"/>
      <c r="EB215" s="74"/>
      <c r="EE215" s="74"/>
      <c r="EH215" s="74"/>
      <c r="EK215" s="74"/>
      <c r="EN215" s="74"/>
      <c r="EQ215" s="74"/>
      <c r="ET215" s="74"/>
    </row>
    <row r="216" spans="1:150" ht="15" customHeight="1" x14ac:dyDescent="0.2">
      <c r="A216" s="49"/>
      <c r="B216" s="49"/>
      <c r="C216" s="31"/>
      <c r="D216" s="624"/>
      <c r="E216" s="62" t="s">
        <v>4057</v>
      </c>
      <c r="F216" s="361" t="s">
        <v>4</v>
      </c>
      <c r="G216" s="43" t="s">
        <v>6</v>
      </c>
      <c r="H216" s="361" t="s">
        <v>6967</v>
      </c>
      <c r="I216" s="43"/>
      <c r="J216" s="54"/>
      <c r="K216" s="54"/>
      <c r="L216" s="54"/>
      <c r="M216" s="54"/>
      <c r="N216" s="54"/>
      <c r="O216" s="54"/>
      <c r="P216" s="54"/>
      <c r="Q216" s="54"/>
      <c r="R216" s="54"/>
      <c r="S216" s="54"/>
      <c r="T216" s="54"/>
      <c r="U216" s="54"/>
      <c r="V216" s="54"/>
      <c r="W216" s="54"/>
      <c r="X216" s="54"/>
      <c r="Y216" s="54"/>
      <c r="Z216" s="54"/>
      <c r="AA216" s="28" t="str">
        <f>IF(COUNTBLANK('VAL_Fill in area'!C343)=1,"",'VAL_Fill in area'!C343)</f>
        <v/>
      </c>
      <c r="AB216" s="13" t="str">
        <f>IF(TYPE(VAL_Codes!M$30)=2,VAL_Codes!M$30,"")</f>
        <v/>
      </c>
      <c r="AC216" s="14" t="str">
        <f>IF(TYPE(VAL_Codes!N$30)=2,VAL_Codes!N$30,"")</f>
        <v/>
      </c>
      <c r="AD216" s="28" t="str">
        <f>IF(COUNTBLANK('VAL_Fill in area'!D343)=1,"",'VAL_Fill in area'!D343)</f>
        <v/>
      </c>
      <c r="AE216" s="13" t="str">
        <f>IF(TYPE(VAL_Codes!P$30)=2,VAL_Codes!P$30,"")</f>
        <v/>
      </c>
      <c r="AF216" s="14" t="str">
        <f>IF(TYPE(VAL_Codes!Q$30)=2,VAL_Codes!Q$30,"")</f>
        <v/>
      </c>
      <c r="AG216" s="28" t="str">
        <f>IF(COUNTBLANK('VAL_Fill in area'!E343)=1,"",'VAL_Fill in area'!E343)</f>
        <v/>
      </c>
      <c r="AH216" s="13" t="str">
        <f>IF(TYPE(VAL_Codes!S$30)=2,VAL_Codes!S$30,"")</f>
        <v/>
      </c>
      <c r="AI216" s="14" t="str">
        <f>IF(TYPE(VAL_Codes!T$30)=2,VAL_Codes!T$30,"")</f>
        <v/>
      </c>
      <c r="AJ216" s="28" t="str">
        <f>IF(COUNTBLANK('VAL_Fill in area'!F343)=1,"",'VAL_Fill in area'!F343)</f>
        <v/>
      </c>
      <c r="AK216" s="13" t="str">
        <f>IF(TYPE(VAL_Codes!V$30)=2,VAL_Codes!V$30,"")</f>
        <v/>
      </c>
      <c r="AL216" s="14" t="str">
        <f>IF(TYPE(VAL_Codes!W$30)=2,VAL_Codes!W$30,"")</f>
        <v/>
      </c>
      <c r="AM216" s="28" t="str">
        <f>IF(COUNTBLANK('VAL_Fill in area'!G343)=1,"",'VAL_Fill in area'!G343)</f>
        <v/>
      </c>
      <c r="AN216" s="13" t="str">
        <f>IF(TYPE(VAL_Codes!Y$30)=2,VAL_Codes!Y$30,"")</f>
        <v/>
      </c>
      <c r="AO216" s="14" t="str">
        <f>IF(TYPE(VAL_Codes!Z$30)=2,VAL_Codes!Z$30,"")</f>
        <v/>
      </c>
      <c r="AP216" s="28" t="str">
        <f>IF(COUNTBLANK('VAL_Fill in area'!H343)=1,"",'VAL_Fill in area'!H343)</f>
        <v/>
      </c>
      <c r="AQ216" s="13" t="str">
        <f>IF(TYPE(VAL_Codes!AB$30)=2,VAL_Codes!AB$30,"")</f>
        <v/>
      </c>
      <c r="AR216" s="14" t="str">
        <f>IF(TYPE(VAL_Codes!AC$30)=2,VAL_Codes!AC$30,"")</f>
        <v/>
      </c>
      <c r="AS216" s="28" t="str">
        <f>IF(COUNTBLANK('VAL_Fill in area'!I343)=1,"",'VAL_Fill in area'!I343)</f>
        <v/>
      </c>
      <c r="AT216" s="13" t="str">
        <f>IF(TYPE(VAL_Codes!AE$30)=2,VAL_Codes!AE$30,"")</f>
        <v/>
      </c>
      <c r="AU216" s="14" t="str">
        <f>IF(TYPE(VAL_Codes!AF$30)=2,VAL_Codes!AF$30,"")</f>
        <v/>
      </c>
      <c r="AV216" s="28" t="str">
        <f>IF(COUNTBLANK('VAL_Fill in area'!J343)=1,"",'VAL_Fill in area'!J343)</f>
        <v/>
      </c>
      <c r="AW216" s="13" t="str">
        <f>IF(TYPE(VAL_Codes!AH$30)=2,VAL_Codes!AH$30,"")</f>
        <v/>
      </c>
      <c r="AX216" s="14" t="str">
        <f>IF(TYPE(VAL_Codes!AI$30)=2,VAL_Codes!AI$30,"")</f>
        <v/>
      </c>
      <c r="AY216" s="28">
        <f>IF(COUNTBLANK('VAL_Fill in area'!K343)=1,"",'VAL_Fill in area'!K343)</f>
        <v>383</v>
      </c>
      <c r="AZ216" s="13" t="str">
        <f>IF(TYPE(VAL_Codes!AQ$30)=2,VAL_Codes!AQ$30,"")</f>
        <v/>
      </c>
      <c r="BA216" s="14" t="str">
        <f>IF(TYPE(VAL_Codes!AR$30)=2,VAL_Codes!AR$30,"")</f>
        <v/>
      </c>
      <c r="BB216" s="28">
        <f>IF(COUNTBLANK('VAL_Fill in area'!L343)=1,"",'VAL_Fill in area'!L343)</f>
        <v>1437</v>
      </c>
      <c r="BC216" s="13" t="str">
        <f>IF(TYPE(VAL_Codes!AT$30)=2,VAL_Codes!AT$30,"")</f>
        <v/>
      </c>
      <c r="BD216" s="14" t="str">
        <f>IF(TYPE(VAL_Codes!AU$30)=2,VAL_Codes!AU$30,"")</f>
        <v/>
      </c>
      <c r="BE216" s="28">
        <f>IF(COUNTBLANK('VAL_Fill in area'!M343)=1,"",'VAL_Fill in area'!M343)</f>
        <v>18</v>
      </c>
      <c r="BF216" s="13" t="str">
        <f>IF(TYPE(VAL_Codes!AW$30)=2,VAL_Codes!AW$30,"")</f>
        <v/>
      </c>
      <c r="BG216" s="14" t="str">
        <f>IF(TYPE(VAL_Codes!AX$30)=2,VAL_Codes!AX$30,"")</f>
        <v/>
      </c>
      <c r="BH216" s="28" t="str">
        <f>IF(COUNTBLANK('VAL_Fill in area'!N343)=1,"",'VAL_Fill in area'!N343)</f>
        <v/>
      </c>
      <c r="BI216" s="13" t="s">
        <v>7033</v>
      </c>
      <c r="BJ216" s="14" t="str">
        <f>IF(TYPE(VAL_Codes!BA$30)=2,VAL_Codes!BA$30,"")</f>
        <v/>
      </c>
      <c r="BK216" s="28">
        <f>IF(COUNTBLANK('VAL_Fill in area'!O343)=1,"",'VAL_Fill in area'!O343)</f>
        <v>1</v>
      </c>
      <c r="BL216" s="13" t="str">
        <f>IF(TYPE(VAL_Codes!BC$30)=2,VAL_Codes!BC$30,"")</f>
        <v/>
      </c>
      <c r="BM216" s="14" t="str">
        <f>IF(TYPE(VAL_Codes!BD$30)=2,VAL_Codes!BD$30,"")</f>
        <v/>
      </c>
      <c r="BN216" s="73"/>
      <c r="BQ216" s="74"/>
      <c r="BT216" s="74"/>
      <c r="BW216" s="74"/>
      <c r="BZ216" s="74"/>
      <c r="CC216" s="74"/>
      <c r="CF216" s="74"/>
      <c r="CI216" s="74"/>
      <c r="CL216" s="74"/>
      <c r="CO216" s="74"/>
      <c r="CR216" s="74"/>
      <c r="CU216" s="74"/>
      <c r="CX216" s="74"/>
      <c r="DA216" s="74"/>
      <c r="DD216" s="74"/>
      <c r="DG216" s="74"/>
      <c r="DJ216" s="74"/>
      <c r="DM216" s="74"/>
      <c r="DP216" s="74"/>
      <c r="DS216" s="74"/>
      <c r="DV216" s="74"/>
      <c r="DY216" s="74"/>
      <c r="EB216" s="74"/>
      <c r="EE216" s="74"/>
      <c r="EH216" s="74"/>
      <c r="EK216" s="74"/>
      <c r="EN216" s="74"/>
      <c r="EQ216" s="74"/>
      <c r="ET216" s="74"/>
    </row>
    <row r="217" spans="1:150" ht="15" customHeight="1" x14ac:dyDescent="0.2">
      <c r="A217" s="49"/>
      <c r="B217" s="49"/>
      <c r="C217" s="31"/>
      <c r="D217" s="624"/>
      <c r="E217" s="62" t="s">
        <v>4058</v>
      </c>
      <c r="F217" s="361" t="s">
        <v>4</v>
      </c>
      <c r="G217" s="43" t="s">
        <v>6</v>
      </c>
      <c r="H217" s="361" t="s">
        <v>6968</v>
      </c>
      <c r="I217" s="43"/>
      <c r="J217" s="54"/>
      <c r="K217" s="54"/>
      <c r="L217" s="54"/>
      <c r="M217" s="54"/>
      <c r="N217" s="54"/>
      <c r="O217" s="54"/>
      <c r="P217" s="54"/>
      <c r="Q217" s="54"/>
      <c r="R217" s="54"/>
      <c r="S217" s="54"/>
      <c r="T217" s="54"/>
      <c r="U217" s="54"/>
      <c r="V217" s="54"/>
      <c r="W217" s="54"/>
      <c r="X217" s="54"/>
      <c r="Y217" s="54"/>
      <c r="Z217" s="54"/>
      <c r="AA217" s="28" t="str">
        <f>IF(COUNTBLANK('VAL_Fill in area'!C344)=1,"",'VAL_Fill in area'!C344)</f>
        <v/>
      </c>
      <c r="AB217" s="13" t="str">
        <f>IF(TYPE(VAL_Codes!M$30)=2,VAL_Codes!M$30,"")</f>
        <v/>
      </c>
      <c r="AC217" s="14" t="str">
        <f>IF(TYPE(VAL_Codes!N$30)=2,VAL_Codes!N$30,"")</f>
        <v/>
      </c>
      <c r="AD217" s="28" t="str">
        <f>IF(COUNTBLANK('VAL_Fill in area'!D344)=1,"",'VAL_Fill in area'!D344)</f>
        <v/>
      </c>
      <c r="AE217" s="13" t="str">
        <f>IF(TYPE(VAL_Codes!P$30)=2,VAL_Codes!P$30,"")</f>
        <v/>
      </c>
      <c r="AF217" s="14" t="str">
        <f>IF(TYPE(VAL_Codes!Q$30)=2,VAL_Codes!Q$30,"")</f>
        <v/>
      </c>
      <c r="AG217" s="28" t="str">
        <f>IF(COUNTBLANK('VAL_Fill in area'!E344)=1,"",'VAL_Fill in area'!E344)</f>
        <v/>
      </c>
      <c r="AH217" s="13" t="str">
        <f>IF(TYPE(VAL_Codes!S$30)=2,VAL_Codes!S$30,"")</f>
        <v/>
      </c>
      <c r="AI217" s="14" t="str">
        <f>IF(TYPE(VAL_Codes!T$30)=2,VAL_Codes!T$30,"")</f>
        <v/>
      </c>
      <c r="AJ217" s="28" t="str">
        <f>IF(COUNTBLANK('VAL_Fill in area'!F344)=1,"",'VAL_Fill in area'!F344)</f>
        <v/>
      </c>
      <c r="AK217" s="13" t="str">
        <f>IF(TYPE(VAL_Codes!V$30)=2,VAL_Codes!V$30,"")</f>
        <v/>
      </c>
      <c r="AL217" s="14" t="str">
        <f>IF(TYPE(VAL_Codes!W$30)=2,VAL_Codes!W$30,"")</f>
        <v/>
      </c>
      <c r="AM217" s="28" t="str">
        <f>IF(COUNTBLANK('VAL_Fill in area'!G344)=1,"",'VAL_Fill in area'!G344)</f>
        <v/>
      </c>
      <c r="AN217" s="13" t="str">
        <f>IF(TYPE(VAL_Codes!Y$30)=2,VAL_Codes!Y$30,"")</f>
        <v/>
      </c>
      <c r="AO217" s="14" t="str">
        <f>IF(TYPE(VAL_Codes!Z$30)=2,VAL_Codes!Z$30,"")</f>
        <v/>
      </c>
      <c r="AP217" s="28" t="str">
        <f>IF(COUNTBLANK('VAL_Fill in area'!H344)=1,"",'VAL_Fill in area'!H344)</f>
        <v/>
      </c>
      <c r="AQ217" s="13" t="str">
        <f>IF(TYPE(VAL_Codes!AB$30)=2,VAL_Codes!AB$30,"")</f>
        <v/>
      </c>
      <c r="AR217" s="14" t="str">
        <f>IF(TYPE(VAL_Codes!AC$30)=2,VAL_Codes!AC$30,"")</f>
        <v/>
      </c>
      <c r="AS217" s="28" t="str">
        <f>IF(COUNTBLANK('VAL_Fill in area'!I344)=1,"",'VAL_Fill in area'!I344)</f>
        <v/>
      </c>
      <c r="AT217" s="13" t="str">
        <f>IF(TYPE(VAL_Codes!AE$30)=2,VAL_Codes!AE$30,"")</f>
        <v/>
      </c>
      <c r="AU217" s="14" t="str">
        <f>IF(TYPE(VAL_Codes!AF$30)=2,VAL_Codes!AF$30,"")</f>
        <v/>
      </c>
      <c r="AV217" s="28" t="str">
        <f>IF(COUNTBLANK('VAL_Fill in area'!J344)=1,"",'VAL_Fill in area'!J344)</f>
        <v/>
      </c>
      <c r="AW217" s="13" t="str">
        <f>IF(TYPE(VAL_Codes!AH$30)=2,VAL_Codes!AH$30,"")</f>
        <v/>
      </c>
      <c r="AX217" s="14" t="str">
        <f>IF(TYPE(VAL_Codes!AI$30)=2,VAL_Codes!AI$30,"")</f>
        <v/>
      </c>
      <c r="AY217" s="28">
        <f>IF(COUNTBLANK('VAL_Fill in area'!K344)=1,"",'VAL_Fill in area'!K344)</f>
        <v>98</v>
      </c>
      <c r="AZ217" s="13" t="str">
        <f>IF(TYPE(VAL_Codes!AQ$30)=2,VAL_Codes!AQ$30,"")</f>
        <v/>
      </c>
      <c r="BA217" s="14" t="str">
        <f>IF(TYPE(VAL_Codes!AR$30)=2,VAL_Codes!AR$30,"")</f>
        <v/>
      </c>
      <c r="BB217" s="28">
        <f>IF(COUNTBLANK('VAL_Fill in area'!L344)=1,"",'VAL_Fill in area'!L344)</f>
        <v>395</v>
      </c>
      <c r="BC217" s="13" t="str">
        <f>IF(TYPE(VAL_Codes!AT$30)=2,VAL_Codes!AT$30,"")</f>
        <v/>
      </c>
      <c r="BD217" s="14" t="str">
        <f>IF(TYPE(VAL_Codes!AU$30)=2,VAL_Codes!AU$30,"")</f>
        <v/>
      </c>
      <c r="BE217" s="28">
        <f>IF(COUNTBLANK('VAL_Fill in area'!M344)=1,"",'VAL_Fill in area'!M344)</f>
        <v>10</v>
      </c>
      <c r="BF217" s="13" t="str">
        <f>IF(TYPE(VAL_Codes!AW$30)=2,VAL_Codes!AW$30,"")</f>
        <v/>
      </c>
      <c r="BG217" s="14" t="str">
        <f>IF(TYPE(VAL_Codes!AX$30)=2,VAL_Codes!AX$30,"")</f>
        <v/>
      </c>
      <c r="BH217" s="28" t="str">
        <f>IF(COUNTBLANK('VAL_Fill in area'!N344)=1,"",'VAL_Fill in area'!N344)</f>
        <v/>
      </c>
      <c r="BI217" s="13" t="s">
        <v>7033</v>
      </c>
      <c r="BJ217" s="14" t="str">
        <f>IF(TYPE(VAL_Codes!BA$30)=2,VAL_Codes!BA$30,"")</f>
        <v/>
      </c>
      <c r="BK217" s="28">
        <f>IF(COUNTBLANK('VAL_Fill in area'!O344)=1,"",'VAL_Fill in area'!O344)</f>
        <v>0</v>
      </c>
      <c r="BL217" s="13" t="str">
        <f>IF(TYPE(VAL_Codes!BC$30)=2,VAL_Codes!BC$30,"")</f>
        <v/>
      </c>
      <c r="BM217" s="14" t="str">
        <f>IF(TYPE(VAL_Codes!BD$30)=2,VAL_Codes!BD$30,"")</f>
        <v/>
      </c>
      <c r="BN217" s="73"/>
      <c r="BQ217" s="74"/>
      <c r="BT217" s="74"/>
      <c r="BW217" s="74"/>
      <c r="BZ217" s="74"/>
      <c r="CC217" s="74"/>
      <c r="CF217" s="74"/>
      <c r="CI217" s="74"/>
      <c r="CL217" s="74"/>
      <c r="CO217" s="74"/>
      <c r="CR217" s="74"/>
      <c r="CU217" s="74"/>
      <c r="CX217" s="74"/>
      <c r="DA217" s="74"/>
      <c r="DD217" s="74"/>
      <c r="DG217" s="74"/>
      <c r="DJ217" s="74"/>
      <c r="DM217" s="74"/>
      <c r="DP217" s="74"/>
      <c r="DS217" s="74"/>
      <c r="DV217" s="74"/>
      <c r="DY217" s="74"/>
      <c r="EB217" s="74"/>
      <c r="EE217" s="74"/>
      <c r="EH217" s="74"/>
      <c r="EK217" s="74"/>
      <c r="EN217" s="74"/>
      <c r="EQ217" s="74"/>
      <c r="ET217" s="74"/>
    </row>
    <row r="218" spans="1:150" ht="15" customHeight="1" x14ac:dyDescent="0.2">
      <c r="A218" s="49"/>
      <c r="B218" s="49"/>
      <c r="C218" s="31"/>
      <c r="D218" s="624"/>
      <c r="E218" s="62" t="s">
        <v>4059</v>
      </c>
      <c r="F218" s="361" t="s">
        <v>4</v>
      </c>
      <c r="G218" s="43" t="s">
        <v>6</v>
      </c>
      <c r="H218" s="361" t="s">
        <v>6969</v>
      </c>
      <c r="I218" s="43"/>
      <c r="J218" s="54"/>
      <c r="K218" s="54"/>
      <c r="L218" s="54"/>
      <c r="M218" s="54"/>
      <c r="N218" s="54"/>
      <c r="O218" s="54"/>
      <c r="P218" s="54"/>
      <c r="Q218" s="54"/>
      <c r="R218" s="54"/>
      <c r="S218" s="54"/>
      <c r="T218" s="54"/>
      <c r="U218" s="54"/>
      <c r="V218" s="54"/>
      <c r="W218" s="54"/>
      <c r="X218" s="54"/>
      <c r="Y218" s="54"/>
      <c r="Z218" s="54"/>
      <c r="AA218" s="28" t="str">
        <f>IF(COUNTBLANK('VAL_Fill in area'!C345)=1,"",'VAL_Fill in area'!C345)</f>
        <v/>
      </c>
      <c r="AB218" s="13" t="str">
        <f>IF(TYPE(VAL_Codes!M$30)=2,VAL_Codes!M$30,"")</f>
        <v/>
      </c>
      <c r="AC218" s="14" t="str">
        <f>IF(TYPE(VAL_Codes!N$30)=2,VAL_Codes!N$30,"")</f>
        <v/>
      </c>
      <c r="AD218" s="28" t="str">
        <f>IF(COUNTBLANK('VAL_Fill in area'!D345)=1,"",'VAL_Fill in area'!D345)</f>
        <v/>
      </c>
      <c r="AE218" s="13" t="str">
        <f>IF(TYPE(VAL_Codes!P$30)=2,VAL_Codes!P$30,"")</f>
        <v/>
      </c>
      <c r="AF218" s="14" t="str">
        <f>IF(TYPE(VAL_Codes!Q$30)=2,VAL_Codes!Q$30,"")</f>
        <v/>
      </c>
      <c r="AG218" s="28" t="str">
        <f>IF(COUNTBLANK('VAL_Fill in area'!E345)=1,"",'VAL_Fill in area'!E345)</f>
        <v/>
      </c>
      <c r="AH218" s="13" t="str">
        <f>IF(TYPE(VAL_Codes!S$30)=2,VAL_Codes!S$30,"")</f>
        <v/>
      </c>
      <c r="AI218" s="14" t="str">
        <f>IF(TYPE(VAL_Codes!T$30)=2,VAL_Codes!T$30,"")</f>
        <v/>
      </c>
      <c r="AJ218" s="28" t="str">
        <f>IF(COUNTBLANK('VAL_Fill in area'!F345)=1,"",'VAL_Fill in area'!F345)</f>
        <v/>
      </c>
      <c r="AK218" s="13" t="str">
        <f>IF(TYPE(VAL_Codes!V$30)=2,VAL_Codes!V$30,"")</f>
        <v/>
      </c>
      <c r="AL218" s="14" t="str">
        <f>IF(TYPE(VAL_Codes!W$30)=2,VAL_Codes!W$30,"")</f>
        <v/>
      </c>
      <c r="AM218" s="28" t="str">
        <f>IF(COUNTBLANK('VAL_Fill in area'!G345)=1,"",'VAL_Fill in area'!G345)</f>
        <v/>
      </c>
      <c r="AN218" s="13" t="str">
        <f>IF(TYPE(VAL_Codes!Y$30)=2,VAL_Codes!Y$30,"")</f>
        <v/>
      </c>
      <c r="AO218" s="14" t="str">
        <f>IF(TYPE(VAL_Codes!Z$30)=2,VAL_Codes!Z$30,"")</f>
        <v/>
      </c>
      <c r="AP218" s="28" t="str">
        <f>IF(COUNTBLANK('VAL_Fill in area'!H345)=1,"",'VAL_Fill in area'!H345)</f>
        <v/>
      </c>
      <c r="AQ218" s="13" t="str">
        <f>IF(TYPE(VAL_Codes!AB$30)=2,VAL_Codes!AB$30,"")</f>
        <v/>
      </c>
      <c r="AR218" s="14" t="str">
        <f>IF(TYPE(VAL_Codes!AC$30)=2,VAL_Codes!AC$30,"")</f>
        <v/>
      </c>
      <c r="AS218" s="28" t="str">
        <f>IF(COUNTBLANK('VAL_Fill in area'!I345)=1,"",'VAL_Fill in area'!I345)</f>
        <v/>
      </c>
      <c r="AT218" s="13" t="str">
        <f>IF(TYPE(VAL_Codes!AE$30)=2,VAL_Codes!AE$30,"")</f>
        <v/>
      </c>
      <c r="AU218" s="14" t="str">
        <f>IF(TYPE(VAL_Codes!AF$30)=2,VAL_Codes!AF$30,"")</f>
        <v/>
      </c>
      <c r="AV218" s="28" t="str">
        <f>IF(COUNTBLANK('VAL_Fill in area'!J345)=1,"",'VAL_Fill in area'!J345)</f>
        <v/>
      </c>
      <c r="AW218" s="13" t="str">
        <f>IF(TYPE(VAL_Codes!AH$30)=2,VAL_Codes!AH$30,"")</f>
        <v/>
      </c>
      <c r="AX218" s="14" t="str">
        <f>IF(TYPE(VAL_Codes!AI$30)=2,VAL_Codes!AI$30,"")</f>
        <v/>
      </c>
      <c r="AY218" s="28">
        <f>IF(COUNTBLANK('VAL_Fill in area'!K345)=1,"",'VAL_Fill in area'!K345)</f>
        <v>9</v>
      </c>
      <c r="AZ218" s="13" t="str">
        <f>IF(TYPE(VAL_Codes!AQ$30)=2,VAL_Codes!AQ$30,"")</f>
        <v/>
      </c>
      <c r="BA218" s="14" t="str">
        <f>IF(TYPE(VAL_Codes!AR$30)=2,VAL_Codes!AR$30,"")</f>
        <v/>
      </c>
      <c r="BB218" s="28">
        <f>IF(COUNTBLANK('VAL_Fill in area'!L345)=1,"",'VAL_Fill in area'!L345)</f>
        <v>225</v>
      </c>
      <c r="BC218" s="13" t="str">
        <f>IF(TYPE(VAL_Codes!AT$30)=2,VAL_Codes!AT$30,"")</f>
        <v/>
      </c>
      <c r="BD218" s="14" t="str">
        <f>IF(TYPE(VAL_Codes!AU$30)=2,VAL_Codes!AU$30,"")</f>
        <v/>
      </c>
      <c r="BE218" s="28">
        <f>IF(COUNTBLANK('VAL_Fill in area'!M345)=1,"",'VAL_Fill in area'!M345)</f>
        <v>26</v>
      </c>
      <c r="BF218" s="13" t="str">
        <f>IF(TYPE(VAL_Codes!AW$30)=2,VAL_Codes!AW$30,"")</f>
        <v/>
      </c>
      <c r="BG218" s="14" t="str">
        <f>IF(TYPE(VAL_Codes!AX$30)=2,VAL_Codes!AX$30,"")</f>
        <v/>
      </c>
      <c r="BH218" s="28" t="str">
        <f>IF(COUNTBLANK('VAL_Fill in area'!N345)=1,"",'VAL_Fill in area'!N345)</f>
        <v/>
      </c>
      <c r="BI218" s="13" t="s">
        <v>7033</v>
      </c>
      <c r="BJ218" s="14" t="str">
        <f>IF(TYPE(VAL_Codes!BA$30)=2,VAL_Codes!BA$30,"")</f>
        <v/>
      </c>
      <c r="BK218" s="28">
        <f>IF(COUNTBLANK('VAL_Fill in area'!O345)=1,"",'VAL_Fill in area'!O345)</f>
        <v>0</v>
      </c>
      <c r="BL218" s="13" t="str">
        <f>IF(TYPE(VAL_Codes!BC$30)=2,VAL_Codes!BC$30,"")</f>
        <v/>
      </c>
      <c r="BM218" s="14" t="str">
        <f>IF(TYPE(VAL_Codes!BD$30)=2,VAL_Codes!BD$30,"")</f>
        <v/>
      </c>
      <c r="BN218" s="73"/>
      <c r="BQ218" s="74"/>
      <c r="BT218" s="74"/>
      <c r="BW218" s="74"/>
      <c r="BZ218" s="74"/>
      <c r="CC218" s="74"/>
      <c r="CF218" s="74"/>
      <c r="CI218" s="74"/>
      <c r="CL218" s="74"/>
      <c r="CO218" s="74"/>
      <c r="CR218" s="74"/>
      <c r="CU218" s="74"/>
      <c r="CX218" s="74"/>
      <c r="DA218" s="74"/>
      <c r="DD218" s="74"/>
      <c r="DG218" s="74"/>
      <c r="DJ218" s="74"/>
      <c r="DM218" s="74"/>
      <c r="DP218" s="74"/>
      <c r="DS218" s="74"/>
      <c r="DV218" s="74"/>
      <c r="DY218" s="74"/>
      <c r="EB218" s="74"/>
      <c r="EE218" s="74"/>
      <c r="EH218" s="74"/>
      <c r="EK218" s="74"/>
      <c r="EN218" s="74"/>
      <c r="EQ218" s="74"/>
      <c r="ET218" s="74"/>
    </row>
    <row r="219" spans="1:150" ht="15" customHeight="1" x14ac:dyDescent="0.2">
      <c r="A219" s="49"/>
      <c r="B219" s="49"/>
      <c r="C219" s="31"/>
      <c r="D219" s="624"/>
      <c r="E219" s="62" t="s">
        <v>4060</v>
      </c>
      <c r="F219" s="361" t="s">
        <v>4</v>
      </c>
      <c r="G219" s="43" t="s">
        <v>6</v>
      </c>
      <c r="H219" s="361" t="s">
        <v>6970</v>
      </c>
      <c r="I219" s="43"/>
      <c r="J219" s="54"/>
      <c r="K219" s="54"/>
      <c r="L219" s="54"/>
      <c r="M219" s="54"/>
      <c r="N219" s="54"/>
      <c r="O219" s="54"/>
      <c r="P219" s="54"/>
      <c r="Q219" s="54"/>
      <c r="R219" s="54"/>
      <c r="S219" s="54"/>
      <c r="T219" s="54"/>
      <c r="U219" s="54"/>
      <c r="V219" s="54"/>
      <c r="W219" s="54"/>
      <c r="X219" s="54"/>
      <c r="Y219" s="54"/>
      <c r="Z219" s="54"/>
      <c r="AA219" s="28" t="str">
        <f>IF(COUNTBLANK('VAL_Fill in area'!C346)=1,"",'VAL_Fill in area'!C346)</f>
        <v/>
      </c>
      <c r="AB219" s="13" t="str">
        <f>IF(TYPE(VAL_Codes!M$30)=2,VAL_Codes!M$30,"")</f>
        <v/>
      </c>
      <c r="AC219" s="14" t="str">
        <f>IF(TYPE(VAL_Codes!N$30)=2,VAL_Codes!N$30,"")</f>
        <v/>
      </c>
      <c r="AD219" s="28" t="str">
        <f>IF(COUNTBLANK('VAL_Fill in area'!D346)=1,"",'VAL_Fill in area'!D346)</f>
        <v/>
      </c>
      <c r="AE219" s="13" t="str">
        <f>IF(TYPE(VAL_Codes!P$30)=2,VAL_Codes!P$30,"")</f>
        <v/>
      </c>
      <c r="AF219" s="14" t="str">
        <f>IF(TYPE(VAL_Codes!Q$30)=2,VAL_Codes!Q$30,"")</f>
        <v/>
      </c>
      <c r="AG219" s="28" t="str">
        <f>IF(COUNTBLANK('VAL_Fill in area'!E346)=1,"",'VAL_Fill in area'!E346)</f>
        <v/>
      </c>
      <c r="AH219" s="13" t="str">
        <f>IF(TYPE(VAL_Codes!S$30)=2,VAL_Codes!S$30,"")</f>
        <v/>
      </c>
      <c r="AI219" s="14" t="str">
        <f>IF(TYPE(VAL_Codes!T$30)=2,VAL_Codes!T$30,"")</f>
        <v/>
      </c>
      <c r="AJ219" s="28" t="str">
        <f>IF(COUNTBLANK('VAL_Fill in area'!F346)=1,"",'VAL_Fill in area'!F346)</f>
        <v/>
      </c>
      <c r="AK219" s="13" t="str">
        <f>IF(TYPE(VAL_Codes!V$30)=2,VAL_Codes!V$30,"")</f>
        <v/>
      </c>
      <c r="AL219" s="14" t="str">
        <f>IF(TYPE(VAL_Codes!W$30)=2,VAL_Codes!W$30,"")</f>
        <v/>
      </c>
      <c r="AM219" s="28" t="str">
        <f>IF(COUNTBLANK('VAL_Fill in area'!G346)=1,"",'VAL_Fill in area'!G346)</f>
        <v/>
      </c>
      <c r="AN219" s="13" t="str">
        <f>IF(TYPE(VAL_Codes!Y$30)=2,VAL_Codes!Y$30,"")</f>
        <v/>
      </c>
      <c r="AO219" s="14" t="str">
        <f>IF(TYPE(VAL_Codes!Z$30)=2,VAL_Codes!Z$30,"")</f>
        <v/>
      </c>
      <c r="AP219" s="28" t="str">
        <f>IF(COUNTBLANK('VAL_Fill in area'!H346)=1,"",'VAL_Fill in area'!H346)</f>
        <v/>
      </c>
      <c r="AQ219" s="13" t="str">
        <f>IF(TYPE(VAL_Codes!AB$30)=2,VAL_Codes!AB$30,"")</f>
        <v/>
      </c>
      <c r="AR219" s="14" t="str">
        <f>IF(TYPE(VAL_Codes!AC$30)=2,VAL_Codes!AC$30,"")</f>
        <v/>
      </c>
      <c r="AS219" s="28" t="str">
        <f>IF(COUNTBLANK('VAL_Fill in area'!I346)=1,"",'VAL_Fill in area'!I346)</f>
        <v/>
      </c>
      <c r="AT219" s="13" t="str">
        <f>IF(TYPE(VAL_Codes!AE$30)=2,VAL_Codes!AE$30,"")</f>
        <v/>
      </c>
      <c r="AU219" s="14" t="str">
        <f>IF(TYPE(VAL_Codes!AF$30)=2,VAL_Codes!AF$30,"")</f>
        <v/>
      </c>
      <c r="AV219" s="28" t="str">
        <f>IF(COUNTBLANK('VAL_Fill in area'!J346)=1,"",'VAL_Fill in area'!J346)</f>
        <v/>
      </c>
      <c r="AW219" s="13" t="str">
        <f>IF(TYPE(VAL_Codes!AH$30)=2,VAL_Codes!AH$30,"")</f>
        <v/>
      </c>
      <c r="AX219" s="14" t="str">
        <f>IF(TYPE(VAL_Codes!AI$30)=2,VAL_Codes!AI$30,"")</f>
        <v/>
      </c>
      <c r="AY219" s="28">
        <f>IF(COUNTBLANK('VAL_Fill in area'!K346)=1,"",'VAL_Fill in area'!K346)</f>
        <v>140</v>
      </c>
      <c r="AZ219" s="13" t="str">
        <f>IF(TYPE(VAL_Codes!AQ$30)=2,VAL_Codes!AQ$30,"")</f>
        <v/>
      </c>
      <c r="BA219" s="14" t="str">
        <f>IF(TYPE(VAL_Codes!AR$30)=2,VAL_Codes!AR$30,"")</f>
        <v/>
      </c>
      <c r="BB219" s="28">
        <f>IF(COUNTBLANK('VAL_Fill in area'!L346)=1,"",'VAL_Fill in area'!L346)</f>
        <v>161</v>
      </c>
      <c r="BC219" s="13" t="str">
        <f>IF(TYPE(VAL_Codes!AT$30)=2,VAL_Codes!AT$30,"")</f>
        <v/>
      </c>
      <c r="BD219" s="14" t="str">
        <f>IF(TYPE(VAL_Codes!AU$30)=2,VAL_Codes!AU$30,"")</f>
        <v/>
      </c>
      <c r="BE219" s="28">
        <f>IF(COUNTBLANK('VAL_Fill in area'!M346)=1,"",'VAL_Fill in area'!M346)</f>
        <v>0</v>
      </c>
      <c r="BF219" s="13" t="str">
        <f>IF(TYPE(VAL_Codes!AW$30)=2,VAL_Codes!AW$30,"")</f>
        <v/>
      </c>
      <c r="BG219" s="14" t="str">
        <f>IF(TYPE(VAL_Codes!AX$30)=2,VAL_Codes!AX$30,"")</f>
        <v/>
      </c>
      <c r="BH219" s="28" t="str">
        <f>IF(COUNTBLANK('VAL_Fill in area'!N346)=1,"",'VAL_Fill in area'!N346)</f>
        <v/>
      </c>
      <c r="BI219" s="13" t="s">
        <v>7033</v>
      </c>
      <c r="BJ219" s="14" t="str">
        <f>IF(TYPE(VAL_Codes!BA$30)=2,VAL_Codes!BA$30,"")</f>
        <v/>
      </c>
      <c r="BK219" s="28">
        <f>IF(COUNTBLANK('VAL_Fill in area'!O346)=1,"",'VAL_Fill in area'!O346)</f>
        <v>0</v>
      </c>
      <c r="BL219" s="13" t="str">
        <f>IF(TYPE(VAL_Codes!BC$30)=2,VAL_Codes!BC$30,"")</f>
        <v/>
      </c>
      <c r="BM219" s="14" t="str">
        <f>IF(TYPE(VAL_Codes!BD$30)=2,VAL_Codes!BD$30,"")</f>
        <v/>
      </c>
      <c r="BN219" s="73"/>
      <c r="BQ219" s="74"/>
      <c r="BT219" s="74"/>
      <c r="BW219" s="74"/>
      <c r="BZ219" s="74"/>
      <c r="CC219" s="74"/>
      <c r="CF219" s="74"/>
      <c r="CI219" s="74"/>
      <c r="CL219" s="74"/>
      <c r="CO219" s="74"/>
      <c r="CR219" s="74"/>
      <c r="CU219" s="74"/>
      <c r="CX219" s="74"/>
      <c r="DA219" s="74"/>
      <c r="DD219" s="74"/>
      <c r="DG219" s="74"/>
      <c r="DJ219" s="74"/>
      <c r="DM219" s="74"/>
      <c r="DP219" s="74"/>
      <c r="DS219" s="74"/>
      <c r="DV219" s="74"/>
      <c r="DY219" s="74"/>
      <c r="EB219" s="74"/>
      <c r="EE219" s="74"/>
      <c r="EH219" s="74"/>
      <c r="EK219" s="74"/>
      <c r="EN219" s="74"/>
      <c r="EQ219" s="74"/>
      <c r="ET219" s="74"/>
    </row>
    <row r="220" spans="1:150" ht="15" customHeight="1" x14ac:dyDescent="0.2">
      <c r="A220" s="49"/>
      <c r="B220" s="49"/>
      <c r="C220" s="31"/>
      <c r="D220" s="624"/>
      <c r="E220" s="62" t="s">
        <v>4061</v>
      </c>
      <c r="F220" s="361" t="s">
        <v>4</v>
      </c>
      <c r="G220" s="43" t="s">
        <v>6</v>
      </c>
      <c r="H220" s="361" t="s">
        <v>6971</v>
      </c>
      <c r="I220" s="43"/>
      <c r="J220" s="54"/>
      <c r="K220" s="54"/>
      <c r="L220" s="54"/>
      <c r="M220" s="54"/>
      <c r="N220" s="54"/>
      <c r="O220" s="54"/>
      <c r="P220" s="54"/>
      <c r="Q220" s="54"/>
      <c r="R220" s="54"/>
      <c r="S220" s="54"/>
      <c r="T220" s="54"/>
      <c r="U220" s="54"/>
      <c r="V220" s="54"/>
      <c r="W220" s="54"/>
      <c r="X220" s="54"/>
      <c r="Y220" s="54"/>
      <c r="Z220" s="54"/>
      <c r="AA220" s="28" t="str">
        <f>IF(COUNTBLANK('VAL_Fill in area'!C347)=1,"",'VAL_Fill in area'!C347)</f>
        <v/>
      </c>
      <c r="AB220" s="13" t="str">
        <f>IF(TYPE(VAL_Codes!M$30)=2,VAL_Codes!M$30,"")</f>
        <v/>
      </c>
      <c r="AC220" s="14" t="str">
        <f>IF(TYPE(VAL_Codes!N$30)=2,VAL_Codes!N$30,"")</f>
        <v/>
      </c>
      <c r="AD220" s="28" t="str">
        <f>IF(COUNTBLANK('VAL_Fill in area'!D347)=1,"",'VAL_Fill in area'!D347)</f>
        <v/>
      </c>
      <c r="AE220" s="13" t="str">
        <f>IF(TYPE(VAL_Codes!P$30)=2,VAL_Codes!P$30,"")</f>
        <v/>
      </c>
      <c r="AF220" s="14" t="str">
        <f>IF(TYPE(VAL_Codes!Q$30)=2,VAL_Codes!Q$30,"")</f>
        <v/>
      </c>
      <c r="AG220" s="28" t="str">
        <f>IF(COUNTBLANK('VAL_Fill in area'!E347)=1,"",'VAL_Fill in area'!E347)</f>
        <v/>
      </c>
      <c r="AH220" s="13" t="str">
        <f>IF(TYPE(VAL_Codes!S$30)=2,VAL_Codes!S$30,"")</f>
        <v/>
      </c>
      <c r="AI220" s="14" t="str">
        <f>IF(TYPE(VAL_Codes!T$30)=2,VAL_Codes!T$30,"")</f>
        <v/>
      </c>
      <c r="AJ220" s="28" t="str">
        <f>IF(COUNTBLANK('VAL_Fill in area'!F347)=1,"",'VAL_Fill in area'!F347)</f>
        <v/>
      </c>
      <c r="AK220" s="13" t="str">
        <f>IF(TYPE(VAL_Codes!V$30)=2,VAL_Codes!V$30,"")</f>
        <v/>
      </c>
      <c r="AL220" s="14" t="str">
        <f>IF(TYPE(VAL_Codes!W$30)=2,VAL_Codes!W$30,"")</f>
        <v/>
      </c>
      <c r="AM220" s="28" t="str">
        <f>IF(COUNTBLANK('VAL_Fill in area'!G347)=1,"",'VAL_Fill in area'!G347)</f>
        <v/>
      </c>
      <c r="AN220" s="13" t="str">
        <f>IF(TYPE(VAL_Codes!Y$30)=2,VAL_Codes!Y$30,"")</f>
        <v/>
      </c>
      <c r="AO220" s="14" t="str">
        <f>IF(TYPE(VAL_Codes!Z$30)=2,VAL_Codes!Z$30,"")</f>
        <v/>
      </c>
      <c r="AP220" s="28" t="str">
        <f>IF(COUNTBLANK('VAL_Fill in area'!H347)=1,"",'VAL_Fill in area'!H347)</f>
        <v/>
      </c>
      <c r="AQ220" s="13" t="str">
        <f>IF(TYPE(VAL_Codes!AB$30)=2,VAL_Codes!AB$30,"")</f>
        <v/>
      </c>
      <c r="AR220" s="14" t="str">
        <f>IF(TYPE(VAL_Codes!AC$30)=2,VAL_Codes!AC$30,"")</f>
        <v/>
      </c>
      <c r="AS220" s="28" t="str">
        <f>IF(COUNTBLANK('VAL_Fill in area'!I347)=1,"",'VAL_Fill in area'!I347)</f>
        <v/>
      </c>
      <c r="AT220" s="13" t="str">
        <f>IF(TYPE(VAL_Codes!AE$30)=2,VAL_Codes!AE$30,"")</f>
        <v/>
      </c>
      <c r="AU220" s="14" t="str">
        <f>IF(TYPE(VAL_Codes!AF$30)=2,VAL_Codes!AF$30,"")</f>
        <v/>
      </c>
      <c r="AV220" s="28" t="str">
        <f>IF(COUNTBLANK('VAL_Fill in area'!J347)=1,"",'VAL_Fill in area'!J347)</f>
        <v/>
      </c>
      <c r="AW220" s="13" t="str">
        <f>IF(TYPE(VAL_Codes!AH$30)=2,VAL_Codes!AH$30,"")</f>
        <v/>
      </c>
      <c r="AX220" s="14" t="str">
        <f>IF(TYPE(VAL_Codes!AI$30)=2,VAL_Codes!AI$30,"")</f>
        <v/>
      </c>
      <c r="AY220" s="28" t="str">
        <f>IF(COUNTBLANK('VAL_Fill in area'!K347)=1,"",'VAL_Fill in area'!K347)</f>
        <v/>
      </c>
      <c r="AZ220" s="13" t="s">
        <v>4</v>
      </c>
      <c r="BA220" s="14" t="str">
        <f>IF(TYPE(VAL_Codes!AR$30)=2,VAL_Codes!AR$30,"")</f>
        <v/>
      </c>
      <c r="BB220" s="28" t="str">
        <f>IF(COUNTBLANK('VAL_Fill in area'!L347)=1,"",'VAL_Fill in area'!L347)</f>
        <v/>
      </c>
      <c r="BC220" s="13" t="s">
        <v>4</v>
      </c>
      <c r="BD220" s="14" t="str">
        <f>IF(TYPE(VAL_Codes!AU$30)=2,VAL_Codes!AU$30,"")</f>
        <v/>
      </c>
      <c r="BE220" s="28" t="str">
        <f>IF(COUNTBLANK('VAL_Fill in area'!M347)=1,"",'VAL_Fill in area'!M347)</f>
        <v/>
      </c>
      <c r="BF220" s="13" t="s">
        <v>4</v>
      </c>
      <c r="BG220" s="14" t="str">
        <f>IF(TYPE(VAL_Codes!AX$30)=2,VAL_Codes!AX$30,"")</f>
        <v/>
      </c>
      <c r="BH220" s="28" t="str">
        <f>IF(COUNTBLANK('VAL_Fill in area'!N347)=1,"",'VAL_Fill in area'!N347)</f>
        <v/>
      </c>
      <c r="BI220" s="13" t="s">
        <v>7033</v>
      </c>
      <c r="BJ220" s="14" t="str">
        <f>IF(TYPE(VAL_Codes!BA$30)=2,VAL_Codes!BA$30,"")</f>
        <v/>
      </c>
      <c r="BK220" s="28" t="str">
        <f>IF(COUNTBLANK('VAL_Fill in area'!O347)=1,"",'VAL_Fill in area'!O347)</f>
        <v/>
      </c>
      <c r="BL220" s="13" t="s">
        <v>4</v>
      </c>
      <c r="BM220" s="14" t="str">
        <f>IF(TYPE(VAL_Codes!BD$30)=2,VAL_Codes!BD$30,"")</f>
        <v/>
      </c>
      <c r="BN220" s="73"/>
      <c r="BQ220" s="74"/>
      <c r="BT220" s="74"/>
      <c r="BW220" s="74"/>
      <c r="BZ220" s="74"/>
      <c r="CC220" s="74"/>
      <c r="CF220" s="74"/>
      <c r="CI220" s="74"/>
      <c r="CL220" s="74"/>
      <c r="CO220" s="74"/>
      <c r="CR220" s="74"/>
      <c r="CU220" s="74"/>
      <c r="CX220" s="74"/>
      <c r="DA220" s="74"/>
      <c r="DD220" s="74"/>
      <c r="DG220" s="74"/>
      <c r="DJ220" s="74"/>
      <c r="DM220" s="74"/>
      <c r="DP220" s="74"/>
      <c r="DS220" s="74"/>
      <c r="DV220" s="74"/>
      <c r="DY220" s="74"/>
      <c r="EB220" s="74"/>
      <c r="EE220" s="74"/>
      <c r="EH220" s="74"/>
      <c r="EK220" s="74"/>
      <c r="EN220" s="74"/>
      <c r="EQ220" s="74"/>
      <c r="ET220" s="74"/>
    </row>
    <row r="221" spans="1:150" ht="15" customHeight="1" x14ac:dyDescent="0.2">
      <c r="A221" s="49"/>
      <c r="B221" s="49"/>
      <c r="C221" s="31"/>
      <c r="D221" s="624"/>
      <c r="E221" s="323" t="s">
        <v>93</v>
      </c>
      <c r="F221" s="361" t="s">
        <v>4</v>
      </c>
      <c r="G221" s="43" t="s">
        <v>6</v>
      </c>
      <c r="H221" s="361" t="s">
        <v>6</v>
      </c>
      <c r="I221" s="43"/>
      <c r="J221" s="54"/>
      <c r="K221" s="54"/>
      <c r="L221" s="54"/>
      <c r="M221" s="54"/>
      <c r="N221" s="54"/>
      <c r="O221" s="54"/>
      <c r="P221" s="54"/>
      <c r="Q221" s="54"/>
      <c r="R221" s="54"/>
      <c r="S221" s="54"/>
      <c r="T221" s="54"/>
      <c r="U221" s="54"/>
      <c r="V221" s="54"/>
      <c r="W221" s="54"/>
      <c r="X221" s="54"/>
      <c r="Y221" s="54"/>
      <c r="Z221" s="54"/>
      <c r="AA221" s="27" t="str">
        <f>IF(OR(SUMPRODUCT(--(AA209:AA220=""),--(AB209:AB220=""))&gt;0,COUNTIF(AB209:AB220,"O")&gt;0, COUNTIF(AB209:AB220,"K")=12),"",SUM(AA209:AA220))</f>
        <v/>
      </c>
      <c r="AB221" s="1" t="str">
        <f xml:space="preserve"> IF(AND(OR(COUNTIF(AB209:AB220,"O")=12,COUNTIF(AB209:AB220,"K")=12),SUM(AA209:AA220)=0,ISNUMBER(AA221)),"",IF(COUNTIF(AB209:AB220,"O")&gt;0,"O", IF(AND(COUNTIF(AB209:AB220,AB209)=12,OR(AB209="K",AB209="W",AB209="M")),UPPER(AB209),"")))</f>
        <v/>
      </c>
      <c r="AC221" s="2" t="str">
        <f>IF(TYPE(VAL_Codes!N$30)=2,VAL_Codes!N$30,"")</f>
        <v/>
      </c>
      <c r="AD221" s="27" t="str">
        <f>IF(OR(SUMPRODUCT(--(AD209:AD220=""),--(AE209:AE220=""))&gt;0,COUNTIF(AE209:AE220,"O")&gt;0, COUNTIF(AE209:AE220,"K")=12),"",SUM(AD209:AD220))</f>
        <v/>
      </c>
      <c r="AE221" s="1" t="str">
        <f xml:space="preserve"> IF(AND(OR(COUNTIF(AE209:AE220,"O")=12,COUNTIF(AE209:AE220,"K")=12),SUM(AD209:AD220)=0,ISNUMBER(AD221)),"",IF(COUNTIF(AE209:AE220,"O")&gt;0,"O", IF(AND(COUNTIF(AE209:AE220,AE209)=12,OR(AE209="K",AE209="W",AE209="M")),UPPER(AE209),"")))</f>
        <v/>
      </c>
      <c r="AF221" s="2" t="str">
        <f>IF(TYPE(VAL_Codes!Q$30)=2,VAL_Codes!Q$30,"")</f>
        <v/>
      </c>
      <c r="AG221" s="27" t="str">
        <f>IF(OR(SUMPRODUCT(--(AG209:AG220=""),--(AH209:AH220=""))&gt;0,COUNTIF(AH209:AH220,"O")&gt;0, COUNTIF(AH209:AH220,"K")=12),"",SUM(AG209:AG220))</f>
        <v/>
      </c>
      <c r="AH221" s="1" t="str">
        <f xml:space="preserve"> IF(AND(OR(COUNTIF(AH209:AH220,"O")=12,COUNTIF(AH209:AH220,"K")=12),SUM(AG209:AG220)=0,ISNUMBER(AG221)),"",IF(COUNTIF(AH209:AH220,"O")&gt;0,"O", IF(AND(COUNTIF(AH209:AH220,AH209)=12,OR(AH209="K",AH209="W",AH209="M")),UPPER(AH209),"")))</f>
        <v/>
      </c>
      <c r="AI221" s="2" t="str">
        <f>IF(TYPE(VAL_Codes!T$30)=2,VAL_Codes!T$30,"")</f>
        <v/>
      </c>
      <c r="AJ221" s="27" t="str">
        <f>IF(OR(SUMPRODUCT(--(AJ209:AJ220=""),--(AK209:AK220=""))&gt;0,COUNTIF(AK209:AK220,"O")&gt;0, COUNTIF(AK209:AK220,"K")=12),"",SUM(AJ209:AJ220))</f>
        <v/>
      </c>
      <c r="AK221" s="1" t="str">
        <f xml:space="preserve"> IF(AND(OR(COUNTIF(AK209:AK220,"O")=12,COUNTIF(AK209:AK220,"K")=12),SUM(AJ209:AJ220)=0,ISNUMBER(AJ221)),"",IF(COUNTIF(AK209:AK220,"O")&gt;0,"O", IF(AND(COUNTIF(AK209:AK220,AK209)=12,OR(AK209="K",AK209="W",AK209="M")),UPPER(AK209),"")))</f>
        <v/>
      </c>
      <c r="AL221" s="2" t="str">
        <f>IF(TYPE(VAL_Codes!W$30)=2,VAL_Codes!W$30,"")</f>
        <v/>
      </c>
      <c r="AM221" s="27" t="str">
        <f>IF(OR(SUMPRODUCT(--(AM209:AM220=""),--(AN209:AN220=""))&gt;0,COUNTIF(AN209:AN220,"O")&gt;0, COUNTIF(AN209:AN220,"K")=12),"",SUM(AM209:AM220))</f>
        <v/>
      </c>
      <c r="AN221" s="1" t="str">
        <f xml:space="preserve"> IF(AND(OR(COUNTIF(AN209:AN220,"O")=12,COUNTIF(AN209:AN220,"K")=12),SUM(AM209:AM220)=0,ISNUMBER(AM221)),"",IF(COUNTIF(AN209:AN220,"O")&gt;0,"O", IF(AND(COUNTIF(AN209:AN220,AN209)=12,OR(AN209="K",AN209="W",AN209="M")),UPPER(AN209),"")))</f>
        <v/>
      </c>
      <c r="AO221" s="2" t="str">
        <f>IF(TYPE(VAL_Codes!Z$30)=2,VAL_Codes!Z$30,"")</f>
        <v/>
      </c>
      <c r="AP221" s="27" t="str">
        <f>IF(OR(SUMPRODUCT(--(AP209:AP220=""),--(AQ209:AQ220=""))&gt;0,COUNTIF(AQ209:AQ220,"O")&gt;0, COUNTIF(AQ209:AQ220,"K")=12),"",SUM(AP209:AP220))</f>
        <v/>
      </c>
      <c r="AQ221" s="1" t="str">
        <f xml:space="preserve"> IF(AND(OR(COUNTIF(AQ209:AQ220,"O")=12,COUNTIF(AQ209:AQ220,"K")=12),SUM(AP209:AP220)=0,ISNUMBER(AP221)),"",IF(COUNTIF(AQ209:AQ220,"O")&gt;0,"O", IF(AND(COUNTIF(AQ209:AQ220,AQ209)=12,OR(AQ209="K",AQ209="W",AQ209="M")),UPPER(AQ209),"")))</f>
        <v/>
      </c>
      <c r="AR221" s="2" t="str">
        <f>IF(TYPE(VAL_Codes!AC$30)=2,VAL_Codes!AC$30,"")</f>
        <v/>
      </c>
      <c r="AS221" s="27" t="str">
        <f>IF(OR(SUMPRODUCT(--(AS209:AS220=""),--(AT209:AT220=""))&gt;0,COUNTIF(AT209:AT220,"O")&gt;0, COUNTIF(AT209:AT220,"K")=12),"",SUM(AS209:AS220))</f>
        <v/>
      </c>
      <c r="AT221" s="1" t="str">
        <f xml:space="preserve"> IF(AND(OR(COUNTIF(AT209:AT220,"O")=12,COUNTIF(AT209:AT220,"K")=12),SUM(AS209:AS220)=0,ISNUMBER(AS221)),"",IF(COUNTIF(AT209:AT220,"O")&gt;0,"O", IF(AND(COUNTIF(AT209:AT220,AT209)=12,OR(AT209="K",AT209="W",AT209="M")),UPPER(AT209),"")))</f>
        <v/>
      </c>
      <c r="AU221" s="2" t="str">
        <f>IF(TYPE(VAL_Codes!AF$30)=2,VAL_Codes!AF$30,"")</f>
        <v/>
      </c>
      <c r="AV221" s="27" t="str">
        <f>IF(OR(SUMPRODUCT(--(AV209:AV220=""),--(AW209:AW220=""))&gt;0,COUNTIF(AW209:AW220,"O")&gt;0, COUNTIF(AW209:AW220,"K")=12),"",SUM(AV209:AV220))</f>
        <v/>
      </c>
      <c r="AW221" s="1" t="str">
        <f xml:space="preserve"> IF(AND(OR(COUNTIF(AW209:AW220,"O")=12,COUNTIF(AW209:AW220,"K")=12),SUM(AV209:AV220)=0,ISNUMBER(AV221)),"",IF(COUNTIF(AW209:AW220,"O")&gt;0,"O", IF(AND(COUNTIF(AW209:AW220,AW209)=12,OR(AW209="K",AW209="W",AW209="M")),UPPER(AW209),"")))</f>
        <v/>
      </c>
      <c r="AX221" s="2" t="str">
        <f>IF(TYPE(VAL_Codes!AI$30)=2,VAL_Codes!AI$30,"")</f>
        <v/>
      </c>
      <c r="AY221" s="27">
        <f>IF(OR(SUMPRODUCT(--(AY209:AY220=""),--(AZ209:AZ220=""))&gt;0,COUNTIF(AZ209:AZ220,"O")&gt;0, COUNTIF(AZ209:AZ220,"K")=12),"",SUM(AY209:AY220))</f>
        <v>2610</v>
      </c>
      <c r="AZ221" s="1" t="str">
        <f xml:space="preserve"> IF(AND(OR(COUNTIF(AZ209:AZ220,"O")=12,COUNTIF(AZ209:AZ220,"K")=12),SUM(AY209:AY220)=0,ISNUMBER(AY221)),"",IF(COUNTIF(AZ209:AZ220,"O")&gt;0,"O", IF(AND(COUNTIF(AZ209:AZ220,AZ209)=12,OR(AZ209="K",AZ209="W",AZ209="M")),UPPER(AZ209),"")))</f>
        <v/>
      </c>
      <c r="BA221" s="2" t="str">
        <f>IF(TYPE(VAL_Codes!AR$30)=2,VAL_Codes!AR$30,"")</f>
        <v/>
      </c>
      <c r="BB221" s="27">
        <f>IF(OR(SUMPRODUCT(--(BB209:BB220=""),--(BC209:BC220=""))&gt;0,COUNTIF(BC209:BC220,"O")&gt;0, COUNTIF(BC209:BC220,"K")=12),"",SUM(BB209:BB220))</f>
        <v>7943</v>
      </c>
      <c r="BC221" s="1" t="str">
        <f xml:space="preserve"> IF(AND(OR(COUNTIF(BC209:BC220,"O")=12,COUNTIF(BC209:BC220,"K")=12),SUM(BB209:BB220)=0,ISNUMBER(BB221)),"",IF(COUNTIF(BC209:BC220,"O")&gt;0,"O", IF(AND(COUNTIF(BC209:BC220,BC209)=12,OR(BC209="K",BC209="W",BC209="M")),UPPER(BC209),"")))</f>
        <v/>
      </c>
      <c r="BD221" s="2" t="str">
        <f>IF(TYPE(VAL_Codes!AU$30)=2,VAL_Codes!AU$30,"")</f>
        <v/>
      </c>
      <c r="BE221" s="27">
        <f>IF(OR(SUMPRODUCT(--(BE209:BE220=""),--(BF209:BF220=""))&gt;0,COUNTIF(BF209:BF220,"O")&gt;0, COUNTIF(BF209:BF220,"K")=12),"",SUM(BE209:BE220))</f>
        <v>182</v>
      </c>
      <c r="BF221" s="1" t="str">
        <f xml:space="preserve"> IF(AND(OR(COUNTIF(BF209:BF220,"O")=12,COUNTIF(BF209:BF220,"K")=12),SUM(BE209:BE220)=0,ISNUMBER(BE221)),"",IF(COUNTIF(BF209:BF220,"O")&gt;0,"O", IF(AND(COUNTIF(BF209:BF220,BF209)=12,OR(BF209="K",BF209="W",BF209="M")),UPPER(BF209),"")))</f>
        <v/>
      </c>
      <c r="BG221" s="2" t="str">
        <f>IF(TYPE(VAL_Codes!AX$30)=2,VAL_Codes!AX$30,"")</f>
        <v/>
      </c>
      <c r="BH221" s="27" t="str">
        <f>IF(OR(SUMPRODUCT(--(BH209:BH220=""),--(BI209:BI220=""))&gt;0,COUNTIF(BI209:BI220,"O")&gt;0, COUNTIF(BI209:BI220,"K")=12),"",SUM(BH209:BH220))</f>
        <v/>
      </c>
      <c r="BI221" s="1" t="str">
        <f xml:space="preserve"> IF(AND(OR(COUNTIF(BI209:BI220,"O")=12,COUNTIF(BI209:BI220,"K")=12),SUM(BH209:BH220)=0,ISNUMBER(BH221)),"",IF(COUNTIF(BI209:BI220,"O")&gt;0,"O", IF(AND(COUNTIF(BI209:BI220,BI209)=12,OR(BI209="K",BI209="W",BI209="M")),UPPER(BI209),"")))</f>
        <v>K</v>
      </c>
      <c r="BJ221" s="2" t="str">
        <f>IF(TYPE(VAL_Codes!BA$30)=2,VAL_Codes!BA$30,"")</f>
        <v/>
      </c>
      <c r="BK221" s="27">
        <f>IF(OR(SUMPRODUCT(--(BK209:BK220=""),--(BL209:BL220=""))&gt;0,COUNTIF(BL209:BL220,"O")&gt;0, COUNTIF(BL209:BL220,"K")=12),"",SUM(BK209:BK220))</f>
        <v>10</v>
      </c>
      <c r="BL221" s="1" t="str">
        <f xml:space="preserve"> IF(AND(OR(COUNTIF(BL209:BL220,"O")=12,COUNTIF(BL209:BL220,"K")=12),SUM(BK209:BK220)=0,ISNUMBER(BK221)),"",IF(COUNTIF(BL209:BL220,"O")&gt;0,"O", IF(AND(COUNTIF(BL209:BL220,BL209)=12,OR(BL209="K",BL209="W",BL209="M")),UPPER(BL209),"")))</f>
        <v/>
      </c>
      <c r="BM221" s="2" t="str">
        <f>IF(TYPE(VAL_Codes!BD$30)=2,VAL_Codes!BD$30,"")</f>
        <v/>
      </c>
      <c r="BN221" s="73"/>
      <c r="BQ221" s="74"/>
      <c r="BT221" s="74"/>
      <c r="BW221" s="74"/>
      <c r="BZ221" s="74"/>
      <c r="CC221" s="74"/>
      <c r="CF221" s="74"/>
      <c r="CI221" s="74"/>
      <c r="CL221" s="74"/>
      <c r="CO221" s="74"/>
      <c r="CR221" s="74"/>
      <c r="CU221" s="74"/>
      <c r="CX221" s="74"/>
      <c r="DA221" s="74"/>
      <c r="DD221" s="74"/>
      <c r="DG221" s="74"/>
      <c r="DJ221" s="74"/>
      <c r="DM221" s="74"/>
      <c r="DP221" s="74"/>
      <c r="DS221" s="74"/>
      <c r="DV221" s="74"/>
      <c r="DY221" s="74"/>
      <c r="EB221" s="74"/>
      <c r="EE221" s="74"/>
      <c r="EH221" s="74"/>
      <c r="EK221" s="74"/>
      <c r="EN221" s="74"/>
      <c r="EQ221" s="74"/>
      <c r="ET221" s="74"/>
    </row>
    <row r="222" spans="1:150" ht="15" x14ac:dyDescent="0.2">
      <c r="A222" s="49"/>
      <c r="B222" s="49"/>
      <c r="C222" s="31"/>
      <c r="D222" s="38"/>
      <c r="E222" s="75"/>
      <c r="F222" s="366"/>
      <c r="G222" s="366"/>
      <c r="H222" s="366"/>
      <c r="I222" s="366"/>
      <c r="J222" s="38"/>
      <c r="K222" s="38"/>
      <c r="L222" s="38"/>
      <c r="M222" s="38"/>
      <c r="N222" s="38"/>
      <c r="O222" s="38"/>
      <c r="P222" s="38"/>
      <c r="Q222" s="38"/>
      <c r="R222" s="38"/>
      <c r="S222" s="38"/>
      <c r="T222" s="38"/>
      <c r="U222" s="38"/>
      <c r="V222" s="38"/>
      <c r="W222" s="38"/>
      <c r="X222" s="38"/>
      <c r="Y222" s="38"/>
      <c r="Z222" s="38"/>
      <c r="AA222" s="47"/>
      <c r="AB222" s="38"/>
      <c r="AC222" s="38" t="str">
        <f>IF(TYPE(VAL_Codes!N$30)=2,VAL_Codes!N$30,"")</f>
        <v/>
      </c>
      <c r="AD222" s="47"/>
      <c r="AE222" s="38"/>
      <c r="AF222" s="38" t="str">
        <f>IF(TYPE(VAL_Codes!Q$30)=2,VAL_Codes!Q$30,"")</f>
        <v/>
      </c>
      <c r="AG222" s="47"/>
      <c r="AH222" s="38"/>
      <c r="AI222" s="38" t="str">
        <f>IF(TYPE(VAL_Codes!T$30)=2,VAL_Codes!T$30,"")</f>
        <v/>
      </c>
      <c r="AJ222" s="47"/>
      <c r="AK222" s="38"/>
      <c r="AL222" s="38" t="str">
        <f>IF(TYPE(VAL_Codes!W$30)=2,VAL_Codes!W$30,"")</f>
        <v/>
      </c>
      <c r="AM222" s="47"/>
      <c r="AN222" s="38"/>
      <c r="AO222" s="38" t="str">
        <f>IF(TYPE(VAL_Codes!Z$30)=2,VAL_Codes!Z$30,"")</f>
        <v/>
      </c>
      <c r="AP222" s="47"/>
      <c r="AQ222" s="38"/>
      <c r="AR222" s="38" t="str">
        <f>IF(TYPE(VAL_Codes!AC$30)=2,VAL_Codes!AC$30,"")</f>
        <v/>
      </c>
      <c r="AS222" s="47"/>
      <c r="AT222" s="38"/>
      <c r="AU222" s="38" t="str">
        <f>IF(TYPE(VAL_Codes!AF$30)=2,VAL_Codes!AF$30,"")</f>
        <v/>
      </c>
      <c r="AV222" s="47"/>
      <c r="AW222" s="38"/>
      <c r="AX222" s="38" t="str">
        <f>IF(TYPE(VAL_Codes!AI$30)=2,VAL_Codes!AI$30,"")</f>
        <v/>
      </c>
      <c r="AY222" s="47"/>
      <c r="AZ222" s="38"/>
      <c r="BA222" s="38" t="str">
        <f>IF(TYPE(VAL_Codes!AR$30)=2,VAL_Codes!AR$30,"")</f>
        <v/>
      </c>
      <c r="BB222" s="47"/>
      <c r="BC222" s="38"/>
      <c r="BD222" s="38" t="str">
        <f>IF(TYPE(VAL_Codes!AU$30)=2,VAL_Codes!AU$30,"")</f>
        <v/>
      </c>
      <c r="BE222" s="47"/>
      <c r="BF222" s="38"/>
      <c r="BG222" s="38" t="str">
        <f>IF(TYPE(VAL_Codes!AX$30)=2,VAL_Codes!AX$30,"")</f>
        <v/>
      </c>
      <c r="BH222" s="47"/>
      <c r="BI222" s="38"/>
      <c r="BJ222" s="38" t="str">
        <f>IF(TYPE(VAL_Codes!BA$30)=2,VAL_Codes!BA$30,"")</f>
        <v/>
      </c>
      <c r="BK222" s="47"/>
      <c r="BL222" s="38"/>
      <c r="BM222" s="38" t="str">
        <f>IF(TYPE(VAL_Codes!BD$30)=2,VAL_Codes!BD$30,"")</f>
        <v/>
      </c>
      <c r="BN222" s="73"/>
      <c r="BQ222" s="74"/>
      <c r="BT222" s="74"/>
      <c r="BW222" s="74"/>
      <c r="BZ222" s="74"/>
      <c r="CC222" s="74"/>
      <c r="CF222" s="74"/>
      <c r="CI222" s="74"/>
      <c r="CL222" s="74"/>
      <c r="CO222" s="74"/>
      <c r="CR222" s="74"/>
      <c r="CU222" s="74"/>
      <c r="CX222" s="74"/>
      <c r="DA222" s="74"/>
      <c r="DD222" s="74"/>
      <c r="DG222" s="74"/>
      <c r="DJ222" s="74"/>
      <c r="DM222" s="74"/>
      <c r="DP222" s="74"/>
      <c r="DS222" s="74"/>
      <c r="DV222" s="74"/>
      <c r="DY222" s="74"/>
      <c r="EB222" s="74"/>
      <c r="EE222" s="74"/>
      <c r="EH222" s="74"/>
      <c r="EK222" s="74"/>
      <c r="EN222" s="74"/>
      <c r="EQ222" s="74"/>
      <c r="ET222" s="74"/>
    </row>
    <row r="223" spans="1:150" ht="15" customHeight="1" x14ac:dyDescent="0.2">
      <c r="A223" s="49"/>
      <c r="B223" s="49"/>
      <c r="C223" s="31"/>
      <c r="D223" s="624" t="s">
        <v>1</v>
      </c>
      <c r="E223" s="62" t="s">
        <v>4050</v>
      </c>
      <c r="F223" s="361" t="s">
        <v>5</v>
      </c>
      <c r="G223" s="43" t="s">
        <v>6</v>
      </c>
      <c r="H223" s="361" t="s">
        <v>6960</v>
      </c>
      <c r="I223" s="43"/>
      <c r="J223" s="54"/>
      <c r="K223" s="54"/>
      <c r="L223" s="54"/>
      <c r="M223" s="54"/>
      <c r="N223" s="54"/>
      <c r="O223" s="54"/>
      <c r="P223" s="54"/>
      <c r="Q223" s="54"/>
      <c r="R223" s="54"/>
      <c r="S223" s="54"/>
      <c r="T223" s="54"/>
      <c r="U223" s="54"/>
      <c r="V223" s="54"/>
      <c r="W223" s="54"/>
      <c r="X223" s="54"/>
      <c r="Y223" s="54"/>
      <c r="Z223" s="54"/>
      <c r="AA223" s="28" t="str">
        <f>IF(COUNTBLANK('VAL_Fill in area'!C348)=1,"",'VAL_Fill in area'!C348)</f>
        <v/>
      </c>
      <c r="AB223" s="13" t="str">
        <f>IF(TYPE(VAL_Codes!M$30)=2,VAL_Codes!M$30,"")</f>
        <v/>
      </c>
      <c r="AC223" s="14" t="str">
        <f>IF(TYPE(VAL_Codes!N$30)=2,VAL_Codes!N$30,"")</f>
        <v/>
      </c>
      <c r="AD223" s="28" t="str">
        <f>IF(COUNTBLANK('VAL_Fill in area'!D348)=1,"",'VAL_Fill in area'!D348)</f>
        <v/>
      </c>
      <c r="AE223" s="13" t="str">
        <f>IF(TYPE(VAL_Codes!P$30)=2,VAL_Codes!P$30,"")</f>
        <v/>
      </c>
      <c r="AF223" s="14" t="str">
        <f>IF(TYPE(VAL_Codes!Q$30)=2,VAL_Codes!Q$30,"")</f>
        <v/>
      </c>
      <c r="AG223" s="28" t="str">
        <f>IF(COUNTBLANK('VAL_Fill in area'!E348)=1,"",'VAL_Fill in area'!E348)</f>
        <v/>
      </c>
      <c r="AH223" s="13" t="str">
        <f>IF(TYPE(VAL_Codes!S$30)=2,VAL_Codes!S$30,"")</f>
        <v/>
      </c>
      <c r="AI223" s="14" t="str">
        <f>IF(TYPE(VAL_Codes!T$30)=2,VAL_Codes!T$30,"")</f>
        <v/>
      </c>
      <c r="AJ223" s="28" t="str">
        <f>IF(COUNTBLANK('VAL_Fill in area'!F348)=1,"",'VAL_Fill in area'!F348)</f>
        <v/>
      </c>
      <c r="AK223" s="13" t="str">
        <f>IF(TYPE(VAL_Codes!V$30)=2,VAL_Codes!V$30,"")</f>
        <v/>
      </c>
      <c r="AL223" s="14" t="str">
        <f>IF(TYPE(VAL_Codes!W$30)=2,VAL_Codes!W$30,"")</f>
        <v/>
      </c>
      <c r="AM223" s="28" t="str">
        <f>IF(COUNTBLANK('VAL_Fill in area'!G348)=1,"",'VAL_Fill in area'!G348)</f>
        <v/>
      </c>
      <c r="AN223" s="13" t="str">
        <f>IF(TYPE(VAL_Codes!Y$30)=2,VAL_Codes!Y$30,"")</f>
        <v/>
      </c>
      <c r="AO223" s="14" t="str">
        <f>IF(TYPE(VAL_Codes!Z$30)=2,VAL_Codes!Z$30,"")</f>
        <v/>
      </c>
      <c r="AP223" s="28" t="str">
        <f>IF(COUNTBLANK('VAL_Fill in area'!H348)=1,"",'VAL_Fill in area'!H348)</f>
        <v/>
      </c>
      <c r="AQ223" s="13" t="str">
        <f>IF(TYPE(VAL_Codes!AB$30)=2,VAL_Codes!AB$30,"")</f>
        <v/>
      </c>
      <c r="AR223" s="14" t="str">
        <f>IF(TYPE(VAL_Codes!AC$30)=2,VAL_Codes!AC$30,"")</f>
        <v/>
      </c>
      <c r="AS223" s="28" t="str">
        <f>IF(COUNTBLANK('VAL_Fill in area'!I348)=1,"",'VAL_Fill in area'!I348)</f>
        <v/>
      </c>
      <c r="AT223" s="13" t="str">
        <f>IF(TYPE(VAL_Codes!AE$30)=2,VAL_Codes!AE$30,"")</f>
        <v/>
      </c>
      <c r="AU223" s="14" t="str">
        <f>IF(TYPE(VAL_Codes!AF$30)=2,VAL_Codes!AF$30,"")</f>
        <v/>
      </c>
      <c r="AV223" s="28" t="str">
        <f>IF(COUNTBLANK('VAL_Fill in area'!J348)=1,"",'VAL_Fill in area'!J348)</f>
        <v/>
      </c>
      <c r="AW223" s="13" t="str">
        <f>IF(TYPE(VAL_Codes!AH$30)=2,VAL_Codes!AH$30,"")</f>
        <v/>
      </c>
      <c r="AX223" s="14" t="str">
        <f>IF(TYPE(VAL_Codes!AI$30)=2,VAL_Codes!AI$30,"")</f>
        <v/>
      </c>
      <c r="AY223" s="28" t="str">
        <f>IF(COUNTBLANK('VAL_Fill in area'!K348)=1,"",'VAL_Fill in area'!K348)</f>
        <v/>
      </c>
      <c r="AZ223" s="13" t="s">
        <v>4</v>
      </c>
      <c r="BA223" s="14" t="str">
        <f>IF(TYPE(VAL_Codes!AR$30)=2,VAL_Codes!AR$30,"")</f>
        <v/>
      </c>
      <c r="BB223" s="28" t="str">
        <f>IF(COUNTBLANK('VAL_Fill in area'!L348)=1,"",'VAL_Fill in area'!L348)</f>
        <v/>
      </c>
      <c r="BC223" s="13" t="s">
        <v>4</v>
      </c>
      <c r="BD223" s="14" t="str">
        <f>IF(TYPE(VAL_Codes!AU$30)=2,VAL_Codes!AU$30,"")</f>
        <v/>
      </c>
      <c r="BE223" s="28" t="str">
        <f>IF(COUNTBLANK('VAL_Fill in area'!M348)=1,"",'VAL_Fill in area'!M348)</f>
        <v/>
      </c>
      <c r="BF223" s="13" t="s">
        <v>4</v>
      </c>
      <c r="BG223" s="14" t="str">
        <f>IF(TYPE(VAL_Codes!AX$30)=2,VAL_Codes!AX$30,"")</f>
        <v/>
      </c>
      <c r="BH223" s="28" t="str">
        <f>IF(COUNTBLANK('VAL_Fill in area'!N348)=1,"",'VAL_Fill in area'!N348)</f>
        <v/>
      </c>
      <c r="BI223" s="13" t="s">
        <v>7033</v>
      </c>
      <c r="BJ223" s="14" t="str">
        <f>IF(TYPE(VAL_Codes!BA$30)=2,VAL_Codes!BA$30,"")</f>
        <v/>
      </c>
      <c r="BK223" s="28" t="str">
        <f>IF(COUNTBLANK('VAL_Fill in area'!O348)=1,"",'VAL_Fill in area'!O348)</f>
        <v/>
      </c>
      <c r="BL223" s="13" t="s">
        <v>4</v>
      </c>
      <c r="BM223" s="14" t="str">
        <f>IF(TYPE(VAL_Codes!BD$30)=2,VAL_Codes!BD$30,"")</f>
        <v/>
      </c>
      <c r="BN223" s="73"/>
      <c r="BQ223" s="74"/>
      <c r="BT223" s="74"/>
      <c r="BW223" s="74"/>
      <c r="BZ223" s="74"/>
      <c r="CC223" s="74"/>
      <c r="CF223" s="74"/>
      <c r="CI223" s="74"/>
      <c r="CL223" s="74"/>
      <c r="CO223" s="74"/>
      <c r="CR223" s="74"/>
      <c r="CU223" s="74"/>
      <c r="CX223" s="74"/>
      <c r="DA223" s="74"/>
      <c r="DD223" s="74"/>
      <c r="DG223" s="74"/>
      <c r="DJ223" s="74"/>
      <c r="DM223" s="74"/>
      <c r="DP223" s="74"/>
      <c r="DS223" s="74"/>
      <c r="DV223" s="74"/>
      <c r="DY223" s="74"/>
      <c r="EB223" s="74"/>
      <c r="EE223" s="74"/>
      <c r="EH223" s="74"/>
      <c r="EK223" s="74"/>
      <c r="EN223" s="74"/>
      <c r="EQ223" s="74"/>
      <c r="ET223" s="74"/>
    </row>
    <row r="224" spans="1:150" ht="15" customHeight="1" x14ac:dyDescent="0.2">
      <c r="A224" s="49"/>
      <c r="B224" s="49"/>
      <c r="C224" s="31"/>
      <c r="D224" s="624"/>
      <c r="E224" s="62" t="s">
        <v>4051</v>
      </c>
      <c r="F224" s="361" t="s">
        <v>5</v>
      </c>
      <c r="G224" s="43" t="s">
        <v>6</v>
      </c>
      <c r="H224" s="361" t="s">
        <v>6961</v>
      </c>
      <c r="I224" s="43"/>
      <c r="J224" s="54"/>
      <c r="K224" s="54"/>
      <c r="L224" s="54"/>
      <c r="M224" s="54"/>
      <c r="N224" s="54"/>
      <c r="O224" s="54"/>
      <c r="P224" s="54"/>
      <c r="Q224" s="54"/>
      <c r="R224" s="54"/>
      <c r="S224" s="54"/>
      <c r="T224" s="54"/>
      <c r="U224" s="54"/>
      <c r="V224" s="54"/>
      <c r="W224" s="54"/>
      <c r="X224" s="54"/>
      <c r="Y224" s="54"/>
      <c r="Z224" s="54"/>
      <c r="AA224" s="28" t="str">
        <f>IF(COUNTBLANK('VAL_Fill in area'!C349)=1,"",'VAL_Fill in area'!C349)</f>
        <v/>
      </c>
      <c r="AB224" s="13" t="str">
        <f>IF(TYPE(VAL_Codes!M$30)=2,VAL_Codes!M$30,"")</f>
        <v/>
      </c>
      <c r="AC224" s="14" t="str">
        <f>IF(TYPE(VAL_Codes!N$30)=2,VAL_Codes!N$30,"")</f>
        <v/>
      </c>
      <c r="AD224" s="28" t="str">
        <f>IF(COUNTBLANK('VAL_Fill in area'!D349)=1,"",'VAL_Fill in area'!D349)</f>
        <v/>
      </c>
      <c r="AE224" s="13" t="str">
        <f>IF(TYPE(VAL_Codes!P$30)=2,VAL_Codes!P$30,"")</f>
        <v/>
      </c>
      <c r="AF224" s="14" t="str">
        <f>IF(TYPE(VAL_Codes!Q$30)=2,VAL_Codes!Q$30,"")</f>
        <v/>
      </c>
      <c r="AG224" s="28" t="str">
        <f>IF(COUNTBLANK('VAL_Fill in area'!E349)=1,"",'VAL_Fill in area'!E349)</f>
        <v/>
      </c>
      <c r="AH224" s="13" t="str">
        <f>IF(TYPE(VAL_Codes!S$30)=2,VAL_Codes!S$30,"")</f>
        <v/>
      </c>
      <c r="AI224" s="14" t="str">
        <f>IF(TYPE(VAL_Codes!T$30)=2,VAL_Codes!T$30,"")</f>
        <v/>
      </c>
      <c r="AJ224" s="28" t="str">
        <f>IF(COUNTBLANK('VAL_Fill in area'!F349)=1,"",'VAL_Fill in area'!F349)</f>
        <v/>
      </c>
      <c r="AK224" s="13" t="str">
        <f>IF(TYPE(VAL_Codes!V$30)=2,VAL_Codes!V$30,"")</f>
        <v/>
      </c>
      <c r="AL224" s="14" t="str">
        <f>IF(TYPE(VAL_Codes!W$30)=2,VAL_Codes!W$30,"")</f>
        <v/>
      </c>
      <c r="AM224" s="28" t="str">
        <f>IF(COUNTBLANK('VAL_Fill in area'!G349)=1,"",'VAL_Fill in area'!G349)</f>
        <v/>
      </c>
      <c r="AN224" s="13" t="str">
        <f>IF(TYPE(VAL_Codes!Y$30)=2,VAL_Codes!Y$30,"")</f>
        <v/>
      </c>
      <c r="AO224" s="14" t="str">
        <f>IF(TYPE(VAL_Codes!Z$30)=2,VAL_Codes!Z$30,"")</f>
        <v/>
      </c>
      <c r="AP224" s="28" t="str">
        <f>IF(COUNTBLANK('VAL_Fill in area'!H349)=1,"",'VAL_Fill in area'!H349)</f>
        <v/>
      </c>
      <c r="AQ224" s="13" t="str">
        <f>IF(TYPE(VAL_Codes!AB$30)=2,VAL_Codes!AB$30,"")</f>
        <v/>
      </c>
      <c r="AR224" s="14" t="str">
        <f>IF(TYPE(VAL_Codes!AC$30)=2,VAL_Codes!AC$30,"")</f>
        <v/>
      </c>
      <c r="AS224" s="28" t="str">
        <f>IF(COUNTBLANK('VAL_Fill in area'!I349)=1,"",'VAL_Fill in area'!I349)</f>
        <v/>
      </c>
      <c r="AT224" s="13" t="str">
        <f>IF(TYPE(VAL_Codes!AE$30)=2,VAL_Codes!AE$30,"")</f>
        <v/>
      </c>
      <c r="AU224" s="14" t="str">
        <f>IF(TYPE(VAL_Codes!AF$30)=2,VAL_Codes!AF$30,"")</f>
        <v/>
      </c>
      <c r="AV224" s="28" t="str">
        <f>IF(COUNTBLANK('VAL_Fill in area'!J349)=1,"",'VAL_Fill in area'!J349)</f>
        <v/>
      </c>
      <c r="AW224" s="13" t="str">
        <f>IF(TYPE(VAL_Codes!AH$30)=2,VAL_Codes!AH$30,"")</f>
        <v/>
      </c>
      <c r="AX224" s="14" t="str">
        <f>IF(TYPE(VAL_Codes!AI$30)=2,VAL_Codes!AI$30,"")</f>
        <v/>
      </c>
      <c r="AY224" s="28">
        <f>IF(COUNTBLANK('VAL_Fill in area'!K349)=1,"",'VAL_Fill in area'!K349)</f>
        <v>587</v>
      </c>
      <c r="AZ224" s="13" t="str">
        <f>IF(TYPE(VAL_Codes!AQ$30)=2,VAL_Codes!AQ$30,"")</f>
        <v/>
      </c>
      <c r="BA224" s="14" t="str">
        <f>IF(TYPE(VAL_Codes!AR$30)=2,VAL_Codes!AR$30,"")</f>
        <v/>
      </c>
      <c r="BB224" s="28">
        <f>IF(COUNTBLANK('VAL_Fill in area'!L349)=1,"",'VAL_Fill in area'!L349)</f>
        <v>1077</v>
      </c>
      <c r="BC224" s="13" t="str">
        <f>IF(TYPE(VAL_Codes!AT$30)=2,VAL_Codes!AT$30,"")</f>
        <v/>
      </c>
      <c r="BD224" s="14" t="str">
        <f>IF(TYPE(VAL_Codes!AU$30)=2,VAL_Codes!AU$30,"")</f>
        <v/>
      </c>
      <c r="BE224" s="28">
        <f>IF(COUNTBLANK('VAL_Fill in area'!M349)=1,"",'VAL_Fill in area'!M349)</f>
        <v>21</v>
      </c>
      <c r="BF224" s="13" t="str">
        <f>IF(TYPE(VAL_Codes!AW$30)=2,VAL_Codes!AW$30,"")</f>
        <v/>
      </c>
      <c r="BG224" s="14" t="str">
        <f>IF(TYPE(VAL_Codes!AX$30)=2,VAL_Codes!AX$30,"")</f>
        <v/>
      </c>
      <c r="BH224" s="28" t="str">
        <f>IF(COUNTBLANK('VAL_Fill in area'!N349)=1,"",'VAL_Fill in area'!N349)</f>
        <v/>
      </c>
      <c r="BI224" s="13" t="s">
        <v>7033</v>
      </c>
      <c r="BJ224" s="14" t="str">
        <f>IF(TYPE(VAL_Codes!BA$30)=2,VAL_Codes!BA$30,"")</f>
        <v/>
      </c>
      <c r="BK224" s="28">
        <f>IF(COUNTBLANK('VAL_Fill in area'!O349)=1,"",'VAL_Fill in area'!O349)</f>
        <v>1</v>
      </c>
      <c r="BL224" s="13" t="str">
        <f>IF(TYPE(VAL_Codes!BC$30)=2,VAL_Codes!BC$30,"")</f>
        <v/>
      </c>
      <c r="BM224" s="14" t="str">
        <f>IF(TYPE(VAL_Codes!BD$30)=2,VAL_Codes!BD$30,"")</f>
        <v/>
      </c>
      <c r="BN224" s="73"/>
      <c r="BQ224" s="74"/>
      <c r="BT224" s="74"/>
      <c r="BW224" s="74"/>
      <c r="BZ224" s="74"/>
      <c r="CC224" s="74"/>
      <c r="CF224" s="74"/>
      <c r="CI224" s="74"/>
      <c r="CL224" s="74"/>
      <c r="CO224" s="74"/>
      <c r="CR224" s="74"/>
      <c r="CU224" s="74"/>
      <c r="CX224" s="74"/>
      <c r="DA224" s="74"/>
      <c r="DD224" s="74"/>
      <c r="DG224" s="74"/>
      <c r="DJ224" s="74"/>
      <c r="DM224" s="74"/>
      <c r="DP224" s="74"/>
      <c r="DS224" s="74"/>
      <c r="DV224" s="74"/>
      <c r="DY224" s="74"/>
      <c r="EB224" s="74"/>
      <c r="EE224" s="74"/>
      <c r="EH224" s="74"/>
      <c r="EK224" s="74"/>
      <c r="EN224" s="74"/>
      <c r="EQ224" s="74"/>
      <c r="ET224" s="74"/>
    </row>
    <row r="225" spans="1:150" ht="15" customHeight="1" x14ac:dyDescent="0.2">
      <c r="A225" s="49"/>
      <c r="B225" s="49"/>
      <c r="C225" s="31"/>
      <c r="D225" s="624"/>
      <c r="E225" s="62" t="s">
        <v>4052</v>
      </c>
      <c r="F225" s="361" t="s">
        <v>5</v>
      </c>
      <c r="G225" s="43" t="s">
        <v>6</v>
      </c>
      <c r="H225" s="361" t="s">
        <v>6962</v>
      </c>
      <c r="I225" s="43"/>
      <c r="J225" s="54"/>
      <c r="K225" s="54"/>
      <c r="L225" s="54"/>
      <c r="M225" s="54"/>
      <c r="N225" s="54"/>
      <c r="O225" s="54"/>
      <c r="P225" s="54"/>
      <c r="Q225" s="54"/>
      <c r="R225" s="54"/>
      <c r="S225" s="54"/>
      <c r="T225" s="54"/>
      <c r="U225" s="54"/>
      <c r="V225" s="54"/>
      <c r="W225" s="54"/>
      <c r="X225" s="54"/>
      <c r="Y225" s="54"/>
      <c r="Z225" s="54"/>
      <c r="AA225" s="28" t="str">
        <f>IF(COUNTBLANK('VAL_Fill in area'!C350)=1,"",'VAL_Fill in area'!C350)</f>
        <v/>
      </c>
      <c r="AB225" s="13" t="str">
        <f>IF(TYPE(VAL_Codes!M$30)=2,VAL_Codes!M$30,"")</f>
        <v/>
      </c>
      <c r="AC225" s="14" t="str">
        <f>IF(TYPE(VAL_Codes!N$30)=2,VAL_Codes!N$30,"")</f>
        <v/>
      </c>
      <c r="AD225" s="28" t="str">
        <f>IF(COUNTBLANK('VAL_Fill in area'!D350)=1,"",'VAL_Fill in area'!D350)</f>
        <v/>
      </c>
      <c r="AE225" s="13" t="str">
        <f>IF(TYPE(VAL_Codes!P$30)=2,VAL_Codes!P$30,"")</f>
        <v/>
      </c>
      <c r="AF225" s="14" t="str">
        <f>IF(TYPE(VAL_Codes!Q$30)=2,VAL_Codes!Q$30,"")</f>
        <v/>
      </c>
      <c r="AG225" s="28" t="str">
        <f>IF(COUNTBLANK('VAL_Fill in area'!E350)=1,"",'VAL_Fill in area'!E350)</f>
        <v/>
      </c>
      <c r="AH225" s="13" t="str">
        <f>IF(TYPE(VAL_Codes!S$30)=2,VAL_Codes!S$30,"")</f>
        <v/>
      </c>
      <c r="AI225" s="14" t="str">
        <f>IF(TYPE(VAL_Codes!T$30)=2,VAL_Codes!T$30,"")</f>
        <v/>
      </c>
      <c r="AJ225" s="28" t="str">
        <f>IF(COUNTBLANK('VAL_Fill in area'!F350)=1,"",'VAL_Fill in area'!F350)</f>
        <v/>
      </c>
      <c r="AK225" s="13" t="str">
        <f>IF(TYPE(VAL_Codes!V$30)=2,VAL_Codes!V$30,"")</f>
        <v/>
      </c>
      <c r="AL225" s="14" t="str">
        <f>IF(TYPE(VAL_Codes!W$30)=2,VAL_Codes!W$30,"")</f>
        <v/>
      </c>
      <c r="AM225" s="28" t="str">
        <f>IF(COUNTBLANK('VAL_Fill in area'!G350)=1,"",'VAL_Fill in area'!G350)</f>
        <v/>
      </c>
      <c r="AN225" s="13" t="str">
        <f>IF(TYPE(VAL_Codes!Y$30)=2,VAL_Codes!Y$30,"")</f>
        <v/>
      </c>
      <c r="AO225" s="14" t="str">
        <f>IF(TYPE(VAL_Codes!Z$30)=2,VAL_Codes!Z$30,"")</f>
        <v/>
      </c>
      <c r="AP225" s="28" t="str">
        <f>IF(COUNTBLANK('VAL_Fill in area'!H350)=1,"",'VAL_Fill in area'!H350)</f>
        <v/>
      </c>
      <c r="AQ225" s="13" t="str">
        <f>IF(TYPE(VAL_Codes!AB$30)=2,VAL_Codes!AB$30,"")</f>
        <v/>
      </c>
      <c r="AR225" s="14" t="str">
        <f>IF(TYPE(VAL_Codes!AC$30)=2,VAL_Codes!AC$30,"")</f>
        <v/>
      </c>
      <c r="AS225" s="28" t="str">
        <f>IF(COUNTBLANK('VAL_Fill in area'!I350)=1,"",'VAL_Fill in area'!I350)</f>
        <v/>
      </c>
      <c r="AT225" s="13" t="str">
        <f>IF(TYPE(VAL_Codes!AE$30)=2,VAL_Codes!AE$30,"")</f>
        <v/>
      </c>
      <c r="AU225" s="14" t="str">
        <f>IF(TYPE(VAL_Codes!AF$30)=2,VAL_Codes!AF$30,"")</f>
        <v/>
      </c>
      <c r="AV225" s="28" t="str">
        <f>IF(COUNTBLANK('VAL_Fill in area'!J350)=1,"",'VAL_Fill in area'!J350)</f>
        <v/>
      </c>
      <c r="AW225" s="13" t="str">
        <f>IF(TYPE(VAL_Codes!AH$30)=2,VAL_Codes!AH$30,"")</f>
        <v/>
      </c>
      <c r="AX225" s="14" t="str">
        <f>IF(TYPE(VAL_Codes!AI$30)=2,VAL_Codes!AI$30,"")</f>
        <v/>
      </c>
      <c r="AY225" s="28">
        <f>IF(COUNTBLANK('VAL_Fill in area'!K350)=1,"",'VAL_Fill in area'!K350)</f>
        <v>157</v>
      </c>
      <c r="AZ225" s="13" t="str">
        <f>IF(TYPE(VAL_Codes!AQ$30)=2,VAL_Codes!AQ$30,"")</f>
        <v/>
      </c>
      <c r="BA225" s="14" t="str">
        <f>IF(TYPE(VAL_Codes!AR$30)=2,VAL_Codes!AR$30,"")</f>
        <v/>
      </c>
      <c r="BB225" s="28">
        <f>IF(COUNTBLANK('VAL_Fill in area'!L350)=1,"",'VAL_Fill in area'!L350)</f>
        <v>2081</v>
      </c>
      <c r="BC225" s="13" t="str">
        <f>IF(TYPE(VAL_Codes!AT$30)=2,VAL_Codes!AT$30,"")</f>
        <v/>
      </c>
      <c r="BD225" s="14" t="str">
        <f>IF(TYPE(VAL_Codes!AU$30)=2,VAL_Codes!AU$30,"")</f>
        <v/>
      </c>
      <c r="BE225" s="28">
        <f>IF(COUNTBLANK('VAL_Fill in area'!M350)=1,"",'VAL_Fill in area'!M350)</f>
        <v>0</v>
      </c>
      <c r="BF225" s="13" t="str">
        <f>IF(TYPE(VAL_Codes!AW$30)=2,VAL_Codes!AW$30,"")</f>
        <v/>
      </c>
      <c r="BG225" s="14" t="str">
        <f>IF(TYPE(VAL_Codes!AX$30)=2,VAL_Codes!AX$30,"")</f>
        <v/>
      </c>
      <c r="BH225" s="28" t="str">
        <f>IF(COUNTBLANK('VAL_Fill in area'!N350)=1,"",'VAL_Fill in area'!N350)</f>
        <v/>
      </c>
      <c r="BI225" s="13" t="s">
        <v>7033</v>
      </c>
      <c r="BJ225" s="14" t="str">
        <f>IF(TYPE(VAL_Codes!BA$30)=2,VAL_Codes!BA$30,"")</f>
        <v/>
      </c>
      <c r="BK225" s="28">
        <f>IF(COUNTBLANK('VAL_Fill in area'!O350)=1,"",'VAL_Fill in area'!O350)</f>
        <v>0</v>
      </c>
      <c r="BL225" s="13" t="str">
        <f>IF(TYPE(VAL_Codes!BC$30)=2,VAL_Codes!BC$30,"")</f>
        <v/>
      </c>
      <c r="BM225" s="14" t="str">
        <f>IF(TYPE(VAL_Codes!BD$30)=2,VAL_Codes!BD$30,"")</f>
        <v/>
      </c>
      <c r="BN225" s="73"/>
      <c r="BQ225" s="74"/>
      <c r="BT225" s="74"/>
      <c r="BW225" s="74"/>
      <c r="BZ225" s="74"/>
      <c r="CC225" s="74"/>
      <c r="CF225" s="74"/>
      <c r="CI225" s="74"/>
      <c r="CL225" s="74"/>
      <c r="CO225" s="74"/>
      <c r="CR225" s="74"/>
      <c r="CU225" s="74"/>
      <c r="CX225" s="74"/>
      <c r="DA225" s="74"/>
      <c r="DD225" s="74"/>
      <c r="DG225" s="74"/>
      <c r="DJ225" s="74"/>
      <c r="DM225" s="74"/>
      <c r="DP225" s="74"/>
      <c r="DS225" s="74"/>
      <c r="DV225" s="74"/>
      <c r="DY225" s="74"/>
      <c r="EB225" s="74"/>
      <c r="EE225" s="74"/>
      <c r="EH225" s="74"/>
      <c r="EK225" s="74"/>
      <c r="EN225" s="74"/>
      <c r="EQ225" s="74"/>
      <c r="ET225" s="74"/>
    </row>
    <row r="226" spans="1:150" ht="15" customHeight="1" x14ac:dyDescent="0.2">
      <c r="A226" s="49"/>
      <c r="B226" s="49"/>
      <c r="C226" s="31"/>
      <c r="D226" s="624"/>
      <c r="E226" s="62" t="s">
        <v>4053</v>
      </c>
      <c r="F226" s="361" t="s">
        <v>5</v>
      </c>
      <c r="G226" s="43" t="s">
        <v>6</v>
      </c>
      <c r="H226" s="361" t="s">
        <v>6963</v>
      </c>
      <c r="I226" s="43"/>
      <c r="J226" s="54"/>
      <c r="K226" s="54"/>
      <c r="L226" s="54"/>
      <c r="M226" s="54"/>
      <c r="N226" s="54"/>
      <c r="O226" s="54"/>
      <c r="P226" s="54"/>
      <c r="Q226" s="54"/>
      <c r="R226" s="54"/>
      <c r="S226" s="54"/>
      <c r="T226" s="54"/>
      <c r="U226" s="54"/>
      <c r="V226" s="54"/>
      <c r="W226" s="54"/>
      <c r="X226" s="54"/>
      <c r="Y226" s="54"/>
      <c r="Z226" s="54"/>
      <c r="AA226" s="28" t="str">
        <f>IF(COUNTBLANK('VAL_Fill in area'!C351)=1,"",'VAL_Fill in area'!C351)</f>
        <v/>
      </c>
      <c r="AB226" s="13" t="str">
        <f>IF(TYPE(VAL_Codes!M$30)=2,VAL_Codes!M$30,"")</f>
        <v/>
      </c>
      <c r="AC226" s="14" t="str">
        <f>IF(TYPE(VAL_Codes!N$30)=2,VAL_Codes!N$30,"")</f>
        <v/>
      </c>
      <c r="AD226" s="28" t="str">
        <f>IF(COUNTBLANK('VAL_Fill in area'!D351)=1,"",'VAL_Fill in area'!D351)</f>
        <v/>
      </c>
      <c r="AE226" s="13" t="str">
        <f>IF(TYPE(VAL_Codes!P$30)=2,VAL_Codes!P$30,"")</f>
        <v/>
      </c>
      <c r="AF226" s="14" t="str">
        <f>IF(TYPE(VAL_Codes!Q$30)=2,VAL_Codes!Q$30,"")</f>
        <v/>
      </c>
      <c r="AG226" s="28" t="str">
        <f>IF(COUNTBLANK('VAL_Fill in area'!E351)=1,"",'VAL_Fill in area'!E351)</f>
        <v/>
      </c>
      <c r="AH226" s="13" t="str">
        <f>IF(TYPE(VAL_Codes!S$30)=2,VAL_Codes!S$30,"")</f>
        <v/>
      </c>
      <c r="AI226" s="14" t="str">
        <f>IF(TYPE(VAL_Codes!T$30)=2,VAL_Codes!T$30,"")</f>
        <v/>
      </c>
      <c r="AJ226" s="28" t="str">
        <f>IF(COUNTBLANK('VAL_Fill in area'!F351)=1,"",'VAL_Fill in area'!F351)</f>
        <v/>
      </c>
      <c r="AK226" s="13" t="str">
        <f>IF(TYPE(VAL_Codes!V$30)=2,VAL_Codes!V$30,"")</f>
        <v/>
      </c>
      <c r="AL226" s="14" t="str">
        <f>IF(TYPE(VAL_Codes!W$30)=2,VAL_Codes!W$30,"")</f>
        <v/>
      </c>
      <c r="AM226" s="28" t="str">
        <f>IF(COUNTBLANK('VAL_Fill in area'!G351)=1,"",'VAL_Fill in area'!G351)</f>
        <v/>
      </c>
      <c r="AN226" s="13" t="str">
        <f>IF(TYPE(VAL_Codes!Y$30)=2,VAL_Codes!Y$30,"")</f>
        <v/>
      </c>
      <c r="AO226" s="14" t="str">
        <f>IF(TYPE(VAL_Codes!Z$30)=2,VAL_Codes!Z$30,"")</f>
        <v/>
      </c>
      <c r="AP226" s="28" t="str">
        <f>IF(COUNTBLANK('VAL_Fill in area'!H351)=1,"",'VAL_Fill in area'!H351)</f>
        <v/>
      </c>
      <c r="AQ226" s="13" t="str">
        <f>IF(TYPE(VAL_Codes!AB$30)=2,VAL_Codes!AB$30,"")</f>
        <v/>
      </c>
      <c r="AR226" s="14" t="str">
        <f>IF(TYPE(VAL_Codes!AC$30)=2,VAL_Codes!AC$30,"")</f>
        <v/>
      </c>
      <c r="AS226" s="28" t="str">
        <f>IF(COUNTBLANK('VAL_Fill in area'!I351)=1,"",'VAL_Fill in area'!I351)</f>
        <v/>
      </c>
      <c r="AT226" s="13" t="str">
        <f>IF(TYPE(VAL_Codes!AE$30)=2,VAL_Codes!AE$30,"")</f>
        <v/>
      </c>
      <c r="AU226" s="14" t="str">
        <f>IF(TYPE(VAL_Codes!AF$30)=2,VAL_Codes!AF$30,"")</f>
        <v/>
      </c>
      <c r="AV226" s="28" t="str">
        <f>IF(COUNTBLANK('VAL_Fill in area'!J351)=1,"",'VAL_Fill in area'!J351)</f>
        <v/>
      </c>
      <c r="AW226" s="13" t="str">
        <f>IF(TYPE(VAL_Codes!AH$30)=2,VAL_Codes!AH$30,"")</f>
        <v/>
      </c>
      <c r="AX226" s="14" t="str">
        <f>IF(TYPE(VAL_Codes!AI$30)=2,VAL_Codes!AI$30,"")</f>
        <v/>
      </c>
      <c r="AY226" s="28">
        <f>IF(COUNTBLANK('VAL_Fill in area'!K351)=1,"",'VAL_Fill in area'!K351)</f>
        <v>16</v>
      </c>
      <c r="AZ226" s="13" t="str">
        <f>IF(TYPE(VAL_Codes!AQ$30)=2,VAL_Codes!AQ$30,"")</f>
        <v/>
      </c>
      <c r="BA226" s="14" t="str">
        <f>IF(TYPE(VAL_Codes!AR$30)=2,VAL_Codes!AR$30,"")</f>
        <v/>
      </c>
      <c r="BB226" s="28">
        <f>IF(COUNTBLANK('VAL_Fill in area'!L351)=1,"",'VAL_Fill in area'!L351)</f>
        <v>742</v>
      </c>
      <c r="BC226" s="13" t="str">
        <f>IF(TYPE(VAL_Codes!AT$30)=2,VAL_Codes!AT$30,"")</f>
        <v/>
      </c>
      <c r="BD226" s="14" t="str">
        <f>IF(TYPE(VAL_Codes!AU$30)=2,VAL_Codes!AU$30,"")</f>
        <v/>
      </c>
      <c r="BE226" s="28">
        <f>IF(COUNTBLANK('VAL_Fill in area'!M351)=1,"",'VAL_Fill in area'!M351)</f>
        <v>55</v>
      </c>
      <c r="BF226" s="13" t="str">
        <f>IF(TYPE(VAL_Codes!AW$30)=2,VAL_Codes!AW$30,"")</f>
        <v/>
      </c>
      <c r="BG226" s="14" t="str">
        <f>IF(TYPE(VAL_Codes!AX$30)=2,VAL_Codes!AX$30,"")</f>
        <v/>
      </c>
      <c r="BH226" s="28" t="str">
        <f>IF(COUNTBLANK('VAL_Fill in area'!N351)=1,"",'VAL_Fill in area'!N351)</f>
        <v/>
      </c>
      <c r="BI226" s="13" t="s">
        <v>7033</v>
      </c>
      <c r="BJ226" s="14" t="str">
        <f>IF(TYPE(VAL_Codes!BA$30)=2,VAL_Codes!BA$30,"")</f>
        <v/>
      </c>
      <c r="BK226" s="28">
        <f>IF(COUNTBLANK('VAL_Fill in area'!O351)=1,"",'VAL_Fill in area'!O351)</f>
        <v>3</v>
      </c>
      <c r="BL226" s="13" t="str">
        <f>IF(TYPE(VAL_Codes!BC$30)=2,VAL_Codes!BC$30,"")</f>
        <v/>
      </c>
      <c r="BM226" s="14" t="str">
        <f>IF(TYPE(VAL_Codes!BD$30)=2,VAL_Codes!BD$30,"")</f>
        <v/>
      </c>
      <c r="BN226" s="73"/>
      <c r="BQ226" s="74"/>
      <c r="BT226" s="74"/>
      <c r="BW226" s="74"/>
      <c r="BZ226" s="74"/>
      <c r="CC226" s="74"/>
      <c r="CF226" s="74"/>
      <c r="CI226" s="74"/>
      <c r="CL226" s="74"/>
      <c r="CO226" s="74"/>
      <c r="CR226" s="74"/>
      <c r="CU226" s="74"/>
      <c r="CX226" s="74"/>
      <c r="DA226" s="74"/>
      <c r="DD226" s="74"/>
      <c r="DG226" s="74"/>
      <c r="DJ226" s="74"/>
      <c r="DM226" s="74"/>
      <c r="DP226" s="74"/>
      <c r="DS226" s="74"/>
      <c r="DV226" s="74"/>
      <c r="DY226" s="74"/>
      <c r="EB226" s="74"/>
      <c r="EE226" s="74"/>
      <c r="EH226" s="74"/>
      <c r="EK226" s="74"/>
      <c r="EN226" s="74"/>
      <c r="EQ226" s="74"/>
      <c r="ET226" s="74"/>
    </row>
    <row r="227" spans="1:150" ht="15" customHeight="1" x14ac:dyDescent="0.2">
      <c r="A227" s="49"/>
      <c r="B227" s="49"/>
      <c r="C227" s="31"/>
      <c r="D227" s="624"/>
      <c r="E227" s="62" t="s">
        <v>4054</v>
      </c>
      <c r="F227" s="361" t="s">
        <v>5</v>
      </c>
      <c r="G227" s="43" t="s">
        <v>6</v>
      </c>
      <c r="H227" s="361" t="s">
        <v>6964</v>
      </c>
      <c r="I227" s="43"/>
      <c r="J227" s="54"/>
      <c r="K227" s="54"/>
      <c r="L227" s="54"/>
      <c r="M227" s="54"/>
      <c r="N227" s="54"/>
      <c r="O227" s="54"/>
      <c r="P227" s="54"/>
      <c r="Q227" s="54"/>
      <c r="R227" s="54"/>
      <c r="S227" s="54"/>
      <c r="T227" s="54"/>
      <c r="U227" s="54"/>
      <c r="V227" s="54"/>
      <c r="W227" s="54"/>
      <c r="X227" s="54"/>
      <c r="Y227" s="54"/>
      <c r="Z227" s="54"/>
      <c r="AA227" s="28" t="str">
        <f>IF(COUNTBLANK('VAL_Fill in area'!C352)=1,"",'VAL_Fill in area'!C352)</f>
        <v/>
      </c>
      <c r="AB227" s="13" t="str">
        <f>IF(TYPE(VAL_Codes!M$30)=2,VAL_Codes!M$30,"")</f>
        <v/>
      </c>
      <c r="AC227" s="14" t="str">
        <f>IF(TYPE(VAL_Codes!N$30)=2,VAL_Codes!N$30,"")</f>
        <v/>
      </c>
      <c r="AD227" s="28" t="str">
        <f>IF(COUNTBLANK('VAL_Fill in area'!D352)=1,"",'VAL_Fill in area'!D352)</f>
        <v/>
      </c>
      <c r="AE227" s="13" t="str">
        <f>IF(TYPE(VAL_Codes!P$30)=2,VAL_Codes!P$30,"")</f>
        <v/>
      </c>
      <c r="AF227" s="14" t="str">
        <f>IF(TYPE(VAL_Codes!Q$30)=2,VAL_Codes!Q$30,"")</f>
        <v/>
      </c>
      <c r="AG227" s="28" t="str">
        <f>IF(COUNTBLANK('VAL_Fill in area'!E352)=1,"",'VAL_Fill in area'!E352)</f>
        <v/>
      </c>
      <c r="AH227" s="13" t="str">
        <f>IF(TYPE(VAL_Codes!S$30)=2,VAL_Codes!S$30,"")</f>
        <v/>
      </c>
      <c r="AI227" s="14" t="str">
        <f>IF(TYPE(VAL_Codes!T$30)=2,VAL_Codes!T$30,"")</f>
        <v/>
      </c>
      <c r="AJ227" s="28" t="str">
        <f>IF(COUNTBLANK('VAL_Fill in area'!F352)=1,"",'VAL_Fill in area'!F352)</f>
        <v/>
      </c>
      <c r="AK227" s="13" t="str">
        <f>IF(TYPE(VAL_Codes!V$30)=2,VAL_Codes!V$30,"")</f>
        <v/>
      </c>
      <c r="AL227" s="14" t="str">
        <f>IF(TYPE(VAL_Codes!W$30)=2,VAL_Codes!W$30,"")</f>
        <v/>
      </c>
      <c r="AM227" s="28" t="str">
        <f>IF(COUNTBLANK('VAL_Fill in area'!G352)=1,"",'VAL_Fill in area'!G352)</f>
        <v/>
      </c>
      <c r="AN227" s="13" t="str">
        <f>IF(TYPE(VAL_Codes!Y$30)=2,VAL_Codes!Y$30,"")</f>
        <v/>
      </c>
      <c r="AO227" s="14" t="str">
        <f>IF(TYPE(VAL_Codes!Z$30)=2,VAL_Codes!Z$30,"")</f>
        <v/>
      </c>
      <c r="AP227" s="28" t="str">
        <f>IF(COUNTBLANK('VAL_Fill in area'!H352)=1,"",'VAL_Fill in area'!H352)</f>
        <v/>
      </c>
      <c r="AQ227" s="13" t="str">
        <f>IF(TYPE(VAL_Codes!AB$30)=2,VAL_Codes!AB$30,"")</f>
        <v/>
      </c>
      <c r="AR227" s="14" t="str">
        <f>IF(TYPE(VAL_Codes!AC$30)=2,VAL_Codes!AC$30,"")</f>
        <v/>
      </c>
      <c r="AS227" s="28" t="str">
        <f>IF(COUNTBLANK('VAL_Fill in area'!I352)=1,"",'VAL_Fill in area'!I352)</f>
        <v/>
      </c>
      <c r="AT227" s="13" t="str">
        <f>IF(TYPE(VAL_Codes!AE$30)=2,VAL_Codes!AE$30,"")</f>
        <v/>
      </c>
      <c r="AU227" s="14" t="str">
        <f>IF(TYPE(VAL_Codes!AF$30)=2,VAL_Codes!AF$30,"")</f>
        <v/>
      </c>
      <c r="AV227" s="28" t="str">
        <f>IF(COUNTBLANK('VAL_Fill in area'!J352)=1,"",'VAL_Fill in area'!J352)</f>
        <v/>
      </c>
      <c r="AW227" s="13" t="str">
        <f>IF(TYPE(VAL_Codes!AH$30)=2,VAL_Codes!AH$30,"")</f>
        <v/>
      </c>
      <c r="AX227" s="14" t="str">
        <f>IF(TYPE(VAL_Codes!AI$30)=2,VAL_Codes!AI$30,"")</f>
        <v/>
      </c>
      <c r="AY227" s="28">
        <f>IF(COUNTBLANK('VAL_Fill in area'!K352)=1,"",'VAL_Fill in area'!K352)</f>
        <v>1270</v>
      </c>
      <c r="AZ227" s="13" t="str">
        <f>IF(TYPE(VAL_Codes!AQ$30)=2,VAL_Codes!AQ$30,"")</f>
        <v/>
      </c>
      <c r="BA227" s="14" t="str">
        <f>IF(TYPE(VAL_Codes!AR$30)=2,VAL_Codes!AR$30,"")</f>
        <v/>
      </c>
      <c r="BB227" s="28">
        <f>IF(COUNTBLANK('VAL_Fill in area'!L352)=1,"",'VAL_Fill in area'!L352)</f>
        <v>1571</v>
      </c>
      <c r="BC227" s="13" t="str">
        <f>IF(TYPE(VAL_Codes!AT$30)=2,VAL_Codes!AT$30,"")</f>
        <v/>
      </c>
      <c r="BD227" s="14" t="str">
        <f>IF(TYPE(VAL_Codes!AU$30)=2,VAL_Codes!AU$30,"")</f>
        <v/>
      </c>
      <c r="BE227" s="28">
        <f>IF(COUNTBLANK('VAL_Fill in area'!M352)=1,"",'VAL_Fill in area'!M352)</f>
        <v>75</v>
      </c>
      <c r="BF227" s="13" t="str">
        <f>IF(TYPE(VAL_Codes!AW$30)=2,VAL_Codes!AW$30,"")</f>
        <v/>
      </c>
      <c r="BG227" s="14" t="str">
        <f>IF(TYPE(VAL_Codes!AX$30)=2,VAL_Codes!AX$30,"")</f>
        <v/>
      </c>
      <c r="BH227" s="28" t="str">
        <f>IF(COUNTBLANK('VAL_Fill in area'!N352)=1,"",'VAL_Fill in area'!N352)</f>
        <v/>
      </c>
      <c r="BI227" s="13" t="s">
        <v>7033</v>
      </c>
      <c r="BJ227" s="14" t="str">
        <f>IF(TYPE(VAL_Codes!BA$30)=2,VAL_Codes!BA$30,"")</f>
        <v/>
      </c>
      <c r="BK227" s="28">
        <f>IF(COUNTBLANK('VAL_Fill in area'!O352)=1,"",'VAL_Fill in area'!O352)</f>
        <v>1</v>
      </c>
      <c r="BL227" s="13" t="str">
        <f>IF(TYPE(VAL_Codes!BC$30)=2,VAL_Codes!BC$30,"")</f>
        <v/>
      </c>
      <c r="BM227" s="14" t="str">
        <f>IF(TYPE(VAL_Codes!BD$30)=2,VAL_Codes!BD$30,"")</f>
        <v/>
      </c>
      <c r="BN227" s="73"/>
      <c r="BQ227" s="74"/>
      <c r="BT227" s="74"/>
      <c r="BW227" s="74"/>
      <c r="BZ227" s="74"/>
      <c r="CC227" s="74"/>
      <c r="CF227" s="74"/>
      <c r="CI227" s="74"/>
      <c r="CL227" s="74"/>
      <c r="CO227" s="74"/>
      <c r="CR227" s="74"/>
      <c r="CU227" s="74"/>
      <c r="CX227" s="74"/>
      <c r="DA227" s="74"/>
      <c r="DD227" s="74"/>
      <c r="DG227" s="74"/>
      <c r="DJ227" s="74"/>
      <c r="DM227" s="74"/>
      <c r="DP227" s="74"/>
      <c r="DS227" s="74"/>
      <c r="DV227" s="74"/>
      <c r="DY227" s="74"/>
      <c r="EB227" s="74"/>
      <c r="EE227" s="74"/>
      <c r="EH227" s="74"/>
      <c r="EK227" s="74"/>
      <c r="EN227" s="74"/>
      <c r="EQ227" s="74"/>
      <c r="ET227" s="74"/>
    </row>
    <row r="228" spans="1:150" ht="15" customHeight="1" x14ac:dyDescent="0.2">
      <c r="A228" s="49"/>
      <c r="B228" s="49"/>
      <c r="C228" s="31"/>
      <c r="D228" s="624"/>
      <c r="E228" s="62" t="s">
        <v>4055</v>
      </c>
      <c r="F228" s="361" t="s">
        <v>5</v>
      </c>
      <c r="G228" s="43" t="s">
        <v>6</v>
      </c>
      <c r="H228" s="361" t="s">
        <v>6965</v>
      </c>
      <c r="I228" s="43"/>
      <c r="J228" s="54"/>
      <c r="K228" s="54"/>
      <c r="L228" s="54"/>
      <c r="M228" s="54"/>
      <c r="N228" s="54"/>
      <c r="O228" s="54"/>
      <c r="P228" s="54"/>
      <c r="Q228" s="54"/>
      <c r="R228" s="54"/>
      <c r="S228" s="54"/>
      <c r="T228" s="54"/>
      <c r="U228" s="54"/>
      <c r="V228" s="54"/>
      <c r="W228" s="54"/>
      <c r="X228" s="54"/>
      <c r="Y228" s="54"/>
      <c r="Z228" s="54"/>
      <c r="AA228" s="28" t="str">
        <f>IF(COUNTBLANK('VAL_Fill in area'!C353)=1,"",'VAL_Fill in area'!C353)</f>
        <v/>
      </c>
      <c r="AB228" s="13" t="str">
        <f>IF(TYPE(VAL_Codes!M$30)=2,VAL_Codes!M$30,"")</f>
        <v/>
      </c>
      <c r="AC228" s="14" t="str">
        <f>IF(TYPE(VAL_Codes!N$30)=2,VAL_Codes!N$30,"")</f>
        <v/>
      </c>
      <c r="AD228" s="28" t="str">
        <f>IF(COUNTBLANK('VAL_Fill in area'!D353)=1,"",'VAL_Fill in area'!D353)</f>
        <v/>
      </c>
      <c r="AE228" s="13" t="str">
        <f>IF(TYPE(VAL_Codes!P$30)=2,VAL_Codes!P$30,"")</f>
        <v/>
      </c>
      <c r="AF228" s="14" t="str">
        <f>IF(TYPE(VAL_Codes!Q$30)=2,VAL_Codes!Q$30,"")</f>
        <v/>
      </c>
      <c r="AG228" s="28" t="str">
        <f>IF(COUNTBLANK('VAL_Fill in area'!E353)=1,"",'VAL_Fill in area'!E353)</f>
        <v/>
      </c>
      <c r="AH228" s="13" t="str">
        <f>IF(TYPE(VAL_Codes!S$30)=2,VAL_Codes!S$30,"")</f>
        <v/>
      </c>
      <c r="AI228" s="14" t="str">
        <f>IF(TYPE(VAL_Codes!T$30)=2,VAL_Codes!T$30,"")</f>
        <v/>
      </c>
      <c r="AJ228" s="28" t="str">
        <f>IF(COUNTBLANK('VAL_Fill in area'!F353)=1,"",'VAL_Fill in area'!F353)</f>
        <v/>
      </c>
      <c r="AK228" s="13" t="str">
        <f>IF(TYPE(VAL_Codes!V$30)=2,VAL_Codes!V$30,"")</f>
        <v/>
      </c>
      <c r="AL228" s="14" t="str">
        <f>IF(TYPE(VAL_Codes!W$30)=2,VAL_Codes!W$30,"")</f>
        <v/>
      </c>
      <c r="AM228" s="28" t="str">
        <f>IF(COUNTBLANK('VAL_Fill in area'!G353)=1,"",'VAL_Fill in area'!G353)</f>
        <v/>
      </c>
      <c r="AN228" s="13" t="str">
        <f>IF(TYPE(VAL_Codes!Y$30)=2,VAL_Codes!Y$30,"")</f>
        <v/>
      </c>
      <c r="AO228" s="14" t="str">
        <f>IF(TYPE(VAL_Codes!Z$30)=2,VAL_Codes!Z$30,"")</f>
        <v/>
      </c>
      <c r="AP228" s="28" t="str">
        <f>IF(COUNTBLANK('VAL_Fill in area'!H353)=1,"",'VAL_Fill in area'!H353)</f>
        <v/>
      </c>
      <c r="AQ228" s="13" t="str">
        <f>IF(TYPE(VAL_Codes!AB$30)=2,VAL_Codes!AB$30,"")</f>
        <v/>
      </c>
      <c r="AR228" s="14" t="str">
        <f>IF(TYPE(VAL_Codes!AC$30)=2,VAL_Codes!AC$30,"")</f>
        <v/>
      </c>
      <c r="AS228" s="28" t="str">
        <f>IF(COUNTBLANK('VAL_Fill in area'!I353)=1,"",'VAL_Fill in area'!I353)</f>
        <v/>
      </c>
      <c r="AT228" s="13" t="str">
        <f>IF(TYPE(VAL_Codes!AE$30)=2,VAL_Codes!AE$30,"")</f>
        <v/>
      </c>
      <c r="AU228" s="14" t="str">
        <f>IF(TYPE(VAL_Codes!AF$30)=2,VAL_Codes!AF$30,"")</f>
        <v/>
      </c>
      <c r="AV228" s="28" t="str">
        <f>IF(COUNTBLANK('VAL_Fill in area'!J353)=1,"",'VAL_Fill in area'!J353)</f>
        <v/>
      </c>
      <c r="AW228" s="13" t="str">
        <f>IF(TYPE(VAL_Codes!AH$30)=2,VAL_Codes!AH$30,"")</f>
        <v/>
      </c>
      <c r="AX228" s="14" t="str">
        <f>IF(TYPE(VAL_Codes!AI$30)=2,VAL_Codes!AI$30,"")</f>
        <v/>
      </c>
      <c r="AY228" s="28">
        <f>IF(COUNTBLANK('VAL_Fill in area'!K353)=1,"",'VAL_Fill in area'!K353)</f>
        <v>201</v>
      </c>
      <c r="AZ228" s="13" t="str">
        <f>IF(TYPE(VAL_Codes!AQ$30)=2,VAL_Codes!AQ$30,"")</f>
        <v/>
      </c>
      <c r="BA228" s="14" t="str">
        <f>IF(TYPE(VAL_Codes!AR$30)=2,VAL_Codes!AR$30,"")</f>
        <v/>
      </c>
      <c r="BB228" s="28">
        <f>IF(COUNTBLANK('VAL_Fill in area'!L353)=1,"",'VAL_Fill in area'!L353)</f>
        <v>483</v>
      </c>
      <c r="BC228" s="13" t="str">
        <f>IF(TYPE(VAL_Codes!AT$30)=2,VAL_Codes!AT$30,"")</f>
        <v/>
      </c>
      <c r="BD228" s="14" t="str">
        <f>IF(TYPE(VAL_Codes!AU$30)=2,VAL_Codes!AU$30,"")</f>
        <v/>
      </c>
      <c r="BE228" s="28">
        <f>IF(COUNTBLANK('VAL_Fill in area'!M353)=1,"",'VAL_Fill in area'!M353)</f>
        <v>13</v>
      </c>
      <c r="BF228" s="13" t="str">
        <f>IF(TYPE(VAL_Codes!AW$30)=2,VAL_Codes!AW$30,"")</f>
        <v/>
      </c>
      <c r="BG228" s="14" t="str">
        <f>IF(TYPE(VAL_Codes!AX$30)=2,VAL_Codes!AX$30,"")</f>
        <v/>
      </c>
      <c r="BH228" s="28" t="str">
        <f>IF(COUNTBLANK('VAL_Fill in area'!N353)=1,"",'VAL_Fill in area'!N353)</f>
        <v/>
      </c>
      <c r="BI228" s="13" t="s">
        <v>7033</v>
      </c>
      <c r="BJ228" s="14" t="str">
        <f>IF(TYPE(VAL_Codes!BA$30)=2,VAL_Codes!BA$30,"")</f>
        <v/>
      </c>
      <c r="BK228" s="28">
        <f>IF(COUNTBLANK('VAL_Fill in area'!O353)=1,"",'VAL_Fill in area'!O353)</f>
        <v>3</v>
      </c>
      <c r="BL228" s="13" t="str">
        <f>IF(TYPE(VAL_Codes!BC$30)=2,VAL_Codes!BC$30,"")</f>
        <v/>
      </c>
      <c r="BM228" s="14" t="str">
        <f>IF(TYPE(VAL_Codes!BD$30)=2,VAL_Codes!BD$30,"")</f>
        <v/>
      </c>
      <c r="BN228" s="73"/>
      <c r="BQ228" s="74"/>
      <c r="BT228" s="74"/>
      <c r="BW228" s="74"/>
      <c r="BZ228" s="74"/>
      <c r="CC228" s="74"/>
      <c r="CF228" s="74"/>
      <c r="CI228" s="74"/>
      <c r="CL228" s="74"/>
      <c r="CO228" s="74"/>
      <c r="CR228" s="74"/>
      <c r="CU228" s="74"/>
      <c r="CX228" s="74"/>
      <c r="DA228" s="74"/>
      <c r="DD228" s="74"/>
      <c r="DG228" s="74"/>
      <c r="DJ228" s="74"/>
      <c r="DM228" s="74"/>
      <c r="DP228" s="74"/>
      <c r="DS228" s="74"/>
      <c r="DV228" s="74"/>
      <c r="DY228" s="74"/>
      <c r="EB228" s="74"/>
      <c r="EE228" s="74"/>
      <c r="EH228" s="74"/>
      <c r="EK228" s="74"/>
      <c r="EN228" s="74"/>
      <c r="EQ228" s="74"/>
      <c r="ET228" s="74"/>
    </row>
    <row r="229" spans="1:150" ht="15" customHeight="1" x14ac:dyDescent="0.2">
      <c r="A229" s="49"/>
      <c r="B229" s="49"/>
      <c r="C229" s="31"/>
      <c r="D229" s="624"/>
      <c r="E229" s="62" t="s">
        <v>4056</v>
      </c>
      <c r="F229" s="361" t="s">
        <v>5</v>
      </c>
      <c r="G229" s="43" t="s">
        <v>6</v>
      </c>
      <c r="H229" s="361" t="s">
        <v>6966</v>
      </c>
      <c r="I229" s="43"/>
      <c r="J229" s="54"/>
      <c r="K229" s="54"/>
      <c r="L229" s="54"/>
      <c r="M229" s="54"/>
      <c r="N229" s="54"/>
      <c r="O229" s="54"/>
      <c r="P229" s="54"/>
      <c r="Q229" s="54"/>
      <c r="R229" s="54"/>
      <c r="S229" s="54"/>
      <c r="T229" s="54"/>
      <c r="U229" s="54"/>
      <c r="V229" s="54"/>
      <c r="W229" s="54"/>
      <c r="X229" s="54"/>
      <c r="Y229" s="54"/>
      <c r="Z229" s="54"/>
      <c r="AA229" s="28" t="str">
        <f>IF(COUNTBLANK('VAL_Fill in area'!C354)=1,"",'VAL_Fill in area'!C354)</f>
        <v/>
      </c>
      <c r="AB229" s="13" t="str">
        <f>IF(TYPE(VAL_Codes!M$30)=2,VAL_Codes!M$30,"")</f>
        <v/>
      </c>
      <c r="AC229" s="14" t="str">
        <f>IF(TYPE(VAL_Codes!N$30)=2,VAL_Codes!N$30,"")</f>
        <v/>
      </c>
      <c r="AD229" s="28" t="str">
        <f>IF(COUNTBLANK('VAL_Fill in area'!D354)=1,"",'VAL_Fill in area'!D354)</f>
        <v/>
      </c>
      <c r="AE229" s="13" t="str">
        <f>IF(TYPE(VAL_Codes!P$30)=2,VAL_Codes!P$30,"")</f>
        <v/>
      </c>
      <c r="AF229" s="14" t="str">
        <f>IF(TYPE(VAL_Codes!Q$30)=2,VAL_Codes!Q$30,"")</f>
        <v/>
      </c>
      <c r="AG229" s="28" t="str">
        <f>IF(COUNTBLANK('VAL_Fill in area'!E354)=1,"",'VAL_Fill in area'!E354)</f>
        <v/>
      </c>
      <c r="AH229" s="13" t="str">
        <f>IF(TYPE(VAL_Codes!S$30)=2,VAL_Codes!S$30,"")</f>
        <v/>
      </c>
      <c r="AI229" s="14" t="str">
        <f>IF(TYPE(VAL_Codes!T$30)=2,VAL_Codes!T$30,"")</f>
        <v/>
      </c>
      <c r="AJ229" s="28" t="str">
        <f>IF(COUNTBLANK('VAL_Fill in area'!F354)=1,"",'VAL_Fill in area'!F354)</f>
        <v/>
      </c>
      <c r="AK229" s="13" t="str">
        <f>IF(TYPE(VAL_Codes!V$30)=2,VAL_Codes!V$30,"")</f>
        <v/>
      </c>
      <c r="AL229" s="14" t="str">
        <f>IF(TYPE(VAL_Codes!W$30)=2,VAL_Codes!W$30,"")</f>
        <v/>
      </c>
      <c r="AM229" s="28" t="str">
        <f>IF(COUNTBLANK('VAL_Fill in area'!G354)=1,"",'VAL_Fill in area'!G354)</f>
        <v/>
      </c>
      <c r="AN229" s="13" t="str">
        <f>IF(TYPE(VAL_Codes!Y$30)=2,VAL_Codes!Y$30,"")</f>
        <v/>
      </c>
      <c r="AO229" s="14" t="str">
        <f>IF(TYPE(VAL_Codes!Z$30)=2,VAL_Codes!Z$30,"")</f>
        <v/>
      </c>
      <c r="AP229" s="28" t="str">
        <f>IF(COUNTBLANK('VAL_Fill in area'!H354)=1,"",'VAL_Fill in area'!H354)</f>
        <v/>
      </c>
      <c r="AQ229" s="13" t="str">
        <f>IF(TYPE(VAL_Codes!AB$30)=2,VAL_Codes!AB$30,"")</f>
        <v/>
      </c>
      <c r="AR229" s="14" t="str">
        <f>IF(TYPE(VAL_Codes!AC$30)=2,VAL_Codes!AC$30,"")</f>
        <v/>
      </c>
      <c r="AS229" s="28" t="str">
        <f>IF(COUNTBLANK('VAL_Fill in area'!I354)=1,"",'VAL_Fill in area'!I354)</f>
        <v/>
      </c>
      <c r="AT229" s="13" t="str">
        <f>IF(TYPE(VAL_Codes!AE$30)=2,VAL_Codes!AE$30,"")</f>
        <v/>
      </c>
      <c r="AU229" s="14" t="str">
        <f>IF(TYPE(VAL_Codes!AF$30)=2,VAL_Codes!AF$30,"")</f>
        <v/>
      </c>
      <c r="AV229" s="28" t="str">
        <f>IF(COUNTBLANK('VAL_Fill in area'!J354)=1,"",'VAL_Fill in area'!J354)</f>
        <v/>
      </c>
      <c r="AW229" s="13" t="str">
        <f>IF(TYPE(VAL_Codes!AH$30)=2,VAL_Codes!AH$30,"")</f>
        <v/>
      </c>
      <c r="AX229" s="14" t="str">
        <f>IF(TYPE(VAL_Codes!AI$30)=2,VAL_Codes!AI$30,"")</f>
        <v/>
      </c>
      <c r="AY229" s="28">
        <f>IF(COUNTBLANK('VAL_Fill in area'!K354)=1,"",'VAL_Fill in area'!K354)</f>
        <v>264</v>
      </c>
      <c r="AZ229" s="13" t="str">
        <f>IF(TYPE(VAL_Codes!AQ$30)=2,VAL_Codes!AQ$30,"")</f>
        <v/>
      </c>
      <c r="BA229" s="14" t="str">
        <f>IF(TYPE(VAL_Codes!AR$30)=2,VAL_Codes!AR$30,"")</f>
        <v/>
      </c>
      <c r="BB229" s="28">
        <f>IF(COUNTBLANK('VAL_Fill in area'!L354)=1,"",'VAL_Fill in area'!L354)</f>
        <v>261</v>
      </c>
      <c r="BC229" s="13" t="str">
        <f>IF(TYPE(VAL_Codes!AT$30)=2,VAL_Codes!AT$30,"")</f>
        <v/>
      </c>
      <c r="BD229" s="14" t="str">
        <f>IF(TYPE(VAL_Codes!AU$30)=2,VAL_Codes!AU$30,"")</f>
        <v/>
      </c>
      <c r="BE229" s="28">
        <f>IF(COUNTBLANK('VAL_Fill in area'!M354)=1,"",'VAL_Fill in area'!M354)</f>
        <v>3</v>
      </c>
      <c r="BF229" s="13" t="str">
        <f>IF(TYPE(VAL_Codes!AW$30)=2,VAL_Codes!AW$30,"")</f>
        <v/>
      </c>
      <c r="BG229" s="14" t="str">
        <f>IF(TYPE(VAL_Codes!AX$30)=2,VAL_Codes!AX$30,"")</f>
        <v/>
      </c>
      <c r="BH229" s="28" t="str">
        <f>IF(COUNTBLANK('VAL_Fill in area'!N354)=1,"",'VAL_Fill in area'!N354)</f>
        <v/>
      </c>
      <c r="BI229" s="13" t="s">
        <v>7033</v>
      </c>
      <c r="BJ229" s="14" t="str">
        <f>IF(TYPE(VAL_Codes!BA$30)=2,VAL_Codes!BA$30,"")</f>
        <v/>
      </c>
      <c r="BK229" s="28">
        <f>IF(COUNTBLANK('VAL_Fill in area'!O354)=1,"",'VAL_Fill in area'!O354)</f>
        <v>0</v>
      </c>
      <c r="BL229" s="13" t="str">
        <f>IF(TYPE(VAL_Codes!BC$30)=2,VAL_Codes!BC$30,"")</f>
        <v/>
      </c>
      <c r="BM229" s="14" t="str">
        <f>IF(TYPE(VAL_Codes!BD$30)=2,VAL_Codes!BD$30,"")</f>
        <v/>
      </c>
      <c r="BN229" s="73"/>
      <c r="BQ229" s="74"/>
      <c r="BT229" s="74"/>
      <c r="BW229" s="74"/>
      <c r="BZ229" s="74"/>
      <c r="CC229" s="74"/>
      <c r="CF229" s="74"/>
      <c r="CI229" s="74"/>
      <c r="CL229" s="74"/>
      <c r="CO229" s="74"/>
      <c r="CR229" s="74"/>
      <c r="CU229" s="74"/>
      <c r="CX229" s="74"/>
      <c r="DA229" s="74"/>
      <c r="DD229" s="74"/>
      <c r="DG229" s="74"/>
      <c r="DJ229" s="74"/>
      <c r="DM229" s="74"/>
      <c r="DP229" s="74"/>
      <c r="DS229" s="74"/>
      <c r="DV229" s="74"/>
      <c r="DY229" s="74"/>
      <c r="EB229" s="74"/>
      <c r="EE229" s="74"/>
      <c r="EH229" s="74"/>
      <c r="EK229" s="74"/>
      <c r="EN229" s="74"/>
      <c r="EQ229" s="74"/>
      <c r="ET229" s="74"/>
    </row>
    <row r="230" spans="1:150" ht="15" customHeight="1" x14ac:dyDescent="0.2">
      <c r="A230" s="49"/>
      <c r="B230" s="49"/>
      <c r="C230" s="31"/>
      <c r="D230" s="624"/>
      <c r="E230" s="62" t="s">
        <v>4057</v>
      </c>
      <c r="F230" s="361" t="s">
        <v>5</v>
      </c>
      <c r="G230" s="43" t="s">
        <v>6</v>
      </c>
      <c r="H230" s="361" t="s">
        <v>6967</v>
      </c>
      <c r="I230" s="43"/>
      <c r="J230" s="54"/>
      <c r="K230" s="54"/>
      <c r="L230" s="54"/>
      <c r="M230" s="54"/>
      <c r="N230" s="54"/>
      <c r="O230" s="54"/>
      <c r="P230" s="54"/>
      <c r="Q230" s="54"/>
      <c r="R230" s="54"/>
      <c r="S230" s="54"/>
      <c r="T230" s="54"/>
      <c r="U230" s="54"/>
      <c r="V230" s="54"/>
      <c r="W230" s="54"/>
      <c r="X230" s="54"/>
      <c r="Y230" s="54"/>
      <c r="Z230" s="54"/>
      <c r="AA230" s="28" t="str">
        <f>IF(COUNTBLANK('VAL_Fill in area'!C355)=1,"",'VAL_Fill in area'!C355)</f>
        <v/>
      </c>
      <c r="AB230" s="13" t="str">
        <f>IF(TYPE(VAL_Codes!M$30)=2,VAL_Codes!M$30,"")</f>
        <v/>
      </c>
      <c r="AC230" s="14" t="str">
        <f>IF(TYPE(VAL_Codes!N$30)=2,VAL_Codes!N$30,"")</f>
        <v/>
      </c>
      <c r="AD230" s="28" t="str">
        <f>IF(COUNTBLANK('VAL_Fill in area'!D355)=1,"",'VAL_Fill in area'!D355)</f>
        <v/>
      </c>
      <c r="AE230" s="13" t="str">
        <f>IF(TYPE(VAL_Codes!P$30)=2,VAL_Codes!P$30,"")</f>
        <v/>
      </c>
      <c r="AF230" s="14" t="str">
        <f>IF(TYPE(VAL_Codes!Q$30)=2,VAL_Codes!Q$30,"")</f>
        <v/>
      </c>
      <c r="AG230" s="28" t="str">
        <f>IF(COUNTBLANK('VAL_Fill in area'!E355)=1,"",'VAL_Fill in area'!E355)</f>
        <v/>
      </c>
      <c r="AH230" s="13" t="str">
        <f>IF(TYPE(VAL_Codes!S$30)=2,VAL_Codes!S$30,"")</f>
        <v/>
      </c>
      <c r="AI230" s="14" t="str">
        <f>IF(TYPE(VAL_Codes!T$30)=2,VAL_Codes!T$30,"")</f>
        <v/>
      </c>
      <c r="AJ230" s="28" t="str">
        <f>IF(COUNTBLANK('VAL_Fill in area'!F355)=1,"",'VAL_Fill in area'!F355)</f>
        <v/>
      </c>
      <c r="AK230" s="13" t="str">
        <f>IF(TYPE(VAL_Codes!V$30)=2,VAL_Codes!V$30,"")</f>
        <v/>
      </c>
      <c r="AL230" s="14" t="str">
        <f>IF(TYPE(VAL_Codes!W$30)=2,VAL_Codes!W$30,"")</f>
        <v/>
      </c>
      <c r="AM230" s="28" t="str">
        <f>IF(COUNTBLANK('VAL_Fill in area'!G355)=1,"",'VAL_Fill in area'!G355)</f>
        <v/>
      </c>
      <c r="AN230" s="13" t="str">
        <f>IF(TYPE(VAL_Codes!Y$30)=2,VAL_Codes!Y$30,"")</f>
        <v/>
      </c>
      <c r="AO230" s="14" t="str">
        <f>IF(TYPE(VAL_Codes!Z$30)=2,VAL_Codes!Z$30,"")</f>
        <v/>
      </c>
      <c r="AP230" s="28" t="str">
        <f>IF(COUNTBLANK('VAL_Fill in area'!H355)=1,"",'VAL_Fill in area'!H355)</f>
        <v/>
      </c>
      <c r="AQ230" s="13" t="str">
        <f>IF(TYPE(VAL_Codes!AB$30)=2,VAL_Codes!AB$30,"")</f>
        <v/>
      </c>
      <c r="AR230" s="14" t="str">
        <f>IF(TYPE(VAL_Codes!AC$30)=2,VAL_Codes!AC$30,"")</f>
        <v/>
      </c>
      <c r="AS230" s="28" t="str">
        <f>IF(COUNTBLANK('VAL_Fill in area'!I355)=1,"",'VAL_Fill in area'!I355)</f>
        <v/>
      </c>
      <c r="AT230" s="13" t="str">
        <f>IF(TYPE(VAL_Codes!AE$30)=2,VAL_Codes!AE$30,"")</f>
        <v/>
      </c>
      <c r="AU230" s="14" t="str">
        <f>IF(TYPE(VAL_Codes!AF$30)=2,VAL_Codes!AF$30,"")</f>
        <v/>
      </c>
      <c r="AV230" s="28" t="str">
        <f>IF(COUNTBLANK('VAL_Fill in area'!J355)=1,"",'VAL_Fill in area'!J355)</f>
        <v/>
      </c>
      <c r="AW230" s="13" t="str">
        <f>IF(TYPE(VAL_Codes!AH$30)=2,VAL_Codes!AH$30,"")</f>
        <v/>
      </c>
      <c r="AX230" s="14" t="str">
        <f>IF(TYPE(VAL_Codes!AI$30)=2,VAL_Codes!AI$30,"")</f>
        <v/>
      </c>
      <c r="AY230" s="28">
        <f>IF(COUNTBLANK('VAL_Fill in area'!K355)=1,"",'VAL_Fill in area'!K355)</f>
        <v>215</v>
      </c>
      <c r="AZ230" s="13" t="str">
        <f>IF(TYPE(VAL_Codes!AQ$30)=2,VAL_Codes!AQ$30,"")</f>
        <v/>
      </c>
      <c r="BA230" s="14" t="str">
        <f>IF(TYPE(VAL_Codes!AR$30)=2,VAL_Codes!AR$30,"")</f>
        <v/>
      </c>
      <c r="BB230" s="28">
        <f>IF(COUNTBLANK('VAL_Fill in area'!L355)=1,"",'VAL_Fill in area'!L355)</f>
        <v>822</v>
      </c>
      <c r="BC230" s="13" t="str">
        <f>IF(TYPE(VAL_Codes!AT$30)=2,VAL_Codes!AT$30,"")</f>
        <v/>
      </c>
      <c r="BD230" s="14" t="str">
        <f>IF(TYPE(VAL_Codes!AU$30)=2,VAL_Codes!AU$30,"")</f>
        <v/>
      </c>
      <c r="BE230" s="28">
        <f>IF(COUNTBLANK('VAL_Fill in area'!M355)=1,"",'VAL_Fill in area'!M355)</f>
        <v>11</v>
      </c>
      <c r="BF230" s="13" t="str">
        <f>IF(TYPE(VAL_Codes!AW$30)=2,VAL_Codes!AW$30,"")</f>
        <v/>
      </c>
      <c r="BG230" s="14" t="str">
        <f>IF(TYPE(VAL_Codes!AX$30)=2,VAL_Codes!AX$30,"")</f>
        <v/>
      </c>
      <c r="BH230" s="28" t="str">
        <f>IF(COUNTBLANK('VAL_Fill in area'!N355)=1,"",'VAL_Fill in area'!N355)</f>
        <v/>
      </c>
      <c r="BI230" s="13" t="s">
        <v>7033</v>
      </c>
      <c r="BJ230" s="14" t="str">
        <f>IF(TYPE(VAL_Codes!BA$30)=2,VAL_Codes!BA$30,"")</f>
        <v/>
      </c>
      <c r="BK230" s="28">
        <f>IF(COUNTBLANK('VAL_Fill in area'!O355)=1,"",'VAL_Fill in area'!O355)</f>
        <v>0</v>
      </c>
      <c r="BL230" s="13" t="str">
        <f>IF(TYPE(VAL_Codes!BC$30)=2,VAL_Codes!BC$30,"")</f>
        <v/>
      </c>
      <c r="BM230" s="14" t="str">
        <f>IF(TYPE(VAL_Codes!BD$30)=2,VAL_Codes!BD$30,"")</f>
        <v/>
      </c>
      <c r="BN230" s="73"/>
      <c r="BQ230" s="74"/>
      <c r="BT230" s="74"/>
      <c r="BW230" s="74"/>
      <c r="BZ230" s="74"/>
      <c r="CC230" s="74"/>
      <c r="CF230" s="74"/>
      <c r="CI230" s="74"/>
      <c r="CL230" s="74"/>
      <c r="CO230" s="74"/>
      <c r="CR230" s="74"/>
      <c r="CU230" s="74"/>
      <c r="CX230" s="74"/>
      <c r="DA230" s="74"/>
      <c r="DD230" s="74"/>
      <c r="DG230" s="74"/>
      <c r="DJ230" s="74"/>
      <c r="DM230" s="74"/>
      <c r="DP230" s="74"/>
      <c r="DS230" s="74"/>
      <c r="DV230" s="74"/>
      <c r="DY230" s="74"/>
      <c r="EB230" s="74"/>
      <c r="EE230" s="74"/>
      <c r="EH230" s="74"/>
      <c r="EK230" s="74"/>
      <c r="EN230" s="74"/>
      <c r="EQ230" s="74"/>
      <c r="ET230" s="74"/>
    </row>
    <row r="231" spans="1:150" ht="15" customHeight="1" x14ac:dyDescent="0.2">
      <c r="A231" s="49"/>
      <c r="B231" s="49"/>
      <c r="C231" s="31"/>
      <c r="D231" s="624"/>
      <c r="E231" s="62" t="s">
        <v>4058</v>
      </c>
      <c r="F231" s="361" t="s">
        <v>5</v>
      </c>
      <c r="G231" s="43" t="s">
        <v>6</v>
      </c>
      <c r="H231" s="361" t="s">
        <v>6968</v>
      </c>
      <c r="I231" s="43"/>
      <c r="J231" s="54"/>
      <c r="K231" s="54"/>
      <c r="L231" s="54"/>
      <c r="M231" s="54"/>
      <c r="N231" s="54"/>
      <c r="O231" s="54"/>
      <c r="P231" s="54"/>
      <c r="Q231" s="54"/>
      <c r="R231" s="54"/>
      <c r="S231" s="54"/>
      <c r="T231" s="54"/>
      <c r="U231" s="54"/>
      <c r="V231" s="54"/>
      <c r="W231" s="54"/>
      <c r="X231" s="54"/>
      <c r="Y231" s="54"/>
      <c r="Z231" s="54"/>
      <c r="AA231" s="28" t="str">
        <f>IF(COUNTBLANK('VAL_Fill in area'!C356)=1,"",'VAL_Fill in area'!C356)</f>
        <v/>
      </c>
      <c r="AB231" s="13" t="str">
        <f>IF(TYPE(VAL_Codes!M$30)=2,VAL_Codes!M$30,"")</f>
        <v/>
      </c>
      <c r="AC231" s="14" t="str">
        <f>IF(TYPE(VAL_Codes!N$30)=2,VAL_Codes!N$30,"")</f>
        <v/>
      </c>
      <c r="AD231" s="28" t="str">
        <f>IF(COUNTBLANK('VAL_Fill in area'!D356)=1,"",'VAL_Fill in area'!D356)</f>
        <v/>
      </c>
      <c r="AE231" s="13" t="str">
        <f>IF(TYPE(VAL_Codes!P$30)=2,VAL_Codes!P$30,"")</f>
        <v/>
      </c>
      <c r="AF231" s="14" t="str">
        <f>IF(TYPE(VAL_Codes!Q$30)=2,VAL_Codes!Q$30,"")</f>
        <v/>
      </c>
      <c r="AG231" s="28" t="str">
        <f>IF(COUNTBLANK('VAL_Fill in area'!E356)=1,"",'VAL_Fill in area'!E356)</f>
        <v/>
      </c>
      <c r="AH231" s="13" t="str">
        <f>IF(TYPE(VAL_Codes!S$30)=2,VAL_Codes!S$30,"")</f>
        <v/>
      </c>
      <c r="AI231" s="14" t="str">
        <f>IF(TYPE(VAL_Codes!T$30)=2,VAL_Codes!T$30,"")</f>
        <v/>
      </c>
      <c r="AJ231" s="28" t="str">
        <f>IF(COUNTBLANK('VAL_Fill in area'!F356)=1,"",'VAL_Fill in area'!F356)</f>
        <v/>
      </c>
      <c r="AK231" s="13" t="str">
        <f>IF(TYPE(VAL_Codes!V$30)=2,VAL_Codes!V$30,"")</f>
        <v/>
      </c>
      <c r="AL231" s="14" t="str">
        <f>IF(TYPE(VAL_Codes!W$30)=2,VAL_Codes!W$30,"")</f>
        <v/>
      </c>
      <c r="AM231" s="28" t="str">
        <f>IF(COUNTBLANK('VAL_Fill in area'!G356)=1,"",'VAL_Fill in area'!G356)</f>
        <v/>
      </c>
      <c r="AN231" s="13" t="str">
        <f>IF(TYPE(VAL_Codes!Y$30)=2,VAL_Codes!Y$30,"")</f>
        <v/>
      </c>
      <c r="AO231" s="14" t="str">
        <f>IF(TYPE(VAL_Codes!Z$30)=2,VAL_Codes!Z$30,"")</f>
        <v/>
      </c>
      <c r="AP231" s="28" t="str">
        <f>IF(COUNTBLANK('VAL_Fill in area'!H356)=1,"",'VAL_Fill in area'!H356)</f>
        <v/>
      </c>
      <c r="AQ231" s="13" t="str">
        <f>IF(TYPE(VAL_Codes!AB$30)=2,VAL_Codes!AB$30,"")</f>
        <v/>
      </c>
      <c r="AR231" s="14" t="str">
        <f>IF(TYPE(VAL_Codes!AC$30)=2,VAL_Codes!AC$30,"")</f>
        <v/>
      </c>
      <c r="AS231" s="28" t="str">
        <f>IF(COUNTBLANK('VAL_Fill in area'!I356)=1,"",'VAL_Fill in area'!I356)</f>
        <v/>
      </c>
      <c r="AT231" s="13" t="str">
        <f>IF(TYPE(VAL_Codes!AE$30)=2,VAL_Codes!AE$30,"")</f>
        <v/>
      </c>
      <c r="AU231" s="14" t="str">
        <f>IF(TYPE(VAL_Codes!AF$30)=2,VAL_Codes!AF$30,"")</f>
        <v/>
      </c>
      <c r="AV231" s="28" t="str">
        <f>IF(COUNTBLANK('VAL_Fill in area'!J356)=1,"",'VAL_Fill in area'!J356)</f>
        <v/>
      </c>
      <c r="AW231" s="13" t="str">
        <f>IF(TYPE(VAL_Codes!AH$30)=2,VAL_Codes!AH$30,"")</f>
        <v/>
      </c>
      <c r="AX231" s="14" t="str">
        <f>IF(TYPE(VAL_Codes!AI$30)=2,VAL_Codes!AI$30,"")</f>
        <v/>
      </c>
      <c r="AY231" s="28">
        <f>IF(COUNTBLANK('VAL_Fill in area'!K356)=1,"",'VAL_Fill in area'!K356)</f>
        <v>112</v>
      </c>
      <c r="AZ231" s="13" t="str">
        <f>IF(TYPE(VAL_Codes!AQ$30)=2,VAL_Codes!AQ$30,"")</f>
        <v/>
      </c>
      <c r="BA231" s="14" t="str">
        <f>IF(TYPE(VAL_Codes!AR$30)=2,VAL_Codes!AR$30,"")</f>
        <v/>
      </c>
      <c r="BB231" s="28">
        <f>IF(COUNTBLANK('VAL_Fill in area'!L356)=1,"",'VAL_Fill in area'!L356)</f>
        <v>319</v>
      </c>
      <c r="BC231" s="13" t="str">
        <f>IF(TYPE(VAL_Codes!AT$30)=2,VAL_Codes!AT$30,"")</f>
        <v/>
      </c>
      <c r="BD231" s="14" t="str">
        <f>IF(TYPE(VAL_Codes!AU$30)=2,VAL_Codes!AU$30,"")</f>
        <v/>
      </c>
      <c r="BE231" s="28">
        <f>IF(COUNTBLANK('VAL_Fill in area'!M356)=1,"",'VAL_Fill in area'!M356)</f>
        <v>1</v>
      </c>
      <c r="BF231" s="13" t="str">
        <f>IF(TYPE(VAL_Codes!AW$30)=2,VAL_Codes!AW$30,"")</f>
        <v/>
      </c>
      <c r="BG231" s="14" t="str">
        <f>IF(TYPE(VAL_Codes!AX$30)=2,VAL_Codes!AX$30,"")</f>
        <v/>
      </c>
      <c r="BH231" s="28" t="str">
        <f>IF(COUNTBLANK('VAL_Fill in area'!N356)=1,"",'VAL_Fill in area'!N356)</f>
        <v/>
      </c>
      <c r="BI231" s="13" t="s">
        <v>7033</v>
      </c>
      <c r="BJ231" s="14" t="str">
        <f>IF(TYPE(VAL_Codes!BA$30)=2,VAL_Codes!BA$30,"")</f>
        <v/>
      </c>
      <c r="BK231" s="28">
        <f>IF(COUNTBLANK('VAL_Fill in area'!O356)=1,"",'VAL_Fill in area'!O356)</f>
        <v>0</v>
      </c>
      <c r="BL231" s="13" t="str">
        <f>IF(TYPE(VAL_Codes!BC$30)=2,VAL_Codes!BC$30,"")</f>
        <v/>
      </c>
      <c r="BM231" s="14" t="str">
        <f>IF(TYPE(VAL_Codes!BD$30)=2,VAL_Codes!BD$30,"")</f>
        <v/>
      </c>
      <c r="BN231" s="73"/>
      <c r="BQ231" s="74"/>
      <c r="BT231" s="74"/>
      <c r="BW231" s="74"/>
      <c r="BZ231" s="74"/>
      <c r="CC231" s="74"/>
      <c r="CF231" s="74"/>
      <c r="CI231" s="74"/>
      <c r="CL231" s="74"/>
      <c r="CO231" s="74"/>
      <c r="CR231" s="74"/>
      <c r="CU231" s="74"/>
      <c r="CX231" s="74"/>
      <c r="DA231" s="74"/>
      <c r="DD231" s="74"/>
      <c r="DG231" s="74"/>
      <c r="DJ231" s="74"/>
      <c r="DM231" s="74"/>
      <c r="DP231" s="74"/>
      <c r="DS231" s="74"/>
      <c r="DV231" s="74"/>
      <c r="DY231" s="74"/>
      <c r="EB231" s="74"/>
      <c r="EE231" s="74"/>
      <c r="EH231" s="74"/>
      <c r="EK231" s="74"/>
      <c r="EN231" s="74"/>
      <c r="EQ231" s="74"/>
      <c r="ET231" s="74"/>
    </row>
    <row r="232" spans="1:150" ht="15" customHeight="1" x14ac:dyDescent="0.2">
      <c r="A232" s="49"/>
      <c r="B232" s="49"/>
      <c r="C232" s="31"/>
      <c r="D232" s="624"/>
      <c r="E232" s="62" t="s">
        <v>4059</v>
      </c>
      <c r="F232" s="361" t="s">
        <v>5</v>
      </c>
      <c r="G232" s="43" t="s">
        <v>6</v>
      </c>
      <c r="H232" s="361" t="s">
        <v>6969</v>
      </c>
      <c r="I232" s="43"/>
      <c r="J232" s="54"/>
      <c r="K232" s="54"/>
      <c r="L232" s="54"/>
      <c r="M232" s="54"/>
      <c r="N232" s="54"/>
      <c r="O232" s="54"/>
      <c r="P232" s="54"/>
      <c r="Q232" s="54"/>
      <c r="R232" s="54"/>
      <c r="S232" s="54"/>
      <c r="T232" s="54"/>
      <c r="U232" s="54"/>
      <c r="V232" s="54"/>
      <c r="W232" s="54"/>
      <c r="X232" s="54"/>
      <c r="Y232" s="54"/>
      <c r="Z232" s="54"/>
      <c r="AA232" s="28" t="str">
        <f>IF(COUNTBLANK('VAL_Fill in area'!C357)=1,"",'VAL_Fill in area'!C357)</f>
        <v/>
      </c>
      <c r="AB232" s="13" t="str">
        <f>IF(TYPE(VAL_Codes!M$30)=2,VAL_Codes!M$30,"")</f>
        <v/>
      </c>
      <c r="AC232" s="14" t="str">
        <f>IF(TYPE(VAL_Codes!N$30)=2,VAL_Codes!N$30,"")</f>
        <v/>
      </c>
      <c r="AD232" s="28" t="str">
        <f>IF(COUNTBLANK('VAL_Fill in area'!D357)=1,"",'VAL_Fill in area'!D357)</f>
        <v/>
      </c>
      <c r="AE232" s="13" t="str">
        <f>IF(TYPE(VAL_Codes!P$30)=2,VAL_Codes!P$30,"")</f>
        <v/>
      </c>
      <c r="AF232" s="14" t="str">
        <f>IF(TYPE(VAL_Codes!Q$30)=2,VAL_Codes!Q$30,"")</f>
        <v/>
      </c>
      <c r="AG232" s="28" t="str">
        <f>IF(COUNTBLANK('VAL_Fill in area'!E357)=1,"",'VAL_Fill in area'!E357)</f>
        <v/>
      </c>
      <c r="AH232" s="13" t="str">
        <f>IF(TYPE(VAL_Codes!S$30)=2,VAL_Codes!S$30,"")</f>
        <v/>
      </c>
      <c r="AI232" s="14" t="str">
        <f>IF(TYPE(VAL_Codes!T$30)=2,VAL_Codes!T$30,"")</f>
        <v/>
      </c>
      <c r="AJ232" s="28" t="str">
        <f>IF(COUNTBLANK('VAL_Fill in area'!F357)=1,"",'VAL_Fill in area'!F357)</f>
        <v/>
      </c>
      <c r="AK232" s="13" t="str">
        <f>IF(TYPE(VAL_Codes!V$30)=2,VAL_Codes!V$30,"")</f>
        <v/>
      </c>
      <c r="AL232" s="14" t="str">
        <f>IF(TYPE(VAL_Codes!W$30)=2,VAL_Codes!W$30,"")</f>
        <v/>
      </c>
      <c r="AM232" s="28" t="str">
        <f>IF(COUNTBLANK('VAL_Fill in area'!G357)=1,"",'VAL_Fill in area'!G357)</f>
        <v/>
      </c>
      <c r="AN232" s="13" t="str">
        <f>IF(TYPE(VAL_Codes!Y$30)=2,VAL_Codes!Y$30,"")</f>
        <v/>
      </c>
      <c r="AO232" s="14" t="str">
        <f>IF(TYPE(VAL_Codes!Z$30)=2,VAL_Codes!Z$30,"")</f>
        <v/>
      </c>
      <c r="AP232" s="28" t="str">
        <f>IF(COUNTBLANK('VAL_Fill in area'!H357)=1,"",'VAL_Fill in area'!H357)</f>
        <v/>
      </c>
      <c r="AQ232" s="13" t="str">
        <f>IF(TYPE(VAL_Codes!AB$30)=2,VAL_Codes!AB$30,"")</f>
        <v/>
      </c>
      <c r="AR232" s="14" t="str">
        <f>IF(TYPE(VAL_Codes!AC$30)=2,VAL_Codes!AC$30,"")</f>
        <v/>
      </c>
      <c r="AS232" s="28" t="str">
        <f>IF(COUNTBLANK('VAL_Fill in area'!I357)=1,"",'VAL_Fill in area'!I357)</f>
        <v/>
      </c>
      <c r="AT232" s="13" t="str">
        <f>IF(TYPE(VAL_Codes!AE$30)=2,VAL_Codes!AE$30,"")</f>
        <v/>
      </c>
      <c r="AU232" s="14" t="str">
        <f>IF(TYPE(VAL_Codes!AF$30)=2,VAL_Codes!AF$30,"")</f>
        <v/>
      </c>
      <c r="AV232" s="28" t="str">
        <f>IF(COUNTBLANK('VAL_Fill in area'!J357)=1,"",'VAL_Fill in area'!J357)</f>
        <v/>
      </c>
      <c r="AW232" s="13" t="str">
        <f>IF(TYPE(VAL_Codes!AH$30)=2,VAL_Codes!AH$30,"")</f>
        <v/>
      </c>
      <c r="AX232" s="14" t="str">
        <f>IF(TYPE(VAL_Codes!AI$30)=2,VAL_Codes!AI$30,"")</f>
        <v/>
      </c>
      <c r="AY232" s="28">
        <f>IF(COUNTBLANK('VAL_Fill in area'!K357)=1,"",'VAL_Fill in area'!K357)</f>
        <v>58</v>
      </c>
      <c r="AZ232" s="13" t="str">
        <f>IF(TYPE(VAL_Codes!AQ$30)=2,VAL_Codes!AQ$30,"")</f>
        <v/>
      </c>
      <c r="BA232" s="14" t="str">
        <f>IF(TYPE(VAL_Codes!AR$30)=2,VAL_Codes!AR$30,"")</f>
        <v/>
      </c>
      <c r="BB232" s="28">
        <f>IF(COUNTBLANK('VAL_Fill in area'!L357)=1,"",'VAL_Fill in area'!L357)</f>
        <v>572</v>
      </c>
      <c r="BC232" s="13" t="str">
        <f>IF(TYPE(VAL_Codes!AT$30)=2,VAL_Codes!AT$30,"")</f>
        <v/>
      </c>
      <c r="BD232" s="14" t="str">
        <f>IF(TYPE(VAL_Codes!AU$30)=2,VAL_Codes!AU$30,"")</f>
        <v/>
      </c>
      <c r="BE232" s="28">
        <f>IF(COUNTBLANK('VAL_Fill in area'!M357)=1,"",'VAL_Fill in area'!M357)</f>
        <v>26</v>
      </c>
      <c r="BF232" s="13" t="str">
        <f>IF(TYPE(VAL_Codes!AW$30)=2,VAL_Codes!AW$30,"")</f>
        <v/>
      </c>
      <c r="BG232" s="14" t="str">
        <f>IF(TYPE(VAL_Codes!AX$30)=2,VAL_Codes!AX$30,"")</f>
        <v/>
      </c>
      <c r="BH232" s="28" t="str">
        <f>IF(COUNTBLANK('VAL_Fill in area'!N357)=1,"",'VAL_Fill in area'!N357)</f>
        <v/>
      </c>
      <c r="BI232" s="13" t="s">
        <v>7033</v>
      </c>
      <c r="BJ232" s="14" t="str">
        <f>IF(TYPE(VAL_Codes!BA$30)=2,VAL_Codes!BA$30,"")</f>
        <v/>
      </c>
      <c r="BK232" s="28">
        <f>IF(COUNTBLANK('VAL_Fill in area'!O357)=1,"",'VAL_Fill in area'!O357)</f>
        <v>0</v>
      </c>
      <c r="BL232" s="13" t="str">
        <f>IF(TYPE(VAL_Codes!BC$30)=2,VAL_Codes!BC$30,"")</f>
        <v/>
      </c>
      <c r="BM232" s="14" t="str">
        <f>IF(TYPE(VAL_Codes!BD$30)=2,VAL_Codes!BD$30,"")</f>
        <v/>
      </c>
      <c r="BN232" s="73"/>
      <c r="BQ232" s="74"/>
      <c r="BT232" s="74"/>
      <c r="BW232" s="74"/>
      <c r="BZ232" s="74"/>
      <c r="CC232" s="74"/>
      <c r="CF232" s="74"/>
      <c r="CI232" s="74"/>
      <c r="CL232" s="74"/>
      <c r="CO232" s="74"/>
      <c r="CR232" s="74"/>
      <c r="CU232" s="74"/>
      <c r="CX232" s="74"/>
      <c r="DA232" s="74"/>
      <c r="DD232" s="74"/>
      <c r="DG232" s="74"/>
      <c r="DJ232" s="74"/>
      <c r="DM232" s="74"/>
      <c r="DP232" s="74"/>
      <c r="DS232" s="74"/>
      <c r="DV232" s="74"/>
      <c r="DY232" s="74"/>
      <c r="EB232" s="74"/>
      <c r="EE232" s="74"/>
      <c r="EH232" s="74"/>
      <c r="EK232" s="74"/>
      <c r="EN232" s="74"/>
      <c r="EQ232" s="74"/>
      <c r="ET232" s="74"/>
    </row>
    <row r="233" spans="1:150" ht="15" customHeight="1" x14ac:dyDescent="0.2">
      <c r="A233" s="49"/>
      <c r="B233" s="49"/>
      <c r="C233" s="31"/>
      <c r="D233" s="624"/>
      <c r="E233" s="62" t="s">
        <v>4060</v>
      </c>
      <c r="F233" s="361" t="s">
        <v>5</v>
      </c>
      <c r="G233" s="43" t="s">
        <v>6</v>
      </c>
      <c r="H233" s="361" t="s">
        <v>6970</v>
      </c>
      <c r="I233" s="43"/>
      <c r="J233" s="54"/>
      <c r="K233" s="54"/>
      <c r="L233" s="54"/>
      <c r="M233" s="54"/>
      <c r="N233" s="54"/>
      <c r="O233" s="54"/>
      <c r="P233" s="54"/>
      <c r="Q233" s="54"/>
      <c r="R233" s="54"/>
      <c r="S233" s="54"/>
      <c r="T233" s="54"/>
      <c r="U233" s="54"/>
      <c r="V233" s="54"/>
      <c r="W233" s="54"/>
      <c r="X233" s="54"/>
      <c r="Y233" s="54"/>
      <c r="Z233" s="54"/>
      <c r="AA233" s="28" t="str">
        <f>IF(COUNTBLANK('VAL_Fill in area'!C358)=1,"",'VAL_Fill in area'!C358)</f>
        <v/>
      </c>
      <c r="AB233" s="13" t="str">
        <f>IF(TYPE(VAL_Codes!M$30)=2,VAL_Codes!M$30,"")</f>
        <v/>
      </c>
      <c r="AC233" s="14" t="str">
        <f>IF(TYPE(VAL_Codes!N$30)=2,VAL_Codes!N$30,"")</f>
        <v/>
      </c>
      <c r="AD233" s="28" t="str">
        <f>IF(COUNTBLANK('VAL_Fill in area'!D358)=1,"",'VAL_Fill in area'!D358)</f>
        <v/>
      </c>
      <c r="AE233" s="13" t="str">
        <f>IF(TYPE(VAL_Codes!P$30)=2,VAL_Codes!P$30,"")</f>
        <v/>
      </c>
      <c r="AF233" s="14" t="str">
        <f>IF(TYPE(VAL_Codes!Q$30)=2,VAL_Codes!Q$30,"")</f>
        <v/>
      </c>
      <c r="AG233" s="28" t="str">
        <f>IF(COUNTBLANK('VAL_Fill in area'!E358)=1,"",'VAL_Fill in area'!E358)</f>
        <v/>
      </c>
      <c r="AH233" s="13" t="str">
        <f>IF(TYPE(VAL_Codes!S$30)=2,VAL_Codes!S$30,"")</f>
        <v/>
      </c>
      <c r="AI233" s="14" t="str">
        <f>IF(TYPE(VAL_Codes!T$30)=2,VAL_Codes!T$30,"")</f>
        <v/>
      </c>
      <c r="AJ233" s="28" t="str">
        <f>IF(COUNTBLANK('VAL_Fill in area'!F358)=1,"",'VAL_Fill in area'!F358)</f>
        <v/>
      </c>
      <c r="AK233" s="13" t="str">
        <f>IF(TYPE(VAL_Codes!V$30)=2,VAL_Codes!V$30,"")</f>
        <v/>
      </c>
      <c r="AL233" s="14" t="str">
        <f>IF(TYPE(VAL_Codes!W$30)=2,VAL_Codes!W$30,"")</f>
        <v/>
      </c>
      <c r="AM233" s="28" t="str">
        <f>IF(COUNTBLANK('VAL_Fill in area'!G358)=1,"",'VAL_Fill in area'!G358)</f>
        <v/>
      </c>
      <c r="AN233" s="13" t="str">
        <f>IF(TYPE(VAL_Codes!Y$30)=2,VAL_Codes!Y$30,"")</f>
        <v/>
      </c>
      <c r="AO233" s="14" t="str">
        <f>IF(TYPE(VAL_Codes!Z$30)=2,VAL_Codes!Z$30,"")</f>
        <v/>
      </c>
      <c r="AP233" s="28" t="str">
        <f>IF(COUNTBLANK('VAL_Fill in area'!H358)=1,"",'VAL_Fill in area'!H358)</f>
        <v/>
      </c>
      <c r="AQ233" s="13" t="str">
        <f>IF(TYPE(VAL_Codes!AB$30)=2,VAL_Codes!AB$30,"")</f>
        <v/>
      </c>
      <c r="AR233" s="14" t="str">
        <f>IF(TYPE(VAL_Codes!AC$30)=2,VAL_Codes!AC$30,"")</f>
        <v/>
      </c>
      <c r="AS233" s="28" t="str">
        <f>IF(COUNTBLANK('VAL_Fill in area'!I358)=1,"",'VAL_Fill in area'!I358)</f>
        <v/>
      </c>
      <c r="AT233" s="13" t="str">
        <f>IF(TYPE(VAL_Codes!AE$30)=2,VAL_Codes!AE$30,"")</f>
        <v/>
      </c>
      <c r="AU233" s="14" t="str">
        <f>IF(TYPE(VAL_Codes!AF$30)=2,VAL_Codes!AF$30,"")</f>
        <v/>
      </c>
      <c r="AV233" s="28" t="str">
        <f>IF(COUNTBLANK('VAL_Fill in area'!J358)=1,"",'VAL_Fill in area'!J358)</f>
        <v/>
      </c>
      <c r="AW233" s="13" t="str">
        <f>IF(TYPE(VAL_Codes!AH$30)=2,VAL_Codes!AH$30,"")</f>
        <v/>
      </c>
      <c r="AX233" s="14" t="str">
        <f>IF(TYPE(VAL_Codes!AI$30)=2,VAL_Codes!AI$30,"")</f>
        <v/>
      </c>
      <c r="AY233" s="28">
        <f>IF(COUNTBLANK('VAL_Fill in area'!K358)=1,"",'VAL_Fill in area'!K358)</f>
        <v>269</v>
      </c>
      <c r="AZ233" s="13" t="str">
        <f>IF(TYPE(VAL_Codes!AQ$30)=2,VAL_Codes!AQ$30,"")</f>
        <v/>
      </c>
      <c r="BA233" s="14" t="str">
        <f>IF(TYPE(VAL_Codes!AR$30)=2,VAL_Codes!AR$30,"")</f>
        <v/>
      </c>
      <c r="BB233" s="28">
        <f>IF(COUNTBLANK('VAL_Fill in area'!L358)=1,"",'VAL_Fill in area'!L358)</f>
        <v>217</v>
      </c>
      <c r="BC233" s="13" t="str">
        <f>IF(TYPE(VAL_Codes!AT$30)=2,VAL_Codes!AT$30,"")</f>
        <v/>
      </c>
      <c r="BD233" s="14" t="str">
        <f>IF(TYPE(VAL_Codes!AU$30)=2,VAL_Codes!AU$30,"")</f>
        <v/>
      </c>
      <c r="BE233" s="28">
        <f>IF(COUNTBLANK('VAL_Fill in area'!M358)=1,"",'VAL_Fill in area'!M358)</f>
        <v>0</v>
      </c>
      <c r="BF233" s="13" t="str">
        <f>IF(TYPE(VAL_Codes!AW$30)=2,VAL_Codes!AW$30,"")</f>
        <v/>
      </c>
      <c r="BG233" s="14" t="str">
        <f>IF(TYPE(VAL_Codes!AX$30)=2,VAL_Codes!AX$30,"")</f>
        <v/>
      </c>
      <c r="BH233" s="28" t="str">
        <f>IF(COUNTBLANK('VAL_Fill in area'!N358)=1,"",'VAL_Fill in area'!N358)</f>
        <v/>
      </c>
      <c r="BI233" s="13" t="s">
        <v>7033</v>
      </c>
      <c r="BJ233" s="14" t="str">
        <f>IF(TYPE(VAL_Codes!BA$30)=2,VAL_Codes!BA$30,"")</f>
        <v/>
      </c>
      <c r="BK233" s="28">
        <f>IF(COUNTBLANK('VAL_Fill in area'!O358)=1,"",'VAL_Fill in area'!O358)</f>
        <v>0</v>
      </c>
      <c r="BL233" s="13" t="str">
        <f>IF(TYPE(VAL_Codes!BC$30)=2,VAL_Codes!BC$30,"")</f>
        <v/>
      </c>
      <c r="BM233" s="14" t="str">
        <f>IF(TYPE(VAL_Codes!BD$30)=2,VAL_Codes!BD$30,"")</f>
        <v/>
      </c>
      <c r="BN233" s="73"/>
      <c r="BQ233" s="74"/>
      <c r="BT233" s="74"/>
      <c r="BW233" s="74"/>
      <c r="BZ233" s="74"/>
      <c r="CC233" s="74"/>
      <c r="CF233" s="74"/>
      <c r="CI233" s="74"/>
      <c r="CL233" s="74"/>
      <c r="CO233" s="74"/>
      <c r="CR233" s="74"/>
      <c r="CU233" s="74"/>
      <c r="CX233" s="74"/>
      <c r="DA233" s="74"/>
      <c r="DD233" s="74"/>
      <c r="DG233" s="74"/>
      <c r="DJ233" s="74"/>
      <c r="DM233" s="74"/>
      <c r="DP233" s="74"/>
      <c r="DS233" s="74"/>
      <c r="DV233" s="74"/>
      <c r="DY233" s="74"/>
      <c r="EB233" s="74"/>
      <c r="EE233" s="74"/>
      <c r="EH233" s="74"/>
      <c r="EK233" s="74"/>
      <c r="EN233" s="74"/>
      <c r="EQ233" s="74"/>
      <c r="ET233" s="74"/>
    </row>
    <row r="234" spans="1:150" ht="15" customHeight="1" x14ac:dyDescent="0.2">
      <c r="A234" s="49"/>
      <c r="B234" s="49"/>
      <c r="C234" s="31"/>
      <c r="D234" s="624"/>
      <c r="E234" s="62" t="s">
        <v>4061</v>
      </c>
      <c r="F234" s="361" t="s">
        <v>5</v>
      </c>
      <c r="G234" s="43" t="s">
        <v>6</v>
      </c>
      <c r="H234" s="361" t="s">
        <v>6971</v>
      </c>
      <c r="I234" s="43"/>
      <c r="J234" s="54"/>
      <c r="K234" s="54"/>
      <c r="L234" s="54"/>
      <c r="M234" s="54"/>
      <c r="N234" s="54"/>
      <c r="O234" s="54"/>
      <c r="P234" s="54"/>
      <c r="Q234" s="54"/>
      <c r="R234" s="54"/>
      <c r="S234" s="54"/>
      <c r="T234" s="54"/>
      <c r="U234" s="54"/>
      <c r="V234" s="54"/>
      <c r="W234" s="54"/>
      <c r="X234" s="54"/>
      <c r="Y234" s="54"/>
      <c r="Z234" s="54"/>
      <c r="AA234" s="28" t="str">
        <f>IF(COUNTBLANK('VAL_Fill in area'!C359)=1,"",'VAL_Fill in area'!C359)</f>
        <v/>
      </c>
      <c r="AB234" s="13" t="str">
        <f>IF(TYPE(VAL_Codes!M$30)=2,VAL_Codes!M$30,"")</f>
        <v/>
      </c>
      <c r="AC234" s="14" t="str">
        <f>IF(TYPE(VAL_Codes!N$30)=2,VAL_Codes!N$30,"")</f>
        <v/>
      </c>
      <c r="AD234" s="28" t="str">
        <f>IF(COUNTBLANK('VAL_Fill in area'!D359)=1,"",'VAL_Fill in area'!D359)</f>
        <v/>
      </c>
      <c r="AE234" s="13" t="str">
        <f>IF(TYPE(VAL_Codes!P$30)=2,VAL_Codes!P$30,"")</f>
        <v/>
      </c>
      <c r="AF234" s="14" t="str">
        <f>IF(TYPE(VAL_Codes!Q$30)=2,VAL_Codes!Q$30,"")</f>
        <v/>
      </c>
      <c r="AG234" s="28" t="str">
        <f>IF(COUNTBLANK('VAL_Fill in area'!E359)=1,"",'VAL_Fill in area'!E359)</f>
        <v/>
      </c>
      <c r="AH234" s="13" t="str">
        <f>IF(TYPE(VAL_Codes!S$30)=2,VAL_Codes!S$30,"")</f>
        <v/>
      </c>
      <c r="AI234" s="14" t="str">
        <f>IF(TYPE(VAL_Codes!T$30)=2,VAL_Codes!T$30,"")</f>
        <v/>
      </c>
      <c r="AJ234" s="28" t="str">
        <f>IF(COUNTBLANK('VAL_Fill in area'!F359)=1,"",'VAL_Fill in area'!F359)</f>
        <v/>
      </c>
      <c r="AK234" s="13" t="str">
        <f>IF(TYPE(VAL_Codes!V$30)=2,VAL_Codes!V$30,"")</f>
        <v/>
      </c>
      <c r="AL234" s="14" t="str">
        <f>IF(TYPE(VAL_Codes!W$30)=2,VAL_Codes!W$30,"")</f>
        <v/>
      </c>
      <c r="AM234" s="28" t="str">
        <f>IF(COUNTBLANK('VAL_Fill in area'!G359)=1,"",'VAL_Fill in area'!G359)</f>
        <v/>
      </c>
      <c r="AN234" s="13" t="str">
        <f>IF(TYPE(VAL_Codes!Y$30)=2,VAL_Codes!Y$30,"")</f>
        <v/>
      </c>
      <c r="AO234" s="14" t="str">
        <f>IF(TYPE(VAL_Codes!Z$30)=2,VAL_Codes!Z$30,"")</f>
        <v/>
      </c>
      <c r="AP234" s="28" t="str">
        <f>IF(COUNTBLANK('VAL_Fill in area'!H359)=1,"",'VAL_Fill in area'!H359)</f>
        <v/>
      </c>
      <c r="AQ234" s="13" t="str">
        <f>IF(TYPE(VAL_Codes!AB$30)=2,VAL_Codes!AB$30,"")</f>
        <v/>
      </c>
      <c r="AR234" s="14" t="str">
        <f>IF(TYPE(VAL_Codes!AC$30)=2,VAL_Codes!AC$30,"")</f>
        <v/>
      </c>
      <c r="AS234" s="28" t="str">
        <f>IF(COUNTBLANK('VAL_Fill in area'!I359)=1,"",'VAL_Fill in area'!I359)</f>
        <v/>
      </c>
      <c r="AT234" s="13" t="str">
        <f>IF(TYPE(VAL_Codes!AE$30)=2,VAL_Codes!AE$30,"")</f>
        <v/>
      </c>
      <c r="AU234" s="14" t="str">
        <f>IF(TYPE(VAL_Codes!AF$30)=2,VAL_Codes!AF$30,"")</f>
        <v/>
      </c>
      <c r="AV234" s="28" t="str">
        <f>IF(COUNTBLANK('VAL_Fill in area'!J359)=1,"",'VAL_Fill in area'!J359)</f>
        <v/>
      </c>
      <c r="AW234" s="13" t="str">
        <f>IF(TYPE(VAL_Codes!AH$30)=2,VAL_Codes!AH$30,"")</f>
        <v/>
      </c>
      <c r="AX234" s="14" t="str">
        <f>IF(TYPE(VAL_Codes!AI$30)=2,VAL_Codes!AI$30,"")</f>
        <v/>
      </c>
      <c r="AY234" s="28" t="str">
        <f>IF(COUNTBLANK('VAL_Fill in area'!K359)=1,"",'VAL_Fill in area'!K359)</f>
        <v/>
      </c>
      <c r="AZ234" s="13" t="s">
        <v>4</v>
      </c>
      <c r="BA234" s="14" t="str">
        <f>IF(TYPE(VAL_Codes!AR$30)=2,VAL_Codes!AR$30,"")</f>
        <v/>
      </c>
      <c r="BB234" s="28" t="str">
        <f>IF(COUNTBLANK('VAL_Fill in area'!L359)=1,"",'VAL_Fill in area'!L359)</f>
        <v/>
      </c>
      <c r="BC234" s="13" t="s">
        <v>4</v>
      </c>
      <c r="BD234" s="14" t="str">
        <f>IF(TYPE(VAL_Codes!AU$30)=2,VAL_Codes!AU$30,"")</f>
        <v/>
      </c>
      <c r="BE234" s="28" t="str">
        <f>IF(COUNTBLANK('VAL_Fill in area'!M359)=1,"",'VAL_Fill in area'!M359)</f>
        <v/>
      </c>
      <c r="BF234" s="13" t="s">
        <v>4</v>
      </c>
      <c r="BG234" s="14" t="str">
        <f>IF(TYPE(VAL_Codes!AX$30)=2,VAL_Codes!AX$30,"")</f>
        <v/>
      </c>
      <c r="BH234" s="28" t="str">
        <f>IF(COUNTBLANK('VAL_Fill in area'!N359)=1,"",'VAL_Fill in area'!N359)</f>
        <v/>
      </c>
      <c r="BI234" s="13" t="s">
        <v>7033</v>
      </c>
      <c r="BJ234" s="14" t="str">
        <f>IF(TYPE(VAL_Codes!BA$30)=2,VAL_Codes!BA$30,"")</f>
        <v/>
      </c>
      <c r="BK234" s="28" t="str">
        <f>IF(COUNTBLANK('VAL_Fill in area'!O359)=1,"",'VAL_Fill in area'!O359)</f>
        <v/>
      </c>
      <c r="BL234" s="13" t="s">
        <v>4</v>
      </c>
      <c r="BM234" s="14" t="str">
        <f>IF(TYPE(VAL_Codes!BD$30)=2,VAL_Codes!BD$30,"")</f>
        <v/>
      </c>
      <c r="BN234" s="73"/>
      <c r="BQ234" s="74"/>
      <c r="BT234" s="74"/>
      <c r="BW234" s="74"/>
      <c r="BZ234" s="74"/>
      <c r="CC234" s="74"/>
      <c r="CF234" s="74"/>
      <c r="CI234" s="74"/>
      <c r="CL234" s="74"/>
      <c r="CO234" s="74"/>
      <c r="CR234" s="74"/>
      <c r="CU234" s="74"/>
      <c r="CX234" s="74"/>
      <c r="DA234" s="74"/>
      <c r="DD234" s="74"/>
      <c r="DG234" s="74"/>
      <c r="DJ234" s="74"/>
      <c r="DM234" s="74"/>
      <c r="DP234" s="74"/>
      <c r="DS234" s="74"/>
      <c r="DV234" s="74"/>
      <c r="DY234" s="74"/>
      <c r="EB234" s="74"/>
      <c r="EE234" s="74"/>
      <c r="EH234" s="74"/>
      <c r="EK234" s="74"/>
      <c r="EN234" s="74"/>
      <c r="EQ234" s="74"/>
      <c r="ET234" s="74"/>
    </row>
    <row r="235" spans="1:150" ht="15" customHeight="1" x14ac:dyDescent="0.2">
      <c r="A235" s="49"/>
      <c r="B235" s="49"/>
      <c r="C235" s="31"/>
      <c r="D235" s="624"/>
      <c r="E235" s="323" t="s">
        <v>93</v>
      </c>
      <c r="F235" s="361" t="s">
        <v>5</v>
      </c>
      <c r="G235" s="43" t="s">
        <v>6</v>
      </c>
      <c r="H235" s="361" t="s">
        <v>6</v>
      </c>
      <c r="I235" s="43"/>
      <c r="J235" s="54"/>
      <c r="K235" s="54"/>
      <c r="L235" s="54"/>
      <c r="M235" s="54"/>
      <c r="N235" s="54"/>
      <c r="O235" s="54"/>
      <c r="P235" s="54"/>
      <c r="Q235" s="54"/>
      <c r="R235" s="54"/>
      <c r="S235" s="54"/>
      <c r="T235" s="54"/>
      <c r="U235" s="54"/>
      <c r="V235" s="54"/>
      <c r="W235" s="54"/>
      <c r="X235" s="54"/>
      <c r="Y235" s="54"/>
      <c r="Z235" s="54"/>
      <c r="AA235" s="27" t="str">
        <f>IF(OR(SUMPRODUCT(--(AA223:AA234=""),--(AB223:AB234=""))&gt;0,COUNTIF(AB223:AB234,"O")&gt;0, COUNTIF(AB223:AB234,"K")=12),"",SUM(AA223:AA234))</f>
        <v/>
      </c>
      <c r="AB235" s="1" t="str">
        <f xml:space="preserve"> IF(AND(OR(COUNTIF(AB223:AB234,"O")=12,COUNTIF(AB223:AB234,"K")=12),SUM(AA223:AA234)=0,ISNUMBER(AA235)),"",IF(COUNTIF(AB223:AB234,"O")&gt;0,"O", IF(AND(COUNTIF(AB223:AB234,AB223)=12,OR(AB223="K",AB223="W",AB223="M")),UPPER(AB223),"")))</f>
        <v/>
      </c>
      <c r="AC235" s="2" t="str">
        <f>IF(TYPE(VAL_Codes!N$30)=2,VAL_Codes!N$30,"")</f>
        <v/>
      </c>
      <c r="AD235" s="27" t="str">
        <f>IF(OR(SUMPRODUCT(--(AD223:AD234=""),--(AE223:AE234=""))&gt;0,COUNTIF(AE223:AE234,"O")&gt;0, COUNTIF(AE223:AE234,"K")=12),"",SUM(AD223:AD234))</f>
        <v/>
      </c>
      <c r="AE235" s="1" t="str">
        <f xml:space="preserve"> IF(AND(OR(COUNTIF(AE223:AE234,"O")=12,COUNTIF(AE223:AE234,"K")=12),SUM(AD223:AD234)=0,ISNUMBER(AD235)),"",IF(COUNTIF(AE223:AE234,"O")&gt;0,"O", IF(AND(COUNTIF(AE223:AE234,AE223)=12,OR(AE223="K",AE223="W",AE223="M")),UPPER(AE223),"")))</f>
        <v/>
      </c>
      <c r="AF235" s="2" t="str">
        <f>IF(TYPE(VAL_Codes!Q$30)=2,VAL_Codes!Q$30,"")</f>
        <v/>
      </c>
      <c r="AG235" s="27" t="str">
        <f>IF(OR(SUMPRODUCT(--(AG223:AG234=""),--(AH223:AH234=""))&gt;0,COUNTIF(AH223:AH234,"O")&gt;0, COUNTIF(AH223:AH234,"K")=12),"",SUM(AG223:AG234))</f>
        <v/>
      </c>
      <c r="AH235" s="1" t="str">
        <f xml:space="preserve"> IF(AND(OR(COUNTIF(AH223:AH234,"O")=12,COUNTIF(AH223:AH234,"K")=12),SUM(AG223:AG234)=0,ISNUMBER(AG235)),"",IF(COUNTIF(AH223:AH234,"O")&gt;0,"O", IF(AND(COUNTIF(AH223:AH234,AH223)=12,OR(AH223="K",AH223="W",AH223="M")),UPPER(AH223),"")))</f>
        <v/>
      </c>
      <c r="AI235" s="2" t="str">
        <f>IF(TYPE(VAL_Codes!T$30)=2,VAL_Codes!T$30,"")</f>
        <v/>
      </c>
      <c r="AJ235" s="27" t="str">
        <f>IF(OR(SUMPRODUCT(--(AJ223:AJ234=""),--(AK223:AK234=""))&gt;0,COUNTIF(AK223:AK234,"O")&gt;0, COUNTIF(AK223:AK234,"K")=12),"",SUM(AJ223:AJ234))</f>
        <v/>
      </c>
      <c r="AK235" s="1" t="str">
        <f xml:space="preserve"> IF(AND(OR(COUNTIF(AK223:AK234,"O")=12,COUNTIF(AK223:AK234,"K")=12),SUM(AJ223:AJ234)=0,ISNUMBER(AJ235)),"",IF(COUNTIF(AK223:AK234,"O")&gt;0,"O", IF(AND(COUNTIF(AK223:AK234,AK223)=12,OR(AK223="K",AK223="W",AK223="M")),UPPER(AK223),"")))</f>
        <v/>
      </c>
      <c r="AL235" s="2" t="str">
        <f>IF(TYPE(VAL_Codes!W$30)=2,VAL_Codes!W$30,"")</f>
        <v/>
      </c>
      <c r="AM235" s="27" t="str">
        <f>IF(OR(SUMPRODUCT(--(AM223:AM234=""),--(AN223:AN234=""))&gt;0,COUNTIF(AN223:AN234,"O")&gt;0, COUNTIF(AN223:AN234,"K")=12),"",SUM(AM223:AM234))</f>
        <v/>
      </c>
      <c r="AN235" s="1" t="str">
        <f xml:space="preserve"> IF(AND(OR(COUNTIF(AN223:AN234,"O")=12,COUNTIF(AN223:AN234,"K")=12),SUM(AM223:AM234)=0,ISNUMBER(AM235)),"",IF(COUNTIF(AN223:AN234,"O")&gt;0,"O", IF(AND(COUNTIF(AN223:AN234,AN223)=12,OR(AN223="K",AN223="W",AN223="M")),UPPER(AN223),"")))</f>
        <v/>
      </c>
      <c r="AO235" s="2" t="str">
        <f>IF(TYPE(VAL_Codes!Z$30)=2,VAL_Codes!Z$30,"")</f>
        <v/>
      </c>
      <c r="AP235" s="27" t="str">
        <f>IF(OR(SUMPRODUCT(--(AP223:AP234=""),--(AQ223:AQ234=""))&gt;0,COUNTIF(AQ223:AQ234,"O")&gt;0, COUNTIF(AQ223:AQ234,"K")=12),"",SUM(AP223:AP234))</f>
        <v/>
      </c>
      <c r="AQ235" s="1" t="str">
        <f xml:space="preserve"> IF(AND(OR(COUNTIF(AQ223:AQ234,"O")=12,COUNTIF(AQ223:AQ234,"K")=12),SUM(AP223:AP234)=0,ISNUMBER(AP235)),"",IF(COUNTIF(AQ223:AQ234,"O")&gt;0,"O", IF(AND(COUNTIF(AQ223:AQ234,AQ223)=12,OR(AQ223="K",AQ223="W",AQ223="M")),UPPER(AQ223),"")))</f>
        <v/>
      </c>
      <c r="AR235" s="2" t="str">
        <f>IF(TYPE(VAL_Codes!AC$30)=2,VAL_Codes!AC$30,"")</f>
        <v/>
      </c>
      <c r="AS235" s="27" t="str">
        <f>IF(OR(SUMPRODUCT(--(AS223:AS234=""),--(AT223:AT234=""))&gt;0,COUNTIF(AT223:AT234,"O")&gt;0, COUNTIF(AT223:AT234,"K")=12),"",SUM(AS223:AS234))</f>
        <v/>
      </c>
      <c r="AT235" s="1" t="str">
        <f xml:space="preserve"> IF(AND(OR(COUNTIF(AT223:AT234,"O")=12,COUNTIF(AT223:AT234,"K")=12),SUM(AS223:AS234)=0,ISNUMBER(AS235)),"",IF(COUNTIF(AT223:AT234,"O")&gt;0,"O", IF(AND(COUNTIF(AT223:AT234,AT223)=12,OR(AT223="K",AT223="W",AT223="M")),UPPER(AT223),"")))</f>
        <v/>
      </c>
      <c r="AU235" s="2" t="str">
        <f>IF(TYPE(VAL_Codes!AF$30)=2,VAL_Codes!AF$30,"")</f>
        <v/>
      </c>
      <c r="AV235" s="27" t="str">
        <f>IF(OR(SUMPRODUCT(--(AV223:AV234=""),--(AW223:AW234=""))&gt;0,COUNTIF(AW223:AW234,"O")&gt;0, COUNTIF(AW223:AW234,"K")=12),"",SUM(AV223:AV234))</f>
        <v/>
      </c>
      <c r="AW235" s="1" t="str">
        <f xml:space="preserve"> IF(AND(OR(COUNTIF(AW223:AW234,"O")=12,COUNTIF(AW223:AW234,"K")=12),SUM(AV223:AV234)=0,ISNUMBER(AV235)),"",IF(COUNTIF(AW223:AW234,"O")&gt;0,"O", IF(AND(COUNTIF(AW223:AW234,AW223)=12,OR(AW223="K",AW223="W",AW223="M")),UPPER(AW223),"")))</f>
        <v/>
      </c>
      <c r="AX235" s="2" t="str">
        <f>IF(TYPE(VAL_Codes!AI$30)=2,VAL_Codes!AI$30,"")</f>
        <v/>
      </c>
      <c r="AY235" s="27">
        <f>IF(OR(SUMPRODUCT(--(AY223:AY234=""),--(AZ223:AZ234=""))&gt;0,COUNTIF(AZ223:AZ234,"O")&gt;0, COUNTIF(AZ223:AZ234,"K")=12),"",SUM(AY223:AY234))</f>
        <v>3149</v>
      </c>
      <c r="AZ235" s="1" t="str">
        <f xml:space="preserve"> IF(AND(OR(COUNTIF(AZ223:AZ234,"O")=12,COUNTIF(AZ223:AZ234,"K")=12),SUM(AY223:AY234)=0,ISNUMBER(AY235)),"",IF(COUNTIF(AZ223:AZ234,"O")&gt;0,"O", IF(AND(COUNTIF(AZ223:AZ234,AZ223)=12,OR(AZ223="K",AZ223="W",AZ223="M")),UPPER(AZ223),"")))</f>
        <v/>
      </c>
      <c r="BA235" s="2" t="str">
        <f>IF(TYPE(VAL_Codes!AR$30)=2,VAL_Codes!AR$30,"")</f>
        <v/>
      </c>
      <c r="BB235" s="27">
        <f>IF(OR(SUMPRODUCT(--(BB223:BB234=""),--(BC223:BC234=""))&gt;0,COUNTIF(BC223:BC234,"O")&gt;0, COUNTIF(BC223:BC234,"K")=12),"",SUM(BB223:BB234))</f>
        <v>8145</v>
      </c>
      <c r="BC235" s="1" t="str">
        <f xml:space="preserve"> IF(AND(OR(COUNTIF(BC223:BC234,"O")=12,COUNTIF(BC223:BC234,"K")=12),SUM(BB223:BB234)=0,ISNUMBER(BB235)),"",IF(COUNTIF(BC223:BC234,"O")&gt;0,"O", IF(AND(COUNTIF(BC223:BC234,BC223)=12,OR(BC223="K",BC223="W",BC223="M")),UPPER(BC223),"")))</f>
        <v/>
      </c>
      <c r="BD235" s="2" t="str">
        <f>IF(TYPE(VAL_Codes!AU$30)=2,VAL_Codes!AU$30,"")</f>
        <v/>
      </c>
      <c r="BE235" s="27">
        <f>IF(OR(SUMPRODUCT(--(BE223:BE234=""),--(BF223:BF234=""))&gt;0,COUNTIF(BF223:BF234,"O")&gt;0, COUNTIF(BF223:BF234,"K")=12),"",SUM(BE223:BE234))</f>
        <v>205</v>
      </c>
      <c r="BF235" s="1" t="str">
        <f xml:space="preserve"> IF(AND(OR(COUNTIF(BF223:BF234,"O")=12,COUNTIF(BF223:BF234,"K")=12),SUM(BE223:BE234)=0,ISNUMBER(BE235)),"",IF(COUNTIF(BF223:BF234,"O")&gt;0,"O", IF(AND(COUNTIF(BF223:BF234,BF223)=12,OR(BF223="K",BF223="W",BF223="M")),UPPER(BF223),"")))</f>
        <v/>
      </c>
      <c r="BG235" s="2" t="str">
        <f>IF(TYPE(VAL_Codes!AX$30)=2,VAL_Codes!AX$30,"")</f>
        <v/>
      </c>
      <c r="BH235" s="27" t="str">
        <f>IF(OR(SUMPRODUCT(--(BH223:BH234=""),--(BI223:BI234=""))&gt;0,COUNTIF(BI223:BI234,"O")&gt;0, COUNTIF(BI223:BI234,"K")=12),"",SUM(BH223:BH234))</f>
        <v/>
      </c>
      <c r="BI235" s="1" t="str">
        <f xml:space="preserve"> IF(AND(OR(COUNTIF(BI223:BI234,"O")=12,COUNTIF(BI223:BI234,"K")=12),SUM(BH223:BH234)=0,ISNUMBER(BH235)),"",IF(COUNTIF(BI223:BI234,"O")&gt;0,"O", IF(AND(COUNTIF(BI223:BI234,BI223)=12,OR(BI223="K",BI223="W",BI223="M")),UPPER(BI223),"")))</f>
        <v>K</v>
      </c>
      <c r="BJ235" s="2" t="str">
        <f>IF(TYPE(VAL_Codes!BA$30)=2,VAL_Codes!BA$30,"")</f>
        <v/>
      </c>
      <c r="BK235" s="27">
        <f>IF(OR(SUMPRODUCT(--(BK223:BK234=""),--(BL223:BL234=""))&gt;0,COUNTIF(BL223:BL234,"O")&gt;0, COUNTIF(BL223:BL234,"K")=12),"",SUM(BK223:BK234))</f>
        <v>8</v>
      </c>
      <c r="BL235" s="1" t="str">
        <f xml:space="preserve"> IF(AND(OR(COUNTIF(BL223:BL234,"O")=12,COUNTIF(BL223:BL234,"K")=12),SUM(BK223:BK234)=0,ISNUMBER(BK235)),"",IF(COUNTIF(BL223:BL234,"O")&gt;0,"O", IF(AND(COUNTIF(BL223:BL234,BL223)=12,OR(BL223="K",BL223="W",BL223="M")),UPPER(BL223),"")))</f>
        <v/>
      </c>
      <c r="BM235" s="2" t="str">
        <f>IF(TYPE(VAL_Codes!BD$30)=2,VAL_Codes!BD$30,"")</f>
        <v/>
      </c>
      <c r="BN235" s="73"/>
      <c r="BQ235" s="74"/>
      <c r="BT235" s="74"/>
      <c r="BW235" s="74"/>
      <c r="BZ235" s="74"/>
      <c r="CC235" s="74"/>
      <c r="CF235" s="74"/>
      <c r="CI235" s="74"/>
      <c r="CL235" s="74"/>
      <c r="CO235" s="74"/>
      <c r="CR235" s="74"/>
      <c r="CU235" s="74"/>
      <c r="CX235" s="74"/>
      <c r="DA235" s="74"/>
      <c r="DD235" s="74"/>
      <c r="DG235" s="74"/>
      <c r="DJ235" s="74"/>
      <c r="DM235" s="74"/>
      <c r="DP235" s="74"/>
      <c r="DS235" s="74"/>
      <c r="DV235" s="74"/>
      <c r="DY235" s="74"/>
      <c r="EB235" s="74"/>
      <c r="EE235" s="74"/>
      <c r="EH235" s="74"/>
      <c r="EK235" s="74"/>
      <c r="EN235" s="74"/>
      <c r="EQ235" s="74"/>
      <c r="ET235" s="74"/>
    </row>
    <row r="236" spans="1:150" ht="15" x14ac:dyDescent="0.2">
      <c r="A236" s="49"/>
      <c r="B236" s="49"/>
      <c r="C236" s="31"/>
      <c r="D236" s="38"/>
      <c r="E236" s="75"/>
      <c r="F236" s="366"/>
      <c r="G236" s="366"/>
      <c r="H236" s="366"/>
      <c r="I236" s="366"/>
      <c r="J236" s="38"/>
      <c r="K236" s="38"/>
      <c r="L236" s="38"/>
      <c r="M236" s="38"/>
      <c r="N236" s="38"/>
      <c r="O236" s="38"/>
      <c r="P236" s="38"/>
      <c r="Q236" s="38"/>
      <c r="R236" s="38"/>
      <c r="S236" s="38"/>
      <c r="T236" s="38"/>
      <c r="U236" s="38"/>
      <c r="V236" s="38"/>
      <c r="W236" s="38"/>
      <c r="X236" s="38"/>
      <c r="Y236" s="38"/>
      <c r="Z236" s="38"/>
      <c r="AA236" s="47"/>
      <c r="AB236" s="38"/>
      <c r="AC236" s="38" t="str">
        <f>IF(TYPE(VAL_Codes!N$30)=2,VAL_Codes!N$30,"")</f>
        <v/>
      </c>
      <c r="AD236" s="47"/>
      <c r="AE236" s="38"/>
      <c r="AF236" s="38" t="str">
        <f>IF(TYPE(VAL_Codes!Q$30)=2,VAL_Codes!Q$30,"")</f>
        <v/>
      </c>
      <c r="AG236" s="47"/>
      <c r="AH236" s="38"/>
      <c r="AI236" s="38" t="str">
        <f>IF(TYPE(VAL_Codes!T$30)=2,VAL_Codes!T$30,"")</f>
        <v/>
      </c>
      <c r="AJ236" s="47"/>
      <c r="AK236" s="38"/>
      <c r="AL236" s="38" t="str">
        <f>IF(TYPE(VAL_Codes!W$30)=2,VAL_Codes!W$30,"")</f>
        <v/>
      </c>
      <c r="AM236" s="47"/>
      <c r="AN236" s="38"/>
      <c r="AO236" s="38" t="str">
        <f>IF(TYPE(VAL_Codes!Z$30)=2,VAL_Codes!Z$30,"")</f>
        <v/>
      </c>
      <c r="AP236" s="47"/>
      <c r="AQ236" s="38"/>
      <c r="AR236" s="38" t="str">
        <f>IF(TYPE(VAL_Codes!AC$30)=2,VAL_Codes!AC$30,"")</f>
        <v/>
      </c>
      <c r="AS236" s="47"/>
      <c r="AT236" s="38"/>
      <c r="AU236" s="38" t="str">
        <f>IF(TYPE(VAL_Codes!AF$30)=2,VAL_Codes!AF$30,"")</f>
        <v/>
      </c>
      <c r="AV236" s="47"/>
      <c r="AW236" s="38"/>
      <c r="AX236" s="38" t="str">
        <f>IF(TYPE(VAL_Codes!AI$30)=2,VAL_Codes!AI$30,"")</f>
        <v/>
      </c>
      <c r="AY236" s="47"/>
      <c r="AZ236" s="38"/>
      <c r="BA236" s="38" t="str">
        <f>IF(TYPE(VAL_Codes!AR$30)=2,VAL_Codes!AR$30,"")</f>
        <v/>
      </c>
      <c r="BB236" s="47"/>
      <c r="BC236" s="38"/>
      <c r="BD236" s="38" t="str">
        <f>IF(TYPE(VAL_Codes!AU$30)=2,VAL_Codes!AU$30,"")</f>
        <v/>
      </c>
      <c r="BE236" s="47"/>
      <c r="BF236" s="38"/>
      <c r="BG236" s="38" t="str">
        <f>IF(TYPE(VAL_Codes!AX$30)=2,VAL_Codes!AX$30,"")</f>
        <v/>
      </c>
      <c r="BH236" s="47"/>
      <c r="BI236" s="38"/>
      <c r="BJ236" s="38" t="str">
        <f>IF(TYPE(VAL_Codes!BA$30)=2,VAL_Codes!BA$30,"")</f>
        <v/>
      </c>
      <c r="BK236" s="47"/>
      <c r="BL236" s="38"/>
      <c r="BM236" s="38" t="str">
        <f>IF(TYPE(VAL_Codes!BD$30)=2,VAL_Codes!BD$30,"")</f>
        <v/>
      </c>
      <c r="BN236" s="73"/>
      <c r="BQ236" s="74"/>
      <c r="BT236" s="74"/>
      <c r="BW236" s="74"/>
      <c r="BZ236" s="74"/>
      <c r="CC236" s="74"/>
      <c r="CF236" s="74"/>
      <c r="CI236" s="74"/>
      <c r="CL236" s="74"/>
      <c r="CO236" s="74"/>
      <c r="CR236" s="74"/>
      <c r="CU236" s="74"/>
      <c r="CX236" s="74"/>
      <c r="DA236" s="74"/>
      <c r="DD236" s="74"/>
      <c r="DG236" s="74"/>
      <c r="DJ236" s="74"/>
      <c r="DM236" s="74"/>
      <c r="DP236" s="74"/>
      <c r="DS236" s="74"/>
      <c r="DV236" s="74"/>
      <c r="DY236" s="74"/>
      <c r="EB236" s="74"/>
      <c r="EE236" s="74"/>
      <c r="EH236" s="74"/>
      <c r="EK236" s="74"/>
      <c r="EN236" s="74"/>
      <c r="EQ236" s="74"/>
      <c r="ET236" s="74"/>
    </row>
    <row r="237" spans="1:150" ht="15" customHeight="1" x14ac:dyDescent="0.2">
      <c r="A237" s="49"/>
      <c r="B237" s="49"/>
      <c r="C237" s="31"/>
      <c r="D237" s="680" t="s">
        <v>122</v>
      </c>
      <c r="E237" s="323" t="s">
        <v>4050</v>
      </c>
      <c r="F237" s="43" t="s">
        <v>6</v>
      </c>
      <c r="G237" s="43" t="s">
        <v>6</v>
      </c>
      <c r="H237" s="361" t="s">
        <v>6960</v>
      </c>
      <c r="I237" s="43"/>
      <c r="J237" s="54"/>
      <c r="K237" s="54"/>
      <c r="L237" s="54"/>
      <c r="M237" s="54"/>
      <c r="N237" s="54"/>
      <c r="O237" s="54"/>
      <c r="P237" s="54"/>
      <c r="Q237" s="54"/>
      <c r="R237" s="54"/>
      <c r="S237" s="54"/>
      <c r="T237" s="54"/>
      <c r="U237" s="54"/>
      <c r="V237" s="54"/>
      <c r="W237" s="54"/>
      <c r="X237" s="54"/>
      <c r="Y237" s="54"/>
      <c r="Z237" s="54"/>
      <c r="AA237" s="27" t="str">
        <f t="shared" ref="AA237:AA249" si="52">IF(OR(AND(AA209="",AB209=""),AND(AA223="",AB223=""),AND(AB209="K",AB223="K"),OR(AB209="O",AB223="O")),"",SUM(AA209,AA223))</f>
        <v/>
      </c>
      <c r="AB237" s="1" t="str">
        <f t="shared" ref="AB237:AB249" si="53">IF(AND(OR(AND(AB209="O",AB223="O"),AND(AB209="K",AB223="K")),SUM(AA209,AA223)=0,ISNUMBER(AA237)),"",IF(OR(AB209="O",AB223="O"),"O",IF(AND(AB209=AB223,OR(AB209="K",AB209="W",AB209="M")), UPPER(AB209),"")))</f>
        <v/>
      </c>
      <c r="AC237" s="2" t="str">
        <f>IF(TYPE(VAL_Codes!N$30)=2,VAL_Codes!N$30,"")</f>
        <v/>
      </c>
      <c r="AD237" s="27" t="str">
        <f t="shared" ref="AD237:AD249" si="54">IF(OR(AND(AD209="",AE209=""),AND(AD223="",AE223=""),AND(AE209="K",AE223="K"),OR(AE209="O",AE223="O")),"",SUM(AD209,AD223))</f>
        <v/>
      </c>
      <c r="AE237" s="1" t="str">
        <f t="shared" ref="AE237:AE249" si="55">IF(AND(OR(AND(AE209="O",AE223="O"),AND(AE209="K",AE223="K")),SUM(AD209,AD223)=0,ISNUMBER(AD237)),"",IF(OR(AE209="O",AE223="O"),"O",IF(AND(AE209=AE223,OR(AE209="K",AE209="W",AE209="M")), UPPER(AE209),"")))</f>
        <v/>
      </c>
      <c r="AF237" s="2" t="str">
        <f>IF(TYPE(VAL_Codes!Q$30)=2,VAL_Codes!Q$30,"")</f>
        <v/>
      </c>
      <c r="AG237" s="27" t="str">
        <f t="shared" ref="AG237:AG249" si="56">IF(OR(AND(AG209="",AH209=""),AND(AG223="",AH223=""),AND(AH209="K",AH223="K"),OR(AH209="O",AH223="O")),"",SUM(AG209,AG223))</f>
        <v/>
      </c>
      <c r="AH237" s="1" t="str">
        <f t="shared" ref="AH237:AH249" si="57">IF(AND(OR(AND(AH209="O",AH223="O"),AND(AH209="K",AH223="K")),SUM(AG209,AG223)=0,ISNUMBER(AG237)),"",IF(OR(AH209="O",AH223="O"),"O",IF(AND(AH209=AH223,OR(AH209="K",AH209="W",AH209="M")), UPPER(AH209),"")))</f>
        <v/>
      </c>
      <c r="AI237" s="2" t="str">
        <f>IF(TYPE(VAL_Codes!T$30)=2,VAL_Codes!T$30,"")</f>
        <v/>
      </c>
      <c r="AJ237" s="27" t="str">
        <f t="shared" ref="AJ237:AJ249" si="58">IF(OR(AND(AJ209="",AK209=""),AND(AJ223="",AK223=""),AND(AK209="K",AK223="K"),OR(AK209="O",AK223="O")),"",SUM(AJ209,AJ223))</f>
        <v/>
      </c>
      <c r="AK237" s="1" t="str">
        <f t="shared" ref="AK237:AK249" si="59">IF(AND(OR(AND(AK209="O",AK223="O"),AND(AK209="K",AK223="K")),SUM(AJ209,AJ223)=0,ISNUMBER(AJ237)),"",IF(OR(AK209="O",AK223="O"),"O",IF(AND(AK209=AK223,OR(AK209="K",AK209="W",AK209="M")), UPPER(AK209),"")))</f>
        <v/>
      </c>
      <c r="AL237" s="2" t="str">
        <f>IF(TYPE(VAL_Codes!W$30)=2,VAL_Codes!W$30,"")</f>
        <v/>
      </c>
      <c r="AM237" s="27" t="str">
        <f t="shared" ref="AM237:AM249" si="60">IF(OR(AND(AM209="",AN209=""),AND(AM223="",AN223=""),AND(AN209="K",AN223="K"),OR(AN209="O",AN223="O")),"",SUM(AM209,AM223))</f>
        <v/>
      </c>
      <c r="AN237" s="1" t="str">
        <f t="shared" ref="AN237:AN249" si="61">IF(AND(OR(AND(AN209="O",AN223="O"),AND(AN209="K",AN223="K")),SUM(AM209,AM223)=0,ISNUMBER(AM237)),"",IF(OR(AN209="O",AN223="O"),"O",IF(AND(AN209=AN223,OR(AN209="K",AN209="W",AN209="M")), UPPER(AN209),"")))</f>
        <v/>
      </c>
      <c r="AO237" s="2" t="str">
        <f>IF(TYPE(VAL_Codes!Z$30)=2,VAL_Codes!Z$30,"")</f>
        <v/>
      </c>
      <c r="AP237" s="27" t="str">
        <f t="shared" ref="AP237:AP249" si="62">IF(OR(AND(AP209="",AQ209=""),AND(AP223="",AQ223=""),AND(AQ209="K",AQ223="K"),OR(AQ209="O",AQ223="O")),"",SUM(AP209,AP223))</f>
        <v/>
      </c>
      <c r="AQ237" s="1" t="str">
        <f t="shared" ref="AQ237:AQ249" si="63">IF(AND(OR(AND(AQ209="O",AQ223="O"),AND(AQ209="K",AQ223="K")),SUM(AP209,AP223)=0,ISNUMBER(AP237)),"",IF(OR(AQ209="O",AQ223="O"),"O",IF(AND(AQ209=AQ223,OR(AQ209="K",AQ209="W",AQ209="M")), UPPER(AQ209),"")))</f>
        <v/>
      </c>
      <c r="AR237" s="2" t="str">
        <f>IF(TYPE(VAL_Codes!AC$30)=2,VAL_Codes!AC$30,"")</f>
        <v/>
      </c>
      <c r="AS237" s="27" t="str">
        <f t="shared" ref="AS237:AS249" si="64">IF(OR(AND(AS209="",AT209=""),AND(AS223="",AT223=""),AND(AT209="K",AT223="K"),OR(AT209="O",AT223="O")),"",SUM(AS209,AS223))</f>
        <v/>
      </c>
      <c r="AT237" s="1" t="str">
        <f t="shared" ref="AT237:AT249" si="65">IF(AND(OR(AND(AT209="O",AT223="O"),AND(AT209="K",AT223="K")),SUM(AS209,AS223)=0,ISNUMBER(AS237)),"",IF(OR(AT209="O",AT223="O"),"O",IF(AND(AT209=AT223,OR(AT209="K",AT209="W",AT209="M")), UPPER(AT209),"")))</f>
        <v/>
      </c>
      <c r="AU237" s="2" t="str">
        <f>IF(TYPE(VAL_Codes!AF$30)=2,VAL_Codes!AF$30,"")</f>
        <v/>
      </c>
      <c r="AV237" s="27" t="str">
        <f t="shared" ref="AV237:AV249" si="66">IF(OR(AND(AV209="",AW209=""),AND(AV223="",AW223=""),AND(AW209="K",AW223="K"),OR(AW209="O",AW223="O")),"",SUM(AV209,AV223))</f>
        <v/>
      </c>
      <c r="AW237" s="1" t="str">
        <f t="shared" ref="AW237:AW249" si="67">IF(AND(OR(AND(AW209="O",AW223="O"),AND(AW209="K",AW223="K")),SUM(AV209,AV223)=0,ISNUMBER(AV237)),"",IF(OR(AW209="O",AW223="O"),"O",IF(AND(AW209=AW223,OR(AW209="K",AW209="W",AW209="M")), UPPER(AW209),"")))</f>
        <v/>
      </c>
      <c r="AX237" s="2" t="str">
        <f>IF(TYPE(VAL_Codes!AI$30)=2,VAL_Codes!AI$30,"")</f>
        <v/>
      </c>
      <c r="AY237" s="27">
        <f t="shared" ref="AY237:AY249" si="68">IF(OR(AND(AY209="",AZ209=""),AND(AY223="",AZ223=""),AND(AZ209="K",AZ223="K"),OR(AZ209="O",AZ223="O")),"",SUM(AY209,AY223))</f>
        <v>0</v>
      </c>
      <c r="AZ237" s="1" t="str">
        <f t="shared" ref="AZ237:AZ249" si="69">IF(AND(OR(AND(AZ209="O",AZ223="O"),AND(AZ209="K",AZ223="K")),SUM(AY209,AY223)=0,ISNUMBER(AY237)),"",IF(OR(AZ209="O",AZ223="O"),"O",IF(AND(AZ209=AZ223,OR(AZ209="K",AZ209="W",AZ209="M")), UPPER(AZ209),"")))</f>
        <v>M</v>
      </c>
      <c r="BA237" s="2" t="str">
        <f>IF(TYPE(VAL_Codes!AR$30)=2,VAL_Codes!AR$30,"")</f>
        <v/>
      </c>
      <c r="BB237" s="27">
        <f t="shared" ref="BB237:BB249" si="70">IF(OR(AND(BB209="",BC209=""),AND(BB223="",BC223=""),AND(BC209="K",BC223="K"),OR(BC209="O",BC223="O")),"",SUM(BB209,BB223))</f>
        <v>0</v>
      </c>
      <c r="BC237" s="1" t="str">
        <f t="shared" ref="BC237:BC249" si="71">IF(AND(OR(AND(BC209="O",BC223="O"),AND(BC209="K",BC223="K")),SUM(BB209,BB223)=0,ISNUMBER(BB237)),"",IF(OR(BC209="O",BC223="O"),"O",IF(AND(BC209=BC223,OR(BC209="K",BC209="W",BC209="M")), UPPER(BC209),"")))</f>
        <v>M</v>
      </c>
      <c r="BD237" s="2" t="str">
        <f>IF(TYPE(VAL_Codes!AU$30)=2,VAL_Codes!AU$30,"")</f>
        <v/>
      </c>
      <c r="BE237" s="27">
        <f t="shared" ref="BE237:BE249" si="72">IF(OR(AND(BE209="",BF209=""),AND(BE223="",BF223=""),AND(BF209="K",BF223="K"),OR(BF209="O",BF223="O")),"",SUM(BE209,BE223))</f>
        <v>0</v>
      </c>
      <c r="BF237" s="1" t="str">
        <f t="shared" ref="BF237:BF249" si="73">IF(AND(OR(AND(BF209="O",BF223="O"),AND(BF209="K",BF223="K")),SUM(BE209,BE223)=0,ISNUMBER(BE237)),"",IF(OR(BF209="O",BF223="O"),"O",IF(AND(BF209=BF223,OR(BF209="K",BF209="W",BF209="M")), UPPER(BF209),"")))</f>
        <v>M</v>
      </c>
      <c r="BG237" s="2" t="str">
        <f>IF(TYPE(VAL_Codes!AX$30)=2,VAL_Codes!AX$30,"")</f>
        <v/>
      </c>
      <c r="BH237" s="27" t="str">
        <f t="shared" ref="BH237:BH249" si="74">IF(OR(AND(BH209="",BI209=""),AND(BH223="",BI223=""),AND(BI209="K",BI223="K"),OR(BI209="O",BI223="O")),"",SUM(BH209,BH223))</f>
        <v/>
      </c>
      <c r="BI237" s="1" t="str">
        <f t="shared" ref="BI237:BI249" si="75">IF(AND(OR(AND(BI209="O",BI223="O"),AND(BI209="K",BI223="K")),SUM(BH209,BH223)=0,ISNUMBER(BH237)),"",IF(OR(BI209="O",BI223="O"),"O",IF(AND(BI209=BI223,OR(BI209="K",BI209="W",BI209="M")), UPPER(BI209),"")))</f>
        <v>K</v>
      </c>
      <c r="BJ237" s="2" t="str">
        <f>IF(TYPE(VAL_Codes!BA$30)=2,VAL_Codes!BA$30,"")</f>
        <v/>
      </c>
      <c r="BK237" s="27">
        <f t="shared" ref="BK237:BK249" si="76">IF(OR(AND(BK209="",BL209=""),AND(BK223="",BL223=""),AND(BL209="K",BL223="K"),OR(BL209="O",BL223="O")),"",SUM(BK209,BK223))</f>
        <v>0</v>
      </c>
      <c r="BL237" s="1" t="str">
        <f t="shared" ref="BL237:BL249" si="77">IF(AND(OR(AND(BL209="O",BL223="O"),AND(BL209="K",BL223="K")),SUM(BK209,BK223)=0,ISNUMBER(BK237)),"",IF(OR(BL209="O",BL223="O"),"O",IF(AND(BL209=BL223,OR(BL209="K",BL209="W",BL209="M")), UPPER(BL209),"")))</f>
        <v>M</v>
      </c>
      <c r="BM237" s="2" t="str">
        <f>IF(TYPE(VAL_Codes!BD$30)=2,VAL_Codes!BD$30,"")</f>
        <v/>
      </c>
      <c r="BN237" s="73"/>
      <c r="BQ237" s="74"/>
      <c r="BT237" s="74"/>
      <c r="BW237" s="74"/>
      <c r="BZ237" s="74"/>
      <c r="CC237" s="74"/>
      <c r="CF237" s="74"/>
      <c r="CI237" s="74"/>
      <c r="CL237" s="74"/>
      <c r="CO237" s="74"/>
      <c r="CR237" s="74"/>
      <c r="CU237" s="74"/>
      <c r="CX237" s="74"/>
      <c r="DA237" s="74"/>
      <c r="DD237" s="74"/>
      <c r="DG237" s="74"/>
      <c r="DJ237" s="74"/>
      <c r="DM237" s="74"/>
      <c r="DP237" s="74"/>
      <c r="DS237" s="74"/>
      <c r="DV237" s="74"/>
      <c r="DY237" s="74"/>
      <c r="EB237" s="74"/>
      <c r="EE237" s="74"/>
      <c r="EH237" s="74"/>
      <c r="EK237" s="74"/>
      <c r="EN237" s="74"/>
      <c r="EQ237" s="74"/>
      <c r="ET237" s="74"/>
    </row>
    <row r="238" spans="1:150" ht="15" customHeight="1" x14ac:dyDescent="0.2">
      <c r="A238" s="49"/>
      <c r="B238" s="49"/>
      <c r="C238" s="31"/>
      <c r="D238" s="680"/>
      <c r="E238" s="323" t="s">
        <v>4051</v>
      </c>
      <c r="F238" s="43" t="s">
        <v>6</v>
      </c>
      <c r="G238" s="43" t="s">
        <v>6</v>
      </c>
      <c r="H238" s="361" t="s">
        <v>6961</v>
      </c>
      <c r="I238" s="43"/>
      <c r="J238" s="54"/>
      <c r="K238" s="54"/>
      <c r="L238" s="54"/>
      <c r="M238" s="54"/>
      <c r="N238" s="54"/>
      <c r="O238" s="54"/>
      <c r="P238" s="54"/>
      <c r="Q238" s="54"/>
      <c r="R238" s="54"/>
      <c r="S238" s="54"/>
      <c r="T238" s="54"/>
      <c r="U238" s="54"/>
      <c r="V238" s="54"/>
      <c r="W238" s="54"/>
      <c r="X238" s="54"/>
      <c r="Y238" s="54"/>
      <c r="Z238" s="54"/>
      <c r="AA238" s="27" t="str">
        <f t="shared" si="52"/>
        <v/>
      </c>
      <c r="AB238" s="1" t="str">
        <f t="shared" si="53"/>
        <v/>
      </c>
      <c r="AC238" s="2" t="str">
        <f>IF(TYPE(VAL_Codes!N$30)=2,VAL_Codes!N$30,"")</f>
        <v/>
      </c>
      <c r="AD238" s="27" t="str">
        <f t="shared" si="54"/>
        <v/>
      </c>
      <c r="AE238" s="1" t="str">
        <f t="shared" si="55"/>
        <v/>
      </c>
      <c r="AF238" s="2" t="str">
        <f>IF(TYPE(VAL_Codes!Q$30)=2,VAL_Codes!Q$30,"")</f>
        <v/>
      </c>
      <c r="AG238" s="27" t="str">
        <f t="shared" si="56"/>
        <v/>
      </c>
      <c r="AH238" s="1" t="str">
        <f t="shared" si="57"/>
        <v/>
      </c>
      <c r="AI238" s="2" t="str">
        <f>IF(TYPE(VAL_Codes!T$30)=2,VAL_Codes!T$30,"")</f>
        <v/>
      </c>
      <c r="AJ238" s="27" t="str">
        <f t="shared" si="58"/>
        <v/>
      </c>
      <c r="AK238" s="1" t="str">
        <f t="shared" si="59"/>
        <v/>
      </c>
      <c r="AL238" s="2" t="str">
        <f>IF(TYPE(VAL_Codes!W$30)=2,VAL_Codes!W$30,"")</f>
        <v/>
      </c>
      <c r="AM238" s="27" t="str">
        <f t="shared" si="60"/>
        <v/>
      </c>
      <c r="AN238" s="1" t="str">
        <f t="shared" si="61"/>
        <v/>
      </c>
      <c r="AO238" s="2" t="str">
        <f>IF(TYPE(VAL_Codes!Z$30)=2,VAL_Codes!Z$30,"")</f>
        <v/>
      </c>
      <c r="AP238" s="27" t="str">
        <f t="shared" si="62"/>
        <v/>
      </c>
      <c r="AQ238" s="1" t="str">
        <f t="shared" si="63"/>
        <v/>
      </c>
      <c r="AR238" s="2" t="str">
        <f>IF(TYPE(VAL_Codes!AC$30)=2,VAL_Codes!AC$30,"")</f>
        <v/>
      </c>
      <c r="AS238" s="27" t="str">
        <f t="shared" si="64"/>
        <v/>
      </c>
      <c r="AT238" s="1" t="str">
        <f t="shared" si="65"/>
        <v/>
      </c>
      <c r="AU238" s="2" t="str">
        <f>IF(TYPE(VAL_Codes!AF$30)=2,VAL_Codes!AF$30,"")</f>
        <v/>
      </c>
      <c r="AV238" s="27" t="str">
        <f t="shared" si="66"/>
        <v/>
      </c>
      <c r="AW238" s="1" t="str">
        <f t="shared" si="67"/>
        <v/>
      </c>
      <c r="AX238" s="2" t="str">
        <f>IF(TYPE(VAL_Codes!AI$30)=2,VAL_Codes!AI$30,"")</f>
        <v/>
      </c>
      <c r="AY238" s="27">
        <f t="shared" si="68"/>
        <v>821</v>
      </c>
      <c r="AZ238" s="1" t="str">
        <f t="shared" si="69"/>
        <v/>
      </c>
      <c r="BA238" s="2" t="str">
        <f>IF(TYPE(VAL_Codes!AR$30)=2,VAL_Codes!AR$30,"")</f>
        <v/>
      </c>
      <c r="BB238" s="27">
        <f t="shared" si="70"/>
        <v>1803</v>
      </c>
      <c r="BC238" s="1" t="str">
        <f t="shared" si="71"/>
        <v/>
      </c>
      <c r="BD238" s="2" t="str">
        <f>IF(TYPE(VAL_Codes!AU$30)=2,VAL_Codes!AU$30,"")</f>
        <v/>
      </c>
      <c r="BE238" s="27">
        <f t="shared" si="72"/>
        <v>30</v>
      </c>
      <c r="BF238" s="1" t="str">
        <f t="shared" si="73"/>
        <v/>
      </c>
      <c r="BG238" s="2" t="str">
        <f>IF(TYPE(VAL_Codes!AX$30)=2,VAL_Codes!AX$30,"")</f>
        <v/>
      </c>
      <c r="BH238" s="27" t="str">
        <f t="shared" si="74"/>
        <v/>
      </c>
      <c r="BI238" s="1" t="str">
        <f t="shared" si="75"/>
        <v>K</v>
      </c>
      <c r="BJ238" s="2" t="str">
        <f>IF(TYPE(VAL_Codes!BA$30)=2,VAL_Codes!BA$30,"")</f>
        <v/>
      </c>
      <c r="BK238" s="27">
        <f t="shared" si="76"/>
        <v>2</v>
      </c>
      <c r="BL238" s="1" t="str">
        <f t="shared" si="77"/>
        <v/>
      </c>
      <c r="BM238" s="2" t="str">
        <f>IF(TYPE(VAL_Codes!BD$30)=2,VAL_Codes!BD$30,"")</f>
        <v/>
      </c>
      <c r="BN238" s="73"/>
      <c r="BQ238" s="74"/>
      <c r="BT238" s="74"/>
      <c r="BW238" s="74"/>
      <c r="BZ238" s="74"/>
      <c r="CC238" s="74"/>
      <c r="CF238" s="74"/>
      <c r="CI238" s="74"/>
      <c r="CL238" s="74"/>
      <c r="CO238" s="74"/>
      <c r="CR238" s="74"/>
      <c r="CU238" s="74"/>
      <c r="CX238" s="74"/>
      <c r="DA238" s="74"/>
      <c r="DD238" s="74"/>
      <c r="DG238" s="74"/>
      <c r="DJ238" s="74"/>
      <c r="DM238" s="74"/>
      <c r="DP238" s="74"/>
      <c r="DS238" s="74"/>
      <c r="DV238" s="74"/>
      <c r="DY238" s="74"/>
      <c r="EB238" s="74"/>
      <c r="EE238" s="74"/>
      <c r="EH238" s="74"/>
      <c r="EK238" s="74"/>
      <c r="EN238" s="74"/>
      <c r="EQ238" s="74"/>
      <c r="ET238" s="74"/>
    </row>
    <row r="239" spans="1:150" ht="15" customHeight="1" x14ac:dyDescent="0.2">
      <c r="A239" s="60"/>
      <c r="B239" s="60"/>
      <c r="C239" s="31"/>
      <c r="D239" s="680"/>
      <c r="E239" s="323" t="s">
        <v>4052</v>
      </c>
      <c r="F239" s="43" t="s">
        <v>6</v>
      </c>
      <c r="G239" s="43" t="s">
        <v>6</v>
      </c>
      <c r="H239" s="361" t="s">
        <v>6962</v>
      </c>
      <c r="I239" s="43"/>
      <c r="J239" s="54"/>
      <c r="K239" s="54"/>
      <c r="L239" s="54"/>
      <c r="M239" s="54"/>
      <c r="N239" s="54"/>
      <c r="O239" s="54"/>
      <c r="P239" s="54"/>
      <c r="Q239" s="54"/>
      <c r="R239" s="54"/>
      <c r="S239" s="54"/>
      <c r="T239" s="54"/>
      <c r="U239" s="54"/>
      <c r="V239" s="54"/>
      <c r="W239" s="54"/>
      <c r="X239" s="54"/>
      <c r="Y239" s="54"/>
      <c r="Z239" s="54"/>
      <c r="AA239" s="27" t="str">
        <f t="shared" si="52"/>
        <v/>
      </c>
      <c r="AB239" s="1" t="str">
        <f t="shared" si="53"/>
        <v/>
      </c>
      <c r="AC239" s="2" t="str">
        <f>IF(TYPE(VAL_Codes!N$30)=2,VAL_Codes!N$30,"")</f>
        <v/>
      </c>
      <c r="AD239" s="27" t="str">
        <f t="shared" si="54"/>
        <v/>
      </c>
      <c r="AE239" s="1" t="str">
        <f t="shared" si="55"/>
        <v/>
      </c>
      <c r="AF239" s="2" t="str">
        <f>IF(TYPE(VAL_Codes!Q$30)=2,VAL_Codes!Q$30,"")</f>
        <v/>
      </c>
      <c r="AG239" s="27" t="str">
        <f t="shared" si="56"/>
        <v/>
      </c>
      <c r="AH239" s="1" t="str">
        <f t="shared" si="57"/>
        <v/>
      </c>
      <c r="AI239" s="2" t="str">
        <f>IF(TYPE(VAL_Codes!T$30)=2,VAL_Codes!T$30,"")</f>
        <v/>
      </c>
      <c r="AJ239" s="27" t="str">
        <f t="shared" si="58"/>
        <v/>
      </c>
      <c r="AK239" s="1" t="str">
        <f t="shared" si="59"/>
        <v/>
      </c>
      <c r="AL239" s="2" t="str">
        <f>IF(TYPE(VAL_Codes!W$30)=2,VAL_Codes!W$30,"")</f>
        <v/>
      </c>
      <c r="AM239" s="27" t="str">
        <f t="shared" si="60"/>
        <v/>
      </c>
      <c r="AN239" s="1" t="str">
        <f t="shared" si="61"/>
        <v/>
      </c>
      <c r="AO239" s="2" t="str">
        <f>IF(TYPE(VAL_Codes!Z$30)=2,VAL_Codes!Z$30,"")</f>
        <v/>
      </c>
      <c r="AP239" s="27" t="str">
        <f t="shared" si="62"/>
        <v/>
      </c>
      <c r="AQ239" s="1" t="str">
        <f t="shared" si="63"/>
        <v/>
      </c>
      <c r="AR239" s="2" t="str">
        <f>IF(TYPE(VAL_Codes!AC$30)=2,VAL_Codes!AC$30,"")</f>
        <v/>
      </c>
      <c r="AS239" s="27" t="str">
        <f t="shared" si="64"/>
        <v/>
      </c>
      <c r="AT239" s="1" t="str">
        <f t="shared" si="65"/>
        <v/>
      </c>
      <c r="AU239" s="2" t="str">
        <f>IF(TYPE(VAL_Codes!AF$30)=2,VAL_Codes!AF$30,"")</f>
        <v/>
      </c>
      <c r="AV239" s="27" t="str">
        <f t="shared" si="66"/>
        <v/>
      </c>
      <c r="AW239" s="1" t="str">
        <f t="shared" si="67"/>
        <v/>
      </c>
      <c r="AX239" s="2" t="str">
        <f>IF(TYPE(VAL_Codes!AI$30)=2,VAL_Codes!AI$30,"")</f>
        <v/>
      </c>
      <c r="AY239" s="27">
        <f t="shared" si="68"/>
        <v>240</v>
      </c>
      <c r="AZ239" s="1" t="str">
        <f t="shared" si="69"/>
        <v/>
      </c>
      <c r="BA239" s="2" t="str">
        <f>IF(TYPE(VAL_Codes!AR$30)=2,VAL_Codes!AR$30,"")</f>
        <v/>
      </c>
      <c r="BB239" s="27">
        <f t="shared" si="70"/>
        <v>3573</v>
      </c>
      <c r="BC239" s="1" t="str">
        <f t="shared" si="71"/>
        <v/>
      </c>
      <c r="BD239" s="2" t="str">
        <f>IF(TYPE(VAL_Codes!AU$30)=2,VAL_Codes!AU$30,"")</f>
        <v/>
      </c>
      <c r="BE239" s="27">
        <f t="shared" si="72"/>
        <v>3</v>
      </c>
      <c r="BF239" s="1" t="str">
        <f t="shared" si="73"/>
        <v/>
      </c>
      <c r="BG239" s="2" t="str">
        <f>IF(TYPE(VAL_Codes!AX$30)=2,VAL_Codes!AX$30,"")</f>
        <v/>
      </c>
      <c r="BH239" s="27" t="str">
        <f t="shared" si="74"/>
        <v/>
      </c>
      <c r="BI239" s="1" t="str">
        <f t="shared" si="75"/>
        <v>K</v>
      </c>
      <c r="BJ239" s="2" t="str">
        <f>IF(TYPE(VAL_Codes!BA$30)=2,VAL_Codes!BA$30,"")</f>
        <v/>
      </c>
      <c r="BK239" s="27">
        <f t="shared" si="76"/>
        <v>0</v>
      </c>
      <c r="BL239" s="1" t="str">
        <f t="shared" si="77"/>
        <v/>
      </c>
      <c r="BM239" s="2" t="str">
        <f>IF(TYPE(VAL_Codes!BD$30)=2,VAL_Codes!BD$30,"")</f>
        <v/>
      </c>
      <c r="BN239" s="73"/>
      <c r="BQ239" s="74"/>
      <c r="BT239" s="74"/>
      <c r="BW239" s="74"/>
      <c r="BZ239" s="74"/>
      <c r="CC239" s="74"/>
      <c r="CF239" s="74"/>
      <c r="CI239" s="74"/>
      <c r="CL239" s="74"/>
      <c r="CO239" s="74"/>
      <c r="CR239" s="74"/>
      <c r="CU239" s="74"/>
      <c r="CX239" s="74"/>
      <c r="DA239" s="74"/>
      <c r="DD239" s="74"/>
      <c r="DG239" s="74"/>
      <c r="DJ239" s="74"/>
      <c r="DM239" s="74"/>
      <c r="DP239" s="74"/>
      <c r="DS239" s="74"/>
      <c r="DV239" s="74"/>
      <c r="DY239" s="74"/>
      <c r="EB239" s="74"/>
      <c r="EE239" s="74"/>
      <c r="EH239" s="74"/>
      <c r="EK239" s="74"/>
      <c r="EN239" s="74"/>
      <c r="EQ239" s="74"/>
      <c r="ET239" s="74"/>
    </row>
    <row r="240" spans="1:150" ht="15" customHeight="1" x14ac:dyDescent="0.2">
      <c r="A240" s="60"/>
      <c r="B240" s="60"/>
      <c r="C240" s="31"/>
      <c r="D240" s="680"/>
      <c r="E240" s="323" t="s">
        <v>4053</v>
      </c>
      <c r="F240" s="43" t="s">
        <v>6</v>
      </c>
      <c r="G240" s="43" t="s">
        <v>6</v>
      </c>
      <c r="H240" s="361" t="s">
        <v>6963</v>
      </c>
      <c r="I240" s="43"/>
      <c r="J240" s="54"/>
      <c r="K240" s="54"/>
      <c r="L240" s="54"/>
      <c r="M240" s="54"/>
      <c r="N240" s="54"/>
      <c r="O240" s="54"/>
      <c r="P240" s="54"/>
      <c r="Q240" s="54"/>
      <c r="R240" s="54"/>
      <c r="S240" s="54"/>
      <c r="T240" s="54"/>
      <c r="U240" s="54"/>
      <c r="V240" s="54"/>
      <c r="W240" s="54"/>
      <c r="X240" s="54"/>
      <c r="Y240" s="54"/>
      <c r="Z240" s="54"/>
      <c r="AA240" s="27" t="str">
        <f t="shared" si="52"/>
        <v/>
      </c>
      <c r="AB240" s="1" t="str">
        <f t="shared" si="53"/>
        <v/>
      </c>
      <c r="AC240" s="2" t="str">
        <f>IF(TYPE(VAL_Codes!N$30)=2,VAL_Codes!N$30,"")</f>
        <v/>
      </c>
      <c r="AD240" s="27" t="str">
        <f t="shared" si="54"/>
        <v/>
      </c>
      <c r="AE240" s="1" t="str">
        <f t="shared" si="55"/>
        <v/>
      </c>
      <c r="AF240" s="2" t="str">
        <f>IF(TYPE(VAL_Codes!Q$30)=2,VAL_Codes!Q$30,"")</f>
        <v/>
      </c>
      <c r="AG240" s="27" t="str">
        <f t="shared" si="56"/>
        <v/>
      </c>
      <c r="AH240" s="1" t="str">
        <f t="shared" si="57"/>
        <v/>
      </c>
      <c r="AI240" s="2" t="str">
        <f>IF(TYPE(VAL_Codes!T$30)=2,VAL_Codes!T$30,"")</f>
        <v/>
      </c>
      <c r="AJ240" s="27" t="str">
        <f t="shared" si="58"/>
        <v/>
      </c>
      <c r="AK240" s="1" t="str">
        <f t="shared" si="59"/>
        <v/>
      </c>
      <c r="AL240" s="2" t="str">
        <f>IF(TYPE(VAL_Codes!W$30)=2,VAL_Codes!W$30,"")</f>
        <v/>
      </c>
      <c r="AM240" s="27" t="str">
        <f t="shared" si="60"/>
        <v/>
      </c>
      <c r="AN240" s="1" t="str">
        <f t="shared" si="61"/>
        <v/>
      </c>
      <c r="AO240" s="2" t="str">
        <f>IF(TYPE(VAL_Codes!Z$30)=2,VAL_Codes!Z$30,"")</f>
        <v/>
      </c>
      <c r="AP240" s="27" t="str">
        <f t="shared" si="62"/>
        <v/>
      </c>
      <c r="AQ240" s="1" t="str">
        <f t="shared" si="63"/>
        <v/>
      </c>
      <c r="AR240" s="2" t="str">
        <f>IF(TYPE(VAL_Codes!AC$30)=2,VAL_Codes!AC$30,"")</f>
        <v/>
      </c>
      <c r="AS240" s="27" t="str">
        <f t="shared" si="64"/>
        <v/>
      </c>
      <c r="AT240" s="1" t="str">
        <f t="shared" si="65"/>
        <v/>
      </c>
      <c r="AU240" s="2" t="str">
        <f>IF(TYPE(VAL_Codes!AF$30)=2,VAL_Codes!AF$30,"")</f>
        <v/>
      </c>
      <c r="AV240" s="27" t="str">
        <f t="shared" si="66"/>
        <v/>
      </c>
      <c r="AW240" s="1" t="str">
        <f t="shared" si="67"/>
        <v/>
      </c>
      <c r="AX240" s="2" t="str">
        <f>IF(TYPE(VAL_Codes!AI$30)=2,VAL_Codes!AI$30,"")</f>
        <v/>
      </c>
      <c r="AY240" s="27">
        <f t="shared" si="68"/>
        <v>19</v>
      </c>
      <c r="AZ240" s="1" t="str">
        <f t="shared" si="69"/>
        <v/>
      </c>
      <c r="BA240" s="2" t="str">
        <f>IF(TYPE(VAL_Codes!AR$30)=2,VAL_Codes!AR$30,"")</f>
        <v/>
      </c>
      <c r="BB240" s="27">
        <f t="shared" si="70"/>
        <v>1302</v>
      </c>
      <c r="BC240" s="1" t="str">
        <f t="shared" si="71"/>
        <v/>
      </c>
      <c r="BD240" s="2" t="str">
        <f>IF(TYPE(VAL_Codes!AU$30)=2,VAL_Codes!AU$30,"")</f>
        <v/>
      </c>
      <c r="BE240" s="27">
        <f t="shared" si="72"/>
        <v>66</v>
      </c>
      <c r="BF240" s="1" t="str">
        <f t="shared" si="73"/>
        <v/>
      </c>
      <c r="BG240" s="2" t="str">
        <f>IF(TYPE(VAL_Codes!AX$30)=2,VAL_Codes!AX$30,"")</f>
        <v/>
      </c>
      <c r="BH240" s="27" t="str">
        <f t="shared" si="74"/>
        <v/>
      </c>
      <c r="BI240" s="1" t="str">
        <f t="shared" si="75"/>
        <v>K</v>
      </c>
      <c r="BJ240" s="2" t="str">
        <f>IF(TYPE(VAL_Codes!BA$30)=2,VAL_Codes!BA$30,"")</f>
        <v/>
      </c>
      <c r="BK240" s="27">
        <f t="shared" si="76"/>
        <v>4</v>
      </c>
      <c r="BL240" s="1" t="str">
        <f t="shared" si="77"/>
        <v/>
      </c>
      <c r="BM240" s="2" t="str">
        <f>IF(TYPE(VAL_Codes!BD$30)=2,VAL_Codes!BD$30,"")</f>
        <v/>
      </c>
      <c r="BN240" s="73"/>
      <c r="BQ240" s="74"/>
      <c r="BT240" s="74"/>
      <c r="BW240" s="74"/>
      <c r="BZ240" s="74"/>
      <c r="CC240" s="74"/>
      <c r="CF240" s="74"/>
      <c r="CI240" s="74"/>
      <c r="CL240" s="74"/>
      <c r="CO240" s="74"/>
      <c r="CR240" s="74"/>
      <c r="CU240" s="74"/>
      <c r="CX240" s="74"/>
      <c r="DA240" s="74"/>
      <c r="DD240" s="74"/>
      <c r="DG240" s="74"/>
      <c r="DJ240" s="74"/>
      <c r="DM240" s="74"/>
      <c r="DP240" s="74"/>
      <c r="DS240" s="74"/>
      <c r="DV240" s="74"/>
      <c r="DY240" s="74"/>
      <c r="EB240" s="74"/>
      <c r="EE240" s="74"/>
      <c r="EH240" s="74"/>
      <c r="EK240" s="74"/>
      <c r="EN240" s="74"/>
      <c r="EQ240" s="74"/>
      <c r="ET240" s="74"/>
    </row>
    <row r="241" spans="1:150" ht="15" customHeight="1" x14ac:dyDescent="0.2">
      <c r="A241" s="60"/>
      <c r="B241" s="60"/>
      <c r="C241" s="31"/>
      <c r="D241" s="680"/>
      <c r="E241" s="323" t="s">
        <v>4054</v>
      </c>
      <c r="F241" s="43" t="s">
        <v>6</v>
      </c>
      <c r="G241" s="43" t="s">
        <v>6</v>
      </c>
      <c r="H241" s="361" t="s">
        <v>6964</v>
      </c>
      <c r="I241" s="43"/>
      <c r="J241" s="54"/>
      <c r="K241" s="54"/>
      <c r="L241" s="54"/>
      <c r="M241" s="54"/>
      <c r="N241" s="54"/>
      <c r="O241" s="54"/>
      <c r="P241" s="54"/>
      <c r="Q241" s="54"/>
      <c r="R241" s="54"/>
      <c r="S241" s="54"/>
      <c r="T241" s="54"/>
      <c r="U241" s="54"/>
      <c r="V241" s="54"/>
      <c r="W241" s="54"/>
      <c r="X241" s="54"/>
      <c r="Y241" s="54"/>
      <c r="Z241" s="54"/>
      <c r="AA241" s="27" t="str">
        <f t="shared" si="52"/>
        <v/>
      </c>
      <c r="AB241" s="1" t="str">
        <f t="shared" si="53"/>
        <v/>
      </c>
      <c r="AC241" s="2" t="str">
        <f>IF(TYPE(VAL_Codes!N$30)=2,VAL_Codes!N$30,"")</f>
        <v/>
      </c>
      <c r="AD241" s="27" t="str">
        <f t="shared" si="54"/>
        <v/>
      </c>
      <c r="AE241" s="1" t="str">
        <f t="shared" si="55"/>
        <v/>
      </c>
      <c r="AF241" s="2" t="str">
        <f>IF(TYPE(VAL_Codes!Q$30)=2,VAL_Codes!Q$30,"")</f>
        <v/>
      </c>
      <c r="AG241" s="27" t="str">
        <f t="shared" si="56"/>
        <v/>
      </c>
      <c r="AH241" s="1" t="str">
        <f t="shared" si="57"/>
        <v/>
      </c>
      <c r="AI241" s="2" t="str">
        <f>IF(TYPE(VAL_Codes!T$30)=2,VAL_Codes!T$30,"")</f>
        <v/>
      </c>
      <c r="AJ241" s="27" t="str">
        <f t="shared" si="58"/>
        <v/>
      </c>
      <c r="AK241" s="1" t="str">
        <f t="shared" si="59"/>
        <v/>
      </c>
      <c r="AL241" s="2" t="str">
        <f>IF(TYPE(VAL_Codes!W$30)=2,VAL_Codes!W$30,"")</f>
        <v/>
      </c>
      <c r="AM241" s="27" t="str">
        <f t="shared" si="60"/>
        <v/>
      </c>
      <c r="AN241" s="1" t="str">
        <f t="shared" si="61"/>
        <v/>
      </c>
      <c r="AO241" s="2" t="str">
        <f>IF(TYPE(VAL_Codes!Z$30)=2,VAL_Codes!Z$30,"")</f>
        <v/>
      </c>
      <c r="AP241" s="27" t="str">
        <f t="shared" si="62"/>
        <v/>
      </c>
      <c r="AQ241" s="1" t="str">
        <f t="shared" si="63"/>
        <v/>
      </c>
      <c r="AR241" s="2" t="str">
        <f>IF(TYPE(VAL_Codes!AC$30)=2,VAL_Codes!AC$30,"")</f>
        <v/>
      </c>
      <c r="AS241" s="27" t="str">
        <f t="shared" si="64"/>
        <v/>
      </c>
      <c r="AT241" s="1" t="str">
        <f t="shared" si="65"/>
        <v/>
      </c>
      <c r="AU241" s="2" t="str">
        <f>IF(TYPE(VAL_Codes!AF$30)=2,VAL_Codes!AF$30,"")</f>
        <v/>
      </c>
      <c r="AV241" s="27" t="str">
        <f t="shared" si="66"/>
        <v/>
      </c>
      <c r="AW241" s="1" t="str">
        <f t="shared" si="67"/>
        <v/>
      </c>
      <c r="AX241" s="2" t="str">
        <f>IF(TYPE(VAL_Codes!AI$30)=2,VAL_Codes!AI$30,"")</f>
        <v/>
      </c>
      <c r="AY241" s="27">
        <f t="shared" si="68"/>
        <v>1801</v>
      </c>
      <c r="AZ241" s="1" t="str">
        <f t="shared" si="69"/>
        <v/>
      </c>
      <c r="BA241" s="2" t="str">
        <f>IF(TYPE(VAL_Codes!AR$30)=2,VAL_Codes!AR$30,"")</f>
        <v/>
      </c>
      <c r="BB241" s="27">
        <f t="shared" si="70"/>
        <v>2907</v>
      </c>
      <c r="BC241" s="1" t="str">
        <f t="shared" si="71"/>
        <v/>
      </c>
      <c r="BD241" s="2" t="str">
        <f>IF(TYPE(VAL_Codes!AU$30)=2,VAL_Codes!AU$30,"")</f>
        <v/>
      </c>
      <c r="BE241" s="27">
        <f t="shared" si="72"/>
        <v>152</v>
      </c>
      <c r="BF241" s="1" t="str">
        <f t="shared" si="73"/>
        <v/>
      </c>
      <c r="BG241" s="2" t="str">
        <f>IF(TYPE(VAL_Codes!AX$30)=2,VAL_Codes!AX$30,"")</f>
        <v/>
      </c>
      <c r="BH241" s="27" t="str">
        <f t="shared" si="74"/>
        <v/>
      </c>
      <c r="BI241" s="1" t="str">
        <f t="shared" si="75"/>
        <v>K</v>
      </c>
      <c r="BJ241" s="2" t="str">
        <f>IF(TYPE(VAL_Codes!BA$30)=2,VAL_Codes!BA$30,"")</f>
        <v/>
      </c>
      <c r="BK241" s="27">
        <f t="shared" si="76"/>
        <v>2</v>
      </c>
      <c r="BL241" s="1" t="str">
        <f t="shared" si="77"/>
        <v/>
      </c>
      <c r="BM241" s="2" t="str">
        <f>IF(TYPE(VAL_Codes!BD$30)=2,VAL_Codes!BD$30,"")</f>
        <v/>
      </c>
      <c r="BN241" s="73"/>
      <c r="BQ241" s="74"/>
      <c r="BT241" s="74"/>
      <c r="BW241" s="74"/>
      <c r="BZ241" s="74"/>
      <c r="CC241" s="74"/>
      <c r="CF241" s="74"/>
      <c r="CI241" s="74"/>
      <c r="CL241" s="74"/>
      <c r="CO241" s="74"/>
      <c r="CR241" s="74"/>
      <c r="CU241" s="74"/>
      <c r="CX241" s="74"/>
      <c r="DA241" s="74"/>
      <c r="DD241" s="74"/>
      <c r="DG241" s="74"/>
      <c r="DJ241" s="74"/>
      <c r="DM241" s="74"/>
      <c r="DP241" s="74"/>
      <c r="DS241" s="74"/>
      <c r="DV241" s="74"/>
      <c r="DY241" s="74"/>
      <c r="EB241" s="74"/>
      <c r="EE241" s="74"/>
      <c r="EH241" s="74"/>
      <c r="EK241" s="74"/>
      <c r="EN241" s="74"/>
      <c r="EQ241" s="74"/>
      <c r="ET241" s="74"/>
    </row>
    <row r="242" spans="1:150" ht="15" customHeight="1" x14ac:dyDescent="0.2">
      <c r="A242" s="60"/>
      <c r="B242" s="60"/>
      <c r="C242" s="31"/>
      <c r="D242" s="680"/>
      <c r="E242" s="323" t="s">
        <v>4055</v>
      </c>
      <c r="F242" s="43" t="s">
        <v>6</v>
      </c>
      <c r="G242" s="43" t="s">
        <v>6</v>
      </c>
      <c r="H242" s="361" t="s">
        <v>6965</v>
      </c>
      <c r="I242" s="43"/>
      <c r="J242" s="54"/>
      <c r="K242" s="54"/>
      <c r="L242" s="54"/>
      <c r="M242" s="54"/>
      <c r="N242" s="54"/>
      <c r="O242" s="54"/>
      <c r="P242" s="54"/>
      <c r="Q242" s="54"/>
      <c r="R242" s="54"/>
      <c r="S242" s="54"/>
      <c r="T242" s="54"/>
      <c r="U242" s="54"/>
      <c r="V242" s="54"/>
      <c r="W242" s="54"/>
      <c r="X242" s="54"/>
      <c r="Y242" s="54"/>
      <c r="Z242" s="54"/>
      <c r="AA242" s="27" t="str">
        <f t="shared" si="52"/>
        <v/>
      </c>
      <c r="AB242" s="1" t="str">
        <f t="shared" si="53"/>
        <v/>
      </c>
      <c r="AC242" s="2" t="str">
        <f>IF(TYPE(VAL_Codes!N$30)=2,VAL_Codes!N$30,"")</f>
        <v/>
      </c>
      <c r="AD242" s="27" t="str">
        <f t="shared" si="54"/>
        <v/>
      </c>
      <c r="AE242" s="1" t="str">
        <f t="shared" si="55"/>
        <v/>
      </c>
      <c r="AF242" s="2" t="str">
        <f>IF(TYPE(VAL_Codes!Q$30)=2,VAL_Codes!Q$30,"")</f>
        <v/>
      </c>
      <c r="AG242" s="27" t="str">
        <f t="shared" si="56"/>
        <v/>
      </c>
      <c r="AH242" s="1" t="str">
        <f t="shared" si="57"/>
        <v/>
      </c>
      <c r="AI242" s="2" t="str">
        <f>IF(TYPE(VAL_Codes!T$30)=2,VAL_Codes!T$30,"")</f>
        <v/>
      </c>
      <c r="AJ242" s="27" t="str">
        <f t="shared" si="58"/>
        <v/>
      </c>
      <c r="AK242" s="1" t="str">
        <f t="shared" si="59"/>
        <v/>
      </c>
      <c r="AL242" s="2" t="str">
        <f>IF(TYPE(VAL_Codes!W$30)=2,VAL_Codes!W$30,"")</f>
        <v/>
      </c>
      <c r="AM242" s="27" t="str">
        <f t="shared" si="60"/>
        <v/>
      </c>
      <c r="AN242" s="1" t="str">
        <f t="shared" si="61"/>
        <v/>
      </c>
      <c r="AO242" s="2" t="str">
        <f>IF(TYPE(VAL_Codes!Z$30)=2,VAL_Codes!Z$30,"")</f>
        <v/>
      </c>
      <c r="AP242" s="27" t="str">
        <f t="shared" si="62"/>
        <v/>
      </c>
      <c r="AQ242" s="1" t="str">
        <f t="shared" si="63"/>
        <v/>
      </c>
      <c r="AR242" s="2" t="str">
        <f>IF(TYPE(VAL_Codes!AC$30)=2,VAL_Codes!AC$30,"")</f>
        <v/>
      </c>
      <c r="AS242" s="27" t="str">
        <f t="shared" si="64"/>
        <v/>
      </c>
      <c r="AT242" s="1" t="str">
        <f t="shared" si="65"/>
        <v/>
      </c>
      <c r="AU242" s="2" t="str">
        <f>IF(TYPE(VAL_Codes!AF$30)=2,VAL_Codes!AF$30,"")</f>
        <v/>
      </c>
      <c r="AV242" s="27" t="str">
        <f t="shared" si="66"/>
        <v/>
      </c>
      <c r="AW242" s="1" t="str">
        <f t="shared" si="67"/>
        <v/>
      </c>
      <c r="AX242" s="2" t="str">
        <f>IF(TYPE(VAL_Codes!AI$30)=2,VAL_Codes!AI$30,"")</f>
        <v/>
      </c>
      <c r="AY242" s="27">
        <f t="shared" si="68"/>
        <v>382</v>
      </c>
      <c r="AZ242" s="1" t="str">
        <f t="shared" si="69"/>
        <v/>
      </c>
      <c r="BA242" s="2" t="str">
        <f>IF(TYPE(VAL_Codes!AR$30)=2,VAL_Codes!AR$30,"")</f>
        <v/>
      </c>
      <c r="BB242" s="27">
        <f t="shared" si="70"/>
        <v>1056</v>
      </c>
      <c r="BC242" s="1" t="str">
        <f t="shared" si="71"/>
        <v/>
      </c>
      <c r="BD242" s="2" t="str">
        <f>IF(TYPE(VAL_Codes!AU$30)=2,VAL_Codes!AU$30,"")</f>
        <v/>
      </c>
      <c r="BE242" s="27">
        <f t="shared" si="72"/>
        <v>31</v>
      </c>
      <c r="BF242" s="1" t="str">
        <f t="shared" si="73"/>
        <v/>
      </c>
      <c r="BG242" s="2" t="str">
        <f>IF(TYPE(VAL_Codes!AX$30)=2,VAL_Codes!AX$30,"")</f>
        <v/>
      </c>
      <c r="BH242" s="27" t="str">
        <f t="shared" si="74"/>
        <v/>
      </c>
      <c r="BI242" s="1" t="str">
        <f t="shared" si="75"/>
        <v>K</v>
      </c>
      <c r="BJ242" s="2" t="str">
        <f>IF(TYPE(VAL_Codes!BA$30)=2,VAL_Codes!BA$30,"")</f>
        <v/>
      </c>
      <c r="BK242" s="27">
        <f t="shared" si="76"/>
        <v>9</v>
      </c>
      <c r="BL242" s="1" t="str">
        <f t="shared" si="77"/>
        <v/>
      </c>
      <c r="BM242" s="2" t="str">
        <f>IF(TYPE(VAL_Codes!BD$30)=2,VAL_Codes!BD$30,"")</f>
        <v/>
      </c>
      <c r="BN242" s="73"/>
      <c r="BQ242" s="74"/>
      <c r="BT242" s="74"/>
      <c r="BW242" s="74"/>
      <c r="BZ242" s="74"/>
      <c r="CC242" s="74"/>
      <c r="CF242" s="74"/>
      <c r="CI242" s="74"/>
      <c r="CL242" s="74"/>
      <c r="CO242" s="74"/>
      <c r="CR242" s="74"/>
      <c r="CU242" s="74"/>
      <c r="CX242" s="74"/>
      <c r="DA242" s="74"/>
      <c r="DD242" s="74"/>
      <c r="DG242" s="74"/>
      <c r="DJ242" s="74"/>
      <c r="DM242" s="74"/>
      <c r="DP242" s="74"/>
      <c r="DS242" s="74"/>
      <c r="DV242" s="74"/>
      <c r="DY242" s="74"/>
      <c r="EB242" s="74"/>
      <c r="EE242" s="74"/>
      <c r="EH242" s="74"/>
      <c r="EK242" s="74"/>
      <c r="EN242" s="74"/>
      <c r="EQ242" s="74"/>
      <c r="ET242" s="74"/>
    </row>
    <row r="243" spans="1:150" ht="15" customHeight="1" x14ac:dyDescent="0.2">
      <c r="A243" s="60"/>
      <c r="B243" s="60"/>
      <c r="C243" s="31"/>
      <c r="D243" s="680"/>
      <c r="E243" s="323" t="s">
        <v>4056</v>
      </c>
      <c r="F243" s="43" t="s">
        <v>6</v>
      </c>
      <c r="G243" s="43" t="s">
        <v>6</v>
      </c>
      <c r="H243" s="361" t="s">
        <v>6966</v>
      </c>
      <c r="I243" s="43"/>
      <c r="J243" s="54"/>
      <c r="K243" s="54"/>
      <c r="L243" s="54"/>
      <c r="M243" s="54"/>
      <c r="N243" s="54"/>
      <c r="O243" s="54"/>
      <c r="P243" s="54"/>
      <c r="Q243" s="54"/>
      <c r="R243" s="54"/>
      <c r="S243" s="54"/>
      <c r="T243" s="54"/>
      <c r="U243" s="54"/>
      <c r="V243" s="54"/>
      <c r="W243" s="54"/>
      <c r="X243" s="54"/>
      <c r="Y243" s="54"/>
      <c r="Z243" s="54"/>
      <c r="AA243" s="27" t="str">
        <f t="shared" si="52"/>
        <v/>
      </c>
      <c r="AB243" s="1" t="str">
        <f t="shared" si="53"/>
        <v/>
      </c>
      <c r="AC243" s="2" t="str">
        <f>IF(TYPE(VAL_Codes!N$30)=2,VAL_Codes!N$30,"")</f>
        <v/>
      </c>
      <c r="AD243" s="27" t="str">
        <f t="shared" si="54"/>
        <v/>
      </c>
      <c r="AE243" s="1" t="str">
        <f t="shared" si="55"/>
        <v/>
      </c>
      <c r="AF243" s="2" t="str">
        <f>IF(TYPE(VAL_Codes!Q$30)=2,VAL_Codes!Q$30,"")</f>
        <v/>
      </c>
      <c r="AG243" s="27" t="str">
        <f t="shared" si="56"/>
        <v/>
      </c>
      <c r="AH243" s="1" t="str">
        <f t="shared" si="57"/>
        <v/>
      </c>
      <c r="AI243" s="2" t="str">
        <f>IF(TYPE(VAL_Codes!T$30)=2,VAL_Codes!T$30,"")</f>
        <v/>
      </c>
      <c r="AJ243" s="27" t="str">
        <f t="shared" si="58"/>
        <v/>
      </c>
      <c r="AK243" s="1" t="str">
        <f t="shared" si="59"/>
        <v/>
      </c>
      <c r="AL243" s="2" t="str">
        <f>IF(TYPE(VAL_Codes!W$30)=2,VAL_Codes!W$30,"")</f>
        <v/>
      </c>
      <c r="AM243" s="27" t="str">
        <f t="shared" si="60"/>
        <v/>
      </c>
      <c r="AN243" s="1" t="str">
        <f t="shared" si="61"/>
        <v/>
      </c>
      <c r="AO243" s="2" t="str">
        <f>IF(TYPE(VAL_Codes!Z$30)=2,VAL_Codes!Z$30,"")</f>
        <v/>
      </c>
      <c r="AP243" s="27" t="str">
        <f t="shared" si="62"/>
        <v/>
      </c>
      <c r="AQ243" s="1" t="str">
        <f t="shared" si="63"/>
        <v/>
      </c>
      <c r="AR243" s="2" t="str">
        <f>IF(TYPE(VAL_Codes!AC$30)=2,VAL_Codes!AC$30,"")</f>
        <v/>
      </c>
      <c r="AS243" s="27" t="str">
        <f t="shared" si="64"/>
        <v/>
      </c>
      <c r="AT243" s="1" t="str">
        <f t="shared" si="65"/>
        <v/>
      </c>
      <c r="AU243" s="2" t="str">
        <f>IF(TYPE(VAL_Codes!AF$30)=2,VAL_Codes!AF$30,"")</f>
        <v/>
      </c>
      <c r="AV243" s="27" t="str">
        <f t="shared" si="66"/>
        <v/>
      </c>
      <c r="AW243" s="1" t="str">
        <f t="shared" si="67"/>
        <v/>
      </c>
      <c r="AX243" s="2" t="str">
        <f>IF(TYPE(VAL_Codes!AI$30)=2,VAL_Codes!AI$30,"")</f>
        <v/>
      </c>
      <c r="AY243" s="27">
        <f t="shared" si="68"/>
        <v>1212</v>
      </c>
      <c r="AZ243" s="1" t="str">
        <f t="shared" si="69"/>
        <v/>
      </c>
      <c r="BA243" s="2" t="str">
        <f>IF(TYPE(VAL_Codes!AR$30)=2,VAL_Codes!AR$30,"")</f>
        <v/>
      </c>
      <c r="BB243" s="27">
        <f t="shared" si="70"/>
        <v>1299</v>
      </c>
      <c r="BC243" s="1" t="str">
        <f t="shared" si="71"/>
        <v/>
      </c>
      <c r="BD243" s="2" t="str">
        <f>IF(TYPE(VAL_Codes!AU$30)=2,VAL_Codes!AU$30,"")</f>
        <v/>
      </c>
      <c r="BE243" s="27">
        <f t="shared" si="72"/>
        <v>13</v>
      </c>
      <c r="BF243" s="1" t="str">
        <f t="shared" si="73"/>
        <v/>
      </c>
      <c r="BG243" s="2" t="str">
        <f>IF(TYPE(VAL_Codes!AX$30)=2,VAL_Codes!AX$30,"")</f>
        <v/>
      </c>
      <c r="BH243" s="27" t="str">
        <f t="shared" si="74"/>
        <v/>
      </c>
      <c r="BI243" s="1" t="str">
        <f t="shared" si="75"/>
        <v>K</v>
      </c>
      <c r="BJ243" s="2" t="str">
        <f>IF(TYPE(VAL_Codes!BA$30)=2,VAL_Codes!BA$30,"")</f>
        <v/>
      </c>
      <c r="BK243" s="27">
        <f t="shared" si="76"/>
        <v>0</v>
      </c>
      <c r="BL243" s="1" t="str">
        <f t="shared" si="77"/>
        <v/>
      </c>
      <c r="BM243" s="2" t="str">
        <f>IF(TYPE(VAL_Codes!BD$30)=2,VAL_Codes!BD$30,"")</f>
        <v/>
      </c>
      <c r="BN243" s="73"/>
      <c r="BQ243" s="74"/>
      <c r="BT243" s="74"/>
      <c r="BW243" s="74"/>
      <c r="BZ243" s="74"/>
      <c r="CC243" s="74"/>
      <c r="CF243" s="74"/>
      <c r="CI243" s="74"/>
      <c r="CL243" s="74"/>
      <c r="CO243" s="74"/>
      <c r="CR243" s="74"/>
      <c r="CU243" s="74"/>
      <c r="CX243" s="74"/>
      <c r="DA243" s="74"/>
      <c r="DD243" s="74"/>
      <c r="DG243" s="74"/>
      <c r="DJ243" s="74"/>
      <c r="DM243" s="74"/>
      <c r="DP243" s="74"/>
      <c r="DS243" s="74"/>
      <c r="DV243" s="74"/>
      <c r="DY243" s="74"/>
      <c r="EB243" s="74"/>
      <c r="EE243" s="74"/>
      <c r="EH243" s="74"/>
      <c r="EK243" s="74"/>
      <c r="EN243" s="74"/>
      <c r="EQ243" s="74"/>
      <c r="ET243" s="74"/>
    </row>
    <row r="244" spans="1:150" ht="15" customHeight="1" x14ac:dyDescent="0.2">
      <c r="A244" s="60"/>
      <c r="B244" s="60"/>
      <c r="C244" s="31"/>
      <c r="D244" s="680"/>
      <c r="E244" s="323" t="s">
        <v>4057</v>
      </c>
      <c r="F244" s="43" t="s">
        <v>6</v>
      </c>
      <c r="G244" s="43" t="s">
        <v>6</v>
      </c>
      <c r="H244" s="361" t="s">
        <v>6967</v>
      </c>
      <c r="I244" s="43"/>
      <c r="J244" s="54"/>
      <c r="K244" s="54"/>
      <c r="L244" s="54"/>
      <c r="M244" s="54"/>
      <c r="N244" s="54"/>
      <c r="O244" s="54"/>
      <c r="P244" s="54"/>
      <c r="Q244" s="54"/>
      <c r="R244" s="54"/>
      <c r="S244" s="54"/>
      <c r="T244" s="54"/>
      <c r="U244" s="54"/>
      <c r="V244" s="54"/>
      <c r="W244" s="54"/>
      <c r="X244" s="54"/>
      <c r="Y244" s="54"/>
      <c r="Z244" s="54"/>
      <c r="AA244" s="27" t="str">
        <f t="shared" si="52"/>
        <v/>
      </c>
      <c r="AB244" s="1" t="str">
        <f t="shared" si="53"/>
        <v/>
      </c>
      <c r="AC244" s="2" t="str">
        <f>IF(TYPE(VAL_Codes!N$30)=2,VAL_Codes!N$30,"")</f>
        <v/>
      </c>
      <c r="AD244" s="27" t="str">
        <f t="shared" si="54"/>
        <v/>
      </c>
      <c r="AE244" s="1" t="str">
        <f t="shared" si="55"/>
        <v/>
      </c>
      <c r="AF244" s="2" t="str">
        <f>IF(TYPE(VAL_Codes!Q$30)=2,VAL_Codes!Q$30,"")</f>
        <v/>
      </c>
      <c r="AG244" s="27" t="str">
        <f t="shared" si="56"/>
        <v/>
      </c>
      <c r="AH244" s="1" t="str">
        <f t="shared" si="57"/>
        <v/>
      </c>
      <c r="AI244" s="2" t="str">
        <f>IF(TYPE(VAL_Codes!T$30)=2,VAL_Codes!T$30,"")</f>
        <v/>
      </c>
      <c r="AJ244" s="27" t="str">
        <f t="shared" si="58"/>
        <v/>
      </c>
      <c r="AK244" s="1" t="str">
        <f t="shared" si="59"/>
        <v/>
      </c>
      <c r="AL244" s="2" t="str">
        <f>IF(TYPE(VAL_Codes!W$30)=2,VAL_Codes!W$30,"")</f>
        <v/>
      </c>
      <c r="AM244" s="27" t="str">
        <f t="shared" si="60"/>
        <v/>
      </c>
      <c r="AN244" s="1" t="str">
        <f t="shared" si="61"/>
        <v/>
      </c>
      <c r="AO244" s="2" t="str">
        <f>IF(TYPE(VAL_Codes!Z$30)=2,VAL_Codes!Z$30,"")</f>
        <v/>
      </c>
      <c r="AP244" s="27" t="str">
        <f t="shared" si="62"/>
        <v/>
      </c>
      <c r="AQ244" s="1" t="str">
        <f t="shared" si="63"/>
        <v/>
      </c>
      <c r="AR244" s="2" t="str">
        <f>IF(TYPE(VAL_Codes!AC$30)=2,VAL_Codes!AC$30,"")</f>
        <v/>
      </c>
      <c r="AS244" s="27" t="str">
        <f t="shared" si="64"/>
        <v/>
      </c>
      <c r="AT244" s="1" t="str">
        <f t="shared" si="65"/>
        <v/>
      </c>
      <c r="AU244" s="2" t="str">
        <f>IF(TYPE(VAL_Codes!AF$30)=2,VAL_Codes!AF$30,"")</f>
        <v/>
      </c>
      <c r="AV244" s="27" t="str">
        <f t="shared" si="66"/>
        <v/>
      </c>
      <c r="AW244" s="1" t="str">
        <f t="shared" si="67"/>
        <v/>
      </c>
      <c r="AX244" s="2" t="str">
        <f>IF(TYPE(VAL_Codes!AI$30)=2,VAL_Codes!AI$30,"")</f>
        <v/>
      </c>
      <c r="AY244" s="27">
        <f t="shared" si="68"/>
        <v>598</v>
      </c>
      <c r="AZ244" s="1" t="str">
        <f t="shared" si="69"/>
        <v/>
      </c>
      <c r="BA244" s="2" t="str">
        <f>IF(TYPE(VAL_Codes!AR$30)=2,VAL_Codes!AR$30,"")</f>
        <v/>
      </c>
      <c r="BB244" s="27">
        <f t="shared" si="70"/>
        <v>2259</v>
      </c>
      <c r="BC244" s="1" t="str">
        <f t="shared" si="71"/>
        <v/>
      </c>
      <c r="BD244" s="2" t="str">
        <f>IF(TYPE(VAL_Codes!AU$30)=2,VAL_Codes!AU$30,"")</f>
        <v/>
      </c>
      <c r="BE244" s="27">
        <f t="shared" si="72"/>
        <v>29</v>
      </c>
      <c r="BF244" s="1" t="str">
        <f t="shared" si="73"/>
        <v/>
      </c>
      <c r="BG244" s="2" t="str">
        <f>IF(TYPE(VAL_Codes!AX$30)=2,VAL_Codes!AX$30,"")</f>
        <v/>
      </c>
      <c r="BH244" s="27" t="str">
        <f t="shared" si="74"/>
        <v/>
      </c>
      <c r="BI244" s="1" t="str">
        <f t="shared" si="75"/>
        <v>K</v>
      </c>
      <c r="BJ244" s="2" t="str">
        <f>IF(TYPE(VAL_Codes!BA$30)=2,VAL_Codes!BA$30,"")</f>
        <v/>
      </c>
      <c r="BK244" s="27">
        <f t="shared" si="76"/>
        <v>1</v>
      </c>
      <c r="BL244" s="1" t="str">
        <f t="shared" si="77"/>
        <v/>
      </c>
      <c r="BM244" s="2" t="str">
        <f>IF(TYPE(VAL_Codes!BD$30)=2,VAL_Codes!BD$30,"")</f>
        <v/>
      </c>
      <c r="BN244" s="73"/>
      <c r="BQ244" s="74"/>
      <c r="BT244" s="74"/>
      <c r="BW244" s="74"/>
      <c r="BZ244" s="74"/>
      <c r="CC244" s="74"/>
      <c r="CF244" s="74"/>
      <c r="CI244" s="74"/>
      <c r="CL244" s="74"/>
      <c r="CO244" s="74"/>
      <c r="CR244" s="74"/>
      <c r="CU244" s="74"/>
      <c r="CX244" s="74"/>
      <c r="DA244" s="74"/>
      <c r="DD244" s="74"/>
      <c r="DG244" s="74"/>
      <c r="DJ244" s="74"/>
      <c r="DM244" s="74"/>
      <c r="DP244" s="74"/>
      <c r="DS244" s="74"/>
      <c r="DV244" s="74"/>
      <c r="DY244" s="74"/>
      <c r="EB244" s="74"/>
      <c r="EE244" s="74"/>
      <c r="EH244" s="74"/>
      <c r="EK244" s="74"/>
      <c r="EN244" s="74"/>
      <c r="EQ244" s="74"/>
      <c r="ET244" s="74"/>
    </row>
    <row r="245" spans="1:150" ht="15" customHeight="1" x14ac:dyDescent="0.2">
      <c r="A245" s="60"/>
      <c r="B245" s="60"/>
      <c r="C245" s="31"/>
      <c r="D245" s="680"/>
      <c r="E245" s="323" t="s">
        <v>4058</v>
      </c>
      <c r="F245" s="43" t="s">
        <v>6</v>
      </c>
      <c r="G245" s="43" t="s">
        <v>6</v>
      </c>
      <c r="H245" s="361" t="s">
        <v>6968</v>
      </c>
      <c r="I245" s="43"/>
      <c r="J245" s="54"/>
      <c r="K245" s="54"/>
      <c r="L245" s="54"/>
      <c r="M245" s="54"/>
      <c r="N245" s="54"/>
      <c r="O245" s="54"/>
      <c r="P245" s="54"/>
      <c r="Q245" s="54"/>
      <c r="R245" s="54"/>
      <c r="S245" s="54"/>
      <c r="T245" s="54"/>
      <c r="U245" s="54"/>
      <c r="V245" s="54"/>
      <c r="W245" s="54"/>
      <c r="X245" s="54"/>
      <c r="Y245" s="54"/>
      <c r="Z245" s="54"/>
      <c r="AA245" s="27" t="str">
        <f t="shared" si="52"/>
        <v/>
      </c>
      <c r="AB245" s="1" t="str">
        <f t="shared" si="53"/>
        <v/>
      </c>
      <c r="AC245" s="2" t="str">
        <f>IF(TYPE(VAL_Codes!N$30)=2,VAL_Codes!N$30,"")</f>
        <v/>
      </c>
      <c r="AD245" s="27" t="str">
        <f t="shared" si="54"/>
        <v/>
      </c>
      <c r="AE245" s="1" t="str">
        <f t="shared" si="55"/>
        <v/>
      </c>
      <c r="AF245" s="2" t="str">
        <f>IF(TYPE(VAL_Codes!Q$30)=2,VAL_Codes!Q$30,"")</f>
        <v/>
      </c>
      <c r="AG245" s="27" t="str">
        <f t="shared" si="56"/>
        <v/>
      </c>
      <c r="AH245" s="1" t="str">
        <f t="shared" si="57"/>
        <v/>
      </c>
      <c r="AI245" s="2" t="str">
        <f>IF(TYPE(VAL_Codes!T$30)=2,VAL_Codes!T$30,"")</f>
        <v/>
      </c>
      <c r="AJ245" s="27" t="str">
        <f t="shared" si="58"/>
        <v/>
      </c>
      <c r="AK245" s="1" t="str">
        <f t="shared" si="59"/>
        <v/>
      </c>
      <c r="AL245" s="2" t="str">
        <f>IF(TYPE(VAL_Codes!W$30)=2,VAL_Codes!W$30,"")</f>
        <v/>
      </c>
      <c r="AM245" s="27" t="str">
        <f t="shared" si="60"/>
        <v/>
      </c>
      <c r="AN245" s="1" t="str">
        <f t="shared" si="61"/>
        <v/>
      </c>
      <c r="AO245" s="2" t="str">
        <f>IF(TYPE(VAL_Codes!Z$30)=2,VAL_Codes!Z$30,"")</f>
        <v/>
      </c>
      <c r="AP245" s="27" t="str">
        <f t="shared" si="62"/>
        <v/>
      </c>
      <c r="AQ245" s="1" t="str">
        <f t="shared" si="63"/>
        <v/>
      </c>
      <c r="AR245" s="2" t="str">
        <f>IF(TYPE(VAL_Codes!AC$30)=2,VAL_Codes!AC$30,"")</f>
        <v/>
      </c>
      <c r="AS245" s="27" t="str">
        <f t="shared" si="64"/>
        <v/>
      </c>
      <c r="AT245" s="1" t="str">
        <f t="shared" si="65"/>
        <v/>
      </c>
      <c r="AU245" s="2" t="str">
        <f>IF(TYPE(VAL_Codes!AF$30)=2,VAL_Codes!AF$30,"")</f>
        <v/>
      </c>
      <c r="AV245" s="27" t="str">
        <f t="shared" si="66"/>
        <v/>
      </c>
      <c r="AW245" s="1" t="str">
        <f t="shared" si="67"/>
        <v/>
      </c>
      <c r="AX245" s="2" t="str">
        <f>IF(TYPE(VAL_Codes!AI$30)=2,VAL_Codes!AI$30,"")</f>
        <v/>
      </c>
      <c r="AY245" s="27">
        <f t="shared" si="68"/>
        <v>210</v>
      </c>
      <c r="AZ245" s="1" t="str">
        <f t="shared" si="69"/>
        <v/>
      </c>
      <c r="BA245" s="2" t="str">
        <f>IF(TYPE(VAL_Codes!AR$30)=2,VAL_Codes!AR$30,"")</f>
        <v/>
      </c>
      <c r="BB245" s="27">
        <f t="shared" si="70"/>
        <v>714</v>
      </c>
      <c r="BC245" s="1" t="str">
        <f t="shared" si="71"/>
        <v/>
      </c>
      <c r="BD245" s="2" t="str">
        <f>IF(TYPE(VAL_Codes!AU$30)=2,VAL_Codes!AU$30,"")</f>
        <v/>
      </c>
      <c r="BE245" s="27">
        <f t="shared" si="72"/>
        <v>11</v>
      </c>
      <c r="BF245" s="1" t="str">
        <f t="shared" si="73"/>
        <v/>
      </c>
      <c r="BG245" s="2" t="str">
        <f>IF(TYPE(VAL_Codes!AX$30)=2,VAL_Codes!AX$30,"")</f>
        <v/>
      </c>
      <c r="BH245" s="27" t="str">
        <f t="shared" si="74"/>
        <v/>
      </c>
      <c r="BI245" s="1" t="str">
        <f t="shared" si="75"/>
        <v>K</v>
      </c>
      <c r="BJ245" s="2" t="str">
        <f>IF(TYPE(VAL_Codes!BA$30)=2,VAL_Codes!BA$30,"")</f>
        <v/>
      </c>
      <c r="BK245" s="27">
        <f t="shared" si="76"/>
        <v>0</v>
      </c>
      <c r="BL245" s="1" t="str">
        <f t="shared" si="77"/>
        <v/>
      </c>
      <c r="BM245" s="2" t="str">
        <f>IF(TYPE(VAL_Codes!BD$30)=2,VAL_Codes!BD$30,"")</f>
        <v/>
      </c>
      <c r="BN245" s="73"/>
      <c r="BQ245" s="74"/>
      <c r="BT245" s="74"/>
      <c r="BW245" s="74"/>
      <c r="BZ245" s="74"/>
      <c r="CC245" s="74"/>
      <c r="CF245" s="74"/>
      <c r="CI245" s="74"/>
      <c r="CL245" s="74"/>
      <c r="CO245" s="74"/>
      <c r="CR245" s="74"/>
      <c r="CU245" s="74"/>
      <c r="CX245" s="74"/>
      <c r="DA245" s="74"/>
      <c r="DD245" s="74"/>
      <c r="DG245" s="74"/>
      <c r="DJ245" s="74"/>
      <c r="DM245" s="74"/>
      <c r="DP245" s="74"/>
      <c r="DS245" s="74"/>
      <c r="DV245" s="74"/>
      <c r="DY245" s="74"/>
      <c r="EB245" s="74"/>
      <c r="EE245" s="74"/>
      <c r="EH245" s="74"/>
      <c r="EK245" s="74"/>
      <c r="EN245" s="74"/>
      <c r="EQ245" s="74"/>
      <c r="ET245" s="74"/>
    </row>
    <row r="246" spans="1:150" ht="15" customHeight="1" x14ac:dyDescent="0.2">
      <c r="A246" s="60"/>
      <c r="B246" s="60"/>
      <c r="C246" s="31"/>
      <c r="D246" s="680"/>
      <c r="E246" s="323" t="s">
        <v>4059</v>
      </c>
      <c r="F246" s="43" t="s">
        <v>6</v>
      </c>
      <c r="G246" s="43" t="s">
        <v>6</v>
      </c>
      <c r="H246" s="361" t="s">
        <v>6969</v>
      </c>
      <c r="I246" s="43"/>
      <c r="J246" s="54"/>
      <c r="K246" s="54"/>
      <c r="L246" s="54"/>
      <c r="M246" s="54"/>
      <c r="N246" s="54"/>
      <c r="O246" s="54"/>
      <c r="P246" s="54"/>
      <c r="Q246" s="54"/>
      <c r="R246" s="54"/>
      <c r="S246" s="54"/>
      <c r="T246" s="54"/>
      <c r="U246" s="54"/>
      <c r="V246" s="54"/>
      <c r="W246" s="54"/>
      <c r="X246" s="54"/>
      <c r="Y246" s="54"/>
      <c r="Z246" s="54"/>
      <c r="AA246" s="27" t="str">
        <f t="shared" si="52"/>
        <v/>
      </c>
      <c r="AB246" s="1" t="str">
        <f t="shared" si="53"/>
        <v/>
      </c>
      <c r="AC246" s="2" t="str">
        <f>IF(TYPE(VAL_Codes!N$30)=2,VAL_Codes!N$30,"")</f>
        <v/>
      </c>
      <c r="AD246" s="27" t="str">
        <f t="shared" si="54"/>
        <v/>
      </c>
      <c r="AE246" s="1" t="str">
        <f t="shared" si="55"/>
        <v/>
      </c>
      <c r="AF246" s="2" t="str">
        <f>IF(TYPE(VAL_Codes!Q$30)=2,VAL_Codes!Q$30,"")</f>
        <v/>
      </c>
      <c r="AG246" s="27" t="str">
        <f t="shared" si="56"/>
        <v/>
      </c>
      <c r="AH246" s="1" t="str">
        <f t="shared" si="57"/>
        <v/>
      </c>
      <c r="AI246" s="2" t="str">
        <f>IF(TYPE(VAL_Codes!T$30)=2,VAL_Codes!T$30,"")</f>
        <v/>
      </c>
      <c r="AJ246" s="27" t="str">
        <f t="shared" si="58"/>
        <v/>
      </c>
      <c r="AK246" s="1" t="str">
        <f t="shared" si="59"/>
        <v/>
      </c>
      <c r="AL246" s="2" t="str">
        <f>IF(TYPE(VAL_Codes!W$30)=2,VAL_Codes!W$30,"")</f>
        <v/>
      </c>
      <c r="AM246" s="27" t="str">
        <f t="shared" si="60"/>
        <v/>
      </c>
      <c r="AN246" s="1" t="str">
        <f t="shared" si="61"/>
        <v/>
      </c>
      <c r="AO246" s="2" t="str">
        <f>IF(TYPE(VAL_Codes!Z$30)=2,VAL_Codes!Z$30,"")</f>
        <v/>
      </c>
      <c r="AP246" s="27" t="str">
        <f t="shared" si="62"/>
        <v/>
      </c>
      <c r="AQ246" s="1" t="str">
        <f t="shared" si="63"/>
        <v/>
      </c>
      <c r="AR246" s="2" t="str">
        <f>IF(TYPE(VAL_Codes!AC$30)=2,VAL_Codes!AC$30,"")</f>
        <v/>
      </c>
      <c r="AS246" s="27" t="str">
        <f t="shared" si="64"/>
        <v/>
      </c>
      <c r="AT246" s="1" t="str">
        <f t="shared" si="65"/>
        <v/>
      </c>
      <c r="AU246" s="2" t="str">
        <f>IF(TYPE(VAL_Codes!AF$30)=2,VAL_Codes!AF$30,"")</f>
        <v/>
      </c>
      <c r="AV246" s="27" t="str">
        <f t="shared" si="66"/>
        <v/>
      </c>
      <c r="AW246" s="1" t="str">
        <f t="shared" si="67"/>
        <v/>
      </c>
      <c r="AX246" s="2" t="str">
        <f>IF(TYPE(VAL_Codes!AI$30)=2,VAL_Codes!AI$30,"")</f>
        <v/>
      </c>
      <c r="AY246" s="27">
        <f t="shared" si="68"/>
        <v>67</v>
      </c>
      <c r="AZ246" s="1" t="str">
        <f t="shared" si="69"/>
        <v/>
      </c>
      <c r="BA246" s="2" t="str">
        <f>IF(TYPE(VAL_Codes!AR$30)=2,VAL_Codes!AR$30,"")</f>
        <v/>
      </c>
      <c r="BB246" s="27">
        <f t="shared" si="70"/>
        <v>797</v>
      </c>
      <c r="BC246" s="1" t="str">
        <f t="shared" si="71"/>
        <v/>
      </c>
      <c r="BD246" s="2" t="str">
        <f>IF(TYPE(VAL_Codes!AU$30)=2,VAL_Codes!AU$30,"")</f>
        <v/>
      </c>
      <c r="BE246" s="27">
        <f t="shared" si="72"/>
        <v>52</v>
      </c>
      <c r="BF246" s="1" t="str">
        <f t="shared" si="73"/>
        <v/>
      </c>
      <c r="BG246" s="2" t="str">
        <f>IF(TYPE(VAL_Codes!AX$30)=2,VAL_Codes!AX$30,"")</f>
        <v/>
      </c>
      <c r="BH246" s="27" t="str">
        <f t="shared" si="74"/>
        <v/>
      </c>
      <c r="BI246" s="1" t="str">
        <f t="shared" si="75"/>
        <v>K</v>
      </c>
      <c r="BJ246" s="2" t="str">
        <f>IF(TYPE(VAL_Codes!BA$30)=2,VAL_Codes!BA$30,"")</f>
        <v/>
      </c>
      <c r="BK246" s="27">
        <f t="shared" si="76"/>
        <v>0</v>
      </c>
      <c r="BL246" s="1" t="str">
        <f t="shared" si="77"/>
        <v/>
      </c>
      <c r="BM246" s="2" t="str">
        <f>IF(TYPE(VAL_Codes!BD$30)=2,VAL_Codes!BD$30,"")</f>
        <v/>
      </c>
      <c r="BN246" s="73"/>
      <c r="BQ246" s="74"/>
      <c r="BT246" s="74"/>
      <c r="BW246" s="74"/>
      <c r="BZ246" s="74"/>
      <c r="CC246" s="74"/>
      <c r="CF246" s="74"/>
      <c r="CI246" s="74"/>
      <c r="CL246" s="74"/>
      <c r="CO246" s="74"/>
      <c r="CR246" s="74"/>
      <c r="CU246" s="74"/>
      <c r="CX246" s="74"/>
      <c r="DA246" s="74"/>
      <c r="DD246" s="74"/>
      <c r="DG246" s="74"/>
      <c r="DJ246" s="74"/>
      <c r="DM246" s="74"/>
      <c r="DP246" s="74"/>
      <c r="DS246" s="74"/>
      <c r="DV246" s="74"/>
      <c r="DY246" s="74"/>
      <c r="EB246" s="74"/>
      <c r="EE246" s="74"/>
      <c r="EH246" s="74"/>
      <c r="EK246" s="74"/>
      <c r="EN246" s="74"/>
      <c r="EQ246" s="74"/>
      <c r="ET246" s="74"/>
    </row>
    <row r="247" spans="1:150" ht="15" customHeight="1" x14ac:dyDescent="0.2">
      <c r="A247" s="60"/>
      <c r="B247" s="60"/>
      <c r="C247" s="31"/>
      <c r="D247" s="680"/>
      <c r="E247" s="323" t="s">
        <v>4060</v>
      </c>
      <c r="F247" s="43" t="s">
        <v>6</v>
      </c>
      <c r="G247" s="43" t="s">
        <v>6</v>
      </c>
      <c r="H247" s="361" t="s">
        <v>6970</v>
      </c>
      <c r="I247" s="43"/>
      <c r="J247" s="54"/>
      <c r="K247" s="54"/>
      <c r="L247" s="54"/>
      <c r="M247" s="54"/>
      <c r="N247" s="54"/>
      <c r="O247" s="54"/>
      <c r="P247" s="54"/>
      <c r="Q247" s="54"/>
      <c r="R247" s="54"/>
      <c r="S247" s="54"/>
      <c r="T247" s="54"/>
      <c r="U247" s="54"/>
      <c r="V247" s="54"/>
      <c r="W247" s="54"/>
      <c r="X247" s="54"/>
      <c r="Y247" s="54"/>
      <c r="Z247" s="54"/>
      <c r="AA247" s="27" t="str">
        <f t="shared" si="52"/>
        <v/>
      </c>
      <c r="AB247" s="1" t="str">
        <f t="shared" si="53"/>
        <v/>
      </c>
      <c r="AC247" s="2" t="str">
        <f>IF(TYPE(VAL_Codes!N$30)=2,VAL_Codes!N$30,"")</f>
        <v/>
      </c>
      <c r="AD247" s="27" t="str">
        <f t="shared" si="54"/>
        <v/>
      </c>
      <c r="AE247" s="1" t="str">
        <f t="shared" si="55"/>
        <v/>
      </c>
      <c r="AF247" s="2" t="str">
        <f>IF(TYPE(VAL_Codes!Q$30)=2,VAL_Codes!Q$30,"")</f>
        <v/>
      </c>
      <c r="AG247" s="27" t="str">
        <f t="shared" si="56"/>
        <v/>
      </c>
      <c r="AH247" s="1" t="str">
        <f t="shared" si="57"/>
        <v/>
      </c>
      <c r="AI247" s="2" t="str">
        <f>IF(TYPE(VAL_Codes!T$30)=2,VAL_Codes!T$30,"")</f>
        <v/>
      </c>
      <c r="AJ247" s="27" t="str">
        <f t="shared" si="58"/>
        <v/>
      </c>
      <c r="AK247" s="1" t="str">
        <f t="shared" si="59"/>
        <v/>
      </c>
      <c r="AL247" s="2" t="str">
        <f>IF(TYPE(VAL_Codes!W$30)=2,VAL_Codes!W$30,"")</f>
        <v/>
      </c>
      <c r="AM247" s="27" t="str">
        <f t="shared" si="60"/>
        <v/>
      </c>
      <c r="AN247" s="1" t="str">
        <f t="shared" si="61"/>
        <v/>
      </c>
      <c r="AO247" s="2" t="str">
        <f>IF(TYPE(VAL_Codes!Z$30)=2,VAL_Codes!Z$30,"")</f>
        <v/>
      </c>
      <c r="AP247" s="27" t="str">
        <f t="shared" si="62"/>
        <v/>
      </c>
      <c r="AQ247" s="1" t="str">
        <f t="shared" si="63"/>
        <v/>
      </c>
      <c r="AR247" s="2" t="str">
        <f>IF(TYPE(VAL_Codes!AC$30)=2,VAL_Codes!AC$30,"")</f>
        <v/>
      </c>
      <c r="AS247" s="27" t="str">
        <f t="shared" si="64"/>
        <v/>
      </c>
      <c r="AT247" s="1" t="str">
        <f t="shared" si="65"/>
        <v/>
      </c>
      <c r="AU247" s="2" t="str">
        <f>IF(TYPE(VAL_Codes!AF$30)=2,VAL_Codes!AF$30,"")</f>
        <v/>
      </c>
      <c r="AV247" s="27" t="str">
        <f t="shared" si="66"/>
        <v/>
      </c>
      <c r="AW247" s="1" t="str">
        <f t="shared" si="67"/>
        <v/>
      </c>
      <c r="AX247" s="2" t="str">
        <f>IF(TYPE(VAL_Codes!AI$30)=2,VAL_Codes!AI$30,"")</f>
        <v/>
      </c>
      <c r="AY247" s="27">
        <f t="shared" si="68"/>
        <v>409</v>
      </c>
      <c r="AZ247" s="1" t="str">
        <f t="shared" si="69"/>
        <v/>
      </c>
      <c r="BA247" s="2" t="str">
        <f>IF(TYPE(VAL_Codes!AR$30)=2,VAL_Codes!AR$30,"")</f>
        <v/>
      </c>
      <c r="BB247" s="27">
        <f t="shared" si="70"/>
        <v>378</v>
      </c>
      <c r="BC247" s="1" t="str">
        <f t="shared" si="71"/>
        <v/>
      </c>
      <c r="BD247" s="2" t="str">
        <f>IF(TYPE(VAL_Codes!AU$30)=2,VAL_Codes!AU$30,"")</f>
        <v/>
      </c>
      <c r="BE247" s="27">
        <f t="shared" si="72"/>
        <v>0</v>
      </c>
      <c r="BF247" s="1" t="str">
        <f t="shared" si="73"/>
        <v/>
      </c>
      <c r="BG247" s="2" t="str">
        <f>IF(TYPE(VAL_Codes!AX$30)=2,VAL_Codes!AX$30,"")</f>
        <v/>
      </c>
      <c r="BH247" s="27" t="str">
        <f t="shared" si="74"/>
        <v/>
      </c>
      <c r="BI247" s="1" t="str">
        <f t="shared" si="75"/>
        <v>K</v>
      </c>
      <c r="BJ247" s="2" t="str">
        <f>IF(TYPE(VAL_Codes!BA$30)=2,VAL_Codes!BA$30,"")</f>
        <v/>
      </c>
      <c r="BK247" s="27">
        <f t="shared" si="76"/>
        <v>0</v>
      </c>
      <c r="BL247" s="1" t="str">
        <f t="shared" si="77"/>
        <v/>
      </c>
      <c r="BM247" s="2" t="str">
        <f>IF(TYPE(VAL_Codes!BD$30)=2,VAL_Codes!BD$30,"")</f>
        <v/>
      </c>
      <c r="BN247" s="73"/>
      <c r="BQ247" s="74"/>
      <c r="BT247" s="74"/>
      <c r="BW247" s="74"/>
      <c r="BZ247" s="74"/>
      <c r="CC247" s="74"/>
      <c r="CF247" s="74"/>
      <c r="CI247" s="74"/>
      <c r="CL247" s="74"/>
      <c r="CO247" s="74"/>
      <c r="CR247" s="74"/>
      <c r="CU247" s="74"/>
      <c r="CX247" s="74"/>
      <c r="DA247" s="74"/>
      <c r="DD247" s="74"/>
      <c r="DG247" s="74"/>
      <c r="DJ247" s="74"/>
      <c r="DM247" s="74"/>
      <c r="DP247" s="74"/>
      <c r="DS247" s="74"/>
      <c r="DV247" s="74"/>
      <c r="DY247" s="74"/>
      <c r="EB247" s="74"/>
      <c r="EE247" s="74"/>
      <c r="EH247" s="74"/>
      <c r="EK247" s="74"/>
      <c r="EN247" s="74"/>
      <c r="EQ247" s="74"/>
      <c r="ET247" s="74"/>
    </row>
    <row r="248" spans="1:150" ht="15" customHeight="1" x14ac:dyDescent="0.2">
      <c r="A248" s="60"/>
      <c r="B248" s="60"/>
      <c r="C248" s="31"/>
      <c r="D248" s="680"/>
      <c r="E248" s="323" t="s">
        <v>4061</v>
      </c>
      <c r="F248" s="43" t="s">
        <v>6</v>
      </c>
      <c r="G248" s="43" t="s">
        <v>6</v>
      </c>
      <c r="H248" s="361" t="s">
        <v>6971</v>
      </c>
      <c r="I248" s="43"/>
      <c r="J248" s="54"/>
      <c r="K248" s="54"/>
      <c r="L248" s="54"/>
      <c r="M248" s="54"/>
      <c r="N248" s="54"/>
      <c r="O248" s="54"/>
      <c r="P248" s="54"/>
      <c r="Q248" s="54"/>
      <c r="R248" s="54"/>
      <c r="S248" s="54"/>
      <c r="T248" s="54"/>
      <c r="U248" s="54"/>
      <c r="V248" s="54"/>
      <c r="W248" s="54"/>
      <c r="X248" s="54"/>
      <c r="Y248" s="54"/>
      <c r="Z248" s="54"/>
      <c r="AA248" s="27" t="str">
        <f t="shared" si="52"/>
        <v/>
      </c>
      <c r="AB248" s="1" t="str">
        <f t="shared" si="53"/>
        <v/>
      </c>
      <c r="AC248" s="2" t="str">
        <f>IF(TYPE(VAL_Codes!N$30)=2,VAL_Codes!N$30,"")</f>
        <v/>
      </c>
      <c r="AD248" s="27" t="str">
        <f t="shared" si="54"/>
        <v/>
      </c>
      <c r="AE248" s="1" t="str">
        <f t="shared" si="55"/>
        <v/>
      </c>
      <c r="AF248" s="2" t="str">
        <f>IF(TYPE(VAL_Codes!Q$30)=2,VAL_Codes!Q$30,"")</f>
        <v/>
      </c>
      <c r="AG248" s="27" t="str">
        <f t="shared" si="56"/>
        <v/>
      </c>
      <c r="AH248" s="1" t="str">
        <f t="shared" si="57"/>
        <v/>
      </c>
      <c r="AI248" s="2" t="str">
        <f>IF(TYPE(VAL_Codes!T$30)=2,VAL_Codes!T$30,"")</f>
        <v/>
      </c>
      <c r="AJ248" s="27" t="str">
        <f t="shared" si="58"/>
        <v/>
      </c>
      <c r="AK248" s="1" t="str">
        <f t="shared" si="59"/>
        <v/>
      </c>
      <c r="AL248" s="2" t="str">
        <f>IF(TYPE(VAL_Codes!W$30)=2,VAL_Codes!W$30,"")</f>
        <v/>
      </c>
      <c r="AM248" s="27" t="str">
        <f t="shared" si="60"/>
        <v/>
      </c>
      <c r="AN248" s="1" t="str">
        <f t="shared" si="61"/>
        <v/>
      </c>
      <c r="AO248" s="2" t="str">
        <f>IF(TYPE(VAL_Codes!Z$30)=2,VAL_Codes!Z$30,"")</f>
        <v/>
      </c>
      <c r="AP248" s="27" t="str">
        <f t="shared" si="62"/>
        <v/>
      </c>
      <c r="AQ248" s="1" t="str">
        <f t="shared" si="63"/>
        <v/>
      </c>
      <c r="AR248" s="2" t="str">
        <f>IF(TYPE(VAL_Codes!AC$30)=2,VAL_Codes!AC$30,"")</f>
        <v/>
      </c>
      <c r="AS248" s="27" t="str">
        <f t="shared" si="64"/>
        <v/>
      </c>
      <c r="AT248" s="1" t="str">
        <f t="shared" si="65"/>
        <v/>
      </c>
      <c r="AU248" s="2" t="str">
        <f>IF(TYPE(VAL_Codes!AF$30)=2,VAL_Codes!AF$30,"")</f>
        <v/>
      </c>
      <c r="AV248" s="27" t="str">
        <f t="shared" si="66"/>
        <v/>
      </c>
      <c r="AW248" s="1" t="str">
        <f t="shared" si="67"/>
        <v/>
      </c>
      <c r="AX248" s="2" t="str">
        <f>IF(TYPE(VAL_Codes!AI$30)=2,VAL_Codes!AI$30,"")</f>
        <v/>
      </c>
      <c r="AY248" s="27">
        <f t="shared" si="68"/>
        <v>0</v>
      </c>
      <c r="AZ248" s="1" t="str">
        <f t="shared" si="69"/>
        <v>M</v>
      </c>
      <c r="BA248" s="2" t="str">
        <f>IF(TYPE(VAL_Codes!AR$30)=2,VAL_Codes!AR$30,"")</f>
        <v/>
      </c>
      <c r="BB248" s="27">
        <f t="shared" si="70"/>
        <v>0</v>
      </c>
      <c r="BC248" s="1" t="str">
        <f t="shared" si="71"/>
        <v>M</v>
      </c>
      <c r="BD248" s="2" t="str">
        <f>IF(TYPE(VAL_Codes!AU$30)=2,VAL_Codes!AU$30,"")</f>
        <v/>
      </c>
      <c r="BE248" s="27">
        <f t="shared" si="72"/>
        <v>0</v>
      </c>
      <c r="BF248" s="1" t="str">
        <f t="shared" si="73"/>
        <v>M</v>
      </c>
      <c r="BG248" s="2" t="str">
        <f>IF(TYPE(VAL_Codes!AX$30)=2,VAL_Codes!AX$30,"")</f>
        <v/>
      </c>
      <c r="BH248" s="27" t="str">
        <f t="shared" si="74"/>
        <v/>
      </c>
      <c r="BI248" s="1" t="str">
        <f t="shared" si="75"/>
        <v>K</v>
      </c>
      <c r="BJ248" s="2" t="str">
        <f>IF(TYPE(VAL_Codes!BA$30)=2,VAL_Codes!BA$30,"")</f>
        <v/>
      </c>
      <c r="BK248" s="27">
        <f t="shared" si="76"/>
        <v>0</v>
      </c>
      <c r="BL248" s="1" t="str">
        <f t="shared" si="77"/>
        <v>M</v>
      </c>
      <c r="BM248" s="2" t="str">
        <f>IF(TYPE(VAL_Codes!BD$30)=2,VAL_Codes!BD$30,"")</f>
        <v/>
      </c>
      <c r="BN248" s="73"/>
      <c r="BQ248" s="74"/>
      <c r="BT248" s="74"/>
      <c r="BW248" s="74"/>
      <c r="BZ248" s="74"/>
      <c r="CC248" s="74"/>
      <c r="CF248" s="74"/>
      <c r="CI248" s="74"/>
      <c r="CL248" s="74"/>
      <c r="CO248" s="74"/>
      <c r="CR248" s="74"/>
      <c r="CU248" s="74"/>
      <c r="CX248" s="74"/>
      <c r="DA248" s="74"/>
      <c r="DD248" s="74"/>
      <c r="DG248" s="74"/>
      <c r="DJ248" s="74"/>
      <c r="DM248" s="74"/>
      <c r="DP248" s="74"/>
      <c r="DS248" s="74"/>
      <c r="DV248" s="74"/>
      <c r="DY248" s="74"/>
      <c r="EB248" s="74"/>
      <c r="EE248" s="74"/>
      <c r="EH248" s="74"/>
      <c r="EK248" s="74"/>
      <c r="EN248" s="74"/>
      <c r="EQ248" s="74"/>
      <c r="ET248" s="74"/>
    </row>
    <row r="249" spans="1:150" ht="15" customHeight="1" x14ac:dyDescent="0.2">
      <c r="A249" s="60"/>
      <c r="B249" s="60"/>
      <c r="C249" s="31"/>
      <c r="D249" s="680"/>
      <c r="E249" s="323" t="s">
        <v>93</v>
      </c>
      <c r="F249" s="43" t="s">
        <v>6</v>
      </c>
      <c r="G249" s="43" t="s">
        <v>6</v>
      </c>
      <c r="H249" s="361" t="s">
        <v>6</v>
      </c>
      <c r="I249" s="43"/>
      <c r="J249" s="54"/>
      <c r="K249" s="54"/>
      <c r="L249" s="54"/>
      <c r="M249" s="54"/>
      <c r="N249" s="54"/>
      <c r="O249" s="54"/>
      <c r="P249" s="54"/>
      <c r="Q249" s="54"/>
      <c r="R249" s="54"/>
      <c r="S249" s="54"/>
      <c r="T249" s="54"/>
      <c r="U249" s="54"/>
      <c r="V249" s="54"/>
      <c r="W249" s="54"/>
      <c r="X249" s="54"/>
      <c r="Y249" s="54"/>
      <c r="Z249" s="54"/>
      <c r="AA249" s="27" t="str">
        <f t="shared" si="52"/>
        <v/>
      </c>
      <c r="AB249" s="1" t="str">
        <f t="shared" si="53"/>
        <v/>
      </c>
      <c r="AC249" s="2" t="str">
        <f>IF(TYPE(VAL_Codes!N$30)=2,VAL_Codes!N$30,"")</f>
        <v/>
      </c>
      <c r="AD249" s="27" t="str">
        <f t="shared" si="54"/>
        <v/>
      </c>
      <c r="AE249" s="1" t="str">
        <f t="shared" si="55"/>
        <v/>
      </c>
      <c r="AF249" s="2" t="str">
        <f>IF(TYPE(VAL_Codes!Q$30)=2,VAL_Codes!Q$30,"")</f>
        <v/>
      </c>
      <c r="AG249" s="27" t="str">
        <f t="shared" si="56"/>
        <v/>
      </c>
      <c r="AH249" s="1" t="str">
        <f t="shared" si="57"/>
        <v/>
      </c>
      <c r="AI249" s="2" t="str">
        <f>IF(TYPE(VAL_Codes!T$30)=2,VAL_Codes!T$30,"")</f>
        <v/>
      </c>
      <c r="AJ249" s="27" t="str">
        <f t="shared" si="58"/>
        <v/>
      </c>
      <c r="AK249" s="1" t="str">
        <f t="shared" si="59"/>
        <v/>
      </c>
      <c r="AL249" s="2" t="str">
        <f>IF(TYPE(VAL_Codes!W$30)=2,VAL_Codes!W$30,"")</f>
        <v/>
      </c>
      <c r="AM249" s="27" t="str">
        <f t="shared" si="60"/>
        <v/>
      </c>
      <c r="AN249" s="1" t="str">
        <f t="shared" si="61"/>
        <v/>
      </c>
      <c r="AO249" s="2" t="str">
        <f>IF(TYPE(VAL_Codes!Z$30)=2,VAL_Codes!Z$30,"")</f>
        <v/>
      </c>
      <c r="AP249" s="27" t="str">
        <f t="shared" si="62"/>
        <v/>
      </c>
      <c r="AQ249" s="1" t="str">
        <f t="shared" si="63"/>
        <v/>
      </c>
      <c r="AR249" s="2" t="str">
        <f>IF(TYPE(VAL_Codes!AC$30)=2,VAL_Codes!AC$30,"")</f>
        <v/>
      </c>
      <c r="AS249" s="27" t="str">
        <f t="shared" si="64"/>
        <v/>
      </c>
      <c r="AT249" s="1" t="str">
        <f t="shared" si="65"/>
        <v/>
      </c>
      <c r="AU249" s="2" t="str">
        <f>IF(TYPE(VAL_Codes!AF$30)=2,VAL_Codes!AF$30,"")</f>
        <v/>
      </c>
      <c r="AV249" s="27" t="str">
        <f t="shared" si="66"/>
        <v/>
      </c>
      <c r="AW249" s="1" t="str">
        <f t="shared" si="67"/>
        <v/>
      </c>
      <c r="AX249" s="2" t="str">
        <f>IF(TYPE(VAL_Codes!AI$30)=2,VAL_Codes!AI$30,"")</f>
        <v/>
      </c>
      <c r="AY249" s="27">
        <f t="shared" si="68"/>
        <v>5759</v>
      </c>
      <c r="AZ249" s="1" t="str">
        <f t="shared" si="69"/>
        <v/>
      </c>
      <c r="BA249" s="2" t="str">
        <f>IF(TYPE(VAL_Codes!AR$30)=2,VAL_Codes!AR$30,"")</f>
        <v/>
      </c>
      <c r="BB249" s="27">
        <f t="shared" si="70"/>
        <v>16088</v>
      </c>
      <c r="BC249" s="1" t="str">
        <f t="shared" si="71"/>
        <v/>
      </c>
      <c r="BD249" s="2" t="str">
        <f>IF(TYPE(VAL_Codes!AU$30)=2,VAL_Codes!AU$30,"")</f>
        <v/>
      </c>
      <c r="BE249" s="27">
        <f t="shared" si="72"/>
        <v>387</v>
      </c>
      <c r="BF249" s="1" t="str">
        <f t="shared" si="73"/>
        <v/>
      </c>
      <c r="BG249" s="2" t="str">
        <f>IF(TYPE(VAL_Codes!AX$30)=2,VAL_Codes!AX$30,"")</f>
        <v/>
      </c>
      <c r="BH249" s="27" t="str">
        <f t="shared" si="74"/>
        <v/>
      </c>
      <c r="BI249" s="1" t="str">
        <f t="shared" si="75"/>
        <v>K</v>
      </c>
      <c r="BJ249" s="2" t="str">
        <f>IF(TYPE(VAL_Codes!BA$30)=2,VAL_Codes!BA$30,"")</f>
        <v/>
      </c>
      <c r="BK249" s="27">
        <f t="shared" si="76"/>
        <v>18</v>
      </c>
      <c r="BL249" s="1" t="str">
        <f t="shared" si="77"/>
        <v/>
      </c>
      <c r="BM249" s="2" t="str">
        <f>IF(TYPE(VAL_Codes!BD$30)=2,VAL_Codes!BD$30,"")</f>
        <v/>
      </c>
      <c r="BN249" s="73"/>
      <c r="BQ249" s="74"/>
      <c r="BT249" s="74"/>
      <c r="BW249" s="74"/>
      <c r="BZ249" s="74"/>
      <c r="CC249" s="74"/>
      <c r="CF249" s="74"/>
      <c r="CI249" s="74"/>
      <c r="CL249" s="74"/>
      <c r="CO249" s="74"/>
      <c r="CR249" s="74"/>
      <c r="CU249" s="74"/>
      <c r="CX249" s="74"/>
      <c r="DA249" s="74"/>
      <c r="DD249" s="74"/>
      <c r="DG249" s="74"/>
      <c r="DJ249" s="74"/>
      <c r="DM249" s="74"/>
      <c r="DP249" s="74"/>
      <c r="DS249" s="74"/>
      <c r="DV249" s="74"/>
      <c r="DY249" s="74"/>
      <c r="EB249" s="74"/>
      <c r="EE249" s="74"/>
      <c r="EH249" s="74"/>
      <c r="EK249" s="74"/>
      <c r="EN249" s="74"/>
      <c r="EQ249" s="74"/>
      <c r="ET249" s="74"/>
    </row>
    <row r="250" spans="1:150" ht="15" x14ac:dyDescent="0.2">
      <c r="A250" s="60"/>
      <c r="B250" s="60"/>
      <c r="C250" s="31"/>
      <c r="D250" s="38"/>
      <c r="E250" s="38"/>
      <c r="F250" s="55"/>
      <c r="G250" s="55"/>
      <c r="H250" s="55"/>
      <c r="I250" s="55"/>
      <c r="J250" s="55"/>
      <c r="K250" s="55"/>
      <c r="L250" s="55"/>
      <c r="M250" s="55"/>
      <c r="N250" s="55"/>
      <c r="O250" s="55"/>
      <c r="P250" s="55"/>
      <c r="Q250" s="55"/>
      <c r="R250" s="55"/>
      <c r="S250" s="55"/>
      <c r="T250" s="55"/>
      <c r="U250" s="55"/>
      <c r="V250" s="55"/>
      <c r="W250" s="55"/>
      <c r="X250" s="55"/>
      <c r="Y250" s="55"/>
      <c r="Z250" s="55"/>
      <c r="AA250" s="47"/>
      <c r="AB250" s="38"/>
      <c r="AC250" s="38"/>
      <c r="AD250" s="47"/>
      <c r="AE250" s="38"/>
      <c r="AF250" s="38"/>
      <c r="AG250" s="47"/>
      <c r="AH250" s="38"/>
      <c r="AI250" s="38"/>
      <c r="AJ250" s="47"/>
      <c r="AK250" s="38"/>
      <c r="AL250" s="38"/>
      <c r="AM250" s="47"/>
      <c r="AN250" s="38"/>
      <c r="AO250" s="38"/>
      <c r="AP250" s="47"/>
      <c r="AQ250" s="38"/>
      <c r="AR250" s="38"/>
      <c r="AS250" s="47"/>
      <c r="AT250" s="38"/>
      <c r="AU250" s="38"/>
      <c r="AV250" s="47"/>
      <c r="AW250" s="38"/>
      <c r="AX250" s="38"/>
      <c r="AY250" s="47"/>
      <c r="AZ250" s="38"/>
      <c r="BA250" s="38"/>
      <c r="BB250" s="47"/>
      <c r="BC250" s="38"/>
      <c r="BD250" s="38"/>
      <c r="BE250" s="47"/>
      <c r="BF250" s="38"/>
      <c r="BG250" s="38"/>
      <c r="BH250" s="47"/>
      <c r="BI250" s="38"/>
      <c r="BJ250" s="38"/>
      <c r="BK250" s="47"/>
      <c r="BL250" s="38"/>
      <c r="BM250" s="38"/>
      <c r="BN250" s="73"/>
      <c r="BQ250" s="74"/>
      <c r="BT250" s="74"/>
      <c r="BW250" s="74"/>
      <c r="BZ250" s="74"/>
      <c r="CC250" s="74"/>
      <c r="CF250" s="74"/>
      <c r="CI250" s="74"/>
      <c r="CL250" s="74"/>
      <c r="CO250" s="74"/>
      <c r="CR250" s="74"/>
      <c r="CU250" s="74"/>
      <c r="CX250" s="74"/>
      <c r="DA250" s="74"/>
      <c r="DD250" s="74"/>
      <c r="DG250" s="74"/>
      <c r="DJ250" s="74"/>
      <c r="DM250" s="74"/>
      <c r="DP250" s="74"/>
      <c r="DS250" s="74"/>
      <c r="DV250" s="74"/>
      <c r="DY250" s="74"/>
      <c r="EB250" s="74"/>
      <c r="EE250" s="74"/>
      <c r="EH250" s="74"/>
      <c r="EK250" s="74"/>
      <c r="EN250" s="74"/>
      <c r="EQ250" s="74"/>
      <c r="ET250" s="74"/>
    </row>
    <row r="251" spans="1:150" x14ac:dyDescent="0.2">
      <c r="A251" s="60"/>
      <c r="B251" s="60"/>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7"/>
      <c r="AB251" s="76"/>
      <c r="AC251" s="76"/>
      <c r="AD251" s="77"/>
      <c r="AE251" s="76"/>
      <c r="AF251" s="76"/>
      <c r="AG251" s="77"/>
      <c r="AH251" s="76"/>
      <c r="AI251" s="76"/>
      <c r="AJ251" s="77"/>
      <c r="AK251" s="76"/>
      <c r="AL251" s="76"/>
      <c r="AM251" s="77"/>
      <c r="AN251" s="76"/>
      <c r="AO251" s="76"/>
      <c r="AP251" s="77"/>
      <c r="AQ251" s="76"/>
      <c r="AR251" s="76"/>
      <c r="AS251" s="77"/>
      <c r="AT251" s="76"/>
      <c r="AU251" s="76"/>
      <c r="AV251" s="77"/>
      <c r="AW251" s="76"/>
      <c r="AX251" s="76"/>
      <c r="AY251" s="77"/>
      <c r="AZ251" s="76"/>
      <c r="BA251" s="76"/>
      <c r="BB251" s="77"/>
      <c r="BC251" s="76"/>
      <c r="BD251" s="76"/>
      <c r="BE251" s="77"/>
      <c r="BF251" s="76"/>
      <c r="BG251" s="76"/>
      <c r="BH251" s="77"/>
      <c r="BI251" s="76"/>
      <c r="BJ251" s="76"/>
      <c r="BK251" s="77"/>
      <c r="BL251" s="76"/>
      <c r="BM251" s="76"/>
      <c r="BN251" s="77"/>
      <c r="BQ251" s="74"/>
      <c r="BT251" s="74"/>
      <c r="BW251" s="74"/>
      <c r="BZ251" s="74"/>
      <c r="CC251" s="74"/>
      <c r="CF251" s="74"/>
      <c r="CI251" s="74"/>
      <c r="CL251" s="74"/>
      <c r="CO251" s="74"/>
      <c r="CR251" s="74"/>
      <c r="CU251" s="74"/>
      <c r="CX251" s="74"/>
      <c r="DA251" s="74"/>
      <c r="DD251" s="74"/>
      <c r="DG251" s="74"/>
      <c r="DJ251" s="74"/>
      <c r="DM251" s="74"/>
      <c r="DP251" s="74"/>
      <c r="DS251" s="74"/>
      <c r="DV251" s="74"/>
      <c r="DY251" s="74"/>
      <c r="EB251" s="74"/>
      <c r="EE251" s="74"/>
      <c r="EH251" s="74"/>
      <c r="EK251" s="74"/>
      <c r="EN251" s="74"/>
      <c r="EQ251" s="74"/>
      <c r="ET251" s="74"/>
    </row>
    <row r="252" spans="1:150" hidden="1" x14ac:dyDescent="0.2">
      <c r="A252" s="60"/>
      <c r="B252" s="60"/>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7"/>
      <c r="AB252" s="76"/>
      <c r="AC252" s="76"/>
      <c r="AD252" s="77"/>
      <c r="AE252" s="76"/>
      <c r="AF252" s="76"/>
      <c r="AG252" s="77"/>
      <c r="AH252" s="76"/>
      <c r="AI252" s="76"/>
      <c r="AJ252" s="77"/>
      <c r="AK252" s="76"/>
      <c r="AL252" s="76"/>
      <c r="AM252" s="77"/>
      <c r="AN252" s="76"/>
      <c r="AO252" s="76"/>
      <c r="AP252" s="77"/>
      <c r="AQ252" s="76"/>
      <c r="AR252" s="76"/>
      <c r="AS252" s="77"/>
      <c r="AT252" s="76"/>
      <c r="AU252" s="76"/>
      <c r="AV252" s="77"/>
      <c r="AW252" s="76"/>
      <c r="AX252" s="76"/>
      <c r="AY252" s="77"/>
      <c r="AZ252" s="76"/>
      <c r="BA252" s="76"/>
      <c r="BB252" s="77"/>
      <c r="BC252" s="76"/>
      <c r="BD252" s="76"/>
      <c r="BE252" s="77"/>
      <c r="BF252" s="76"/>
      <c r="BG252" s="76"/>
      <c r="BH252" s="77"/>
      <c r="BI252" s="76"/>
      <c r="BJ252" s="76"/>
      <c r="BK252" s="77"/>
      <c r="BL252" s="76"/>
      <c r="BM252" s="76"/>
      <c r="BN252" s="77"/>
      <c r="BQ252" s="74"/>
      <c r="BT252" s="74"/>
      <c r="BW252" s="74"/>
      <c r="BZ252" s="74"/>
      <c r="CC252" s="74"/>
      <c r="CF252" s="74"/>
      <c r="CI252" s="74"/>
      <c r="CL252" s="74"/>
      <c r="CO252" s="74"/>
      <c r="CR252" s="74"/>
      <c r="CU252" s="74"/>
      <c r="CX252" s="74"/>
      <c r="DA252" s="74"/>
      <c r="DD252" s="74"/>
      <c r="DG252" s="74"/>
      <c r="DJ252" s="74"/>
      <c r="DM252" s="74"/>
      <c r="DP252" s="74"/>
      <c r="DS252" s="74"/>
      <c r="DV252" s="74"/>
      <c r="DY252" s="74"/>
      <c r="EB252" s="74"/>
      <c r="EE252" s="74"/>
      <c r="EH252" s="74"/>
      <c r="EK252" s="74"/>
      <c r="EN252" s="74"/>
      <c r="EQ252" s="74"/>
      <c r="ET252" s="74"/>
    </row>
    <row r="253" spans="1:150" hidden="1" x14ac:dyDescent="0.2">
      <c r="A253" s="60"/>
      <c r="B253" s="6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7"/>
      <c r="AB253" s="76"/>
      <c r="AC253" s="76"/>
      <c r="AD253" s="77"/>
      <c r="AE253" s="76"/>
      <c r="AF253" s="76"/>
      <c r="AG253" s="77"/>
      <c r="AH253" s="76"/>
      <c r="AI253" s="76"/>
      <c r="AJ253" s="77"/>
      <c r="AK253" s="76"/>
      <c r="AL253" s="76"/>
      <c r="AM253" s="77"/>
      <c r="AN253" s="76"/>
      <c r="AO253" s="76"/>
      <c r="AP253" s="77"/>
      <c r="AQ253" s="76"/>
      <c r="AR253" s="76"/>
      <c r="AS253" s="77"/>
      <c r="AT253" s="76"/>
      <c r="AU253" s="76"/>
      <c r="AV253" s="77"/>
      <c r="AW253" s="76"/>
      <c r="AX253" s="76"/>
      <c r="AY253" s="77"/>
      <c r="AZ253" s="76"/>
      <c r="BA253" s="76"/>
      <c r="BB253" s="77"/>
      <c r="BC253" s="76"/>
      <c r="BD253" s="76"/>
      <c r="BE253" s="77"/>
      <c r="BF253" s="76"/>
      <c r="BG253" s="76"/>
      <c r="BH253" s="77"/>
      <c r="BI253" s="76"/>
      <c r="BJ253" s="76"/>
      <c r="BK253" s="77"/>
      <c r="BL253" s="76"/>
      <c r="BM253" s="76"/>
      <c r="BN253" s="77"/>
      <c r="BQ253" s="74"/>
      <c r="BT253" s="74"/>
      <c r="BW253" s="74"/>
      <c r="BZ253" s="74"/>
      <c r="CC253" s="74"/>
      <c r="CF253" s="74"/>
      <c r="CI253" s="74"/>
      <c r="CL253" s="74"/>
      <c r="CO253" s="74"/>
      <c r="CR253" s="74"/>
      <c r="CU253" s="74"/>
      <c r="CX253" s="74"/>
      <c r="DA253" s="74"/>
      <c r="DD253" s="74"/>
      <c r="DG253" s="74"/>
      <c r="DJ253" s="74"/>
      <c r="DM253" s="74"/>
      <c r="DP253" s="74"/>
      <c r="DS253" s="74"/>
      <c r="DV253" s="74"/>
      <c r="DY253" s="74"/>
      <c r="EB253" s="74"/>
      <c r="EE253" s="74"/>
      <c r="EH253" s="74"/>
      <c r="EK253" s="74"/>
      <c r="EN253" s="74"/>
      <c r="EQ253" s="74"/>
      <c r="ET253" s="74"/>
    </row>
    <row r="254" spans="1:150" hidden="1" x14ac:dyDescent="0.2">
      <c r="A254" s="49"/>
      <c r="B254" s="49"/>
      <c r="AA254" s="74"/>
      <c r="AD254" s="74"/>
      <c r="AG254" s="74"/>
      <c r="AJ254" s="74"/>
      <c r="AM254" s="74"/>
      <c r="AP254" s="74"/>
      <c r="AS254" s="74"/>
      <c r="AV254" s="74"/>
      <c r="AY254" s="74"/>
      <c r="BB254" s="74"/>
      <c r="BE254" s="74"/>
      <c r="BH254" s="74"/>
      <c r="BK254" s="74"/>
      <c r="BN254" s="74"/>
      <c r="BQ254" s="74"/>
      <c r="BT254" s="74"/>
      <c r="BW254" s="74"/>
      <c r="BZ254" s="74"/>
      <c r="CC254" s="74"/>
      <c r="CF254" s="74"/>
      <c r="CI254" s="74"/>
      <c r="CL254" s="74"/>
      <c r="CO254" s="74"/>
      <c r="CR254" s="74"/>
      <c r="CU254" s="74"/>
      <c r="CX254" s="74"/>
      <c r="DA254" s="74"/>
      <c r="DD254" s="74"/>
      <c r="DG254" s="74"/>
      <c r="DJ254" s="74"/>
      <c r="DM254" s="74"/>
      <c r="DP254" s="74"/>
      <c r="DS254" s="74"/>
      <c r="DV254" s="74"/>
      <c r="DY254" s="74"/>
      <c r="EB254" s="74"/>
      <c r="EE254" s="74"/>
      <c r="EH254" s="74"/>
      <c r="EK254" s="74"/>
      <c r="EN254" s="74"/>
      <c r="EQ254" s="74"/>
      <c r="ET254" s="74"/>
    </row>
    <row r="255" spans="1:150" hidden="1" x14ac:dyDescent="0.2">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9">
        <f>SUMPRODUCT(--(AA31:AA88=0),--(AA31:AA88&lt;&gt;""),--(AB31:AB88="M"))+SUMPRODUCT(--(AA31:AA88=0),--(AA31:AA88&lt;&gt;""),--(AB31:AB88=""))+SUMPRODUCT(--(AA31:AA88&gt;0),--(AB31:AB88="W"))+SUMPRODUCT(--(AA31:AA88&gt;0), --(AA31:AA88&lt;&gt;""),--(AB31:AB88=""))+SUMPRODUCT(--(AA31:AA88=""),--(AB31:AB88="M")) +
SUMPRODUCT(--(AA90:AA147=0),--(AA90:AA147&lt;&gt;""),--(AB90:AB147="M"))+SUMPRODUCT(--(AA90:AA147=0),--(AA90:AA147&lt;&gt;""),--(AB90:AB147=""))+SUMPRODUCT(--(AA90:AA147&gt;0),--(AB90:AB147="W"))+SUMPRODUCT(--(AA90:AA147&gt;0), --(AA90:AA147&lt;&gt;""),--(AB90:AB147=""))+SUMPRODUCT(--(AA90:AA147=""),--(AB90:AB147="M")) +
SUMPRODUCT(--(AA149:AA206=0),--(AA149:AA206&lt;&gt;""),--(AB149:AB206="M"))+SUMPRODUCT(--(AA149:AA206=0),--(AA149:AA206&lt;&gt;""),--(AB149:AB206=""))+SUMPRODUCT(--(AA149:AA206&gt;0),--(AB149:AB206="W"))+SUMPRODUCT(--(AA149:AA206&gt;0), --(AA149:AA206&lt;&gt;""),--(AB149:AB206=""))+SUMPRODUCT(--(AA149:AA206=""),--(AB149:AB206="M"))+
SUMPRODUCT(--(AA209:AA221=0),--(AA209:AA221&lt;&gt;""),--(AB209:AB221="M"))+SUMPRODUCT(--(AA209:AA221=0),--(AA209:AA221&lt;&gt;""),--(AB209:AB221=""))+SUMPRODUCT(--(AA209:AA221&gt;0),--(AB209:AB221="W"))+SUMPRODUCT(--(AA209:AA221&gt;0), --(AA209:AA221&lt;&gt;""),--(AB209:AB221=""))+SUMPRODUCT(--(AA209:AA221=""),--(AB209:AB221="M"))+
SUMPRODUCT(--(AA223:AA235=0),--(AA223:AA235&lt;&gt;""),--(AB223:AB235="M"))+SUMPRODUCT(--(AA223:AA235=0),--(AA223:AA235&lt;&gt;""),--(AB223:AB235=""))+SUMPRODUCT(--(AA223:AA235&gt;0),--(AB223:AB235="W"))+SUMPRODUCT(--(AA223:AA235&gt;0), --(AA223:AA235&lt;&gt;""),--(AB223:AB235=""))+SUMPRODUCT(--(AA223:AA235=""),--(AB223:AB235="M"))+
SUMPRODUCT(--(AA237:AA249=0),--(AA237:AA249&lt;&gt;""),--(AB237:AB249="M"))+SUMPRODUCT(--(AA237:AA249=0),--(AA237:AA249&lt;&gt;""),--(AB237:AB249=""))+SUMPRODUCT(--(AA237:AA249&gt;0),--(AB237:AB249="W"))+SUMPRODUCT(--(AA237:AA249&gt;0), --(AA237:AA249&lt;&gt;""),--(AB237:AB249=""))+SUMPRODUCT(--(AA237:AA249=""),--(AB237:AB249="M"))</f>
        <v>0</v>
      </c>
      <c r="AB255" s="78"/>
      <c r="AC255" s="78"/>
      <c r="AD255" s="79">
        <f>SUMPRODUCT(--(AD31:AD88=0),--(AD31:AD88&lt;&gt;""),--(AE31:AE88="M"))+SUMPRODUCT(--(AD31:AD88=0),--(AD31:AD88&lt;&gt;""),--(AE31:AE88=""))+SUMPRODUCT(--(AD31:AD88&gt;0),--(AE31:AE88="W"))+SUMPRODUCT(--(AD31:AD88&gt;0), --(AD31:AD88&lt;&gt;""),--(AE31:AE88=""))+SUMPRODUCT(--(AD31:AD88=""),--(AE31:AE88="M")) +
SUMPRODUCT(--(AD90:AD147=0),--(AD90:AD147&lt;&gt;""),--(AE90:AE147="M"))+SUMPRODUCT(--(AD90:AD147=0),--(AD90:AD147&lt;&gt;""),--(AE90:AE147=""))+SUMPRODUCT(--(AD90:AD147&gt;0),--(AE90:AE147="W"))+SUMPRODUCT(--(AD90:AD147&gt;0), --(AD90:AD147&lt;&gt;""),--(AE90:AE147=""))+SUMPRODUCT(--(AD90:AD147=""),--(AE90:AE147="M")) +
SUMPRODUCT(--(AD149:AD206=0),--(AD149:AD206&lt;&gt;""),--(AE149:AE206="M"))+SUMPRODUCT(--(AD149:AD206=0),--(AD149:AD206&lt;&gt;""),--(AE149:AE206=""))+SUMPRODUCT(--(AD149:AD206&gt;0),--(AE149:AE206="W"))+SUMPRODUCT(--(AD149:AD206&gt;0), --(AD149:AD206&lt;&gt;""),--(AE149:AE206=""))+SUMPRODUCT(--(AD149:AD206=""),--(AE149:AE206="M"))+
SUMPRODUCT(--(AD209:AD221=0),--(AD209:AD221&lt;&gt;""),--(AE209:AE221="M"))+SUMPRODUCT(--(AD209:AD221=0),--(AD209:AD221&lt;&gt;""),--(AE209:AE221=""))+SUMPRODUCT(--(AD209:AD221&gt;0),--(AE209:AE221="W"))+SUMPRODUCT(--(AD209:AD221&gt;0), --(AD209:AD221&lt;&gt;""),--(AE209:AE221=""))+SUMPRODUCT(--(AD209:AD221=""),--(AE209:AE221="M"))+
SUMPRODUCT(--(AD223:AD235=0),--(AD223:AD235&lt;&gt;""),--(AE223:AE235="M"))+SUMPRODUCT(--(AD223:AD235=0),--(AD223:AD235&lt;&gt;""),--(AE223:AE235=""))+SUMPRODUCT(--(AD223:AD235&gt;0),--(AE223:AE235="W"))+SUMPRODUCT(--(AD223:AD235&gt;0), --(AD223:AD235&lt;&gt;""),--(AE223:AE235=""))+SUMPRODUCT(--(AD223:AD235=""),--(AE223:AE235="M"))+
SUMPRODUCT(--(AD237:AD249=0),--(AD237:AD249&lt;&gt;""),--(AE237:AE249="M"))+SUMPRODUCT(--(AD237:AD249=0),--(AD237:AD249&lt;&gt;""),--(AE237:AE249=""))+SUMPRODUCT(--(AD237:AD249&gt;0),--(AE237:AE249="W"))+SUMPRODUCT(--(AD237:AD249&gt;0), --(AD237:AD249&lt;&gt;""),--(AE237:AE249=""))+SUMPRODUCT(--(AD237:AD249=""),--(AE237:AE249="M"))</f>
        <v>0</v>
      </c>
      <c r="AE255" s="78"/>
      <c r="AF255" s="78"/>
      <c r="AG255" s="79">
        <f>SUMPRODUCT(--(AG31:AG88=0),--(AG31:AG88&lt;&gt;""),--(AH31:AH88="M"))+SUMPRODUCT(--(AG31:AG88=0),--(AG31:AG88&lt;&gt;""),--(AH31:AH88=""))+SUMPRODUCT(--(AG31:AG88&gt;0),--(AH31:AH88="W"))+SUMPRODUCT(--(AG31:AG88&gt;0), --(AG31:AG88&lt;&gt;""),--(AH31:AH88=""))+SUMPRODUCT(--(AG31:AG88=""),--(AH31:AH88="M")) +
SUMPRODUCT(--(AG90:AG147=0),--(AG90:AG147&lt;&gt;""),--(AH90:AH147="M"))+SUMPRODUCT(--(AG90:AG147=0),--(AG90:AG147&lt;&gt;""),--(AH90:AH147=""))+SUMPRODUCT(--(AG90:AG147&gt;0),--(AH90:AH147="W"))+SUMPRODUCT(--(AG90:AG147&gt;0), --(AG90:AG147&lt;&gt;""),--(AH90:AH147=""))+SUMPRODUCT(--(AG90:AG147=""),--(AH90:AH147="M")) +
SUMPRODUCT(--(AG149:AG206=0),--(AG149:AG206&lt;&gt;""),--(AH149:AH206="M"))+SUMPRODUCT(--(AG149:AG206=0),--(AG149:AG206&lt;&gt;""),--(AH149:AH206=""))+SUMPRODUCT(--(AG149:AG206&gt;0),--(AH149:AH206="W"))+SUMPRODUCT(--(AG149:AG206&gt;0), --(AG149:AG206&lt;&gt;""),--(AH149:AH206=""))+SUMPRODUCT(--(AG149:AG206=""),--(AH149:AH206="M"))+
SUMPRODUCT(--(AG209:AG221=0),--(AG209:AG221&lt;&gt;""),--(AH209:AH221="M"))+SUMPRODUCT(--(AG209:AG221=0),--(AG209:AG221&lt;&gt;""),--(AH209:AH221=""))+SUMPRODUCT(--(AG209:AG221&gt;0),--(AH209:AH221="W"))+SUMPRODUCT(--(AG209:AG221&gt;0), --(AG209:AG221&lt;&gt;""),--(AH209:AH221=""))+SUMPRODUCT(--(AG209:AG221=""),--(AH209:AH221="M"))+
SUMPRODUCT(--(AG223:AG235=0),--(AG223:AG235&lt;&gt;""),--(AH223:AH235="M"))+SUMPRODUCT(--(AG223:AG235=0),--(AG223:AG235&lt;&gt;""),--(AH223:AH235=""))+SUMPRODUCT(--(AG223:AG235&gt;0),--(AH223:AH235="W"))+SUMPRODUCT(--(AG223:AG235&gt;0), --(AG223:AG235&lt;&gt;""),--(AH223:AH235=""))+SUMPRODUCT(--(AG223:AG235=""),--(AH223:AH235="M"))+
SUMPRODUCT(--(AG237:AG249=0),--(AG237:AG249&lt;&gt;""),--(AH237:AH249="M"))+SUMPRODUCT(--(AG237:AG249=0),--(AG237:AG249&lt;&gt;""),--(AH237:AH249=""))+SUMPRODUCT(--(AG237:AG249&gt;0),--(AH237:AH249="W"))+SUMPRODUCT(--(AG237:AG249&gt;0), --(AG237:AG249&lt;&gt;""),--(AH237:AH249=""))+SUMPRODUCT(--(AG237:AG249=""),--(AH237:AH249="M"))</f>
        <v>0</v>
      </c>
      <c r="AH255" s="78"/>
      <c r="AI255" s="78"/>
      <c r="AJ255" s="79">
        <f>SUMPRODUCT(--(AJ31:AJ88=0),--(AJ31:AJ88&lt;&gt;""),--(AK31:AK88="M"))+SUMPRODUCT(--(AJ31:AJ88=0),--(AJ31:AJ88&lt;&gt;""),--(AK31:AK88=""))+SUMPRODUCT(--(AJ31:AJ88&gt;0),--(AK31:AK88="W"))+SUMPRODUCT(--(AJ31:AJ88&gt;0), --(AJ31:AJ88&lt;&gt;""),--(AK31:AK88=""))+SUMPRODUCT(--(AJ31:AJ88=""),--(AK31:AK88="M")) +
SUMPRODUCT(--(AJ90:AJ147=0),--(AJ90:AJ147&lt;&gt;""),--(AK90:AK147="M"))+SUMPRODUCT(--(AJ90:AJ147=0),--(AJ90:AJ147&lt;&gt;""),--(AK90:AK147=""))+SUMPRODUCT(--(AJ90:AJ147&gt;0),--(AK90:AK147="W"))+SUMPRODUCT(--(AJ90:AJ147&gt;0), --(AJ90:AJ147&lt;&gt;""),--(AK90:AK147=""))+SUMPRODUCT(--(AJ90:AJ147=""),--(AK90:AK147="M")) +
SUMPRODUCT(--(AJ149:AJ206=0),--(AJ149:AJ206&lt;&gt;""),--(AK149:AK206="M"))+SUMPRODUCT(--(AJ149:AJ206=0),--(AJ149:AJ206&lt;&gt;""),--(AK149:AK206=""))+SUMPRODUCT(--(AJ149:AJ206&gt;0),--(AK149:AK206="W"))+SUMPRODUCT(--(AJ149:AJ206&gt;0), --(AJ149:AJ206&lt;&gt;""),--(AK149:AK206=""))+SUMPRODUCT(--(AJ149:AJ206=""),--(AK149:AK206="M"))+
SUMPRODUCT(--(AJ209:AJ221=0),--(AJ209:AJ221&lt;&gt;""),--(AK209:AK221="M"))+SUMPRODUCT(--(AJ209:AJ221=0),--(AJ209:AJ221&lt;&gt;""),--(AK209:AK221=""))+SUMPRODUCT(--(AJ209:AJ221&gt;0),--(AK209:AK221="W"))+SUMPRODUCT(--(AJ209:AJ221&gt;0), --(AJ209:AJ221&lt;&gt;""),--(AK209:AK221=""))+SUMPRODUCT(--(AJ209:AJ221=""),--(AK209:AK221="M"))+
SUMPRODUCT(--(AJ223:AJ235=0),--(AJ223:AJ235&lt;&gt;""),--(AK223:AK235="M"))+SUMPRODUCT(--(AJ223:AJ235=0),--(AJ223:AJ235&lt;&gt;""),--(AK223:AK235=""))+SUMPRODUCT(--(AJ223:AJ235&gt;0),--(AK223:AK235="W"))+SUMPRODUCT(--(AJ223:AJ235&gt;0), --(AJ223:AJ235&lt;&gt;""),--(AK223:AK235=""))+SUMPRODUCT(--(AJ223:AJ235=""),--(AK223:AK235="M"))+
SUMPRODUCT(--(AJ237:AJ249=0),--(AJ237:AJ249&lt;&gt;""),--(AK237:AK249="M"))+SUMPRODUCT(--(AJ237:AJ249=0),--(AJ237:AJ249&lt;&gt;""),--(AK237:AK249=""))+SUMPRODUCT(--(AJ237:AJ249&gt;0),--(AK237:AK249="W"))+SUMPRODUCT(--(AJ237:AJ249&gt;0), --(AJ237:AJ249&lt;&gt;""),--(AK237:AK249=""))+SUMPRODUCT(--(AJ237:AJ249=""),--(AK237:AK249="M"))</f>
        <v>0</v>
      </c>
      <c r="AK255" s="78"/>
      <c r="AL255" s="78"/>
      <c r="AM255" s="79">
        <f>SUMPRODUCT(--(AM31:AM88=0),--(AM31:AM88&lt;&gt;""),--(AN31:AN88="M"))+SUMPRODUCT(--(AM31:AM88=0),--(AM31:AM88&lt;&gt;""),--(AN31:AN88=""))+SUMPRODUCT(--(AM31:AM88&gt;0),--(AN31:AN88="W"))+SUMPRODUCT(--(AM31:AM88&gt;0), --(AM31:AM88&lt;&gt;""),--(AN31:AN88=""))+SUMPRODUCT(--(AM31:AM88=""),--(AN31:AN88="M")) +
SUMPRODUCT(--(AM90:AM147=0),--(AM90:AM147&lt;&gt;""),--(AN90:AN147="M"))+SUMPRODUCT(--(AM90:AM147=0),--(AM90:AM147&lt;&gt;""),--(AN90:AN147=""))+SUMPRODUCT(--(AM90:AM147&gt;0),--(AN90:AN147="W"))+SUMPRODUCT(--(AM90:AM147&gt;0), --(AM90:AM147&lt;&gt;""),--(AN90:AN147=""))+SUMPRODUCT(--(AM90:AM147=""),--(AN90:AN147="M")) +
SUMPRODUCT(--(AM149:AM206=0),--(AM149:AM206&lt;&gt;""),--(AN149:AN206="M"))+SUMPRODUCT(--(AM149:AM206=0),--(AM149:AM206&lt;&gt;""),--(AN149:AN206=""))+SUMPRODUCT(--(AM149:AM206&gt;0),--(AN149:AN206="W"))+SUMPRODUCT(--(AM149:AM206&gt;0), --(AM149:AM206&lt;&gt;""),--(AN149:AN206=""))+SUMPRODUCT(--(AM149:AM206=""),--(AN149:AN206="M"))+
SUMPRODUCT(--(AM209:AM221=0),--(AM209:AM221&lt;&gt;""),--(AN209:AN221="M"))+SUMPRODUCT(--(AM209:AM221=0),--(AM209:AM221&lt;&gt;""),--(AN209:AN221=""))+SUMPRODUCT(--(AM209:AM221&gt;0),--(AN209:AN221="W"))+SUMPRODUCT(--(AM209:AM221&gt;0), --(AM209:AM221&lt;&gt;""),--(AN209:AN221=""))+SUMPRODUCT(--(AM209:AM221=""),--(AN209:AN221="M"))+
SUMPRODUCT(--(AM223:AM235=0),--(AM223:AM235&lt;&gt;""),--(AN223:AN235="M"))+SUMPRODUCT(--(AM223:AM235=0),--(AM223:AM235&lt;&gt;""),--(AN223:AN235=""))+SUMPRODUCT(--(AM223:AM235&gt;0),--(AN223:AN235="W"))+SUMPRODUCT(--(AM223:AM235&gt;0), --(AM223:AM235&lt;&gt;""),--(AN223:AN235=""))+SUMPRODUCT(--(AM223:AM235=""),--(AN223:AN235="M"))+
SUMPRODUCT(--(AM237:AM249=0),--(AM237:AM249&lt;&gt;""),--(AN237:AN249="M"))+SUMPRODUCT(--(AM237:AM249=0),--(AM237:AM249&lt;&gt;""),--(AN237:AN249=""))+SUMPRODUCT(--(AM237:AM249&gt;0),--(AN237:AN249="W"))+SUMPRODUCT(--(AM237:AM249&gt;0), --(AM237:AM249&lt;&gt;""),--(AN237:AN249=""))+SUMPRODUCT(--(AM237:AM249=""),--(AN237:AN249="M"))</f>
        <v>0</v>
      </c>
      <c r="AN255" s="78"/>
      <c r="AO255" s="78"/>
      <c r="AP255" s="79">
        <f>SUMPRODUCT(--(AP31:AP88=0),--(AP31:AP88&lt;&gt;""),--(AQ31:AQ88="M"))+SUMPRODUCT(--(AP31:AP88=0),--(AP31:AP88&lt;&gt;""),--(AQ31:AQ88=""))+SUMPRODUCT(--(AP31:AP88&gt;0),--(AQ31:AQ88="W"))+SUMPRODUCT(--(AP31:AP88&gt;0), --(AP31:AP88&lt;&gt;""),--(AQ31:AQ88=""))+SUMPRODUCT(--(AP31:AP88=""),--(AQ31:AQ88="M")) +
SUMPRODUCT(--(AP90:AP147=0),--(AP90:AP147&lt;&gt;""),--(AQ90:AQ147="M"))+SUMPRODUCT(--(AP90:AP147=0),--(AP90:AP147&lt;&gt;""),--(AQ90:AQ147=""))+SUMPRODUCT(--(AP90:AP147&gt;0),--(AQ90:AQ147="W"))+SUMPRODUCT(--(AP90:AP147&gt;0), --(AP90:AP147&lt;&gt;""),--(AQ90:AQ147=""))+SUMPRODUCT(--(AP90:AP147=""),--(AQ90:AQ147="M")) +
SUMPRODUCT(--(AP149:AP206=0),--(AP149:AP206&lt;&gt;""),--(AQ149:AQ206="M"))+SUMPRODUCT(--(AP149:AP206=0),--(AP149:AP206&lt;&gt;""),--(AQ149:AQ206=""))+SUMPRODUCT(--(AP149:AP206&gt;0),--(AQ149:AQ206="W"))+SUMPRODUCT(--(AP149:AP206&gt;0), --(AP149:AP206&lt;&gt;""),--(AQ149:AQ206=""))+SUMPRODUCT(--(AP149:AP206=""),--(AQ149:AQ206="M"))+
SUMPRODUCT(--(AP209:AP221=0),--(AP209:AP221&lt;&gt;""),--(AQ209:AQ221="M"))+SUMPRODUCT(--(AP209:AP221=0),--(AP209:AP221&lt;&gt;""),--(AQ209:AQ221=""))+SUMPRODUCT(--(AP209:AP221&gt;0),--(AQ209:AQ221="W"))+SUMPRODUCT(--(AP209:AP221&gt;0), --(AP209:AP221&lt;&gt;""),--(AQ209:AQ221=""))+SUMPRODUCT(--(AP209:AP221=""),--(AQ209:AQ221="M"))+
SUMPRODUCT(--(AP223:AP235=0),--(AP223:AP235&lt;&gt;""),--(AQ223:AQ235="M"))+SUMPRODUCT(--(AP223:AP235=0),--(AP223:AP235&lt;&gt;""),--(AQ223:AQ235=""))+SUMPRODUCT(--(AP223:AP235&gt;0),--(AQ223:AQ235="W"))+SUMPRODUCT(--(AP223:AP235&gt;0), --(AP223:AP235&lt;&gt;""),--(AQ223:AQ235=""))+SUMPRODUCT(--(AP223:AP235=""),--(AQ223:AQ235="M"))+
SUMPRODUCT(--(AP237:AP249=0),--(AP237:AP249&lt;&gt;""),--(AQ237:AQ249="M"))+SUMPRODUCT(--(AP237:AP249=0),--(AP237:AP249&lt;&gt;""),--(AQ237:AQ249=""))+SUMPRODUCT(--(AP237:AP249&gt;0),--(AQ237:AQ249="W"))+SUMPRODUCT(--(AP237:AP249&gt;0), --(AP237:AP249&lt;&gt;""),--(AQ237:AQ249=""))+SUMPRODUCT(--(AP237:AP249=""),--(AQ237:AQ249="M"))</f>
        <v>0</v>
      </c>
      <c r="AQ255" s="78"/>
      <c r="AR255" s="78"/>
      <c r="AS255" s="79">
        <f>SUMPRODUCT(--(AS31:AS88=0),--(AS31:AS88&lt;&gt;""),--(AT31:AT88="M"))+SUMPRODUCT(--(AS31:AS88=0),--(AS31:AS88&lt;&gt;""),--(AT31:AT88=""))+SUMPRODUCT(--(AS31:AS88&gt;0),--(AT31:AT88="W"))+SUMPRODUCT(--(AS31:AS88&gt;0), --(AS31:AS88&lt;&gt;""),--(AT31:AT88=""))+SUMPRODUCT(--(AS31:AS88=""),--(AT31:AT88="M")) +
SUMPRODUCT(--(AS90:AS147=0),--(AS90:AS147&lt;&gt;""),--(AT90:AT147="M"))+SUMPRODUCT(--(AS90:AS147=0),--(AS90:AS147&lt;&gt;""),--(AT90:AT147=""))+SUMPRODUCT(--(AS90:AS147&gt;0),--(AT90:AT147="W"))+SUMPRODUCT(--(AS90:AS147&gt;0), --(AS90:AS147&lt;&gt;""),--(AT90:AT147=""))+SUMPRODUCT(--(AS90:AS147=""),--(AT90:AT147="M")) +
SUMPRODUCT(--(AS149:AS206=0),--(AS149:AS206&lt;&gt;""),--(AT149:AT206="M"))+SUMPRODUCT(--(AS149:AS206=0),--(AS149:AS206&lt;&gt;""),--(AT149:AT206=""))+SUMPRODUCT(--(AS149:AS206&gt;0),--(AT149:AT206="W"))+SUMPRODUCT(--(AS149:AS206&gt;0), --(AS149:AS206&lt;&gt;""),--(AT149:AT206=""))+SUMPRODUCT(--(AS149:AS206=""),--(AT149:AT206="M"))+
SUMPRODUCT(--(AS209:AS221=0),--(AS209:AS221&lt;&gt;""),--(AT209:AT221="M"))+SUMPRODUCT(--(AS209:AS221=0),--(AS209:AS221&lt;&gt;""),--(AT209:AT221=""))+SUMPRODUCT(--(AS209:AS221&gt;0),--(AT209:AT221="W"))+SUMPRODUCT(--(AS209:AS221&gt;0), --(AS209:AS221&lt;&gt;""),--(AT209:AT221=""))+SUMPRODUCT(--(AS209:AS221=""),--(AT209:AT221="M"))+
SUMPRODUCT(--(AS223:AS235=0),--(AS223:AS235&lt;&gt;""),--(AT223:AT235="M"))+SUMPRODUCT(--(AS223:AS235=0),--(AS223:AS235&lt;&gt;""),--(AT223:AT235=""))+SUMPRODUCT(--(AS223:AS235&gt;0),--(AT223:AT235="W"))+SUMPRODUCT(--(AS223:AS235&gt;0), --(AS223:AS235&lt;&gt;""),--(AT223:AT235=""))+SUMPRODUCT(--(AS223:AS235=""),--(AT223:AT235="M"))+
SUMPRODUCT(--(AS237:AS249=0),--(AS237:AS249&lt;&gt;""),--(AT237:AT249="M"))+SUMPRODUCT(--(AS237:AS249=0),--(AS237:AS249&lt;&gt;""),--(AT237:AT249=""))+SUMPRODUCT(--(AS237:AS249&gt;0),--(AT237:AT249="W"))+SUMPRODUCT(--(AS237:AS249&gt;0), --(AS237:AS249&lt;&gt;""),--(AT237:AT249=""))+SUMPRODUCT(--(AS237:AS249=""),--(AT237:AT249="M"))</f>
        <v>0</v>
      </c>
      <c r="AT255" s="78"/>
      <c r="AU255" s="78"/>
      <c r="AV255" s="79">
        <f>SUMPRODUCT(--(AV31:AV88=0),--(AV31:AV88&lt;&gt;""),--(AW31:AW88="M"))+SUMPRODUCT(--(AV31:AV88=0),--(AV31:AV88&lt;&gt;""),--(AW31:AW88=""))+SUMPRODUCT(--(AV31:AV88&gt;0),--(AW31:AW88="W"))+SUMPRODUCT(--(AV31:AV88&gt;0), --(AV31:AV88&lt;&gt;""),--(AW31:AW88=""))+SUMPRODUCT(--(AV31:AV88=""),--(AW31:AW88="M")) +
SUMPRODUCT(--(AV90:AV147=0),--(AV90:AV147&lt;&gt;""),--(AW90:AW147="M"))+SUMPRODUCT(--(AV90:AV147=0),--(AV90:AV147&lt;&gt;""),--(AW90:AW147=""))+SUMPRODUCT(--(AV90:AV147&gt;0),--(AW90:AW147="W"))+SUMPRODUCT(--(AV90:AV147&gt;0), --(AV90:AV147&lt;&gt;""),--(AW90:AW147=""))+SUMPRODUCT(--(AV90:AV147=""),--(AW90:AW147="M")) +
SUMPRODUCT(--(AV149:AV206=0),--(AV149:AV206&lt;&gt;""),--(AW149:AW206="M"))+SUMPRODUCT(--(AV149:AV206=0),--(AV149:AV206&lt;&gt;""),--(AW149:AW206=""))+SUMPRODUCT(--(AV149:AV206&gt;0),--(AW149:AW206="W"))+SUMPRODUCT(--(AV149:AV206&gt;0), --(AV149:AV206&lt;&gt;""),--(AW149:AW206=""))+SUMPRODUCT(--(AV149:AV206=""),--(AW149:AW206="M"))+
SUMPRODUCT(--(AV209:AV221=0),--(AV209:AV221&lt;&gt;""),--(AW209:AW221="M"))+SUMPRODUCT(--(AV209:AV221=0),--(AV209:AV221&lt;&gt;""),--(AW209:AW221=""))+SUMPRODUCT(--(AV209:AV221&gt;0),--(AW209:AW221="W"))+SUMPRODUCT(--(AV209:AV221&gt;0), --(AV209:AV221&lt;&gt;""),--(AW209:AW221=""))+SUMPRODUCT(--(AV209:AV221=""),--(AW209:AW221="M"))+
SUMPRODUCT(--(AV223:AV235=0),--(AV223:AV235&lt;&gt;""),--(AW223:AW235="M"))+SUMPRODUCT(--(AV223:AV235=0),--(AV223:AV235&lt;&gt;""),--(AW223:AW235=""))+SUMPRODUCT(--(AV223:AV235&gt;0),--(AW223:AW235="W"))+SUMPRODUCT(--(AV223:AV235&gt;0), --(AV223:AV235&lt;&gt;""),--(AW223:AW235=""))+SUMPRODUCT(--(AV223:AV235=""),--(AW223:AW235="M"))+
SUMPRODUCT(--(AV237:AV249=0),--(AV237:AV249&lt;&gt;""),--(AW237:AW249="M"))+SUMPRODUCT(--(AV237:AV249=0),--(AV237:AV249&lt;&gt;""),--(AW237:AW249=""))+SUMPRODUCT(--(AV237:AV249&gt;0),--(AW237:AW249="W"))+SUMPRODUCT(--(AV237:AV249&gt;0), --(AV237:AV249&lt;&gt;""),--(AW237:AW249=""))+SUMPRODUCT(--(AV237:AV249=""),--(AW237:AW249="M"))</f>
        <v>0</v>
      </c>
      <c r="AW255" s="78"/>
      <c r="AX255" s="78"/>
      <c r="AY255" s="79">
        <f>SUMPRODUCT(--(AY31:AY88=0),--(AY31:AY88&lt;&gt;""),--(AZ31:AZ88="M"))+SUMPRODUCT(--(AY31:AY88=0),--(AY31:AY88&lt;&gt;""),--(AZ31:AZ88=""))+SUMPRODUCT(--(AY31:AY88&gt;0),--(AZ31:AZ88="W"))+SUMPRODUCT(--(AY31:AY88&gt;0), --(AY31:AY88&lt;&gt;""),--(AZ31:AZ88=""))+SUMPRODUCT(--(AY31:AY88=""),--(AZ31:AZ88="M")) +
SUMPRODUCT(--(AY90:AY147=0),--(AY90:AY147&lt;&gt;""),--(AZ90:AZ147="M"))+SUMPRODUCT(--(AY90:AY147=0),--(AY90:AY147&lt;&gt;""),--(AZ90:AZ147=""))+SUMPRODUCT(--(AY90:AY147&gt;0),--(AZ90:AZ147="W"))+SUMPRODUCT(--(AY90:AY147&gt;0), --(AY90:AY147&lt;&gt;""),--(AZ90:AZ147=""))+SUMPRODUCT(--(AY90:AY147=""),--(AZ90:AZ147="M")) +
SUMPRODUCT(--(AY149:AY206=0),--(AY149:AY206&lt;&gt;""),--(AZ149:AZ206="M"))+SUMPRODUCT(--(AY149:AY206=0),--(AY149:AY206&lt;&gt;""),--(AZ149:AZ206=""))+SUMPRODUCT(--(AY149:AY206&gt;0),--(AZ149:AZ206="W"))+SUMPRODUCT(--(AY149:AY206&gt;0), --(AY149:AY206&lt;&gt;""),--(AZ149:AZ206=""))+SUMPRODUCT(--(AY149:AY206=""),--(AZ149:AZ206="M"))+
SUMPRODUCT(--(AY209:AY221=0),--(AY209:AY221&lt;&gt;""),--(AZ209:AZ221="M"))+SUMPRODUCT(--(AY209:AY221=0),--(AY209:AY221&lt;&gt;""),--(AZ209:AZ221=""))+SUMPRODUCT(--(AY209:AY221&gt;0),--(AZ209:AZ221="W"))+SUMPRODUCT(--(AY209:AY221&gt;0), --(AY209:AY221&lt;&gt;""),--(AZ209:AZ221=""))+SUMPRODUCT(--(AY209:AY221=""),--(AZ209:AZ221="M"))+
SUMPRODUCT(--(AY223:AY235=0),--(AY223:AY235&lt;&gt;""),--(AZ223:AZ235="M"))+SUMPRODUCT(--(AY223:AY235=0),--(AY223:AY235&lt;&gt;""),--(AZ223:AZ235=""))+SUMPRODUCT(--(AY223:AY235&gt;0),--(AZ223:AZ235="W"))+SUMPRODUCT(--(AY223:AY235&gt;0), --(AY223:AY235&lt;&gt;""),--(AZ223:AZ235=""))+SUMPRODUCT(--(AY223:AY235=""),--(AZ223:AZ235="M"))+
SUMPRODUCT(--(AY237:AY249=0),--(AY237:AY249&lt;&gt;""),--(AZ237:AZ249="M"))+SUMPRODUCT(--(AY237:AY249=0),--(AY237:AY249&lt;&gt;""),--(AZ237:AZ249=""))+SUMPRODUCT(--(AY237:AY249&gt;0),--(AZ237:AZ249="W"))+SUMPRODUCT(--(AY237:AY249&gt;0), --(AY237:AY249&lt;&gt;""),--(AZ237:AZ249=""))+SUMPRODUCT(--(AY237:AY249=""),--(AZ237:AZ249="M"))</f>
        <v>213</v>
      </c>
      <c r="AZ255" s="78"/>
      <c r="BA255" s="78"/>
      <c r="BB255" s="79">
        <f>SUMPRODUCT(--(BB31:BB88=0),--(BB31:BB88&lt;&gt;""),--(BC31:BC88="M"))+SUMPRODUCT(--(BB31:BB88=0),--(BB31:BB88&lt;&gt;""),--(BC31:BC88=""))+SUMPRODUCT(--(BB31:BB88&gt;0),--(BC31:BC88="W"))+SUMPRODUCT(--(BB31:BB88&gt;0), --(BB31:BB88&lt;&gt;""),--(BC31:BC88=""))+SUMPRODUCT(--(BB31:BB88=""),--(BC31:BC88="M")) +
SUMPRODUCT(--(BB90:BB147=0),--(BB90:BB147&lt;&gt;""),--(BC90:BC147="M"))+SUMPRODUCT(--(BB90:BB147=0),--(BB90:BB147&lt;&gt;""),--(BC90:BC147=""))+SUMPRODUCT(--(BB90:BB147&gt;0),--(BC90:BC147="W"))+SUMPRODUCT(--(BB90:BB147&gt;0), --(BB90:BB147&lt;&gt;""),--(BC90:BC147=""))+SUMPRODUCT(--(BB90:BB147=""),--(BC90:BC147="M")) +
SUMPRODUCT(--(BB149:BB206=0),--(BB149:BB206&lt;&gt;""),--(BC149:BC206="M"))+SUMPRODUCT(--(BB149:BB206=0),--(BB149:BB206&lt;&gt;""),--(BC149:BC206=""))+SUMPRODUCT(--(BB149:BB206&gt;0),--(BC149:BC206="W"))+SUMPRODUCT(--(BB149:BB206&gt;0), --(BB149:BB206&lt;&gt;""),--(BC149:BC206=""))+SUMPRODUCT(--(BB149:BB206=""),--(BC149:BC206="M"))+
SUMPRODUCT(--(BB209:BB221=0),--(BB209:BB221&lt;&gt;""),--(BC209:BC221="M"))+SUMPRODUCT(--(BB209:BB221=0),--(BB209:BB221&lt;&gt;""),--(BC209:BC221=""))+SUMPRODUCT(--(BB209:BB221&gt;0),--(BC209:BC221="W"))+SUMPRODUCT(--(BB209:BB221&gt;0), --(BB209:BB221&lt;&gt;""),--(BC209:BC221=""))+SUMPRODUCT(--(BB209:BB221=""),--(BC209:BC221="M"))+
SUMPRODUCT(--(BB223:BB235=0),--(BB223:BB235&lt;&gt;""),--(BC223:BC235="M"))+SUMPRODUCT(--(BB223:BB235=0),--(BB223:BB235&lt;&gt;""),--(BC223:BC235=""))+SUMPRODUCT(--(BB223:BB235&gt;0),--(BC223:BC235="W"))+SUMPRODUCT(--(BB223:BB235&gt;0), --(BB223:BB235&lt;&gt;""),--(BC223:BC235=""))+SUMPRODUCT(--(BB223:BB235=""),--(BC223:BC235="M"))+
SUMPRODUCT(--(BB237:BB249=0),--(BB237:BB249&lt;&gt;""),--(BC237:BC249="M"))+SUMPRODUCT(--(BB237:BB249=0),--(BB237:BB249&lt;&gt;""),--(BC237:BC249=""))+SUMPRODUCT(--(BB237:BB249&gt;0),--(BC237:BC249="W"))+SUMPRODUCT(--(BB237:BB249&gt;0), --(BB237:BB249&lt;&gt;""),--(BC237:BC249=""))+SUMPRODUCT(--(BB237:BB249=""),--(BC237:BC249="M"))</f>
        <v>213</v>
      </c>
      <c r="BC255" s="78"/>
      <c r="BD255" s="78"/>
      <c r="BE255" s="79">
        <f>SUMPRODUCT(--(BE31:BE88=0),--(BE31:BE88&lt;&gt;""),--(BF31:BF88="M"))+SUMPRODUCT(--(BE31:BE88=0),--(BE31:BE88&lt;&gt;""),--(BF31:BF88=""))+SUMPRODUCT(--(BE31:BE88&gt;0),--(BF31:BF88="W"))+SUMPRODUCT(--(BE31:BE88&gt;0), --(BE31:BE88&lt;&gt;""),--(BF31:BF88=""))+SUMPRODUCT(--(BE31:BE88=""),--(BF31:BF88="M")) +
SUMPRODUCT(--(BE90:BE147=0),--(BE90:BE147&lt;&gt;""),--(BF90:BF147="M"))+SUMPRODUCT(--(BE90:BE147=0),--(BE90:BE147&lt;&gt;""),--(BF90:BF147=""))+SUMPRODUCT(--(BE90:BE147&gt;0),--(BF90:BF147="W"))+SUMPRODUCT(--(BE90:BE147&gt;0), --(BE90:BE147&lt;&gt;""),--(BF90:BF147=""))+SUMPRODUCT(--(BE90:BE147=""),--(BF90:BF147="M")) +
SUMPRODUCT(--(BE149:BE206=0),--(BE149:BE206&lt;&gt;""),--(BF149:BF206="M"))+SUMPRODUCT(--(BE149:BE206=0),--(BE149:BE206&lt;&gt;""),--(BF149:BF206=""))+SUMPRODUCT(--(BE149:BE206&gt;0),--(BF149:BF206="W"))+SUMPRODUCT(--(BE149:BE206&gt;0), --(BE149:BE206&lt;&gt;""),--(BF149:BF206=""))+SUMPRODUCT(--(BE149:BE206=""),--(BF149:BF206="M"))+
SUMPRODUCT(--(BE209:BE221=0),--(BE209:BE221&lt;&gt;""),--(BF209:BF221="M"))+SUMPRODUCT(--(BE209:BE221=0),--(BE209:BE221&lt;&gt;""),--(BF209:BF221=""))+SUMPRODUCT(--(BE209:BE221&gt;0),--(BF209:BF221="W"))+SUMPRODUCT(--(BE209:BE221&gt;0), --(BE209:BE221&lt;&gt;""),--(BF209:BF221=""))+SUMPRODUCT(--(BE209:BE221=""),--(BF209:BF221="M"))+
SUMPRODUCT(--(BE223:BE235=0),--(BE223:BE235&lt;&gt;""),--(BF223:BF235="M"))+SUMPRODUCT(--(BE223:BE235=0),--(BE223:BE235&lt;&gt;""),--(BF223:BF235=""))+SUMPRODUCT(--(BE223:BE235&gt;0),--(BF223:BF235="W"))+SUMPRODUCT(--(BE223:BE235&gt;0), --(BE223:BE235&lt;&gt;""),--(BF223:BF235=""))+SUMPRODUCT(--(BE223:BE235=""),--(BF223:BF235="M"))+
SUMPRODUCT(--(BE237:BE249=0),--(BE237:BE249&lt;&gt;""),--(BF237:BF249="M"))+SUMPRODUCT(--(BE237:BE249=0),--(BE237:BE249&lt;&gt;""),--(BF237:BF249=""))+SUMPRODUCT(--(BE237:BE249&gt;0),--(BF237:BF249="W"))+SUMPRODUCT(--(BE237:BE249&gt;0), --(BE237:BE249&lt;&gt;""),--(BF237:BF249=""))+SUMPRODUCT(--(BE237:BE249=""),--(BF237:BF249="M"))</f>
        <v>213</v>
      </c>
      <c r="BF255" s="78"/>
      <c r="BG255" s="78"/>
      <c r="BH255" s="79">
        <f>SUMPRODUCT(--(BH31:BH88=0),--(BH31:BH88&lt;&gt;""),--(BI31:BI88="M"))+SUMPRODUCT(--(BH31:BH88=0),--(BH31:BH88&lt;&gt;""),--(BI31:BI88=""))+SUMPRODUCT(--(BH31:BH88&gt;0),--(BI31:BI88="W"))+SUMPRODUCT(--(BH31:BH88&gt;0), --(BH31:BH88&lt;&gt;""),--(BI31:BI88=""))+SUMPRODUCT(--(BH31:BH88=""),--(BI31:BI88="M")) +
SUMPRODUCT(--(BH90:BH147=0),--(BH90:BH147&lt;&gt;""),--(BI90:BI147="M"))+SUMPRODUCT(--(BH90:BH147=0),--(BH90:BH147&lt;&gt;""),--(BI90:BI147=""))+SUMPRODUCT(--(BH90:BH147&gt;0),--(BI90:BI147="W"))+SUMPRODUCT(--(BH90:BH147&gt;0), --(BH90:BH147&lt;&gt;""),--(BI90:BI147=""))+SUMPRODUCT(--(BH90:BH147=""),--(BI90:BI147="M")) +
SUMPRODUCT(--(BH149:BH206=0),--(BH149:BH206&lt;&gt;""),--(BI149:BI206="M"))+SUMPRODUCT(--(BH149:BH206=0),--(BH149:BH206&lt;&gt;""),--(BI149:BI206=""))+SUMPRODUCT(--(BH149:BH206&gt;0),--(BI149:BI206="W"))+SUMPRODUCT(--(BH149:BH206&gt;0), --(BH149:BH206&lt;&gt;""),--(BI149:BI206=""))+SUMPRODUCT(--(BH149:BH206=""),--(BI149:BI206="M"))+
SUMPRODUCT(--(BH209:BH221=0),--(BH209:BH221&lt;&gt;""),--(BI209:BI221="M"))+SUMPRODUCT(--(BH209:BH221=0),--(BH209:BH221&lt;&gt;""),--(BI209:BI221=""))+SUMPRODUCT(--(BH209:BH221&gt;0),--(BI209:BI221="W"))+SUMPRODUCT(--(BH209:BH221&gt;0), --(BH209:BH221&lt;&gt;""),--(BI209:BI221=""))+SUMPRODUCT(--(BH209:BH221=""),--(BI209:BI221="M"))+
SUMPRODUCT(--(BH223:BH235=0),--(BH223:BH235&lt;&gt;""),--(BI223:BI235="M"))+SUMPRODUCT(--(BH223:BH235=0),--(BH223:BH235&lt;&gt;""),--(BI223:BI235=""))+SUMPRODUCT(--(BH223:BH235&gt;0),--(BI223:BI235="W"))+SUMPRODUCT(--(BH223:BH235&gt;0), --(BH223:BH235&lt;&gt;""),--(BI223:BI235=""))+SUMPRODUCT(--(BH223:BH235=""),--(BI223:BI235="M"))+
SUMPRODUCT(--(BH237:BH249=0),--(BH237:BH249&lt;&gt;""),--(BI237:BI249="M"))+SUMPRODUCT(--(BH237:BH249=0),--(BH237:BH249&lt;&gt;""),--(BI237:BI249=""))+SUMPRODUCT(--(BH237:BH249&gt;0),--(BI237:BI249="W"))+SUMPRODUCT(--(BH237:BH249&gt;0), --(BH237:BH249&lt;&gt;""),--(BI237:BI249=""))+SUMPRODUCT(--(BH237:BH249=""),--(BI237:BI249="M"))</f>
        <v>0</v>
      </c>
      <c r="BI255" s="78"/>
      <c r="BJ255" s="78"/>
      <c r="BK255" s="79">
        <f>SUMPRODUCT(--(BK31:BK88=0),--(BK31:BK88&lt;&gt;""),--(BL31:BL88="M"))+SUMPRODUCT(--(BK31:BK88=0),--(BK31:BK88&lt;&gt;""),--(BL31:BL88=""))+SUMPRODUCT(--(BK31:BK88&gt;0),--(BL31:BL88="W"))+SUMPRODUCT(--(BK31:BK88&gt;0), --(BK31:BK88&lt;&gt;""),--(BL31:BL88=""))+SUMPRODUCT(--(BK31:BK88=""),--(BL31:BL88="M")) +
SUMPRODUCT(--(BK90:BK147=0),--(BK90:BK147&lt;&gt;""),--(BL90:BL147="M"))+SUMPRODUCT(--(BK90:BK147=0),--(BK90:BK147&lt;&gt;""),--(BL90:BL147=""))+SUMPRODUCT(--(BK90:BK147&gt;0),--(BL90:BL147="W"))+SUMPRODUCT(--(BK90:BK147&gt;0), --(BK90:BK147&lt;&gt;""),--(BL90:BL147=""))+SUMPRODUCT(--(BK90:BK147=""),--(BL90:BL147="M")) +
SUMPRODUCT(--(BK149:BK206=0),--(BK149:BK206&lt;&gt;""),--(BL149:BL206="M"))+SUMPRODUCT(--(BK149:BK206=0),--(BK149:BK206&lt;&gt;""),--(BL149:BL206=""))+SUMPRODUCT(--(BK149:BK206&gt;0),--(BL149:BL206="W"))+SUMPRODUCT(--(BK149:BK206&gt;0), --(BK149:BK206&lt;&gt;""),--(BL149:BL206=""))+SUMPRODUCT(--(BK149:BK206=""),--(BL149:BL206="M"))+
SUMPRODUCT(--(BK209:BK221=0),--(BK209:BK221&lt;&gt;""),--(BL209:BL221="M"))+SUMPRODUCT(--(BK209:BK221=0),--(BK209:BK221&lt;&gt;""),--(BL209:BL221=""))+SUMPRODUCT(--(BK209:BK221&gt;0),--(BL209:BL221="W"))+SUMPRODUCT(--(BK209:BK221&gt;0), --(BK209:BK221&lt;&gt;""),--(BL209:BL221=""))+SUMPRODUCT(--(BK209:BK221=""),--(BL209:BL221="M"))+
SUMPRODUCT(--(BK223:BK235=0),--(BK223:BK235&lt;&gt;""),--(BL223:BL235="M"))+SUMPRODUCT(--(BK223:BK235=0),--(BK223:BK235&lt;&gt;""),--(BL223:BL235=""))+SUMPRODUCT(--(BK223:BK235&gt;0),--(BL223:BL235="W"))+SUMPRODUCT(--(BK223:BK235&gt;0), --(BK223:BK235&lt;&gt;""),--(BL223:BL235=""))+SUMPRODUCT(--(BK223:BK235=""),--(BL223:BL235="M"))+
SUMPRODUCT(--(BK237:BK249=0),--(BK237:BK249&lt;&gt;""),--(BL237:BL249="M"))+SUMPRODUCT(--(BK237:BK249=0),--(BK237:BK249&lt;&gt;""),--(BL237:BL249=""))+SUMPRODUCT(--(BK237:BK249&gt;0),--(BL237:BL249="W"))+SUMPRODUCT(--(BK237:BK249&gt;0), --(BK237:BK249&lt;&gt;""),--(BL237:BL249=""))+SUMPRODUCT(--(BK237:BK249=""),--(BL237:BL249="M"))</f>
        <v>213</v>
      </c>
      <c r="BL255" s="78"/>
      <c r="BM255" s="78"/>
      <c r="BN255" s="79"/>
      <c r="BQ255" s="74"/>
      <c r="BT255" s="74"/>
      <c r="BW255" s="74"/>
      <c r="BZ255" s="74"/>
      <c r="CC255" s="74"/>
      <c r="CF255" s="74"/>
      <c r="CI255" s="74"/>
      <c r="CL255" s="74"/>
      <c r="CO255" s="74"/>
      <c r="CR255" s="74"/>
      <c r="CU255" s="74"/>
      <c r="CX255" s="74"/>
      <c r="DA255" s="74"/>
      <c r="DD255" s="74"/>
      <c r="DG255" s="74"/>
      <c r="DJ255" s="74"/>
      <c r="DM255" s="74"/>
      <c r="DP255" s="74"/>
      <c r="DS255" s="74"/>
      <c r="DV255" s="74"/>
      <c r="DY255" s="74"/>
      <c r="EB255" s="74"/>
      <c r="EE255" s="74"/>
      <c r="EH255" s="74"/>
      <c r="EK255" s="74"/>
      <c r="EN255" s="74"/>
      <c r="EQ255" s="74"/>
      <c r="ET255" s="74"/>
    </row>
    <row r="256" spans="1:150" hidden="1" x14ac:dyDescent="0.2">
      <c r="AA256" s="74"/>
      <c r="AD256" s="74"/>
      <c r="AG256" s="74"/>
      <c r="AJ256" s="74"/>
      <c r="AM256" s="74"/>
      <c r="AP256" s="74"/>
      <c r="AS256" s="74"/>
      <c r="AV256" s="74"/>
      <c r="AY256" s="74"/>
      <c r="BB256" s="74"/>
      <c r="BE256" s="74"/>
      <c r="BH256" s="74"/>
      <c r="BK256" s="74"/>
      <c r="BN256" s="74"/>
      <c r="BQ256" s="74"/>
      <c r="BT256" s="74"/>
      <c r="BW256" s="74"/>
      <c r="BZ256" s="74"/>
      <c r="CC256" s="74"/>
      <c r="CF256" s="74"/>
      <c r="CI256" s="74"/>
      <c r="CL256" s="74"/>
      <c r="CO256" s="74"/>
      <c r="CR256" s="74"/>
      <c r="CU256" s="74"/>
      <c r="CX256" s="74"/>
      <c r="DA256" s="74"/>
      <c r="DD256" s="74"/>
      <c r="DG256" s="74"/>
      <c r="DJ256" s="74"/>
      <c r="DM256" s="74"/>
      <c r="DP256" s="74"/>
      <c r="DS256" s="74"/>
      <c r="DV256" s="74"/>
      <c r="DY256" s="74"/>
      <c r="EB256" s="74"/>
      <c r="EE256" s="74"/>
      <c r="EH256" s="74"/>
      <c r="EK256" s="74"/>
      <c r="EN256" s="74"/>
      <c r="EQ256" s="74"/>
      <c r="ET256" s="74"/>
    </row>
    <row r="257" spans="27:150" x14ac:dyDescent="0.2">
      <c r="AA257" s="74"/>
      <c r="AD257" s="74"/>
      <c r="AG257" s="74"/>
      <c r="AJ257" s="74"/>
      <c r="AM257" s="74"/>
      <c r="AP257" s="74"/>
      <c r="AS257" s="74"/>
      <c r="AV257" s="74"/>
      <c r="AY257" s="74"/>
      <c r="BB257" s="74"/>
      <c r="BE257" s="74"/>
      <c r="BH257" s="74"/>
      <c r="BK257" s="74"/>
      <c r="BN257" s="74"/>
      <c r="BQ257" s="74"/>
      <c r="BT257" s="74"/>
      <c r="BW257" s="74"/>
      <c r="BZ257" s="74"/>
      <c r="CC257" s="74"/>
      <c r="CF257" s="74"/>
      <c r="CI257" s="74"/>
      <c r="CL257" s="74"/>
      <c r="CO257" s="74"/>
      <c r="CR257" s="74"/>
      <c r="CU257" s="74"/>
      <c r="CX257" s="74"/>
      <c r="DA257" s="74"/>
      <c r="DD257" s="74"/>
      <c r="DG257" s="74"/>
      <c r="DJ257" s="74"/>
      <c r="DM257" s="74"/>
      <c r="DP257" s="74"/>
      <c r="DS257" s="74"/>
      <c r="DV257" s="74"/>
      <c r="DY257" s="74"/>
      <c r="EB257" s="74"/>
      <c r="EE257" s="74"/>
      <c r="EH257" s="74"/>
      <c r="EK257" s="74"/>
      <c r="EN257" s="74"/>
      <c r="EQ257" s="74"/>
      <c r="ET257" s="74"/>
    </row>
    <row r="258" spans="27:150" x14ac:dyDescent="0.2">
      <c r="AA258" s="74"/>
      <c r="AD258" s="74"/>
      <c r="AG258" s="74"/>
      <c r="AJ258" s="74"/>
      <c r="AM258" s="74"/>
      <c r="AP258" s="74"/>
      <c r="AS258" s="74"/>
      <c r="AV258" s="74"/>
      <c r="AY258" s="74"/>
      <c r="BB258" s="74"/>
      <c r="BE258" s="74"/>
      <c r="BH258" s="74"/>
      <c r="BK258" s="74"/>
      <c r="BN258" s="74"/>
      <c r="BQ258" s="74"/>
      <c r="BT258" s="74"/>
      <c r="BW258" s="74"/>
      <c r="BZ258" s="74"/>
      <c r="CC258" s="74"/>
      <c r="CF258" s="74"/>
      <c r="CI258" s="74"/>
      <c r="CL258" s="74"/>
      <c r="CO258" s="74"/>
      <c r="CR258" s="74"/>
      <c r="CU258" s="74"/>
      <c r="CX258" s="74"/>
      <c r="DA258" s="74"/>
      <c r="DD258" s="74"/>
      <c r="DG258" s="74"/>
      <c r="DJ258" s="74"/>
      <c r="DM258" s="74"/>
      <c r="DP258" s="74"/>
      <c r="DS258" s="74"/>
      <c r="DV258" s="74"/>
      <c r="DY258" s="74"/>
      <c r="EB258" s="74"/>
      <c r="EE258" s="74"/>
      <c r="EH258" s="74"/>
      <c r="EK258" s="74"/>
      <c r="EN258" s="74"/>
      <c r="EQ258" s="74"/>
      <c r="ET258" s="74"/>
    </row>
    <row r="259" spans="27:150" x14ac:dyDescent="0.2">
      <c r="AA259" s="74"/>
      <c r="AD259" s="74"/>
      <c r="AG259" s="74"/>
      <c r="AJ259" s="74"/>
      <c r="AM259" s="74"/>
      <c r="AP259" s="74"/>
      <c r="AS259" s="74"/>
      <c r="AV259" s="74"/>
      <c r="AY259" s="74"/>
      <c r="BB259" s="74"/>
      <c r="BE259" s="74"/>
      <c r="BH259" s="74"/>
      <c r="BK259" s="74"/>
      <c r="BN259" s="74"/>
      <c r="BQ259" s="74"/>
      <c r="BT259" s="74"/>
      <c r="BW259" s="74"/>
      <c r="BZ259" s="74"/>
      <c r="CC259" s="74"/>
      <c r="CF259" s="74"/>
      <c r="CI259" s="74"/>
      <c r="CL259" s="74"/>
      <c r="CO259" s="74"/>
      <c r="CR259" s="74"/>
      <c r="CU259" s="74"/>
      <c r="CX259" s="74"/>
      <c r="DA259" s="74"/>
      <c r="DD259" s="74"/>
      <c r="DG259" s="74"/>
      <c r="DJ259" s="74"/>
      <c r="DM259" s="74"/>
      <c r="DP259" s="74"/>
      <c r="DS259" s="74"/>
      <c r="DV259" s="74"/>
      <c r="DY259" s="74"/>
      <c r="EB259" s="74"/>
      <c r="EE259" s="74"/>
      <c r="EH259" s="74"/>
      <c r="EK259" s="74"/>
      <c r="EN259" s="74"/>
      <c r="EQ259" s="74"/>
      <c r="ET259" s="74"/>
    </row>
    <row r="260" spans="27:150" x14ac:dyDescent="0.2">
      <c r="AA260" s="74"/>
      <c r="AD260" s="74"/>
      <c r="AG260" s="74"/>
      <c r="AJ260" s="74"/>
      <c r="AM260" s="74"/>
      <c r="AP260" s="74"/>
      <c r="AS260" s="74"/>
      <c r="AV260" s="74"/>
      <c r="AY260" s="74"/>
      <c r="BB260" s="74"/>
      <c r="BE260" s="74"/>
      <c r="BH260" s="74"/>
      <c r="BK260" s="74"/>
      <c r="BN260" s="74"/>
      <c r="BQ260" s="74"/>
      <c r="BT260" s="74"/>
      <c r="BW260" s="74"/>
      <c r="BZ260" s="74"/>
      <c r="CC260" s="74"/>
      <c r="CF260" s="74"/>
      <c r="CI260" s="74"/>
      <c r="CL260" s="74"/>
      <c r="CO260" s="74"/>
      <c r="CR260" s="74"/>
      <c r="CU260" s="74"/>
      <c r="CX260" s="74"/>
      <c r="DA260" s="74"/>
      <c r="DD260" s="74"/>
      <c r="DG260" s="74"/>
      <c r="DJ260" s="74"/>
      <c r="DM260" s="74"/>
      <c r="DP260" s="74"/>
      <c r="DS260" s="74"/>
      <c r="DV260" s="74"/>
      <c r="DY260" s="74"/>
      <c r="EB260" s="74"/>
      <c r="EE260" s="74"/>
      <c r="EH260" s="74"/>
      <c r="EK260" s="74"/>
      <c r="EN260" s="74"/>
      <c r="EQ260" s="74"/>
      <c r="ET260" s="74"/>
    </row>
    <row r="261" spans="27:150" x14ac:dyDescent="0.2">
      <c r="AA261" s="74"/>
      <c r="AD261" s="74"/>
      <c r="AG261" s="74"/>
      <c r="AJ261" s="74"/>
      <c r="AM261" s="74"/>
      <c r="AP261" s="74"/>
      <c r="AS261" s="74"/>
      <c r="AV261" s="74"/>
      <c r="AY261" s="74"/>
      <c r="BB261" s="74"/>
      <c r="BE261" s="74"/>
      <c r="BH261" s="74"/>
      <c r="BK261" s="74"/>
      <c r="BN261" s="74"/>
      <c r="BQ261" s="74"/>
      <c r="BT261" s="74"/>
      <c r="BW261" s="74"/>
      <c r="BZ261" s="74"/>
      <c r="CC261" s="74"/>
      <c r="CF261" s="74"/>
      <c r="CI261" s="74"/>
      <c r="CL261" s="74"/>
      <c r="CO261" s="74"/>
      <c r="CR261" s="74"/>
      <c r="CU261" s="74"/>
      <c r="CX261" s="74"/>
      <c r="DA261" s="74"/>
      <c r="DD261" s="74"/>
      <c r="DG261" s="74"/>
      <c r="DJ261" s="74"/>
      <c r="DM261" s="74"/>
      <c r="DP261" s="74"/>
      <c r="DS261" s="74"/>
      <c r="DV261" s="74"/>
      <c r="DY261" s="74"/>
      <c r="EB261" s="74"/>
      <c r="EE261" s="74"/>
      <c r="EH261" s="74"/>
      <c r="EK261" s="74"/>
      <c r="EN261" s="74"/>
      <c r="EQ261" s="74"/>
      <c r="ET261" s="74"/>
    </row>
    <row r="262" spans="27:150" x14ac:dyDescent="0.2">
      <c r="AA262" s="74"/>
      <c r="AD262" s="74"/>
      <c r="AG262" s="74"/>
      <c r="AJ262" s="74"/>
      <c r="AM262" s="74"/>
      <c r="AP262" s="74"/>
      <c r="AS262" s="74"/>
      <c r="AV262" s="74"/>
      <c r="AY262" s="74"/>
      <c r="BB262" s="74"/>
      <c r="BE262" s="74"/>
      <c r="BH262" s="74"/>
      <c r="BK262" s="74"/>
      <c r="BN262" s="74"/>
      <c r="BQ262" s="74"/>
      <c r="BT262" s="74"/>
      <c r="BW262" s="74"/>
      <c r="BZ262" s="74"/>
      <c r="CC262" s="74"/>
      <c r="CF262" s="74"/>
      <c r="CI262" s="74"/>
      <c r="CL262" s="74"/>
      <c r="CO262" s="74"/>
      <c r="CR262" s="74"/>
      <c r="CU262" s="74"/>
      <c r="CX262" s="74"/>
      <c r="DA262" s="74"/>
      <c r="DD262" s="74"/>
      <c r="DG262" s="74"/>
      <c r="DJ262" s="74"/>
      <c r="DM262" s="74"/>
      <c r="DP262" s="74"/>
      <c r="DS262" s="74"/>
      <c r="DV262" s="74"/>
      <c r="DY262" s="74"/>
      <c r="EB262" s="74"/>
      <c r="EE262" s="74"/>
      <c r="EH262" s="74"/>
      <c r="EK262" s="74"/>
      <c r="EN262" s="74"/>
      <c r="EQ262" s="74"/>
      <c r="ET262" s="74"/>
    </row>
    <row r="263" spans="27:150" x14ac:dyDescent="0.2">
      <c r="AA263" s="74"/>
      <c r="AD263" s="74"/>
      <c r="AG263" s="74"/>
      <c r="AJ263" s="74"/>
      <c r="AM263" s="74"/>
      <c r="AP263" s="74"/>
      <c r="AS263" s="74"/>
      <c r="AV263" s="74"/>
      <c r="AY263" s="74"/>
      <c r="BB263" s="74"/>
      <c r="BE263" s="74"/>
      <c r="BH263" s="74"/>
      <c r="BK263" s="74"/>
      <c r="BN263" s="74"/>
      <c r="BQ263" s="74"/>
      <c r="BT263" s="74"/>
      <c r="BW263" s="74"/>
      <c r="BZ263" s="74"/>
      <c r="CC263" s="74"/>
      <c r="CF263" s="74"/>
      <c r="CI263" s="74"/>
      <c r="CL263" s="74"/>
      <c r="CO263" s="74"/>
      <c r="CR263" s="74"/>
      <c r="CU263" s="74"/>
      <c r="CX263" s="74"/>
      <c r="DA263" s="74"/>
      <c r="DD263" s="74"/>
      <c r="DG263" s="74"/>
      <c r="DJ263" s="74"/>
      <c r="DM263" s="74"/>
      <c r="DP263" s="74"/>
      <c r="DS263" s="74"/>
      <c r="DV263" s="74"/>
      <c r="DY263" s="74"/>
      <c r="EB263" s="74"/>
      <c r="EE263" s="74"/>
      <c r="EH263" s="74"/>
      <c r="EK263" s="74"/>
      <c r="EN263" s="74"/>
      <c r="EQ263" s="74"/>
      <c r="ET263" s="74"/>
    </row>
    <row r="264" spans="27:150" x14ac:dyDescent="0.2">
      <c r="AA264" s="74"/>
      <c r="AD264" s="74"/>
      <c r="AG264" s="74"/>
      <c r="AJ264" s="74"/>
      <c r="AM264" s="74"/>
      <c r="AP264" s="74"/>
      <c r="AS264" s="74"/>
      <c r="AV264" s="74"/>
      <c r="AY264" s="74"/>
      <c r="BB264" s="74"/>
      <c r="BE264" s="74"/>
      <c r="BH264" s="74"/>
      <c r="BK264" s="74"/>
      <c r="BN264" s="74"/>
      <c r="BQ264" s="74"/>
      <c r="BT264" s="74"/>
      <c r="BW264" s="74"/>
      <c r="BZ264" s="74"/>
      <c r="CC264" s="74"/>
      <c r="CF264" s="74"/>
      <c r="CI264" s="74"/>
      <c r="CL264" s="74"/>
      <c r="CO264" s="74"/>
      <c r="CR264" s="74"/>
      <c r="CU264" s="74"/>
      <c r="CX264" s="74"/>
      <c r="DA264" s="74"/>
      <c r="DD264" s="74"/>
      <c r="DG264" s="74"/>
      <c r="DJ264" s="74"/>
      <c r="DM264" s="74"/>
      <c r="DP264" s="74"/>
      <c r="DS264" s="74"/>
      <c r="DV264" s="74"/>
      <c r="DY264" s="74"/>
      <c r="EB264" s="74"/>
      <c r="EE264" s="74"/>
      <c r="EH264" s="74"/>
      <c r="EK264" s="74"/>
      <c r="EN264" s="74"/>
      <c r="EQ264" s="74"/>
      <c r="ET264" s="74"/>
    </row>
    <row r="265" spans="27:150" x14ac:dyDescent="0.2">
      <c r="AA265" s="74"/>
      <c r="AD265" s="74"/>
      <c r="AG265" s="74"/>
      <c r="AJ265" s="74"/>
      <c r="AM265" s="74"/>
      <c r="AP265" s="74"/>
      <c r="AS265" s="74"/>
      <c r="AV265" s="74"/>
      <c r="AY265" s="74"/>
      <c r="BB265" s="74"/>
      <c r="BE265" s="74"/>
      <c r="BH265" s="74"/>
      <c r="BK265" s="74"/>
      <c r="BN265" s="74"/>
      <c r="BQ265" s="74"/>
      <c r="BT265" s="74"/>
      <c r="BW265" s="74"/>
      <c r="BZ265" s="74"/>
      <c r="CC265" s="74"/>
      <c r="CF265" s="74"/>
      <c r="CI265" s="74"/>
      <c r="CL265" s="74"/>
      <c r="CO265" s="74"/>
      <c r="CR265" s="74"/>
      <c r="CU265" s="74"/>
      <c r="CX265" s="74"/>
      <c r="DA265" s="74"/>
      <c r="DD265" s="74"/>
      <c r="DG265" s="74"/>
      <c r="DJ265" s="74"/>
      <c r="DM265" s="74"/>
      <c r="DP265" s="74"/>
      <c r="DS265" s="74"/>
      <c r="DV265" s="74"/>
      <c r="DY265" s="74"/>
      <c r="EB265" s="74"/>
      <c r="EE265" s="74"/>
      <c r="EH265" s="74"/>
      <c r="EK265" s="74"/>
      <c r="EN265" s="74"/>
      <c r="EQ265" s="74"/>
      <c r="ET265" s="74"/>
    </row>
    <row r="266" spans="27:150" x14ac:dyDescent="0.2">
      <c r="AA266" s="74"/>
      <c r="AD266" s="74"/>
      <c r="AG266" s="74"/>
      <c r="AJ266" s="74"/>
      <c r="AM266" s="74"/>
      <c r="AP266" s="74"/>
      <c r="AS266" s="74"/>
      <c r="AV266" s="74"/>
      <c r="AY266" s="74"/>
      <c r="BB266" s="74"/>
      <c r="BE266" s="74"/>
      <c r="BH266" s="74"/>
      <c r="BK266" s="74"/>
      <c r="BN266" s="74"/>
      <c r="BQ266" s="74"/>
      <c r="BT266" s="74"/>
      <c r="BW266" s="74"/>
      <c r="BZ266" s="74"/>
      <c r="CC266" s="74"/>
      <c r="CF266" s="74"/>
      <c r="CI266" s="74"/>
      <c r="CL266" s="74"/>
      <c r="CO266" s="74"/>
      <c r="CR266" s="74"/>
      <c r="CU266" s="74"/>
      <c r="CX266" s="74"/>
      <c r="DA266" s="74"/>
      <c r="DD266" s="74"/>
      <c r="DG266" s="74"/>
      <c r="DJ266" s="74"/>
      <c r="DM266" s="74"/>
      <c r="DP266" s="74"/>
      <c r="DS266" s="74"/>
      <c r="DV266" s="74"/>
      <c r="DY266" s="74"/>
      <c r="EB266" s="74"/>
      <c r="EE266" s="74"/>
      <c r="EH266" s="74"/>
      <c r="EK266" s="74"/>
      <c r="EN266" s="74"/>
      <c r="EQ266" s="74"/>
      <c r="ET266" s="74"/>
    </row>
    <row r="267" spans="27:150" x14ac:dyDescent="0.2">
      <c r="AA267" s="74"/>
      <c r="AD267" s="74"/>
      <c r="AG267" s="74"/>
      <c r="AJ267" s="74"/>
      <c r="AM267" s="74"/>
      <c r="AP267" s="74"/>
      <c r="AS267" s="74"/>
      <c r="AV267" s="74"/>
      <c r="AY267" s="74"/>
      <c r="BB267" s="74"/>
      <c r="BE267" s="74"/>
      <c r="BH267" s="74"/>
      <c r="BK267" s="74"/>
      <c r="BN267" s="74"/>
      <c r="BQ267" s="74"/>
      <c r="BT267" s="74"/>
      <c r="BW267" s="74"/>
      <c r="BZ267" s="74"/>
      <c r="CC267" s="74"/>
      <c r="CF267" s="74"/>
      <c r="CI267" s="74"/>
      <c r="CL267" s="74"/>
      <c r="CO267" s="74"/>
      <c r="CR267" s="74"/>
      <c r="CU267" s="74"/>
      <c r="CX267" s="74"/>
      <c r="DA267" s="74"/>
      <c r="DD267" s="74"/>
      <c r="DG267" s="74"/>
      <c r="DJ267" s="74"/>
      <c r="DM267" s="74"/>
      <c r="DP267" s="74"/>
      <c r="DS267" s="74"/>
      <c r="DV267" s="74"/>
      <c r="DY267" s="74"/>
      <c r="EB267" s="74"/>
      <c r="EE267" s="74"/>
      <c r="EH267" s="74"/>
      <c r="EK267" s="74"/>
      <c r="EN267" s="74"/>
      <c r="EQ267" s="74"/>
      <c r="ET267" s="74"/>
    </row>
    <row r="268" spans="27:150" x14ac:dyDescent="0.2">
      <c r="AA268" s="74"/>
      <c r="AD268" s="74"/>
      <c r="AG268" s="74"/>
      <c r="AJ268" s="74"/>
      <c r="AM268" s="74"/>
      <c r="AP268" s="74"/>
      <c r="AS268" s="74"/>
      <c r="AV268" s="74"/>
      <c r="AY268" s="74"/>
      <c r="BB268" s="74"/>
      <c r="BE268" s="74"/>
      <c r="BH268" s="74"/>
      <c r="BK268" s="74"/>
      <c r="BN268" s="74"/>
      <c r="BQ268" s="74"/>
      <c r="BT268" s="74"/>
      <c r="BW268" s="74"/>
      <c r="BZ268" s="74"/>
      <c r="CC268" s="74"/>
      <c r="CF268" s="74"/>
      <c r="CI268" s="74"/>
      <c r="CL268" s="74"/>
      <c r="CO268" s="74"/>
      <c r="CR268" s="74"/>
      <c r="CU268" s="74"/>
      <c r="CX268" s="74"/>
      <c r="DA268" s="74"/>
      <c r="DD268" s="74"/>
      <c r="DG268" s="74"/>
      <c r="DJ268" s="74"/>
      <c r="DM268" s="74"/>
      <c r="DP268" s="74"/>
      <c r="DS268" s="74"/>
      <c r="DV268" s="74"/>
      <c r="DY268" s="74"/>
      <c r="EB268" s="74"/>
      <c r="EE268" s="74"/>
      <c r="EH268" s="74"/>
      <c r="EK268" s="74"/>
      <c r="EN268" s="74"/>
      <c r="EQ268" s="74"/>
      <c r="ET268" s="74"/>
    </row>
    <row r="269" spans="27:150" x14ac:dyDescent="0.2">
      <c r="AA269" s="74"/>
      <c r="AD269" s="74"/>
      <c r="AG269" s="74"/>
      <c r="AJ269" s="74"/>
      <c r="AM269" s="74"/>
      <c r="AP269" s="74"/>
      <c r="AS269" s="74"/>
      <c r="AV269" s="74"/>
      <c r="AY269" s="74"/>
      <c r="BB269" s="74"/>
      <c r="BE269" s="74"/>
      <c r="BH269" s="74"/>
      <c r="BK269" s="74"/>
      <c r="BN269" s="74"/>
      <c r="BQ269" s="74"/>
      <c r="BT269" s="74"/>
      <c r="BW269" s="74"/>
      <c r="BZ269" s="74"/>
      <c r="CC269" s="74"/>
      <c r="CF269" s="74"/>
      <c r="CI269" s="74"/>
      <c r="CL269" s="74"/>
      <c r="CO269" s="74"/>
      <c r="CR269" s="74"/>
      <c r="CU269" s="74"/>
      <c r="CX269" s="74"/>
      <c r="DA269" s="74"/>
      <c r="DD269" s="74"/>
      <c r="DG269" s="74"/>
      <c r="DJ269" s="74"/>
      <c r="DM269" s="74"/>
      <c r="DP269" s="74"/>
      <c r="DS269" s="74"/>
      <c r="DV269" s="74"/>
      <c r="DY269" s="74"/>
      <c r="EB269" s="74"/>
      <c r="EE269" s="74"/>
      <c r="EH269" s="74"/>
      <c r="EK269" s="74"/>
      <c r="EN269" s="74"/>
      <c r="EQ269" s="74"/>
      <c r="ET269" s="74"/>
    </row>
    <row r="270" spans="27:150" x14ac:dyDescent="0.2">
      <c r="AA270" s="74"/>
      <c r="AD270" s="74"/>
      <c r="AG270" s="74"/>
      <c r="AJ270" s="74"/>
      <c r="AM270" s="74"/>
      <c r="AP270" s="74"/>
      <c r="AS270" s="74"/>
      <c r="AV270" s="74"/>
      <c r="AY270" s="74"/>
      <c r="BB270" s="74"/>
      <c r="BE270" s="74"/>
      <c r="BH270" s="74"/>
      <c r="BK270" s="74"/>
      <c r="BN270" s="74"/>
      <c r="BQ270" s="74"/>
      <c r="BT270" s="74"/>
      <c r="BW270" s="74"/>
      <c r="BZ270" s="74"/>
      <c r="CC270" s="74"/>
      <c r="CF270" s="74"/>
      <c r="CI270" s="74"/>
      <c r="CL270" s="74"/>
      <c r="CO270" s="74"/>
      <c r="CR270" s="74"/>
      <c r="CU270" s="74"/>
      <c r="CX270" s="74"/>
      <c r="DA270" s="74"/>
      <c r="DD270" s="74"/>
      <c r="DG270" s="74"/>
      <c r="DJ270" s="74"/>
      <c r="DM270" s="74"/>
      <c r="DP270" s="74"/>
      <c r="DS270" s="74"/>
      <c r="DV270" s="74"/>
      <c r="DY270" s="74"/>
      <c r="EB270" s="74"/>
      <c r="EE270" s="74"/>
      <c r="EH270" s="74"/>
      <c r="EK270" s="74"/>
      <c r="EN270" s="74"/>
      <c r="EQ270" s="74"/>
      <c r="ET270" s="74"/>
    </row>
    <row r="271" spans="27:150" x14ac:dyDescent="0.2">
      <c r="AA271" s="74"/>
      <c r="AD271" s="74"/>
      <c r="AG271" s="74"/>
      <c r="AJ271" s="74"/>
      <c r="AM271" s="74"/>
      <c r="AP271" s="74"/>
      <c r="AS271" s="74"/>
      <c r="AV271" s="74"/>
      <c r="AY271" s="74"/>
      <c r="BB271" s="74"/>
      <c r="BE271" s="74"/>
      <c r="BH271" s="74"/>
      <c r="BK271" s="74"/>
      <c r="BN271" s="74"/>
      <c r="BQ271" s="74"/>
      <c r="BT271" s="74"/>
      <c r="BW271" s="74"/>
      <c r="BZ271" s="74"/>
      <c r="CC271" s="74"/>
      <c r="CF271" s="74"/>
      <c r="CI271" s="74"/>
      <c r="CL271" s="74"/>
      <c r="CO271" s="74"/>
      <c r="CR271" s="74"/>
      <c r="CU271" s="74"/>
      <c r="CX271" s="74"/>
      <c r="DA271" s="74"/>
      <c r="DD271" s="74"/>
      <c r="DG271" s="74"/>
      <c r="DJ271" s="74"/>
      <c r="DM271" s="74"/>
      <c r="DP271" s="74"/>
      <c r="DS271" s="74"/>
      <c r="DV271" s="74"/>
      <c r="DY271" s="74"/>
      <c r="EB271" s="74"/>
      <c r="EE271" s="74"/>
      <c r="EH271" s="74"/>
      <c r="EK271" s="74"/>
      <c r="EN271" s="74"/>
      <c r="EQ271" s="74"/>
      <c r="ET271" s="74"/>
    </row>
    <row r="272" spans="27:150" x14ac:dyDescent="0.2">
      <c r="AA272" s="74"/>
      <c r="AD272" s="74"/>
      <c r="AG272" s="74"/>
      <c r="AJ272" s="74"/>
      <c r="AM272" s="74"/>
      <c r="AP272" s="74"/>
      <c r="AS272" s="74"/>
      <c r="AV272" s="74"/>
      <c r="AY272" s="74"/>
      <c r="BB272" s="74"/>
      <c r="BE272" s="74"/>
      <c r="BH272" s="74"/>
      <c r="BK272" s="74"/>
      <c r="BN272" s="74"/>
      <c r="BQ272" s="74"/>
      <c r="BT272" s="74"/>
      <c r="BW272" s="74"/>
      <c r="BZ272" s="74"/>
      <c r="CC272" s="74"/>
      <c r="CF272" s="74"/>
      <c r="CI272" s="74"/>
      <c r="CL272" s="74"/>
      <c r="CO272" s="74"/>
      <c r="CR272" s="74"/>
      <c r="CU272" s="74"/>
      <c r="CX272" s="74"/>
      <c r="DA272" s="74"/>
      <c r="DD272" s="74"/>
      <c r="DG272" s="74"/>
      <c r="DJ272" s="74"/>
      <c r="DM272" s="74"/>
      <c r="DP272" s="74"/>
      <c r="DS272" s="74"/>
      <c r="DV272" s="74"/>
      <c r="DY272" s="74"/>
      <c r="EB272" s="74"/>
      <c r="EE272" s="74"/>
      <c r="EH272" s="74"/>
      <c r="EK272" s="74"/>
      <c r="EN272" s="74"/>
      <c r="EQ272" s="74"/>
      <c r="ET272" s="74"/>
    </row>
    <row r="273" spans="27:150" x14ac:dyDescent="0.2">
      <c r="AA273" s="74"/>
      <c r="AD273" s="74"/>
      <c r="AG273" s="74"/>
      <c r="AJ273" s="74"/>
      <c r="AM273" s="74"/>
      <c r="AP273" s="74"/>
      <c r="AS273" s="74"/>
      <c r="AV273" s="74"/>
      <c r="AY273" s="74"/>
      <c r="BB273" s="74"/>
      <c r="BE273" s="74"/>
      <c r="BH273" s="74"/>
      <c r="BK273" s="74"/>
      <c r="BN273" s="74"/>
      <c r="BQ273" s="74"/>
      <c r="BT273" s="74"/>
      <c r="BW273" s="74"/>
      <c r="BZ273" s="74"/>
      <c r="CC273" s="74"/>
      <c r="CF273" s="74"/>
      <c r="CI273" s="74"/>
      <c r="CL273" s="74"/>
      <c r="CO273" s="74"/>
      <c r="CR273" s="74"/>
      <c r="CU273" s="74"/>
      <c r="CX273" s="74"/>
      <c r="DA273" s="74"/>
      <c r="DD273" s="74"/>
      <c r="DG273" s="74"/>
      <c r="DJ273" s="74"/>
      <c r="DM273" s="74"/>
      <c r="DP273" s="74"/>
      <c r="DS273" s="74"/>
      <c r="DV273" s="74"/>
      <c r="DY273" s="74"/>
      <c r="EB273" s="74"/>
      <c r="EE273" s="74"/>
      <c r="EH273" s="74"/>
      <c r="EK273" s="74"/>
      <c r="EN273" s="74"/>
      <c r="EQ273" s="74"/>
      <c r="ET273" s="74"/>
    </row>
    <row r="274" spans="27:150" x14ac:dyDescent="0.2">
      <c r="AA274" s="74"/>
      <c r="AD274" s="74"/>
      <c r="AG274" s="74"/>
      <c r="AJ274" s="74"/>
      <c r="AM274" s="74"/>
      <c r="AP274" s="74"/>
      <c r="AS274" s="74"/>
      <c r="AV274" s="74"/>
      <c r="AY274" s="74"/>
      <c r="BB274" s="74"/>
      <c r="BE274" s="74"/>
      <c r="BH274" s="74"/>
      <c r="BK274" s="74"/>
      <c r="BN274" s="74"/>
      <c r="BQ274" s="74"/>
      <c r="BT274" s="74"/>
      <c r="BW274" s="74"/>
      <c r="BZ274" s="74"/>
      <c r="CC274" s="74"/>
      <c r="CF274" s="74"/>
      <c r="CI274" s="74"/>
      <c r="CL274" s="74"/>
      <c r="CO274" s="74"/>
      <c r="CR274" s="74"/>
      <c r="CU274" s="74"/>
      <c r="CX274" s="74"/>
      <c r="DA274" s="74"/>
      <c r="DD274" s="74"/>
      <c r="DG274" s="74"/>
      <c r="DJ274" s="74"/>
      <c r="DM274" s="74"/>
      <c r="DP274" s="74"/>
      <c r="DS274" s="74"/>
      <c r="DV274" s="74"/>
      <c r="DY274" s="74"/>
      <c r="EB274" s="74"/>
      <c r="EE274" s="74"/>
      <c r="EH274" s="74"/>
      <c r="EK274" s="74"/>
      <c r="EN274" s="74"/>
      <c r="EQ274" s="74"/>
      <c r="ET274" s="74"/>
    </row>
    <row r="275" spans="27:150" x14ac:dyDescent="0.2">
      <c r="AA275" s="74"/>
      <c r="AD275" s="74"/>
      <c r="AG275" s="74"/>
      <c r="AJ275" s="74"/>
      <c r="AM275" s="74"/>
      <c r="AP275" s="74"/>
      <c r="AS275" s="74"/>
      <c r="AV275" s="74"/>
      <c r="AY275" s="74"/>
      <c r="BB275" s="74"/>
      <c r="BE275" s="74"/>
      <c r="BH275" s="74"/>
      <c r="BK275" s="74"/>
      <c r="BN275" s="74"/>
      <c r="BQ275" s="74"/>
      <c r="BT275" s="74"/>
      <c r="BW275" s="74"/>
      <c r="BZ275" s="74"/>
      <c r="CC275" s="74"/>
      <c r="CF275" s="74"/>
      <c r="CI275" s="74"/>
      <c r="CL275" s="74"/>
      <c r="CO275" s="74"/>
      <c r="CR275" s="74"/>
      <c r="CU275" s="74"/>
      <c r="CX275" s="74"/>
      <c r="DA275" s="74"/>
      <c r="DD275" s="74"/>
      <c r="DG275" s="74"/>
      <c r="DJ275" s="74"/>
      <c r="DM275" s="74"/>
      <c r="DP275" s="74"/>
      <c r="DS275" s="74"/>
      <c r="DV275" s="74"/>
      <c r="DY275" s="74"/>
      <c r="EB275" s="74"/>
      <c r="EE275" s="74"/>
      <c r="EH275" s="74"/>
      <c r="EK275" s="74"/>
      <c r="EN275" s="74"/>
      <c r="EQ275" s="74"/>
      <c r="ET275" s="74"/>
    </row>
    <row r="276" spans="27:150" x14ac:dyDescent="0.2">
      <c r="AA276" s="74"/>
      <c r="AD276" s="74"/>
      <c r="AG276" s="74"/>
      <c r="AJ276" s="74"/>
      <c r="AM276" s="74"/>
      <c r="AP276" s="74"/>
      <c r="AS276" s="74"/>
      <c r="AV276" s="74"/>
      <c r="AY276" s="74"/>
      <c r="BB276" s="74"/>
      <c r="BE276" s="74"/>
      <c r="BH276" s="74"/>
      <c r="BK276" s="74"/>
      <c r="BN276" s="74"/>
      <c r="BQ276" s="74"/>
      <c r="BT276" s="74"/>
      <c r="BW276" s="74"/>
      <c r="BZ276" s="74"/>
      <c r="CC276" s="74"/>
      <c r="CF276" s="74"/>
      <c r="CI276" s="74"/>
      <c r="CL276" s="74"/>
      <c r="CO276" s="74"/>
      <c r="CR276" s="74"/>
      <c r="CU276" s="74"/>
      <c r="CX276" s="74"/>
      <c r="DA276" s="74"/>
      <c r="DD276" s="74"/>
      <c r="DG276" s="74"/>
      <c r="DJ276" s="74"/>
      <c r="DM276" s="74"/>
      <c r="DP276" s="74"/>
      <c r="DS276" s="74"/>
      <c r="DV276" s="74"/>
      <c r="DY276" s="74"/>
      <c r="EB276" s="74"/>
      <c r="EE276" s="74"/>
      <c r="EH276" s="74"/>
      <c r="EK276" s="74"/>
      <c r="EN276" s="74"/>
      <c r="EQ276" s="74"/>
      <c r="ET276" s="74"/>
    </row>
    <row r="277" spans="27:150" x14ac:dyDescent="0.2">
      <c r="AA277" s="74"/>
      <c r="AD277" s="74"/>
      <c r="AG277" s="74"/>
      <c r="AJ277" s="74"/>
      <c r="AM277" s="74"/>
      <c r="AP277" s="74"/>
      <c r="AS277" s="74"/>
      <c r="AV277" s="74"/>
      <c r="AY277" s="74"/>
      <c r="BB277" s="74"/>
      <c r="BE277" s="74"/>
      <c r="BH277" s="74"/>
      <c r="BK277" s="74"/>
      <c r="BN277" s="74"/>
      <c r="BQ277" s="74"/>
      <c r="BT277" s="74"/>
      <c r="BW277" s="74"/>
      <c r="BZ277" s="74"/>
      <c r="CC277" s="74"/>
      <c r="CF277" s="74"/>
      <c r="CI277" s="74"/>
      <c r="CL277" s="74"/>
      <c r="CO277" s="74"/>
      <c r="CR277" s="74"/>
      <c r="CU277" s="74"/>
      <c r="CX277" s="74"/>
      <c r="DA277" s="74"/>
      <c r="DD277" s="74"/>
      <c r="DG277" s="74"/>
      <c r="DJ277" s="74"/>
      <c r="DM277" s="74"/>
      <c r="DP277" s="74"/>
      <c r="DS277" s="74"/>
      <c r="DV277" s="74"/>
      <c r="DY277" s="74"/>
      <c r="EB277" s="74"/>
      <c r="EE277" s="74"/>
      <c r="EH277" s="74"/>
      <c r="EK277" s="74"/>
      <c r="EN277" s="74"/>
      <c r="EQ277" s="74"/>
      <c r="ET277" s="74"/>
    </row>
    <row r="278" spans="27:150" x14ac:dyDescent="0.2">
      <c r="AA278" s="74"/>
      <c r="AD278" s="74"/>
      <c r="AG278" s="74"/>
      <c r="AJ278" s="74"/>
      <c r="AM278" s="74"/>
      <c r="AP278" s="74"/>
      <c r="AS278" s="74"/>
      <c r="AV278" s="74"/>
      <c r="AY278" s="74"/>
      <c r="BB278" s="74"/>
      <c r="BE278" s="74"/>
      <c r="BH278" s="74"/>
      <c r="BK278" s="74"/>
      <c r="BN278" s="74"/>
      <c r="BQ278" s="74"/>
      <c r="BT278" s="74"/>
      <c r="BW278" s="74"/>
      <c r="BZ278" s="74"/>
      <c r="CC278" s="74"/>
      <c r="CF278" s="74"/>
      <c r="CI278" s="74"/>
      <c r="CL278" s="74"/>
      <c r="CO278" s="74"/>
      <c r="CR278" s="74"/>
      <c r="CU278" s="74"/>
      <c r="CX278" s="74"/>
      <c r="DA278" s="74"/>
      <c r="DD278" s="74"/>
      <c r="DG278" s="74"/>
      <c r="DJ278" s="74"/>
      <c r="DM278" s="74"/>
      <c r="DP278" s="74"/>
      <c r="DS278" s="74"/>
      <c r="DV278" s="74"/>
      <c r="DY278" s="74"/>
      <c r="EB278" s="74"/>
      <c r="EE278" s="74"/>
      <c r="EH278" s="74"/>
      <c r="EK278" s="74"/>
      <c r="EN278" s="74"/>
      <c r="EQ278" s="74"/>
      <c r="ET278" s="74"/>
    </row>
    <row r="279" spans="27:150" x14ac:dyDescent="0.2">
      <c r="AA279" s="74"/>
      <c r="AD279" s="74"/>
      <c r="AG279" s="74"/>
      <c r="AJ279" s="74"/>
      <c r="AM279" s="74"/>
      <c r="AP279" s="74"/>
      <c r="AS279" s="74"/>
      <c r="AV279" s="74"/>
      <c r="AY279" s="74"/>
      <c r="BB279" s="74"/>
      <c r="BE279" s="74"/>
      <c r="BH279" s="74"/>
      <c r="BK279" s="74"/>
      <c r="BN279" s="74"/>
      <c r="BQ279" s="74"/>
      <c r="BT279" s="74"/>
      <c r="BW279" s="74"/>
      <c r="BZ279" s="74"/>
      <c r="CC279" s="74"/>
      <c r="CF279" s="74"/>
      <c r="CI279" s="74"/>
      <c r="CL279" s="74"/>
      <c r="CO279" s="74"/>
      <c r="CR279" s="74"/>
      <c r="CU279" s="74"/>
      <c r="CX279" s="74"/>
      <c r="DA279" s="74"/>
      <c r="DD279" s="74"/>
      <c r="DG279" s="74"/>
      <c r="DJ279" s="74"/>
      <c r="DM279" s="74"/>
      <c r="DP279" s="74"/>
      <c r="DS279" s="74"/>
      <c r="DV279" s="74"/>
      <c r="DY279" s="74"/>
      <c r="EB279" s="74"/>
      <c r="EE279" s="74"/>
      <c r="EH279" s="74"/>
      <c r="EK279" s="74"/>
      <c r="EN279" s="74"/>
      <c r="EQ279" s="74"/>
      <c r="ET279" s="74"/>
    </row>
    <row r="280" spans="27:150" x14ac:dyDescent="0.2">
      <c r="AA280" s="74"/>
      <c r="AD280" s="74"/>
      <c r="AG280" s="74"/>
      <c r="AJ280" s="74"/>
      <c r="AM280" s="74"/>
      <c r="AP280" s="74"/>
      <c r="AS280" s="74"/>
      <c r="AV280" s="74"/>
      <c r="AY280" s="74"/>
      <c r="BB280" s="74"/>
      <c r="BE280" s="74"/>
      <c r="BH280" s="74"/>
      <c r="BK280" s="74"/>
      <c r="BN280" s="74"/>
      <c r="BQ280" s="74"/>
      <c r="BT280" s="74"/>
      <c r="BW280" s="74"/>
      <c r="BZ280" s="74"/>
      <c r="CC280" s="74"/>
      <c r="CF280" s="74"/>
      <c r="CI280" s="74"/>
      <c r="CL280" s="74"/>
      <c r="CO280" s="74"/>
      <c r="CR280" s="74"/>
      <c r="CU280" s="74"/>
      <c r="CX280" s="74"/>
      <c r="DA280" s="74"/>
      <c r="DD280" s="74"/>
      <c r="DG280" s="74"/>
      <c r="DJ280" s="74"/>
      <c r="DM280" s="74"/>
      <c r="DP280" s="74"/>
      <c r="DS280" s="74"/>
      <c r="DV280" s="74"/>
      <c r="DY280" s="74"/>
      <c r="EB280" s="74"/>
      <c r="EE280" s="74"/>
      <c r="EH280" s="74"/>
      <c r="EK280" s="74"/>
      <c r="EN280" s="74"/>
      <c r="EQ280" s="74"/>
      <c r="ET280" s="74"/>
    </row>
    <row r="281" spans="27:150" x14ac:dyDescent="0.2">
      <c r="AA281" s="74"/>
      <c r="AD281" s="74"/>
      <c r="AG281" s="74"/>
      <c r="AJ281" s="74"/>
      <c r="AM281" s="74"/>
      <c r="AP281" s="74"/>
      <c r="AS281" s="74"/>
      <c r="AV281" s="74"/>
      <c r="AY281" s="74"/>
      <c r="BB281" s="74"/>
      <c r="BE281" s="74"/>
      <c r="BH281" s="74"/>
      <c r="BK281" s="74"/>
      <c r="BN281" s="74"/>
      <c r="BQ281" s="74"/>
      <c r="BT281" s="74"/>
      <c r="BW281" s="74"/>
      <c r="BZ281" s="74"/>
      <c r="CC281" s="74"/>
      <c r="CF281" s="74"/>
      <c r="CI281" s="74"/>
      <c r="CL281" s="74"/>
      <c r="CO281" s="74"/>
      <c r="CR281" s="74"/>
      <c r="CU281" s="74"/>
      <c r="CX281" s="74"/>
      <c r="DA281" s="74"/>
      <c r="DD281" s="74"/>
      <c r="DG281" s="74"/>
      <c r="DJ281" s="74"/>
      <c r="DM281" s="74"/>
      <c r="DP281" s="74"/>
      <c r="DS281" s="74"/>
      <c r="DV281" s="74"/>
      <c r="DY281" s="74"/>
      <c r="EB281" s="74"/>
      <c r="EE281" s="74"/>
      <c r="EH281" s="74"/>
      <c r="EK281" s="74"/>
      <c r="EN281" s="74"/>
      <c r="EQ281" s="74"/>
      <c r="ET281" s="74"/>
    </row>
    <row r="282" spans="27:150" x14ac:dyDescent="0.2">
      <c r="AA282" s="74"/>
      <c r="AD282" s="74"/>
      <c r="AG282" s="74"/>
      <c r="AJ282" s="74"/>
      <c r="AM282" s="74"/>
      <c r="AP282" s="74"/>
      <c r="AS282" s="74"/>
      <c r="AV282" s="74"/>
      <c r="AY282" s="74"/>
      <c r="BB282" s="74"/>
      <c r="BE282" s="74"/>
      <c r="BH282" s="74"/>
      <c r="BK282" s="74"/>
      <c r="BN282" s="74"/>
      <c r="BQ282" s="74"/>
      <c r="BT282" s="74"/>
      <c r="BW282" s="74"/>
      <c r="BZ282" s="74"/>
      <c r="CC282" s="74"/>
      <c r="CF282" s="74"/>
      <c r="CI282" s="74"/>
      <c r="CL282" s="74"/>
      <c r="CO282" s="74"/>
      <c r="CR282" s="74"/>
      <c r="CU282" s="74"/>
      <c r="CX282" s="74"/>
      <c r="DA282" s="74"/>
      <c r="DD282" s="74"/>
      <c r="DG282" s="74"/>
      <c r="DJ282" s="74"/>
      <c r="DM282" s="74"/>
      <c r="DP282" s="74"/>
      <c r="DS282" s="74"/>
      <c r="DV282" s="74"/>
      <c r="DY282" s="74"/>
      <c r="EB282" s="74"/>
      <c r="EE282" s="74"/>
      <c r="EH282" s="74"/>
      <c r="EK282" s="74"/>
      <c r="EN282" s="74"/>
      <c r="EQ282" s="74"/>
      <c r="ET282" s="74"/>
    </row>
    <row r="283" spans="27:150" x14ac:dyDescent="0.2">
      <c r="AA283" s="74"/>
      <c r="AD283" s="74"/>
      <c r="AG283" s="74"/>
      <c r="AJ283" s="74"/>
      <c r="AM283" s="74"/>
      <c r="AP283" s="74"/>
      <c r="AS283" s="74"/>
      <c r="AV283" s="74"/>
      <c r="AY283" s="74"/>
      <c r="BB283" s="74"/>
      <c r="BE283" s="74"/>
      <c r="BH283" s="74"/>
      <c r="BK283" s="74"/>
      <c r="BN283" s="74"/>
      <c r="BQ283" s="74"/>
      <c r="BT283" s="74"/>
      <c r="BW283" s="74"/>
      <c r="BZ283" s="74"/>
      <c r="CC283" s="74"/>
      <c r="CF283" s="74"/>
      <c r="CI283" s="74"/>
      <c r="CL283" s="74"/>
      <c r="CO283" s="74"/>
      <c r="CR283" s="74"/>
      <c r="CU283" s="74"/>
      <c r="CX283" s="74"/>
      <c r="DA283" s="74"/>
      <c r="DD283" s="74"/>
      <c r="DG283" s="74"/>
      <c r="DJ283" s="74"/>
      <c r="DM283" s="74"/>
      <c r="DP283" s="74"/>
      <c r="DS283" s="74"/>
      <c r="DV283" s="74"/>
      <c r="DY283" s="74"/>
      <c r="EB283" s="74"/>
      <c r="EE283" s="74"/>
      <c r="EH283" s="74"/>
      <c r="EK283" s="74"/>
      <c r="EN283" s="74"/>
      <c r="EQ283" s="74"/>
      <c r="ET283" s="74"/>
    </row>
    <row r="284" spans="27:150" x14ac:dyDescent="0.2">
      <c r="AA284" s="74"/>
      <c r="AD284" s="74"/>
      <c r="AG284" s="74"/>
      <c r="AJ284" s="74"/>
      <c r="AM284" s="74"/>
      <c r="AP284" s="74"/>
      <c r="AS284" s="74"/>
      <c r="AV284" s="74"/>
      <c r="AY284" s="74"/>
      <c r="BB284" s="74"/>
      <c r="BE284" s="74"/>
      <c r="BH284" s="74"/>
      <c r="BK284" s="74"/>
      <c r="BN284" s="74"/>
      <c r="BQ284" s="74"/>
      <c r="BT284" s="74"/>
      <c r="BW284" s="74"/>
      <c r="BZ284" s="74"/>
      <c r="CC284" s="74"/>
      <c r="CF284" s="74"/>
      <c r="CI284" s="74"/>
      <c r="CL284" s="74"/>
      <c r="CO284" s="74"/>
      <c r="CR284" s="74"/>
      <c r="CU284" s="74"/>
      <c r="CX284" s="74"/>
      <c r="DA284" s="74"/>
      <c r="DD284" s="74"/>
      <c r="DG284" s="74"/>
      <c r="DJ284" s="74"/>
      <c r="DM284" s="74"/>
      <c r="DP284" s="74"/>
      <c r="DS284" s="74"/>
      <c r="DV284" s="74"/>
      <c r="DY284" s="74"/>
      <c r="EB284" s="74"/>
      <c r="EE284" s="74"/>
      <c r="EH284" s="74"/>
      <c r="EK284" s="74"/>
      <c r="EN284" s="74"/>
      <c r="EQ284" s="74"/>
      <c r="ET284" s="74"/>
    </row>
    <row r="285" spans="27:150" x14ac:dyDescent="0.2">
      <c r="AA285" s="74"/>
      <c r="AD285" s="74"/>
      <c r="AG285" s="74"/>
      <c r="AJ285" s="74"/>
      <c r="AM285" s="74"/>
      <c r="AP285" s="74"/>
      <c r="AS285" s="74"/>
      <c r="AV285" s="74"/>
      <c r="AY285" s="74"/>
      <c r="BB285" s="74"/>
      <c r="BE285" s="74"/>
      <c r="BH285" s="74"/>
      <c r="BK285" s="74"/>
      <c r="BN285" s="74"/>
      <c r="BQ285" s="74"/>
      <c r="BT285" s="74"/>
      <c r="BW285" s="74"/>
      <c r="BZ285" s="74"/>
      <c r="CC285" s="74"/>
      <c r="CF285" s="74"/>
      <c r="CI285" s="74"/>
      <c r="CL285" s="74"/>
      <c r="CO285" s="74"/>
      <c r="CR285" s="74"/>
      <c r="CU285" s="74"/>
      <c r="CX285" s="74"/>
      <c r="DA285" s="74"/>
      <c r="DD285" s="74"/>
      <c r="DG285" s="74"/>
      <c r="DJ285" s="74"/>
      <c r="DM285" s="74"/>
      <c r="DP285" s="74"/>
      <c r="DS285" s="74"/>
      <c r="DV285" s="74"/>
      <c r="DY285" s="74"/>
      <c r="EB285" s="74"/>
      <c r="EE285" s="74"/>
      <c r="EH285" s="74"/>
      <c r="EK285" s="74"/>
      <c r="EN285" s="74"/>
      <c r="EQ285" s="74"/>
      <c r="ET285" s="74"/>
    </row>
    <row r="286" spans="27:150" x14ac:dyDescent="0.2">
      <c r="AA286" s="74"/>
      <c r="AD286" s="74"/>
      <c r="AG286" s="74"/>
      <c r="AJ286" s="74"/>
      <c r="AM286" s="74"/>
      <c r="AP286" s="74"/>
      <c r="AS286" s="74"/>
      <c r="AV286" s="74"/>
      <c r="AY286" s="74"/>
      <c r="BB286" s="74"/>
      <c r="BE286" s="74"/>
      <c r="BH286" s="74"/>
      <c r="BK286" s="74"/>
      <c r="BN286" s="74"/>
      <c r="BQ286" s="74"/>
      <c r="BT286" s="74"/>
      <c r="BW286" s="74"/>
      <c r="BZ286" s="74"/>
      <c r="CC286" s="74"/>
      <c r="CF286" s="74"/>
      <c r="CI286" s="74"/>
      <c r="CL286" s="74"/>
      <c r="CO286" s="74"/>
      <c r="CR286" s="74"/>
      <c r="CU286" s="74"/>
      <c r="CX286" s="74"/>
      <c r="DA286" s="74"/>
      <c r="DD286" s="74"/>
      <c r="DG286" s="74"/>
      <c r="DJ286" s="74"/>
      <c r="DM286" s="74"/>
      <c r="DP286" s="74"/>
      <c r="DS286" s="74"/>
      <c r="DV286" s="74"/>
      <c r="DY286" s="74"/>
      <c r="EB286" s="74"/>
      <c r="EE286" s="74"/>
      <c r="EH286" s="74"/>
      <c r="EK286" s="74"/>
      <c r="EN286" s="74"/>
      <c r="EQ286" s="74"/>
      <c r="ET286" s="74"/>
    </row>
    <row r="287" spans="27:150" x14ac:dyDescent="0.2">
      <c r="AA287" s="74"/>
      <c r="AD287" s="74"/>
      <c r="AG287" s="74"/>
      <c r="AJ287" s="74"/>
      <c r="AM287" s="74"/>
      <c r="AP287" s="74"/>
      <c r="AS287" s="74"/>
      <c r="AV287" s="74"/>
      <c r="AY287" s="74"/>
      <c r="BB287" s="74"/>
      <c r="BE287" s="74"/>
      <c r="BH287" s="74"/>
      <c r="BK287" s="74"/>
      <c r="BN287" s="74"/>
      <c r="BQ287" s="74"/>
      <c r="BT287" s="74"/>
      <c r="BW287" s="74"/>
      <c r="BZ287" s="74"/>
      <c r="CC287" s="74"/>
      <c r="CF287" s="74"/>
      <c r="CI287" s="74"/>
      <c r="CL287" s="74"/>
      <c r="CO287" s="74"/>
      <c r="CR287" s="74"/>
      <c r="CU287" s="74"/>
      <c r="CX287" s="74"/>
      <c r="DA287" s="74"/>
      <c r="DD287" s="74"/>
      <c r="DG287" s="74"/>
      <c r="DJ287" s="74"/>
      <c r="DM287" s="74"/>
      <c r="DP287" s="74"/>
      <c r="DS287" s="74"/>
      <c r="DV287" s="74"/>
      <c r="DY287" s="74"/>
      <c r="EB287" s="74"/>
      <c r="EE287" s="74"/>
      <c r="EH287" s="74"/>
      <c r="EK287" s="74"/>
      <c r="EN287" s="74"/>
      <c r="EQ287" s="74"/>
      <c r="ET287" s="74"/>
    </row>
    <row r="288" spans="27:150" x14ac:dyDescent="0.2">
      <c r="AA288" s="74"/>
      <c r="AD288" s="74"/>
      <c r="AG288" s="74"/>
      <c r="AJ288" s="74"/>
      <c r="AM288" s="74"/>
      <c r="AP288" s="74"/>
      <c r="AS288" s="74"/>
      <c r="AV288" s="74"/>
      <c r="AY288" s="74"/>
      <c r="BB288" s="74"/>
      <c r="BE288" s="74"/>
      <c r="BH288" s="74"/>
      <c r="BK288" s="74"/>
      <c r="BN288" s="74"/>
      <c r="BQ288" s="74"/>
      <c r="BT288" s="74"/>
      <c r="BW288" s="74"/>
      <c r="BZ288" s="74"/>
      <c r="CC288" s="74"/>
      <c r="CF288" s="74"/>
      <c r="CI288" s="74"/>
      <c r="CL288" s="74"/>
      <c r="CO288" s="74"/>
      <c r="CR288" s="74"/>
      <c r="CU288" s="74"/>
      <c r="CX288" s="74"/>
      <c r="DA288" s="74"/>
      <c r="DD288" s="74"/>
      <c r="DG288" s="74"/>
      <c r="DJ288" s="74"/>
      <c r="DM288" s="74"/>
      <c r="DP288" s="74"/>
      <c r="DS288" s="74"/>
      <c r="DV288" s="74"/>
      <c r="DY288" s="74"/>
      <c r="EB288" s="74"/>
      <c r="EE288" s="74"/>
      <c r="EH288" s="74"/>
      <c r="EK288" s="74"/>
      <c r="EN288" s="74"/>
      <c r="EQ288" s="74"/>
      <c r="ET288" s="74"/>
    </row>
    <row r="289" spans="27:150" x14ac:dyDescent="0.2">
      <c r="AA289" s="74"/>
      <c r="AD289" s="74"/>
      <c r="AG289" s="74"/>
      <c r="AJ289" s="74"/>
      <c r="AM289" s="74"/>
      <c r="AP289" s="74"/>
      <c r="AS289" s="74"/>
      <c r="AV289" s="74"/>
      <c r="AY289" s="74"/>
      <c r="BB289" s="74"/>
      <c r="BE289" s="74"/>
      <c r="BH289" s="74"/>
      <c r="BK289" s="74"/>
      <c r="BN289" s="74"/>
      <c r="BQ289" s="74"/>
      <c r="BT289" s="74"/>
      <c r="BW289" s="74"/>
      <c r="BZ289" s="74"/>
      <c r="CC289" s="74"/>
      <c r="CF289" s="74"/>
      <c r="CI289" s="74"/>
      <c r="CL289" s="74"/>
      <c r="CO289" s="74"/>
      <c r="CR289" s="74"/>
      <c r="CU289" s="74"/>
      <c r="CX289" s="74"/>
      <c r="DA289" s="74"/>
      <c r="DD289" s="74"/>
      <c r="DG289" s="74"/>
      <c r="DJ289" s="74"/>
      <c r="DM289" s="74"/>
      <c r="DP289" s="74"/>
      <c r="DS289" s="74"/>
      <c r="DV289" s="74"/>
      <c r="DY289" s="74"/>
      <c r="EB289" s="74"/>
      <c r="EE289" s="74"/>
      <c r="EH289" s="74"/>
      <c r="EK289" s="74"/>
      <c r="EN289" s="74"/>
      <c r="EQ289" s="74"/>
      <c r="ET289" s="74"/>
    </row>
    <row r="290" spans="27:150" x14ac:dyDescent="0.2">
      <c r="AA290" s="74"/>
      <c r="AD290" s="74"/>
      <c r="AG290" s="74"/>
      <c r="AJ290" s="74"/>
      <c r="AM290" s="74"/>
      <c r="AP290" s="74"/>
      <c r="AS290" s="74"/>
      <c r="AV290" s="74"/>
      <c r="AY290" s="74"/>
      <c r="BB290" s="74"/>
      <c r="BE290" s="74"/>
      <c r="BH290" s="74"/>
      <c r="BK290" s="74"/>
      <c r="BN290" s="74"/>
      <c r="BQ290" s="74"/>
      <c r="BT290" s="74"/>
      <c r="BW290" s="74"/>
      <c r="BZ290" s="74"/>
      <c r="CC290" s="74"/>
      <c r="CF290" s="74"/>
      <c r="CI290" s="74"/>
      <c r="CL290" s="74"/>
      <c r="CO290" s="74"/>
      <c r="CR290" s="74"/>
      <c r="CU290" s="74"/>
      <c r="CX290" s="74"/>
      <c r="DA290" s="74"/>
      <c r="DD290" s="74"/>
      <c r="DG290" s="74"/>
      <c r="DJ290" s="74"/>
      <c r="DM290" s="74"/>
      <c r="DP290" s="74"/>
      <c r="DS290" s="74"/>
      <c r="DV290" s="74"/>
      <c r="DY290" s="74"/>
      <c r="EB290" s="74"/>
      <c r="EE290" s="74"/>
      <c r="EH290" s="74"/>
      <c r="EK290" s="74"/>
      <c r="EN290" s="74"/>
      <c r="EQ290" s="74"/>
      <c r="ET290" s="74"/>
    </row>
    <row r="291" spans="27:150" x14ac:dyDescent="0.2">
      <c r="AA291" s="74"/>
      <c r="AD291" s="74"/>
      <c r="AG291" s="74"/>
      <c r="AJ291" s="74"/>
      <c r="AM291" s="74"/>
      <c r="AP291" s="74"/>
      <c r="AS291" s="74"/>
      <c r="AV291" s="74"/>
      <c r="AY291" s="74"/>
      <c r="BB291" s="74"/>
      <c r="BE291" s="74"/>
      <c r="BH291" s="74"/>
      <c r="BK291" s="74"/>
      <c r="BN291" s="74"/>
      <c r="BQ291" s="74"/>
      <c r="BT291" s="74"/>
      <c r="BW291" s="74"/>
      <c r="BZ291" s="74"/>
      <c r="CC291" s="74"/>
      <c r="CF291" s="74"/>
      <c r="CI291" s="74"/>
      <c r="CL291" s="74"/>
      <c r="CO291" s="74"/>
      <c r="CR291" s="74"/>
      <c r="CU291" s="74"/>
      <c r="CX291" s="74"/>
      <c r="DA291" s="74"/>
      <c r="DD291" s="74"/>
      <c r="DG291" s="74"/>
      <c r="DJ291" s="74"/>
      <c r="DM291" s="74"/>
      <c r="DP291" s="74"/>
      <c r="DS291" s="74"/>
      <c r="DV291" s="74"/>
      <c r="DY291" s="74"/>
      <c r="EB291" s="74"/>
      <c r="EE291" s="74"/>
      <c r="EH291" s="74"/>
      <c r="EK291" s="74"/>
      <c r="EN291" s="74"/>
      <c r="EQ291" s="74"/>
      <c r="ET291" s="74"/>
    </row>
    <row r="292" spans="27:150" x14ac:dyDescent="0.2">
      <c r="AA292" s="74"/>
      <c r="AD292" s="74"/>
      <c r="AG292" s="74"/>
      <c r="AJ292" s="74"/>
      <c r="AM292" s="74"/>
      <c r="AP292" s="74"/>
      <c r="AS292" s="74"/>
      <c r="AV292" s="74"/>
      <c r="AY292" s="74"/>
      <c r="BB292" s="74"/>
      <c r="BE292" s="74"/>
      <c r="BH292" s="74"/>
      <c r="BK292" s="74"/>
      <c r="BN292" s="74"/>
      <c r="BQ292" s="74"/>
      <c r="BT292" s="74"/>
      <c r="BW292" s="74"/>
      <c r="BZ292" s="74"/>
      <c r="CC292" s="74"/>
      <c r="CF292" s="74"/>
      <c r="CI292" s="74"/>
      <c r="CL292" s="74"/>
      <c r="CO292" s="74"/>
      <c r="CR292" s="74"/>
      <c r="CU292" s="74"/>
      <c r="CX292" s="74"/>
      <c r="DA292" s="74"/>
      <c r="DD292" s="74"/>
      <c r="DG292" s="74"/>
      <c r="DJ292" s="74"/>
      <c r="DM292" s="74"/>
      <c r="DP292" s="74"/>
      <c r="DS292" s="74"/>
      <c r="DV292" s="74"/>
      <c r="DY292" s="74"/>
      <c r="EB292" s="74"/>
      <c r="EE292" s="74"/>
      <c r="EH292" s="74"/>
      <c r="EK292" s="74"/>
      <c r="EN292" s="74"/>
      <c r="EQ292" s="74"/>
      <c r="ET292" s="74"/>
    </row>
    <row r="293" spans="27:150" x14ac:dyDescent="0.2">
      <c r="AA293" s="74"/>
      <c r="AD293" s="74"/>
      <c r="AG293" s="74"/>
      <c r="AJ293" s="74"/>
      <c r="AM293" s="74"/>
      <c r="AP293" s="74"/>
      <c r="AS293" s="74"/>
      <c r="AV293" s="74"/>
      <c r="AY293" s="74"/>
      <c r="BB293" s="74"/>
      <c r="BE293" s="74"/>
      <c r="BH293" s="74"/>
      <c r="BK293" s="74"/>
      <c r="BN293" s="74"/>
      <c r="BQ293" s="74"/>
      <c r="BT293" s="74"/>
      <c r="BW293" s="74"/>
      <c r="BZ293" s="74"/>
      <c r="CC293" s="74"/>
      <c r="CF293" s="74"/>
      <c r="CI293" s="74"/>
      <c r="CL293" s="74"/>
      <c r="CO293" s="74"/>
      <c r="CR293" s="74"/>
      <c r="CU293" s="74"/>
      <c r="CX293" s="74"/>
      <c r="DA293" s="74"/>
      <c r="DD293" s="74"/>
      <c r="DG293" s="74"/>
      <c r="DJ293" s="74"/>
      <c r="DM293" s="74"/>
      <c r="DP293" s="74"/>
      <c r="DS293" s="74"/>
      <c r="DV293" s="74"/>
      <c r="DY293" s="74"/>
      <c r="EB293" s="74"/>
      <c r="EE293" s="74"/>
      <c r="EH293" s="74"/>
      <c r="EK293" s="74"/>
      <c r="EN293" s="74"/>
      <c r="EQ293" s="74"/>
      <c r="ET293" s="74"/>
    </row>
    <row r="294" spans="27:150" x14ac:dyDescent="0.2">
      <c r="AA294" s="74"/>
      <c r="AD294" s="74"/>
      <c r="AG294" s="74"/>
      <c r="AJ294" s="74"/>
      <c r="AM294" s="74"/>
      <c r="AP294" s="74"/>
      <c r="AS294" s="74"/>
      <c r="AV294" s="74"/>
      <c r="AY294" s="74"/>
      <c r="BB294" s="74"/>
      <c r="BE294" s="74"/>
      <c r="BH294" s="74"/>
      <c r="BK294" s="74"/>
      <c r="BN294" s="74"/>
      <c r="BQ294" s="74"/>
      <c r="BT294" s="74"/>
      <c r="BW294" s="74"/>
      <c r="BZ294" s="74"/>
      <c r="CC294" s="74"/>
      <c r="CF294" s="74"/>
      <c r="CI294" s="74"/>
      <c r="CL294" s="74"/>
      <c r="CO294" s="74"/>
      <c r="CR294" s="74"/>
      <c r="CU294" s="74"/>
      <c r="CX294" s="74"/>
      <c r="DA294" s="74"/>
      <c r="DD294" s="74"/>
      <c r="DG294" s="74"/>
      <c r="DJ294" s="74"/>
      <c r="DM294" s="74"/>
      <c r="DP294" s="74"/>
      <c r="DS294" s="74"/>
      <c r="DV294" s="74"/>
      <c r="DY294" s="74"/>
      <c r="EB294" s="74"/>
      <c r="EE294" s="74"/>
      <c r="EH294" s="74"/>
      <c r="EK294" s="74"/>
      <c r="EN294" s="74"/>
      <c r="EQ294" s="74"/>
      <c r="ET294" s="74"/>
    </row>
    <row r="295" spans="27:150" x14ac:dyDescent="0.2">
      <c r="AA295" s="74"/>
      <c r="AD295" s="74"/>
      <c r="AG295" s="74"/>
      <c r="AJ295" s="74"/>
      <c r="AM295" s="74"/>
      <c r="AP295" s="74"/>
      <c r="AS295" s="74"/>
      <c r="AV295" s="74"/>
      <c r="AY295" s="74"/>
      <c r="BB295" s="74"/>
      <c r="BE295" s="74"/>
      <c r="BH295" s="74"/>
      <c r="BK295" s="74"/>
      <c r="BN295" s="74"/>
      <c r="BQ295" s="74"/>
      <c r="BT295" s="74"/>
      <c r="BW295" s="74"/>
      <c r="BZ295" s="74"/>
      <c r="CC295" s="74"/>
      <c r="CF295" s="74"/>
      <c r="CI295" s="74"/>
      <c r="CL295" s="74"/>
      <c r="CO295" s="74"/>
      <c r="CR295" s="74"/>
      <c r="CU295" s="74"/>
      <c r="CX295" s="74"/>
      <c r="DA295" s="74"/>
      <c r="DD295" s="74"/>
      <c r="DG295" s="74"/>
      <c r="DJ295" s="74"/>
      <c r="DM295" s="74"/>
      <c r="DP295" s="74"/>
      <c r="DS295" s="74"/>
      <c r="DV295" s="74"/>
      <c r="DY295" s="74"/>
      <c r="EB295" s="74"/>
      <c r="EE295" s="74"/>
      <c r="EH295" s="74"/>
      <c r="EK295" s="74"/>
      <c r="EN295" s="74"/>
      <c r="EQ295" s="74"/>
      <c r="ET295" s="74"/>
    </row>
    <row r="296" spans="27:150" x14ac:dyDescent="0.2">
      <c r="AA296" s="74"/>
      <c r="AD296" s="74"/>
      <c r="AG296" s="74"/>
      <c r="AJ296" s="74"/>
      <c r="AM296" s="74"/>
      <c r="AP296" s="74"/>
      <c r="AS296" s="74"/>
      <c r="AV296" s="74"/>
      <c r="AY296" s="74"/>
      <c r="BB296" s="74"/>
      <c r="BE296" s="74"/>
      <c r="BH296" s="74"/>
      <c r="BK296" s="74"/>
      <c r="BN296" s="74"/>
      <c r="BQ296" s="74"/>
      <c r="BT296" s="74"/>
      <c r="BW296" s="74"/>
      <c r="BZ296" s="74"/>
      <c r="CC296" s="74"/>
      <c r="CF296" s="74"/>
      <c r="CI296" s="74"/>
      <c r="CL296" s="74"/>
      <c r="CO296" s="74"/>
      <c r="CR296" s="74"/>
      <c r="CU296" s="74"/>
      <c r="CX296" s="74"/>
      <c r="DA296" s="74"/>
      <c r="DD296" s="74"/>
      <c r="DG296" s="74"/>
      <c r="DJ296" s="74"/>
      <c r="DM296" s="74"/>
      <c r="DP296" s="74"/>
      <c r="DS296" s="74"/>
      <c r="DV296" s="74"/>
      <c r="DY296" s="74"/>
      <c r="EB296" s="74"/>
      <c r="EE296" s="74"/>
      <c r="EH296" s="74"/>
      <c r="EK296" s="74"/>
      <c r="EN296" s="74"/>
      <c r="EQ296" s="74"/>
      <c r="ET296" s="74"/>
    </row>
    <row r="297" spans="27:150" x14ac:dyDescent="0.2">
      <c r="AA297" s="74"/>
      <c r="AD297" s="74"/>
      <c r="AG297" s="74"/>
      <c r="AJ297" s="74"/>
      <c r="AM297" s="74"/>
      <c r="AP297" s="74"/>
      <c r="AS297" s="74"/>
      <c r="AV297" s="74"/>
      <c r="AY297" s="74"/>
      <c r="BB297" s="74"/>
      <c r="BE297" s="74"/>
      <c r="BH297" s="74"/>
      <c r="BK297" s="74"/>
      <c r="BN297" s="74"/>
      <c r="BQ297" s="74"/>
      <c r="BT297" s="74"/>
      <c r="BW297" s="74"/>
      <c r="BZ297" s="74"/>
      <c r="CC297" s="74"/>
      <c r="CF297" s="74"/>
      <c r="CI297" s="74"/>
      <c r="CL297" s="74"/>
      <c r="CO297" s="74"/>
      <c r="CR297" s="74"/>
      <c r="CU297" s="74"/>
      <c r="CX297" s="74"/>
      <c r="DA297" s="74"/>
      <c r="DD297" s="74"/>
      <c r="DG297" s="74"/>
      <c r="DJ297" s="74"/>
      <c r="DM297" s="74"/>
      <c r="DP297" s="74"/>
      <c r="DS297" s="74"/>
      <c r="DV297" s="74"/>
      <c r="DY297" s="74"/>
      <c r="EB297" s="74"/>
      <c r="EE297" s="74"/>
      <c r="EH297" s="74"/>
      <c r="EK297" s="74"/>
      <c r="EN297" s="74"/>
      <c r="EQ297" s="74"/>
      <c r="ET297" s="74"/>
    </row>
    <row r="298" spans="27:150" x14ac:dyDescent="0.2">
      <c r="AA298" s="74"/>
      <c r="AD298" s="74"/>
      <c r="AG298" s="74"/>
      <c r="AJ298" s="74"/>
      <c r="AM298" s="74"/>
      <c r="AP298" s="74"/>
      <c r="AS298" s="74"/>
      <c r="AV298" s="74"/>
      <c r="AY298" s="74"/>
      <c r="BB298" s="74"/>
      <c r="BE298" s="74"/>
      <c r="BH298" s="74"/>
      <c r="BK298" s="74"/>
      <c r="BN298" s="74"/>
      <c r="BQ298" s="74"/>
      <c r="BT298" s="74"/>
      <c r="BW298" s="74"/>
      <c r="BZ298" s="74"/>
      <c r="CC298" s="74"/>
      <c r="CF298" s="74"/>
      <c r="CI298" s="74"/>
      <c r="CL298" s="74"/>
      <c r="CO298" s="74"/>
      <c r="CR298" s="74"/>
      <c r="CU298" s="74"/>
      <c r="CX298" s="74"/>
      <c r="DA298" s="74"/>
      <c r="DD298" s="74"/>
      <c r="DG298" s="74"/>
      <c r="DJ298" s="74"/>
      <c r="DM298" s="74"/>
      <c r="DP298" s="74"/>
      <c r="DS298" s="74"/>
      <c r="DV298" s="74"/>
      <c r="DY298" s="74"/>
      <c r="EB298" s="74"/>
      <c r="EE298" s="74"/>
      <c r="EH298" s="74"/>
      <c r="EK298" s="74"/>
      <c r="EN298" s="74"/>
      <c r="EQ298" s="74"/>
      <c r="ET298" s="74"/>
    </row>
    <row r="299" spans="27:150" x14ac:dyDescent="0.2">
      <c r="AA299" s="74"/>
      <c r="AD299" s="74"/>
      <c r="AG299" s="74"/>
      <c r="AJ299" s="74"/>
      <c r="AM299" s="74"/>
      <c r="AP299" s="74"/>
      <c r="AS299" s="74"/>
      <c r="AV299" s="74"/>
      <c r="AY299" s="74"/>
      <c r="BB299" s="74"/>
      <c r="BE299" s="74"/>
      <c r="BH299" s="74"/>
      <c r="BK299" s="74"/>
      <c r="BN299" s="74"/>
      <c r="BQ299" s="74"/>
      <c r="BT299" s="74"/>
      <c r="BW299" s="74"/>
      <c r="BZ299" s="74"/>
      <c r="CC299" s="74"/>
      <c r="CF299" s="74"/>
      <c r="CI299" s="74"/>
      <c r="CL299" s="74"/>
      <c r="CO299" s="74"/>
      <c r="CR299" s="74"/>
      <c r="CU299" s="74"/>
      <c r="CX299" s="74"/>
      <c r="DA299" s="74"/>
      <c r="DD299" s="74"/>
      <c r="DG299" s="74"/>
      <c r="DJ299" s="74"/>
      <c r="DM299" s="74"/>
      <c r="DP299" s="74"/>
      <c r="DS299" s="74"/>
      <c r="DV299" s="74"/>
      <c r="DY299" s="74"/>
      <c r="EB299" s="74"/>
      <c r="EE299" s="74"/>
      <c r="EH299" s="74"/>
      <c r="EK299" s="74"/>
      <c r="EN299" s="74"/>
      <c r="EQ299" s="74"/>
      <c r="ET299" s="74"/>
    </row>
    <row r="300" spans="27:150" x14ac:dyDescent="0.2">
      <c r="AA300" s="74"/>
      <c r="AD300" s="74"/>
      <c r="AG300" s="74"/>
      <c r="AJ300" s="74"/>
      <c r="AM300" s="74"/>
      <c r="AP300" s="74"/>
      <c r="AS300" s="74"/>
      <c r="AV300" s="74"/>
      <c r="AY300" s="74"/>
      <c r="BB300" s="74"/>
      <c r="BE300" s="74"/>
      <c r="BH300" s="74"/>
      <c r="BK300" s="74"/>
      <c r="BN300" s="74"/>
      <c r="BQ300" s="74"/>
      <c r="BT300" s="74"/>
      <c r="BW300" s="74"/>
      <c r="BZ300" s="74"/>
      <c r="CC300" s="74"/>
      <c r="CF300" s="74"/>
      <c r="CI300" s="74"/>
      <c r="CL300" s="74"/>
      <c r="CO300" s="74"/>
      <c r="CR300" s="74"/>
      <c r="CU300" s="74"/>
      <c r="CX300" s="74"/>
      <c r="DA300" s="74"/>
      <c r="DD300" s="74"/>
      <c r="DG300" s="74"/>
      <c r="DJ300" s="74"/>
      <c r="DM300" s="74"/>
      <c r="DP300" s="74"/>
      <c r="DS300" s="74"/>
      <c r="DV300" s="74"/>
      <c r="DY300" s="74"/>
      <c r="EB300" s="74"/>
      <c r="EE300" s="74"/>
      <c r="EH300" s="74"/>
      <c r="EK300" s="74"/>
      <c r="EN300" s="74"/>
      <c r="EQ300" s="74"/>
      <c r="ET300" s="74"/>
    </row>
    <row r="301" spans="27:150" x14ac:dyDescent="0.2">
      <c r="AA301" s="74"/>
      <c r="AD301" s="74"/>
      <c r="AG301" s="74"/>
      <c r="AJ301" s="74"/>
      <c r="AM301" s="74"/>
      <c r="AP301" s="74"/>
      <c r="AS301" s="74"/>
      <c r="AV301" s="74"/>
      <c r="AY301" s="74"/>
      <c r="BB301" s="74"/>
      <c r="BE301" s="74"/>
      <c r="BH301" s="74"/>
      <c r="BK301" s="74"/>
      <c r="BN301" s="74"/>
      <c r="BQ301" s="74"/>
      <c r="BT301" s="74"/>
      <c r="BW301" s="74"/>
      <c r="BZ301" s="74"/>
      <c r="CC301" s="74"/>
      <c r="CF301" s="74"/>
      <c r="CI301" s="74"/>
      <c r="CL301" s="74"/>
      <c r="CO301" s="74"/>
      <c r="CR301" s="74"/>
      <c r="CU301" s="74"/>
      <c r="CX301" s="74"/>
      <c r="DA301" s="74"/>
      <c r="DD301" s="74"/>
      <c r="DG301" s="74"/>
      <c r="DJ301" s="74"/>
      <c r="DM301" s="74"/>
      <c r="DP301" s="74"/>
      <c r="DS301" s="74"/>
      <c r="DV301" s="74"/>
      <c r="DY301" s="74"/>
      <c r="EB301" s="74"/>
      <c r="EE301" s="74"/>
      <c r="EH301" s="74"/>
      <c r="EK301" s="74"/>
      <c r="EN301" s="74"/>
      <c r="EQ301" s="74"/>
      <c r="ET301" s="74"/>
    </row>
    <row r="302" spans="27:150" x14ac:dyDescent="0.2">
      <c r="AA302" s="74"/>
      <c r="AD302" s="74"/>
      <c r="AG302" s="74"/>
      <c r="AJ302" s="74"/>
      <c r="AM302" s="74"/>
      <c r="AP302" s="74"/>
      <c r="AS302" s="74"/>
      <c r="AV302" s="74"/>
      <c r="AY302" s="74"/>
      <c r="BB302" s="74"/>
      <c r="BE302" s="74"/>
      <c r="BH302" s="74"/>
      <c r="BK302" s="74"/>
      <c r="BN302" s="74"/>
      <c r="BQ302" s="74"/>
      <c r="BT302" s="74"/>
      <c r="BW302" s="74"/>
      <c r="BZ302" s="74"/>
      <c r="CC302" s="74"/>
      <c r="CF302" s="74"/>
      <c r="CI302" s="74"/>
      <c r="CL302" s="74"/>
      <c r="CO302" s="74"/>
      <c r="CR302" s="74"/>
      <c r="CU302" s="74"/>
      <c r="CX302" s="74"/>
      <c r="DA302" s="74"/>
      <c r="DD302" s="74"/>
      <c r="DG302" s="74"/>
      <c r="DJ302" s="74"/>
      <c r="DM302" s="74"/>
      <c r="DP302" s="74"/>
      <c r="DS302" s="74"/>
      <c r="DV302" s="74"/>
      <c r="DY302" s="74"/>
      <c r="EB302" s="74"/>
      <c r="EE302" s="74"/>
      <c r="EH302" s="74"/>
      <c r="EK302" s="74"/>
      <c r="EN302" s="74"/>
      <c r="EQ302" s="74"/>
      <c r="ET302" s="74"/>
    </row>
    <row r="303" spans="27:150" x14ac:dyDescent="0.2">
      <c r="AA303" s="74"/>
      <c r="AD303" s="74"/>
      <c r="AG303" s="74"/>
      <c r="AJ303" s="74"/>
      <c r="AM303" s="74"/>
      <c r="AP303" s="74"/>
      <c r="AS303" s="74"/>
      <c r="AV303" s="74"/>
      <c r="AY303" s="74"/>
      <c r="BB303" s="74"/>
      <c r="BE303" s="74"/>
      <c r="BH303" s="74"/>
      <c r="BK303" s="74"/>
      <c r="BN303" s="74"/>
      <c r="BQ303" s="74"/>
      <c r="BT303" s="74"/>
      <c r="BW303" s="74"/>
      <c r="BZ303" s="74"/>
      <c r="CC303" s="74"/>
      <c r="CF303" s="74"/>
      <c r="CI303" s="74"/>
      <c r="CL303" s="74"/>
      <c r="CO303" s="74"/>
      <c r="CR303" s="74"/>
      <c r="CU303" s="74"/>
      <c r="CX303" s="74"/>
      <c r="DA303" s="74"/>
      <c r="DD303" s="74"/>
      <c r="DG303" s="74"/>
      <c r="DJ303" s="74"/>
      <c r="DM303" s="74"/>
      <c r="DP303" s="74"/>
      <c r="DS303" s="74"/>
      <c r="DV303" s="74"/>
      <c r="DY303" s="74"/>
      <c r="EB303" s="74"/>
      <c r="EE303" s="74"/>
      <c r="EH303" s="74"/>
      <c r="EK303" s="74"/>
      <c r="EN303" s="74"/>
      <c r="EQ303" s="74"/>
      <c r="ET303" s="74"/>
    </row>
    <row r="304" spans="27:150" x14ac:dyDescent="0.2">
      <c r="AA304" s="74"/>
      <c r="AD304" s="74"/>
      <c r="AG304" s="74"/>
      <c r="AJ304" s="74"/>
      <c r="AM304" s="74"/>
      <c r="AP304" s="74"/>
      <c r="AS304" s="74"/>
      <c r="AV304" s="74"/>
      <c r="AY304" s="74"/>
      <c r="BB304" s="74"/>
      <c r="BE304" s="74"/>
      <c r="BH304" s="74"/>
      <c r="BK304" s="74"/>
      <c r="BN304" s="74"/>
      <c r="BQ304" s="74"/>
      <c r="BT304" s="74"/>
      <c r="BW304" s="74"/>
      <c r="BZ304" s="74"/>
      <c r="CC304" s="74"/>
      <c r="CF304" s="74"/>
      <c r="CI304" s="74"/>
      <c r="CL304" s="74"/>
      <c r="CO304" s="74"/>
      <c r="CR304" s="74"/>
      <c r="CU304" s="74"/>
      <c r="CX304" s="74"/>
      <c r="DA304" s="74"/>
      <c r="DD304" s="74"/>
      <c r="DG304" s="74"/>
      <c r="DJ304" s="74"/>
      <c r="DM304" s="74"/>
      <c r="DP304" s="74"/>
      <c r="DS304" s="74"/>
      <c r="DV304" s="74"/>
      <c r="DY304" s="74"/>
      <c r="EB304" s="74"/>
      <c r="EE304" s="74"/>
      <c r="EH304" s="74"/>
      <c r="EK304" s="74"/>
      <c r="EN304" s="74"/>
      <c r="EQ304" s="74"/>
      <c r="ET304" s="74"/>
    </row>
    <row r="305" spans="27:150" x14ac:dyDescent="0.2">
      <c r="AA305" s="74"/>
      <c r="AD305" s="74"/>
      <c r="AG305" s="74"/>
      <c r="AJ305" s="74"/>
      <c r="AM305" s="74"/>
      <c r="AP305" s="74"/>
      <c r="AS305" s="74"/>
      <c r="AV305" s="74"/>
      <c r="AY305" s="74"/>
      <c r="BB305" s="74"/>
      <c r="BE305" s="74"/>
      <c r="BH305" s="74"/>
      <c r="BK305" s="74"/>
      <c r="BN305" s="74"/>
      <c r="BQ305" s="74"/>
      <c r="BT305" s="74"/>
      <c r="BW305" s="74"/>
      <c r="BZ305" s="74"/>
      <c r="CC305" s="74"/>
      <c r="CF305" s="74"/>
      <c r="CI305" s="74"/>
      <c r="CL305" s="74"/>
      <c r="CO305" s="74"/>
      <c r="CR305" s="74"/>
      <c r="CU305" s="74"/>
      <c r="CX305" s="74"/>
      <c r="DA305" s="74"/>
      <c r="DD305" s="74"/>
      <c r="DG305" s="74"/>
      <c r="DJ305" s="74"/>
      <c r="DM305" s="74"/>
      <c r="DP305" s="74"/>
      <c r="DS305" s="74"/>
      <c r="DV305" s="74"/>
      <c r="DY305" s="74"/>
      <c r="EB305" s="74"/>
      <c r="EE305" s="74"/>
      <c r="EH305" s="74"/>
      <c r="EK305" s="74"/>
      <c r="EN305" s="74"/>
      <c r="EQ305" s="74"/>
      <c r="ET305" s="74"/>
    </row>
    <row r="306" spans="27:150" x14ac:dyDescent="0.2">
      <c r="AA306" s="74"/>
      <c r="AD306" s="74"/>
      <c r="AG306" s="74"/>
      <c r="AJ306" s="74"/>
      <c r="AM306" s="74"/>
      <c r="AP306" s="74"/>
      <c r="AS306" s="74"/>
      <c r="AV306" s="74"/>
      <c r="AY306" s="74"/>
      <c r="BB306" s="74"/>
      <c r="BE306" s="74"/>
      <c r="BH306" s="74"/>
      <c r="BK306" s="74"/>
      <c r="BN306" s="74"/>
      <c r="BQ306" s="74"/>
      <c r="BT306" s="74"/>
      <c r="BW306" s="74"/>
      <c r="BZ306" s="74"/>
      <c r="CC306" s="74"/>
      <c r="CF306" s="74"/>
      <c r="CI306" s="74"/>
      <c r="CL306" s="74"/>
      <c r="CO306" s="74"/>
      <c r="CR306" s="74"/>
      <c r="CU306" s="74"/>
      <c r="CX306" s="74"/>
      <c r="DA306" s="74"/>
      <c r="DD306" s="74"/>
      <c r="DG306" s="74"/>
      <c r="DJ306" s="74"/>
      <c r="DM306" s="74"/>
      <c r="DP306" s="74"/>
      <c r="DS306" s="74"/>
      <c r="DV306" s="74"/>
      <c r="DY306" s="74"/>
      <c r="EB306" s="74"/>
      <c r="EE306" s="74"/>
      <c r="EH306" s="74"/>
      <c r="EK306" s="74"/>
      <c r="EN306" s="74"/>
      <c r="EQ306" s="74"/>
      <c r="ET306" s="74"/>
    </row>
    <row r="307" spans="27:150" x14ac:dyDescent="0.2">
      <c r="AA307" s="74"/>
      <c r="AD307" s="74"/>
      <c r="AG307" s="74"/>
      <c r="AJ307" s="74"/>
      <c r="AM307" s="74"/>
      <c r="AP307" s="74"/>
      <c r="AS307" s="74"/>
      <c r="AV307" s="74"/>
      <c r="AY307" s="74"/>
      <c r="BB307" s="74"/>
      <c r="BE307" s="74"/>
      <c r="BH307" s="74"/>
      <c r="BK307" s="74"/>
      <c r="BN307" s="74"/>
      <c r="BQ307" s="74"/>
      <c r="BT307" s="74"/>
      <c r="BW307" s="74"/>
      <c r="BZ307" s="74"/>
      <c r="CC307" s="74"/>
      <c r="CF307" s="74"/>
      <c r="CI307" s="74"/>
      <c r="CL307" s="74"/>
      <c r="CO307" s="74"/>
      <c r="CR307" s="74"/>
      <c r="CU307" s="74"/>
      <c r="CX307" s="74"/>
      <c r="DA307" s="74"/>
      <c r="DD307" s="74"/>
      <c r="DG307" s="74"/>
      <c r="DJ307" s="74"/>
      <c r="DM307" s="74"/>
      <c r="DP307" s="74"/>
      <c r="DS307" s="74"/>
      <c r="DV307" s="74"/>
      <c r="DY307" s="74"/>
      <c r="EB307" s="74"/>
      <c r="EE307" s="74"/>
      <c r="EH307" s="74"/>
      <c r="EK307" s="74"/>
      <c r="EN307" s="74"/>
      <c r="EQ307" s="74"/>
      <c r="ET307" s="74"/>
    </row>
    <row r="308" spans="27:150" x14ac:dyDescent="0.2">
      <c r="AA308" s="74"/>
      <c r="AD308" s="74"/>
      <c r="AG308" s="74"/>
      <c r="AJ308" s="74"/>
      <c r="AM308" s="74"/>
      <c r="AP308" s="74"/>
      <c r="AS308" s="74"/>
      <c r="AV308" s="74"/>
      <c r="AY308" s="74"/>
      <c r="BB308" s="74"/>
      <c r="BE308" s="74"/>
      <c r="BH308" s="74"/>
      <c r="BK308" s="74"/>
      <c r="BN308" s="74"/>
      <c r="BQ308" s="74"/>
      <c r="BT308" s="74"/>
      <c r="BW308" s="74"/>
      <c r="BZ308" s="74"/>
      <c r="CC308" s="74"/>
      <c r="CF308" s="74"/>
      <c r="CI308" s="74"/>
      <c r="CL308" s="74"/>
      <c r="CO308" s="74"/>
      <c r="CR308" s="74"/>
      <c r="CU308" s="74"/>
      <c r="CX308" s="74"/>
      <c r="DA308" s="74"/>
      <c r="DD308" s="74"/>
      <c r="DG308" s="74"/>
      <c r="DJ308" s="74"/>
      <c r="DM308" s="74"/>
      <c r="DP308" s="74"/>
      <c r="DS308" s="74"/>
      <c r="DV308" s="74"/>
      <c r="DY308" s="74"/>
      <c r="EB308" s="74"/>
      <c r="EE308" s="74"/>
      <c r="EH308" s="74"/>
      <c r="EK308" s="74"/>
      <c r="EN308" s="74"/>
      <c r="EQ308" s="74"/>
      <c r="ET308" s="74"/>
    </row>
    <row r="309" spans="27:150" x14ac:dyDescent="0.2">
      <c r="AA309" s="74"/>
      <c r="AD309" s="74"/>
      <c r="AG309" s="74"/>
      <c r="AJ309" s="74"/>
      <c r="AM309" s="74"/>
      <c r="AP309" s="74"/>
      <c r="AS309" s="74"/>
      <c r="AV309" s="74"/>
      <c r="AY309" s="74"/>
      <c r="BB309" s="74"/>
      <c r="BE309" s="74"/>
      <c r="BH309" s="74"/>
      <c r="BK309" s="74"/>
      <c r="BN309" s="74"/>
      <c r="BQ309" s="74"/>
      <c r="BT309" s="74"/>
      <c r="BW309" s="74"/>
      <c r="BZ309" s="74"/>
      <c r="CC309" s="74"/>
      <c r="CF309" s="74"/>
      <c r="CI309" s="74"/>
      <c r="CL309" s="74"/>
      <c r="CO309" s="74"/>
      <c r="CR309" s="74"/>
      <c r="CU309" s="74"/>
      <c r="CX309" s="74"/>
      <c r="DA309" s="74"/>
      <c r="DD309" s="74"/>
      <c r="DG309" s="74"/>
      <c r="DJ309" s="74"/>
      <c r="DM309" s="74"/>
      <c r="DP309" s="74"/>
      <c r="DS309" s="74"/>
      <c r="DV309" s="74"/>
      <c r="DY309" s="74"/>
      <c r="EB309" s="74"/>
      <c r="EE309" s="74"/>
      <c r="EH309" s="74"/>
      <c r="EK309" s="74"/>
      <c r="EN309" s="74"/>
      <c r="EQ309" s="74"/>
      <c r="ET309" s="74"/>
    </row>
    <row r="310" spans="27:150" x14ac:dyDescent="0.2">
      <c r="AA310" s="74"/>
      <c r="AD310" s="74"/>
      <c r="AG310" s="74"/>
      <c r="AJ310" s="74"/>
      <c r="AM310" s="74"/>
      <c r="AP310" s="74"/>
      <c r="AS310" s="74"/>
      <c r="AV310" s="74"/>
      <c r="AY310" s="74"/>
      <c r="BB310" s="74"/>
      <c r="BE310" s="74"/>
      <c r="BH310" s="74"/>
      <c r="BK310" s="74"/>
      <c r="BN310" s="74"/>
      <c r="BQ310" s="74"/>
      <c r="BT310" s="74"/>
      <c r="BW310" s="74"/>
      <c r="BZ310" s="74"/>
      <c r="CC310" s="74"/>
      <c r="CF310" s="74"/>
      <c r="CI310" s="74"/>
      <c r="CL310" s="74"/>
      <c r="CO310" s="74"/>
      <c r="CR310" s="74"/>
      <c r="CU310" s="74"/>
      <c r="CX310" s="74"/>
      <c r="DA310" s="74"/>
      <c r="DD310" s="74"/>
      <c r="DG310" s="74"/>
      <c r="DJ310" s="74"/>
      <c r="DM310" s="74"/>
      <c r="DP310" s="74"/>
      <c r="DS310" s="74"/>
      <c r="DV310" s="74"/>
      <c r="DY310" s="74"/>
      <c r="EB310" s="74"/>
      <c r="EE310" s="74"/>
      <c r="EH310" s="74"/>
      <c r="EK310" s="74"/>
      <c r="EN310" s="74"/>
      <c r="EQ310" s="74"/>
      <c r="ET310" s="74"/>
    </row>
    <row r="311" spans="27:150" x14ac:dyDescent="0.2">
      <c r="AA311" s="74"/>
      <c r="AD311" s="74"/>
      <c r="AG311" s="74"/>
      <c r="AJ311" s="74"/>
      <c r="AM311" s="74"/>
      <c r="AP311" s="74"/>
      <c r="AS311" s="74"/>
      <c r="AV311" s="74"/>
      <c r="AY311" s="74"/>
      <c r="BB311" s="74"/>
      <c r="BE311" s="74"/>
      <c r="BH311" s="74"/>
      <c r="BK311" s="74"/>
      <c r="BN311" s="74"/>
      <c r="BQ311" s="74"/>
      <c r="BT311" s="74"/>
      <c r="BW311" s="74"/>
      <c r="BZ311" s="74"/>
      <c r="CC311" s="74"/>
      <c r="CF311" s="74"/>
      <c r="CI311" s="74"/>
      <c r="CL311" s="74"/>
      <c r="CO311" s="74"/>
      <c r="CR311" s="74"/>
      <c r="CU311" s="74"/>
      <c r="CX311" s="74"/>
      <c r="DA311" s="74"/>
      <c r="DD311" s="74"/>
      <c r="DG311" s="74"/>
      <c r="DJ311" s="74"/>
      <c r="DM311" s="74"/>
      <c r="DP311" s="74"/>
      <c r="DS311" s="74"/>
      <c r="DV311" s="74"/>
      <c r="DY311" s="74"/>
      <c r="EB311" s="74"/>
      <c r="EE311" s="74"/>
      <c r="EH311" s="74"/>
      <c r="EK311" s="74"/>
      <c r="EN311" s="74"/>
      <c r="EQ311" s="74"/>
      <c r="ET311" s="74"/>
    </row>
    <row r="312" spans="27:150" x14ac:dyDescent="0.2">
      <c r="AA312" s="74"/>
      <c r="AD312" s="74"/>
      <c r="AG312" s="74"/>
      <c r="AJ312" s="74"/>
      <c r="AM312" s="74"/>
      <c r="AP312" s="74"/>
      <c r="AS312" s="74"/>
      <c r="AV312" s="74"/>
      <c r="AY312" s="74"/>
      <c r="BB312" s="74"/>
      <c r="BE312" s="74"/>
      <c r="BH312" s="74"/>
      <c r="BK312" s="74"/>
      <c r="BN312" s="74"/>
      <c r="BQ312" s="74"/>
      <c r="BT312" s="74"/>
      <c r="BW312" s="74"/>
      <c r="BZ312" s="74"/>
      <c r="CC312" s="74"/>
      <c r="CF312" s="74"/>
      <c r="CI312" s="74"/>
      <c r="CL312" s="74"/>
      <c r="CO312" s="74"/>
      <c r="CR312" s="74"/>
      <c r="CU312" s="74"/>
      <c r="CX312" s="74"/>
      <c r="DA312" s="74"/>
      <c r="DD312" s="74"/>
      <c r="DG312" s="74"/>
      <c r="DJ312" s="74"/>
      <c r="DM312" s="74"/>
      <c r="DP312" s="74"/>
      <c r="DS312" s="74"/>
      <c r="DV312" s="74"/>
      <c r="DY312" s="74"/>
      <c r="EB312" s="74"/>
      <c r="EE312" s="74"/>
      <c r="EH312" s="74"/>
      <c r="EK312" s="74"/>
      <c r="EN312" s="74"/>
      <c r="EQ312" s="74"/>
      <c r="ET312" s="74"/>
    </row>
    <row r="313" spans="27:150" x14ac:dyDescent="0.2">
      <c r="AA313" s="74"/>
      <c r="AD313" s="74"/>
      <c r="AG313" s="74"/>
      <c r="AJ313" s="74"/>
      <c r="AM313" s="74"/>
      <c r="AP313" s="74"/>
      <c r="AS313" s="74"/>
      <c r="AV313" s="74"/>
      <c r="AY313" s="74"/>
      <c r="BB313" s="74"/>
      <c r="BE313" s="74"/>
      <c r="BH313" s="74"/>
      <c r="BK313" s="74"/>
      <c r="BN313" s="74"/>
      <c r="BQ313" s="74"/>
      <c r="BT313" s="74"/>
      <c r="BW313" s="74"/>
      <c r="BZ313" s="74"/>
      <c r="CC313" s="74"/>
      <c r="CF313" s="74"/>
      <c r="CI313" s="74"/>
      <c r="CL313" s="74"/>
      <c r="CO313" s="74"/>
      <c r="CR313" s="74"/>
      <c r="CU313" s="74"/>
      <c r="CX313" s="74"/>
      <c r="DA313" s="74"/>
      <c r="DD313" s="74"/>
      <c r="DG313" s="74"/>
      <c r="DJ313" s="74"/>
      <c r="DM313" s="74"/>
      <c r="DP313" s="74"/>
      <c r="DS313" s="74"/>
      <c r="DV313" s="74"/>
      <c r="DY313" s="74"/>
      <c r="EB313" s="74"/>
      <c r="EE313" s="74"/>
      <c r="EH313" s="74"/>
      <c r="EK313" s="74"/>
      <c r="EN313" s="74"/>
      <c r="EQ313" s="74"/>
      <c r="ET313" s="74"/>
    </row>
  </sheetData>
  <sheetProtection formatCells="0" formatColumns="0" formatRows="0" sort="0" autoFilter="0"/>
  <mergeCells count="145">
    <mergeCell ref="E4:AA4"/>
    <mergeCell ref="E5:AA5"/>
    <mergeCell ref="E14:Z14"/>
    <mergeCell ref="AM14:AO14"/>
    <mergeCell ref="AP14:AR14"/>
    <mergeCell ref="AP12:AR13"/>
    <mergeCell ref="AS12:AU13"/>
    <mergeCell ref="AA10:AX10"/>
    <mergeCell ref="AY10:BM10"/>
    <mergeCell ref="AA11:AI11"/>
    <mergeCell ref="AJ11:AX11"/>
    <mergeCell ref="AY11:BM11"/>
    <mergeCell ref="AA12:AC13"/>
    <mergeCell ref="AD12:AF13"/>
    <mergeCell ref="AG12:AI13"/>
    <mergeCell ref="AJ12:AL13"/>
    <mergeCell ref="AM12:AO13"/>
    <mergeCell ref="BK12:BM13"/>
    <mergeCell ref="BE13:BG13"/>
    <mergeCell ref="BH13:BJ13"/>
    <mergeCell ref="AV12:AX13"/>
    <mergeCell ref="AY12:BA13"/>
    <mergeCell ref="BB12:BD13"/>
    <mergeCell ref="BE12:BJ12"/>
    <mergeCell ref="D237:D249"/>
    <mergeCell ref="BK24:BM24"/>
    <mergeCell ref="D31:D88"/>
    <mergeCell ref="D90:D147"/>
    <mergeCell ref="D149:D206"/>
    <mergeCell ref="D209:D221"/>
    <mergeCell ref="D223:D235"/>
    <mergeCell ref="AS24:AU24"/>
    <mergeCell ref="AV24:AX24"/>
    <mergeCell ref="AY24:BA24"/>
    <mergeCell ref="BB24:BD24"/>
    <mergeCell ref="BE24:BG24"/>
    <mergeCell ref="BH24:BJ24"/>
    <mergeCell ref="BB23:BD23"/>
    <mergeCell ref="BE23:BG23"/>
    <mergeCell ref="BH23:BJ23"/>
    <mergeCell ref="BK23:BM23"/>
    <mergeCell ref="AA24:AC24"/>
    <mergeCell ref="AD24:AF24"/>
    <mergeCell ref="AG24:AI24"/>
    <mergeCell ref="AJ24:AL24"/>
    <mergeCell ref="AM24:AO24"/>
    <mergeCell ref="AP24:AR24"/>
    <mergeCell ref="AA23:AC23"/>
    <mergeCell ref="AD23:AF23"/>
    <mergeCell ref="AG23:AI23"/>
    <mergeCell ref="AJ23:AL23"/>
    <mergeCell ref="AM23:AO23"/>
    <mergeCell ref="AP23:AR23"/>
    <mergeCell ref="AS23:AU23"/>
    <mergeCell ref="AV23:AX23"/>
    <mergeCell ref="AY23:BA23"/>
    <mergeCell ref="BB21:BD21"/>
    <mergeCell ref="BE21:BG21"/>
    <mergeCell ref="BH21:BJ21"/>
    <mergeCell ref="BK21:BM21"/>
    <mergeCell ref="AS21:AU21"/>
    <mergeCell ref="AA22:AC22"/>
    <mergeCell ref="AD22:AF22"/>
    <mergeCell ref="AG22:AI22"/>
    <mergeCell ref="AJ22:AL22"/>
    <mergeCell ref="AM22:AO22"/>
    <mergeCell ref="AP22:AR22"/>
    <mergeCell ref="BK22:BM22"/>
    <mergeCell ref="AS22:AU22"/>
    <mergeCell ref="AV22:AX22"/>
    <mergeCell ref="AY22:BA22"/>
    <mergeCell ref="BB22:BD22"/>
    <mergeCell ref="BE22:BG22"/>
    <mergeCell ref="BH22:BJ22"/>
    <mergeCell ref="AV21:AX21"/>
    <mergeCell ref="AY21:BA21"/>
    <mergeCell ref="BK18:BM18"/>
    <mergeCell ref="AS18:AU18"/>
    <mergeCell ref="AV18:AX18"/>
    <mergeCell ref="AY18:BA18"/>
    <mergeCell ref="BB18:BD18"/>
    <mergeCell ref="BE18:BG18"/>
    <mergeCell ref="BH18:BJ18"/>
    <mergeCell ref="BH16:BJ16"/>
    <mergeCell ref="BK16:BM16"/>
    <mergeCell ref="AA18:AC18"/>
    <mergeCell ref="AD18:AF18"/>
    <mergeCell ref="AG18:AI18"/>
    <mergeCell ref="AJ18:AL18"/>
    <mergeCell ref="AM18:AO18"/>
    <mergeCell ref="AP18:AR18"/>
    <mergeCell ref="AA21:AC21"/>
    <mergeCell ref="AD21:AF21"/>
    <mergeCell ref="AG21:AI21"/>
    <mergeCell ref="AJ21:AL21"/>
    <mergeCell ref="AM21:AO21"/>
    <mergeCell ref="AP21:AR21"/>
    <mergeCell ref="AA16:AC16"/>
    <mergeCell ref="AD16:AF16"/>
    <mergeCell ref="AG16:AI16"/>
    <mergeCell ref="AJ16:AL16"/>
    <mergeCell ref="AA17:AC17"/>
    <mergeCell ref="AD17:AF17"/>
    <mergeCell ref="AG17:AI17"/>
    <mergeCell ref="AJ17:AL17"/>
    <mergeCell ref="AM17:AO17"/>
    <mergeCell ref="AP17:AR17"/>
    <mergeCell ref="BK17:BM17"/>
    <mergeCell ref="AS17:AU17"/>
    <mergeCell ref="AV17:AX17"/>
    <mergeCell ref="AY17:BA17"/>
    <mergeCell ref="BB17:BD17"/>
    <mergeCell ref="BE17:BG17"/>
    <mergeCell ref="BH17:BJ17"/>
    <mergeCell ref="AM16:AO16"/>
    <mergeCell ref="AP16:AR16"/>
    <mergeCell ref="AS16:AU16"/>
    <mergeCell ref="AV16:AX16"/>
    <mergeCell ref="AY16:BA16"/>
    <mergeCell ref="BB16:BD16"/>
    <mergeCell ref="BE16:BG16"/>
    <mergeCell ref="BK14:BM14"/>
    <mergeCell ref="AA15:AC15"/>
    <mergeCell ref="AD15:AF15"/>
    <mergeCell ref="AG15:AI15"/>
    <mergeCell ref="AJ15:AL15"/>
    <mergeCell ref="AM15:AO15"/>
    <mergeCell ref="AP15:AR15"/>
    <mergeCell ref="AS15:AU15"/>
    <mergeCell ref="AV15:AX15"/>
    <mergeCell ref="AY15:BA15"/>
    <mergeCell ref="AS14:AU14"/>
    <mergeCell ref="AV14:AX14"/>
    <mergeCell ref="AY14:BA14"/>
    <mergeCell ref="BB14:BD14"/>
    <mergeCell ref="BE14:BG14"/>
    <mergeCell ref="BH14:BJ14"/>
    <mergeCell ref="BB15:BD15"/>
    <mergeCell ref="BE15:BG15"/>
    <mergeCell ref="BH15:BJ15"/>
    <mergeCell ref="BK15:BM15"/>
    <mergeCell ref="AA14:AC14"/>
    <mergeCell ref="AD14:AF14"/>
    <mergeCell ref="AG14:AI14"/>
    <mergeCell ref="AJ14:AL14"/>
  </mergeCells>
  <dataValidations count="5">
    <dataValidation allowBlank="1" showInputMessage="1" showErrorMessage="1" sqref="AA89:BM89 AA207:BM208 AA222:BM222 AA236:BM236 BK17 AD17 AG17 AJ17 AM17 AP17 AS17 AV17 AY17 BB17 BE17 BH17 Z18:BM18 A18:A29 AD16:BM16 Z16:AA17 A250:XFD1048576 AA30:BM30 Z21:BM29 Z1:BM15 B1:Y29 A1:A16 BN1:XFD249 A30:Z249 AA148:BM148"/>
    <dataValidation type="decimal" operator="greaterThanOrEqual" allowBlank="1" showInputMessage="1" showErrorMessage="1" errorTitle="Invalid input" error="Please enter a numeric value" sqref="AA31:AA88 AA90:AA147 AA149:AA206 AA209:AA221 AA223:AA235 AA237:AA249 AD31:AD88 AD90:AD147 AD149:AD206 AD209:AD221 AD223:AD235 AD237:AD249 AG31:AG88 AG90:AG147 AG149:AG206 AG209:AG221 AG223:AG235 AG237:AG249 AJ31:AJ88 AJ90:AJ147 AJ149:AJ206 AJ209:AJ221 AJ223:AJ235 AJ237:AJ249 AM31:AM88 AM90:AM147 AM149:AM206 AM209:AM221 AM223:AM235 AM237:AM249 AP31:AP88 AP90:AP147 AP149:AP206 AP209:AP221 AP223:AP235 AP237:AP249 AS31:AS88 AS90:AS147 AS149:AS206 AS209:AS221 AS223:AS235 AS237:AS249 AV31:AV88 AV90:AV147 AV149:AV206 AV209:AV221 AV223:AV235 AV237:AV249 AY31:AY88 AY90:AY147 AY149:AY206 AY209:AY221 AY223:AY235 AY237:AY249 BB31:BB88 BB90:BB147 BB149:BB206 BB209:BB221 BB223:BB235 BB237:BB249 BE31:BE88 BE90:BE147 BE149:BE206 BE209:BE221 BE223:BE235 BE237:BE249 BH31:BH88 BH90:BH147 BH149:BH206 BH209:BH221 BH223:BH235 BH237:BH249 BK31:BK88 BK90:BK147 BK149:BK206 BK209:BK221 BK223:BK235 BK237:BK24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88 AB90:AB147 AB149:AB206 AB209:AB221 AB223:AB235 AB237:AB249 AE31:AE88 AE90:AE147 AE149:AE206 AE209:AE221 AE223:AE235 AE237:AE249 AH31:AH88 AH90:AH147 AH149:AH206 AH209:AH221 AH223:AH235 AH237:AH249 AK31:AK88 AK90:AK147 AK149:AK206 AK209:AK221 AK223:AK235 AK237:AK249 AN31:AN88 AN90:AN147 AN149:AN206 AN209:AN221 AN223:AN235 AN237:AN249 AQ31:AQ88 AQ90:AQ147 AQ149:AQ206 AQ209:AQ221 AQ223:AQ235 AQ237:AQ249 AT31:AT88 AT90:AT147 AT149:AT206 AT209:AT221 AT223:AT235 AT237:AT249 AW31:AW88 AW90:AW147 AW149:AW206 AW209:AW221 AW223:AW235 AW237:AW249 AZ31:AZ88 AZ90:AZ147 AZ149:AZ206 AZ209:AZ221 AZ223:AZ235 AZ237:AZ249 BC31:BC88 BC90:BC147 BC149:BC206 BC209:BC221 BC223:BC235 BC237:BC249 BF31:BF88 BF90:BF147 BF149:BF206 BF209:BF221 BF223:BF235 BF237:BF249 BI31:BI88 BI90:BI147 BI149:BI206 BI209:BI221 BI223:BI235 BI237:BI249 BL31:BL88 BL237:BL249 BL149:BL206 BL209:BL221 BL223:BL235 BL90:BL145 BL147">
      <formula1>"M,O,K,W"</formula1>
    </dataValidation>
    <dataValidation type="textLength" allowBlank="1" showInputMessage="1" showErrorMessage="1" errorTitle="Invalid input" error="The length of the text should be between 2 and 500 characters" sqref="AC31:AC88 AC90:AC147 AC149:AC206 AC209:AC221 AC223:AC235 AC237:AC249 AF31:AF88 AF90:AF147 AF149:AF206 AF209:AF221 AF223:AF235 AF237:AF249 AI31:AI88 AI90:AI147 AI149:AI206 AI209:AI221 AI223:AI235 AI237:AI249 AL31:AL88 AL90:AL147 AL149:AL206 AL209:AL221 AL223:AL235 AL237:AL249 AO31:AO88 AO90:AO147 AO149:AO206 AO209:AO221 AO223:AO235 AO237:AO249 AR31:AR88 AR90:AR147 AR149:AR206 AR209:AR221 AR223:AR235 AR237:AR249 AU31:AU88 AU90:AU147 AU149:AU206 AU209:AU221 AU223:AU235 AU237:AU249 AX31:AX88 AX90:AX147 AX149:AX206 AX209:AX221 AX223:AX235 AX237:AX249 BA31:BA88 BA90:BA147 BA149:BA206 BA209:BA221 BA223:BA235 BA237:BA249 BD31:BD88 BD90:BD147 BD149:BD206 BD209:BD221 BD223:BD235 BD237:BD249 BG31:BG88 BG90:BG147 BG149:BG206 BG209:BG221 BG223:BG235 BG237:BG249 BJ31:BJ88 BJ90:BJ147 BJ149:BJ206 BJ209:BJ221 BJ223:BJ235 BJ237:BJ249 BM31:BM88 BM90:BM147 BM149:BM206 BM209:BM221 BM223:BM235 BM237:BM249">
      <formula1>2</formula1>
      <formula2>500</formula2>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BL146">
      <formula1>"M,O,K,W"</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ET99"/>
  <sheetViews>
    <sheetView showGridLines="0" topLeftCell="C8" zoomScale="80" zoomScaleNormal="80" workbookViewId="0">
      <selection activeCell="E31" sqref="E31"/>
    </sheetView>
  </sheetViews>
  <sheetFormatPr baseColWidth="10" defaultColWidth="9.140625" defaultRowHeight="11.25" x14ac:dyDescent="0.2"/>
  <cols>
    <col min="1" max="1" width="28.85546875" style="84" hidden="1" customWidth="1"/>
    <col min="2" max="2" width="20.42578125" style="84" hidden="1" customWidth="1"/>
    <col min="3" max="3" width="5.7109375" style="84" customWidth="1"/>
    <col min="4" max="4" width="15.5703125" style="49" customWidth="1"/>
    <col min="5" max="5" width="20.7109375" style="49" customWidth="1"/>
    <col min="6" max="6" width="3.140625" style="49" hidden="1" customWidth="1"/>
    <col min="7" max="7" width="6.7109375" style="49" hidden="1" customWidth="1"/>
    <col min="8" max="9" width="3.28515625" style="49" hidden="1" customWidth="1"/>
    <col min="10" max="13" width="4.42578125" style="49" hidden="1" customWidth="1"/>
    <col min="14" max="14" width="6.5703125" style="49" hidden="1" customWidth="1"/>
    <col min="15" max="22" width="4.42578125" style="49" hidden="1" customWidth="1"/>
    <col min="23" max="25" width="1.85546875" style="49" hidden="1" customWidth="1"/>
    <col min="26" max="26" width="19" style="49" hidden="1" customWidth="1"/>
    <col min="27" max="27" width="12.7109375" style="49" customWidth="1"/>
    <col min="28" max="28" width="2.7109375" style="49" customWidth="1"/>
    <col min="29" max="29" width="5.7109375" style="49" customWidth="1"/>
    <col min="30" max="30" width="12.7109375" style="49" customWidth="1"/>
    <col min="31" max="31" width="2.7109375" style="49" customWidth="1"/>
    <col min="32" max="32" width="5.7109375" style="49" customWidth="1"/>
    <col min="33" max="33" width="12.7109375" style="49" customWidth="1"/>
    <col min="34" max="34" width="2.7109375" style="49" customWidth="1"/>
    <col min="35" max="35" width="5.7109375" style="49" customWidth="1"/>
    <col min="36" max="16384" width="9.140625" style="84"/>
  </cols>
  <sheetData>
    <row r="1" spans="1:54" s="80" customFormat="1" ht="11.25" customHeight="1" x14ac:dyDescent="0.2">
      <c r="A1" s="474" t="s">
        <v>221</v>
      </c>
      <c r="B1" s="41" t="s">
        <v>368</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1:54" s="82" customFormat="1" ht="11.25" customHeight="1" x14ac:dyDescent="0.2">
      <c r="A2" s="474" t="s">
        <v>236</v>
      </c>
      <c r="B2" s="41" t="str">
        <f>IF(VAL_Metadata!$H10&lt;&gt;"", YEAR(VAL_Metadata!$H$10),"")</f>
        <v/>
      </c>
      <c r="C2" s="31"/>
      <c r="D2" s="32" t="s">
        <v>168</v>
      </c>
      <c r="E2" s="33"/>
      <c r="F2" s="34"/>
      <c r="G2" s="34"/>
      <c r="H2" s="34"/>
      <c r="I2" s="34"/>
      <c r="J2" s="34"/>
      <c r="K2" s="34"/>
      <c r="L2" s="34"/>
      <c r="M2" s="34"/>
      <c r="N2" s="34"/>
      <c r="O2" s="34"/>
      <c r="P2" s="34"/>
      <c r="Q2" s="34"/>
      <c r="R2" s="34"/>
      <c r="S2" s="34"/>
      <c r="T2" s="34"/>
      <c r="U2" s="34"/>
      <c r="V2" s="34"/>
      <c r="W2" s="34"/>
      <c r="X2" s="34"/>
      <c r="Y2" s="34"/>
      <c r="Z2" s="34"/>
      <c r="AA2" s="31"/>
      <c r="AB2" s="31"/>
      <c r="AC2" s="34"/>
      <c r="AD2" s="34"/>
      <c r="AE2" s="34"/>
      <c r="AF2" s="34"/>
      <c r="AG2" s="34"/>
      <c r="AH2" s="34"/>
      <c r="AI2" s="34"/>
      <c r="AJ2" s="34"/>
      <c r="AK2" s="34"/>
      <c r="AL2" s="34"/>
      <c r="AM2" s="34"/>
      <c r="AN2" s="81"/>
      <c r="AO2" s="81"/>
    </row>
    <row r="3" spans="1:54" s="80" customFormat="1" ht="11.25" customHeight="1" x14ac:dyDescent="0.2">
      <c r="A3" s="474" t="s">
        <v>228</v>
      </c>
      <c r="B3" s="41" t="s">
        <v>364</v>
      </c>
      <c r="C3" s="31"/>
      <c r="D3" s="33"/>
      <c r="E3" s="33"/>
      <c r="F3" s="83"/>
      <c r="G3" s="83"/>
      <c r="H3" s="83"/>
      <c r="I3" s="83"/>
      <c r="J3" s="83"/>
      <c r="K3" s="83"/>
      <c r="L3" s="83"/>
      <c r="M3" s="83"/>
      <c r="N3" s="83"/>
      <c r="O3" s="83"/>
      <c r="P3" s="83"/>
      <c r="Q3" s="83"/>
      <c r="R3" s="83"/>
      <c r="S3" s="83"/>
      <c r="T3" s="83"/>
      <c r="U3" s="83"/>
      <c r="V3" s="83"/>
      <c r="W3" s="83"/>
      <c r="X3" s="83"/>
      <c r="Y3" s="83"/>
      <c r="Z3" s="31"/>
      <c r="AA3" s="31"/>
      <c r="AB3" s="34"/>
      <c r="AC3" s="31"/>
      <c r="AD3" s="31"/>
      <c r="AE3" s="31"/>
      <c r="AF3" s="31"/>
      <c r="AG3" s="31"/>
      <c r="AH3" s="31"/>
      <c r="AI3" s="31"/>
      <c r="AJ3" s="31"/>
      <c r="AK3" s="31"/>
      <c r="AL3" s="31"/>
      <c r="AM3" s="31"/>
      <c r="AN3" s="31"/>
      <c r="AO3" s="31"/>
    </row>
    <row r="4" spans="1:54" s="80" customFormat="1" ht="11.25" customHeight="1" x14ac:dyDescent="0.2">
      <c r="A4" s="474" t="s">
        <v>225</v>
      </c>
      <c r="B4" s="41" t="str">
        <f>VAL_Metadata!B2</f>
        <v>_X</v>
      </c>
      <c r="C4" s="31"/>
      <c r="D4" s="35" t="s">
        <v>129</v>
      </c>
      <c r="E4" s="692" t="str">
        <f>VLOOKUP(VAL_Metadata!$H$5,VAL_Drop_Down_Lists!$A$3:$C$222,3,FALSE)</f>
        <v>Please select a country</v>
      </c>
      <c r="F4" s="693"/>
      <c r="G4" s="693"/>
      <c r="H4" s="693"/>
      <c r="I4" s="693"/>
      <c r="J4" s="693"/>
      <c r="K4" s="693"/>
      <c r="L4" s="693"/>
      <c r="M4" s="693"/>
      <c r="N4" s="693"/>
      <c r="O4" s="693"/>
      <c r="P4" s="693"/>
      <c r="Q4" s="693"/>
      <c r="R4" s="693"/>
      <c r="S4" s="693"/>
      <c r="T4" s="693"/>
      <c r="U4" s="693"/>
      <c r="V4" s="693"/>
      <c r="W4" s="693"/>
      <c r="X4" s="693"/>
      <c r="Y4" s="693"/>
      <c r="Z4" s="693"/>
      <c r="AA4" s="694"/>
      <c r="AB4" s="36"/>
      <c r="AC4" s="31"/>
      <c r="AD4" s="31"/>
      <c r="AE4" s="31"/>
      <c r="AF4" s="31"/>
      <c r="AG4" s="31"/>
      <c r="AH4" s="31"/>
      <c r="AI4" s="31"/>
      <c r="AJ4" s="31"/>
      <c r="AK4" s="31"/>
      <c r="AL4" s="31"/>
      <c r="AM4" s="31"/>
      <c r="AN4" s="31"/>
      <c r="AO4" s="31"/>
    </row>
    <row r="5" spans="1:54" ht="11.25" customHeight="1" x14ac:dyDescent="0.2">
      <c r="A5" s="362" t="s">
        <v>7026</v>
      </c>
      <c r="B5" s="475" t="s">
        <v>7029</v>
      </c>
      <c r="C5" s="31"/>
      <c r="D5" s="35" t="s">
        <v>3937</v>
      </c>
      <c r="E5" s="692" t="str">
        <f>IF(VAL_Metadata!H10&lt;&gt;"", YEAR(VAL_Metadata!H10),"")</f>
        <v/>
      </c>
      <c r="F5" s="693"/>
      <c r="G5" s="693"/>
      <c r="H5" s="693"/>
      <c r="I5" s="693"/>
      <c r="J5" s="693"/>
      <c r="K5" s="693"/>
      <c r="L5" s="693"/>
      <c r="M5" s="693"/>
      <c r="N5" s="693"/>
      <c r="O5" s="693"/>
      <c r="P5" s="693"/>
      <c r="Q5" s="693"/>
      <c r="R5" s="693"/>
      <c r="S5" s="693"/>
      <c r="T5" s="693"/>
      <c r="U5" s="693"/>
      <c r="V5" s="693"/>
      <c r="W5" s="693"/>
      <c r="X5" s="693"/>
      <c r="Y5" s="693"/>
      <c r="Z5" s="693"/>
      <c r="AA5" s="694"/>
      <c r="AB5" s="37" t="str">
        <f>IF(COUNTBLANK(VAL_Metadata!H10)=1,"Please enter the school year end in VAL_Metadata (cell H10).","")</f>
        <v>Please enter the school year end in VAL_Metadata (cell H10).</v>
      </c>
      <c r="AC5" s="31"/>
      <c r="AD5" s="31"/>
      <c r="AE5" s="31"/>
      <c r="AF5" s="31"/>
      <c r="AG5" s="31"/>
      <c r="AH5" s="31"/>
      <c r="AI5" s="31"/>
      <c r="AJ5" s="38"/>
      <c r="AK5" s="38"/>
      <c r="AL5" s="38"/>
      <c r="AM5" s="38"/>
      <c r="AN5" s="38"/>
      <c r="AO5" s="38"/>
    </row>
    <row r="6" spans="1:54" ht="11.25" customHeight="1" x14ac:dyDescent="0.2">
      <c r="A6" s="474" t="s">
        <v>246</v>
      </c>
      <c r="B6" s="41" t="s">
        <v>6</v>
      </c>
      <c r="C6" s="31"/>
      <c r="D6" s="33"/>
      <c r="E6" s="33"/>
      <c r="F6" s="38"/>
      <c r="G6" s="38"/>
      <c r="H6" s="38"/>
      <c r="I6" s="38"/>
      <c r="J6" s="38"/>
      <c r="K6" s="38"/>
      <c r="L6" s="38"/>
      <c r="M6" s="38"/>
      <c r="N6" s="38"/>
      <c r="O6" s="38"/>
      <c r="P6" s="38"/>
      <c r="Q6" s="38"/>
      <c r="R6" s="38"/>
      <c r="S6" s="38"/>
      <c r="T6" s="38"/>
      <c r="U6" s="38"/>
      <c r="V6" s="38"/>
      <c r="W6" s="38"/>
      <c r="X6" s="38"/>
      <c r="Y6" s="38"/>
      <c r="Z6" s="38"/>
      <c r="AA6" s="69"/>
      <c r="AB6" s="70"/>
      <c r="AC6" s="38"/>
      <c r="AD6" s="38"/>
      <c r="AE6" s="38"/>
      <c r="AF6" s="38"/>
      <c r="AG6" s="38"/>
      <c r="AH6" s="38"/>
      <c r="AI6" s="38"/>
      <c r="AJ6" s="38"/>
      <c r="AK6" s="38"/>
      <c r="AL6" s="38"/>
      <c r="AM6" s="38"/>
      <c r="AN6" s="38"/>
      <c r="AO6" s="38"/>
    </row>
    <row r="7" spans="1:54" ht="11.25" customHeight="1" x14ac:dyDescent="0.2">
      <c r="A7" s="362" t="s">
        <v>6999</v>
      </c>
      <c r="B7" s="411" t="s">
        <v>6</v>
      </c>
      <c r="C7" s="31"/>
      <c r="D7" s="33"/>
      <c r="E7" s="33"/>
      <c r="F7" s="38"/>
      <c r="G7" s="38"/>
      <c r="H7" s="38"/>
      <c r="I7" s="38"/>
      <c r="J7" s="38"/>
      <c r="K7" s="38"/>
      <c r="L7" s="38"/>
      <c r="M7" s="38"/>
      <c r="N7" s="38"/>
      <c r="O7" s="38"/>
      <c r="P7" s="38"/>
      <c r="Q7" s="38"/>
      <c r="R7" s="38"/>
      <c r="S7" s="38"/>
      <c r="T7" s="38"/>
      <c r="U7" s="38"/>
      <c r="V7" s="38"/>
      <c r="W7" s="38"/>
      <c r="X7" s="38"/>
      <c r="Y7" s="38"/>
      <c r="Z7" s="38"/>
      <c r="AA7" s="69"/>
      <c r="AB7" s="70"/>
      <c r="AC7" s="38"/>
      <c r="AD7" s="38"/>
      <c r="AE7" s="38"/>
      <c r="AF7" s="38"/>
      <c r="AG7" s="38"/>
      <c r="AH7" s="38"/>
      <c r="AI7" s="38"/>
      <c r="AJ7" s="38"/>
      <c r="AK7" s="38"/>
      <c r="AL7" s="38"/>
      <c r="AM7" s="38"/>
      <c r="AN7" s="38"/>
      <c r="AO7" s="38"/>
    </row>
    <row r="8" spans="1:54" ht="11.25" customHeight="1" x14ac:dyDescent="0.2">
      <c r="A8" s="474" t="s">
        <v>247</v>
      </c>
      <c r="B8" s="411" t="s">
        <v>7025</v>
      </c>
      <c r="C8" s="31"/>
      <c r="D8" s="33"/>
      <c r="E8" s="33"/>
      <c r="F8" s="38"/>
      <c r="G8" s="38"/>
      <c r="H8" s="38"/>
      <c r="I8" s="38"/>
      <c r="J8" s="38"/>
      <c r="K8" s="38"/>
      <c r="L8" s="38"/>
      <c r="M8" s="38"/>
      <c r="N8" s="38"/>
      <c r="O8" s="38"/>
      <c r="P8" s="38"/>
      <c r="Q8" s="38"/>
      <c r="R8" s="38"/>
      <c r="S8" s="38"/>
      <c r="T8" s="38"/>
      <c r="U8" s="38"/>
      <c r="V8" s="38"/>
      <c r="W8" s="38"/>
      <c r="X8" s="38"/>
      <c r="Y8" s="38"/>
      <c r="Z8" s="38"/>
      <c r="AA8" s="69"/>
      <c r="AB8" s="70"/>
      <c r="AC8" s="38"/>
      <c r="AD8" s="38"/>
      <c r="AE8" s="38"/>
      <c r="AF8" s="38"/>
      <c r="AG8" s="38"/>
      <c r="AH8" s="38"/>
      <c r="AI8" s="38"/>
      <c r="AJ8" s="38"/>
      <c r="AK8" s="38"/>
      <c r="AL8" s="38"/>
      <c r="AM8" s="38"/>
      <c r="AN8" s="38"/>
      <c r="AO8" s="38"/>
    </row>
    <row r="9" spans="1:54" ht="11.25" customHeight="1" x14ac:dyDescent="0.2">
      <c r="A9" s="474" t="s">
        <v>244</v>
      </c>
      <c r="B9" s="41">
        <v>0</v>
      </c>
      <c r="C9" s="31"/>
      <c r="D9" s="33"/>
      <c r="E9" s="33"/>
      <c r="F9" s="38"/>
      <c r="G9" s="38"/>
      <c r="H9" s="38"/>
      <c r="I9" s="38"/>
      <c r="J9" s="38"/>
      <c r="K9" s="38"/>
      <c r="L9" s="38"/>
      <c r="M9" s="38"/>
      <c r="N9" s="38"/>
      <c r="O9" s="38"/>
      <c r="P9" s="38"/>
      <c r="Q9" s="38"/>
      <c r="R9" s="38"/>
      <c r="S9" s="38"/>
      <c r="T9" s="38"/>
      <c r="U9" s="38"/>
      <c r="V9" s="38"/>
      <c r="W9" s="38"/>
      <c r="X9" s="38"/>
      <c r="Y9" s="38"/>
      <c r="Z9" s="38"/>
      <c r="AA9" s="69"/>
      <c r="AB9" s="70"/>
      <c r="AC9" s="38"/>
      <c r="AD9" s="38"/>
      <c r="AE9" s="38"/>
      <c r="AF9" s="38"/>
      <c r="AG9" s="38"/>
      <c r="AH9" s="38"/>
      <c r="AI9" s="38"/>
      <c r="AJ9" s="38"/>
      <c r="AK9" s="38"/>
      <c r="AL9" s="38"/>
      <c r="AM9" s="38"/>
      <c r="AN9" s="38"/>
      <c r="AO9" s="38"/>
    </row>
    <row r="10" spans="1:54" ht="11.25" customHeight="1" x14ac:dyDescent="0.2">
      <c r="A10" s="474" t="s">
        <v>242</v>
      </c>
      <c r="B10" s="41">
        <v>0</v>
      </c>
      <c r="C10" s="31"/>
      <c r="D10" s="33"/>
      <c r="E10" s="33"/>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row>
    <row r="11" spans="1:54" ht="11.25" customHeight="1" x14ac:dyDescent="0.2">
      <c r="A11" s="474" t="s">
        <v>240</v>
      </c>
      <c r="B11" s="475" t="str">
        <f>VAL_Metadata!$B$3</f>
        <v>_X</v>
      </c>
      <c r="C11" s="31"/>
      <c r="D11" s="33"/>
      <c r="E11" s="33"/>
      <c r="F11" s="38"/>
      <c r="G11" s="38"/>
      <c r="H11" s="38"/>
      <c r="I11" s="38"/>
      <c r="J11" s="38"/>
      <c r="K11" s="38"/>
      <c r="L11" s="38"/>
      <c r="M11" s="38"/>
      <c r="N11" s="38"/>
      <c r="O11" s="38"/>
      <c r="P11" s="38"/>
      <c r="Q11" s="38"/>
      <c r="R11" s="38"/>
      <c r="S11" s="38"/>
      <c r="T11" s="38"/>
      <c r="U11" s="38"/>
      <c r="V11" s="38"/>
      <c r="W11" s="38"/>
      <c r="X11" s="38"/>
      <c r="Y11" s="38"/>
      <c r="Z11" s="39"/>
      <c r="AA11" s="624" t="s">
        <v>131</v>
      </c>
      <c r="AB11" s="624"/>
      <c r="AC11" s="624"/>
      <c r="AD11" s="624"/>
      <c r="AE11" s="624"/>
      <c r="AF11" s="624"/>
      <c r="AG11" s="624"/>
      <c r="AH11" s="624"/>
      <c r="AI11" s="624"/>
      <c r="AJ11" s="39"/>
      <c r="AK11" s="39"/>
      <c r="AL11" s="39"/>
      <c r="AM11" s="39"/>
      <c r="AN11" s="38"/>
      <c r="AO11" s="38"/>
    </row>
    <row r="12" spans="1:54" ht="11.25" customHeight="1" x14ac:dyDescent="0.2">
      <c r="A12" s="474" t="s">
        <v>399</v>
      </c>
      <c r="B12" s="41" t="s">
        <v>6</v>
      </c>
      <c r="C12" s="31"/>
      <c r="D12" s="33"/>
      <c r="E12" s="33"/>
      <c r="F12" s="38"/>
      <c r="G12" s="38"/>
      <c r="H12" s="38"/>
      <c r="I12" s="38"/>
      <c r="J12" s="38"/>
      <c r="K12" s="38"/>
      <c r="L12" s="38"/>
      <c r="M12" s="38"/>
      <c r="N12" s="38"/>
      <c r="O12" s="38"/>
      <c r="P12" s="38"/>
      <c r="Q12" s="38"/>
      <c r="R12" s="38"/>
      <c r="S12" s="38"/>
      <c r="T12" s="38"/>
      <c r="U12" s="38"/>
      <c r="V12" s="38"/>
      <c r="W12" s="38"/>
      <c r="X12" s="38"/>
      <c r="Y12" s="38"/>
      <c r="Z12" s="39"/>
      <c r="AA12" s="695" t="s">
        <v>149</v>
      </c>
      <c r="AB12" s="696"/>
      <c r="AC12" s="696"/>
      <c r="AD12" s="696"/>
      <c r="AE12" s="696"/>
      <c r="AF12" s="697"/>
      <c r="AG12" s="675" t="s">
        <v>148</v>
      </c>
      <c r="AH12" s="676"/>
      <c r="AI12" s="698"/>
      <c r="AJ12" s="39"/>
      <c r="AK12" s="39"/>
      <c r="AL12" s="39"/>
      <c r="AM12" s="39"/>
      <c r="AN12" s="38"/>
      <c r="AO12" s="38"/>
    </row>
    <row r="13" spans="1:54" s="87" customFormat="1" ht="63.75" customHeight="1" x14ac:dyDescent="0.2">
      <c r="A13" s="362" t="s">
        <v>7003</v>
      </c>
      <c r="B13" s="476" t="str">
        <f>VAL_Metadata!B4</f>
        <v/>
      </c>
      <c r="C13" s="31"/>
      <c r="D13" s="33"/>
      <c r="E13" s="33"/>
      <c r="F13" s="38"/>
      <c r="G13" s="38"/>
      <c r="H13" s="38"/>
      <c r="I13" s="38"/>
      <c r="J13" s="38"/>
      <c r="K13" s="38"/>
      <c r="L13" s="38"/>
      <c r="M13" s="38"/>
      <c r="N13" s="38"/>
      <c r="O13" s="38"/>
      <c r="P13" s="38"/>
      <c r="Q13" s="38"/>
      <c r="R13" s="38"/>
      <c r="S13" s="38"/>
      <c r="T13" s="38"/>
      <c r="U13" s="38"/>
      <c r="V13" s="38"/>
      <c r="W13" s="38"/>
      <c r="X13" s="38"/>
      <c r="Y13" s="38"/>
      <c r="Z13" s="39"/>
      <c r="AA13" s="675" t="s">
        <v>94</v>
      </c>
      <c r="AB13" s="676"/>
      <c r="AC13" s="698"/>
      <c r="AD13" s="699" t="s">
        <v>7064</v>
      </c>
      <c r="AE13" s="700"/>
      <c r="AF13" s="701"/>
      <c r="AG13" s="675" t="s">
        <v>94</v>
      </c>
      <c r="AH13" s="676"/>
      <c r="AI13" s="698"/>
      <c r="AJ13" s="39"/>
      <c r="AK13" s="39"/>
      <c r="AL13" s="39"/>
      <c r="AM13" s="39"/>
      <c r="AN13" s="85"/>
      <c r="AO13" s="85"/>
      <c r="AP13" s="86"/>
      <c r="AQ13" s="86"/>
      <c r="AR13" s="86"/>
      <c r="AS13" s="86"/>
    </row>
    <row r="14" spans="1:54" s="87" customFormat="1" ht="11.25" customHeight="1" x14ac:dyDescent="0.2">
      <c r="A14" s="362" t="s">
        <v>7004</v>
      </c>
      <c r="B14" s="476" t="str">
        <f>VAL_Metadata!B5</f>
        <v/>
      </c>
      <c r="C14" s="31"/>
      <c r="D14" s="673" t="s">
        <v>2</v>
      </c>
      <c r="E14" s="673"/>
      <c r="F14" s="673"/>
      <c r="G14" s="673"/>
      <c r="H14" s="673"/>
      <c r="I14" s="673"/>
      <c r="J14" s="673"/>
      <c r="K14" s="673"/>
      <c r="L14" s="673"/>
      <c r="M14" s="673"/>
      <c r="N14" s="673"/>
      <c r="O14" s="673"/>
      <c r="P14" s="673"/>
      <c r="Q14" s="673"/>
      <c r="R14" s="673"/>
      <c r="S14" s="673"/>
      <c r="T14" s="673"/>
      <c r="U14" s="673"/>
      <c r="V14" s="673"/>
      <c r="W14" s="673"/>
      <c r="X14" s="673"/>
      <c r="Y14" s="673"/>
      <c r="Z14" s="673"/>
      <c r="AA14" s="678">
        <v>1</v>
      </c>
      <c r="AB14" s="678"/>
      <c r="AC14" s="678"/>
      <c r="AD14" s="663">
        <v>1</v>
      </c>
      <c r="AE14" s="665"/>
      <c r="AF14" s="666"/>
      <c r="AG14" s="678">
        <v>2</v>
      </c>
      <c r="AH14" s="678"/>
      <c r="AI14" s="678"/>
      <c r="AJ14" s="39"/>
      <c r="AK14" s="39"/>
      <c r="AL14" s="39"/>
      <c r="AM14" s="39"/>
      <c r="AN14" s="85"/>
      <c r="AO14" s="85"/>
      <c r="AP14" s="86"/>
      <c r="AQ14" s="86"/>
      <c r="AR14" s="86"/>
      <c r="AS14" s="86"/>
    </row>
    <row r="15" spans="1:54" s="87" customFormat="1" ht="11.25" hidden="1" customHeight="1" x14ac:dyDescent="0.2">
      <c r="A15" s="474" t="s">
        <v>234</v>
      </c>
      <c r="B15" s="476" t="str">
        <f>VAL_Metadata!B6</f>
        <v/>
      </c>
      <c r="C15" s="31"/>
      <c r="D15" s="39"/>
      <c r="E15" s="39"/>
      <c r="F15" s="41"/>
      <c r="G15" s="41"/>
      <c r="H15" s="41"/>
      <c r="I15" s="41"/>
      <c r="J15" s="41"/>
      <c r="K15" s="41"/>
      <c r="L15" s="41"/>
      <c r="M15" s="41"/>
      <c r="N15" s="41"/>
      <c r="O15" s="41"/>
      <c r="P15" s="41"/>
      <c r="Q15" s="41"/>
      <c r="R15" s="41"/>
      <c r="S15" s="41"/>
      <c r="T15" s="41"/>
      <c r="U15" s="41"/>
      <c r="V15" s="41"/>
      <c r="W15" s="41"/>
      <c r="X15" s="41"/>
      <c r="Y15" s="41"/>
      <c r="Z15" s="407" t="s">
        <v>7000</v>
      </c>
      <c r="AA15" s="702" t="s">
        <v>7023</v>
      </c>
      <c r="AB15" s="702"/>
      <c r="AC15" s="702"/>
      <c r="AD15" s="702" t="s">
        <v>7023</v>
      </c>
      <c r="AE15" s="702"/>
      <c r="AF15" s="702"/>
      <c r="AG15" s="702" t="s">
        <v>7024</v>
      </c>
      <c r="AH15" s="702"/>
      <c r="AI15" s="702"/>
      <c r="AJ15" s="39"/>
      <c r="AK15" s="39"/>
      <c r="AL15" s="39"/>
      <c r="AM15" s="39"/>
      <c r="AN15" s="85"/>
      <c r="AO15" s="85"/>
      <c r="AP15" s="86"/>
      <c r="AQ15" s="86"/>
      <c r="AR15" s="86"/>
      <c r="AS15" s="86"/>
    </row>
    <row r="16" spans="1:54" s="87" customFormat="1" ht="11.25" hidden="1" customHeight="1" x14ac:dyDescent="0.2">
      <c r="A16" s="474" t="s">
        <v>238</v>
      </c>
      <c r="B16" s="476" t="str">
        <f>VAL_Metadata!B7</f>
        <v/>
      </c>
      <c r="C16" s="31"/>
      <c r="D16" s="39"/>
      <c r="E16" s="39"/>
      <c r="F16" s="41"/>
      <c r="G16" s="41"/>
      <c r="H16" s="41"/>
      <c r="I16" s="41"/>
      <c r="J16" s="41"/>
      <c r="K16" s="41"/>
      <c r="L16" s="41"/>
      <c r="M16" s="41"/>
      <c r="N16" s="41"/>
      <c r="O16" s="41"/>
      <c r="P16" s="41"/>
      <c r="Q16" s="41"/>
      <c r="R16" s="41"/>
      <c r="S16" s="41"/>
      <c r="T16" s="41"/>
      <c r="U16" s="41"/>
      <c r="V16" s="41"/>
      <c r="W16" s="41"/>
      <c r="X16" s="41"/>
      <c r="Y16" s="41"/>
      <c r="Z16" s="43" t="s">
        <v>98</v>
      </c>
      <c r="AA16" s="656" t="s">
        <v>211</v>
      </c>
      <c r="AB16" s="656"/>
      <c r="AC16" s="656"/>
      <c r="AD16" s="656" t="s">
        <v>214</v>
      </c>
      <c r="AE16" s="656"/>
      <c r="AF16" s="656"/>
      <c r="AG16" s="656" t="s">
        <v>211</v>
      </c>
      <c r="AH16" s="656"/>
      <c r="AI16" s="656"/>
      <c r="AJ16" s="39"/>
      <c r="AK16" s="39"/>
      <c r="AL16" s="39"/>
      <c r="AM16" s="39"/>
      <c r="AN16" s="88"/>
      <c r="AO16" s="88"/>
      <c r="AP16" s="89"/>
      <c r="AQ16" s="89"/>
      <c r="AR16" s="89"/>
      <c r="AS16" s="90"/>
      <c r="AT16" s="90"/>
      <c r="AU16" s="90"/>
      <c r="AV16" s="90"/>
      <c r="AW16" s="90"/>
      <c r="AX16" s="90"/>
      <c r="AY16" s="90"/>
      <c r="AZ16" s="90"/>
      <c r="BA16" s="90"/>
      <c r="BB16" s="90"/>
    </row>
    <row r="17" spans="1:150" s="87" customFormat="1" ht="11.25" hidden="1" customHeight="1" x14ac:dyDescent="0.2">
      <c r="A17" s="477" t="s">
        <v>7057</v>
      </c>
      <c r="B17" s="363" t="s">
        <v>7005</v>
      </c>
      <c r="C17" s="31"/>
      <c r="D17" s="39"/>
      <c r="E17" s="39"/>
      <c r="F17" s="41"/>
      <c r="G17" s="41"/>
      <c r="H17" s="41"/>
      <c r="I17" s="41"/>
      <c r="J17" s="41"/>
      <c r="K17" s="41"/>
      <c r="L17" s="41"/>
      <c r="M17" s="41"/>
      <c r="N17" s="41"/>
      <c r="O17" s="41"/>
      <c r="P17" s="41"/>
      <c r="Q17" s="41"/>
      <c r="R17" s="41"/>
      <c r="S17" s="41"/>
      <c r="T17" s="41"/>
      <c r="U17" s="41"/>
      <c r="V17" s="41"/>
      <c r="W17" s="41"/>
      <c r="X17" s="41"/>
      <c r="Y17" s="41"/>
      <c r="Z17" s="42"/>
      <c r="AA17" s="702"/>
      <c r="AB17" s="702"/>
      <c r="AC17" s="702"/>
      <c r="AD17" s="702"/>
      <c r="AE17" s="702"/>
      <c r="AF17" s="702"/>
      <c r="AG17" s="702"/>
      <c r="AH17" s="702"/>
      <c r="AI17" s="702"/>
      <c r="AJ17" s="39"/>
      <c r="AK17" s="39"/>
      <c r="AL17" s="39"/>
      <c r="AM17" s="39"/>
      <c r="AN17" s="39"/>
      <c r="AO17" s="39"/>
    </row>
    <row r="18" spans="1:150" s="87" customFormat="1" ht="11.25" hidden="1" customHeight="1" x14ac:dyDescent="0.2">
      <c r="A18" s="364" t="s">
        <v>7002</v>
      </c>
      <c r="B18" s="462" t="s">
        <v>7060</v>
      </c>
      <c r="C18" s="31"/>
      <c r="D18" s="39"/>
      <c r="E18" s="39"/>
      <c r="F18" s="41"/>
      <c r="G18" s="41"/>
      <c r="H18" s="41"/>
      <c r="I18" s="41"/>
      <c r="J18" s="41"/>
      <c r="K18" s="41"/>
      <c r="L18" s="41"/>
      <c r="M18" s="41"/>
      <c r="N18" s="41"/>
      <c r="O18" s="41"/>
      <c r="P18" s="41"/>
      <c r="Q18" s="41"/>
      <c r="R18" s="41"/>
      <c r="S18" s="41"/>
      <c r="T18" s="41"/>
      <c r="U18" s="41"/>
      <c r="V18" s="41"/>
      <c r="W18" s="41"/>
      <c r="X18" s="41"/>
      <c r="Y18" s="41"/>
      <c r="Z18" s="478"/>
      <c r="AA18" s="656"/>
      <c r="AB18" s="656"/>
      <c r="AC18" s="656"/>
      <c r="AD18" s="656"/>
      <c r="AE18" s="656"/>
      <c r="AF18" s="656"/>
      <c r="AG18" s="656"/>
      <c r="AH18" s="656"/>
      <c r="AI18" s="656"/>
      <c r="AJ18" s="39"/>
      <c r="AK18" s="39"/>
      <c r="AL18" s="39"/>
      <c r="AM18" s="39"/>
      <c r="AN18" s="39"/>
      <c r="AO18" s="39"/>
    </row>
    <row r="19" spans="1:150" s="87" customFormat="1" ht="11.25" hidden="1" customHeight="1" x14ac:dyDescent="0.2">
      <c r="A19" s="18" t="s">
        <v>121</v>
      </c>
      <c r="B19" s="462" t="s">
        <v>7028</v>
      </c>
      <c r="C19" s="31"/>
      <c r="D19" s="39"/>
      <c r="E19" s="39"/>
      <c r="F19" s="41"/>
      <c r="G19" s="41"/>
      <c r="H19" s="41"/>
      <c r="I19" s="41"/>
      <c r="J19" s="41"/>
      <c r="K19" s="41"/>
      <c r="L19" s="41"/>
      <c r="M19" s="41"/>
      <c r="N19" s="41"/>
      <c r="O19" s="41"/>
      <c r="P19" s="41"/>
      <c r="Q19" s="41"/>
      <c r="R19" s="41"/>
      <c r="S19" s="41"/>
      <c r="T19" s="41"/>
      <c r="U19" s="41"/>
      <c r="V19" s="41"/>
      <c r="W19" s="41"/>
      <c r="X19" s="41"/>
      <c r="Y19" s="41"/>
      <c r="Z19" s="96"/>
      <c r="AA19" s="96"/>
      <c r="AB19" s="96"/>
      <c r="AC19" s="96"/>
      <c r="AD19" s="96"/>
      <c r="AE19" s="96"/>
      <c r="AF19" s="96"/>
      <c r="AG19" s="96"/>
      <c r="AH19" s="96"/>
      <c r="AI19" s="96"/>
      <c r="AJ19" s="39"/>
      <c r="AK19" s="39"/>
      <c r="AL19" s="39"/>
      <c r="AM19" s="39"/>
      <c r="AN19" s="39"/>
      <c r="AO19" s="39"/>
    </row>
    <row r="20" spans="1:150" s="87" customFormat="1" ht="11.25" hidden="1" customHeight="1" x14ac:dyDescent="0.2">
      <c r="A20" s="18" t="s">
        <v>365</v>
      </c>
      <c r="B20" s="462" t="s">
        <v>4024</v>
      </c>
      <c r="C20" s="31"/>
      <c r="D20" s="39"/>
      <c r="E20" s="39"/>
      <c r="F20" s="41"/>
      <c r="G20" s="41"/>
      <c r="H20" s="41"/>
      <c r="I20" s="41"/>
      <c r="J20" s="41"/>
      <c r="K20" s="41"/>
      <c r="L20" s="41"/>
      <c r="M20" s="41"/>
      <c r="N20" s="41"/>
      <c r="O20" s="41"/>
      <c r="P20" s="41"/>
      <c r="Q20" s="41"/>
      <c r="R20" s="41"/>
      <c r="S20" s="41"/>
      <c r="T20" s="41"/>
      <c r="U20" s="41"/>
      <c r="V20" s="41"/>
      <c r="W20" s="44"/>
      <c r="X20" s="44"/>
      <c r="Y20" s="44"/>
      <c r="Z20" s="96"/>
      <c r="AA20" s="96"/>
      <c r="AB20" s="96"/>
      <c r="AC20" s="96"/>
      <c r="AD20" s="96"/>
      <c r="AE20" s="96"/>
      <c r="AF20" s="96"/>
      <c r="AG20" s="96"/>
      <c r="AH20" s="96"/>
      <c r="AI20" s="96"/>
      <c r="AJ20" s="39"/>
      <c r="AK20" s="39"/>
      <c r="AL20" s="39"/>
      <c r="AM20" s="39"/>
      <c r="AN20" s="39"/>
      <c r="AO20" s="39"/>
    </row>
    <row r="21" spans="1:150" s="87" customFormat="1" ht="11.25" hidden="1" customHeight="1" x14ac:dyDescent="0.2">
      <c r="C21" s="31"/>
      <c r="D21" s="39"/>
      <c r="E21" s="39"/>
      <c r="F21" s="41"/>
      <c r="G21" s="41"/>
      <c r="H21" s="41"/>
      <c r="I21" s="41"/>
      <c r="J21" s="41"/>
      <c r="K21" s="41"/>
      <c r="L21" s="41"/>
      <c r="M21" s="41"/>
      <c r="N21" s="41"/>
      <c r="O21" s="41"/>
      <c r="P21" s="41"/>
      <c r="Q21" s="41"/>
      <c r="R21" s="41"/>
      <c r="S21" s="41"/>
      <c r="T21" s="41"/>
      <c r="U21" s="41"/>
      <c r="V21" s="41"/>
      <c r="W21" s="44"/>
      <c r="X21" s="44"/>
      <c r="Y21" s="44"/>
      <c r="Z21" s="43"/>
      <c r="AA21" s="657"/>
      <c r="AB21" s="657"/>
      <c r="AC21" s="657"/>
      <c r="AD21" s="657"/>
      <c r="AE21" s="657"/>
      <c r="AF21" s="657"/>
      <c r="AG21" s="657"/>
      <c r="AH21" s="657"/>
      <c r="AI21" s="657"/>
      <c r="AJ21" s="39"/>
      <c r="AK21" s="39"/>
      <c r="AL21" s="39"/>
      <c r="AM21" s="39"/>
      <c r="AN21" s="39"/>
      <c r="AO21" s="39"/>
    </row>
    <row r="22" spans="1:150" s="87" customFormat="1" ht="11.25" hidden="1" customHeight="1" x14ac:dyDescent="0.2">
      <c r="C22" s="31"/>
      <c r="D22" s="39"/>
      <c r="E22" s="39"/>
      <c r="F22" s="41"/>
      <c r="G22" s="41"/>
      <c r="H22" s="41"/>
      <c r="I22" s="41"/>
      <c r="J22" s="41"/>
      <c r="K22" s="41"/>
      <c r="L22" s="41"/>
      <c r="M22" s="41"/>
      <c r="N22" s="41"/>
      <c r="O22" s="41"/>
      <c r="P22" s="41"/>
      <c r="Q22" s="41"/>
      <c r="R22" s="41"/>
      <c r="S22" s="41"/>
      <c r="T22" s="41"/>
      <c r="U22" s="41"/>
      <c r="V22" s="41"/>
      <c r="W22" s="44"/>
      <c r="X22" s="44"/>
      <c r="Y22" s="44"/>
      <c r="Z22" s="42"/>
      <c r="AA22" s="657"/>
      <c r="AB22" s="657"/>
      <c r="AC22" s="657"/>
      <c r="AD22" s="657"/>
      <c r="AE22" s="657"/>
      <c r="AF22" s="657"/>
      <c r="AG22" s="657"/>
      <c r="AH22" s="657"/>
      <c r="AI22" s="657"/>
      <c r="AJ22" s="39"/>
      <c r="AK22" s="39"/>
      <c r="AL22" s="39"/>
      <c r="AM22" s="39"/>
      <c r="AN22" s="39"/>
      <c r="AO22" s="39"/>
    </row>
    <row r="23" spans="1:150" s="87" customFormat="1" ht="11.25" hidden="1" customHeight="1" x14ac:dyDescent="0.2">
      <c r="C23" s="31"/>
      <c r="D23" s="39"/>
      <c r="E23" s="39"/>
      <c r="F23" s="41"/>
      <c r="G23" s="41"/>
      <c r="H23" s="41"/>
      <c r="I23" s="41"/>
      <c r="J23" s="41"/>
      <c r="K23" s="41"/>
      <c r="L23" s="41"/>
      <c r="M23" s="41"/>
      <c r="N23" s="41"/>
      <c r="O23" s="41"/>
      <c r="P23" s="41"/>
      <c r="Q23" s="41"/>
      <c r="R23" s="41"/>
      <c r="S23" s="41"/>
      <c r="T23" s="41"/>
      <c r="U23" s="41"/>
      <c r="V23" s="41"/>
      <c r="W23" s="44"/>
      <c r="X23" s="44"/>
      <c r="Y23" s="44"/>
      <c r="Z23" s="43"/>
      <c r="AA23" s="657"/>
      <c r="AB23" s="657"/>
      <c r="AC23" s="657"/>
      <c r="AD23" s="657"/>
      <c r="AE23" s="657"/>
      <c r="AF23" s="657"/>
      <c r="AG23" s="657"/>
      <c r="AH23" s="657"/>
      <c r="AI23" s="657"/>
      <c r="AJ23" s="39"/>
      <c r="AK23" s="39"/>
      <c r="AL23" s="39"/>
      <c r="AM23" s="39"/>
      <c r="AN23" s="39"/>
      <c r="AO23" s="39"/>
    </row>
    <row r="24" spans="1:150" s="87" customFormat="1" ht="11.25" hidden="1" customHeight="1" x14ac:dyDescent="0.2">
      <c r="C24" s="31"/>
      <c r="D24" s="39"/>
      <c r="E24" s="39"/>
      <c r="F24" s="41"/>
      <c r="G24" s="41"/>
      <c r="H24" s="41"/>
      <c r="I24" s="41"/>
      <c r="J24" s="41"/>
      <c r="K24" s="41"/>
      <c r="L24" s="41"/>
      <c r="M24" s="41"/>
      <c r="N24" s="41"/>
      <c r="O24" s="41"/>
      <c r="P24" s="41"/>
      <c r="Q24" s="41"/>
      <c r="R24" s="41"/>
      <c r="S24" s="41"/>
      <c r="T24" s="41"/>
      <c r="U24" s="41"/>
      <c r="V24" s="41"/>
      <c r="W24" s="44"/>
      <c r="X24" s="44"/>
      <c r="Y24" s="44"/>
      <c r="Z24" s="42"/>
      <c r="AA24" s="657"/>
      <c r="AB24" s="657"/>
      <c r="AC24" s="657"/>
      <c r="AD24" s="657"/>
      <c r="AE24" s="657"/>
      <c r="AF24" s="657"/>
      <c r="AG24" s="657"/>
      <c r="AH24" s="657"/>
      <c r="AI24" s="657"/>
      <c r="AJ24" s="39"/>
      <c r="AK24" s="39"/>
      <c r="AL24" s="39"/>
      <c r="AM24" s="39"/>
      <c r="AN24" s="39"/>
      <c r="AO24" s="39"/>
    </row>
    <row r="25" spans="1:150" s="87" customFormat="1" ht="11.25" hidden="1" customHeight="1" x14ac:dyDescent="0.2">
      <c r="C25" s="31"/>
      <c r="D25" s="39"/>
      <c r="E25" s="39"/>
      <c r="F25" s="41"/>
      <c r="G25" s="41"/>
      <c r="H25" s="41"/>
      <c r="I25" s="41"/>
      <c r="J25" s="41"/>
      <c r="K25" s="41"/>
      <c r="L25" s="41"/>
      <c r="M25" s="41"/>
      <c r="N25" s="41"/>
      <c r="O25" s="41"/>
      <c r="P25" s="41"/>
      <c r="Q25" s="41"/>
      <c r="R25" s="41"/>
      <c r="S25" s="41"/>
      <c r="T25" s="41"/>
      <c r="U25" s="41"/>
      <c r="V25" s="41"/>
      <c r="W25" s="44"/>
      <c r="X25" s="44"/>
      <c r="Y25" s="44"/>
      <c r="Z25" s="42"/>
      <c r="AA25" s="461"/>
      <c r="AB25" s="461"/>
      <c r="AC25" s="461"/>
      <c r="AD25" s="461"/>
      <c r="AE25" s="461"/>
      <c r="AF25" s="461"/>
      <c r="AG25" s="461"/>
      <c r="AH25" s="461"/>
      <c r="AI25" s="461"/>
      <c r="AJ25" s="39"/>
      <c r="AK25" s="39"/>
      <c r="AL25" s="39"/>
      <c r="AM25" s="39"/>
      <c r="AN25" s="39"/>
      <c r="AO25" s="39"/>
    </row>
    <row r="26" spans="1:150" s="87" customFormat="1" ht="11.25" hidden="1" customHeight="1" x14ac:dyDescent="0.2">
      <c r="C26" s="31"/>
      <c r="D26" s="39"/>
      <c r="E26" s="39"/>
      <c r="F26" s="41"/>
      <c r="G26" s="41"/>
      <c r="H26" s="41"/>
      <c r="I26" s="41"/>
      <c r="J26" s="41"/>
      <c r="K26" s="41"/>
      <c r="L26" s="41"/>
      <c r="M26" s="41"/>
      <c r="N26" s="41"/>
      <c r="O26" s="41"/>
      <c r="P26" s="41"/>
      <c r="Q26" s="41"/>
      <c r="R26" s="41"/>
      <c r="S26" s="41"/>
      <c r="T26" s="41"/>
      <c r="U26" s="41"/>
      <c r="V26" s="41"/>
      <c r="W26" s="44"/>
      <c r="X26" s="44"/>
      <c r="Y26" s="44"/>
      <c r="Z26" s="42"/>
      <c r="AA26" s="461"/>
      <c r="AB26" s="461"/>
      <c r="AC26" s="461"/>
      <c r="AD26" s="461"/>
      <c r="AE26" s="461"/>
      <c r="AF26" s="461"/>
      <c r="AG26" s="461"/>
      <c r="AH26" s="461"/>
      <c r="AI26" s="461"/>
      <c r="AJ26" s="39"/>
      <c r="AK26" s="39"/>
      <c r="AL26" s="39"/>
      <c r="AM26" s="39"/>
      <c r="AN26" s="39"/>
      <c r="AO26" s="39"/>
    </row>
    <row r="27" spans="1:150" s="87" customFormat="1" ht="11.25" hidden="1" customHeight="1" x14ac:dyDescent="0.2">
      <c r="C27" s="31"/>
      <c r="D27" s="39"/>
      <c r="E27" s="39"/>
      <c r="F27" s="41"/>
      <c r="G27" s="41"/>
      <c r="H27" s="41"/>
      <c r="I27" s="41"/>
      <c r="J27" s="41"/>
      <c r="K27" s="41"/>
      <c r="L27" s="41"/>
      <c r="M27" s="41"/>
      <c r="N27" s="41"/>
      <c r="O27" s="41"/>
      <c r="P27" s="41"/>
      <c r="Q27" s="41"/>
      <c r="R27" s="41"/>
      <c r="S27" s="41"/>
      <c r="T27" s="41"/>
      <c r="U27" s="41"/>
      <c r="V27" s="41"/>
      <c r="W27" s="44"/>
      <c r="X27" s="44"/>
      <c r="Y27" s="44"/>
      <c r="Z27" s="42"/>
      <c r="AA27" s="461"/>
      <c r="AB27" s="461"/>
      <c r="AC27" s="461"/>
      <c r="AD27" s="461"/>
      <c r="AE27" s="461"/>
      <c r="AF27" s="461"/>
      <c r="AG27" s="461"/>
      <c r="AH27" s="461"/>
      <c r="AI27" s="461"/>
      <c r="AJ27" s="39"/>
      <c r="AK27" s="39"/>
      <c r="AL27" s="39"/>
      <c r="AM27" s="39"/>
      <c r="AN27" s="39"/>
      <c r="AO27" s="39"/>
    </row>
    <row r="28" spans="1:150" s="87" customFormat="1" ht="11.25" hidden="1" customHeight="1" x14ac:dyDescent="0.2">
      <c r="C28" s="31"/>
      <c r="D28" s="39"/>
      <c r="E28" s="39"/>
      <c r="F28" s="41"/>
      <c r="G28" s="41"/>
      <c r="H28" s="41"/>
      <c r="I28" s="41"/>
      <c r="J28" s="41"/>
      <c r="K28" s="41"/>
      <c r="L28" s="41"/>
      <c r="M28" s="41"/>
      <c r="N28" s="41"/>
      <c r="O28" s="41"/>
      <c r="P28" s="41"/>
      <c r="Q28" s="41"/>
      <c r="R28" s="41"/>
      <c r="S28" s="41"/>
      <c r="T28" s="41"/>
      <c r="U28" s="41"/>
      <c r="V28" s="41"/>
      <c r="W28" s="44"/>
      <c r="X28" s="44"/>
      <c r="Y28" s="44"/>
      <c r="Z28" s="42"/>
      <c r="AA28" s="461"/>
      <c r="AB28" s="461"/>
      <c r="AC28" s="461"/>
      <c r="AD28" s="461"/>
      <c r="AE28" s="461"/>
      <c r="AF28" s="461"/>
      <c r="AG28" s="461"/>
      <c r="AH28" s="461"/>
      <c r="AI28" s="461"/>
      <c r="AJ28" s="39"/>
      <c r="AK28" s="39"/>
      <c r="AL28" s="39"/>
      <c r="AM28" s="39"/>
      <c r="AN28" s="39"/>
      <c r="AO28" s="39"/>
    </row>
    <row r="29" spans="1:150" s="87" customFormat="1" ht="11.25" hidden="1" customHeight="1" x14ac:dyDescent="0.2">
      <c r="C29" s="31"/>
      <c r="D29" s="39"/>
      <c r="E29" s="39"/>
      <c r="F29" s="41"/>
      <c r="G29" s="41"/>
      <c r="H29" s="41"/>
      <c r="I29" s="41"/>
      <c r="J29" s="41"/>
      <c r="K29" s="41"/>
      <c r="L29" s="41"/>
      <c r="M29" s="41"/>
      <c r="N29" s="41"/>
      <c r="O29" s="41"/>
      <c r="P29" s="41"/>
      <c r="Q29" s="41"/>
      <c r="R29" s="41"/>
      <c r="S29" s="41"/>
      <c r="T29" s="41"/>
      <c r="U29" s="41"/>
      <c r="V29" s="41"/>
      <c r="W29" s="44"/>
      <c r="X29" s="44"/>
      <c r="Y29" s="44"/>
      <c r="Z29" s="42"/>
      <c r="AA29" s="461"/>
      <c r="AB29" s="461"/>
      <c r="AC29" s="461"/>
      <c r="AD29" s="461"/>
      <c r="AE29" s="461"/>
      <c r="AF29" s="461"/>
      <c r="AG29" s="461"/>
      <c r="AH29" s="461"/>
      <c r="AI29" s="461"/>
      <c r="AJ29" s="39"/>
      <c r="AK29" s="39"/>
      <c r="AL29" s="39"/>
      <c r="AM29" s="39"/>
      <c r="AN29" s="39"/>
      <c r="AO29" s="39"/>
    </row>
    <row r="30" spans="1:150" s="87" customFormat="1" ht="97.5" hidden="1" customHeight="1" x14ac:dyDescent="0.2">
      <c r="C30" s="31"/>
      <c r="D30" s="39"/>
      <c r="E30" s="39"/>
      <c r="F30" s="360" t="s">
        <v>95</v>
      </c>
      <c r="G30" s="360" t="s">
        <v>92</v>
      </c>
      <c r="H30" s="418" t="s">
        <v>7001</v>
      </c>
      <c r="I30" s="360"/>
      <c r="J30" s="44"/>
      <c r="K30" s="44"/>
      <c r="L30" s="44"/>
      <c r="M30" s="44"/>
      <c r="N30" s="44"/>
      <c r="O30" s="44"/>
      <c r="P30" s="44"/>
      <c r="Q30" s="44"/>
      <c r="R30" s="44"/>
      <c r="S30" s="44"/>
      <c r="T30" s="44"/>
      <c r="U30" s="44"/>
      <c r="V30" s="44"/>
      <c r="W30" s="44"/>
      <c r="X30" s="44"/>
      <c r="Y30" s="44"/>
      <c r="Z30" s="45"/>
      <c r="AA30" s="45"/>
      <c r="AB30" s="45"/>
      <c r="AC30" s="45"/>
      <c r="AD30" s="45"/>
      <c r="AE30" s="45"/>
      <c r="AF30" s="45"/>
      <c r="AG30" s="45"/>
      <c r="AH30" s="45"/>
      <c r="AI30" s="45"/>
      <c r="AJ30" s="39"/>
      <c r="AK30" s="39"/>
      <c r="AL30" s="39"/>
      <c r="AM30" s="39"/>
      <c r="AN30" s="39"/>
      <c r="AO30" s="39"/>
    </row>
    <row r="31" spans="1:150" s="87" customFormat="1" ht="15" customHeight="1" x14ac:dyDescent="0.2">
      <c r="C31" s="31"/>
      <c r="D31" s="690" t="s">
        <v>0</v>
      </c>
      <c r="E31" s="379" t="s">
        <v>7047</v>
      </c>
      <c r="F31" s="367" t="s">
        <v>4</v>
      </c>
      <c r="G31" s="367" t="s">
        <v>403</v>
      </c>
      <c r="H31" s="367" t="s">
        <v>6</v>
      </c>
      <c r="I31" s="367"/>
      <c r="J31" s="91"/>
      <c r="K31" s="91"/>
      <c r="L31" s="91"/>
      <c r="M31" s="91"/>
      <c r="N31" s="91"/>
      <c r="O31" s="91"/>
      <c r="P31" s="91"/>
      <c r="Q31" s="91"/>
      <c r="R31" s="91"/>
      <c r="S31" s="91"/>
      <c r="T31" s="91"/>
      <c r="U31" s="91"/>
      <c r="V31" s="91"/>
      <c r="W31" s="92"/>
      <c r="X31" s="92"/>
      <c r="Y31" s="92"/>
      <c r="Z31" s="46"/>
      <c r="AA31" s="29" t="str">
        <f>IF(COUNTBLANK('VAL_Fill in area'!C367)=1,"",'VAL_Fill in area'!C367)</f>
        <v/>
      </c>
      <c r="AB31" s="10" t="str">
        <f>IF(TYPE(VAL_Codes!G$38)=2,VAL_Codes!G$38,"")</f>
        <v/>
      </c>
      <c r="AC31" s="11" t="str">
        <f>IF(TYPE(VAL_Codes!H$38)=2,VAL_Codes!H$38,"")</f>
        <v/>
      </c>
      <c r="AD31" s="47"/>
      <c r="AE31" s="47"/>
      <c r="AF31" s="47"/>
      <c r="AG31" s="26" t="str">
        <f>IF(COUNTBLANK('VAL_Fill in area'!E367)=1,"",'VAL_Fill in area'!E367)</f>
        <v/>
      </c>
      <c r="AH31" s="10" t="str">
        <f>IF(TYPE(VAL_Codes!M$38)=2,VAL_Codes!M$38,"")</f>
        <v/>
      </c>
      <c r="AI31" s="11" t="str">
        <f>IF(TYPE(VAL_Codes!N$38)=2,VAL_Codes!N$38,"")</f>
        <v/>
      </c>
      <c r="AJ31" s="47"/>
      <c r="AK31" s="38"/>
      <c r="AL31" s="38"/>
      <c r="AM31" s="47"/>
      <c r="AN31" s="39"/>
      <c r="AO31" s="39"/>
      <c r="AP31" s="93"/>
      <c r="AS31" s="93"/>
      <c r="AV31" s="93"/>
      <c r="AY31" s="93"/>
      <c r="BB31" s="93"/>
      <c r="BE31" s="93"/>
      <c r="BH31" s="93"/>
      <c r="BK31" s="93"/>
      <c r="BN31" s="93"/>
      <c r="BQ31" s="93"/>
      <c r="BT31" s="93"/>
      <c r="BW31" s="93"/>
      <c r="BZ31" s="93"/>
      <c r="CC31" s="93"/>
      <c r="CF31" s="93"/>
      <c r="CI31" s="93"/>
      <c r="CL31" s="93"/>
      <c r="CO31" s="93"/>
      <c r="CR31" s="93"/>
      <c r="CU31" s="93"/>
      <c r="CX31" s="93"/>
      <c r="DA31" s="93"/>
      <c r="DD31" s="93"/>
      <c r="DG31" s="93"/>
      <c r="DJ31" s="93"/>
      <c r="DM31" s="93"/>
      <c r="DP31" s="93"/>
      <c r="DS31" s="93"/>
      <c r="DV31" s="93"/>
      <c r="DY31" s="93"/>
      <c r="EB31" s="93"/>
      <c r="EE31" s="93"/>
      <c r="EH31" s="93"/>
      <c r="EK31" s="93"/>
      <c r="EN31" s="93"/>
      <c r="EQ31" s="93"/>
      <c r="ET31" s="93"/>
    </row>
    <row r="32" spans="1:150" s="87" customFormat="1" ht="15" customHeight="1" x14ac:dyDescent="0.2">
      <c r="A32" s="48"/>
      <c r="B32" s="48"/>
      <c r="C32" s="31"/>
      <c r="D32" s="690"/>
      <c r="E32" s="95" t="s">
        <v>114</v>
      </c>
      <c r="F32" s="367" t="s">
        <v>4</v>
      </c>
      <c r="G32" s="367" t="s">
        <v>115</v>
      </c>
      <c r="H32" s="367" t="s">
        <v>6</v>
      </c>
      <c r="I32" s="367"/>
      <c r="J32" s="91"/>
      <c r="K32" s="91"/>
      <c r="L32" s="91"/>
      <c r="M32" s="91"/>
      <c r="N32" s="91"/>
      <c r="O32" s="91"/>
      <c r="P32" s="91"/>
      <c r="Q32" s="91"/>
      <c r="R32" s="91"/>
      <c r="S32" s="91"/>
      <c r="T32" s="91"/>
      <c r="U32" s="91"/>
      <c r="V32" s="91"/>
      <c r="W32" s="92"/>
      <c r="X32" s="92"/>
      <c r="Y32" s="92"/>
      <c r="Z32" s="46"/>
      <c r="AA32" s="29" t="str">
        <f>IF(COUNTBLANK('VAL_Fill in area'!C368)=1,"",'VAL_Fill in area'!C368)</f>
        <v/>
      </c>
      <c r="AB32" s="10" t="str">
        <f>IF(TYPE(VAL_Codes!G$38)=2,VAL_Codes!G$38,"")</f>
        <v/>
      </c>
      <c r="AC32" s="11" t="str">
        <f>IF(TYPE(VAL_Codes!H$38)=2,VAL_Codes!H$38,"")</f>
        <v/>
      </c>
      <c r="AD32" s="47"/>
      <c r="AE32" s="47"/>
      <c r="AF32" s="47"/>
      <c r="AG32" s="26" t="str">
        <f>IF(COUNTBLANK('VAL_Fill in area'!E368)=1,"",'VAL_Fill in area'!E368)</f>
        <v/>
      </c>
      <c r="AH32" s="10" t="str">
        <f>IF(TYPE(VAL_Codes!M$38)=2,VAL_Codes!M$38,"")</f>
        <v/>
      </c>
      <c r="AI32" s="11" t="str">
        <f>IF(TYPE(VAL_Codes!N$38)=2,VAL_Codes!N$38,"")</f>
        <v/>
      </c>
      <c r="AJ32" s="47"/>
      <c r="AK32" s="38"/>
      <c r="AL32" s="38"/>
      <c r="AM32" s="47"/>
      <c r="AN32" s="39"/>
      <c r="AO32" s="39"/>
      <c r="AP32" s="93"/>
      <c r="AS32" s="93"/>
      <c r="AV32" s="93"/>
      <c r="AY32" s="93"/>
      <c r="BB32" s="93"/>
      <c r="BE32" s="93"/>
      <c r="BH32" s="93"/>
      <c r="BK32" s="93"/>
      <c r="BN32" s="93"/>
      <c r="BQ32" s="93"/>
      <c r="BT32" s="93"/>
      <c r="BW32" s="93"/>
      <c r="BZ32" s="93"/>
      <c r="CC32" s="93"/>
      <c r="CF32" s="93"/>
      <c r="CI32" s="93"/>
      <c r="CL32" s="93"/>
      <c r="CO32" s="93"/>
      <c r="CR32" s="93"/>
      <c r="CU32" s="93"/>
      <c r="CX32" s="93"/>
      <c r="DA32" s="93"/>
      <c r="DD32" s="93"/>
      <c r="DG32" s="93"/>
      <c r="DJ32" s="93"/>
      <c r="DM32" s="93"/>
      <c r="DP32" s="93"/>
      <c r="DS32" s="93"/>
      <c r="DV32" s="93"/>
      <c r="DY32" s="93"/>
      <c r="EB32" s="93"/>
      <c r="EE32" s="93"/>
      <c r="EH32" s="93"/>
      <c r="EK32" s="93"/>
      <c r="EN32" s="93"/>
      <c r="EQ32" s="93"/>
      <c r="ET32" s="93"/>
    </row>
    <row r="33" spans="1:150" ht="15" customHeight="1" x14ac:dyDescent="0.2">
      <c r="A33" s="48"/>
      <c r="B33" s="48"/>
      <c r="C33" s="31"/>
      <c r="D33" s="690"/>
      <c r="E33" s="95" t="s">
        <v>109</v>
      </c>
      <c r="F33" s="367" t="s">
        <v>4</v>
      </c>
      <c r="G33" s="367" t="s">
        <v>116</v>
      </c>
      <c r="H33" s="367" t="s">
        <v>6</v>
      </c>
      <c r="I33" s="367"/>
      <c r="J33" s="91"/>
      <c r="K33" s="91"/>
      <c r="L33" s="91"/>
      <c r="M33" s="91"/>
      <c r="N33" s="91"/>
      <c r="O33" s="91"/>
      <c r="P33" s="91"/>
      <c r="Q33" s="91"/>
      <c r="R33" s="91"/>
      <c r="S33" s="91"/>
      <c r="T33" s="91"/>
      <c r="U33" s="91"/>
      <c r="V33" s="91"/>
      <c r="W33" s="92"/>
      <c r="X33" s="92"/>
      <c r="Y33" s="92"/>
      <c r="Z33" s="46"/>
      <c r="AA33" s="29" t="str">
        <f>IF(COUNTBLANK('VAL_Fill in area'!C369)=1,"",'VAL_Fill in area'!C369)</f>
        <v/>
      </c>
      <c r="AB33" s="10" t="str">
        <f>IF(TYPE(VAL_Codes!G$38)=2,VAL_Codes!G$38,"")</f>
        <v/>
      </c>
      <c r="AC33" s="11" t="str">
        <f>IF(TYPE(VAL_Codes!H$38)=2,VAL_Codes!H$38,"")</f>
        <v/>
      </c>
      <c r="AD33" s="47"/>
      <c r="AE33" s="47"/>
      <c r="AF33" s="47"/>
      <c r="AG33" s="26" t="str">
        <f>IF(COUNTBLANK('VAL_Fill in area'!E369)=1,"",'VAL_Fill in area'!E369)</f>
        <v/>
      </c>
      <c r="AH33" s="10" t="str">
        <f>IF(TYPE(VAL_Codes!M$38)=2,VAL_Codes!M$38,"")</f>
        <v/>
      </c>
      <c r="AI33" s="11" t="str">
        <f>IF(TYPE(VAL_Codes!N$38)=2,VAL_Codes!N$38,"")</f>
        <v/>
      </c>
      <c r="AJ33" s="47"/>
      <c r="AK33" s="38"/>
      <c r="AL33" s="38"/>
      <c r="AM33" s="47"/>
      <c r="AN33" s="38"/>
      <c r="AO33" s="38"/>
      <c r="AP33" s="94"/>
      <c r="AS33" s="94"/>
      <c r="AV33" s="94"/>
      <c r="AY33" s="94"/>
      <c r="BB33" s="94"/>
      <c r="BE33" s="94"/>
      <c r="BH33" s="94"/>
      <c r="BK33" s="94"/>
      <c r="BN33" s="94"/>
      <c r="BQ33" s="94"/>
      <c r="BT33" s="94"/>
      <c r="BW33" s="94"/>
      <c r="BZ33" s="94"/>
      <c r="CC33" s="94"/>
      <c r="CF33" s="94"/>
      <c r="CI33" s="94"/>
      <c r="CL33" s="94"/>
      <c r="CO33" s="94"/>
      <c r="CR33" s="94"/>
      <c r="CU33" s="94"/>
      <c r="CX33" s="94"/>
      <c r="DA33" s="94"/>
      <c r="DD33" s="94"/>
      <c r="DG33" s="94"/>
      <c r="DJ33" s="94"/>
      <c r="DM33" s="94"/>
      <c r="DP33" s="94"/>
      <c r="DS33" s="94"/>
      <c r="DV33" s="94"/>
      <c r="DY33" s="94"/>
      <c r="EB33" s="94"/>
      <c r="EE33" s="94"/>
      <c r="EH33" s="94"/>
      <c r="EK33" s="94"/>
      <c r="EN33" s="94"/>
      <c r="EQ33" s="94"/>
      <c r="ET33" s="94"/>
    </row>
    <row r="34" spans="1:150" ht="15" customHeight="1" x14ac:dyDescent="0.2">
      <c r="A34" s="48"/>
      <c r="B34" s="48"/>
      <c r="C34" s="31"/>
      <c r="D34" s="690"/>
      <c r="E34" s="95" t="s">
        <v>110</v>
      </c>
      <c r="F34" s="367" t="s">
        <v>4</v>
      </c>
      <c r="G34" s="367" t="s">
        <v>117</v>
      </c>
      <c r="H34" s="367" t="s">
        <v>6</v>
      </c>
      <c r="I34" s="367"/>
      <c r="J34" s="91"/>
      <c r="K34" s="91"/>
      <c r="L34" s="91"/>
      <c r="M34" s="91"/>
      <c r="N34" s="91"/>
      <c r="O34" s="91"/>
      <c r="P34" s="91"/>
      <c r="Q34" s="91"/>
      <c r="R34" s="91"/>
      <c r="S34" s="91"/>
      <c r="T34" s="91"/>
      <c r="U34" s="91"/>
      <c r="V34" s="91"/>
      <c r="W34" s="92"/>
      <c r="X34" s="92"/>
      <c r="Y34" s="92"/>
      <c r="Z34" s="46"/>
      <c r="AA34" s="29" t="str">
        <f>IF(COUNTBLANK('VAL_Fill in area'!C370)=1,"",'VAL_Fill in area'!C370)</f>
        <v/>
      </c>
      <c r="AB34" s="10" t="str">
        <f>IF(TYPE(VAL_Codes!G$38)=2,VAL_Codes!G$38,"")</f>
        <v/>
      </c>
      <c r="AC34" s="11" t="str">
        <f>IF(TYPE(VAL_Codes!H$38)=2,VAL_Codes!H$38,"")</f>
        <v/>
      </c>
      <c r="AD34" s="47"/>
      <c r="AE34" s="47"/>
      <c r="AF34" s="47"/>
      <c r="AG34" s="26" t="str">
        <f>IF(COUNTBLANK('VAL_Fill in area'!E370)=1,"",'VAL_Fill in area'!E370)</f>
        <v/>
      </c>
      <c r="AH34" s="10" t="str">
        <f>IF(TYPE(VAL_Codes!M$38)=2,VAL_Codes!M$38,"")</f>
        <v/>
      </c>
      <c r="AI34" s="11" t="str">
        <f>IF(TYPE(VAL_Codes!N$38)=2,VAL_Codes!N$38,"")</f>
        <v/>
      </c>
      <c r="AJ34" s="47"/>
      <c r="AK34" s="38"/>
      <c r="AL34" s="38"/>
      <c r="AM34" s="47"/>
      <c r="AN34" s="38"/>
      <c r="AO34" s="38"/>
      <c r="AP34" s="94"/>
      <c r="AS34" s="94"/>
      <c r="AV34" s="94"/>
      <c r="AY34" s="94"/>
      <c r="BB34" s="94"/>
      <c r="BE34" s="94"/>
      <c r="BH34" s="94"/>
      <c r="BK34" s="94"/>
      <c r="BN34" s="94"/>
      <c r="BQ34" s="94"/>
      <c r="BT34" s="94"/>
      <c r="BW34" s="94"/>
      <c r="BZ34" s="94"/>
      <c r="CC34" s="94"/>
      <c r="CF34" s="94"/>
      <c r="CI34" s="94"/>
      <c r="CL34" s="94"/>
      <c r="CO34" s="94"/>
      <c r="CR34" s="94"/>
      <c r="CU34" s="94"/>
      <c r="CX34" s="94"/>
      <c r="DA34" s="94"/>
      <c r="DD34" s="94"/>
      <c r="DG34" s="94"/>
      <c r="DJ34" s="94"/>
      <c r="DM34" s="94"/>
      <c r="DP34" s="94"/>
      <c r="DS34" s="94"/>
      <c r="DV34" s="94"/>
      <c r="DY34" s="94"/>
      <c r="EB34" s="94"/>
      <c r="EE34" s="94"/>
      <c r="EH34" s="94"/>
      <c r="EK34" s="94"/>
      <c r="EN34" s="94"/>
      <c r="EQ34" s="94"/>
      <c r="ET34" s="94"/>
    </row>
    <row r="35" spans="1:150" ht="15" customHeight="1" x14ac:dyDescent="0.2">
      <c r="A35" s="48"/>
      <c r="B35" s="48"/>
      <c r="C35" s="31"/>
      <c r="D35" s="690"/>
      <c r="E35" s="95" t="s">
        <v>111</v>
      </c>
      <c r="F35" s="367" t="s">
        <v>4</v>
      </c>
      <c r="G35" s="367" t="s">
        <v>118</v>
      </c>
      <c r="H35" s="367" t="s">
        <v>6</v>
      </c>
      <c r="I35" s="367"/>
      <c r="J35" s="91"/>
      <c r="K35" s="91"/>
      <c r="L35" s="91"/>
      <c r="M35" s="91"/>
      <c r="N35" s="91"/>
      <c r="O35" s="91"/>
      <c r="P35" s="91"/>
      <c r="Q35" s="91"/>
      <c r="R35" s="91"/>
      <c r="S35" s="91"/>
      <c r="T35" s="91"/>
      <c r="U35" s="91"/>
      <c r="V35" s="91"/>
      <c r="W35" s="92"/>
      <c r="X35" s="92"/>
      <c r="Y35" s="92"/>
      <c r="Z35" s="46"/>
      <c r="AA35" s="29" t="str">
        <f>IF(COUNTBLANK('VAL_Fill in area'!C371)=1,"",'VAL_Fill in area'!C371)</f>
        <v/>
      </c>
      <c r="AB35" s="10" t="str">
        <f>IF(TYPE(VAL_Codes!G$38)=2,VAL_Codes!G$38,"")</f>
        <v/>
      </c>
      <c r="AC35" s="11" t="str">
        <f>IF(TYPE(VAL_Codes!H$38)=2,VAL_Codes!H$38,"")</f>
        <v/>
      </c>
      <c r="AD35" s="47"/>
      <c r="AE35" s="47"/>
      <c r="AF35" s="47"/>
      <c r="AG35" s="26" t="str">
        <f>IF(COUNTBLANK('VAL_Fill in area'!E371)=1,"",'VAL_Fill in area'!E371)</f>
        <v/>
      </c>
      <c r="AH35" s="10" t="str">
        <f>IF(TYPE(VAL_Codes!M$38)=2,VAL_Codes!M$38,"")</f>
        <v/>
      </c>
      <c r="AI35" s="11" t="str">
        <f>IF(TYPE(VAL_Codes!N$38)=2,VAL_Codes!N$38,"")</f>
        <v/>
      </c>
      <c r="AJ35" s="47"/>
      <c r="AK35" s="38"/>
      <c r="AL35" s="38"/>
      <c r="AM35" s="47"/>
      <c r="AN35" s="38"/>
      <c r="AO35" s="38"/>
      <c r="AP35" s="94"/>
      <c r="AS35" s="94"/>
      <c r="AV35" s="94"/>
      <c r="AY35" s="94"/>
      <c r="BB35" s="94"/>
      <c r="BE35" s="94"/>
      <c r="BH35" s="94"/>
      <c r="BK35" s="94"/>
      <c r="BN35" s="94"/>
      <c r="BQ35" s="94"/>
      <c r="BT35" s="94"/>
      <c r="BW35" s="94"/>
      <c r="BZ35" s="94"/>
      <c r="CC35" s="94"/>
      <c r="CF35" s="94"/>
      <c r="CI35" s="94"/>
      <c r="CL35" s="94"/>
      <c r="CO35" s="94"/>
      <c r="CR35" s="94"/>
      <c r="CU35" s="94"/>
      <c r="CX35" s="94"/>
      <c r="DA35" s="94"/>
      <c r="DD35" s="94"/>
      <c r="DG35" s="94"/>
      <c r="DJ35" s="94"/>
      <c r="DM35" s="94"/>
      <c r="DP35" s="94"/>
      <c r="DS35" s="94"/>
      <c r="DV35" s="94"/>
      <c r="DY35" s="94"/>
      <c r="EB35" s="94"/>
      <c r="EE35" s="94"/>
      <c r="EH35" s="94"/>
      <c r="EK35" s="94"/>
      <c r="EN35" s="94"/>
      <c r="EQ35" s="94"/>
      <c r="ET35" s="94"/>
    </row>
    <row r="36" spans="1:150" ht="15" customHeight="1" x14ac:dyDescent="0.2">
      <c r="A36" s="48"/>
      <c r="B36" s="48"/>
      <c r="C36" s="31"/>
      <c r="D36" s="690"/>
      <c r="E36" s="95" t="s">
        <v>112</v>
      </c>
      <c r="F36" s="367" t="s">
        <v>4</v>
      </c>
      <c r="G36" s="367" t="s">
        <v>119</v>
      </c>
      <c r="H36" s="367" t="s">
        <v>6</v>
      </c>
      <c r="I36" s="367"/>
      <c r="J36" s="91"/>
      <c r="K36" s="91"/>
      <c r="L36" s="91"/>
      <c r="M36" s="91"/>
      <c r="N36" s="91"/>
      <c r="O36" s="91"/>
      <c r="P36" s="91"/>
      <c r="Q36" s="91"/>
      <c r="R36" s="91"/>
      <c r="S36" s="91"/>
      <c r="T36" s="91"/>
      <c r="U36" s="91"/>
      <c r="V36" s="91"/>
      <c r="W36" s="92"/>
      <c r="X36" s="92"/>
      <c r="Y36" s="92"/>
      <c r="Z36" s="46"/>
      <c r="AA36" s="29" t="str">
        <f>IF(COUNTBLANK('VAL_Fill in area'!C372)=1,"",'VAL_Fill in area'!C372)</f>
        <v/>
      </c>
      <c r="AB36" s="10" t="str">
        <f>IF(TYPE(VAL_Codes!G$38)=2,VAL_Codes!G$38,"")</f>
        <v/>
      </c>
      <c r="AC36" s="11" t="str">
        <f>IF(TYPE(VAL_Codes!H$38)=2,VAL_Codes!H$38,"")</f>
        <v/>
      </c>
      <c r="AD36" s="47"/>
      <c r="AE36" s="47"/>
      <c r="AF36" s="47"/>
      <c r="AG36" s="26" t="str">
        <f>IF(COUNTBLANK('VAL_Fill in area'!E372)=1,"",'VAL_Fill in area'!E372)</f>
        <v/>
      </c>
      <c r="AH36" s="10" t="str">
        <f>IF(TYPE(VAL_Codes!M$38)=2,VAL_Codes!M$38,"")</f>
        <v/>
      </c>
      <c r="AI36" s="11" t="str">
        <f>IF(TYPE(VAL_Codes!N$38)=2,VAL_Codes!N$38,"")</f>
        <v/>
      </c>
      <c r="AJ36" s="47"/>
      <c r="AK36" s="38"/>
      <c r="AL36" s="38"/>
      <c r="AM36" s="47"/>
      <c r="AN36" s="38"/>
      <c r="AO36" s="38"/>
      <c r="AP36" s="94"/>
      <c r="AS36" s="94"/>
      <c r="AV36" s="94"/>
      <c r="AY36" s="94"/>
      <c r="BB36" s="94"/>
      <c r="BE36" s="94"/>
      <c r="BH36" s="94"/>
      <c r="BK36" s="94"/>
      <c r="BN36" s="94"/>
      <c r="BQ36" s="94"/>
      <c r="BT36" s="94"/>
      <c r="BW36" s="94"/>
      <c r="BZ36" s="94"/>
      <c r="CC36" s="94"/>
      <c r="CF36" s="94"/>
      <c r="CI36" s="94"/>
      <c r="CL36" s="94"/>
      <c r="CO36" s="94"/>
      <c r="CR36" s="94"/>
      <c r="CU36" s="94"/>
      <c r="CX36" s="94"/>
      <c r="DA36" s="94"/>
      <c r="DD36" s="94"/>
      <c r="DG36" s="94"/>
      <c r="DJ36" s="94"/>
      <c r="DM36" s="94"/>
      <c r="DP36" s="94"/>
      <c r="DS36" s="94"/>
      <c r="DV36" s="94"/>
      <c r="DY36" s="94"/>
      <c r="EB36" s="94"/>
      <c r="EE36" s="94"/>
      <c r="EH36" s="94"/>
      <c r="EK36" s="94"/>
      <c r="EN36" s="94"/>
      <c r="EQ36" s="94"/>
      <c r="ET36" s="94"/>
    </row>
    <row r="37" spans="1:150" ht="15" customHeight="1" x14ac:dyDescent="0.2">
      <c r="A37" s="48"/>
      <c r="B37" s="48"/>
      <c r="C37" s="31"/>
      <c r="D37" s="690"/>
      <c r="E37" s="95" t="s">
        <v>113</v>
      </c>
      <c r="F37" s="367" t="s">
        <v>4</v>
      </c>
      <c r="G37" s="367" t="s">
        <v>120</v>
      </c>
      <c r="H37" s="367" t="s">
        <v>6</v>
      </c>
      <c r="I37" s="367"/>
      <c r="J37" s="91"/>
      <c r="K37" s="91"/>
      <c r="L37" s="91"/>
      <c r="M37" s="91"/>
      <c r="N37" s="91"/>
      <c r="O37" s="91"/>
      <c r="P37" s="91"/>
      <c r="Q37" s="91"/>
      <c r="R37" s="91"/>
      <c r="S37" s="91"/>
      <c r="T37" s="91"/>
      <c r="U37" s="91"/>
      <c r="V37" s="91"/>
      <c r="W37" s="92"/>
      <c r="X37" s="92"/>
      <c r="Y37" s="92"/>
      <c r="Z37" s="46"/>
      <c r="AA37" s="29" t="str">
        <f>IF(COUNTBLANK('VAL_Fill in area'!C373)=1,"",'VAL_Fill in area'!C373)</f>
        <v/>
      </c>
      <c r="AB37" s="10" t="str">
        <f>IF(TYPE(VAL_Codes!G$38)=2,VAL_Codes!G$38,"")</f>
        <v/>
      </c>
      <c r="AC37" s="11" t="str">
        <f>IF(TYPE(VAL_Codes!H$38)=2,VAL_Codes!H$38,"")</f>
        <v/>
      </c>
      <c r="AD37" s="47"/>
      <c r="AE37" s="47"/>
      <c r="AF37" s="47"/>
      <c r="AG37" s="26" t="str">
        <f>IF(COUNTBLANK('VAL_Fill in area'!E373)=1,"",'VAL_Fill in area'!E373)</f>
        <v/>
      </c>
      <c r="AH37" s="10" t="str">
        <f>IF(TYPE(VAL_Codes!M$38)=2,VAL_Codes!M$38,"")</f>
        <v/>
      </c>
      <c r="AI37" s="11" t="str">
        <f>IF(TYPE(VAL_Codes!N$38)=2,VAL_Codes!N$38,"")</f>
        <v/>
      </c>
      <c r="AJ37" s="47"/>
      <c r="AK37" s="38"/>
      <c r="AL37" s="38"/>
      <c r="AM37" s="47"/>
      <c r="AN37" s="38"/>
      <c r="AO37" s="38"/>
      <c r="AP37" s="94"/>
      <c r="AS37" s="94"/>
      <c r="AV37" s="94"/>
      <c r="AY37" s="94"/>
      <c r="BB37" s="94"/>
      <c r="BE37" s="94"/>
      <c r="BH37" s="94"/>
      <c r="BK37" s="94"/>
      <c r="BN37" s="94"/>
      <c r="BQ37" s="94"/>
      <c r="BT37" s="94"/>
      <c r="BW37" s="94"/>
      <c r="BZ37" s="94"/>
      <c r="CC37" s="94"/>
      <c r="CF37" s="94"/>
      <c r="CI37" s="94"/>
      <c r="CL37" s="94"/>
      <c r="CO37" s="94"/>
      <c r="CR37" s="94"/>
      <c r="CU37" s="94"/>
      <c r="CX37" s="94"/>
      <c r="DA37" s="94"/>
      <c r="DD37" s="94"/>
      <c r="DG37" s="94"/>
      <c r="DJ37" s="94"/>
      <c r="DM37" s="94"/>
      <c r="DP37" s="94"/>
      <c r="DS37" s="94"/>
      <c r="DV37" s="94"/>
      <c r="DY37" s="94"/>
      <c r="EB37" s="94"/>
      <c r="EE37" s="94"/>
      <c r="EH37" s="94"/>
      <c r="EK37" s="94"/>
      <c r="EN37" s="94"/>
      <c r="EQ37" s="94"/>
      <c r="ET37" s="94"/>
    </row>
    <row r="38" spans="1:150" ht="15" customHeight="1" x14ac:dyDescent="0.2">
      <c r="A38" s="48"/>
      <c r="B38" s="48"/>
      <c r="C38" s="31"/>
      <c r="D38" s="690"/>
      <c r="E38" s="95" t="s">
        <v>51</v>
      </c>
      <c r="F38" s="367" t="s">
        <v>4</v>
      </c>
      <c r="G38" s="367" t="s">
        <v>50</v>
      </c>
      <c r="H38" s="367" t="s">
        <v>6</v>
      </c>
      <c r="I38" s="367"/>
      <c r="J38" s="91"/>
      <c r="K38" s="91"/>
      <c r="L38" s="91"/>
      <c r="M38" s="91"/>
      <c r="N38" s="91"/>
      <c r="O38" s="91"/>
      <c r="P38" s="91"/>
      <c r="Q38" s="91"/>
      <c r="R38" s="91"/>
      <c r="S38" s="91"/>
      <c r="T38" s="91"/>
      <c r="U38" s="91"/>
      <c r="V38" s="91"/>
      <c r="W38" s="92"/>
      <c r="X38" s="92"/>
      <c r="Y38" s="92"/>
      <c r="Z38" s="46"/>
      <c r="AA38" s="29" t="str">
        <f>IF(COUNTBLANK('VAL_Fill in area'!C374)=1,"",'VAL_Fill in area'!C374)</f>
        <v/>
      </c>
      <c r="AB38" s="10" t="str">
        <f>IF(TYPE(VAL_Codes!G$38)=2,VAL_Codes!G$38,"")</f>
        <v/>
      </c>
      <c r="AC38" s="11" t="str">
        <f>IF(TYPE(VAL_Codes!H$38)=2,VAL_Codes!H$38,"")</f>
        <v/>
      </c>
      <c r="AD38" s="47"/>
      <c r="AE38" s="47"/>
      <c r="AF38" s="47"/>
      <c r="AG38" s="26" t="str">
        <f>IF(COUNTBLANK('VAL_Fill in area'!E374)=1,"",'VAL_Fill in area'!E374)</f>
        <v/>
      </c>
      <c r="AH38" s="10" t="str">
        <f>IF(TYPE(VAL_Codes!M$38)=2,VAL_Codes!M$38,"")</f>
        <v/>
      </c>
      <c r="AI38" s="11" t="str">
        <f>IF(TYPE(VAL_Codes!N$38)=2,VAL_Codes!N$38,"")</f>
        <v/>
      </c>
      <c r="AJ38" s="47"/>
      <c r="AK38" s="38"/>
      <c r="AL38" s="38"/>
      <c r="AM38" s="47"/>
      <c r="AN38" s="38"/>
      <c r="AO38" s="38"/>
      <c r="AP38" s="94"/>
      <c r="AS38" s="94"/>
      <c r="AV38" s="94"/>
      <c r="AY38" s="94"/>
      <c r="BB38" s="94"/>
      <c r="BE38" s="94"/>
      <c r="BH38" s="94"/>
      <c r="BK38" s="94"/>
      <c r="BN38" s="94"/>
      <c r="BQ38" s="94"/>
      <c r="BT38" s="94"/>
      <c r="BW38" s="94"/>
      <c r="BZ38" s="94"/>
      <c r="CC38" s="94"/>
      <c r="CF38" s="94"/>
      <c r="CI38" s="94"/>
      <c r="CL38" s="94"/>
      <c r="CO38" s="94"/>
      <c r="CR38" s="94"/>
      <c r="CU38" s="94"/>
      <c r="CX38" s="94"/>
      <c r="DA38" s="94"/>
      <c r="DD38" s="94"/>
      <c r="DG38" s="94"/>
      <c r="DJ38" s="94"/>
      <c r="DM38" s="94"/>
      <c r="DP38" s="94"/>
      <c r="DS38" s="94"/>
      <c r="DV38" s="94"/>
      <c r="DY38" s="94"/>
      <c r="EB38" s="94"/>
      <c r="EE38" s="94"/>
      <c r="EH38" s="94"/>
      <c r="EK38" s="94"/>
      <c r="EN38" s="94"/>
      <c r="EQ38" s="94"/>
      <c r="ET38" s="94"/>
    </row>
    <row r="39" spans="1:150" ht="15" customHeight="1" x14ac:dyDescent="0.2">
      <c r="A39" s="48"/>
      <c r="B39" s="48"/>
      <c r="C39" s="31"/>
      <c r="D39" s="690"/>
      <c r="E39" s="95" t="s">
        <v>52</v>
      </c>
      <c r="F39" s="367" t="s">
        <v>4</v>
      </c>
      <c r="G39" s="367" t="s">
        <v>7</v>
      </c>
      <c r="H39" s="367" t="s">
        <v>6</v>
      </c>
      <c r="I39" s="367"/>
      <c r="J39" s="91"/>
      <c r="K39" s="91"/>
      <c r="L39" s="91"/>
      <c r="M39" s="91"/>
      <c r="N39" s="91"/>
      <c r="O39" s="91"/>
      <c r="P39" s="91"/>
      <c r="Q39" s="91"/>
      <c r="R39" s="91"/>
      <c r="S39" s="91"/>
      <c r="T39" s="91"/>
      <c r="U39" s="91"/>
      <c r="V39" s="91"/>
      <c r="W39" s="92"/>
      <c r="X39" s="92"/>
      <c r="Y39" s="92"/>
      <c r="Z39" s="46"/>
      <c r="AA39" s="29" t="str">
        <f>IF(COUNTBLANK('VAL_Fill in area'!C375)=1,"",'VAL_Fill in area'!C375)</f>
        <v/>
      </c>
      <c r="AB39" s="10" t="str">
        <f>IF(TYPE(VAL_Codes!G$38)=2,VAL_Codes!G$38,"")</f>
        <v/>
      </c>
      <c r="AC39" s="11" t="str">
        <f>IF(TYPE(VAL_Codes!H$38)=2,VAL_Codes!H$38,"")</f>
        <v/>
      </c>
      <c r="AD39" s="47"/>
      <c r="AE39" s="47"/>
      <c r="AF39" s="47"/>
      <c r="AG39" s="26" t="str">
        <f>IF(COUNTBLANK('VAL_Fill in area'!E375)=1,"",'VAL_Fill in area'!E375)</f>
        <v/>
      </c>
      <c r="AH39" s="10" t="str">
        <f>IF(TYPE(VAL_Codes!M$38)=2,VAL_Codes!M$38,"")</f>
        <v/>
      </c>
      <c r="AI39" s="11" t="str">
        <f>IF(TYPE(VAL_Codes!N$38)=2,VAL_Codes!N$38,"")</f>
        <v/>
      </c>
      <c r="AJ39" s="47"/>
      <c r="AK39" s="38"/>
      <c r="AL39" s="38"/>
      <c r="AM39" s="47"/>
      <c r="AN39" s="38"/>
      <c r="AO39" s="38"/>
      <c r="AP39" s="94"/>
      <c r="AS39" s="94"/>
      <c r="AV39" s="94"/>
      <c r="AY39" s="94"/>
      <c r="BB39" s="94"/>
      <c r="BE39" s="94"/>
      <c r="BH39" s="94"/>
      <c r="BK39" s="94"/>
      <c r="BN39" s="94"/>
      <c r="BQ39" s="94"/>
      <c r="BT39" s="94"/>
      <c r="BW39" s="94"/>
      <c r="BZ39" s="94"/>
      <c r="CC39" s="94"/>
      <c r="CF39" s="94"/>
      <c r="CI39" s="94"/>
      <c r="CL39" s="94"/>
      <c r="CO39" s="94"/>
      <c r="CR39" s="94"/>
      <c r="CU39" s="94"/>
      <c r="CX39" s="94"/>
      <c r="DA39" s="94"/>
      <c r="DD39" s="94"/>
      <c r="DG39" s="94"/>
      <c r="DJ39" s="94"/>
      <c r="DM39" s="94"/>
      <c r="DP39" s="94"/>
      <c r="DS39" s="94"/>
      <c r="DV39" s="94"/>
      <c r="DY39" s="94"/>
      <c r="EB39" s="94"/>
      <c r="EE39" s="94"/>
      <c r="EH39" s="94"/>
      <c r="EK39" s="94"/>
      <c r="EN39" s="94"/>
      <c r="EQ39" s="94"/>
      <c r="ET39" s="94"/>
    </row>
    <row r="40" spans="1:150" ht="15" customHeight="1" x14ac:dyDescent="0.2">
      <c r="A40" s="48"/>
      <c r="B40" s="48"/>
      <c r="C40" s="31"/>
      <c r="D40" s="690"/>
      <c r="E40" s="95" t="s">
        <v>53</v>
      </c>
      <c r="F40" s="367" t="s">
        <v>4</v>
      </c>
      <c r="G40" s="367" t="s">
        <v>8</v>
      </c>
      <c r="H40" s="367" t="s">
        <v>6</v>
      </c>
      <c r="I40" s="367"/>
      <c r="J40" s="91"/>
      <c r="K40" s="91"/>
      <c r="L40" s="91"/>
      <c r="M40" s="91"/>
      <c r="N40" s="91"/>
      <c r="O40" s="91"/>
      <c r="P40" s="91"/>
      <c r="Q40" s="91"/>
      <c r="R40" s="91"/>
      <c r="S40" s="91"/>
      <c r="T40" s="91"/>
      <c r="U40" s="91"/>
      <c r="V40" s="91"/>
      <c r="W40" s="92"/>
      <c r="X40" s="92"/>
      <c r="Y40" s="92"/>
      <c r="Z40" s="46"/>
      <c r="AA40" s="29" t="str">
        <f>IF(COUNTBLANK('VAL_Fill in area'!C376)=1,"",'VAL_Fill in area'!C376)</f>
        <v/>
      </c>
      <c r="AB40" s="10" t="str">
        <f>IF(TYPE(VAL_Codes!G$38)=2,VAL_Codes!G$38,"")</f>
        <v/>
      </c>
      <c r="AC40" s="11" t="str">
        <f>IF(TYPE(VAL_Codes!H$38)=2,VAL_Codes!H$38,"")</f>
        <v/>
      </c>
      <c r="AD40" s="47"/>
      <c r="AE40" s="47"/>
      <c r="AF40" s="47"/>
      <c r="AG40" s="26" t="str">
        <f>IF(COUNTBLANK('VAL_Fill in area'!E376)=1,"",'VAL_Fill in area'!E376)</f>
        <v/>
      </c>
      <c r="AH40" s="10" t="str">
        <f>IF(TYPE(VAL_Codes!M$38)=2,VAL_Codes!M$38,"")</f>
        <v/>
      </c>
      <c r="AI40" s="11" t="str">
        <f>IF(TYPE(VAL_Codes!N$38)=2,VAL_Codes!N$38,"")</f>
        <v/>
      </c>
      <c r="AJ40" s="47"/>
      <c r="AK40" s="38"/>
      <c r="AL40" s="38"/>
      <c r="AM40" s="47"/>
      <c r="AN40" s="38"/>
      <c r="AO40" s="38"/>
      <c r="AP40" s="94"/>
      <c r="AS40" s="94"/>
      <c r="AV40" s="94"/>
      <c r="AY40" s="94"/>
      <c r="BB40" s="94"/>
      <c r="BE40" s="94"/>
      <c r="BH40" s="94"/>
      <c r="BK40" s="94"/>
      <c r="BN40" s="94"/>
      <c r="BQ40" s="94"/>
      <c r="BT40" s="94"/>
      <c r="BW40" s="94"/>
      <c r="BZ40" s="94"/>
      <c r="CC40" s="94"/>
      <c r="CF40" s="94"/>
      <c r="CI40" s="94"/>
      <c r="CL40" s="94"/>
      <c r="CO40" s="94"/>
      <c r="CR40" s="94"/>
      <c r="CU40" s="94"/>
      <c r="CX40" s="94"/>
      <c r="DA40" s="94"/>
      <c r="DD40" s="94"/>
      <c r="DG40" s="94"/>
      <c r="DJ40" s="94"/>
      <c r="DM40" s="94"/>
      <c r="DP40" s="94"/>
      <c r="DS40" s="94"/>
      <c r="DV40" s="94"/>
      <c r="DY40" s="94"/>
      <c r="EB40" s="94"/>
      <c r="EE40" s="94"/>
      <c r="EH40" s="94"/>
      <c r="EK40" s="94"/>
      <c r="EN40" s="94"/>
      <c r="EQ40" s="94"/>
      <c r="ET40" s="94"/>
    </row>
    <row r="41" spans="1:150" ht="15" customHeight="1" x14ac:dyDescent="0.2">
      <c r="A41" s="48"/>
      <c r="B41" s="48"/>
      <c r="C41" s="31"/>
      <c r="D41" s="690"/>
      <c r="E41" s="95" t="s">
        <v>54</v>
      </c>
      <c r="F41" s="367" t="s">
        <v>4</v>
      </c>
      <c r="G41" s="367" t="s">
        <v>9</v>
      </c>
      <c r="H41" s="367" t="s">
        <v>6</v>
      </c>
      <c r="I41" s="367"/>
      <c r="J41" s="91"/>
      <c r="K41" s="91"/>
      <c r="L41" s="91"/>
      <c r="M41" s="91"/>
      <c r="N41" s="91"/>
      <c r="O41" s="91"/>
      <c r="P41" s="91"/>
      <c r="Q41" s="91"/>
      <c r="R41" s="91"/>
      <c r="S41" s="91"/>
      <c r="T41" s="91"/>
      <c r="U41" s="91"/>
      <c r="V41" s="91"/>
      <c r="W41" s="92"/>
      <c r="X41" s="92"/>
      <c r="Y41" s="92"/>
      <c r="Z41" s="46"/>
      <c r="AA41" s="29" t="str">
        <f>IF(COUNTBLANK('VAL_Fill in area'!C377)=1,"",'VAL_Fill in area'!C377)</f>
        <v/>
      </c>
      <c r="AB41" s="10" t="str">
        <f>IF(TYPE(VAL_Codes!G$38)=2,VAL_Codes!G$38,"")</f>
        <v/>
      </c>
      <c r="AC41" s="11" t="str">
        <f>IF(TYPE(VAL_Codes!H$38)=2,VAL_Codes!H$38,"")</f>
        <v/>
      </c>
      <c r="AD41" s="47"/>
      <c r="AE41" s="47"/>
      <c r="AF41" s="47"/>
      <c r="AG41" s="26" t="str">
        <f>IF(COUNTBLANK('VAL_Fill in area'!E377)=1,"",'VAL_Fill in area'!E377)</f>
        <v/>
      </c>
      <c r="AH41" s="10" t="str">
        <f>IF(TYPE(VAL_Codes!M$38)=2,VAL_Codes!M$38,"")</f>
        <v/>
      </c>
      <c r="AI41" s="11" t="str">
        <f>IF(TYPE(VAL_Codes!N$38)=2,VAL_Codes!N$38,"")</f>
        <v/>
      </c>
      <c r="AJ41" s="47"/>
      <c r="AK41" s="38"/>
      <c r="AL41" s="38"/>
      <c r="AM41" s="47"/>
      <c r="AN41" s="38"/>
      <c r="AO41" s="38"/>
      <c r="AP41" s="94"/>
      <c r="AS41" s="94"/>
      <c r="AV41" s="94"/>
      <c r="AY41" s="94"/>
      <c r="BB41" s="94"/>
      <c r="BE41" s="94"/>
      <c r="BH41" s="94"/>
      <c r="BK41" s="94"/>
      <c r="BN41" s="94"/>
      <c r="BQ41" s="94"/>
      <c r="BT41" s="94"/>
      <c r="BW41" s="94"/>
      <c r="BZ41" s="94"/>
      <c r="CC41" s="94"/>
      <c r="CF41" s="94"/>
      <c r="CI41" s="94"/>
      <c r="CL41" s="94"/>
      <c r="CO41" s="94"/>
      <c r="CR41" s="94"/>
      <c r="CU41" s="94"/>
      <c r="CX41" s="94"/>
      <c r="DA41" s="94"/>
      <c r="DD41" s="94"/>
      <c r="DG41" s="94"/>
      <c r="DJ41" s="94"/>
      <c r="DM41" s="94"/>
      <c r="DP41" s="94"/>
      <c r="DS41" s="94"/>
      <c r="DV41" s="94"/>
      <c r="DY41" s="94"/>
      <c r="EB41" s="94"/>
      <c r="EE41" s="94"/>
      <c r="EH41" s="94"/>
      <c r="EK41" s="94"/>
      <c r="EN41" s="94"/>
      <c r="EQ41" s="94"/>
      <c r="ET41" s="94"/>
    </row>
    <row r="42" spans="1:150" ht="15" customHeight="1" x14ac:dyDescent="0.2">
      <c r="A42" s="48"/>
      <c r="B42" s="48"/>
      <c r="C42" s="31"/>
      <c r="D42" s="690"/>
      <c r="E42" s="95" t="s">
        <v>55</v>
      </c>
      <c r="F42" s="367" t="s">
        <v>4</v>
      </c>
      <c r="G42" s="367" t="s">
        <v>10</v>
      </c>
      <c r="H42" s="367" t="s">
        <v>6</v>
      </c>
      <c r="I42" s="367"/>
      <c r="J42" s="91"/>
      <c r="K42" s="91"/>
      <c r="L42" s="91"/>
      <c r="M42" s="91"/>
      <c r="N42" s="91"/>
      <c r="O42" s="91"/>
      <c r="P42" s="91"/>
      <c r="Q42" s="91"/>
      <c r="R42" s="91"/>
      <c r="S42" s="91"/>
      <c r="T42" s="91"/>
      <c r="U42" s="91"/>
      <c r="V42" s="91"/>
      <c r="W42" s="92"/>
      <c r="X42" s="92"/>
      <c r="Y42" s="92"/>
      <c r="Z42" s="46"/>
      <c r="AA42" s="29" t="str">
        <f>IF(COUNTBLANK('VAL_Fill in area'!C378)=1,"",'VAL_Fill in area'!C378)</f>
        <v/>
      </c>
      <c r="AB42" s="10" t="str">
        <f>IF(TYPE(VAL_Codes!G$38)=2,VAL_Codes!G$38,"")</f>
        <v/>
      </c>
      <c r="AC42" s="11" t="str">
        <f>IF(TYPE(VAL_Codes!H$38)=2,VAL_Codes!H$38,"")</f>
        <v/>
      </c>
      <c r="AD42" s="47"/>
      <c r="AE42" s="47"/>
      <c r="AF42" s="47"/>
      <c r="AG42" s="26" t="str">
        <f>IF(COUNTBLANK('VAL_Fill in area'!E378)=1,"",'VAL_Fill in area'!E378)</f>
        <v/>
      </c>
      <c r="AH42" s="10" t="str">
        <f>IF(TYPE(VAL_Codes!M$38)=2,VAL_Codes!M$38,"")</f>
        <v/>
      </c>
      <c r="AI42" s="11" t="str">
        <f>IF(TYPE(VAL_Codes!N$38)=2,VAL_Codes!N$38,"")</f>
        <v/>
      </c>
      <c r="AJ42" s="47"/>
      <c r="AK42" s="38"/>
      <c r="AL42" s="38"/>
      <c r="AM42" s="47"/>
      <c r="AN42" s="38"/>
      <c r="AO42" s="38"/>
      <c r="AP42" s="94"/>
      <c r="AS42" s="94"/>
      <c r="AV42" s="94"/>
      <c r="AY42" s="94"/>
      <c r="BB42" s="94"/>
      <c r="BE42" s="94"/>
      <c r="BH42" s="94"/>
      <c r="BK42" s="94"/>
      <c r="BN42" s="94"/>
      <c r="BQ42" s="94"/>
      <c r="BT42" s="94"/>
      <c r="BW42" s="94"/>
      <c r="BZ42" s="94"/>
      <c r="CC42" s="94"/>
      <c r="CF42" s="94"/>
      <c r="CI42" s="94"/>
      <c r="CL42" s="94"/>
      <c r="CO42" s="94"/>
      <c r="CR42" s="94"/>
      <c r="CU42" s="94"/>
      <c r="CX42" s="94"/>
      <c r="DA42" s="94"/>
      <c r="DD42" s="94"/>
      <c r="DG42" s="94"/>
      <c r="DJ42" s="94"/>
      <c r="DM42" s="94"/>
      <c r="DP42" s="94"/>
      <c r="DS42" s="94"/>
      <c r="DV42" s="94"/>
      <c r="DY42" s="94"/>
      <c r="EB42" s="94"/>
      <c r="EE42" s="94"/>
      <c r="EH42" s="94"/>
      <c r="EK42" s="94"/>
      <c r="EN42" s="94"/>
      <c r="EQ42" s="94"/>
      <c r="ET42" s="94"/>
    </row>
    <row r="43" spans="1:150" ht="15" customHeight="1" x14ac:dyDescent="0.2">
      <c r="A43" s="48"/>
      <c r="B43" s="48"/>
      <c r="C43" s="31"/>
      <c r="D43" s="690"/>
      <c r="E43" s="95" t="s">
        <v>56</v>
      </c>
      <c r="F43" s="367" t="s">
        <v>4</v>
      </c>
      <c r="G43" s="367" t="s">
        <v>11</v>
      </c>
      <c r="H43" s="367" t="s">
        <v>6</v>
      </c>
      <c r="I43" s="367"/>
      <c r="J43" s="91"/>
      <c r="K43" s="91"/>
      <c r="L43" s="91"/>
      <c r="M43" s="91"/>
      <c r="N43" s="91"/>
      <c r="O43" s="91"/>
      <c r="P43" s="91"/>
      <c r="Q43" s="91"/>
      <c r="R43" s="91"/>
      <c r="S43" s="91"/>
      <c r="T43" s="91"/>
      <c r="U43" s="91"/>
      <c r="V43" s="91"/>
      <c r="W43" s="92"/>
      <c r="X43" s="92"/>
      <c r="Y43" s="92"/>
      <c r="Z43" s="46"/>
      <c r="AA43" s="29" t="str">
        <f>IF(COUNTBLANK('VAL_Fill in area'!C379)=1,"",'VAL_Fill in area'!C379)</f>
        <v/>
      </c>
      <c r="AB43" s="10" t="str">
        <f>IF(TYPE(VAL_Codes!G$38)=2,VAL_Codes!G$38,"")</f>
        <v/>
      </c>
      <c r="AC43" s="11" t="str">
        <f>IF(TYPE(VAL_Codes!H$38)=2,VAL_Codes!H$38,"")</f>
        <v/>
      </c>
      <c r="AD43" s="47"/>
      <c r="AE43" s="47"/>
      <c r="AF43" s="47"/>
      <c r="AG43" s="26" t="str">
        <f>IF(COUNTBLANK('VAL_Fill in area'!E379)=1,"",'VAL_Fill in area'!E379)</f>
        <v/>
      </c>
      <c r="AH43" s="10" t="str">
        <f>IF(TYPE(VAL_Codes!M$38)=2,VAL_Codes!M$38,"")</f>
        <v/>
      </c>
      <c r="AI43" s="11" t="str">
        <f>IF(TYPE(VAL_Codes!N$38)=2,VAL_Codes!N$38,"")</f>
        <v/>
      </c>
      <c r="AJ43" s="47"/>
      <c r="AK43" s="38"/>
      <c r="AL43" s="38"/>
      <c r="AM43" s="47"/>
      <c r="AN43" s="38"/>
      <c r="AO43" s="38"/>
      <c r="AP43" s="94"/>
      <c r="AS43" s="94"/>
      <c r="AV43" s="94"/>
      <c r="AY43" s="94"/>
      <c r="BB43" s="94"/>
      <c r="BE43" s="94"/>
      <c r="BH43" s="94"/>
      <c r="BK43" s="94"/>
      <c r="BN43" s="94"/>
      <c r="BQ43" s="94"/>
      <c r="BT43" s="94"/>
      <c r="BW43" s="94"/>
      <c r="BZ43" s="94"/>
      <c r="CC43" s="94"/>
      <c r="CF43" s="94"/>
      <c r="CI43" s="94"/>
      <c r="CL43" s="94"/>
      <c r="CO43" s="94"/>
      <c r="CR43" s="94"/>
      <c r="CU43" s="94"/>
      <c r="CX43" s="94"/>
      <c r="DA43" s="94"/>
      <c r="DD43" s="94"/>
      <c r="DG43" s="94"/>
      <c r="DJ43" s="94"/>
      <c r="DM43" s="94"/>
      <c r="DP43" s="94"/>
      <c r="DS43" s="94"/>
      <c r="DV43" s="94"/>
      <c r="DY43" s="94"/>
      <c r="EB43" s="94"/>
      <c r="EE43" s="94"/>
      <c r="EH43" s="94"/>
      <c r="EK43" s="94"/>
      <c r="EN43" s="94"/>
      <c r="EQ43" s="94"/>
      <c r="ET43" s="94"/>
    </row>
    <row r="44" spans="1:150" ht="15" customHeight="1" x14ac:dyDescent="0.2">
      <c r="A44" s="48"/>
      <c r="B44" s="48"/>
      <c r="C44" s="31"/>
      <c r="D44" s="690"/>
      <c r="E44" s="95" t="s">
        <v>57</v>
      </c>
      <c r="F44" s="367" t="s">
        <v>4</v>
      </c>
      <c r="G44" s="367" t="s">
        <v>12</v>
      </c>
      <c r="H44" s="367" t="s">
        <v>6</v>
      </c>
      <c r="I44" s="367"/>
      <c r="J44" s="91"/>
      <c r="K44" s="91"/>
      <c r="L44" s="91"/>
      <c r="M44" s="91"/>
      <c r="N44" s="91"/>
      <c r="O44" s="91"/>
      <c r="P44" s="91"/>
      <c r="Q44" s="91"/>
      <c r="R44" s="91"/>
      <c r="S44" s="91"/>
      <c r="T44" s="91"/>
      <c r="U44" s="91"/>
      <c r="V44" s="91"/>
      <c r="W44" s="92"/>
      <c r="X44" s="92"/>
      <c r="Y44" s="92"/>
      <c r="Z44" s="46"/>
      <c r="AA44" s="29" t="str">
        <f>IF(COUNTBLANK('VAL_Fill in area'!C380)=1,"",'VAL_Fill in area'!C380)</f>
        <v/>
      </c>
      <c r="AB44" s="10" t="str">
        <f>IF(TYPE(VAL_Codes!G$38)=2,VAL_Codes!G$38,"")</f>
        <v/>
      </c>
      <c r="AC44" s="11" t="str">
        <f>IF(TYPE(VAL_Codes!H$38)=2,VAL_Codes!H$38,"")</f>
        <v/>
      </c>
      <c r="AD44" s="47"/>
      <c r="AE44" s="47"/>
      <c r="AF44" s="47"/>
      <c r="AG44" s="26" t="str">
        <f>IF(COUNTBLANK('VAL_Fill in area'!E380)=1,"",'VAL_Fill in area'!E380)</f>
        <v/>
      </c>
      <c r="AH44" s="10" t="str">
        <f>IF(TYPE(VAL_Codes!M$38)=2,VAL_Codes!M$38,"")</f>
        <v/>
      </c>
      <c r="AI44" s="11" t="str">
        <f>IF(TYPE(VAL_Codes!N$38)=2,VAL_Codes!N$38,"")</f>
        <v/>
      </c>
      <c r="AJ44" s="47"/>
      <c r="AK44" s="38"/>
      <c r="AL44" s="38"/>
      <c r="AM44" s="47"/>
      <c r="AN44" s="38"/>
      <c r="AO44" s="38"/>
      <c r="AP44" s="94"/>
      <c r="AS44" s="94"/>
      <c r="AV44" s="94"/>
      <c r="AY44" s="94"/>
      <c r="BB44" s="94"/>
      <c r="BE44" s="94"/>
      <c r="BH44" s="94"/>
      <c r="BK44" s="94"/>
      <c r="BN44" s="94"/>
      <c r="BQ44" s="94"/>
      <c r="BT44" s="94"/>
      <c r="BW44" s="94"/>
      <c r="BZ44" s="94"/>
      <c r="CC44" s="94"/>
      <c r="CF44" s="94"/>
      <c r="CI44" s="94"/>
      <c r="CL44" s="94"/>
      <c r="CO44" s="94"/>
      <c r="CR44" s="94"/>
      <c r="CU44" s="94"/>
      <c r="CX44" s="94"/>
      <c r="DA44" s="94"/>
      <c r="DD44" s="94"/>
      <c r="DG44" s="94"/>
      <c r="DJ44" s="94"/>
      <c r="DM44" s="94"/>
      <c r="DP44" s="94"/>
      <c r="DS44" s="94"/>
      <c r="DV44" s="94"/>
      <c r="DY44" s="94"/>
      <c r="EB44" s="94"/>
      <c r="EE44" s="94"/>
      <c r="EH44" s="94"/>
      <c r="EK44" s="94"/>
      <c r="EN44" s="94"/>
      <c r="EQ44" s="94"/>
      <c r="ET44" s="94"/>
    </row>
    <row r="45" spans="1:150" ht="15" customHeight="1" x14ac:dyDescent="0.2">
      <c r="A45" s="48"/>
      <c r="B45" s="48"/>
      <c r="C45" s="31"/>
      <c r="D45" s="690"/>
      <c r="E45" s="95" t="s">
        <v>58</v>
      </c>
      <c r="F45" s="367" t="s">
        <v>4</v>
      </c>
      <c r="G45" s="367" t="s">
        <v>13</v>
      </c>
      <c r="H45" s="367" t="s">
        <v>6</v>
      </c>
      <c r="I45" s="367"/>
      <c r="J45" s="91"/>
      <c r="K45" s="91"/>
      <c r="L45" s="91"/>
      <c r="M45" s="91"/>
      <c r="N45" s="91"/>
      <c r="O45" s="91"/>
      <c r="P45" s="91"/>
      <c r="Q45" s="91"/>
      <c r="R45" s="91"/>
      <c r="S45" s="91"/>
      <c r="T45" s="91"/>
      <c r="U45" s="91"/>
      <c r="V45" s="91"/>
      <c r="W45" s="92"/>
      <c r="X45" s="92"/>
      <c r="Y45" s="92"/>
      <c r="Z45" s="46"/>
      <c r="AA45" s="29" t="str">
        <f>IF(COUNTBLANK('VAL_Fill in area'!C381)=1,"",'VAL_Fill in area'!C381)</f>
        <v/>
      </c>
      <c r="AB45" s="10" t="str">
        <f>IF(TYPE(VAL_Codes!G$38)=2,VAL_Codes!G$38,"")</f>
        <v/>
      </c>
      <c r="AC45" s="11" t="str">
        <f>IF(TYPE(VAL_Codes!H$38)=2,VAL_Codes!H$38,"")</f>
        <v/>
      </c>
      <c r="AD45" s="47"/>
      <c r="AE45" s="47"/>
      <c r="AF45" s="47"/>
      <c r="AG45" s="26" t="str">
        <f>IF(COUNTBLANK('VAL_Fill in area'!E381)=1,"",'VAL_Fill in area'!E381)</f>
        <v/>
      </c>
      <c r="AH45" s="10" t="str">
        <f>IF(TYPE(VAL_Codes!M$38)=2,VAL_Codes!M$38,"")</f>
        <v/>
      </c>
      <c r="AI45" s="11" t="str">
        <f>IF(TYPE(VAL_Codes!N$38)=2,VAL_Codes!N$38,"")</f>
        <v/>
      </c>
      <c r="AJ45" s="47"/>
      <c r="AK45" s="38"/>
      <c r="AL45" s="38"/>
      <c r="AM45" s="47"/>
      <c r="AN45" s="38"/>
      <c r="AO45" s="38"/>
      <c r="AP45" s="94"/>
      <c r="AS45" s="94"/>
      <c r="AV45" s="94"/>
      <c r="AY45" s="94"/>
      <c r="BB45" s="94"/>
      <c r="BE45" s="94"/>
      <c r="BH45" s="94"/>
      <c r="BK45" s="94"/>
      <c r="BN45" s="94"/>
      <c r="BQ45" s="94"/>
      <c r="BT45" s="94"/>
      <c r="BW45" s="94"/>
      <c r="BZ45" s="94"/>
      <c r="CC45" s="94"/>
      <c r="CF45" s="94"/>
      <c r="CI45" s="94"/>
      <c r="CL45" s="94"/>
      <c r="CO45" s="94"/>
      <c r="CR45" s="94"/>
      <c r="CU45" s="94"/>
      <c r="CX45" s="94"/>
      <c r="DA45" s="94"/>
      <c r="DD45" s="94"/>
      <c r="DG45" s="94"/>
      <c r="DJ45" s="94"/>
      <c r="DM45" s="94"/>
      <c r="DP45" s="94"/>
      <c r="DS45" s="94"/>
      <c r="DV45" s="94"/>
      <c r="DY45" s="94"/>
      <c r="EB45" s="94"/>
      <c r="EE45" s="94"/>
      <c r="EH45" s="94"/>
      <c r="EK45" s="94"/>
      <c r="EN45" s="94"/>
      <c r="EQ45" s="94"/>
      <c r="ET45" s="94"/>
    </row>
    <row r="46" spans="1:150" ht="15" customHeight="1" x14ac:dyDescent="0.2">
      <c r="A46" s="48"/>
      <c r="B46" s="48"/>
      <c r="C46" s="31"/>
      <c r="D46" s="690"/>
      <c r="E46" s="95" t="s">
        <v>59</v>
      </c>
      <c r="F46" s="367" t="s">
        <v>4</v>
      </c>
      <c r="G46" s="367" t="s">
        <v>14</v>
      </c>
      <c r="H46" s="367" t="s">
        <v>6</v>
      </c>
      <c r="I46" s="367"/>
      <c r="J46" s="91"/>
      <c r="K46" s="91"/>
      <c r="L46" s="91"/>
      <c r="M46" s="91"/>
      <c r="N46" s="91"/>
      <c r="O46" s="91"/>
      <c r="P46" s="91"/>
      <c r="Q46" s="91"/>
      <c r="R46" s="91"/>
      <c r="S46" s="91"/>
      <c r="T46" s="91"/>
      <c r="U46" s="91"/>
      <c r="V46" s="91"/>
      <c r="W46" s="92"/>
      <c r="X46" s="92"/>
      <c r="Y46" s="92"/>
      <c r="Z46" s="46"/>
      <c r="AA46" s="29" t="str">
        <f>IF(COUNTBLANK('VAL_Fill in area'!C382)=1,"",'VAL_Fill in area'!C382)</f>
        <v/>
      </c>
      <c r="AB46" s="10" t="str">
        <f>IF(TYPE(VAL_Codes!G$38)=2,VAL_Codes!G$38,"")</f>
        <v/>
      </c>
      <c r="AC46" s="11" t="str">
        <f>IF(TYPE(VAL_Codes!H$38)=2,VAL_Codes!H$38,"")</f>
        <v/>
      </c>
      <c r="AD46" s="47"/>
      <c r="AE46" s="47"/>
      <c r="AF46" s="47"/>
      <c r="AG46" s="26" t="str">
        <f>IF(COUNTBLANK('VAL_Fill in area'!E382)=1,"",'VAL_Fill in area'!E382)</f>
        <v/>
      </c>
      <c r="AH46" s="10" t="str">
        <f>IF(TYPE(VAL_Codes!M$38)=2,VAL_Codes!M$38,"")</f>
        <v/>
      </c>
      <c r="AI46" s="11" t="str">
        <f>IF(TYPE(VAL_Codes!N$38)=2,VAL_Codes!N$38,"")</f>
        <v/>
      </c>
      <c r="AJ46" s="47"/>
      <c r="AK46" s="38"/>
      <c r="AL46" s="38"/>
      <c r="AM46" s="47"/>
      <c r="AN46" s="38"/>
      <c r="AO46" s="38"/>
      <c r="AP46" s="94"/>
      <c r="AS46" s="94"/>
      <c r="AV46" s="94"/>
      <c r="AY46" s="94"/>
      <c r="BB46" s="94"/>
      <c r="BE46" s="94"/>
      <c r="BH46" s="94"/>
      <c r="BK46" s="94"/>
      <c r="BN46" s="94"/>
      <c r="BQ46" s="94"/>
      <c r="BT46" s="94"/>
      <c r="BW46" s="94"/>
      <c r="BZ46" s="94"/>
      <c r="CC46" s="94"/>
      <c r="CF46" s="94"/>
      <c r="CI46" s="94"/>
      <c r="CL46" s="94"/>
      <c r="CO46" s="94"/>
      <c r="CR46" s="94"/>
      <c r="CU46" s="94"/>
      <c r="CX46" s="94"/>
      <c r="DA46" s="94"/>
      <c r="DD46" s="94"/>
      <c r="DG46" s="94"/>
      <c r="DJ46" s="94"/>
      <c r="DM46" s="94"/>
      <c r="DP46" s="94"/>
      <c r="DS46" s="94"/>
      <c r="DV46" s="94"/>
      <c r="DY46" s="94"/>
      <c r="EB46" s="94"/>
      <c r="EE46" s="94"/>
      <c r="EH46" s="94"/>
      <c r="EK46" s="94"/>
      <c r="EN46" s="94"/>
      <c r="EQ46" s="94"/>
      <c r="ET46" s="94"/>
    </row>
    <row r="47" spans="1:150" ht="15" customHeight="1" x14ac:dyDescent="0.2">
      <c r="A47" s="48"/>
      <c r="B47" s="48"/>
      <c r="C47" s="31"/>
      <c r="D47" s="690"/>
      <c r="E47" s="377" t="s">
        <v>7048</v>
      </c>
      <c r="F47" s="367" t="s">
        <v>4</v>
      </c>
      <c r="G47" s="361" t="s">
        <v>161</v>
      </c>
      <c r="H47" s="367" t="s">
        <v>6</v>
      </c>
      <c r="I47" s="367"/>
      <c r="J47" s="91"/>
      <c r="K47" s="91"/>
      <c r="L47" s="91"/>
      <c r="M47" s="91"/>
      <c r="N47" s="91"/>
      <c r="O47" s="91"/>
      <c r="P47" s="91"/>
      <c r="Q47" s="91"/>
      <c r="R47" s="91"/>
      <c r="S47" s="91"/>
      <c r="T47" s="91"/>
      <c r="U47" s="91"/>
      <c r="V47" s="91"/>
      <c r="W47" s="92"/>
      <c r="X47" s="92"/>
      <c r="Y47" s="92"/>
      <c r="Z47" s="46"/>
      <c r="AA47" s="29" t="str">
        <f>IF(COUNTBLANK('VAL_Fill in area'!C383)=1,"",'VAL_Fill in area'!C383)</f>
        <v/>
      </c>
      <c r="AB47" s="10" t="str">
        <f>IF(TYPE(VAL_Codes!G$38)=2,VAL_Codes!G$38,"")</f>
        <v/>
      </c>
      <c r="AC47" s="11" t="str">
        <f>IF(TYPE(VAL_Codes!H$38)=2,VAL_Codes!H$38,"")</f>
        <v/>
      </c>
      <c r="AD47" s="47"/>
      <c r="AE47" s="47"/>
      <c r="AF47" s="47"/>
      <c r="AG47" s="26" t="str">
        <f>IF(COUNTBLANK('VAL_Fill in area'!E383)=1,"",'VAL_Fill in area'!E383)</f>
        <v/>
      </c>
      <c r="AH47" s="10" t="str">
        <f>IF(TYPE(VAL_Codes!M$38)=2,VAL_Codes!M$38,"")</f>
        <v/>
      </c>
      <c r="AI47" s="11" t="str">
        <f>IF(TYPE(VAL_Codes!N$38)=2,VAL_Codes!N$38,"")</f>
        <v/>
      </c>
      <c r="AJ47" s="47"/>
      <c r="AK47" s="38"/>
      <c r="AL47" s="38"/>
      <c r="AM47" s="47"/>
      <c r="AN47" s="38"/>
      <c r="AO47" s="38"/>
      <c r="AP47" s="94"/>
      <c r="AS47" s="94"/>
      <c r="AV47" s="94"/>
      <c r="AY47" s="94"/>
      <c r="BB47" s="94"/>
      <c r="BE47" s="94"/>
      <c r="BH47" s="94"/>
      <c r="BK47" s="94"/>
      <c r="BN47" s="94"/>
      <c r="BQ47" s="94"/>
      <c r="BT47" s="94"/>
      <c r="BW47" s="94"/>
      <c r="BZ47" s="94"/>
      <c r="CC47" s="94"/>
      <c r="CF47" s="94"/>
      <c r="CI47" s="94"/>
      <c r="CL47" s="94"/>
      <c r="CO47" s="94"/>
      <c r="CR47" s="94"/>
      <c r="CU47" s="94"/>
      <c r="CX47" s="94"/>
      <c r="DA47" s="94"/>
      <c r="DD47" s="94"/>
      <c r="DG47" s="94"/>
      <c r="DJ47" s="94"/>
      <c r="DM47" s="94"/>
      <c r="DP47" s="94"/>
      <c r="DS47" s="94"/>
      <c r="DV47" s="94"/>
      <c r="DY47" s="94"/>
      <c r="EB47" s="94"/>
      <c r="EE47" s="94"/>
      <c r="EH47" s="94"/>
      <c r="EK47" s="94"/>
      <c r="EN47" s="94"/>
      <c r="EQ47" s="94"/>
      <c r="ET47" s="94"/>
    </row>
    <row r="48" spans="1:150" ht="15" customHeight="1" x14ac:dyDescent="0.2">
      <c r="A48" s="48"/>
      <c r="B48" s="48"/>
      <c r="C48" s="31"/>
      <c r="D48" s="690"/>
      <c r="E48" s="377" t="s">
        <v>7046</v>
      </c>
      <c r="F48" s="367" t="s">
        <v>4</v>
      </c>
      <c r="G48" s="367" t="s">
        <v>30</v>
      </c>
      <c r="H48" s="367" t="s">
        <v>6</v>
      </c>
      <c r="I48" s="367"/>
      <c r="J48" s="91"/>
      <c r="K48" s="91"/>
      <c r="L48" s="91"/>
      <c r="M48" s="91"/>
      <c r="N48" s="91"/>
      <c r="O48" s="91"/>
      <c r="P48" s="91"/>
      <c r="Q48" s="91"/>
      <c r="R48" s="91"/>
      <c r="S48" s="91"/>
      <c r="T48" s="91"/>
      <c r="U48" s="91"/>
      <c r="V48" s="91"/>
      <c r="W48" s="92"/>
      <c r="X48" s="92"/>
      <c r="Y48" s="92"/>
      <c r="Z48" s="46"/>
      <c r="AA48" s="29" t="str">
        <f>IF(COUNTBLANK('VAL_Fill in area'!C384)=1,"",'VAL_Fill in area'!C384)</f>
        <v/>
      </c>
      <c r="AB48" s="10" t="str">
        <f>IF(TYPE(VAL_Codes!G$38)=2,VAL_Codes!G$38,"")</f>
        <v/>
      </c>
      <c r="AC48" s="11" t="str">
        <f>IF(TYPE(VAL_Codes!H$38)=2,VAL_Codes!H$38,"")</f>
        <v/>
      </c>
      <c r="AD48" s="47"/>
      <c r="AE48" s="47"/>
      <c r="AF48" s="47"/>
      <c r="AG48" s="26" t="str">
        <f>IF(COUNTBLANK('VAL_Fill in area'!E384)=1,"",'VAL_Fill in area'!E384)</f>
        <v/>
      </c>
      <c r="AH48" s="10" t="str">
        <f>IF(TYPE(VAL_Codes!M$38)=2,VAL_Codes!M$38,"")</f>
        <v/>
      </c>
      <c r="AI48" s="11" t="str">
        <f>IF(TYPE(VAL_Codes!N$38)=2,VAL_Codes!N$38,"")</f>
        <v/>
      </c>
      <c r="AJ48" s="47"/>
      <c r="AK48" s="38"/>
      <c r="AL48" s="38"/>
      <c r="AM48" s="47"/>
      <c r="AN48" s="38"/>
      <c r="AO48" s="38"/>
      <c r="AP48" s="94"/>
      <c r="AS48" s="94"/>
      <c r="AV48" s="94"/>
      <c r="AY48" s="94"/>
      <c r="BB48" s="94"/>
      <c r="BE48" s="94"/>
      <c r="BH48" s="94"/>
      <c r="BK48" s="94"/>
      <c r="BN48" s="94"/>
      <c r="BQ48" s="94"/>
      <c r="BT48" s="94"/>
      <c r="BW48" s="94"/>
      <c r="BZ48" s="94"/>
      <c r="CC48" s="94"/>
      <c r="CF48" s="94"/>
      <c r="CI48" s="94"/>
      <c r="CL48" s="94"/>
      <c r="CO48" s="94"/>
      <c r="CR48" s="94"/>
      <c r="CU48" s="94"/>
      <c r="CX48" s="94"/>
      <c r="DA48" s="94"/>
      <c r="DD48" s="94"/>
      <c r="DG48" s="94"/>
      <c r="DJ48" s="94"/>
      <c r="DM48" s="94"/>
      <c r="DP48" s="94"/>
      <c r="DS48" s="94"/>
      <c r="DV48" s="94"/>
      <c r="DY48" s="94"/>
      <c r="EB48" s="94"/>
      <c r="EE48" s="94"/>
      <c r="EH48" s="94"/>
      <c r="EK48" s="94"/>
      <c r="EN48" s="94"/>
      <c r="EQ48" s="94"/>
      <c r="ET48" s="94"/>
    </row>
    <row r="49" spans="1:150" ht="15" customHeight="1" x14ac:dyDescent="0.2">
      <c r="A49" s="48"/>
      <c r="B49" s="48"/>
      <c r="C49" s="31"/>
      <c r="D49" s="690"/>
      <c r="E49" s="377" t="s">
        <v>7049</v>
      </c>
      <c r="F49" s="367" t="s">
        <v>4</v>
      </c>
      <c r="G49" s="367" t="s">
        <v>6</v>
      </c>
      <c r="H49" s="367" t="s">
        <v>6</v>
      </c>
      <c r="I49" s="367"/>
      <c r="J49" s="91"/>
      <c r="K49" s="91"/>
      <c r="L49" s="91"/>
      <c r="M49" s="91"/>
      <c r="N49" s="91"/>
      <c r="O49" s="91"/>
      <c r="P49" s="91"/>
      <c r="Q49" s="91"/>
      <c r="R49" s="91"/>
      <c r="S49" s="91"/>
      <c r="T49" s="91"/>
      <c r="U49" s="91"/>
      <c r="V49" s="91"/>
      <c r="W49" s="92"/>
      <c r="X49" s="92"/>
      <c r="Y49" s="92"/>
      <c r="Z49" s="46"/>
      <c r="AA49" s="27" t="str">
        <f>IF(OR(SUMPRODUCT(--(AA31:AA48=""),--(AB31:AB48=""))&gt;0,COUNTIF(AB31:AB48,"O")&gt;0, COUNTIF(AB31:AB48,"K")=18),"",SUM(AA31:AA48))</f>
        <v/>
      </c>
      <c r="AB49" s="1" t="str">
        <f xml:space="preserve"> IF(AND(OR(COUNTIF(AB31:AB48,"O")=18,COUNTIF(AB31:AB48,"K")=18),SUM(AA31:AA48)=0,ISNUMBER(AA49)),"",IF(COUNTIF(AB31:AB48,"O")&gt;0,"O", IF(AND(COUNTIF(AB31:AB48,AB31)=18,OR(AB31="K",AB31="W",AB31="M")),UPPER(AB31),"")))</f>
        <v/>
      </c>
      <c r="AC49" s="2" t="str">
        <f>IF(TYPE(VAL_Codes!H$38)=2,VAL_Codes!H$38,"")</f>
        <v/>
      </c>
      <c r="AD49" s="331" t="str">
        <f>IF(COUNTBLANK('VAL_Fill in area'!D385)=1,"",'VAL_Fill in area'!D385)</f>
        <v/>
      </c>
      <c r="AE49" s="330" t="str">
        <f>IF(TYPE(VAL_Codes!J$38)=2,VAL_Codes!J$38,"")</f>
        <v/>
      </c>
      <c r="AF49" s="11" t="str">
        <f>IF(TYPE(VAL_Codes!K$38)=2,VAL_Codes!K$38,"")</f>
        <v/>
      </c>
      <c r="AG49" s="27" t="str">
        <f>IF(OR(SUMPRODUCT(--(AG31:AG48=""),--(AH31:AH48=""))&gt;0,COUNTIF(AH31:AH48,"O")&gt;0, COUNTIF(AH31:AH48,"K")=18),"",SUM(AG31:AG48))</f>
        <v/>
      </c>
      <c r="AH49" s="1" t="str">
        <f xml:space="preserve"> IF(AND(OR(COUNTIF(AH31:AH48,"O")=18,COUNTIF(AH31:AH48,"K")=18),SUM(AG31:AG48)=0,ISNUMBER(AG49)),"",IF(COUNTIF(AH31:AH48,"O")&gt;0,"O", IF(AND(COUNTIF(AH31:AH48,AH31)=18,OR(AH31="K",AH31="W",AH31="M")),UPPER(AH31),"")))</f>
        <v/>
      </c>
      <c r="AI49" s="2" t="str">
        <f>IF(TYPE(VAL_Codes!N$38)=2,VAL_Codes!N$38,"")</f>
        <v/>
      </c>
      <c r="AJ49" s="47"/>
      <c r="AK49" s="38"/>
      <c r="AL49" s="38"/>
      <c r="AM49" s="47"/>
      <c r="AN49" s="38"/>
      <c r="AO49" s="38"/>
      <c r="AP49" s="94"/>
      <c r="AS49" s="94"/>
      <c r="AV49" s="94"/>
      <c r="AY49" s="94"/>
      <c r="BB49" s="94"/>
      <c r="BE49" s="94"/>
      <c r="BH49" s="94"/>
      <c r="BK49" s="94"/>
      <c r="BN49" s="94"/>
      <c r="BQ49" s="94"/>
      <c r="BT49" s="94"/>
      <c r="BW49" s="94"/>
      <c r="BZ49" s="94"/>
      <c r="CC49" s="94"/>
      <c r="CF49" s="94"/>
      <c r="CI49" s="94"/>
      <c r="CL49" s="94"/>
      <c r="CO49" s="94"/>
      <c r="CR49" s="94"/>
      <c r="CU49" s="94"/>
      <c r="CX49" s="94"/>
      <c r="DA49" s="94"/>
      <c r="DD49" s="94"/>
      <c r="DG49" s="94"/>
      <c r="DJ49" s="94"/>
      <c r="DM49" s="94"/>
      <c r="DP49" s="94"/>
      <c r="DS49" s="94"/>
      <c r="DV49" s="94"/>
      <c r="DY49" s="94"/>
      <c r="EB49" s="94"/>
      <c r="EE49" s="94"/>
      <c r="EH49" s="94"/>
      <c r="EK49" s="94"/>
      <c r="EN49" s="94"/>
      <c r="EQ49" s="94"/>
      <c r="ET49" s="94"/>
    </row>
    <row r="50" spans="1:150" ht="15" customHeight="1" x14ac:dyDescent="0.2">
      <c r="A50" s="48"/>
      <c r="B50" s="48"/>
      <c r="C50" s="31"/>
      <c r="D50" s="38"/>
      <c r="E50" s="38"/>
      <c r="F50" s="366"/>
      <c r="G50" s="366"/>
      <c r="H50" s="366"/>
      <c r="I50" s="366"/>
      <c r="J50" s="38"/>
      <c r="K50" s="38"/>
      <c r="L50" s="38"/>
      <c r="M50" s="38"/>
      <c r="N50" s="38"/>
      <c r="O50" s="38"/>
      <c r="P50" s="38"/>
      <c r="Q50" s="38"/>
      <c r="R50" s="38"/>
      <c r="S50" s="38"/>
      <c r="T50" s="38"/>
      <c r="U50" s="38"/>
      <c r="V50" s="38"/>
      <c r="W50" s="38"/>
      <c r="X50" s="38"/>
      <c r="Y50" s="38"/>
      <c r="Z50" s="38"/>
      <c r="AA50" s="47"/>
      <c r="AB50" s="38"/>
      <c r="AC50" s="38"/>
      <c r="AD50" s="47"/>
      <c r="AE50" s="38"/>
      <c r="AF50" s="38"/>
      <c r="AG50" s="47"/>
      <c r="AH50" s="38"/>
      <c r="AI50" s="38"/>
      <c r="AJ50" s="47"/>
      <c r="AK50" s="38"/>
      <c r="AL50" s="38"/>
      <c r="AM50" s="47"/>
      <c r="AN50" s="38"/>
      <c r="AO50" s="38"/>
      <c r="AP50" s="94"/>
      <c r="AS50" s="94"/>
      <c r="AV50" s="94"/>
      <c r="AY50" s="94"/>
      <c r="BB50" s="94"/>
      <c r="BE50" s="94"/>
      <c r="BH50" s="94"/>
      <c r="BK50" s="94"/>
      <c r="BN50" s="94"/>
      <c r="BQ50" s="94"/>
      <c r="BT50" s="94"/>
      <c r="BW50" s="94"/>
      <c r="BZ50" s="94"/>
      <c r="CC50" s="94"/>
      <c r="CF50" s="94"/>
      <c r="CI50" s="94"/>
      <c r="CL50" s="94"/>
      <c r="CO50" s="94"/>
      <c r="CR50" s="94"/>
      <c r="CU50" s="94"/>
      <c r="CX50" s="94"/>
      <c r="DA50" s="94"/>
      <c r="DD50" s="94"/>
      <c r="DG50" s="94"/>
      <c r="DJ50" s="94"/>
      <c r="DM50" s="94"/>
      <c r="DP50" s="94"/>
      <c r="DS50" s="94"/>
      <c r="DV50" s="94"/>
      <c r="DY50" s="94"/>
      <c r="EB50" s="94"/>
      <c r="EE50" s="94"/>
      <c r="EH50" s="94"/>
      <c r="EK50" s="94"/>
      <c r="EN50" s="94"/>
      <c r="EQ50" s="94"/>
      <c r="ET50" s="94"/>
    </row>
    <row r="51" spans="1:150" ht="15" customHeight="1" x14ac:dyDescent="0.2">
      <c r="A51" s="48"/>
      <c r="B51" s="48"/>
      <c r="C51" s="31"/>
      <c r="D51" s="691" t="s">
        <v>1</v>
      </c>
      <c r="E51" s="377" t="s">
        <v>7047</v>
      </c>
      <c r="F51" s="367" t="s">
        <v>5</v>
      </c>
      <c r="G51" s="367" t="s">
        <v>403</v>
      </c>
      <c r="H51" s="367" t="s">
        <v>6</v>
      </c>
      <c r="I51" s="367"/>
      <c r="J51" s="91"/>
      <c r="K51" s="91"/>
      <c r="L51" s="91"/>
      <c r="M51" s="91"/>
      <c r="N51" s="91"/>
      <c r="O51" s="91"/>
      <c r="P51" s="91"/>
      <c r="Q51" s="91"/>
      <c r="R51" s="91"/>
      <c r="S51" s="91"/>
      <c r="T51" s="91"/>
      <c r="U51" s="91"/>
      <c r="V51" s="91"/>
      <c r="W51" s="92"/>
      <c r="X51" s="92"/>
      <c r="Y51" s="92"/>
      <c r="Z51" s="46"/>
      <c r="AA51" s="29" t="str">
        <f>IF(COUNTBLANK('VAL_Fill in area'!C386)=1,"",'VAL_Fill in area'!C386)</f>
        <v/>
      </c>
      <c r="AB51" s="10" t="str">
        <f>IF(TYPE(VAL_Codes!G$38)=2,VAL_Codes!G$38,"")</f>
        <v/>
      </c>
      <c r="AC51" s="11" t="str">
        <f>IF(TYPE(VAL_Codes!H$38)=2,VAL_Codes!H$38,"")</f>
        <v/>
      </c>
      <c r="AD51" s="47"/>
      <c r="AE51" s="47"/>
      <c r="AF51" s="47"/>
      <c r="AG51" s="26" t="str">
        <f>IF(COUNTBLANK('VAL_Fill in area'!E386)=1,"",'VAL_Fill in area'!E386)</f>
        <v/>
      </c>
      <c r="AH51" s="10" t="str">
        <f>IF(TYPE(VAL_Codes!M$38)=2,VAL_Codes!M$38,"")</f>
        <v/>
      </c>
      <c r="AI51" s="11" t="str">
        <f>IF(TYPE(VAL_Codes!N$38)=2,VAL_Codes!N$38,"")</f>
        <v/>
      </c>
      <c r="AJ51" s="47"/>
      <c r="AK51" s="38"/>
      <c r="AL51" s="38"/>
      <c r="AM51" s="47"/>
      <c r="AN51" s="38"/>
      <c r="AO51" s="38"/>
      <c r="AP51" s="94"/>
      <c r="AS51" s="94"/>
      <c r="AV51" s="94"/>
      <c r="AY51" s="94"/>
      <c r="BB51" s="94"/>
      <c r="BE51" s="94"/>
      <c r="BH51" s="94"/>
      <c r="BK51" s="94"/>
      <c r="BN51" s="94"/>
      <c r="BQ51" s="94"/>
      <c r="BT51" s="94"/>
      <c r="BW51" s="94"/>
      <c r="BZ51" s="94"/>
      <c r="CC51" s="94"/>
      <c r="CF51" s="94"/>
      <c r="CI51" s="94"/>
      <c r="CL51" s="94"/>
      <c r="CO51" s="94"/>
      <c r="CR51" s="94"/>
      <c r="CU51" s="94"/>
      <c r="CX51" s="94"/>
      <c r="DA51" s="94"/>
      <c r="DD51" s="94"/>
      <c r="DG51" s="94"/>
      <c r="DJ51" s="94"/>
      <c r="DM51" s="94"/>
      <c r="DP51" s="94"/>
      <c r="DS51" s="94"/>
      <c r="DV51" s="94"/>
      <c r="DY51" s="94"/>
      <c r="EB51" s="94"/>
      <c r="EE51" s="94"/>
      <c r="EH51" s="94"/>
      <c r="EK51" s="94"/>
      <c r="EN51" s="94"/>
      <c r="EQ51" s="94"/>
      <c r="ET51" s="94"/>
    </row>
    <row r="52" spans="1:150" ht="15" customHeight="1" x14ac:dyDescent="0.2">
      <c r="A52" s="48"/>
      <c r="B52" s="48"/>
      <c r="C52" s="31"/>
      <c r="D52" s="689"/>
      <c r="E52" s="95" t="s">
        <v>114</v>
      </c>
      <c r="F52" s="367" t="s">
        <v>5</v>
      </c>
      <c r="G52" s="367" t="s">
        <v>115</v>
      </c>
      <c r="H52" s="367" t="s">
        <v>6</v>
      </c>
      <c r="I52" s="367"/>
      <c r="J52" s="91"/>
      <c r="K52" s="91"/>
      <c r="L52" s="91"/>
      <c r="M52" s="91"/>
      <c r="N52" s="91"/>
      <c r="O52" s="91"/>
      <c r="P52" s="91"/>
      <c r="Q52" s="91"/>
      <c r="R52" s="91"/>
      <c r="S52" s="91"/>
      <c r="T52" s="91"/>
      <c r="U52" s="91"/>
      <c r="V52" s="91"/>
      <c r="W52" s="92"/>
      <c r="X52" s="92"/>
      <c r="Y52" s="92"/>
      <c r="Z52" s="46"/>
      <c r="AA52" s="29" t="str">
        <f>IF(COUNTBLANK('VAL_Fill in area'!C387)=1,"",'VAL_Fill in area'!C387)</f>
        <v/>
      </c>
      <c r="AB52" s="10" t="str">
        <f>IF(TYPE(VAL_Codes!G$38)=2,VAL_Codes!G$38,"")</f>
        <v/>
      </c>
      <c r="AC52" s="11" t="str">
        <f>IF(TYPE(VAL_Codes!H$38)=2,VAL_Codes!H$38,"")</f>
        <v/>
      </c>
      <c r="AD52" s="47"/>
      <c r="AE52" s="47"/>
      <c r="AF52" s="47"/>
      <c r="AG52" s="26" t="str">
        <f>IF(COUNTBLANK('VAL_Fill in area'!E387)=1,"",'VAL_Fill in area'!E387)</f>
        <v/>
      </c>
      <c r="AH52" s="10" t="str">
        <f>IF(TYPE(VAL_Codes!M$38)=2,VAL_Codes!M$38,"")</f>
        <v/>
      </c>
      <c r="AI52" s="11" t="str">
        <f>IF(TYPE(VAL_Codes!N$38)=2,VAL_Codes!N$38,"")</f>
        <v/>
      </c>
      <c r="AJ52" s="47"/>
      <c r="AK52" s="38"/>
      <c r="AL52" s="38"/>
      <c r="AM52" s="47"/>
      <c r="AN52" s="38"/>
      <c r="AO52" s="38"/>
      <c r="AP52" s="94"/>
      <c r="AS52" s="94"/>
      <c r="AV52" s="94"/>
      <c r="AY52" s="94"/>
      <c r="BB52" s="94"/>
      <c r="BE52" s="94"/>
      <c r="BH52" s="94"/>
      <c r="BK52" s="94"/>
      <c r="BN52" s="94"/>
      <c r="BQ52" s="94"/>
      <c r="BT52" s="94"/>
      <c r="BW52" s="94"/>
      <c r="BZ52" s="94"/>
      <c r="CC52" s="94"/>
      <c r="CF52" s="94"/>
      <c r="CI52" s="94"/>
      <c r="CL52" s="94"/>
      <c r="CO52" s="94"/>
      <c r="CR52" s="94"/>
      <c r="CU52" s="94"/>
      <c r="CX52" s="94"/>
      <c r="DA52" s="94"/>
      <c r="DD52" s="94"/>
      <c r="DG52" s="94"/>
      <c r="DJ52" s="94"/>
      <c r="DM52" s="94"/>
      <c r="DP52" s="94"/>
      <c r="DS52" s="94"/>
      <c r="DV52" s="94"/>
      <c r="DY52" s="94"/>
      <c r="EB52" s="94"/>
      <c r="EE52" s="94"/>
      <c r="EH52" s="94"/>
      <c r="EK52" s="94"/>
      <c r="EN52" s="94"/>
      <c r="EQ52" s="94"/>
      <c r="ET52" s="94"/>
    </row>
    <row r="53" spans="1:150" ht="15" customHeight="1" x14ac:dyDescent="0.2">
      <c r="A53" s="48"/>
      <c r="B53" s="48"/>
      <c r="C53" s="31"/>
      <c r="D53" s="689"/>
      <c r="E53" s="95" t="s">
        <v>109</v>
      </c>
      <c r="F53" s="367" t="s">
        <v>5</v>
      </c>
      <c r="G53" s="367" t="s">
        <v>116</v>
      </c>
      <c r="H53" s="367" t="s">
        <v>6</v>
      </c>
      <c r="I53" s="367"/>
      <c r="J53" s="91"/>
      <c r="K53" s="91"/>
      <c r="L53" s="91"/>
      <c r="M53" s="91"/>
      <c r="N53" s="91"/>
      <c r="O53" s="91"/>
      <c r="P53" s="91"/>
      <c r="Q53" s="91"/>
      <c r="R53" s="91"/>
      <c r="S53" s="91"/>
      <c r="T53" s="91"/>
      <c r="U53" s="91"/>
      <c r="V53" s="91"/>
      <c r="W53" s="92"/>
      <c r="X53" s="92"/>
      <c r="Y53" s="92"/>
      <c r="Z53" s="46"/>
      <c r="AA53" s="29" t="str">
        <f>IF(COUNTBLANK('VAL_Fill in area'!C388)=1,"",'VAL_Fill in area'!C388)</f>
        <v/>
      </c>
      <c r="AB53" s="10" t="str">
        <f>IF(TYPE(VAL_Codes!G$38)=2,VAL_Codes!G$38,"")</f>
        <v/>
      </c>
      <c r="AC53" s="11" t="str">
        <f>IF(TYPE(VAL_Codes!H$38)=2,VAL_Codes!H$38,"")</f>
        <v/>
      </c>
      <c r="AD53" s="47"/>
      <c r="AE53" s="47"/>
      <c r="AF53" s="47"/>
      <c r="AG53" s="26" t="str">
        <f>IF(COUNTBLANK('VAL_Fill in area'!E388)=1,"",'VAL_Fill in area'!E388)</f>
        <v/>
      </c>
      <c r="AH53" s="10" t="str">
        <f>IF(TYPE(VAL_Codes!M$38)=2,VAL_Codes!M$38,"")</f>
        <v/>
      </c>
      <c r="AI53" s="11" t="str">
        <f>IF(TYPE(VAL_Codes!N$38)=2,VAL_Codes!N$38,"")</f>
        <v/>
      </c>
      <c r="AJ53" s="47"/>
      <c r="AK53" s="38"/>
      <c r="AL53" s="38"/>
      <c r="AM53" s="47"/>
      <c r="AN53" s="38"/>
      <c r="AO53" s="38"/>
      <c r="AP53" s="94"/>
      <c r="AS53" s="94"/>
      <c r="AV53" s="94"/>
      <c r="AY53" s="94"/>
      <c r="BB53" s="94"/>
      <c r="BE53" s="94"/>
      <c r="BH53" s="94"/>
      <c r="BK53" s="94"/>
      <c r="BN53" s="94"/>
      <c r="BQ53" s="94"/>
      <c r="BT53" s="94"/>
      <c r="BW53" s="94"/>
      <c r="BZ53" s="94"/>
      <c r="CC53" s="94"/>
      <c r="CF53" s="94"/>
      <c r="CI53" s="94"/>
      <c r="CL53" s="94"/>
      <c r="CO53" s="94"/>
      <c r="CR53" s="94"/>
      <c r="CU53" s="94"/>
      <c r="CX53" s="94"/>
      <c r="DA53" s="94"/>
      <c r="DD53" s="94"/>
      <c r="DG53" s="94"/>
      <c r="DJ53" s="94"/>
      <c r="DM53" s="94"/>
      <c r="DP53" s="94"/>
      <c r="DS53" s="94"/>
      <c r="DV53" s="94"/>
      <c r="DY53" s="94"/>
      <c r="EB53" s="94"/>
      <c r="EE53" s="94"/>
      <c r="EH53" s="94"/>
      <c r="EK53" s="94"/>
      <c r="EN53" s="94"/>
      <c r="EQ53" s="94"/>
      <c r="ET53" s="94"/>
    </row>
    <row r="54" spans="1:150" ht="15" customHeight="1" x14ac:dyDescent="0.2">
      <c r="A54" s="48"/>
      <c r="B54" s="48"/>
      <c r="C54" s="31"/>
      <c r="D54" s="689"/>
      <c r="E54" s="95" t="s">
        <v>110</v>
      </c>
      <c r="F54" s="367" t="s">
        <v>5</v>
      </c>
      <c r="G54" s="367" t="s">
        <v>117</v>
      </c>
      <c r="H54" s="367" t="s">
        <v>6</v>
      </c>
      <c r="I54" s="367"/>
      <c r="J54" s="91"/>
      <c r="K54" s="91"/>
      <c r="L54" s="91"/>
      <c r="M54" s="91"/>
      <c r="N54" s="91"/>
      <c r="O54" s="91"/>
      <c r="P54" s="91"/>
      <c r="Q54" s="91"/>
      <c r="R54" s="91"/>
      <c r="S54" s="91"/>
      <c r="T54" s="91"/>
      <c r="U54" s="91"/>
      <c r="V54" s="91"/>
      <c r="W54" s="92"/>
      <c r="X54" s="92"/>
      <c r="Y54" s="92"/>
      <c r="Z54" s="46"/>
      <c r="AA54" s="29" t="str">
        <f>IF(COUNTBLANK('VAL_Fill in area'!C389)=1,"",'VAL_Fill in area'!C389)</f>
        <v/>
      </c>
      <c r="AB54" s="10" t="str">
        <f>IF(TYPE(VAL_Codes!G$38)=2,VAL_Codes!G$38,"")</f>
        <v/>
      </c>
      <c r="AC54" s="11" t="str">
        <f>IF(TYPE(VAL_Codes!H$38)=2,VAL_Codes!H$38,"")</f>
        <v/>
      </c>
      <c r="AD54" s="47"/>
      <c r="AE54" s="47"/>
      <c r="AF54" s="47"/>
      <c r="AG54" s="26" t="str">
        <f>IF(COUNTBLANK('VAL_Fill in area'!E389)=1,"",'VAL_Fill in area'!E389)</f>
        <v/>
      </c>
      <c r="AH54" s="10" t="str">
        <f>IF(TYPE(VAL_Codes!M$38)=2,VAL_Codes!M$38,"")</f>
        <v/>
      </c>
      <c r="AI54" s="11" t="str">
        <f>IF(TYPE(VAL_Codes!N$38)=2,VAL_Codes!N$38,"")</f>
        <v/>
      </c>
      <c r="AJ54" s="47"/>
      <c r="AK54" s="38"/>
      <c r="AL54" s="38"/>
      <c r="AM54" s="47"/>
      <c r="AN54" s="38"/>
      <c r="AO54" s="38"/>
      <c r="AP54" s="94"/>
      <c r="AS54" s="94"/>
      <c r="AV54" s="94"/>
      <c r="AY54" s="94"/>
      <c r="BB54" s="94"/>
      <c r="BE54" s="94"/>
      <c r="BH54" s="94"/>
      <c r="BK54" s="94"/>
      <c r="BN54" s="94"/>
      <c r="BQ54" s="94"/>
      <c r="BT54" s="94"/>
      <c r="BW54" s="94"/>
      <c r="BZ54" s="94"/>
      <c r="CC54" s="94"/>
      <c r="CF54" s="94"/>
      <c r="CI54" s="94"/>
      <c r="CL54" s="94"/>
      <c r="CO54" s="94"/>
      <c r="CR54" s="94"/>
      <c r="CU54" s="94"/>
      <c r="CX54" s="94"/>
      <c r="DA54" s="94"/>
      <c r="DD54" s="94"/>
      <c r="DG54" s="94"/>
      <c r="DJ54" s="94"/>
      <c r="DM54" s="94"/>
      <c r="DP54" s="94"/>
      <c r="DS54" s="94"/>
      <c r="DV54" s="94"/>
      <c r="DY54" s="94"/>
      <c r="EB54" s="94"/>
      <c r="EE54" s="94"/>
      <c r="EH54" s="94"/>
      <c r="EK54" s="94"/>
      <c r="EN54" s="94"/>
      <c r="EQ54" s="94"/>
      <c r="ET54" s="94"/>
    </row>
    <row r="55" spans="1:150" ht="15" customHeight="1" x14ac:dyDescent="0.2">
      <c r="A55" s="48"/>
      <c r="B55" s="48"/>
      <c r="C55" s="31"/>
      <c r="D55" s="689"/>
      <c r="E55" s="95" t="s">
        <v>111</v>
      </c>
      <c r="F55" s="367" t="s">
        <v>5</v>
      </c>
      <c r="G55" s="367" t="s">
        <v>118</v>
      </c>
      <c r="H55" s="367" t="s">
        <v>6</v>
      </c>
      <c r="I55" s="367"/>
      <c r="J55" s="91"/>
      <c r="K55" s="91"/>
      <c r="L55" s="91"/>
      <c r="M55" s="91"/>
      <c r="N55" s="91"/>
      <c r="O55" s="91"/>
      <c r="P55" s="91"/>
      <c r="Q55" s="91"/>
      <c r="R55" s="91"/>
      <c r="S55" s="91"/>
      <c r="T55" s="91"/>
      <c r="U55" s="91"/>
      <c r="V55" s="91"/>
      <c r="W55" s="92"/>
      <c r="X55" s="92"/>
      <c r="Y55" s="92"/>
      <c r="Z55" s="46"/>
      <c r="AA55" s="29" t="str">
        <f>IF(COUNTBLANK('VAL_Fill in area'!C390)=1,"",'VAL_Fill in area'!C390)</f>
        <v/>
      </c>
      <c r="AB55" s="10" t="str">
        <f>IF(TYPE(VAL_Codes!G$38)=2,VAL_Codes!G$38,"")</f>
        <v/>
      </c>
      <c r="AC55" s="11" t="str">
        <f>IF(TYPE(VAL_Codes!H$38)=2,VAL_Codes!H$38,"")</f>
        <v/>
      </c>
      <c r="AD55" s="47"/>
      <c r="AE55" s="47"/>
      <c r="AF55" s="47"/>
      <c r="AG55" s="26" t="str">
        <f>IF(COUNTBLANK('VAL_Fill in area'!E390)=1,"",'VAL_Fill in area'!E390)</f>
        <v/>
      </c>
      <c r="AH55" s="10" t="str">
        <f>IF(TYPE(VAL_Codes!M$38)=2,VAL_Codes!M$38,"")</f>
        <v/>
      </c>
      <c r="AI55" s="11" t="str">
        <f>IF(TYPE(VAL_Codes!N$38)=2,VAL_Codes!N$38,"")</f>
        <v/>
      </c>
      <c r="AJ55" s="47"/>
      <c r="AK55" s="38"/>
      <c r="AL55" s="38"/>
      <c r="AM55" s="47"/>
      <c r="AN55" s="38"/>
      <c r="AO55" s="38"/>
      <c r="AP55" s="94"/>
      <c r="AS55" s="94"/>
      <c r="AV55" s="94"/>
      <c r="AY55" s="94"/>
      <c r="BB55" s="94"/>
      <c r="BE55" s="94"/>
      <c r="BH55" s="94"/>
      <c r="BK55" s="94"/>
      <c r="BN55" s="94"/>
      <c r="BQ55" s="94"/>
      <c r="BT55" s="94"/>
      <c r="BW55" s="94"/>
      <c r="BZ55" s="94"/>
      <c r="CC55" s="94"/>
      <c r="CF55" s="94"/>
      <c r="CI55" s="94"/>
      <c r="CL55" s="94"/>
      <c r="CO55" s="94"/>
      <c r="CR55" s="94"/>
      <c r="CU55" s="94"/>
      <c r="CX55" s="94"/>
      <c r="DA55" s="94"/>
      <c r="DD55" s="94"/>
      <c r="DG55" s="94"/>
      <c r="DJ55" s="94"/>
      <c r="DM55" s="94"/>
      <c r="DP55" s="94"/>
      <c r="DS55" s="94"/>
      <c r="DV55" s="94"/>
      <c r="DY55" s="94"/>
      <c r="EB55" s="94"/>
      <c r="EE55" s="94"/>
      <c r="EH55" s="94"/>
      <c r="EK55" s="94"/>
      <c r="EN55" s="94"/>
      <c r="EQ55" s="94"/>
      <c r="ET55" s="94"/>
    </row>
    <row r="56" spans="1:150" ht="15" customHeight="1" x14ac:dyDescent="0.2">
      <c r="A56" s="48"/>
      <c r="B56" s="48"/>
      <c r="C56" s="31"/>
      <c r="D56" s="689"/>
      <c r="E56" s="95" t="s">
        <v>112</v>
      </c>
      <c r="F56" s="367" t="s">
        <v>5</v>
      </c>
      <c r="G56" s="367" t="s">
        <v>119</v>
      </c>
      <c r="H56" s="367" t="s">
        <v>6</v>
      </c>
      <c r="I56" s="367"/>
      <c r="J56" s="91"/>
      <c r="K56" s="91"/>
      <c r="L56" s="91"/>
      <c r="M56" s="91"/>
      <c r="N56" s="91"/>
      <c r="O56" s="91"/>
      <c r="P56" s="91"/>
      <c r="Q56" s="91"/>
      <c r="R56" s="91"/>
      <c r="S56" s="91"/>
      <c r="T56" s="91"/>
      <c r="U56" s="91"/>
      <c r="V56" s="91"/>
      <c r="W56" s="92"/>
      <c r="X56" s="92"/>
      <c r="Y56" s="92"/>
      <c r="Z56" s="46"/>
      <c r="AA56" s="29" t="str">
        <f>IF(COUNTBLANK('VAL_Fill in area'!C391)=1,"",'VAL_Fill in area'!C391)</f>
        <v/>
      </c>
      <c r="AB56" s="10" t="str">
        <f>IF(TYPE(VAL_Codes!G$38)=2,VAL_Codes!G$38,"")</f>
        <v/>
      </c>
      <c r="AC56" s="11" t="str">
        <f>IF(TYPE(VAL_Codes!H$38)=2,VAL_Codes!H$38,"")</f>
        <v/>
      </c>
      <c r="AD56" s="47"/>
      <c r="AE56" s="47"/>
      <c r="AF56" s="47"/>
      <c r="AG56" s="26" t="str">
        <f>IF(COUNTBLANK('VAL_Fill in area'!E391)=1,"",'VAL_Fill in area'!E391)</f>
        <v/>
      </c>
      <c r="AH56" s="10" t="str">
        <f>IF(TYPE(VAL_Codes!M$38)=2,VAL_Codes!M$38,"")</f>
        <v/>
      </c>
      <c r="AI56" s="11" t="str">
        <f>IF(TYPE(VAL_Codes!N$38)=2,VAL_Codes!N$38,"")</f>
        <v/>
      </c>
      <c r="AJ56" s="47"/>
      <c r="AK56" s="38"/>
      <c r="AL56" s="38"/>
      <c r="AM56" s="47"/>
      <c r="AN56" s="38"/>
      <c r="AO56" s="38"/>
      <c r="AP56" s="94"/>
      <c r="AS56" s="94"/>
      <c r="AV56" s="94"/>
      <c r="AY56" s="94"/>
      <c r="BB56" s="94"/>
      <c r="BE56" s="94"/>
      <c r="BH56" s="94"/>
      <c r="BK56" s="94"/>
      <c r="BN56" s="94"/>
      <c r="BQ56" s="94"/>
      <c r="BT56" s="94"/>
      <c r="BW56" s="94"/>
      <c r="BZ56" s="94"/>
      <c r="CC56" s="94"/>
      <c r="CF56" s="94"/>
      <c r="CI56" s="94"/>
      <c r="CL56" s="94"/>
      <c r="CO56" s="94"/>
      <c r="CR56" s="94"/>
      <c r="CU56" s="94"/>
      <c r="CX56" s="94"/>
      <c r="DA56" s="94"/>
      <c r="DD56" s="94"/>
      <c r="DG56" s="94"/>
      <c r="DJ56" s="94"/>
      <c r="DM56" s="94"/>
      <c r="DP56" s="94"/>
      <c r="DS56" s="94"/>
      <c r="DV56" s="94"/>
      <c r="DY56" s="94"/>
      <c r="EB56" s="94"/>
      <c r="EE56" s="94"/>
      <c r="EH56" s="94"/>
      <c r="EK56" s="94"/>
      <c r="EN56" s="94"/>
      <c r="EQ56" s="94"/>
      <c r="ET56" s="94"/>
    </row>
    <row r="57" spans="1:150" ht="15" customHeight="1" x14ac:dyDescent="0.2">
      <c r="A57" s="48"/>
      <c r="B57" s="48"/>
      <c r="C57" s="31"/>
      <c r="D57" s="689"/>
      <c r="E57" s="95" t="s">
        <v>113</v>
      </c>
      <c r="F57" s="367" t="s">
        <v>5</v>
      </c>
      <c r="G57" s="367" t="s">
        <v>120</v>
      </c>
      <c r="H57" s="367" t="s">
        <v>6</v>
      </c>
      <c r="I57" s="367"/>
      <c r="J57" s="91"/>
      <c r="K57" s="91"/>
      <c r="L57" s="91"/>
      <c r="M57" s="91"/>
      <c r="N57" s="91"/>
      <c r="O57" s="91"/>
      <c r="P57" s="91"/>
      <c r="Q57" s="91"/>
      <c r="R57" s="91"/>
      <c r="S57" s="91"/>
      <c r="T57" s="91"/>
      <c r="U57" s="91"/>
      <c r="V57" s="91"/>
      <c r="W57" s="92"/>
      <c r="X57" s="92"/>
      <c r="Y57" s="92"/>
      <c r="Z57" s="46"/>
      <c r="AA57" s="29" t="str">
        <f>IF(COUNTBLANK('VAL_Fill in area'!C392)=1,"",'VAL_Fill in area'!C392)</f>
        <v/>
      </c>
      <c r="AB57" s="10" t="str">
        <f>IF(TYPE(VAL_Codes!G$38)=2,VAL_Codes!G$38,"")</f>
        <v/>
      </c>
      <c r="AC57" s="11" t="str">
        <f>IF(TYPE(VAL_Codes!H$38)=2,VAL_Codes!H$38,"")</f>
        <v/>
      </c>
      <c r="AD57" s="47"/>
      <c r="AE57" s="47"/>
      <c r="AF57" s="47"/>
      <c r="AG57" s="26" t="str">
        <f>IF(COUNTBLANK('VAL_Fill in area'!E392)=1,"",'VAL_Fill in area'!E392)</f>
        <v/>
      </c>
      <c r="AH57" s="10" t="str">
        <f>IF(TYPE(VAL_Codes!M$38)=2,VAL_Codes!M$38,"")</f>
        <v/>
      </c>
      <c r="AI57" s="11" t="str">
        <f>IF(TYPE(VAL_Codes!N$38)=2,VAL_Codes!N$38,"")</f>
        <v/>
      </c>
      <c r="AJ57" s="47"/>
      <c r="AK57" s="38"/>
      <c r="AL57" s="38"/>
      <c r="AM57" s="47"/>
      <c r="AN57" s="38"/>
      <c r="AO57" s="38"/>
      <c r="AP57" s="94"/>
      <c r="AS57" s="94"/>
      <c r="AV57" s="94"/>
      <c r="AY57" s="94"/>
      <c r="BB57" s="94"/>
      <c r="BE57" s="94"/>
      <c r="BH57" s="94"/>
      <c r="BK57" s="94"/>
      <c r="BN57" s="94"/>
      <c r="BQ57" s="94"/>
      <c r="BT57" s="94"/>
      <c r="BW57" s="94"/>
      <c r="BZ57" s="94"/>
      <c r="CC57" s="94"/>
      <c r="CF57" s="94"/>
      <c r="CI57" s="94"/>
      <c r="CL57" s="94"/>
      <c r="CO57" s="94"/>
      <c r="CR57" s="94"/>
      <c r="CU57" s="94"/>
      <c r="CX57" s="94"/>
      <c r="DA57" s="94"/>
      <c r="DD57" s="94"/>
      <c r="DG57" s="94"/>
      <c r="DJ57" s="94"/>
      <c r="DM57" s="94"/>
      <c r="DP57" s="94"/>
      <c r="DS57" s="94"/>
      <c r="DV57" s="94"/>
      <c r="DY57" s="94"/>
      <c r="EB57" s="94"/>
      <c r="EE57" s="94"/>
      <c r="EH57" s="94"/>
      <c r="EK57" s="94"/>
      <c r="EN57" s="94"/>
      <c r="EQ57" s="94"/>
      <c r="ET57" s="94"/>
    </row>
    <row r="58" spans="1:150" ht="15" customHeight="1" x14ac:dyDescent="0.2">
      <c r="A58" s="48"/>
      <c r="B58" s="48"/>
      <c r="C58" s="31"/>
      <c r="D58" s="689"/>
      <c r="E58" s="95" t="s">
        <v>51</v>
      </c>
      <c r="F58" s="367" t="s">
        <v>5</v>
      </c>
      <c r="G58" s="367" t="s">
        <v>50</v>
      </c>
      <c r="H58" s="367" t="s">
        <v>6</v>
      </c>
      <c r="I58" s="367"/>
      <c r="J58" s="91"/>
      <c r="K58" s="91"/>
      <c r="L58" s="91"/>
      <c r="M58" s="91"/>
      <c r="N58" s="91"/>
      <c r="O58" s="91"/>
      <c r="P58" s="91"/>
      <c r="Q58" s="91"/>
      <c r="R58" s="91"/>
      <c r="S58" s="91"/>
      <c r="T58" s="91"/>
      <c r="U58" s="91"/>
      <c r="V58" s="91"/>
      <c r="W58" s="92"/>
      <c r="X58" s="92"/>
      <c r="Y58" s="92"/>
      <c r="Z58" s="46"/>
      <c r="AA58" s="29" t="str">
        <f>IF(COUNTBLANK('VAL_Fill in area'!C393)=1,"",'VAL_Fill in area'!C393)</f>
        <v/>
      </c>
      <c r="AB58" s="10" t="str">
        <f>IF(TYPE(VAL_Codes!G$38)=2,VAL_Codes!G$38,"")</f>
        <v/>
      </c>
      <c r="AC58" s="11" t="str">
        <f>IF(TYPE(VAL_Codes!H$38)=2,VAL_Codes!H$38,"")</f>
        <v/>
      </c>
      <c r="AD58" s="47"/>
      <c r="AE58" s="47"/>
      <c r="AF58" s="47"/>
      <c r="AG58" s="26" t="str">
        <f>IF(COUNTBLANK('VAL_Fill in area'!E393)=1,"",'VAL_Fill in area'!E393)</f>
        <v/>
      </c>
      <c r="AH58" s="10" t="str">
        <f>IF(TYPE(VAL_Codes!M$38)=2,VAL_Codes!M$38,"")</f>
        <v/>
      </c>
      <c r="AI58" s="11" t="str">
        <f>IF(TYPE(VAL_Codes!N$38)=2,VAL_Codes!N$38,"")</f>
        <v/>
      </c>
      <c r="AJ58" s="47"/>
      <c r="AK58" s="38"/>
      <c r="AL58" s="38"/>
      <c r="AM58" s="47"/>
      <c r="AN58" s="38"/>
      <c r="AO58" s="38"/>
      <c r="AP58" s="94"/>
      <c r="AS58" s="94"/>
      <c r="AV58" s="94"/>
      <c r="AY58" s="94"/>
      <c r="BB58" s="94"/>
      <c r="BE58" s="94"/>
      <c r="BH58" s="94"/>
      <c r="BK58" s="94"/>
      <c r="BN58" s="94"/>
      <c r="BQ58" s="94"/>
      <c r="BT58" s="94"/>
      <c r="BW58" s="94"/>
      <c r="BZ58" s="94"/>
      <c r="CC58" s="94"/>
      <c r="CF58" s="94"/>
      <c r="CI58" s="94"/>
      <c r="CL58" s="94"/>
      <c r="CO58" s="94"/>
      <c r="CR58" s="94"/>
      <c r="CU58" s="94"/>
      <c r="CX58" s="94"/>
      <c r="DA58" s="94"/>
      <c r="DD58" s="94"/>
      <c r="DG58" s="94"/>
      <c r="DJ58" s="94"/>
      <c r="DM58" s="94"/>
      <c r="DP58" s="94"/>
      <c r="DS58" s="94"/>
      <c r="DV58" s="94"/>
      <c r="DY58" s="94"/>
      <c r="EB58" s="94"/>
      <c r="EE58" s="94"/>
      <c r="EH58" s="94"/>
      <c r="EK58" s="94"/>
      <c r="EN58" s="94"/>
      <c r="EQ58" s="94"/>
      <c r="ET58" s="94"/>
    </row>
    <row r="59" spans="1:150" ht="15" customHeight="1" x14ac:dyDescent="0.2">
      <c r="A59" s="48"/>
      <c r="B59" s="48"/>
      <c r="C59" s="31"/>
      <c r="D59" s="689"/>
      <c r="E59" s="95" t="s">
        <v>52</v>
      </c>
      <c r="F59" s="367" t="s">
        <v>5</v>
      </c>
      <c r="G59" s="367" t="s">
        <v>7</v>
      </c>
      <c r="H59" s="367" t="s">
        <v>6</v>
      </c>
      <c r="I59" s="367"/>
      <c r="J59" s="91"/>
      <c r="K59" s="91"/>
      <c r="L59" s="91"/>
      <c r="M59" s="91"/>
      <c r="N59" s="91"/>
      <c r="O59" s="91"/>
      <c r="P59" s="91"/>
      <c r="Q59" s="91"/>
      <c r="R59" s="91"/>
      <c r="S59" s="91"/>
      <c r="T59" s="91"/>
      <c r="U59" s="91"/>
      <c r="V59" s="91"/>
      <c r="W59" s="92"/>
      <c r="X59" s="92"/>
      <c r="Y59" s="92"/>
      <c r="Z59" s="46"/>
      <c r="AA59" s="29" t="str">
        <f>IF(COUNTBLANK('VAL_Fill in area'!C394)=1,"",'VAL_Fill in area'!C394)</f>
        <v/>
      </c>
      <c r="AB59" s="10" t="str">
        <f>IF(TYPE(VAL_Codes!G$38)=2,VAL_Codes!G$38,"")</f>
        <v/>
      </c>
      <c r="AC59" s="11" t="str">
        <f>IF(TYPE(VAL_Codes!H$38)=2,VAL_Codes!H$38,"")</f>
        <v/>
      </c>
      <c r="AD59" s="47"/>
      <c r="AE59" s="47"/>
      <c r="AF59" s="47"/>
      <c r="AG59" s="26" t="str">
        <f>IF(COUNTBLANK('VAL_Fill in area'!E394)=1,"",'VAL_Fill in area'!E394)</f>
        <v/>
      </c>
      <c r="AH59" s="10" t="str">
        <f>IF(TYPE(VAL_Codes!M$38)=2,VAL_Codes!M$38,"")</f>
        <v/>
      </c>
      <c r="AI59" s="11" t="str">
        <f>IF(TYPE(VAL_Codes!N$38)=2,VAL_Codes!N$38,"")</f>
        <v/>
      </c>
      <c r="AJ59" s="47"/>
      <c r="AK59" s="38"/>
      <c r="AL59" s="38"/>
      <c r="AM59" s="47"/>
      <c r="AN59" s="38"/>
      <c r="AO59" s="38"/>
      <c r="AP59" s="94"/>
      <c r="AS59" s="94"/>
      <c r="AV59" s="94"/>
      <c r="AY59" s="94"/>
      <c r="BB59" s="94"/>
      <c r="BE59" s="94"/>
      <c r="BH59" s="94"/>
      <c r="BK59" s="94"/>
      <c r="BN59" s="94"/>
      <c r="BQ59" s="94"/>
      <c r="BT59" s="94"/>
      <c r="BW59" s="94"/>
      <c r="BZ59" s="94"/>
      <c r="CC59" s="94"/>
      <c r="CF59" s="94"/>
      <c r="CI59" s="94"/>
      <c r="CL59" s="94"/>
      <c r="CO59" s="94"/>
      <c r="CR59" s="94"/>
      <c r="CU59" s="94"/>
      <c r="CX59" s="94"/>
      <c r="DA59" s="94"/>
      <c r="DD59" s="94"/>
      <c r="DG59" s="94"/>
      <c r="DJ59" s="94"/>
      <c r="DM59" s="94"/>
      <c r="DP59" s="94"/>
      <c r="DS59" s="94"/>
      <c r="DV59" s="94"/>
      <c r="DY59" s="94"/>
      <c r="EB59" s="94"/>
      <c r="EE59" s="94"/>
      <c r="EH59" s="94"/>
      <c r="EK59" s="94"/>
      <c r="EN59" s="94"/>
      <c r="EQ59" s="94"/>
      <c r="ET59" s="94"/>
    </row>
    <row r="60" spans="1:150" ht="15" customHeight="1" x14ac:dyDescent="0.2">
      <c r="A60" s="48"/>
      <c r="B60" s="48"/>
      <c r="C60" s="31"/>
      <c r="D60" s="689"/>
      <c r="E60" s="95" t="s">
        <v>53</v>
      </c>
      <c r="F60" s="367" t="s">
        <v>5</v>
      </c>
      <c r="G60" s="367" t="s">
        <v>8</v>
      </c>
      <c r="H60" s="367" t="s">
        <v>6</v>
      </c>
      <c r="I60" s="367"/>
      <c r="J60" s="91"/>
      <c r="K60" s="91"/>
      <c r="L60" s="91"/>
      <c r="M60" s="91"/>
      <c r="N60" s="91"/>
      <c r="O60" s="91"/>
      <c r="P60" s="91"/>
      <c r="Q60" s="91"/>
      <c r="R60" s="91"/>
      <c r="S60" s="91"/>
      <c r="T60" s="91"/>
      <c r="U60" s="91"/>
      <c r="V60" s="91"/>
      <c r="W60" s="92"/>
      <c r="X60" s="92"/>
      <c r="Y60" s="92"/>
      <c r="Z60" s="46"/>
      <c r="AA60" s="29" t="str">
        <f>IF(COUNTBLANK('VAL_Fill in area'!C395)=1,"",'VAL_Fill in area'!C395)</f>
        <v/>
      </c>
      <c r="AB60" s="10" t="str">
        <f>IF(TYPE(VAL_Codes!G$38)=2,VAL_Codes!G$38,"")</f>
        <v/>
      </c>
      <c r="AC60" s="11" t="str">
        <f>IF(TYPE(VAL_Codes!H$38)=2,VAL_Codes!H$38,"")</f>
        <v/>
      </c>
      <c r="AD60" s="47"/>
      <c r="AE60" s="47"/>
      <c r="AF60" s="47"/>
      <c r="AG60" s="26" t="str">
        <f>IF(COUNTBLANK('VAL_Fill in area'!E395)=1,"",'VAL_Fill in area'!E395)</f>
        <v/>
      </c>
      <c r="AH60" s="10" t="str">
        <f>IF(TYPE(VAL_Codes!M$38)=2,VAL_Codes!M$38,"")</f>
        <v/>
      </c>
      <c r="AI60" s="11" t="str">
        <f>IF(TYPE(VAL_Codes!N$38)=2,VAL_Codes!N$38,"")</f>
        <v/>
      </c>
      <c r="AJ60" s="47"/>
      <c r="AK60" s="38"/>
      <c r="AL60" s="38"/>
      <c r="AM60" s="47"/>
      <c r="AN60" s="38"/>
      <c r="AO60" s="38"/>
      <c r="AP60" s="94"/>
      <c r="AS60" s="94"/>
      <c r="AV60" s="94"/>
      <c r="AY60" s="94"/>
      <c r="BB60" s="94"/>
      <c r="BE60" s="94"/>
      <c r="BH60" s="94"/>
      <c r="BK60" s="94"/>
      <c r="BN60" s="94"/>
      <c r="BQ60" s="94"/>
      <c r="BT60" s="94"/>
      <c r="BW60" s="94"/>
      <c r="BZ60" s="94"/>
      <c r="CC60" s="94"/>
      <c r="CF60" s="94"/>
      <c r="CI60" s="94"/>
      <c r="CL60" s="94"/>
      <c r="CO60" s="94"/>
      <c r="CR60" s="94"/>
      <c r="CU60" s="94"/>
      <c r="CX60" s="94"/>
      <c r="DA60" s="94"/>
      <c r="DD60" s="94"/>
      <c r="DG60" s="94"/>
      <c r="DJ60" s="94"/>
      <c r="DM60" s="94"/>
      <c r="DP60" s="94"/>
      <c r="DS60" s="94"/>
      <c r="DV60" s="94"/>
      <c r="DY60" s="94"/>
      <c r="EB60" s="94"/>
      <c r="EE60" s="94"/>
      <c r="EH60" s="94"/>
      <c r="EK60" s="94"/>
      <c r="EN60" s="94"/>
      <c r="EQ60" s="94"/>
      <c r="ET60" s="94"/>
    </row>
    <row r="61" spans="1:150" ht="15" customHeight="1" x14ac:dyDescent="0.2">
      <c r="A61" s="48"/>
      <c r="B61" s="48"/>
      <c r="C61" s="31"/>
      <c r="D61" s="689"/>
      <c r="E61" s="95" t="s">
        <v>54</v>
      </c>
      <c r="F61" s="367" t="s">
        <v>5</v>
      </c>
      <c r="G61" s="367" t="s">
        <v>9</v>
      </c>
      <c r="H61" s="367" t="s">
        <v>6</v>
      </c>
      <c r="I61" s="367"/>
      <c r="J61" s="91"/>
      <c r="K61" s="91"/>
      <c r="L61" s="91"/>
      <c r="M61" s="91"/>
      <c r="N61" s="91"/>
      <c r="O61" s="91"/>
      <c r="P61" s="91"/>
      <c r="Q61" s="91"/>
      <c r="R61" s="91"/>
      <c r="S61" s="91"/>
      <c r="T61" s="91"/>
      <c r="U61" s="91"/>
      <c r="V61" s="91"/>
      <c r="W61" s="92"/>
      <c r="X61" s="92"/>
      <c r="Y61" s="92"/>
      <c r="Z61" s="46"/>
      <c r="AA61" s="29" t="str">
        <f>IF(COUNTBLANK('VAL_Fill in area'!C396)=1,"",'VAL_Fill in area'!C396)</f>
        <v/>
      </c>
      <c r="AB61" s="10" t="str">
        <f>IF(TYPE(VAL_Codes!G$38)=2,VAL_Codes!G$38,"")</f>
        <v/>
      </c>
      <c r="AC61" s="11" t="str">
        <f>IF(TYPE(VAL_Codes!H$38)=2,VAL_Codes!H$38,"")</f>
        <v/>
      </c>
      <c r="AD61" s="47"/>
      <c r="AE61" s="47"/>
      <c r="AF61" s="47"/>
      <c r="AG61" s="26" t="str">
        <f>IF(COUNTBLANK('VAL_Fill in area'!E396)=1,"",'VAL_Fill in area'!E396)</f>
        <v/>
      </c>
      <c r="AH61" s="10" t="str">
        <f>IF(TYPE(VAL_Codes!M$38)=2,VAL_Codes!M$38,"")</f>
        <v/>
      </c>
      <c r="AI61" s="11" t="str">
        <f>IF(TYPE(VAL_Codes!N$38)=2,VAL_Codes!N$38,"")</f>
        <v/>
      </c>
      <c r="AJ61" s="47"/>
      <c r="AK61" s="38"/>
      <c r="AL61" s="38"/>
      <c r="AM61" s="47"/>
      <c r="AN61" s="38"/>
      <c r="AO61" s="38"/>
      <c r="AP61" s="94"/>
      <c r="AS61" s="94"/>
      <c r="AV61" s="94"/>
      <c r="AY61" s="94"/>
      <c r="BB61" s="94"/>
      <c r="BE61" s="94"/>
      <c r="BH61" s="94"/>
      <c r="BK61" s="94"/>
      <c r="BN61" s="94"/>
      <c r="BQ61" s="94"/>
      <c r="BT61" s="94"/>
      <c r="BW61" s="94"/>
      <c r="BZ61" s="94"/>
      <c r="CC61" s="94"/>
      <c r="CF61" s="94"/>
      <c r="CI61" s="94"/>
      <c r="CL61" s="94"/>
      <c r="CO61" s="94"/>
      <c r="CR61" s="94"/>
      <c r="CU61" s="94"/>
      <c r="CX61" s="94"/>
      <c r="DA61" s="94"/>
      <c r="DD61" s="94"/>
      <c r="DG61" s="94"/>
      <c r="DJ61" s="94"/>
      <c r="DM61" s="94"/>
      <c r="DP61" s="94"/>
      <c r="DS61" s="94"/>
      <c r="DV61" s="94"/>
      <c r="DY61" s="94"/>
      <c r="EB61" s="94"/>
      <c r="EE61" s="94"/>
      <c r="EH61" s="94"/>
      <c r="EK61" s="94"/>
      <c r="EN61" s="94"/>
      <c r="EQ61" s="94"/>
      <c r="ET61" s="94"/>
    </row>
    <row r="62" spans="1:150" ht="15" customHeight="1" x14ac:dyDescent="0.2">
      <c r="A62" s="48"/>
      <c r="B62" s="48"/>
      <c r="C62" s="31"/>
      <c r="D62" s="689"/>
      <c r="E62" s="95" t="s">
        <v>55</v>
      </c>
      <c r="F62" s="367" t="s">
        <v>5</v>
      </c>
      <c r="G62" s="367" t="s">
        <v>10</v>
      </c>
      <c r="H62" s="367" t="s">
        <v>6</v>
      </c>
      <c r="I62" s="367"/>
      <c r="J62" s="91"/>
      <c r="K62" s="91"/>
      <c r="L62" s="91"/>
      <c r="M62" s="91"/>
      <c r="N62" s="91"/>
      <c r="O62" s="91"/>
      <c r="P62" s="91"/>
      <c r="Q62" s="91"/>
      <c r="R62" s="91"/>
      <c r="S62" s="91"/>
      <c r="T62" s="91"/>
      <c r="U62" s="91"/>
      <c r="V62" s="91"/>
      <c r="W62" s="92"/>
      <c r="X62" s="92"/>
      <c r="Y62" s="92"/>
      <c r="Z62" s="46"/>
      <c r="AA62" s="29" t="str">
        <f>IF(COUNTBLANK('VAL_Fill in area'!C397)=1,"",'VAL_Fill in area'!C397)</f>
        <v/>
      </c>
      <c r="AB62" s="10" t="str">
        <f>IF(TYPE(VAL_Codes!G$38)=2,VAL_Codes!G$38,"")</f>
        <v/>
      </c>
      <c r="AC62" s="11" t="str">
        <f>IF(TYPE(VAL_Codes!H$38)=2,VAL_Codes!H$38,"")</f>
        <v/>
      </c>
      <c r="AD62" s="47"/>
      <c r="AE62" s="47"/>
      <c r="AF62" s="47"/>
      <c r="AG62" s="26" t="str">
        <f>IF(COUNTBLANK('VAL_Fill in area'!E397)=1,"",'VAL_Fill in area'!E397)</f>
        <v/>
      </c>
      <c r="AH62" s="10" t="str">
        <f>IF(TYPE(VAL_Codes!M$38)=2,VAL_Codes!M$38,"")</f>
        <v/>
      </c>
      <c r="AI62" s="11" t="str">
        <f>IF(TYPE(VAL_Codes!N$38)=2,VAL_Codes!N$38,"")</f>
        <v/>
      </c>
      <c r="AJ62" s="47"/>
      <c r="AK62" s="38"/>
      <c r="AL62" s="38"/>
      <c r="AM62" s="47"/>
      <c r="AN62" s="38"/>
      <c r="AO62" s="38"/>
      <c r="AP62" s="94"/>
      <c r="AS62" s="94"/>
      <c r="AV62" s="94"/>
      <c r="AY62" s="94"/>
      <c r="BB62" s="94"/>
      <c r="BE62" s="94"/>
      <c r="BH62" s="94"/>
      <c r="BK62" s="94"/>
      <c r="BN62" s="94"/>
      <c r="BQ62" s="94"/>
      <c r="BT62" s="94"/>
      <c r="BW62" s="94"/>
      <c r="BZ62" s="94"/>
      <c r="CC62" s="94"/>
      <c r="CF62" s="94"/>
      <c r="CI62" s="94"/>
      <c r="CL62" s="94"/>
      <c r="CO62" s="94"/>
      <c r="CR62" s="94"/>
      <c r="CU62" s="94"/>
      <c r="CX62" s="94"/>
      <c r="DA62" s="94"/>
      <c r="DD62" s="94"/>
      <c r="DG62" s="94"/>
      <c r="DJ62" s="94"/>
      <c r="DM62" s="94"/>
      <c r="DP62" s="94"/>
      <c r="DS62" s="94"/>
      <c r="DV62" s="94"/>
      <c r="DY62" s="94"/>
      <c r="EB62" s="94"/>
      <c r="EE62" s="94"/>
      <c r="EH62" s="94"/>
      <c r="EK62" s="94"/>
      <c r="EN62" s="94"/>
      <c r="EQ62" s="94"/>
      <c r="ET62" s="94"/>
    </row>
    <row r="63" spans="1:150" ht="15" customHeight="1" x14ac:dyDescent="0.2">
      <c r="A63" s="48"/>
      <c r="B63" s="48"/>
      <c r="C63" s="31"/>
      <c r="D63" s="689"/>
      <c r="E63" s="95" t="s">
        <v>56</v>
      </c>
      <c r="F63" s="367" t="s">
        <v>5</v>
      </c>
      <c r="G63" s="367" t="s">
        <v>11</v>
      </c>
      <c r="H63" s="367" t="s">
        <v>6</v>
      </c>
      <c r="I63" s="367"/>
      <c r="J63" s="91"/>
      <c r="K63" s="91"/>
      <c r="L63" s="91"/>
      <c r="M63" s="91"/>
      <c r="N63" s="91"/>
      <c r="O63" s="91"/>
      <c r="P63" s="91"/>
      <c r="Q63" s="91"/>
      <c r="R63" s="91"/>
      <c r="S63" s="91"/>
      <c r="T63" s="91"/>
      <c r="U63" s="91"/>
      <c r="V63" s="91"/>
      <c r="W63" s="92"/>
      <c r="X63" s="92"/>
      <c r="Y63" s="92"/>
      <c r="Z63" s="46"/>
      <c r="AA63" s="29" t="str">
        <f>IF(COUNTBLANK('VAL_Fill in area'!C398)=1,"",'VAL_Fill in area'!C398)</f>
        <v/>
      </c>
      <c r="AB63" s="10" t="str">
        <f>IF(TYPE(VAL_Codes!G$38)=2,VAL_Codes!G$38,"")</f>
        <v/>
      </c>
      <c r="AC63" s="11" t="str">
        <f>IF(TYPE(VAL_Codes!H$38)=2,VAL_Codes!H$38,"")</f>
        <v/>
      </c>
      <c r="AD63" s="47"/>
      <c r="AE63" s="47"/>
      <c r="AF63" s="47"/>
      <c r="AG63" s="26" t="str">
        <f>IF(COUNTBLANK('VAL_Fill in area'!E398)=1,"",'VAL_Fill in area'!E398)</f>
        <v/>
      </c>
      <c r="AH63" s="10" t="str">
        <f>IF(TYPE(VAL_Codes!M$38)=2,VAL_Codes!M$38,"")</f>
        <v/>
      </c>
      <c r="AI63" s="11" t="str">
        <f>IF(TYPE(VAL_Codes!N$38)=2,VAL_Codes!N$38,"")</f>
        <v/>
      </c>
      <c r="AJ63" s="47"/>
      <c r="AK63" s="38"/>
      <c r="AL63" s="38"/>
      <c r="AM63" s="47"/>
      <c r="AN63" s="38"/>
      <c r="AO63" s="38"/>
      <c r="AP63" s="94"/>
      <c r="AS63" s="94"/>
      <c r="AV63" s="94"/>
      <c r="AY63" s="94"/>
      <c r="BB63" s="94"/>
      <c r="BE63" s="94"/>
      <c r="BH63" s="94"/>
      <c r="BK63" s="94"/>
      <c r="BN63" s="94"/>
      <c r="BQ63" s="94"/>
      <c r="BT63" s="94"/>
      <c r="BW63" s="94"/>
      <c r="BZ63" s="94"/>
      <c r="CC63" s="94"/>
      <c r="CF63" s="94"/>
      <c r="CI63" s="94"/>
      <c r="CL63" s="94"/>
      <c r="CO63" s="94"/>
      <c r="CR63" s="94"/>
      <c r="CU63" s="94"/>
      <c r="CX63" s="94"/>
      <c r="DA63" s="94"/>
      <c r="DD63" s="94"/>
      <c r="DG63" s="94"/>
      <c r="DJ63" s="94"/>
      <c r="DM63" s="94"/>
      <c r="DP63" s="94"/>
      <c r="DS63" s="94"/>
      <c r="DV63" s="94"/>
      <c r="DY63" s="94"/>
      <c r="EB63" s="94"/>
      <c r="EE63" s="94"/>
      <c r="EH63" s="94"/>
      <c r="EK63" s="94"/>
      <c r="EN63" s="94"/>
      <c r="EQ63" s="94"/>
      <c r="ET63" s="94"/>
    </row>
    <row r="64" spans="1:150" ht="15" customHeight="1" x14ac:dyDescent="0.2">
      <c r="A64" s="48"/>
      <c r="B64" s="48"/>
      <c r="C64" s="31"/>
      <c r="D64" s="689"/>
      <c r="E64" s="95" t="s">
        <v>57</v>
      </c>
      <c r="F64" s="367" t="s">
        <v>5</v>
      </c>
      <c r="G64" s="367" t="s">
        <v>12</v>
      </c>
      <c r="H64" s="367" t="s">
        <v>6</v>
      </c>
      <c r="I64" s="367"/>
      <c r="J64" s="91"/>
      <c r="K64" s="91"/>
      <c r="L64" s="91"/>
      <c r="M64" s="91"/>
      <c r="N64" s="91"/>
      <c r="O64" s="91"/>
      <c r="P64" s="91"/>
      <c r="Q64" s="91"/>
      <c r="R64" s="91"/>
      <c r="S64" s="91"/>
      <c r="T64" s="91"/>
      <c r="U64" s="91"/>
      <c r="V64" s="91"/>
      <c r="W64" s="92"/>
      <c r="X64" s="92"/>
      <c r="Y64" s="92"/>
      <c r="Z64" s="46"/>
      <c r="AA64" s="29" t="str">
        <f>IF(COUNTBLANK('VAL_Fill in area'!C399)=1,"",'VAL_Fill in area'!C399)</f>
        <v/>
      </c>
      <c r="AB64" s="10" t="str">
        <f>IF(TYPE(VAL_Codes!G$38)=2,VAL_Codes!G$38,"")</f>
        <v/>
      </c>
      <c r="AC64" s="11" t="str">
        <f>IF(TYPE(VAL_Codes!H$38)=2,VAL_Codes!H$38,"")</f>
        <v/>
      </c>
      <c r="AD64" s="47"/>
      <c r="AE64" s="47"/>
      <c r="AF64" s="47"/>
      <c r="AG64" s="26" t="str">
        <f>IF(COUNTBLANK('VAL_Fill in area'!E399)=1,"",'VAL_Fill in area'!E399)</f>
        <v/>
      </c>
      <c r="AH64" s="10" t="str">
        <f>IF(TYPE(VAL_Codes!M$38)=2,VAL_Codes!M$38,"")</f>
        <v/>
      </c>
      <c r="AI64" s="11" t="str">
        <f>IF(TYPE(VAL_Codes!N$38)=2,VAL_Codes!N$38,"")</f>
        <v/>
      </c>
      <c r="AJ64" s="47"/>
      <c r="AK64" s="38"/>
      <c r="AL64" s="38"/>
      <c r="AM64" s="47"/>
      <c r="AN64" s="38"/>
      <c r="AO64" s="38"/>
      <c r="AP64" s="94"/>
      <c r="AS64" s="94"/>
      <c r="AV64" s="94"/>
      <c r="AY64" s="94"/>
      <c r="BB64" s="94"/>
      <c r="BE64" s="94"/>
      <c r="BH64" s="94"/>
      <c r="BK64" s="94"/>
      <c r="BN64" s="94"/>
      <c r="BQ64" s="94"/>
      <c r="BT64" s="94"/>
      <c r="BW64" s="94"/>
      <c r="BZ64" s="94"/>
      <c r="CC64" s="94"/>
      <c r="CF64" s="94"/>
      <c r="CI64" s="94"/>
      <c r="CL64" s="94"/>
      <c r="CO64" s="94"/>
      <c r="CR64" s="94"/>
      <c r="CU64" s="94"/>
      <c r="CX64" s="94"/>
      <c r="DA64" s="94"/>
      <c r="DD64" s="94"/>
      <c r="DG64" s="94"/>
      <c r="DJ64" s="94"/>
      <c r="DM64" s="94"/>
      <c r="DP64" s="94"/>
      <c r="DS64" s="94"/>
      <c r="DV64" s="94"/>
      <c r="DY64" s="94"/>
      <c r="EB64" s="94"/>
      <c r="EE64" s="94"/>
      <c r="EH64" s="94"/>
      <c r="EK64" s="94"/>
      <c r="EN64" s="94"/>
      <c r="EQ64" s="94"/>
      <c r="ET64" s="94"/>
    </row>
    <row r="65" spans="1:150" ht="15" customHeight="1" x14ac:dyDescent="0.2">
      <c r="A65" s="48"/>
      <c r="B65" s="48"/>
      <c r="C65" s="31"/>
      <c r="D65" s="689"/>
      <c r="E65" s="95" t="s">
        <v>58</v>
      </c>
      <c r="F65" s="367" t="s">
        <v>5</v>
      </c>
      <c r="G65" s="367" t="s">
        <v>13</v>
      </c>
      <c r="H65" s="367" t="s">
        <v>6</v>
      </c>
      <c r="I65" s="367"/>
      <c r="J65" s="91"/>
      <c r="K65" s="91"/>
      <c r="L65" s="91"/>
      <c r="M65" s="91"/>
      <c r="N65" s="91"/>
      <c r="O65" s="91"/>
      <c r="P65" s="91"/>
      <c r="Q65" s="91"/>
      <c r="R65" s="91"/>
      <c r="S65" s="91"/>
      <c r="T65" s="91"/>
      <c r="U65" s="91"/>
      <c r="V65" s="91"/>
      <c r="W65" s="92"/>
      <c r="X65" s="92"/>
      <c r="Y65" s="92"/>
      <c r="Z65" s="46"/>
      <c r="AA65" s="29" t="str">
        <f>IF(COUNTBLANK('VAL_Fill in area'!C400)=1,"",'VAL_Fill in area'!C400)</f>
        <v/>
      </c>
      <c r="AB65" s="10" t="str">
        <f>IF(TYPE(VAL_Codes!G$38)=2,VAL_Codes!G$38,"")</f>
        <v/>
      </c>
      <c r="AC65" s="11" t="str">
        <f>IF(TYPE(VAL_Codes!H$38)=2,VAL_Codes!H$38,"")</f>
        <v/>
      </c>
      <c r="AD65" s="47"/>
      <c r="AE65" s="47"/>
      <c r="AF65" s="47"/>
      <c r="AG65" s="26" t="str">
        <f>IF(COUNTBLANK('VAL_Fill in area'!E400)=1,"",'VAL_Fill in area'!E400)</f>
        <v/>
      </c>
      <c r="AH65" s="10" t="str">
        <f>IF(TYPE(VAL_Codes!M$38)=2,VAL_Codes!M$38,"")</f>
        <v/>
      </c>
      <c r="AI65" s="11" t="str">
        <f>IF(TYPE(VAL_Codes!N$38)=2,VAL_Codes!N$38,"")</f>
        <v/>
      </c>
      <c r="AJ65" s="47"/>
      <c r="AK65" s="38"/>
      <c r="AL65" s="38"/>
      <c r="AM65" s="47"/>
      <c r="AN65" s="38"/>
      <c r="AO65" s="38"/>
      <c r="AP65" s="94"/>
      <c r="AS65" s="94"/>
      <c r="AV65" s="94"/>
      <c r="AY65" s="94"/>
      <c r="BB65" s="94"/>
      <c r="BE65" s="94"/>
      <c r="BH65" s="94"/>
      <c r="BK65" s="94"/>
      <c r="BN65" s="94"/>
      <c r="BQ65" s="94"/>
      <c r="BT65" s="94"/>
      <c r="BW65" s="94"/>
      <c r="BZ65" s="94"/>
      <c r="CC65" s="94"/>
      <c r="CF65" s="94"/>
      <c r="CI65" s="94"/>
      <c r="CL65" s="94"/>
      <c r="CO65" s="94"/>
      <c r="CR65" s="94"/>
      <c r="CU65" s="94"/>
      <c r="CX65" s="94"/>
      <c r="DA65" s="94"/>
      <c r="DD65" s="94"/>
      <c r="DG65" s="94"/>
      <c r="DJ65" s="94"/>
      <c r="DM65" s="94"/>
      <c r="DP65" s="94"/>
      <c r="DS65" s="94"/>
      <c r="DV65" s="94"/>
      <c r="DY65" s="94"/>
      <c r="EB65" s="94"/>
      <c r="EE65" s="94"/>
      <c r="EH65" s="94"/>
      <c r="EK65" s="94"/>
      <c r="EN65" s="94"/>
      <c r="EQ65" s="94"/>
      <c r="ET65" s="94"/>
    </row>
    <row r="66" spans="1:150" ht="15" customHeight="1" x14ac:dyDescent="0.2">
      <c r="A66" s="48"/>
      <c r="B66" s="48"/>
      <c r="C66" s="31"/>
      <c r="D66" s="689"/>
      <c r="E66" s="95" t="s">
        <v>59</v>
      </c>
      <c r="F66" s="367" t="s">
        <v>5</v>
      </c>
      <c r="G66" s="367" t="s">
        <v>14</v>
      </c>
      <c r="H66" s="367" t="s">
        <v>6</v>
      </c>
      <c r="I66" s="367"/>
      <c r="J66" s="91"/>
      <c r="K66" s="91"/>
      <c r="L66" s="91"/>
      <c r="M66" s="91"/>
      <c r="N66" s="91"/>
      <c r="O66" s="91"/>
      <c r="P66" s="91"/>
      <c r="Q66" s="91"/>
      <c r="R66" s="91"/>
      <c r="S66" s="91"/>
      <c r="T66" s="91"/>
      <c r="U66" s="91"/>
      <c r="V66" s="91"/>
      <c r="W66" s="92"/>
      <c r="X66" s="92"/>
      <c r="Y66" s="92"/>
      <c r="Z66" s="46"/>
      <c r="AA66" s="29" t="str">
        <f>IF(COUNTBLANK('VAL_Fill in area'!C401)=1,"",'VAL_Fill in area'!C401)</f>
        <v/>
      </c>
      <c r="AB66" s="10" t="str">
        <f>IF(TYPE(VAL_Codes!G$38)=2,VAL_Codes!G$38,"")</f>
        <v/>
      </c>
      <c r="AC66" s="11" t="str">
        <f>IF(TYPE(VAL_Codes!H$38)=2,VAL_Codes!H$38,"")</f>
        <v/>
      </c>
      <c r="AD66" s="47"/>
      <c r="AE66" s="47"/>
      <c r="AF66" s="47"/>
      <c r="AG66" s="26" t="str">
        <f>IF(COUNTBLANK('VAL_Fill in area'!E401)=1,"",'VAL_Fill in area'!E401)</f>
        <v/>
      </c>
      <c r="AH66" s="10" t="str">
        <f>IF(TYPE(VAL_Codes!M$38)=2,VAL_Codes!M$38,"")</f>
        <v/>
      </c>
      <c r="AI66" s="11" t="str">
        <f>IF(TYPE(VAL_Codes!N$38)=2,VAL_Codes!N$38,"")</f>
        <v/>
      </c>
      <c r="AJ66" s="47"/>
      <c r="AK66" s="38"/>
      <c r="AL66" s="38"/>
      <c r="AM66" s="47"/>
      <c r="AN66" s="38"/>
      <c r="AO66" s="38"/>
      <c r="AP66" s="94"/>
      <c r="AS66" s="94"/>
      <c r="AV66" s="94"/>
      <c r="AY66" s="94"/>
      <c r="BB66" s="94"/>
      <c r="BE66" s="94"/>
      <c r="BH66" s="94"/>
      <c r="BK66" s="94"/>
      <c r="BN66" s="94"/>
      <c r="BQ66" s="94"/>
      <c r="BT66" s="94"/>
      <c r="BW66" s="94"/>
      <c r="BZ66" s="94"/>
      <c r="CC66" s="94"/>
      <c r="CF66" s="94"/>
      <c r="CI66" s="94"/>
      <c r="CL66" s="94"/>
      <c r="CO66" s="94"/>
      <c r="CR66" s="94"/>
      <c r="CU66" s="94"/>
      <c r="CX66" s="94"/>
      <c r="DA66" s="94"/>
      <c r="DD66" s="94"/>
      <c r="DG66" s="94"/>
      <c r="DJ66" s="94"/>
      <c r="DM66" s="94"/>
      <c r="DP66" s="94"/>
      <c r="DS66" s="94"/>
      <c r="DV66" s="94"/>
      <c r="DY66" s="94"/>
      <c r="EB66" s="94"/>
      <c r="EE66" s="94"/>
      <c r="EH66" s="94"/>
      <c r="EK66" s="94"/>
      <c r="EN66" s="94"/>
      <c r="EQ66" s="94"/>
      <c r="ET66" s="94"/>
    </row>
    <row r="67" spans="1:150" ht="15" customHeight="1" x14ac:dyDescent="0.2">
      <c r="A67" s="48"/>
      <c r="B67" s="48"/>
      <c r="C67" s="31"/>
      <c r="D67" s="689"/>
      <c r="E67" s="377" t="s">
        <v>7048</v>
      </c>
      <c r="F67" s="367" t="s">
        <v>5</v>
      </c>
      <c r="G67" s="361" t="s">
        <v>161</v>
      </c>
      <c r="H67" s="367" t="s">
        <v>6</v>
      </c>
      <c r="I67" s="367"/>
      <c r="J67" s="91"/>
      <c r="K67" s="91"/>
      <c r="L67" s="91"/>
      <c r="M67" s="91"/>
      <c r="N67" s="91"/>
      <c r="O67" s="91"/>
      <c r="P67" s="91"/>
      <c r="Q67" s="91"/>
      <c r="R67" s="91"/>
      <c r="S67" s="91"/>
      <c r="T67" s="91"/>
      <c r="U67" s="91"/>
      <c r="V67" s="91"/>
      <c r="W67" s="92"/>
      <c r="X67" s="92"/>
      <c r="Y67" s="92"/>
      <c r="Z67" s="46"/>
      <c r="AA67" s="29" t="str">
        <f>IF(COUNTBLANK('VAL_Fill in area'!C402)=1,"",'VAL_Fill in area'!C402)</f>
        <v/>
      </c>
      <c r="AB67" s="10" t="str">
        <f>IF(TYPE(VAL_Codes!G$38)=2,VAL_Codes!G$38,"")</f>
        <v/>
      </c>
      <c r="AC67" s="11" t="str">
        <f>IF(TYPE(VAL_Codes!H$38)=2,VAL_Codes!H$38,"")</f>
        <v/>
      </c>
      <c r="AD67" s="47"/>
      <c r="AE67" s="47"/>
      <c r="AF67" s="47"/>
      <c r="AG67" s="26" t="str">
        <f>IF(COUNTBLANK('VAL_Fill in area'!E402)=1,"",'VAL_Fill in area'!E402)</f>
        <v/>
      </c>
      <c r="AH67" s="10" t="str">
        <f>IF(TYPE(VAL_Codes!M$38)=2,VAL_Codes!M$38,"")</f>
        <v/>
      </c>
      <c r="AI67" s="11" t="str">
        <f>IF(TYPE(VAL_Codes!N$38)=2,VAL_Codes!N$38,"")</f>
        <v/>
      </c>
      <c r="AJ67" s="47"/>
      <c r="AK67" s="38"/>
      <c r="AL67" s="38"/>
      <c r="AM67" s="47"/>
      <c r="AN67" s="38"/>
      <c r="AO67" s="38"/>
      <c r="AP67" s="94"/>
      <c r="AS67" s="94"/>
      <c r="AV67" s="94"/>
      <c r="AY67" s="94"/>
      <c r="BB67" s="94"/>
      <c r="BE67" s="94"/>
      <c r="BH67" s="94"/>
      <c r="BK67" s="94"/>
      <c r="BN67" s="94"/>
      <c r="BQ67" s="94"/>
      <c r="BT67" s="94"/>
      <c r="BW67" s="94"/>
      <c r="BZ67" s="94"/>
      <c r="CC67" s="94"/>
      <c r="CF67" s="94"/>
      <c r="CI67" s="94"/>
      <c r="CL67" s="94"/>
      <c r="CO67" s="94"/>
      <c r="CR67" s="94"/>
      <c r="CU67" s="94"/>
      <c r="CX67" s="94"/>
      <c r="DA67" s="94"/>
      <c r="DD67" s="94"/>
      <c r="DG67" s="94"/>
      <c r="DJ67" s="94"/>
      <c r="DM67" s="94"/>
      <c r="DP67" s="94"/>
      <c r="DS67" s="94"/>
      <c r="DV67" s="94"/>
      <c r="DY67" s="94"/>
      <c r="EB67" s="94"/>
      <c r="EE67" s="94"/>
      <c r="EH67" s="94"/>
      <c r="EK67" s="94"/>
      <c r="EN67" s="94"/>
      <c r="EQ67" s="94"/>
      <c r="ET67" s="94"/>
    </row>
    <row r="68" spans="1:150" ht="15" customHeight="1" x14ac:dyDescent="0.2">
      <c r="A68" s="48"/>
      <c r="B68" s="48"/>
      <c r="C68" s="31"/>
      <c r="D68" s="689"/>
      <c r="E68" s="377" t="s">
        <v>7046</v>
      </c>
      <c r="F68" s="367" t="s">
        <v>5</v>
      </c>
      <c r="G68" s="367" t="s">
        <v>30</v>
      </c>
      <c r="H68" s="367" t="s">
        <v>6</v>
      </c>
      <c r="I68" s="367"/>
      <c r="J68" s="91"/>
      <c r="K68" s="91"/>
      <c r="L68" s="91"/>
      <c r="M68" s="91"/>
      <c r="N68" s="91"/>
      <c r="O68" s="91"/>
      <c r="P68" s="91"/>
      <c r="Q68" s="91"/>
      <c r="R68" s="91"/>
      <c r="S68" s="91"/>
      <c r="T68" s="91"/>
      <c r="U68" s="91"/>
      <c r="V68" s="91"/>
      <c r="W68" s="92"/>
      <c r="X68" s="92"/>
      <c r="Y68" s="92"/>
      <c r="Z68" s="46"/>
      <c r="AA68" s="29" t="str">
        <f>IF(COUNTBLANK('VAL_Fill in area'!C403)=1,"",'VAL_Fill in area'!C403)</f>
        <v/>
      </c>
      <c r="AB68" s="10" t="str">
        <f>IF(TYPE(VAL_Codes!G$38)=2,VAL_Codes!G$38,"")</f>
        <v/>
      </c>
      <c r="AC68" s="11" t="str">
        <f>IF(TYPE(VAL_Codes!H$38)=2,VAL_Codes!H$38,"")</f>
        <v/>
      </c>
      <c r="AD68" s="47"/>
      <c r="AE68" s="47"/>
      <c r="AF68" s="47"/>
      <c r="AG68" s="26" t="str">
        <f>IF(COUNTBLANK('VAL_Fill in area'!E403)=1,"",'VAL_Fill in area'!E403)</f>
        <v/>
      </c>
      <c r="AH68" s="10" t="str">
        <f>IF(TYPE(VAL_Codes!M$38)=2,VAL_Codes!M$38,"")</f>
        <v/>
      </c>
      <c r="AI68" s="11" t="str">
        <f>IF(TYPE(VAL_Codes!N$38)=2,VAL_Codes!N$38,"")</f>
        <v/>
      </c>
      <c r="AJ68" s="47"/>
      <c r="AK68" s="38"/>
      <c r="AL68" s="38"/>
      <c r="AM68" s="47"/>
      <c r="AN68" s="38"/>
      <c r="AO68" s="38"/>
      <c r="AP68" s="94"/>
      <c r="AS68" s="94"/>
      <c r="AV68" s="94"/>
      <c r="AY68" s="94"/>
      <c r="BB68" s="94"/>
      <c r="BE68" s="94"/>
      <c r="BH68" s="94"/>
      <c r="BK68" s="94"/>
      <c r="BN68" s="94"/>
      <c r="BQ68" s="94"/>
      <c r="BT68" s="94"/>
      <c r="BW68" s="94"/>
      <c r="BZ68" s="94"/>
      <c r="CC68" s="94"/>
      <c r="CF68" s="94"/>
      <c r="CI68" s="94"/>
      <c r="CL68" s="94"/>
      <c r="CO68" s="94"/>
      <c r="CR68" s="94"/>
      <c r="CU68" s="94"/>
      <c r="CX68" s="94"/>
      <c r="DA68" s="94"/>
      <c r="DD68" s="94"/>
      <c r="DG68" s="94"/>
      <c r="DJ68" s="94"/>
      <c r="DM68" s="94"/>
      <c r="DP68" s="94"/>
      <c r="DS68" s="94"/>
      <c r="DV68" s="94"/>
      <c r="DY68" s="94"/>
      <c r="EB68" s="94"/>
      <c r="EE68" s="94"/>
      <c r="EH68" s="94"/>
      <c r="EK68" s="94"/>
      <c r="EN68" s="94"/>
      <c r="EQ68" s="94"/>
      <c r="ET68" s="94"/>
    </row>
    <row r="69" spans="1:150" ht="15" customHeight="1" x14ac:dyDescent="0.2">
      <c r="A69" s="48"/>
      <c r="B69" s="48"/>
      <c r="C69" s="31"/>
      <c r="D69" s="689"/>
      <c r="E69" s="377" t="s">
        <v>7049</v>
      </c>
      <c r="F69" s="367" t="s">
        <v>5</v>
      </c>
      <c r="G69" s="367" t="s">
        <v>6</v>
      </c>
      <c r="H69" s="367" t="s">
        <v>6</v>
      </c>
      <c r="I69" s="367"/>
      <c r="J69" s="91"/>
      <c r="K69" s="91"/>
      <c r="L69" s="91"/>
      <c r="M69" s="91"/>
      <c r="N69" s="91"/>
      <c r="O69" s="91"/>
      <c r="P69" s="91"/>
      <c r="Q69" s="91"/>
      <c r="R69" s="91"/>
      <c r="S69" s="91"/>
      <c r="T69" s="91"/>
      <c r="U69" s="91"/>
      <c r="V69" s="91"/>
      <c r="W69" s="92"/>
      <c r="X69" s="92"/>
      <c r="Y69" s="92"/>
      <c r="Z69" s="46"/>
      <c r="AA69" s="27" t="str">
        <f>IF(OR(SUMPRODUCT(--(AA51:AA68=""),--(AB51:AB68=""))&gt;0,COUNTIF(AB51:AB68,"O")&gt;0, COUNTIF(AB51:AB68,"K")=18),"",SUM(AA51:AA68))</f>
        <v/>
      </c>
      <c r="AB69" s="1" t="str">
        <f xml:space="preserve"> IF(AND(OR(COUNTIF(AB51:AB68,"O")=18,COUNTIF(AB51:AB68,"K")=18),SUM(AA51:AA68)=0,ISNUMBER(AA69)),"",IF(COUNTIF(AB51:AB68,"O")&gt;0,"O", IF(AND(COUNTIF(AB51:AB68,AB51)=18,OR(AB51="K",AB51="W",AB51="M")),UPPER(AB51),"")))</f>
        <v/>
      </c>
      <c r="AC69" s="2" t="str">
        <f>IF(TYPE(VAL_Codes!H$38)=2,VAL_Codes!H$38,"")</f>
        <v/>
      </c>
      <c r="AD69" s="331" t="str">
        <f>IF(COUNTBLANK('VAL_Fill in area'!D404)=1,"",'VAL_Fill in area'!D404)</f>
        <v/>
      </c>
      <c r="AE69" s="330" t="str">
        <f>IF(TYPE(VAL_Codes!J$38)=2,VAL_Codes!J$38,"")</f>
        <v/>
      </c>
      <c r="AF69" s="11" t="str">
        <f>IF(TYPE(VAL_Codes!K$38)=2,VAL_Codes!K$38,"")</f>
        <v/>
      </c>
      <c r="AG69" s="27" t="str">
        <f>IF(OR(SUMPRODUCT(--(AG51:AG68=""),--(AH51:AH68=""))&gt;0,COUNTIF(AH51:AH68,"O")&gt;0, COUNTIF(AH51:AH68,"K")=18),"",SUM(AG51:AG68))</f>
        <v/>
      </c>
      <c r="AH69" s="1" t="str">
        <f xml:space="preserve"> IF(AND(OR(COUNTIF(AH51:AH68,"O")=18,COUNTIF(AH51:AH68,"K")=18),SUM(AG51:AG68)=0,ISNUMBER(AG69)),"",IF(COUNTIF(AH51:AH68,"O")&gt;0,"O", IF(AND(COUNTIF(AH51:AH68,AH51)=18,OR(AH51="K",AH51="W",AH51="M")),UPPER(AH51),"")))</f>
        <v/>
      </c>
      <c r="AI69" s="2" t="str">
        <f>IF(TYPE(VAL_Codes!N$38)=2,VAL_Codes!N$38,"")</f>
        <v/>
      </c>
      <c r="AJ69" s="47"/>
      <c r="AK69" s="38"/>
      <c r="AL69" s="38"/>
      <c r="AM69" s="47"/>
      <c r="AN69" s="38"/>
      <c r="AO69" s="38"/>
      <c r="AP69" s="94"/>
      <c r="AS69" s="94"/>
      <c r="AV69" s="94"/>
      <c r="AY69" s="94"/>
      <c r="BB69" s="94"/>
      <c r="BE69" s="94"/>
      <c r="BH69" s="94"/>
      <c r="BK69" s="94"/>
      <c r="BN69" s="94"/>
      <c r="BQ69" s="94"/>
      <c r="BT69" s="94"/>
      <c r="BW69" s="94"/>
      <c r="BZ69" s="94"/>
      <c r="CC69" s="94"/>
      <c r="CF69" s="94"/>
      <c r="CI69" s="94"/>
      <c r="CL69" s="94"/>
      <c r="CO69" s="94"/>
      <c r="CR69" s="94"/>
      <c r="CU69" s="94"/>
      <c r="CX69" s="94"/>
      <c r="DA69" s="94"/>
      <c r="DD69" s="94"/>
      <c r="DG69" s="94"/>
      <c r="DJ69" s="94"/>
      <c r="DM69" s="94"/>
      <c r="DP69" s="94"/>
      <c r="DS69" s="94"/>
      <c r="DV69" s="94"/>
      <c r="DY69" s="94"/>
      <c r="EB69" s="94"/>
      <c r="EE69" s="94"/>
      <c r="EH69" s="94"/>
      <c r="EK69" s="94"/>
      <c r="EN69" s="94"/>
      <c r="EQ69" s="94"/>
      <c r="ET69" s="94"/>
    </row>
    <row r="70" spans="1:150" ht="15" customHeight="1" x14ac:dyDescent="0.2">
      <c r="A70" s="48"/>
      <c r="B70" s="48"/>
      <c r="C70" s="31"/>
      <c r="D70" s="38"/>
      <c r="E70" s="38"/>
      <c r="F70" s="366"/>
      <c r="G70" s="366"/>
      <c r="H70" s="366"/>
      <c r="I70" s="366"/>
      <c r="J70" s="38"/>
      <c r="K70" s="38"/>
      <c r="L70" s="38"/>
      <c r="M70" s="38"/>
      <c r="N70" s="38"/>
      <c r="O70" s="38"/>
      <c r="P70" s="38"/>
      <c r="Q70" s="38"/>
      <c r="R70" s="38"/>
      <c r="S70" s="38"/>
      <c r="T70" s="38"/>
      <c r="U70" s="38"/>
      <c r="V70" s="38"/>
      <c r="W70" s="38"/>
      <c r="X70" s="38"/>
      <c r="Y70" s="38"/>
      <c r="Z70" s="38"/>
      <c r="AA70" s="47"/>
      <c r="AB70" s="38"/>
      <c r="AC70" s="38"/>
      <c r="AD70" s="47"/>
      <c r="AE70" s="38"/>
      <c r="AF70" s="38"/>
      <c r="AG70" s="47"/>
      <c r="AH70" s="38"/>
      <c r="AI70" s="38"/>
      <c r="AJ70" s="47"/>
      <c r="AK70" s="38"/>
      <c r="AL70" s="38"/>
      <c r="AM70" s="47"/>
      <c r="AN70" s="38"/>
      <c r="AO70" s="38"/>
      <c r="AP70" s="94"/>
      <c r="AS70" s="94"/>
      <c r="AV70" s="94"/>
      <c r="AY70" s="94"/>
      <c r="BB70" s="94"/>
      <c r="BE70" s="94"/>
      <c r="BH70" s="94"/>
      <c r="BK70" s="94"/>
      <c r="BN70" s="94"/>
      <c r="BQ70" s="94"/>
      <c r="BT70" s="94"/>
      <c r="BW70" s="94"/>
      <c r="BZ70" s="94"/>
      <c r="CC70" s="94"/>
      <c r="CF70" s="94"/>
      <c r="CI70" s="94"/>
      <c r="CL70" s="94"/>
      <c r="CO70" s="94"/>
      <c r="CR70" s="94"/>
      <c r="CU70" s="94"/>
      <c r="CX70" s="94"/>
      <c r="DA70" s="94"/>
      <c r="DD70" s="94"/>
      <c r="DG70" s="94"/>
      <c r="DJ70" s="94"/>
      <c r="DM70" s="94"/>
      <c r="DP70" s="94"/>
      <c r="DS70" s="94"/>
      <c r="DV70" s="94"/>
      <c r="DY70" s="94"/>
      <c r="EB70" s="94"/>
      <c r="EE70" s="94"/>
      <c r="EH70" s="94"/>
      <c r="EK70" s="94"/>
      <c r="EN70" s="94"/>
      <c r="EQ70" s="94"/>
      <c r="ET70" s="94"/>
    </row>
    <row r="71" spans="1:150" ht="15" customHeight="1" x14ac:dyDescent="0.2">
      <c r="A71" s="48"/>
      <c r="B71" s="48"/>
      <c r="C71" s="31"/>
      <c r="D71" s="689" t="s">
        <v>122</v>
      </c>
      <c r="E71" s="377" t="s">
        <v>7047</v>
      </c>
      <c r="F71" s="367" t="s">
        <v>6</v>
      </c>
      <c r="G71" s="367" t="s">
        <v>403</v>
      </c>
      <c r="H71" s="367" t="s">
        <v>6</v>
      </c>
      <c r="I71" s="367"/>
      <c r="J71" s="91"/>
      <c r="K71" s="91"/>
      <c r="L71" s="91"/>
      <c r="M71" s="91"/>
      <c r="N71" s="91"/>
      <c r="O71" s="91"/>
      <c r="P71" s="91"/>
      <c r="Q71" s="91"/>
      <c r="R71" s="91"/>
      <c r="S71" s="91"/>
      <c r="T71" s="91"/>
      <c r="U71" s="91"/>
      <c r="V71" s="91"/>
      <c r="W71" s="92"/>
      <c r="X71" s="92"/>
      <c r="Y71" s="92"/>
      <c r="Z71" s="96"/>
      <c r="AA71" s="27" t="str">
        <f t="shared" ref="AA71:AA89" si="0">IF(OR(AND(AA31="",AB31=""),AND(AA51="",AB51=""),AND(AB31="K",AB51="K"),OR(AB31="O",AB51="O")),"",SUM(AA31,AA51))</f>
        <v/>
      </c>
      <c r="AB71" s="1" t="str">
        <f t="shared" ref="AB71:AB89" si="1">IF(AND(OR(AND(AB31="O",AB51="O"),AND(AB31="K",AB51="K")),SUM(AA31,AA51)=0,ISNUMBER(AA71)),"",IF(OR(AB31="O",AB51="O"),"O",IF(AND(AB31=AB51,OR(AB31="K",AB31="W",AB31="M")), UPPER(AB31),"")))</f>
        <v/>
      </c>
      <c r="AC71" s="2" t="str">
        <f>IF(TYPE(VAL_Codes!H$38)=2,VAL_Codes!H$38,"")</f>
        <v/>
      </c>
      <c r="AD71" s="47"/>
      <c r="AE71" s="47"/>
      <c r="AF71" s="47"/>
      <c r="AG71" s="27" t="str">
        <f t="shared" ref="AG71:AG89" si="2">IF(OR(AND(AG31="",AH31=""),AND(AG51="",AH51=""),AND(AH31="K",AH51="K"),OR(AH31="O",AH51="O")),"",SUM(AG31,AG51))</f>
        <v/>
      </c>
      <c r="AH71" s="1" t="str">
        <f t="shared" ref="AH71:AH89" si="3">IF(AND(OR(AND(AH31="O",AH51="O"),AND(AH31="K",AH51="K")),SUM(AG31,AG51)=0,ISNUMBER(AG71)),"",IF(OR(AH31="O",AH51="O"),"O",IF(AND(AH31=AH51,OR(AH31="K",AH31="W",AH31="M")), UPPER(AH31),"")))</f>
        <v/>
      </c>
      <c r="AI71" s="2" t="str">
        <f>IF(TYPE(VAL_Codes!N$38)=2,VAL_Codes!N$38,"")</f>
        <v/>
      </c>
      <c r="AJ71" s="97"/>
      <c r="AK71" s="39"/>
      <c r="AL71" s="39"/>
      <c r="AM71" s="97"/>
      <c r="AN71" s="38"/>
      <c r="AO71" s="38"/>
      <c r="AP71" s="94"/>
      <c r="AS71" s="94"/>
      <c r="AV71" s="94"/>
      <c r="AY71" s="94"/>
      <c r="BB71" s="94"/>
      <c r="BE71" s="94"/>
      <c r="BH71" s="94"/>
      <c r="BK71" s="94"/>
      <c r="BN71" s="94"/>
      <c r="BQ71" s="94"/>
      <c r="BT71" s="94"/>
      <c r="BW71" s="94"/>
      <c r="BZ71" s="94"/>
      <c r="CC71" s="94"/>
      <c r="CF71" s="94"/>
      <c r="CI71" s="94"/>
      <c r="CL71" s="94"/>
      <c r="CO71" s="94"/>
      <c r="CR71" s="94"/>
      <c r="CU71" s="94"/>
      <c r="CX71" s="94"/>
      <c r="DA71" s="94"/>
      <c r="DD71" s="94"/>
      <c r="DG71" s="94"/>
      <c r="DJ71" s="94"/>
      <c r="DM71" s="94"/>
      <c r="DP71" s="94"/>
      <c r="DS71" s="94"/>
      <c r="DV71" s="94"/>
      <c r="DY71" s="94"/>
      <c r="EB71" s="94"/>
      <c r="EE71" s="94"/>
      <c r="EH71" s="94"/>
      <c r="EK71" s="94"/>
      <c r="EN71" s="94"/>
      <c r="EQ71" s="94"/>
      <c r="ET71" s="94"/>
    </row>
    <row r="72" spans="1:150" ht="15" customHeight="1" x14ac:dyDescent="0.2">
      <c r="A72" s="48"/>
      <c r="B72" s="48"/>
      <c r="C72" s="31"/>
      <c r="D72" s="689"/>
      <c r="E72" s="95" t="s">
        <v>114</v>
      </c>
      <c r="F72" s="367" t="s">
        <v>6</v>
      </c>
      <c r="G72" s="367" t="s">
        <v>115</v>
      </c>
      <c r="H72" s="367" t="s">
        <v>6</v>
      </c>
      <c r="I72" s="367"/>
      <c r="J72" s="91"/>
      <c r="K72" s="91"/>
      <c r="L72" s="91"/>
      <c r="M72" s="91"/>
      <c r="N72" s="91"/>
      <c r="O72" s="91"/>
      <c r="P72" s="91"/>
      <c r="Q72" s="91"/>
      <c r="R72" s="91"/>
      <c r="S72" s="91"/>
      <c r="T72" s="91"/>
      <c r="U72" s="91"/>
      <c r="V72" s="91"/>
      <c r="W72" s="92"/>
      <c r="X72" s="92"/>
      <c r="Y72" s="92"/>
      <c r="Z72" s="96"/>
      <c r="AA72" s="27" t="str">
        <f t="shared" si="0"/>
        <v/>
      </c>
      <c r="AB72" s="1" t="str">
        <f t="shared" si="1"/>
        <v/>
      </c>
      <c r="AC72" s="2" t="str">
        <f>IF(TYPE(VAL_Codes!H$38)=2,VAL_Codes!H$38,"")</f>
        <v/>
      </c>
      <c r="AD72" s="47"/>
      <c r="AE72" s="47"/>
      <c r="AF72" s="47"/>
      <c r="AG72" s="27" t="str">
        <f t="shared" si="2"/>
        <v/>
      </c>
      <c r="AH72" s="1" t="str">
        <f t="shared" si="3"/>
        <v/>
      </c>
      <c r="AI72" s="2" t="str">
        <f>IF(TYPE(VAL_Codes!N$38)=2,VAL_Codes!N$38,"")</f>
        <v/>
      </c>
      <c r="AJ72" s="97"/>
      <c r="AK72" s="39"/>
      <c r="AL72" s="39"/>
      <c r="AM72" s="97"/>
      <c r="AN72" s="38"/>
      <c r="AO72" s="38"/>
      <c r="AP72" s="94"/>
      <c r="AS72" s="94"/>
      <c r="AV72" s="94"/>
      <c r="AY72" s="94"/>
      <c r="BB72" s="94"/>
      <c r="BE72" s="94"/>
      <c r="BH72" s="94"/>
      <c r="BK72" s="94"/>
      <c r="BN72" s="94"/>
      <c r="BQ72" s="94"/>
      <c r="BT72" s="94"/>
      <c r="BW72" s="94"/>
      <c r="BZ72" s="94"/>
      <c r="CC72" s="94"/>
      <c r="CF72" s="94"/>
      <c r="CI72" s="94"/>
      <c r="CL72" s="94"/>
      <c r="CO72" s="94"/>
      <c r="CR72" s="94"/>
      <c r="CU72" s="94"/>
      <c r="CX72" s="94"/>
      <c r="DA72" s="94"/>
      <c r="DD72" s="94"/>
      <c r="DG72" s="94"/>
      <c r="DJ72" s="94"/>
      <c r="DM72" s="94"/>
      <c r="DP72" s="94"/>
      <c r="DS72" s="94"/>
      <c r="DV72" s="94"/>
      <c r="DY72" s="94"/>
      <c r="EB72" s="94"/>
      <c r="EE72" s="94"/>
      <c r="EH72" s="94"/>
      <c r="EK72" s="94"/>
      <c r="EN72" s="94"/>
      <c r="EQ72" s="94"/>
      <c r="ET72" s="94"/>
    </row>
    <row r="73" spans="1:150" s="87" customFormat="1" ht="15" customHeight="1" x14ac:dyDescent="0.2">
      <c r="A73" s="48"/>
      <c r="B73" s="48"/>
      <c r="C73" s="31"/>
      <c r="D73" s="689"/>
      <c r="E73" s="95" t="s">
        <v>109</v>
      </c>
      <c r="F73" s="367" t="s">
        <v>6</v>
      </c>
      <c r="G73" s="367" t="s">
        <v>116</v>
      </c>
      <c r="H73" s="367" t="s">
        <v>6</v>
      </c>
      <c r="I73" s="367"/>
      <c r="J73" s="91"/>
      <c r="K73" s="91"/>
      <c r="L73" s="91"/>
      <c r="M73" s="91"/>
      <c r="N73" s="91"/>
      <c r="O73" s="91"/>
      <c r="P73" s="91"/>
      <c r="Q73" s="91"/>
      <c r="R73" s="91"/>
      <c r="S73" s="91"/>
      <c r="T73" s="91"/>
      <c r="U73" s="91"/>
      <c r="V73" s="91"/>
      <c r="W73" s="92"/>
      <c r="X73" s="92"/>
      <c r="Y73" s="92"/>
      <c r="Z73" s="96"/>
      <c r="AA73" s="27" t="str">
        <f t="shared" si="0"/>
        <v/>
      </c>
      <c r="AB73" s="1" t="str">
        <f t="shared" si="1"/>
        <v/>
      </c>
      <c r="AC73" s="2" t="str">
        <f>IF(TYPE(VAL_Codes!H$38)=2,VAL_Codes!H$38,"")</f>
        <v/>
      </c>
      <c r="AD73" s="47"/>
      <c r="AE73" s="47"/>
      <c r="AF73" s="47"/>
      <c r="AG73" s="27" t="str">
        <f t="shared" si="2"/>
        <v/>
      </c>
      <c r="AH73" s="1" t="str">
        <f t="shared" si="3"/>
        <v/>
      </c>
      <c r="AI73" s="2" t="str">
        <f>IF(TYPE(VAL_Codes!N$38)=2,VAL_Codes!N$38,"")</f>
        <v/>
      </c>
      <c r="AJ73" s="97"/>
      <c r="AK73" s="39"/>
      <c r="AL73" s="39"/>
      <c r="AM73" s="97"/>
      <c r="AN73" s="39"/>
      <c r="AO73" s="39"/>
      <c r="AP73" s="93"/>
      <c r="AS73" s="93"/>
      <c r="AV73" s="93"/>
      <c r="AY73" s="93"/>
      <c r="BB73" s="93"/>
      <c r="BE73" s="93"/>
      <c r="BH73" s="93"/>
      <c r="BK73" s="93"/>
      <c r="BN73" s="93"/>
      <c r="BQ73" s="93"/>
      <c r="BT73" s="93"/>
      <c r="BW73" s="93"/>
      <c r="BZ73" s="93"/>
      <c r="CC73" s="93"/>
      <c r="CF73" s="93"/>
      <c r="CI73" s="93"/>
      <c r="CL73" s="93"/>
      <c r="CO73" s="93"/>
      <c r="CR73" s="93"/>
      <c r="CU73" s="93"/>
      <c r="CX73" s="93"/>
      <c r="DA73" s="93"/>
      <c r="DD73" s="93"/>
      <c r="DG73" s="93"/>
      <c r="DJ73" s="93"/>
      <c r="DM73" s="93"/>
      <c r="DP73" s="93"/>
      <c r="DS73" s="93"/>
      <c r="DV73" s="93"/>
      <c r="DY73" s="93"/>
      <c r="EB73" s="93"/>
      <c r="EE73" s="93"/>
      <c r="EH73" s="93"/>
      <c r="EK73" s="93"/>
      <c r="EN73" s="93"/>
      <c r="EQ73" s="93"/>
      <c r="ET73" s="93"/>
    </row>
    <row r="74" spans="1:150" s="87" customFormat="1" ht="15" customHeight="1" x14ac:dyDescent="0.2">
      <c r="A74" s="48"/>
      <c r="B74" s="48"/>
      <c r="C74" s="31"/>
      <c r="D74" s="689"/>
      <c r="E74" s="95" t="s">
        <v>110</v>
      </c>
      <c r="F74" s="367" t="s">
        <v>6</v>
      </c>
      <c r="G74" s="367" t="s">
        <v>117</v>
      </c>
      <c r="H74" s="367" t="s">
        <v>6</v>
      </c>
      <c r="I74" s="367"/>
      <c r="J74" s="91"/>
      <c r="K74" s="91"/>
      <c r="L74" s="91"/>
      <c r="M74" s="91"/>
      <c r="N74" s="91"/>
      <c r="O74" s="91"/>
      <c r="P74" s="91"/>
      <c r="Q74" s="91"/>
      <c r="R74" s="91"/>
      <c r="S74" s="91"/>
      <c r="T74" s="91"/>
      <c r="U74" s="91"/>
      <c r="V74" s="91"/>
      <c r="W74" s="92"/>
      <c r="X74" s="92"/>
      <c r="Y74" s="92"/>
      <c r="Z74" s="96"/>
      <c r="AA74" s="27" t="str">
        <f t="shared" si="0"/>
        <v/>
      </c>
      <c r="AB74" s="1" t="str">
        <f t="shared" si="1"/>
        <v/>
      </c>
      <c r="AC74" s="2" t="str">
        <f>IF(TYPE(VAL_Codes!H$38)=2,VAL_Codes!H$38,"")</f>
        <v/>
      </c>
      <c r="AD74" s="47"/>
      <c r="AE74" s="47"/>
      <c r="AF74" s="47"/>
      <c r="AG74" s="27" t="str">
        <f t="shared" si="2"/>
        <v/>
      </c>
      <c r="AH74" s="1" t="str">
        <f t="shared" si="3"/>
        <v/>
      </c>
      <c r="AI74" s="2" t="str">
        <f>IF(TYPE(VAL_Codes!N$38)=2,VAL_Codes!N$38,"")</f>
        <v/>
      </c>
      <c r="AJ74" s="97"/>
      <c r="AK74" s="39"/>
      <c r="AL74" s="39"/>
      <c r="AM74" s="97"/>
      <c r="AN74" s="39"/>
      <c r="AO74" s="39"/>
      <c r="AP74" s="93"/>
      <c r="AS74" s="93"/>
      <c r="AV74" s="93"/>
      <c r="AY74" s="93"/>
      <c r="BB74" s="93"/>
      <c r="BE74" s="93"/>
      <c r="BH74" s="93"/>
      <c r="BK74" s="93"/>
      <c r="BN74" s="93"/>
      <c r="BQ74" s="93"/>
      <c r="BT74" s="93"/>
      <c r="BW74" s="93"/>
      <c r="BZ74" s="93"/>
      <c r="CC74" s="93"/>
      <c r="CF74" s="93"/>
      <c r="CI74" s="93"/>
      <c r="CL74" s="93"/>
      <c r="CO74" s="93"/>
      <c r="CR74" s="93"/>
      <c r="CU74" s="93"/>
      <c r="CX74" s="93"/>
      <c r="DA74" s="93"/>
      <c r="DD74" s="93"/>
      <c r="DG74" s="93"/>
      <c r="DJ74" s="93"/>
      <c r="DM74" s="93"/>
      <c r="DP74" s="93"/>
      <c r="DS74" s="93"/>
      <c r="DV74" s="93"/>
      <c r="DY74" s="93"/>
      <c r="EB74" s="93"/>
      <c r="EE74" s="93"/>
      <c r="EH74" s="93"/>
      <c r="EK74" s="93"/>
      <c r="EN74" s="93"/>
      <c r="EQ74" s="93"/>
      <c r="ET74" s="93"/>
    </row>
    <row r="75" spans="1:150" s="87" customFormat="1" ht="15" customHeight="1" x14ac:dyDescent="0.2">
      <c r="A75" s="48"/>
      <c r="B75" s="48"/>
      <c r="C75" s="31"/>
      <c r="D75" s="689"/>
      <c r="E75" s="95" t="s">
        <v>111</v>
      </c>
      <c r="F75" s="367" t="s">
        <v>6</v>
      </c>
      <c r="G75" s="367" t="s">
        <v>118</v>
      </c>
      <c r="H75" s="367" t="s">
        <v>6</v>
      </c>
      <c r="I75" s="367"/>
      <c r="J75" s="91"/>
      <c r="K75" s="91"/>
      <c r="L75" s="91"/>
      <c r="M75" s="91"/>
      <c r="N75" s="91"/>
      <c r="O75" s="91"/>
      <c r="P75" s="91"/>
      <c r="Q75" s="91"/>
      <c r="R75" s="91"/>
      <c r="S75" s="91"/>
      <c r="T75" s="91"/>
      <c r="U75" s="91"/>
      <c r="V75" s="91"/>
      <c r="W75" s="92"/>
      <c r="X75" s="92"/>
      <c r="Y75" s="92"/>
      <c r="Z75" s="96"/>
      <c r="AA75" s="27" t="str">
        <f t="shared" si="0"/>
        <v/>
      </c>
      <c r="AB75" s="1" t="str">
        <f t="shared" si="1"/>
        <v/>
      </c>
      <c r="AC75" s="2" t="str">
        <f>IF(TYPE(VAL_Codes!H$38)=2,VAL_Codes!H$38,"")</f>
        <v/>
      </c>
      <c r="AD75" s="47"/>
      <c r="AE75" s="47"/>
      <c r="AF75" s="47"/>
      <c r="AG75" s="27" t="str">
        <f t="shared" si="2"/>
        <v/>
      </c>
      <c r="AH75" s="1" t="str">
        <f t="shared" si="3"/>
        <v/>
      </c>
      <c r="AI75" s="2" t="str">
        <f>IF(TYPE(VAL_Codes!N$38)=2,VAL_Codes!N$38,"")</f>
        <v/>
      </c>
      <c r="AJ75" s="97"/>
      <c r="AK75" s="39"/>
      <c r="AL75" s="39"/>
      <c r="AM75" s="97"/>
      <c r="AN75" s="39"/>
      <c r="AO75" s="39"/>
      <c r="AP75" s="93"/>
      <c r="AS75" s="93"/>
      <c r="AV75" s="93"/>
      <c r="AY75" s="93"/>
      <c r="BB75" s="93"/>
      <c r="BE75" s="93"/>
      <c r="BH75" s="93"/>
      <c r="BK75" s="93"/>
      <c r="BN75" s="93"/>
      <c r="BQ75" s="93"/>
      <c r="BT75" s="93"/>
      <c r="BW75" s="93"/>
      <c r="BZ75" s="93"/>
      <c r="CC75" s="93"/>
      <c r="CF75" s="93"/>
      <c r="CI75" s="93"/>
      <c r="CL75" s="93"/>
      <c r="CO75" s="93"/>
      <c r="CR75" s="93"/>
      <c r="CU75" s="93"/>
      <c r="CX75" s="93"/>
      <c r="DA75" s="93"/>
      <c r="DD75" s="93"/>
      <c r="DG75" s="93"/>
      <c r="DJ75" s="93"/>
      <c r="DM75" s="93"/>
      <c r="DP75" s="93"/>
      <c r="DS75" s="93"/>
      <c r="DV75" s="93"/>
      <c r="DY75" s="93"/>
      <c r="EB75" s="93"/>
      <c r="EE75" s="93"/>
      <c r="EH75" s="93"/>
      <c r="EK75" s="93"/>
      <c r="EN75" s="93"/>
      <c r="EQ75" s="93"/>
      <c r="ET75" s="93"/>
    </row>
    <row r="76" spans="1:150" s="87" customFormat="1" ht="15" customHeight="1" x14ac:dyDescent="0.2">
      <c r="A76" s="48"/>
      <c r="B76" s="48"/>
      <c r="C76" s="31"/>
      <c r="D76" s="689"/>
      <c r="E76" s="95" t="s">
        <v>112</v>
      </c>
      <c r="F76" s="367" t="s">
        <v>6</v>
      </c>
      <c r="G76" s="367" t="s">
        <v>119</v>
      </c>
      <c r="H76" s="367" t="s">
        <v>6</v>
      </c>
      <c r="I76" s="367"/>
      <c r="J76" s="91"/>
      <c r="K76" s="91"/>
      <c r="L76" s="91"/>
      <c r="M76" s="91"/>
      <c r="N76" s="91"/>
      <c r="O76" s="91"/>
      <c r="P76" s="91"/>
      <c r="Q76" s="91"/>
      <c r="R76" s="91"/>
      <c r="S76" s="91"/>
      <c r="T76" s="91"/>
      <c r="U76" s="91"/>
      <c r="V76" s="91"/>
      <c r="W76" s="92"/>
      <c r="X76" s="92"/>
      <c r="Y76" s="92"/>
      <c r="Z76" s="96"/>
      <c r="AA76" s="27" t="str">
        <f t="shared" si="0"/>
        <v/>
      </c>
      <c r="AB76" s="1" t="str">
        <f t="shared" si="1"/>
        <v/>
      </c>
      <c r="AC76" s="2" t="str">
        <f>IF(TYPE(VAL_Codes!H$38)=2,VAL_Codes!H$38,"")</f>
        <v/>
      </c>
      <c r="AD76" s="47"/>
      <c r="AE76" s="47"/>
      <c r="AF76" s="47"/>
      <c r="AG76" s="27" t="str">
        <f t="shared" si="2"/>
        <v/>
      </c>
      <c r="AH76" s="1" t="str">
        <f t="shared" si="3"/>
        <v/>
      </c>
      <c r="AI76" s="2" t="str">
        <f>IF(TYPE(VAL_Codes!N$38)=2,VAL_Codes!N$38,"")</f>
        <v/>
      </c>
      <c r="AJ76" s="97"/>
      <c r="AK76" s="39"/>
      <c r="AL76" s="39"/>
      <c r="AM76" s="97"/>
      <c r="AN76" s="39"/>
      <c r="AO76" s="39"/>
      <c r="AP76" s="93"/>
      <c r="AS76" s="93"/>
      <c r="AV76" s="93"/>
      <c r="AY76" s="93"/>
      <c r="BB76" s="93"/>
      <c r="BE76" s="93"/>
      <c r="BH76" s="93"/>
      <c r="BK76" s="93"/>
      <c r="BN76" s="93"/>
      <c r="BQ76" s="93"/>
      <c r="BT76" s="93"/>
      <c r="BW76" s="93"/>
      <c r="BZ76" s="93"/>
      <c r="CC76" s="93"/>
      <c r="CF76" s="93"/>
      <c r="CI76" s="93"/>
      <c r="CL76" s="93"/>
      <c r="CO76" s="93"/>
      <c r="CR76" s="93"/>
      <c r="CU76" s="93"/>
      <c r="CX76" s="93"/>
      <c r="DA76" s="93"/>
      <c r="DD76" s="93"/>
      <c r="DG76" s="93"/>
      <c r="DJ76" s="93"/>
      <c r="DM76" s="93"/>
      <c r="DP76" s="93"/>
      <c r="DS76" s="93"/>
      <c r="DV76" s="93"/>
      <c r="DY76" s="93"/>
      <c r="EB76" s="93"/>
      <c r="EE76" s="93"/>
      <c r="EH76" s="93"/>
      <c r="EK76" s="93"/>
      <c r="EN76" s="93"/>
      <c r="EQ76" s="93"/>
      <c r="ET76" s="93"/>
    </row>
    <row r="77" spans="1:150" s="87" customFormat="1" ht="15" customHeight="1" x14ac:dyDescent="0.2">
      <c r="A77" s="48"/>
      <c r="B77" s="48"/>
      <c r="C77" s="31"/>
      <c r="D77" s="689"/>
      <c r="E77" s="95" t="s">
        <v>113</v>
      </c>
      <c r="F77" s="367" t="s">
        <v>6</v>
      </c>
      <c r="G77" s="367" t="s">
        <v>120</v>
      </c>
      <c r="H77" s="367" t="s">
        <v>6</v>
      </c>
      <c r="I77" s="367"/>
      <c r="J77" s="91"/>
      <c r="K77" s="91"/>
      <c r="L77" s="91"/>
      <c r="M77" s="91"/>
      <c r="N77" s="91"/>
      <c r="O77" s="91"/>
      <c r="P77" s="91"/>
      <c r="Q77" s="91"/>
      <c r="R77" s="91"/>
      <c r="S77" s="91"/>
      <c r="T77" s="91"/>
      <c r="U77" s="91"/>
      <c r="V77" s="91"/>
      <c r="W77" s="92"/>
      <c r="X77" s="92"/>
      <c r="Y77" s="92"/>
      <c r="Z77" s="96"/>
      <c r="AA77" s="27" t="str">
        <f t="shared" si="0"/>
        <v/>
      </c>
      <c r="AB77" s="1" t="str">
        <f t="shared" si="1"/>
        <v/>
      </c>
      <c r="AC77" s="2" t="str">
        <f>IF(TYPE(VAL_Codes!H$38)=2,VAL_Codes!H$38,"")</f>
        <v/>
      </c>
      <c r="AD77" s="47"/>
      <c r="AE77" s="47"/>
      <c r="AF77" s="47"/>
      <c r="AG77" s="27" t="str">
        <f t="shared" si="2"/>
        <v/>
      </c>
      <c r="AH77" s="1" t="str">
        <f t="shared" si="3"/>
        <v/>
      </c>
      <c r="AI77" s="2" t="str">
        <f>IF(TYPE(VAL_Codes!N$38)=2,VAL_Codes!N$38,"")</f>
        <v/>
      </c>
      <c r="AJ77" s="97"/>
      <c r="AK77" s="39"/>
      <c r="AL77" s="39"/>
      <c r="AM77" s="97"/>
      <c r="AN77" s="39"/>
      <c r="AO77" s="39"/>
      <c r="AP77" s="93"/>
      <c r="AS77" s="93"/>
      <c r="AV77" s="93"/>
      <c r="AY77" s="93"/>
      <c r="BB77" s="93"/>
      <c r="BE77" s="93"/>
      <c r="BH77" s="93"/>
      <c r="BK77" s="93"/>
      <c r="BN77" s="93"/>
      <c r="BQ77" s="93"/>
      <c r="BT77" s="93"/>
      <c r="BW77" s="93"/>
      <c r="BZ77" s="93"/>
      <c r="CC77" s="93"/>
      <c r="CF77" s="93"/>
      <c r="CI77" s="93"/>
      <c r="CL77" s="93"/>
      <c r="CO77" s="93"/>
      <c r="CR77" s="93"/>
      <c r="CU77" s="93"/>
      <c r="CX77" s="93"/>
      <c r="DA77" s="93"/>
      <c r="DD77" s="93"/>
      <c r="DG77" s="93"/>
      <c r="DJ77" s="93"/>
      <c r="DM77" s="93"/>
      <c r="DP77" s="93"/>
      <c r="DS77" s="93"/>
      <c r="DV77" s="93"/>
      <c r="DY77" s="93"/>
      <c r="EB77" s="93"/>
      <c r="EE77" s="93"/>
      <c r="EH77" s="93"/>
      <c r="EK77" s="93"/>
      <c r="EN77" s="93"/>
      <c r="EQ77" s="93"/>
      <c r="ET77" s="93"/>
    </row>
    <row r="78" spans="1:150" s="87" customFormat="1" ht="15" customHeight="1" x14ac:dyDescent="0.2">
      <c r="A78" s="48"/>
      <c r="B78" s="48"/>
      <c r="C78" s="31"/>
      <c r="D78" s="689"/>
      <c r="E78" s="95" t="s">
        <v>51</v>
      </c>
      <c r="F78" s="367" t="s">
        <v>6</v>
      </c>
      <c r="G78" s="367" t="s">
        <v>50</v>
      </c>
      <c r="H78" s="367" t="s">
        <v>6</v>
      </c>
      <c r="I78" s="367"/>
      <c r="J78" s="91"/>
      <c r="K78" s="91"/>
      <c r="L78" s="91"/>
      <c r="M78" s="91"/>
      <c r="N78" s="91"/>
      <c r="O78" s="91"/>
      <c r="P78" s="91"/>
      <c r="Q78" s="91"/>
      <c r="R78" s="91"/>
      <c r="S78" s="91"/>
      <c r="T78" s="91"/>
      <c r="U78" s="91"/>
      <c r="V78" s="91"/>
      <c r="W78" s="92"/>
      <c r="X78" s="92"/>
      <c r="Y78" s="92"/>
      <c r="Z78" s="96"/>
      <c r="AA78" s="27" t="str">
        <f t="shared" si="0"/>
        <v/>
      </c>
      <c r="AB78" s="1" t="str">
        <f t="shared" si="1"/>
        <v/>
      </c>
      <c r="AC78" s="2" t="str">
        <f>IF(TYPE(VAL_Codes!H$38)=2,VAL_Codes!H$38,"")</f>
        <v/>
      </c>
      <c r="AD78" s="47"/>
      <c r="AE78" s="47"/>
      <c r="AF78" s="47"/>
      <c r="AG78" s="27" t="str">
        <f t="shared" si="2"/>
        <v/>
      </c>
      <c r="AH78" s="1" t="str">
        <f t="shared" si="3"/>
        <v/>
      </c>
      <c r="AI78" s="2" t="str">
        <f>IF(TYPE(VAL_Codes!N$38)=2,VAL_Codes!N$38,"")</f>
        <v/>
      </c>
      <c r="AJ78" s="97"/>
      <c r="AK78" s="39"/>
      <c r="AL78" s="39"/>
      <c r="AM78" s="97"/>
      <c r="AN78" s="39"/>
      <c r="AO78" s="39"/>
      <c r="AP78" s="93"/>
      <c r="AS78" s="93"/>
      <c r="AV78" s="93"/>
      <c r="AY78" s="93"/>
      <c r="BB78" s="93"/>
      <c r="BE78" s="93"/>
      <c r="BH78" s="93"/>
      <c r="BK78" s="93"/>
      <c r="BN78" s="93"/>
      <c r="BQ78" s="93"/>
      <c r="BT78" s="93"/>
      <c r="BW78" s="93"/>
      <c r="BZ78" s="93"/>
      <c r="CC78" s="93"/>
      <c r="CF78" s="93"/>
      <c r="CI78" s="93"/>
      <c r="CL78" s="93"/>
      <c r="CO78" s="93"/>
      <c r="CR78" s="93"/>
      <c r="CU78" s="93"/>
      <c r="CX78" s="93"/>
      <c r="DA78" s="93"/>
      <c r="DD78" s="93"/>
      <c r="DG78" s="93"/>
      <c r="DJ78" s="93"/>
      <c r="DM78" s="93"/>
      <c r="DP78" s="93"/>
      <c r="DS78" s="93"/>
      <c r="DV78" s="93"/>
      <c r="DY78" s="93"/>
      <c r="EB78" s="93"/>
      <c r="EE78" s="93"/>
      <c r="EH78" s="93"/>
      <c r="EK78" s="93"/>
      <c r="EN78" s="93"/>
      <c r="EQ78" s="93"/>
      <c r="ET78" s="93"/>
    </row>
    <row r="79" spans="1:150" s="87" customFormat="1" ht="15" customHeight="1" x14ac:dyDescent="0.2">
      <c r="A79" s="48"/>
      <c r="B79" s="48"/>
      <c r="C79" s="31"/>
      <c r="D79" s="689"/>
      <c r="E79" s="95" t="s">
        <v>52</v>
      </c>
      <c r="F79" s="367" t="s">
        <v>6</v>
      </c>
      <c r="G79" s="367" t="s">
        <v>7</v>
      </c>
      <c r="H79" s="367" t="s">
        <v>6</v>
      </c>
      <c r="I79" s="367"/>
      <c r="J79" s="91"/>
      <c r="K79" s="91"/>
      <c r="L79" s="91"/>
      <c r="M79" s="91"/>
      <c r="N79" s="91"/>
      <c r="O79" s="91"/>
      <c r="P79" s="91"/>
      <c r="Q79" s="91"/>
      <c r="R79" s="91"/>
      <c r="S79" s="91"/>
      <c r="T79" s="91"/>
      <c r="U79" s="91"/>
      <c r="V79" s="91"/>
      <c r="W79" s="92"/>
      <c r="X79" s="92"/>
      <c r="Y79" s="92"/>
      <c r="Z79" s="96"/>
      <c r="AA79" s="27" t="str">
        <f t="shared" si="0"/>
        <v/>
      </c>
      <c r="AB79" s="1" t="str">
        <f t="shared" si="1"/>
        <v/>
      </c>
      <c r="AC79" s="2" t="str">
        <f>IF(TYPE(VAL_Codes!H$38)=2,VAL_Codes!H$38,"")</f>
        <v/>
      </c>
      <c r="AD79" s="47"/>
      <c r="AE79" s="47"/>
      <c r="AF79" s="47"/>
      <c r="AG79" s="27" t="str">
        <f t="shared" si="2"/>
        <v/>
      </c>
      <c r="AH79" s="1" t="str">
        <f t="shared" si="3"/>
        <v/>
      </c>
      <c r="AI79" s="2" t="str">
        <f>IF(TYPE(VAL_Codes!N$38)=2,VAL_Codes!N$38,"")</f>
        <v/>
      </c>
      <c r="AJ79" s="97"/>
      <c r="AK79" s="39"/>
      <c r="AL79" s="39"/>
      <c r="AM79" s="97"/>
      <c r="AN79" s="39"/>
      <c r="AO79" s="39"/>
      <c r="AP79" s="93"/>
      <c r="AS79" s="93"/>
      <c r="AV79" s="93"/>
      <c r="AY79" s="93"/>
      <c r="BB79" s="93"/>
      <c r="BE79" s="93"/>
      <c r="BH79" s="93"/>
      <c r="BK79" s="93"/>
      <c r="BN79" s="93"/>
      <c r="BQ79" s="93"/>
      <c r="BT79" s="93"/>
      <c r="BW79" s="93"/>
      <c r="BZ79" s="93"/>
      <c r="CC79" s="93"/>
      <c r="CF79" s="93"/>
      <c r="CI79" s="93"/>
      <c r="CL79" s="93"/>
      <c r="CO79" s="93"/>
      <c r="CR79" s="93"/>
      <c r="CU79" s="93"/>
      <c r="CX79" s="93"/>
      <c r="DA79" s="93"/>
      <c r="DD79" s="93"/>
      <c r="DG79" s="93"/>
      <c r="DJ79" s="93"/>
      <c r="DM79" s="93"/>
      <c r="DP79" s="93"/>
      <c r="DS79" s="93"/>
      <c r="DV79" s="93"/>
      <c r="DY79" s="93"/>
      <c r="EB79" s="93"/>
      <c r="EE79" s="93"/>
      <c r="EH79" s="93"/>
      <c r="EK79" s="93"/>
      <c r="EN79" s="93"/>
      <c r="EQ79" s="93"/>
      <c r="ET79" s="93"/>
    </row>
    <row r="80" spans="1:150" s="87" customFormat="1" ht="15" customHeight="1" x14ac:dyDescent="0.2">
      <c r="A80" s="48"/>
      <c r="B80" s="48"/>
      <c r="C80" s="31"/>
      <c r="D80" s="689"/>
      <c r="E80" s="95" t="s">
        <v>53</v>
      </c>
      <c r="F80" s="367" t="s">
        <v>6</v>
      </c>
      <c r="G80" s="367" t="s">
        <v>8</v>
      </c>
      <c r="H80" s="367" t="s">
        <v>6</v>
      </c>
      <c r="I80" s="367"/>
      <c r="J80" s="91"/>
      <c r="K80" s="91"/>
      <c r="L80" s="91"/>
      <c r="M80" s="91"/>
      <c r="N80" s="91"/>
      <c r="O80" s="91"/>
      <c r="P80" s="91"/>
      <c r="Q80" s="91"/>
      <c r="R80" s="91"/>
      <c r="S80" s="91"/>
      <c r="T80" s="91"/>
      <c r="U80" s="91"/>
      <c r="V80" s="91"/>
      <c r="W80" s="92"/>
      <c r="X80" s="92"/>
      <c r="Y80" s="92"/>
      <c r="Z80" s="96"/>
      <c r="AA80" s="27" t="str">
        <f t="shared" si="0"/>
        <v/>
      </c>
      <c r="AB80" s="1" t="str">
        <f t="shared" si="1"/>
        <v/>
      </c>
      <c r="AC80" s="2" t="str">
        <f>IF(TYPE(VAL_Codes!H$38)=2,VAL_Codes!H$38,"")</f>
        <v/>
      </c>
      <c r="AD80" s="47"/>
      <c r="AE80" s="47"/>
      <c r="AF80" s="47"/>
      <c r="AG80" s="27" t="str">
        <f t="shared" si="2"/>
        <v/>
      </c>
      <c r="AH80" s="1" t="str">
        <f t="shared" si="3"/>
        <v/>
      </c>
      <c r="AI80" s="2" t="str">
        <f>IF(TYPE(VAL_Codes!N$38)=2,VAL_Codes!N$38,"")</f>
        <v/>
      </c>
      <c r="AJ80" s="97"/>
      <c r="AK80" s="39"/>
      <c r="AL80" s="39"/>
      <c r="AM80" s="97"/>
      <c r="AN80" s="39"/>
      <c r="AO80" s="39"/>
      <c r="AP80" s="93"/>
      <c r="AS80" s="93"/>
      <c r="AV80" s="93"/>
      <c r="AY80" s="93"/>
      <c r="BB80" s="93"/>
      <c r="BE80" s="93"/>
      <c r="BH80" s="93"/>
      <c r="BK80" s="93"/>
      <c r="BN80" s="93"/>
      <c r="BQ80" s="93"/>
      <c r="BT80" s="93"/>
      <c r="BW80" s="93"/>
      <c r="BZ80" s="93"/>
      <c r="CC80" s="93"/>
      <c r="CF80" s="93"/>
      <c r="CI80" s="93"/>
      <c r="CL80" s="93"/>
      <c r="CO80" s="93"/>
      <c r="CR80" s="93"/>
      <c r="CU80" s="93"/>
      <c r="CX80" s="93"/>
      <c r="DA80" s="93"/>
      <c r="DD80" s="93"/>
      <c r="DG80" s="93"/>
      <c r="DJ80" s="93"/>
      <c r="DM80" s="93"/>
      <c r="DP80" s="93"/>
      <c r="DS80" s="93"/>
      <c r="DV80" s="93"/>
      <c r="DY80" s="93"/>
      <c r="EB80" s="93"/>
      <c r="EE80" s="93"/>
      <c r="EH80" s="93"/>
      <c r="EK80" s="93"/>
      <c r="EN80" s="93"/>
      <c r="EQ80" s="93"/>
      <c r="ET80" s="93"/>
    </row>
    <row r="81" spans="1:150" s="87" customFormat="1" ht="15" customHeight="1" x14ac:dyDescent="0.2">
      <c r="A81" s="48"/>
      <c r="B81" s="48"/>
      <c r="C81" s="31"/>
      <c r="D81" s="689"/>
      <c r="E81" s="95" t="s">
        <v>54</v>
      </c>
      <c r="F81" s="367" t="s">
        <v>6</v>
      </c>
      <c r="G81" s="367" t="s">
        <v>9</v>
      </c>
      <c r="H81" s="367" t="s">
        <v>6</v>
      </c>
      <c r="I81" s="367"/>
      <c r="J81" s="91"/>
      <c r="K81" s="91"/>
      <c r="L81" s="91"/>
      <c r="M81" s="91"/>
      <c r="N81" s="91"/>
      <c r="O81" s="91"/>
      <c r="P81" s="91"/>
      <c r="Q81" s="91"/>
      <c r="R81" s="91"/>
      <c r="S81" s="91"/>
      <c r="T81" s="91"/>
      <c r="U81" s="91"/>
      <c r="V81" s="91"/>
      <c r="W81" s="92"/>
      <c r="X81" s="92"/>
      <c r="Y81" s="92"/>
      <c r="Z81" s="96"/>
      <c r="AA81" s="27" t="str">
        <f t="shared" si="0"/>
        <v/>
      </c>
      <c r="AB81" s="1" t="str">
        <f t="shared" si="1"/>
        <v/>
      </c>
      <c r="AC81" s="2" t="str">
        <f>IF(TYPE(VAL_Codes!H$38)=2,VAL_Codes!H$38,"")</f>
        <v/>
      </c>
      <c r="AD81" s="47"/>
      <c r="AE81" s="47"/>
      <c r="AF81" s="47"/>
      <c r="AG81" s="27" t="str">
        <f t="shared" si="2"/>
        <v/>
      </c>
      <c r="AH81" s="1" t="str">
        <f t="shared" si="3"/>
        <v/>
      </c>
      <c r="AI81" s="2" t="str">
        <f>IF(TYPE(VAL_Codes!N$38)=2,VAL_Codes!N$38,"")</f>
        <v/>
      </c>
      <c r="AJ81" s="97"/>
      <c r="AK81" s="39"/>
      <c r="AL81" s="39"/>
      <c r="AM81" s="97"/>
      <c r="AN81" s="39"/>
      <c r="AO81" s="39"/>
      <c r="AP81" s="93"/>
      <c r="AS81" s="93"/>
      <c r="AV81" s="93"/>
      <c r="AY81" s="93"/>
      <c r="BB81" s="93"/>
      <c r="BE81" s="93"/>
      <c r="BH81" s="93"/>
      <c r="BK81" s="93"/>
      <c r="BN81" s="93"/>
      <c r="BQ81" s="93"/>
      <c r="BT81" s="93"/>
      <c r="BW81" s="93"/>
      <c r="BZ81" s="93"/>
      <c r="CC81" s="93"/>
      <c r="CF81" s="93"/>
      <c r="CI81" s="93"/>
      <c r="CL81" s="93"/>
      <c r="CO81" s="93"/>
      <c r="CR81" s="93"/>
      <c r="CU81" s="93"/>
      <c r="CX81" s="93"/>
      <c r="DA81" s="93"/>
      <c r="DD81" s="93"/>
      <c r="DG81" s="93"/>
      <c r="DJ81" s="93"/>
      <c r="DM81" s="93"/>
      <c r="DP81" s="93"/>
      <c r="DS81" s="93"/>
      <c r="DV81" s="93"/>
      <c r="DY81" s="93"/>
      <c r="EB81" s="93"/>
      <c r="EE81" s="93"/>
      <c r="EH81" s="93"/>
      <c r="EK81" s="93"/>
      <c r="EN81" s="93"/>
      <c r="EQ81" s="93"/>
      <c r="ET81" s="93"/>
    </row>
    <row r="82" spans="1:150" s="87" customFormat="1" ht="15" customHeight="1" x14ac:dyDescent="0.2">
      <c r="A82" s="48"/>
      <c r="B82" s="48"/>
      <c r="C82" s="31"/>
      <c r="D82" s="689"/>
      <c r="E82" s="95" t="s">
        <v>55</v>
      </c>
      <c r="F82" s="367" t="s">
        <v>6</v>
      </c>
      <c r="G82" s="367" t="s">
        <v>10</v>
      </c>
      <c r="H82" s="367" t="s">
        <v>6</v>
      </c>
      <c r="I82" s="367"/>
      <c r="J82" s="91"/>
      <c r="K82" s="91"/>
      <c r="L82" s="91"/>
      <c r="M82" s="91"/>
      <c r="N82" s="91"/>
      <c r="O82" s="91"/>
      <c r="P82" s="91"/>
      <c r="Q82" s="91"/>
      <c r="R82" s="91"/>
      <c r="S82" s="91"/>
      <c r="T82" s="91"/>
      <c r="U82" s="91"/>
      <c r="V82" s="91"/>
      <c r="W82" s="92"/>
      <c r="X82" s="92"/>
      <c r="Y82" s="92"/>
      <c r="Z82" s="96"/>
      <c r="AA82" s="27" t="str">
        <f t="shared" si="0"/>
        <v/>
      </c>
      <c r="AB82" s="1" t="str">
        <f t="shared" si="1"/>
        <v/>
      </c>
      <c r="AC82" s="2" t="str">
        <f>IF(TYPE(VAL_Codes!H$38)=2,VAL_Codes!H$38,"")</f>
        <v/>
      </c>
      <c r="AD82" s="47"/>
      <c r="AE82" s="47"/>
      <c r="AF82" s="47"/>
      <c r="AG82" s="27" t="str">
        <f t="shared" si="2"/>
        <v/>
      </c>
      <c r="AH82" s="1" t="str">
        <f t="shared" si="3"/>
        <v/>
      </c>
      <c r="AI82" s="2" t="str">
        <f>IF(TYPE(VAL_Codes!N$38)=2,VAL_Codes!N$38,"")</f>
        <v/>
      </c>
      <c r="AJ82" s="97"/>
      <c r="AK82" s="39"/>
      <c r="AL82" s="39"/>
      <c r="AM82" s="97"/>
      <c r="AN82" s="39"/>
      <c r="AO82" s="39"/>
      <c r="AP82" s="93"/>
      <c r="AS82" s="93"/>
      <c r="AV82" s="93"/>
      <c r="AY82" s="93"/>
      <c r="BB82" s="93"/>
      <c r="BE82" s="93"/>
      <c r="BH82" s="93"/>
      <c r="BK82" s="93"/>
      <c r="BN82" s="93"/>
      <c r="BQ82" s="93"/>
      <c r="BT82" s="93"/>
      <c r="BW82" s="93"/>
      <c r="BZ82" s="93"/>
      <c r="CC82" s="93"/>
      <c r="CF82" s="93"/>
      <c r="CI82" s="93"/>
      <c r="CL82" s="93"/>
      <c r="CO82" s="93"/>
      <c r="CR82" s="93"/>
      <c r="CU82" s="93"/>
      <c r="CX82" s="93"/>
      <c r="DA82" s="93"/>
      <c r="DD82" s="93"/>
      <c r="DG82" s="93"/>
      <c r="DJ82" s="93"/>
      <c r="DM82" s="93"/>
      <c r="DP82" s="93"/>
      <c r="DS82" s="93"/>
      <c r="DV82" s="93"/>
      <c r="DY82" s="93"/>
      <c r="EB82" s="93"/>
      <c r="EE82" s="93"/>
      <c r="EH82" s="93"/>
      <c r="EK82" s="93"/>
      <c r="EN82" s="93"/>
      <c r="EQ82" s="93"/>
      <c r="ET82" s="93"/>
    </row>
    <row r="83" spans="1:150" s="87" customFormat="1" ht="15" customHeight="1" x14ac:dyDescent="0.2">
      <c r="A83" s="48"/>
      <c r="B83" s="48"/>
      <c r="C83" s="31"/>
      <c r="D83" s="689"/>
      <c r="E83" s="95" t="s">
        <v>56</v>
      </c>
      <c r="F83" s="367" t="s">
        <v>6</v>
      </c>
      <c r="G83" s="367" t="s">
        <v>11</v>
      </c>
      <c r="H83" s="367" t="s">
        <v>6</v>
      </c>
      <c r="I83" s="367"/>
      <c r="J83" s="91"/>
      <c r="K83" s="91"/>
      <c r="L83" s="91"/>
      <c r="M83" s="91"/>
      <c r="N83" s="91"/>
      <c r="O83" s="91"/>
      <c r="P83" s="91"/>
      <c r="Q83" s="91"/>
      <c r="R83" s="91"/>
      <c r="S83" s="91"/>
      <c r="T83" s="91"/>
      <c r="U83" s="91"/>
      <c r="V83" s="91"/>
      <c r="W83" s="92"/>
      <c r="X83" s="92"/>
      <c r="Y83" s="92"/>
      <c r="Z83" s="96"/>
      <c r="AA83" s="27" t="str">
        <f t="shared" si="0"/>
        <v/>
      </c>
      <c r="AB83" s="1" t="str">
        <f t="shared" si="1"/>
        <v/>
      </c>
      <c r="AC83" s="2" t="str">
        <f>IF(TYPE(VAL_Codes!H$38)=2,VAL_Codes!H$38,"")</f>
        <v/>
      </c>
      <c r="AD83" s="47"/>
      <c r="AE83" s="47"/>
      <c r="AF83" s="47"/>
      <c r="AG83" s="27" t="str">
        <f t="shared" si="2"/>
        <v/>
      </c>
      <c r="AH83" s="1" t="str">
        <f t="shared" si="3"/>
        <v/>
      </c>
      <c r="AI83" s="2" t="str">
        <f>IF(TYPE(VAL_Codes!N$38)=2,VAL_Codes!N$38,"")</f>
        <v/>
      </c>
      <c r="AJ83" s="97"/>
      <c r="AK83" s="39"/>
      <c r="AL83" s="39"/>
      <c r="AM83" s="97"/>
      <c r="AN83" s="39"/>
      <c r="AO83" s="39"/>
      <c r="AP83" s="93"/>
      <c r="AS83" s="93"/>
      <c r="AV83" s="93"/>
      <c r="AY83" s="93"/>
      <c r="BB83" s="93"/>
      <c r="BE83" s="93"/>
      <c r="BH83" s="93"/>
      <c r="BK83" s="93"/>
      <c r="BN83" s="93"/>
      <c r="BQ83" s="93"/>
      <c r="BT83" s="93"/>
      <c r="BW83" s="93"/>
      <c r="BZ83" s="93"/>
      <c r="CC83" s="93"/>
      <c r="CF83" s="93"/>
      <c r="CI83" s="93"/>
      <c r="CL83" s="93"/>
      <c r="CO83" s="93"/>
      <c r="CR83" s="93"/>
      <c r="CU83" s="93"/>
      <c r="CX83" s="93"/>
      <c r="DA83" s="93"/>
      <c r="DD83" s="93"/>
      <c r="DG83" s="93"/>
      <c r="DJ83" s="93"/>
      <c r="DM83" s="93"/>
      <c r="DP83" s="93"/>
      <c r="DS83" s="93"/>
      <c r="DV83" s="93"/>
      <c r="DY83" s="93"/>
      <c r="EB83" s="93"/>
      <c r="EE83" s="93"/>
      <c r="EH83" s="93"/>
      <c r="EK83" s="93"/>
      <c r="EN83" s="93"/>
      <c r="EQ83" s="93"/>
      <c r="ET83" s="93"/>
    </row>
    <row r="84" spans="1:150" s="87" customFormat="1" ht="15" customHeight="1" x14ac:dyDescent="0.2">
      <c r="A84" s="48"/>
      <c r="B84" s="48"/>
      <c r="C84" s="31"/>
      <c r="D84" s="689"/>
      <c r="E84" s="95" t="s">
        <v>57</v>
      </c>
      <c r="F84" s="367" t="s">
        <v>6</v>
      </c>
      <c r="G84" s="367" t="s">
        <v>12</v>
      </c>
      <c r="H84" s="367" t="s">
        <v>6</v>
      </c>
      <c r="I84" s="367"/>
      <c r="J84" s="91"/>
      <c r="K84" s="91"/>
      <c r="L84" s="91"/>
      <c r="M84" s="91"/>
      <c r="N84" s="91"/>
      <c r="O84" s="91"/>
      <c r="P84" s="91"/>
      <c r="Q84" s="91"/>
      <c r="R84" s="91"/>
      <c r="S84" s="91"/>
      <c r="T84" s="91"/>
      <c r="U84" s="91"/>
      <c r="V84" s="91"/>
      <c r="W84" s="92"/>
      <c r="X84" s="92"/>
      <c r="Y84" s="92"/>
      <c r="Z84" s="96"/>
      <c r="AA84" s="27" t="str">
        <f t="shared" si="0"/>
        <v/>
      </c>
      <c r="AB84" s="1" t="str">
        <f t="shared" si="1"/>
        <v/>
      </c>
      <c r="AC84" s="2" t="str">
        <f>IF(TYPE(VAL_Codes!H$38)=2,VAL_Codes!H$38,"")</f>
        <v/>
      </c>
      <c r="AD84" s="47"/>
      <c r="AE84" s="47"/>
      <c r="AF84" s="47"/>
      <c r="AG84" s="27" t="str">
        <f t="shared" si="2"/>
        <v/>
      </c>
      <c r="AH84" s="1" t="str">
        <f t="shared" si="3"/>
        <v/>
      </c>
      <c r="AI84" s="2" t="str">
        <f>IF(TYPE(VAL_Codes!N$38)=2,VAL_Codes!N$38,"")</f>
        <v/>
      </c>
      <c r="AJ84" s="97"/>
      <c r="AK84" s="39"/>
      <c r="AL84" s="39"/>
      <c r="AM84" s="97"/>
      <c r="AN84" s="39"/>
      <c r="AO84" s="39"/>
      <c r="AP84" s="93"/>
      <c r="AS84" s="93"/>
      <c r="AV84" s="93"/>
      <c r="AY84" s="93"/>
      <c r="BB84" s="93"/>
      <c r="BE84" s="93"/>
      <c r="BH84" s="93"/>
      <c r="BK84" s="93"/>
      <c r="BN84" s="93"/>
      <c r="BQ84" s="93"/>
      <c r="BT84" s="93"/>
      <c r="BW84" s="93"/>
      <c r="BZ84" s="93"/>
      <c r="CC84" s="93"/>
      <c r="CF84" s="93"/>
      <c r="CI84" s="93"/>
      <c r="CL84" s="93"/>
      <c r="CO84" s="93"/>
      <c r="CR84" s="93"/>
      <c r="CU84" s="93"/>
      <c r="CX84" s="93"/>
      <c r="DA84" s="93"/>
      <c r="DD84" s="93"/>
      <c r="DG84" s="93"/>
      <c r="DJ84" s="93"/>
      <c r="DM84" s="93"/>
      <c r="DP84" s="93"/>
      <c r="DS84" s="93"/>
      <c r="DV84" s="93"/>
      <c r="DY84" s="93"/>
      <c r="EB84" s="93"/>
      <c r="EE84" s="93"/>
      <c r="EH84" s="93"/>
      <c r="EK84" s="93"/>
      <c r="EN84" s="93"/>
      <c r="EQ84" s="93"/>
      <c r="ET84" s="93"/>
    </row>
    <row r="85" spans="1:150" s="87" customFormat="1" ht="15" customHeight="1" x14ac:dyDescent="0.2">
      <c r="A85" s="48"/>
      <c r="B85" s="48"/>
      <c r="C85" s="31"/>
      <c r="D85" s="689"/>
      <c r="E85" s="95" t="s">
        <v>58</v>
      </c>
      <c r="F85" s="367" t="s">
        <v>6</v>
      </c>
      <c r="G85" s="367" t="s">
        <v>13</v>
      </c>
      <c r="H85" s="367" t="s">
        <v>6</v>
      </c>
      <c r="I85" s="367"/>
      <c r="J85" s="91"/>
      <c r="K85" s="91"/>
      <c r="L85" s="91"/>
      <c r="M85" s="91"/>
      <c r="N85" s="91"/>
      <c r="O85" s="91"/>
      <c r="P85" s="91"/>
      <c r="Q85" s="91"/>
      <c r="R85" s="91"/>
      <c r="S85" s="91"/>
      <c r="T85" s="91"/>
      <c r="U85" s="91"/>
      <c r="V85" s="91"/>
      <c r="W85" s="92"/>
      <c r="X85" s="92"/>
      <c r="Y85" s="92"/>
      <c r="Z85" s="96"/>
      <c r="AA85" s="27" t="str">
        <f t="shared" si="0"/>
        <v/>
      </c>
      <c r="AB85" s="1" t="str">
        <f t="shared" si="1"/>
        <v/>
      </c>
      <c r="AC85" s="2" t="str">
        <f>IF(TYPE(VAL_Codes!H$38)=2,VAL_Codes!H$38,"")</f>
        <v/>
      </c>
      <c r="AD85" s="47"/>
      <c r="AE85" s="47"/>
      <c r="AF85" s="47"/>
      <c r="AG85" s="27" t="str">
        <f t="shared" si="2"/>
        <v/>
      </c>
      <c r="AH85" s="1" t="str">
        <f t="shared" si="3"/>
        <v/>
      </c>
      <c r="AI85" s="2" t="str">
        <f>IF(TYPE(VAL_Codes!N$38)=2,VAL_Codes!N$38,"")</f>
        <v/>
      </c>
      <c r="AJ85" s="97"/>
      <c r="AK85" s="39"/>
      <c r="AL85" s="39"/>
      <c r="AM85" s="97"/>
      <c r="AN85" s="39"/>
      <c r="AO85" s="39"/>
      <c r="AP85" s="93"/>
      <c r="AS85" s="93"/>
      <c r="AV85" s="93"/>
      <c r="AY85" s="93"/>
      <c r="BB85" s="93"/>
      <c r="BE85" s="93"/>
      <c r="BH85" s="93"/>
      <c r="BK85" s="93"/>
      <c r="BN85" s="93"/>
      <c r="BQ85" s="93"/>
      <c r="BT85" s="93"/>
      <c r="BW85" s="93"/>
      <c r="BZ85" s="93"/>
      <c r="CC85" s="93"/>
      <c r="CF85" s="93"/>
      <c r="CI85" s="93"/>
      <c r="CL85" s="93"/>
      <c r="CO85" s="93"/>
      <c r="CR85" s="93"/>
      <c r="CU85" s="93"/>
      <c r="CX85" s="93"/>
      <c r="DA85" s="93"/>
      <c r="DD85" s="93"/>
      <c r="DG85" s="93"/>
      <c r="DJ85" s="93"/>
      <c r="DM85" s="93"/>
      <c r="DP85" s="93"/>
      <c r="DS85" s="93"/>
      <c r="DV85" s="93"/>
      <c r="DY85" s="93"/>
      <c r="EB85" s="93"/>
      <c r="EE85" s="93"/>
      <c r="EH85" s="93"/>
      <c r="EK85" s="93"/>
      <c r="EN85" s="93"/>
      <c r="EQ85" s="93"/>
      <c r="ET85" s="93"/>
    </row>
    <row r="86" spans="1:150" s="87" customFormat="1" ht="15" customHeight="1" x14ac:dyDescent="0.2">
      <c r="A86" s="48"/>
      <c r="B86" s="48"/>
      <c r="C86" s="31"/>
      <c r="D86" s="689"/>
      <c r="E86" s="95" t="s">
        <v>59</v>
      </c>
      <c r="F86" s="367" t="s">
        <v>6</v>
      </c>
      <c r="G86" s="367" t="s">
        <v>14</v>
      </c>
      <c r="H86" s="367" t="s">
        <v>6</v>
      </c>
      <c r="I86" s="367"/>
      <c r="J86" s="91"/>
      <c r="K86" s="91"/>
      <c r="L86" s="91"/>
      <c r="M86" s="91"/>
      <c r="N86" s="91"/>
      <c r="O86" s="91"/>
      <c r="P86" s="91"/>
      <c r="Q86" s="91"/>
      <c r="R86" s="91"/>
      <c r="S86" s="91"/>
      <c r="T86" s="91"/>
      <c r="U86" s="91"/>
      <c r="V86" s="91"/>
      <c r="W86" s="92"/>
      <c r="X86" s="92"/>
      <c r="Y86" s="92"/>
      <c r="Z86" s="96"/>
      <c r="AA86" s="27" t="str">
        <f t="shared" si="0"/>
        <v/>
      </c>
      <c r="AB86" s="1" t="str">
        <f t="shared" si="1"/>
        <v/>
      </c>
      <c r="AC86" s="2" t="str">
        <f>IF(TYPE(VAL_Codes!H$38)=2,VAL_Codes!H$38,"")</f>
        <v/>
      </c>
      <c r="AD86" s="47"/>
      <c r="AE86" s="47"/>
      <c r="AF86" s="47"/>
      <c r="AG86" s="27" t="str">
        <f t="shared" si="2"/>
        <v/>
      </c>
      <c r="AH86" s="1" t="str">
        <f t="shared" si="3"/>
        <v/>
      </c>
      <c r="AI86" s="2" t="str">
        <f>IF(TYPE(VAL_Codes!N$38)=2,VAL_Codes!N$38,"")</f>
        <v/>
      </c>
      <c r="AJ86" s="97"/>
      <c r="AK86" s="39"/>
      <c r="AL86" s="39"/>
      <c r="AM86" s="97"/>
      <c r="AN86" s="39"/>
      <c r="AO86" s="39"/>
      <c r="AP86" s="93"/>
      <c r="AS86" s="93"/>
      <c r="AV86" s="93"/>
      <c r="AY86" s="93"/>
      <c r="BB86" s="93"/>
      <c r="BE86" s="93"/>
      <c r="BH86" s="93"/>
      <c r="BK86" s="93"/>
      <c r="BN86" s="93"/>
      <c r="BQ86" s="93"/>
      <c r="BT86" s="93"/>
      <c r="BW86" s="93"/>
      <c r="BZ86" s="93"/>
      <c r="CC86" s="93"/>
      <c r="CF86" s="93"/>
      <c r="CI86" s="93"/>
      <c r="CL86" s="93"/>
      <c r="CO86" s="93"/>
      <c r="CR86" s="93"/>
      <c r="CU86" s="93"/>
      <c r="CX86" s="93"/>
      <c r="DA86" s="93"/>
      <c r="DD86" s="93"/>
      <c r="DG86" s="93"/>
      <c r="DJ86" s="93"/>
      <c r="DM86" s="93"/>
      <c r="DP86" s="93"/>
      <c r="DS86" s="93"/>
      <c r="DV86" s="93"/>
      <c r="DY86" s="93"/>
      <c r="EB86" s="93"/>
      <c r="EE86" s="93"/>
      <c r="EH86" s="93"/>
      <c r="EK86" s="93"/>
      <c r="EN86" s="93"/>
      <c r="EQ86" s="93"/>
      <c r="ET86" s="93"/>
    </row>
    <row r="87" spans="1:150" s="87" customFormat="1" ht="15" customHeight="1" x14ac:dyDescent="0.2">
      <c r="C87" s="31"/>
      <c r="D87" s="689"/>
      <c r="E87" s="377" t="s">
        <v>7048</v>
      </c>
      <c r="F87" s="367" t="s">
        <v>6</v>
      </c>
      <c r="G87" s="361" t="s">
        <v>161</v>
      </c>
      <c r="H87" s="367" t="s">
        <v>6</v>
      </c>
      <c r="I87" s="367"/>
      <c r="J87" s="91"/>
      <c r="K87" s="91"/>
      <c r="L87" s="91"/>
      <c r="M87" s="91"/>
      <c r="N87" s="91"/>
      <c r="O87" s="91"/>
      <c r="P87" s="91"/>
      <c r="Q87" s="91"/>
      <c r="R87" s="91"/>
      <c r="S87" s="91"/>
      <c r="T87" s="91"/>
      <c r="U87" s="91"/>
      <c r="V87" s="91"/>
      <c r="W87" s="92"/>
      <c r="X87" s="92"/>
      <c r="Y87" s="92"/>
      <c r="Z87" s="96"/>
      <c r="AA87" s="27" t="str">
        <f t="shared" si="0"/>
        <v/>
      </c>
      <c r="AB87" s="1" t="str">
        <f t="shared" si="1"/>
        <v/>
      </c>
      <c r="AC87" s="2" t="str">
        <f>IF(TYPE(VAL_Codes!H$38)=2,VAL_Codes!H$38,"")</f>
        <v/>
      </c>
      <c r="AD87" s="47"/>
      <c r="AE87" s="47"/>
      <c r="AF87" s="47"/>
      <c r="AG87" s="27" t="str">
        <f t="shared" si="2"/>
        <v/>
      </c>
      <c r="AH87" s="1" t="str">
        <f t="shared" si="3"/>
        <v/>
      </c>
      <c r="AI87" s="2" t="str">
        <f>IF(TYPE(VAL_Codes!N$38)=2,VAL_Codes!N$38,"")</f>
        <v/>
      </c>
      <c r="AJ87" s="97"/>
      <c r="AK87" s="39"/>
      <c r="AL87" s="39"/>
      <c r="AM87" s="97"/>
      <c r="AN87" s="39"/>
      <c r="AO87" s="39"/>
      <c r="AP87" s="93"/>
      <c r="AS87" s="93"/>
      <c r="AV87" s="93"/>
      <c r="AY87" s="93"/>
      <c r="BB87" s="93"/>
      <c r="BE87" s="93"/>
      <c r="BH87" s="93"/>
      <c r="BK87" s="93"/>
      <c r="BN87" s="93"/>
      <c r="BQ87" s="93"/>
      <c r="BT87" s="93"/>
      <c r="BW87" s="93"/>
      <c r="BZ87" s="93"/>
      <c r="CC87" s="93"/>
      <c r="CF87" s="93"/>
      <c r="CI87" s="93"/>
      <c r="CL87" s="93"/>
      <c r="CO87" s="93"/>
      <c r="CR87" s="93"/>
      <c r="CU87" s="93"/>
      <c r="CX87" s="93"/>
      <c r="DA87" s="93"/>
      <c r="DD87" s="93"/>
      <c r="DG87" s="93"/>
      <c r="DJ87" s="93"/>
      <c r="DM87" s="93"/>
      <c r="DP87" s="93"/>
      <c r="DS87" s="93"/>
      <c r="DV87" s="93"/>
      <c r="DY87" s="93"/>
      <c r="EB87" s="93"/>
      <c r="EE87" s="93"/>
      <c r="EH87" s="93"/>
      <c r="EK87" s="93"/>
      <c r="EN87" s="93"/>
      <c r="EQ87" s="93"/>
      <c r="ET87" s="93"/>
    </row>
    <row r="88" spans="1:150" s="87" customFormat="1" ht="15" customHeight="1" x14ac:dyDescent="0.2">
      <c r="C88" s="31"/>
      <c r="D88" s="689"/>
      <c r="E88" s="377" t="s">
        <v>7046</v>
      </c>
      <c r="F88" s="367" t="s">
        <v>6</v>
      </c>
      <c r="G88" s="367" t="s">
        <v>30</v>
      </c>
      <c r="H88" s="367" t="s">
        <v>6</v>
      </c>
      <c r="I88" s="367"/>
      <c r="J88" s="91"/>
      <c r="K88" s="91"/>
      <c r="L88" s="91"/>
      <c r="M88" s="91"/>
      <c r="N88" s="91"/>
      <c r="O88" s="91"/>
      <c r="P88" s="91"/>
      <c r="Q88" s="91"/>
      <c r="R88" s="91"/>
      <c r="S88" s="91"/>
      <c r="T88" s="91"/>
      <c r="U88" s="91"/>
      <c r="V88" s="91"/>
      <c r="W88" s="92"/>
      <c r="X88" s="92"/>
      <c r="Y88" s="92"/>
      <c r="Z88" s="46"/>
      <c r="AA88" s="27" t="str">
        <f t="shared" si="0"/>
        <v/>
      </c>
      <c r="AB88" s="1" t="str">
        <f t="shared" si="1"/>
        <v/>
      </c>
      <c r="AC88" s="2" t="str">
        <f>IF(TYPE(VAL_Codes!H$38)=2,VAL_Codes!H$38,"")</f>
        <v/>
      </c>
      <c r="AD88" s="47"/>
      <c r="AE88" s="47"/>
      <c r="AF88" s="47"/>
      <c r="AG88" s="27" t="str">
        <f t="shared" si="2"/>
        <v/>
      </c>
      <c r="AH88" s="1" t="str">
        <f t="shared" si="3"/>
        <v/>
      </c>
      <c r="AI88" s="2" t="str">
        <f>IF(TYPE(VAL_Codes!N$38)=2,VAL_Codes!N$38,"")</f>
        <v/>
      </c>
      <c r="AJ88" s="47"/>
      <c r="AK88" s="38"/>
      <c r="AL88" s="38"/>
      <c r="AM88" s="47"/>
      <c r="AN88" s="39"/>
      <c r="AO88" s="39"/>
      <c r="AP88" s="93"/>
      <c r="AS88" s="93"/>
      <c r="AV88" s="93"/>
      <c r="AY88" s="93"/>
      <c r="BB88" s="93"/>
      <c r="BE88" s="93"/>
      <c r="BH88" s="93"/>
      <c r="BK88" s="93"/>
      <c r="BN88" s="93"/>
      <c r="BQ88" s="93"/>
      <c r="BT88" s="93"/>
      <c r="BW88" s="93"/>
      <c r="BZ88" s="93"/>
      <c r="CC88" s="93"/>
      <c r="CF88" s="93"/>
      <c r="CI88" s="93"/>
      <c r="CL88" s="93"/>
      <c r="CO88" s="93"/>
      <c r="CR88" s="93"/>
      <c r="CU88" s="93"/>
      <c r="CX88" s="93"/>
      <c r="DA88" s="93"/>
      <c r="DD88" s="93"/>
      <c r="DG88" s="93"/>
      <c r="DJ88" s="93"/>
      <c r="DM88" s="93"/>
      <c r="DP88" s="93"/>
      <c r="DS88" s="93"/>
      <c r="DV88" s="93"/>
      <c r="DY88" s="93"/>
      <c r="EB88" s="93"/>
      <c r="EE88" s="93"/>
      <c r="EH88" s="93"/>
      <c r="EK88" s="93"/>
      <c r="EN88" s="93"/>
      <c r="EQ88" s="93"/>
      <c r="ET88" s="93"/>
    </row>
    <row r="89" spans="1:150" s="87" customFormat="1" ht="15" customHeight="1" x14ac:dyDescent="0.2">
      <c r="C89" s="31"/>
      <c r="D89" s="689"/>
      <c r="E89" s="377" t="s">
        <v>7049</v>
      </c>
      <c r="F89" s="367" t="s">
        <v>6</v>
      </c>
      <c r="G89" s="367" t="s">
        <v>6</v>
      </c>
      <c r="H89" s="367" t="s">
        <v>6</v>
      </c>
      <c r="I89" s="367"/>
      <c r="J89" s="91"/>
      <c r="K89" s="91"/>
      <c r="L89" s="91"/>
      <c r="M89" s="91"/>
      <c r="N89" s="91"/>
      <c r="O89" s="91"/>
      <c r="P89" s="91"/>
      <c r="Q89" s="91"/>
      <c r="R89" s="91"/>
      <c r="S89" s="91"/>
      <c r="T89" s="91"/>
      <c r="U89" s="91"/>
      <c r="V89" s="91"/>
      <c r="W89" s="92"/>
      <c r="X89" s="92"/>
      <c r="Y89" s="92"/>
      <c r="Z89" s="46"/>
      <c r="AA89" s="27" t="str">
        <f t="shared" si="0"/>
        <v/>
      </c>
      <c r="AB89" s="1" t="str">
        <f t="shared" si="1"/>
        <v/>
      </c>
      <c r="AC89" s="2" t="str">
        <f>IF(TYPE(VAL_Codes!H$38)=2,VAL_Codes!H$38,"")</f>
        <v/>
      </c>
      <c r="AD89" s="27" t="str">
        <f>IF(OR(AND(AD49="",AE49=""),AND(AD69="",AE69=""),AND(AE49="K",AE69="K"),OR(AE49="O",AE69="O")),"",SUM(AD49,AD69))</f>
        <v/>
      </c>
      <c r="AE89" s="1" t="str">
        <f>IF(AND(OR(AND(AE49="O",AE69="O"),AND(AE49="K",AE69="K")),SUM(AD49,AD69)=0,ISNUMBER(AD89)),"",IF(OR(AE49="O",AE69="O"),"O",IF(AND(AE49=AE69,OR(AE49="K",AE49="W",AE49="M")), UPPER(AE49),"")))</f>
        <v/>
      </c>
      <c r="AF89" s="2" t="str">
        <f>IF(TYPE(VAL_Codes!K$38)=2,VAL_Codes!K$38,"")</f>
        <v/>
      </c>
      <c r="AG89" s="27" t="str">
        <f t="shared" si="2"/>
        <v/>
      </c>
      <c r="AH89" s="1" t="str">
        <f t="shared" si="3"/>
        <v/>
      </c>
      <c r="AI89" s="2" t="str">
        <f>IF(TYPE(VAL_Codes!N$38)=2,VAL_Codes!N$38,"")</f>
        <v/>
      </c>
      <c r="AJ89" s="47"/>
      <c r="AK89" s="38"/>
      <c r="AL89" s="38"/>
      <c r="AM89" s="47"/>
      <c r="AN89" s="39"/>
      <c r="AO89" s="39"/>
      <c r="AP89" s="93"/>
      <c r="AS89" s="93"/>
      <c r="AV89" s="93"/>
      <c r="AY89" s="93"/>
      <c r="BB89" s="93"/>
      <c r="BE89" s="93"/>
      <c r="BH89" s="93"/>
      <c r="BK89" s="93"/>
      <c r="BN89" s="93"/>
      <c r="BQ89" s="93"/>
      <c r="BT89" s="93"/>
      <c r="BW89" s="93"/>
      <c r="BZ89" s="93"/>
      <c r="CC89" s="93"/>
      <c r="CF89" s="93"/>
      <c r="CI89" s="93"/>
      <c r="CL89" s="93"/>
      <c r="CO89" s="93"/>
      <c r="CR89" s="93"/>
      <c r="CU89" s="93"/>
      <c r="CX89" s="93"/>
      <c r="DA89" s="93"/>
      <c r="DD89" s="93"/>
      <c r="DG89" s="93"/>
      <c r="DJ89" s="93"/>
      <c r="DM89" s="93"/>
      <c r="DP89" s="93"/>
      <c r="DS89" s="93"/>
      <c r="DV89" s="93"/>
      <c r="DY89" s="93"/>
      <c r="EB89" s="93"/>
      <c r="EE89" s="93"/>
      <c r="EH89" s="93"/>
      <c r="EK89" s="93"/>
      <c r="EN89" s="93"/>
      <c r="EQ89" s="93"/>
      <c r="ET89" s="93"/>
    </row>
    <row r="90" spans="1:150" ht="15" x14ac:dyDescent="0.2">
      <c r="C90" s="31"/>
      <c r="D90" s="38"/>
      <c r="E90" s="38"/>
      <c r="F90" s="38"/>
      <c r="G90" s="38"/>
      <c r="H90" s="38"/>
      <c r="I90" s="38"/>
      <c r="J90" s="38"/>
      <c r="K90" s="38"/>
      <c r="L90" s="38"/>
      <c r="M90" s="38"/>
      <c r="N90" s="38"/>
      <c r="O90" s="38"/>
      <c r="P90" s="38"/>
      <c r="Q90" s="38"/>
      <c r="R90" s="38"/>
      <c r="S90" s="38"/>
      <c r="T90" s="38"/>
      <c r="U90" s="38"/>
      <c r="V90" s="38"/>
      <c r="W90" s="38"/>
      <c r="X90" s="38"/>
      <c r="Y90" s="38"/>
      <c r="Z90" s="38"/>
      <c r="AA90" s="47"/>
      <c r="AB90" s="38"/>
      <c r="AC90" s="38"/>
      <c r="AD90" s="47"/>
      <c r="AE90" s="38"/>
      <c r="AF90" s="38"/>
      <c r="AG90" s="47"/>
      <c r="AH90" s="38"/>
      <c r="AI90" s="38"/>
      <c r="AJ90" s="47"/>
      <c r="AK90" s="38"/>
      <c r="AL90" s="38"/>
      <c r="AM90" s="47"/>
      <c r="AN90" s="38"/>
      <c r="AO90" s="38"/>
      <c r="AP90" s="94"/>
      <c r="AS90" s="94"/>
      <c r="AV90" s="94"/>
      <c r="AY90" s="94"/>
      <c r="BB90" s="94"/>
      <c r="BE90" s="94"/>
      <c r="BH90" s="94"/>
      <c r="BK90" s="94"/>
      <c r="BN90" s="94"/>
      <c r="BQ90" s="94"/>
      <c r="BT90" s="94"/>
      <c r="BW90" s="94"/>
      <c r="BZ90" s="94"/>
      <c r="CC90" s="94"/>
      <c r="CF90" s="94"/>
      <c r="CI90" s="94"/>
      <c r="CL90" s="94"/>
      <c r="CO90" s="94"/>
      <c r="CR90" s="94"/>
      <c r="CU90" s="94"/>
      <c r="CX90" s="94"/>
      <c r="DA90" s="94"/>
      <c r="DD90" s="94"/>
      <c r="DG90" s="94"/>
      <c r="DJ90" s="94"/>
      <c r="DM90" s="94"/>
      <c r="DP90" s="94"/>
      <c r="DS90" s="94"/>
      <c r="DV90" s="94"/>
      <c r="DY90" s="94"/>
      <c r="EB90" s="94"/>
      <c r="EE90" s="94"/>
      <c r="EH90" s="94"/>
      <c r="EK90" s="94"/>
      <c r="EN90" s="94"/>
      <c r="EQ90" s="94"/>
      <c r="ET90" s="94"/>
    </row>
    <row r="91" spans="1:150" ht="15" x14ac:dyDescent="0.2">
      <c r="C91" s="31"/>
      <c r="D91" s="38"/>
      <c r="E91" s="38"/>
      <c r="F91" s="38"/>
      <c r="G91" s="38"/>
      <c r="H91" s="38"/>
      <c r="I91" s="38"/>
      <c r="J91" s="38"/>
      <c r="K91" s="38"/>
      <c r="L91" s="38"/>
      <c r="M91" s="38"/>
      <c r="N91" s="38"/>
      <c r="O91" s="38"/>
      <c r="P91" s="38"/>
      <c r="Q91" s="38"/>
      <c r="R91" s="38"/>
      <c r="S91" s="38"/>
      <c r="T91" s="38"/>
      <c r="U91" s="38"/>
      <c r="V91" s="38"/>
      <c r="W91" s="38"/>
      <c r="X91" s="38"/>
      <c r="Y91" s="38"/>
      <c r="Z91" s="38"/>
      <c r="AA91" s="47"/>
      <c r="AB91" s="38"/>
      <c r="AC91" s="38"/>
      <c r="AD91" s="47"/>
      <c r="AE91" s="38"/>
      <c r="AF91" s="38"/>
      <c r="AG91" s="47"/>
      <c r="AH91" s="38"/>
      <c r="AI91" s="38"/>
      <c r="AJ91" s="47"/>
      <c r="AK91" s="38"/>
      <c r="AL91" s="38"/>
      <c r="AM91" s="47"/>
      <c r="AN91" s="38"/>
      <c r="AO91" s="38"/>
      <c r="AP91" s="94"/>
      <c r="AS91" s="94"/>
      <c r="AV91" s="94"/>
      <c r="AY91" s="94"/>
      <c r="BB91" s="94"/>
      <c r="BE91" s="94"/>
      <c r="BH91" s="94"/>
      <c r="BK91" s="94"/>
      <c r="BN91" s="94"/>
      <c r="BQ91" s="94"/>
      <c r="BT91" s="94"/>
      <c r="BW91" s="94"/>
      <c r="BZ91" s="94"/>
      <c r="CC91" s="94"/>
      <c r="CF91" s="94"/>
      <c r="CI91" s="94"/>
      <c r="CL91" s="94"/>
      <c r="CO91" s="94"/>
      <c r="CR91" s="94"/>
      <c r="CU91" s="94"/>
      <c r="CX91" s="94"/>
      <c r="DA91" s="94"/>
      <c r="DD91" s="94"/>
      <c r="DG91" s="94"/>
      <c r="DJ91" s="94"/>
      <c r="DM91" s="94"/>
      <c r="DP91" s="94"/>
      <c r="DS91" s="94"/>
      <c r="DV91" s="94"/>
      <c r="DY91" s="94"/>
      <c r="EB91" s="94"/>
      <c r="EE91" s="94"/>
      <c r="EH91" s="94"/>
      <c r="EK91" s="94"/>
      <c r="EN91" s="94"/>
      <c r="EQ91" s="94"/>
      <c r="ET91" s="94"/>
    </row>
    <row r="92" spans="1:150" ht="15" hidden="1" x14ac:dyDescent="0.2">
      <c r="C92" s="31"/>
      <c r="D92" s="38"/>
      <c r="E92" s="38"/>
      <c r="F92" s="38"/>
      <c r="G92" s="38"/>
      <c r="H92" s="38"/>
      <c r="I92" s="38"/>
      <c r="J92" s="38"/>
      <c r="K92" s="38"/>
      <c r="L92" s="38"/>
      <c r="M92" s="38"/>
      <c r="N92" s="38"/>
      <c r="O92" s="38"/>
      <c r="P92" s="38"/>
      <c r="Q92" s="38"/>
      <c r="R92" s="38"/>
      <c r="S92" s="38"/>
      <c r="T92" s="38"/>
      <c r="U92" s="38"/>
      <c r="V92" s="38"/>
      <c r="W92" s="38"/>
      <c r="X92" s="38"/>
      <c r="Y92" s="38"/>
      <c r="Z92" s="38"/>
      <c r="AA92" s="47"/>
      <c r="AB92" s="38"/>
      <c r="AC92" s="38"/>
      <c r="AD92" s="47"/>
      <c r="AE92" s="38"/>
      <c r="AF92" s="38"/>
      <c r="AG92" s="47"/>
      <c r="AH92" s="38"/>
      <c r="AI92" s="38"/>
      <c r="AJ92" s="47"/>
      <c r="AK92" s="38"/>
      <c r="AL92" s="38"/>
      <c r="AM92" s="47"/>
      <c r="AN92" s="38"/>
      <c r="AO92" s="38"/>
      <c r="AP92" s="94"/>
      <c r="AS92" s="94"/>
      <c r="AV92" s="94"/>
      <c r="AY92" s="94"/>
      <c r="BB92" s="94"/>
      <c r="BE92" s="94"/>
      <c r="BH92" s="94"/>
      <c r="BK92" s="94"/>
      <c r="BN92" s="94"/>
      <c r="BQ92" s="94"/>
      <c r="BT92" s="94"/>
      <c r="BW92" s="94"/>
      <c r="BZ92" s="94"/>
      <c r="CC92" s="94"/>
      <c r="CF92" s="94"/>
      <c r="CI92" s="94"/>
      <c r="CL92" s="94"/>
      <c r="CO92" s="94"/>
      <c r="CR92" s="94"/>
      <c r="CU92" s="94"/>
      <c r="CX92" s="94"/>
      <c r="DA92" s="94"/>
      <c r="DD92" s="94"/>
      <c r="DG92" s="94"/>
      <c r="DJ92" s="94"/>
      <c r="DM92" s="94"/>
      <c r="DP92" s="94"/>
      <c r="DS92" s="94"/>
      <c r="DV92" s="94"/>
      <c r="DY92" s="94"/>
      <c r="EB92" s="94"/>
      <c r="EE92" s="94"/>
      <c r="EH92" s="94"/>
      <c r="EK92" s="94"/>
      <c r="EN92" s="94"/>
      <c r="EQ92" s="94"/>
      <c r="ET92" s="94"/>
    </row>
    <row r="93" spans="1:150" ht="15" hidden="1" x14ac:dyDescent="0.2">
      <c r="C93" s="31"/>
      <c r="D93" s="38"/>
      <c r="E93" s="38"/>
      <c r="F93" s="38"/>
      <c r="G93" s="38"/>
      <c r="H93" s="38"/>
      <c r="I93" s="38"/>
      <c r="J93" s="38"/>
      <c r="K93" s="38"/>
      <c r="L93" s="38"/>
      <c r="M93" s="38"/>
      <c r="N93" s="38"/>
      <c r="O93" s="38"/>
      <c r="P93" s="38"/>
      <c r="Q93" s="38"/>
      <c r="R93" s="38"/>
      <c r="S93" s="38"/>
      <c r="T93" s="38"/>
      <c r="U93" s="38"/>
      <c r="V93" s="38"/>
      <c r="W93" s="38"/>
      <c r="X93" s="38"/>
      <c r="Y93" s="38"/>
      <c r="Z93" s="38"/>
      <c r="AA93" s="47"/>
      <c r="AB93" s="38"/>
      <c r="AC93" s="38"/>
      <c r="AD93" s="47"/>
      <c r="AE93" s="38"/>
      <c r="AF93" s="38"/>
      <c r="AG93" s="47"/>
      <c r="AH93" s="38"/>
      <c r="AI93" s="38"/>
      <c r="AJ93" s="47"/>
      <c r="AK93" s="38"/>
      <c r="AL93" s="38"/>
      <c r="AM93" s="47"/>
      <c r="AN93" s="38"/>
      <c r="AO93" s="38"/>
      <c r="AP93" s="94"/>
      <c r="AS93" s="94"/>
      <c r="AV93" s="94"/>
      <c r="AY93" s="94"/>
      <c r="BB93" s="94"/>
      <c r="BE93" s="94"/>
      <c r="BH93" s="94"/>
      <c r="BK93" s="94"/>
      <c r="BN93" s="94"/>
      <c r="BQ93" s="94"/>
      <c r="BT93" s="94"/>
      <c r="BW93" s="94"/>
      <c r="BZ93" s="94"/>
      <c r="CC93" s="94"/>
      <c r="CF93" s="94"/>
      <c r="CI93" s="94"/>
      <c r="CL93" s="94"/>
      <c r="CO93" s="94"/>
      <c r="CR93" s="94"/>
      <c r="CU93" s="94"/>
      <c r="CX93" s="94"/>
      <c r="DA93" s="94"/>
      <c r="DD93" s="94"/>
      <c r="DG93" s="94"/>
      <c r="DJ93" s="94"/>
      <c r="DM93" s="94"/>
      <c r="DP93" s="94"/>
      <c r="DS93" s="94"/>
      <c r="DV93" s="94"/>
      <c r="DY93" s="94"/>
      <c r="EB93" s="94"/>
      <c r="EE93" s="94"/>
      <c r="EH93" s="94"/>
      <c r="EK93" s="94"/>
      <c r="EN93" s="94"/>
      <c r="EQ93" s="94"/>
      <c r="ET93" s="94"/>
    </row>
    <row r="94" spans="1:150" hidden="1" x14ac:dyDescent="0.2">
      <c r="AA94" s="50"/>
      <c r="AD94" s="50"/>
      <c r="AG94" s="50"/>
      <c r="AJ94" s="94"/>
      <c r="AM94" s="94"/>
      <c r="AP94" s="94"/>
      <c r="AS94" s="94"/>
      <c r="AV94" s="94"/>
      <c r="AY94" s="94"/>
      <c r="BB94" s="94"/>
      <c r="BE94" s="94"/>
      <c r="BH94" s="94"/>
      <c r="BK94" s="94"/>
      <c r="BN94" s="94"/>
      <c r="BQ94" s="94"/>
      <c r="BT94" s="94"/>
      <c r="BW94" s="94"/>
      <c r="BZ94" s="94"/>
      <c r="CC94" s="94"/>
      <c r="CF94" s="94"/>
      <c r="CI94" s="94"/>
      <c r="CL94" s="94"/>
      <c r="CO94" s="94"/>
      <c r="CR94" s="94"/>
      <c r="CU94" s="94"/>
      <c r="CX94" s="94"/>
      <c r="DA94" s="94"/>
      <c r="DD94" s="94"/>
      <c r="DG94" s="94"/>
      <c r="DJ94" s="94"/>
      <c r="DM94" s="94"/>
      <c r="DP94" s="94"/>
      <c r="DS94" s="94"/>
      <c r="DV94" s="94"/>
      <c r="DY94" s="94"/>
      <c r="EB94" s="94"/>
      <c r="EE94" s="94"/>
      <c r="EH94" s="94"/>
      <c r="EK94" s="94"/>
      <c r="EN94" s="94"/>
      <c r="EQ94" s="94"/>
      <c r="ET94" s="94"/>
    </row>
    <row r="95" spans="1:150" hidden="1" x14ac:dyDescent="0.2">
      <c r="C95" s="98"/>
      <c r="D95" s="98"/>
      <c r="E95" s="98"/>
      <c r="F95" s="98"/>
      <c r="G95" s="98"/>
      <c r="H95" s="98"/>
      <c r="I95" s="98"/>
      <c r="J95" s="98"/>
      <c r="K95" s="98"/>
      <c r="L95" s="98"/>
      <c r="M95" s="98"/>
      <c r="N95" s="98"/>
      <c r="O95" s="98"/>
      <c r="P95" s="98"/>
      <c r="Q95" s="98"/>
      <c r="R95" s="98"/>
      <c r="S95" s="98"/>
      <c r="T95" s="98"/>
      <c r="U95" s="98"/>
      <c r="V95" s="98"/>
      <c r="W95" s="98"/>
      <c r="X95" s="98"/>
      <c r="Y95" s="98"/>
      <c r="Z95" s="98"/>
      <c r="AA95" s="51">
        <f>SUMPRODUCT(--(AA31:AA49=0),--(AA31:AA49&lt;&gt;""),--(AB31:AB49="M"))+SUMPRODUCT(--(AA31:AA49=0),--(AA31:AA49&lt;&gt;""),--(AB31:AB49=""))+SUMPRODUCT(--(AA31:AA49&gt;0),--(AB31:AB49="W"))+SUMPRODUCT(--(AA31:AA49&gt;0), --(AA31:AA49&lt;&gt;""),--(AB31:AB49=""))+SUMPRODUCT(--(AA31:AA49=""),--(AB31:AB49="M")) +
SUMPRODUCT(--(AA51:AA69=0),--(AA51:AA69&lt;&gt;""),--(AB51:AB69="M"))+SUMPRODUCT(--(AA51:AA69=0),--(AA51:AA69&lt;&gt;""),--(AB51:AB69=""))+SUMPRODUCT(--(AA51:AA69&gt;0),--(AB51:AB69="W"))+SUMPRODUCT(--(AA51:AA69&gt;0), --(AA51:AA69&lt;&gt;""),--(AB51:AB69=""))+SUMPRODUCT(--(AA51:AA69=""),--(AB51:AB69="M")) +
SUMPRODUCT(--(AA71:AA89=0),--(AA71:AA89&lt;&gt;""),--(AB71:AB89="M"))+SUMPRODUCT(--(AA71:AA89=0),--(AA71:AA89&lt;&gt;""),--(AB71:AB89=""))+SUMPRODUCT(--(AA71:AA89&gt;0),--(AB71:AB89="W"))+SUMPRODUCT(--(AA71:AA89&gt;0), --(AA71:AA89&lt;&gt;""),--(AB71:AB89=""))+SUMPRODUCT(--(AA71:AA89=""),--(AB71:AB89="M"))</f>
        <v>0</v>
      </c>
      <c r="AB95" s="98"/>
      <c r="AC95" s="98"/>
      <c r="AD95" s="51">
        <f>SUMPRODUCT(--(AD49:AD49=0),--(AD49:AD49&lt;&gt;""),--(AE49:AE49="M"))+SUMPRODUCT(--(AD49:AD49=0),--(AD49:AD49&lt;&gt;""),--(AE49:AE49=""))+SUMPRODUCT(--(AD49:AD49&gt;0),--(AE49:AE49="W"))+SUMPRODUCT(--(AD49:AD49&gt;0), --(AD49:AD49&lt;&gt;""),--(AE49:AE49=""))+SUMPRODUCT(--(AD49:AD49=""),--(AE49:AE49="M")) +
SUMPRODUCT(--(AD69:AD69=0),--(AD69:AD69&lt;&gt;""),--(AE69:AE69="M"))+SUMPRODUCT(--(AD69:AD69=0),--(AD69:AD69&lt;&gt;""),--(AE69:AE69=""))+SUMPRODUCT(--(AD69:AD69&gt;0),--(AE69:AE69="W"))+SUMPRODUCT(--(AD69:AD69&gt;0), --(AD69:AD69&lt;&gt;""),--(AE69:AE69=""))+SUMPRODUCT(--(AD69:AD69=""),--(AE69:AE69="M")) +
SUMPRODUCT(--(AD89:AD89=0),--(AD89:AD89&lt;&gt;""),--(AE89:AE89="M"))+SUMPRODUCT(--(AD89:AD89=0),--(AD89:AD89&lt;&gt;""),--(AE89:AE89=""))+SUMPRODUCT(--(AD89:AD89&gt;0),--(AE89:AE89="W"))+SUMPRODUCT(--(AD89:AD89&gt;0), --(AD89:AD89&lt;&gt;""),--(AE89:AE89=""))+SUMPRODUCT(--(AD89:AD89=""),--(AE89:AE89="M"))</f>
        <v>0</v>
      </c>
      <c r="AE95" s="98"/>
      <c r="AF95" s="98"/>
      <c r="AG95" s="51">
        <f>SUMPRODUCT(--(AG31:AG49=0),--(AG31:AG49&lt;&gt;""),--(AH31:AH49="M"))+SUMPRODUCT(--(AG31:AG49=0),--(AG31:AG49&lt;&gt;""),--(AH31:AH49=""))+SUMPRODUCT(--(AG31:AG49&gt;0),--(AH31:AH49="W"))+SUMPRODUCT(--(AG31:AG49&gt;0), --(AG31:AG49&lt;&gt;""),--(AH31:AH49=""))+SUMPRODUCT(--(AG31:AG49=""),--(AH31:AH49="M")) +
SUMPRODUCT(--(AG51:AG69=0),--(AG51:AG69&lt;&gt;""),--(AH51:AH69="M"))+SUMPRODUCT(--(AG51:AG69=0),--(AG51:AG69&lt;&gt;""),--(AH51:AH69=""))+SUMPRODUCT(--(AG51:AG69&gt;0),--(AH51:AH69="W"))+SUMPRODUCT(--(AG51:AG69&gt;0), --(AG51:AG69&lt;&gt;""),--(AH51:AH69=""))+SUMPRODUCT(--(AG51:AG69=""),--(AH51:AH69="M")) +
SUMPRODUCT(--(AG71:AG89=0),--(AG71:AG89&lt;&gt;""),--(AH71:AH89="M"))+SUMPRODUCT(--(AG71:AG89=0),--(AG71:AG89&lt;&gt;""),--(AH71:AH89=""))+SUMPRODUCT(--(AG71:AG89&gt;0),--(AH71:AH89="W"))+SUMPRODUCT(--(AG71:AG89&gt;0), --(AG71:AG89&lt;&gt;""),--(AH71:AH89=""))+SUMPRODUCT(--(AG71:AG89=""),--(AH71:AH89="M"))</f>
        <v>0</v>
      </c>
      <c r="AH95" s="98"/>
      <c r="AI95" s="98"/>
      <c r="AJ95" s="51"/>
      <c r="AK95" s="98"/>
      <c r="AL95" s="98"/>
      <c r="AM95" s="51"/>
      <c r="AN95" s="98"/>
      <c r="AO95" s="98"/>
      <c r="AP95" s="94"/>
      <c r="AS95" s="94"/>
      <c r="AV95" s="94"/>
      <c r="AY95" s="94"/>
      <c r="BB95" s="94"/>
      <c r="BE95" s="94"/>
      <c r="BH95" s="94"/>
      <c r="BK95" s="94"/>
      <c r="BN95" s="94"/>
      <c r="BQ95" s="94"/>
      <c r="BT95" s="94"/>
      <c r="BW95" s="94"/>
      <c r="BZ95" s="94"/>
      <c r="CC95" s="94"/>
      <c r="CF95" s="94"/>
      <c r="CI95" s="94"/>
      <c r="CL95" s="94"/>
      <c r="CO95" s="94"/>
      <c r="CR95" s="94"/>
      <c r="CU95" s="94"/>
      <c r="CX95" s="94"/>
      <c r="DA95" s="94"/>
      <c r="DD95" s="94"/>
      <c r="DG95" s="94"/>
      <c r="DJ95" s="94"/>
      <c r="DM95" s="94"/>
      <c r="DP95" s="94"/>
      <c r="DS95" s="94"/>
      <c r="DV95" s="94"/>
      <c r="DY95" s="94"/>
      <c r="EB95" s="94"/>
      <c r="EE95" s="94"/>
      <c r="EH95" s="94"/>
      <c r="EK95" s="94"/>
      <c r="EN95" s="94"/>
      <c r="EQ95" s="94"/>
      <c r="ET95" s="94"/>
    </row>
    <row r="96" spans="1:150" hidden="1" x14ac:dyDescent="0.2">
      <c r="AA96" s="50"/>
      <c r="AD96" s="50"/>
      <c r="AG96" s="50"/>
      <c r="AJ96" s="94"/>
      <c r="AM96" s="94"/>
      <c r="AP96" s="94"/>
      <c r="AS96" s="94"/>
      <c r="AV96" s="94"/>
      <c r="AY96" s="94"/>
      <c r="BB96" s="94"/>
      <c r="BE96" s="94"/>
      <c r="BH96" s="94"/>
      <c r="BK96" s="94"/>
      <c r="BN96" s="94"/>
      <c r="BQ96" s="94"/>
      <c r="BT96" s="94"/>
      <c r="BW96" s="94"/>
      <c r="BZ96" s="94"/>
      <c r="CC96" s="94"/>
      <c r="CF96" s="94"/>
      <c r="CI96" s="94"/>
      <c r="CL96" s="94"/>
      <c r="CO96" s="94"/>
      <c r="CR96" s="94"/>
      <c r="CU96" s="94"/>
      <c r="CX96" s="94"/>
      <c r="DA96" s="94"/>
      <c r="DD96" s="94"/>
      <c r="DG96" s="94"/>
      <c r="DJ96" s="94"/>
      <c r="DM96" s="94"/>
      <c r="DP96" s="94"/>
      <c r="DS96" s="94"/>
      <c r="DV96" s="94"/>
      <c r="DY96" s="94"/>
      <c r="EB96" s="94"/>
      <c r="EE96" s="94"/>
      <c r="EH96" s="94"/>
      <c r="EK96" s="94"/>
      <c r="EN96" s="94"/>
      <c r="EQ96" s="94"/>
      <c r="ET96" s="94"/>
    </row>
    <row r="97" spans="27:150" x14ac:dyDescent="0.2">
      <c r="AA97" s="50"/>
      <c r="AD97" s="50"/>
      <c r="AG97" s="50"/>
      <c r="AJ97" s="94"/>
      <c r="AM97" s="94"/>
      <c r="AP97" s="94"/>
      <c r="AS97" s="94"/>
      <c r="AV97" s="94"/>
      <c r="AY97" s="94"/>
      <c r="BB97" s="94"/>
      <c r="BE97" s="94"/>
      <c r="BH97" s="94"/>
      <c r="BK97" s="94"/>
      <c r="BN97" s="94"/>
      <c r="BQ97" s="94"/>
      <c r="BT97" s="94"/>
      <c r="BW97" s="94"/>
      <c r="BZ97" s="94"/>
      <c r="CC97" s="94"/>
      <c r="CF97" s="94"/>
      <c r="CI97" s="94"/>
      <c r="CL97" s="94"/>
      <c r="CO97" s="94"/>
      <c r="CR97" s="94"/>
      <c r="CU97" s="94"/>
      <c r="CX97" s="94"/>
      <c r="DA97" s="94"/>
      <c r="DD97" s="94"/>
      <c r="DG97" s="94"/>
      <c r="DJ97" s="94"/>
      <c r="DM97" s="94"/>
      <c r="DP97" s="94"/>
      <c r="DS97" s="94"/>
      <c r="DV97" s="94"/>
      <c r="DY97" s="94"/>
      <c r="EB97" s="94"/>
      <c r="EE97" s="94"/>
      <c r="EH97" s="94"/>
      <c r="EK97" s="94"/>
      <c r="EN97" s="94"/>
      <c r="EQ97" s="94"/>
      <c r="ET97" s="94"/>
    </row>
    <row r="98" spans="27:150" x14ac:dyDescent="0.2">
      <c r="AA98" s="50"/>
      <c r="AD98" s="50"/>
      <c r="AG98" s="50"/>
      <c r="AJ98" s="94"/>
      <c r="AM98" s="94"/>
      <c r="AP98" s="94"/>
      <c r="AS98" s="94"/>
      <c r="AV98" s="94"/>
      <c r="AY98" s="94"/>
      <c r="BB98" s="94"/>
      <c r="BE98" s="94"/>
      <c r="BH98" s="94"/>
      <c r="BK98" s="94"/>
      <c r="BN98" s="94"/>
      <c r="BQ98" s="94"/>
      <c r="BT98" s="94"/>
      <c r="BW98" s="94"/>
      <c r="BZ98" s="94"/>
      <c r="CC98" s="94"/>
      <c r="CF98" s="94"/>
      <c r="CI98" s="94"/>
      <c r="CL98" s="94"/>
      <c r="CO98" s="94"/>
      <c r="CR98" s="94"/>
      <c r="CU98" s="94"/>
      <c r="CX98" s="94"/>
      <c r="DA98" s="94"/>
      <c r="DD98" s="94"/>
      <c r="DG98" s="94"/>
      <c r="DJ98" s="94"/>
      <c r="DM98" s="94"/>
      <c r="DP98" s="94"/>
      <c r="DS98" s="94"/>
      <c r="DV98" s="94"/>
      <c r="DY98" s="94"/>
      <c r="EB98" s="94"/>
      <c r="EE98" s="94"/>
      <c r="EH98" s="94"/>
      <c r="EK98" s="94"/>
      <c r="EN98" s="94"/>
      <c r="EQ98" s="94"/>
      <c r="ET98" s="94"/>
    </row>
    <row r="99" spans="27:150" x14ac:dyDescent="0.2">
      <c r="AA99" s="50"/>
      <c r="AD99" s="50"/>
      <c r="AG99" s="50"/>
      <c r="AJ99" s="94"/>
      <c r="AM99" s="94"/>
      <c r="AP99" s="94"/>
      <c r="AS99" s="94"/>
      <c r="AV99" s="94"/>
      <c r="AY99" s="94"/>
      <c r="BB99" s="94"/>
      <c r="BE99" s="94"/>
      <c r="BH99" s="94"/>
      <c r="BK99" s="94"/>
      <c r="BN99" s="94"/>
      <c r="BQ99" s="94"/>
      <c r="BT99" s="94"/>
      <c r="BW99" s="94"/>
      <c r="BZ99" s="94"/>
      <c r="CC99" s="94"/>
      <c r="CF99" s="94"/>
      <c r="CI99" s="94"/>
      <c r="CL99" s="94"/>
      <c r="CO99" s="94"/>
      <c r="CR99" s="94"/>
      <c r="CU99" s="94"/>
      <c r="CX99" s="94"/>
      <c r="DA99" s="94"/>
      <c r="DD99" s="94"/>
      <c r="DG99" s="94"/>
      <c r="DJ99" s="94"/>
      <c r="DM99" s="94"/>
      <c r="DP99" s="94"/>
      <c r="DS99" s="94"/>
      <c r="DV99" s="94"/>
      <c r="DY99" s="94"/>
      <c r="EB99" s="94"/>
      <c r="EE99" s="94"/>
      <c r="EH99" s="94"/>
      <c r="EK99" s="94"/>
      <c r="EN99" s="94"/>
      <c r="EQ99" s="94"/>
      <c r="ET99" s="94"/>
    </row>
  </sheetData>
  <mergeCells count="39">
    <mergeCell ref="D14:Z14"/>
    <mergeCell ref="AD17:AF17"/>
    <mergeCell ref="AG17:AI17"/>
    <mergeCell ref="AG18:AI18"/>
    <mergeCell ref="AD18:AF18"/>
    <mergeCell ref="AA16:AC16"/>
    <mergeCell ref="AG16:AI16"/>
    <mergeCell ref="AA14:AC14"/>
    <mergeCell ref="AD14:AF14"/>
    <mergeCell ref="AG14:AI14"/>
    <mergeCell ref="AA15:AC15"/>
    <mergeCell ref="AD15:AF15"/>
    <mergeCell ref="AG15:AI15"/>
    <mergeCell ref="AD16:AF16"/>
    <mergeCell ref="AA17:AC17"/>
    <mergeCell ref="AA18:AC18"/>
    <mergeCell ref="E5:AA5"/>
    <mergeCell ref="E4:AA4"/>
    <mergeCell ref="AA11:AI11"/>
    <mergeCell ref="AA12:AF12"/>
    <mergeCell ref="AA13:AC13"/>
    <mergeCell ref="AD13:AF13"/>
    <mergeCell ref="AG13:AI13"/>
    <mergeCell ref="AG12:AI12"/>
    <mergeCell ref="AA24:AC24"/>
    <mergeCell ref="D71:D89"/>
    <mergeCell ref="D31:D49"/>
    <mergeCell ref="AD24:AF24"/>
    <mergeCell ref="AG21:AI21"/>
    <mergeCell ref="AG22:AI22"/>
    <mergeCell ref="AG23:AI23"/>
    <mergeCell ref="AG24:AI24"/>
    <mergeCell ref="AD21:AF21"/>
    <mergeCell ref="D51:D69"/>
    <mergeCell ref="AD22:AF22"/>
    <mergeCell ref="AD23:AF23"/>
    <mergeCell ref="AA21:AC21"/>
    <mergeCell ref="AA22:AC22"/>
    <mergeCell ref="AA23:AC23"/>
  </mergeCells>
  <dataValidations count="4">
    <dataValidation allowBlank="1" showInputMessage="1" showErrorMessage="1" sqref="AA50:AI50 AA70:AI70 Z1:AI16 Z17:AA17 AD17:AI17 Z18:AI18 E90:XFD1048576 AA30:AI30 Z21:AI29 AJ1:XFD89 E30:Z89 A30:D1048576 B1:Y29 A1:A16 A18:A29"/>
    <dataValidation type="decimal" operator="greaterThanOrEqual" allowBlank="1" showInputMessage="1" showErrorMessage="1" errorTitle="Invalid input" error="Please enter a numeric value" sqref="AA31:AA49 AA51:AA69 AA71:AA89 AG71:AG89 AD31:AD49 AD51:AD69 AG31:AG49 AG51:AG69 AD71:AD89">
      <formula1>0</formula1>
    </dataValidation>
    <dataValidation type="list" allowBlank="1" showDropDown="1" showInputMessage="1" showErrorMessage="1" errorTitle="Invalid input" error="Please enter one of the following missing codes:_x000a_M - Missing value; data cannot exist (Z until UOE2018) _x000a_O – Missing value (M until UOE2018) _x000a_K - Included in another category (X until UOE2018)_x000a_W - Includes another category" sqref="AB31:AB49 AB51:AB69 AB71:AB89 AE31:AE49 AH71:AH89 AE51:AE69 AH31:AH49 AH51:AH69 AE71:AE89">
      <formula1>"M,O,K,W"</formula1>
    </dataValidation>
    <dataValidation type="textLength" allowBlank="1" showInputMessage="1" showErrorMessage="1" errorTitle="Invalid input" error="The length of the text should be between 2 and 500 characters" sqref="AC31:AC49 AC51:AC69 AC71:AC89 AF51:AF69 AI71:AI89 AF31:AF49 AI31:AI49 AI51:AI69 AF71:AF89">
      <formula1>2</formula1>
      <formula2>500</formula2>
    </dataValidation>
  </dataValidations>
  <pageMargins left="0.7" right="0.7" top="0.75" bottom="0.75" header="0.3" footer="0.3"/>
  <pageSetup paperSize="9" scale="5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N2544"/>
  <sheetViews>
    <sheetView showGridLines="0" topLeftCell="A7" zoomScale="85" zoomScaleNormal="85" workbookViewId="0">
      <selection activeCell="A16" sqref="A16:XFD16"/>
    </sheetView>
  </sheetViews>
  <sheetFormatPr baseColWidth="10" defaultColWidth="8.85546875" defaultRowHeight="12.75" x14ac:dyDescent="0.2"/>
  <cols>
    <col min="1" max="1" width="45.85546875" style="68" bestFit="1" customWidth="1"/>
    <col min="2" max="2" width="49.5703125" style="68" bestFit="1" customWidth="1"/>
    <col min="3" max="3" width="13.28515625" style="68" customWidth="1"/>
    <col min="4" max="4" width="14.42578125" style="343" customWidth="1"/>
    <col min="5" max="5" width="8.85546875" style="344" customWidth="1"/>
    <col min="6" max="6" width="13.42578125" style="68" customWidth="1"/>
    <col min="7" max="7" width="10.28515625" style="68" customWidth="1"/>
    <col min="8" max="8" width="10.85546875" style="68" customWidth="1"/>
    <col min="9" max="9" width="5.7109375" style="343" customWidth="1"/>
    <col min="10" max="10" width="8.85546875" style="344"/>
    <col min="11" max="11" width="9.5703125" style="68" customWidth="1"/>
    <col min="12" max="12" width="5.7109375" style="68" customWidth="1"/>
    <col min="13" max="13" width="8.85546875" style="68"/>
    <col min="14" max="14" width="30.7109375" style="68" customWidth="1"/>
    <col min="15" max="16384" width="8.85546875" style="68"/>
  </cols>
  <sheetData>
    <row r="1" spans="1:14" s="64" customFormat="1" ht="23.25" x14ac:dyDescent="0.2">
      <c r="A1" s="299" t="s">
        <v>3920</v>
      </c>
      <c r="B1" s="299"/>
      <c r="C1" s="299"/>
      <c r="D1" s="299"/>
      <c r="E1" s="300"/>
      <c r="F1" s="299"/>
      <c r="G1" s="299"/>
      <c r="H1" s="299"/>
      <c r="I1" s="299"/>
      <c r="J1" s="300"/>
      <c r="K1" s="299"/>
      <c r="L1" s="299"/>
      <c r="M1" s="299"/>
      <c r="N1" s="299"/>
    </row>
    <row r="2" spans="1:14" s="64" customFormat="1" x14ac:dyDescent="0.2">
      <c r="A2" s="85"/>
      <c r="B2" s="85"/>
      <c r="C2" s="85"/>
      <c r="D2" s="301"/>
      <c r="E2" s="302"/>
      <c r="F2" s="85"/>
      <c r="G2" s="85"/>
      <c r="H2" s="85"/>
      <c r="I2" s="301"/>
      <c r="J2" s="302"/>
      <c r="K2" s="85"/>
      <c r="L2" s="85"/>
      <c r="M2" s="85"/>
      <c r="N2" s="85"/>
    </row>
    <row r="3" spans="1:14" s="64" customFormat="1" x14ac:dyDescent="0.2">
      <c r="A3" s="706" t="s">
        <v>377</v>
      </c>
      <c r="B3" s="706"/>
      <c r="C3" s="706"/>
      <c r="D3" s="706"/>
      <c r="E3" s="706"/>
      <c r="F3" s="706"/>
      <c r="G3" s="706"/>
      <c r="H3" s="706"/>
      <c r="I3" s="706"/>
      <c r="J3" s="706"/>
      <c r="K3" s="706"/>
      <c r="L3" s="706"/>
      <c r="M3" s="706"/>
      <c r="N3" s="706"/>
    </row>
    <row r="4" spans="1:14" s="64" customFormat="1" x14ac:dyDescent="0.2">
      <c r="A4" s="303"/>
      <c r="B4" s="303"/>
      <c r="C4" s="303"/>
      <c r="D4" s="88"/>
      <c r="E4" s="88"/>
      <c r="F4" s="303"/>
      <c r="G4" s="303"/>
      <c r="H4" s="303"/>
      <c r="I4" s="88"/>
      <c r="J4" s="88"/>
      <c r="K4" s="303"/>
      <c r="L4" s="303"/>
      <c r="M4" s="85"/>
      <c r="N4" s="85"/>
    </row>
    <row r="5" spans="1:14" s="64" customFormat="1" ht="15.75" x14ac:dyDescent="0.2">
      <c r="A5" s="304" t="s">
        <v>185</v>
      </c>
      <c r="B5" s="304"/>
      <c r="C5" s="304"/>
      <c r="D5" s="304"/>
      <c r="E5" s="305"/>
      <c r="F5" s="304"/>
      <c r="G5" s="304"/>
      <c r="H5" s="304"/>
      <c r="I5" s="304"/>
      <c r="J5" s="305"/>
      <c r="K5" s="304"/>
      <c r="L5" s="304"/>
      <c r="M5" s="304"/>
      <c r="N5" s="304"/>
    </row>
    <row r="6" spans="1:14" s="64" customFormat="1" x14ac:dyDescent="0.2">
      <c r="A6" s="85"/>
      <c r="B6" s="85"/>
      <c r="C6" s="85"/>
      <c r="D6" s="301"/>
      <c r="E6" s="302"/>
      <c r="F6" s="85"/>
      <c r="G6" s="85"/>
      <c r="H6" s="85"/>
      <c r="I6" s="301"/>
      <c r="J6" s="302"/>
      <c r="K6" s="85"/>
      <c r="L6" s="85"/>
      <c r="M6" s="85"/>
      <c r="N6" s="85"/>
    </row>
    <row r="7" spans="1:14" s="64" customFormat="1" x14ac:dyDescent="0.2">
      <c r="A7" s="306" t="s">
        <v>186</v>
      </c>
      <c r="B7" s="307" t="str">
        <f>" "&amp; ROUND(SUM('ENTR1-Age'!AA179:CK179,'ENTR2-Mobile&amp;Age'!AA179:BB179,'ENTR3-Field'!AA255:BN255,'ENTR4-G1&amp;Age'!AA95:AI95)/7116*100,0) &amp; "% (" &amp; SUM('ENTR1-Age'!AA179:CK179,'ENTR2-Mobile&amp;Age'!AA179:BB179,'ENTR3-Field'!AA255:BN255,'ENTR4-G1&amp;Age'!AA95:AI95) &amp; ") of 7116 data items have been provided"</f>
        <v xml:space="preserve"> 20% (1416) of 7116 data items have been provided</v>
      </c>
      <c r="C7" s="308"/>
      <c r="D7" s="308"/>
      <c r="E7" s="309"/>
      <c r="F7" s="308"/>
      <c r="G7" s="308"/>
      <c r="H7" s="308"/>
      <c r="I7" s="308"/>
      <c r="J7" s="309"/>
      <c r="K7" s="308"/>
      <c r="L7" s="308"/>
      <c r="M7" s="308"/>
      <c r="N7" s="308"/>
    </row>
    <row r="8" spans="1:14" s="64" customFormat="1" x14ac:dyDescent="0.2">
      <c r="A8" s="306" t="s">
        <v>187</v>
      </c>
      <c r="B8" s="307">
        <f>COUNTIF(M17:M1534,"Check")</f>
        <v>0</v>
      </c>
      <c r="C8" s="308"/>
      <c r="D8" s="308"/>
      <c r="E8" s="309"/>
      <c r="F8" s="308"/>
      <c r="G8" s="308"/>
      <c r="H8" s="308"/>
      <c r="I8" s="308"/>
      <c r="J8" s="309"/>
      <c r="K8" s="308"/>
      <c r="L8" s="308"/>
      <c r="M8" s="308"/>
      <c r="N8" s="308"/>
    </row>
    <row r="9" spans="1:14" s="64" customFormat="1" x14ac:dyDescent="0.2">
      <c r="A9" s="310" t="s">
        <v>192</v>
      </c>
      <c r="B9" s="307">
        <f>SUMPRODUCT(--(H17:H1534&lt;&gt;K17:K1534),--(J17:J1534="="))+SUMPRODUCT(--(H17:H1534&lt;=K17:K1534),--(J17:J1534="'&lt;="))</f>
        <v>0</v>
      </c>
      <c r="C9" s="308"/>
      <c r="D9" s="308"/>
      <c r="E9" s="309"/>
      <c r="F9" s="308"/>
      <c r="G9" s="308"/>
      <c r="H9" s="308"/>
      <c r="I9" s="308"/>
      <c r="J9" s="309"/>
      <c r="K9" s="308"/>
      <c r="L9" s="308"/>
      <c r="M9" s="308"/>
      <c r="N9" s="308"/>
    </row>
    <row r="10" spans="1:14" s="64" customFormat="1" x14ac:dyDescent="0.2">
      <c r="A10" s="310" t="s">
        <v>191</v>
      </c>
      <c r="B10" s="307">
        <f>SUMPRODUCT(--(I17:I1534&lt;&gt;L17:L1534),--(J17:J1534="="))</f>
        <v>0</v>
      </c>
      <c r="C10" s="308"/>
      <c r="D10" s="308"/>
      <c r="E10" s="309"/>
      <c r="F10" s="308"/>
      <c r="G10" s="308"/>
      <c r="H10" s="308"/>
      <c r="I10" s="308"/>
      <c r="J10" s="309"/>
      <c r="K10" s="308"/>
      <c r="L10" s="308"/>
      <c r="M10" s="308"/>
      <c r="N10" s="308"/>
    </row>
    <row r="11" spans="1:14" s="64" customFormat="1" x14ac:dyDescent="0.2">
      <c r="A11" s="85"/>
      <c r="B11" s="85"/>
      <c r="C11" s="85"/>
      <c r="D11" s="301"/>
      <c r="E11" s="302"/>
      <c r="F11" s="85"/>
      <c r="G11" s="85"/>
      <c r="H11" s="85"/>
      <c r="I11" s="85"/>
      <c r="J11" s="302"/>
      <c r="K11" s="85"/>
      <c r="L11" s="85"/>
      <c r="M11" s="85"/>
      <c r="N11" s="85"/>
    </row>
    <row r="12" spans="1:14" s="86" customFormat="1" ht="15.75" x14ac:dyDescent="0.2">
      <c r="A12" s="709" t="s">
        <v>188</v>
      </c>
      <c r="B12" s="709"/>
      <c r="C12" s="709"/>
      <c r="D12" s="709"/>
      <c r="E12" s="709"/>
      <c r="F12" s="709"/>
      <c r="G12" s="709"/>
      <c r="H12" s="709"/>
      <c r="I12" s="709"/>
      <c r="J12" s="709"/>
      <c r="K12" s="709"/>
      <c r="L12" s="709"/>
      <c r="M12" s="710"/>
      <c r="N12" s="703" t="s">
        <v>4048</v>
      </c>
    </row>
    <row r="13" spans="1:14" s="86" customFormat="1" x14ac:dyDescent="0.2">
      <c r="A13" s="707" t="s">
        <v>375</v>
      </c>
      <c r="B13" s="707"/>
      <c r="C13" s="707" t="s">
        <v>376</v>
      </c>
      <c r="D13" s="707"/>
      <c r="E13" s="707"/>
      <c r="F13" s="707"/>
      <c r="G13" s="707"/>
      <c r="H13" s="707" t="s">
        <v>181</v>
      </c>
      <c r="I13" s="707"/>
      <c r="J13" s="707"/>
      <c r="K13" s="707"/>
      <c r="L13" s="707"/>
      <c r="M13" s="707"/>
      <c r="N13" s="704"/>
    </row>
    <row r="14" spans="1:14" s="64" customFormat="1" x14ac:dyDescent="0.2">
      <c r="A14" s="707" t="s">
        <v>178</v>
      </c>
      <c r="B14" s="707" t="s">
        <v>374</v>
      </c>
      <c r="C14" s="707" t="s">
        <v>179</v>
      </c>
      <c r="D14" s="707"/>
      <c r="E14" s="707" t="s">
        <v>180</v>
      </c>
      <c r="F14" s="707" t="s">
        <v>373</v>
      </c>
      <c r="G14" s="707"/>
      <c r="H14" s="707" t="s">
        <v>179</v>
      </c>
      <c r="I14" s="707"/>
      <c r="J14" s="707" t="s">
        <v>180</v>
      </c>
      <c r="K14" s="707" t="s">
        <v>373</v>
      </c>
      <c r="L14" s="707"/>
      <c r="M14" s="708" t="s">
        <v>181</v>
      </c>
      <c r="N14" s="704"/>
    </row>
    <row r="15" spans="1:14" s="64" customFormat="1" x14ac:dyDescent="0.2">
      <c r="A15" s="707"/>
      <c r="B15" s="707"/>
      <c r="C15" s="311" t="s">
        <v>193</v>
      </c>
      <c r="D15" s="311" t="s">
        <v>372</v>
      </c>
      <c r="E15" s="707"/>
      <c r="F15" s="311" t="s">
        <v>193</v>
      </c>
      <c r="G15" s="311" t="s">
        <v>372</v>
      </c>
      <c r="H15" s="311" t="s">
        <v>182</v>
      </c>
      <c r="I15" s="311" t="s">
        <v>151</v>
      </c>
      <c r="J15" s="707"/>
      <c r="K15" s="311" t="s">
        <v>182</v>
      </c>
      <c r="L15" s="311" t="s">
        <v>151</v>
      </c>
      <c r="M15" s="708"/>
      <c r="N15" s="705"/>
    </row>
    <row r="16" spans="1:14" s="64" customFormat="1" ht="14.25" x14ac:dyDescent="0.2">
      <c r="A16" s="312"/>
      <c r="B16" s="312"/>
      <c r="C16" s="313"/>
      <c r="D16" s="313"/>
      <c r="E16" s="312"/>
      <c r="F16" s="313"/>
      <c r="G16" s="313"/>
      <c r="H16" s="314"/>
      <c r="I16" s="314"/>
      <c r="J16" s="314"/>
      <c r="K16" s="314"/>
      <c r="L16" s="314"/>
      <c r="M16" s="314"/>
      <c r="N16" s="315"/>
    </row>
    <row r="17" spans="1:14" ht="22.5" x14ac:dyDescent="0.2">
      <c r="A17" s="316" t="s">
        <v>183</v>
      </c>
      <c r="B17" s="317" t="s">
        <v>6644</v>
      </c>
      <c r="C17" s="317" t="s">
        <v>194</v>
      </c>
      <c r="D17" s="325" t="s">
        <v>407</v>
      </c>
      <c r="E17" s="319" t="s">
        <v>184</v>
      </c>
      <c r="F17" s="317" t="s">
        <v>215</v>
      </c>
      <c r="G17" s="325" t="s">
        <v>4315</v>
      </c>
      <c r="H17" s="320" t="str">
        <f>IF(AND(ISBLANK('ENTR1-Age'!AG173),$I$17&lt;&gt;"M"),"",'ENTR1-Age'!AG173)</f>
        <v/>
      </c>
      <c r="I17" s="320" t="str">
        <f>IF(ISBLANK('ENTR1-Age'!AH173),"",'ENTR1-Age'!AH173)</f>
        <v/>
      </c>
      <c r="J17" s="319" t="s">
        <v>184</v>
      </c>
      <c r="K17" s="320" t="str">
        <f>IF(AND(ISBLANK('ENTR3-Field'!AA249),$L$17&lt;&gt;"M"),"",'ENTR3-Field'!AA249)</f>
        <v/>
      </c>
      <c r="L17" s="320" t="str">
        <f>IF(ISBLANK('ENTR3-Field'!AB249),"",'ENTR3-Field'!AB249)</f>
        <v/>
      </c>
      <c r="M17" s="317" t="str">
        <f t="shared" ref="M17:M55" si="0">IF(AND(ISNUMBER(H17),ISNUMBER(K17)),IF(OR(ROUND(H17,0)&lt;&gt;ROUND(K17,0),I17&lt;&gt;L17),"Check","OK"),IF(OR(AND(H17&lt;&gt;K17,I17&lt;&gt;"M",L17&lt;&gt;"M"),I17&lt;&gt;L17),"Check","OK"))</f>
        <v>OK</v>
      </c>
      <c r="N17" s="342"/>
    </row>
    <row r="18" spans="1:14" ht="22.5" x14ac:dyDescent="0.2">
      <c r="A18" s="316" t="s">
        <v>183</v>
      </c>
      <c r="B18" s="317" t="s">
        <v>6645</v>
      </c>
      <c r="C18" s="317" t="s">
        <v>194</v>
      </c>
      <c r="D18" s="325" t="s">
        <v>409</v>
      </c>
      <c r="E18" s="319" t="s">
        <v>184</v>
      </c>
      <c r="F18" s="317" t="s">
        <v>215</v>
      </c>
      <c r="G18" s="325" t="s">
        <v>4509</v>
      </c>
      <c r="H18" s="320" t="str">
        <f>IF(AND(ISBLANK('ENTR1-Age'!AJ173),$I$18&lt;&gt;"M"),"",'ENTR1-Age'!AJ173)</f>
        <v/>
      </c>
      <c r="I18" s="320" t="str">
        <f>IF(ISBLANK('ENTR1-Age'!AK173),"",'ENTR1-Age'!AK173)</f>
        <v/>
      </c>
      <c r="J18" s="319" t="s">
        <v>184</v>
      </c>
      <c r="K18" s="320" t="str">
        <f>IF(AND(ISBLANK('ENTR3-Field'!AD249),$L$18&lt;&gt;"M"),"",'ENTR3-Field'!AD249)</f>
        <v/>
      </c>
      <c r="L18" s="320" t="str">
        <f>IF(ISBLANK('ENTR3-Field'!AE249),"",'ENTR3-Field'!AE249)</f>
        <v/>
      </c>
      <c r="M18" s="317" t="str">
        <f t="shared" si="0"/>
        <v>OK</v>
      </c>
      <c r="N18" s="342"/>
    </row>
    <row r="19" spans="1:14" ht="22.5" x14ac:dyDescent="0.2">
      <c r="A19" s="316" t="s">
        <v>183</v>
      </c>
      <c r="B19" s="317" t="s">
        <v>6646</v>
      </c>
      <c r="C19" s="317" t="s">
        <v>194</v>
      </c>
      <c r="D19" s="325" t="s">
        <v>411</v>
      </c>
      <c r="E19" s="319" t="s">
        <v>184</v>
      </c>
      <c r="F19" s="317" t="s">
        <v>215</v>
      </c>
      <c r="G19" s="325" t="s">
        <v>4703</v>
      </c>
      <c r="H19" s="320" t="str">
        <f>IF(AND(ISBLANK('ENTR1-Age'!AM173),$I$19&lt;&gt;"M"),"",'ENTR1-Age'!AM173)</f>
        <v/>
      </c>
      <c r="I19" s="320" t="str">
        <f>IF(ISBLANK('ENTR1-Age'!AN173),"",'ENTR1-Age'!AN173)</f>
        <v/>
      </c>
      <c r="J19" s="319" t="s">
        <v>184</v>
      </c>
      <c r="K19" s="320" t="str">
        <f>IF(AND(ISBLANK('ENTR3-Field'!AG249),$L$19&lt;&gt;"M"),"",'ENTR3-Field'!AG249)</f>
        <v/>
      </c>
      <c r="L19" s="320" t="str">
        <f>IF(ISBLANK('ENTR3-Field'!AH249),"",'ENTR3-Field'!AH249)</f>
        <v/>
      </c>
      <c r="M19" s="317" t="str">
        <f t="shared" si="0"/>
        <v>OK</v>
      </c>
      <c r="N19" s="342"/>
    </row>
    <row r="20" spans="1:14" ht="22.5" x14ac:dyDescent="0.2">
      <c r="A20" s="316" t="s">
        <v>183</v>
      </c>
      <c r="B20" s="317" t="s">
        <v>6647</v>
      </c>
      <c r="C20" s="317" t="s">
        <v>194</v>
      </c>
      <c r="D20" s="325" t="s">
        <v>413</v>
      </c>
      <c r="E20" s="319" t="s">
        <v>184</v>
      </c>
      <c r="F20" s="317" t="s">
        <v>215</v>
      </c>
      <c r="G20" s="325" t="s">
        <v>4897</v>
      </c>
      <c r="H20" s="320" t="str">
        <f>IF(AND(ISBLANK('ENTR1-Age'!AP173),$I$20&lt;&gt;"M"),"",'ENTR1-Age'!AP173)</f>
        <v/>
      </c>
      <c r="I20" s="320" t="str">
        <f>IF(ISBLANK('ENTR1-Age'!AQ173),"",'ENTR1-Age'!AQ173)</f>
        <v/>
      </c>
      <c r="J20" s="319" t="s">
        <v>184</v>
      </c>
      <c r="K20" s="320" t="str">
        <f>IF(AND(ISBLANK('ENTR3-Field'!AJ249),$L$20&lt;&gt;"M"),"",'ENTR3-Field'!AJ249)</f>
        <v/>
      </c>
      <c r="L20" s="320" t="str">
        <f>IF(ISBLANK('ENTR3-Field'!AK249),"",'ENTR3-Field'!AK249)</f>
        <v/>
      </c>
      <c r="M20" s="317" t="str">
        <f t="shared" si="0"/>
        <v>OK</v>
      </c>
      <c r="N20" s="342"/>
    </row>
    <row r="21" spans="1:14" ht="22.5" x14ac:dyDescent="0.2">
      <c r="A21" s="316" t="s">
        <v>183</v>
      </c>
      <c r="B21" s="317" t="s">
        <v>6648</v>
      </c>
      <c r="C21" s="317" t="s">
        <v>194</v>
      </c>
      <c r="D21" s="325" t="s">
        <v>415</v>
      </c>
      <c r="E21" s="319" t="s">
        <v>184</v>
      </c>
      <c r="F21" s="317" t="s">
        <v>215</v>
      </c>
      <c r="G21" s="325" t="s">
        <v>5091</v>
      </c>
      <c r="H21" s="320" t="str">
        <f>IF(AND(ISBLANK('ENTR1-Age'!AS173),$I$21&lt;&gt;"M"),"",'ENTR1-Age'!AS173)</f>
        <v/>
      </c>
      <c r="I21" s="320" t="str">
        <f>IF(ISBLANK('ENTR1-Age'!AT173),"",'ENTR1-Age'!AT173)</f>
        <v/>
      </c>
      <c r="J21" s="319" t="s">
        <v>184</v>
      </c>
      <c r="K21" s="320" t="str">
        <f>IF(AND(ISBLANK('ENTR3-Field'!AM249),$L$21&lt;&gt;"M"),"",'ENTR3-Field'!AM249)</f>
        <v/>
      </c>
      <c r="L21" s="320" t="str">
        <f>IF(ISBLANK('ENTR3-Field'!AN249),"",'ENTR3-Field'!AN249)</f>
        <v/>
      </c>
      <c r="M21" s="317" t="str">
        <f t="shared" si="0"/>
        <v>OK</v>
      </c>
      <c r="N21" s="342"/>
    </row>
    <row r="22" spans="1:14" ht="22.5" x14ac:dyDescent="0.2">
      <c r="A22" s="316" t="s">
        <v>183</v>
      </c>
      <c r="B22" s="317" t="s">
        <v>6649</v>
      </c>
      <c r="C22" s="317" t="s">
        <v>194</v>
      </c>
      <c r="D22" s="325" t="s">
        <v>417</v>
      </c>
      <c r="E22" s="319" t="s">
        <v>184</v>
      </c>
      <c r="F22" s="317" t="s">
        <v>215</v>
      </c>
      <c r="G22" s="325" t="s">
        <v>5285</v>
      </c>
      <c r="H22" s="320" t="str">
        <f>IF(AND(ISBLANK('ENTR1-Age'!AV173),$I$22&lt;&gt;"M"),"",'ENTR1-Age'!AV173)</f>
        <v/>
      </c>
      <c r="I22" s="320" t="str">
        <f>IF(ISBLANK('ENTR1-Age'!AW173),"",'ENTR1-Age'!AW173)</f>
        <v/>
      </c>
      <c r="J22" s="319" t="s">
        <v>184</v>
      </c>
      <c r="K22" s="320" t="str">
        <f>IF(AND(ISBLANK('ENTR3-Field'!AP249),$L$22&lt;&gt;"M"),"",'ENTR3-Field'!AP249)</f>
        <v/>
      </c>
      <c r="L22" s="320" t="str">
        <f>IF(ISBLANK('ENTR3-Field'!AQ249),"",'ENTR3-Field'!AQ249)</f>
        <v/>
      </c>
      <c r="M22" s="317" t="str">
        <f t="shared" si="0"/>
        <v>OK</v>
      </c>
      <c r="N22" s="342"/>
    </row>
    <row r="23" spans="1:14" ht="22.5" x14ac:dyDescent="0.2">
      <c r="A23" s="316" t="s">
        <v>183</v>
      </c>
      <c r="B23" s="317" t="s">
        <v>6650</v>
      </c>
      <c r="C23" s="317" t="s">
        <v>194</v>
      </c>
      <c r="D23" s="325" t="s">
        <v>419</v>
      </c>
      <c r="E23" s="319" t="s">
        <v>184</v>
      </c>
      <c r="F23" s="317" t="s">
        <v>215</v>
      </c>
      <c r="G23" s="325" t="s">
        <v>5479</v>
      </c>
      <c r="H23" s="320" t="str">
        <f>IF(AND(ISBLANK('ENTR1-Age'!AY173),$I$23&lt;&gt;"M"),"",'ENTR1-Age'!AY173)</f>
        <v/>
      </c>
      <c r="I23" s="320" t="str">
        <f>IF(ISBLANK('ENTR1-Age'!AZ173),"",'ENTR1-Age'!AZ173)</f>
        <v/>
      </c>
      <c r="J23" s="319" t="s">
        <v>184</v>
      </c>
      <c r="K23" s="320" t="str">
        <f>IF(AND(ISBLANK('ENTR3-Field'!AS249),$L$23&lt;&gt;"M"),"",'ENTR3-Field'!AS249)</f>
        <v/>
      </c>
      <c r="L23" s="320" t="str">
        <f>IF(ISBLANK('ENTR3-Field'!AT249),"",'ENTR3-Field'!AT249)</f>
        <v/>
      </c>
      <c r="M23" s="317" t="str">
        <f t="shared" si="0"/>
        <v>OK</v>
      </c>
      <c r="N23" s="342"/>
    </row>
    <row r="24" spans="1:14" ht="22.5" x14ac:dyDescent="0.2">
      <c r="A24" s="316" t="s">
        <v>183</v>
      </c>
      <c r="B24" s="317" t="s">
        <v>6651</v>
      </c>
      <c r="C24" s="317" t="s">
        <v>194</v>
      </c>
      <c r="D24" s="325" t="s">
        <v>421</v>
      </c>
      <c r="E24" s="319" t="s">
        <v>184</v>
      </c>
      <c r="F24" s="317" t="s">
        <v>215</v>
      </c>
      <c r="G24" s="325" t="s">
        <v>5673</v>
      </c>
      <c r="H24" s="320" t="str">
        <f>IF(AND(ISBLANK('ENTR1-Age'!BB173),$I$24&lt;&gt;"M"),"",'ENTR1-Age'!BB173)</f>
        <v/>
      </c>
      <c r="I24" s="320" t="str">
        <f>IF(ISBLANK('ENTR1-Age'!BC173),"",'ENTR1-Age'!BC173)</f>
        <v/>
      </c>
      <c r="J24" s="319" t="s">
        <v>184</v>
      </c>
      <c r="K24" s="320" t="str">
        <f>IF(AND(ISBLANK('ENTR3-Field'!AV249),$L$24&lt;&gt;"M"),"",'ENTR3-Field'!AV249)</f>
        <v/>
      </c>
      <c r="L24" s="320" t="str">
        <f>IF(ISBLANK('ENTR3-Field'!AW249),"",'ENTR3-Field'!AW249)</f>
        <v/>
      </c>
      <c r="M24" s="317" t="str">
        <f t="shared" si="0"/>
        <v>OK</v>
      </c>
      <c r="N24" s="342"/>
    </row>
    <row r="25" spans="1:14" ht="22.5" x14ac:dyDescent="0.2">
      <c r="A25" s="316" t="s">
        <v>183</v>
      </c>
      <c r="B25" s="317" t="s">
        <v>6652</v>
      </c>
      <c r="C25" s="317" t="s">
        <v>194</v>
      </c>
      <c r="D25" s="325" t="s">
        <v>423</v>
      </c>
      <c r="E25" s="319" t="s">
        <v>184</v>
      </c>
      <c r="F25" s="317" t="s">
        <v>215</v>
      </c>
      <c r="G25" s="325" t="s">
        <v>5867</v>
      </c>
      <c r="H25" s="320">
        <f>IF(AND(ISBLANK('ENTR1-Age'!BK173),$I$25&lt;&gt;"M"),"",'ENTR1-Age'!BK173)</f>
        <v>5759</v>
      </c>
      <c r="I25" s="320" t="str">
        <f>IF(ISBLANK('ENTR1-Age'!BL173),"",'ENTR1-Age'!BL173)</f>
        <v/>
      </c>
      <c r="J25" s="319" t="s">
        <v>184</v>
      </c>
      <c r="K25" s="320">
        <f>IF(AND(ISBLANK('ENTR3-Field'!AY249),$L$25&lt;&gt;"M"),"",'ENTR3-Field'!AY249)</f>
        <v>5759</v>
      </c>
      <c r="L25" s="320" t="str">
        <f>IF(ISBLANK('ENTR3-Field'!AZ249),"",'ENTR3-Field'!AZ249)</f>
        <v/>
      </c>
      <c r="M25" s="317" t="str">
        <f t="shared" si="0"/>
        <v>OK</v>
      </c>
      <c r="N25" s="342"/>
    </row>
    <row r="26" spans="1:14" ht="22.5" x14ac:dyDescent="0.2">
      <c r="A26" s="316" t="s">
        <v>183</v>
      </c>
      <c r="B26" s="317" t="s">
        <v>6653</v>
      </c>
      <c r="C26" s="317" t="s">
        <v>194</v>
      </c>
      <c r="D26" s="325" t="s">
        <v>425</v>
      </c>
      <c r="E26" s="319" t="s">
        <v>184</v>
      </c>
      <c r="F26" s="317" t="s">
        <v>215</v>
      </c>
      <c r="G26" s="325" t="s">
        <v>6061</v>
      </c>
      <c r="H26" s="320">
        <f>IF(AND(ISBLANK('ENTR1-Age'!BN173),$I$26&lt;&gt;"M"),"",'ENTR1-Age'!BN173)</f>
        <v>16088</v>
      </c>
      <c r="I26" s="320" t="str">
        <f>IF(ISBLANK('ENTR1-Age'!BO173),"",'ENTR1-Age'!BO173)</f>
        <v/>
      </c>
      <c r="J26" s="319" t="s">
        <v>184</v>
      </c>
      <c r="K26" s="320">
        <f>IF(AND(ISBLANK('ENTR3-Field'!BB249),$L$26&lt;&gt;"M"),"",'ENTR3-Field'!BB249)</f>
        <v>16088</v>
      </c>
      <c r="L26" s="320" t="str">
        <f>IF(ISBLANK('ENTR3-Field'!BC249),"",'ENTR3-Field'!BC249)</f>
        <v/>
      </c>
      <c r="M26" s="317" t="str">
        <f t="shared" si="0"/>
        <v>OK</v>
      </c>
      <c r="N26" s="342"/>
    </row>
    <row r="27" spans="1:14" ht="22.5" x14ac:dyDescent="0.2">
      <c r="A27" s="316" t="s">
        <v>183</v>
      </c>
      <c r="B27" s="317" t="s">
        <v>6654</v>
      </c>
      <c r="C27" s="317" t="s">
        <v>194</v>
      </c>
      <c r="D27" s="325" t="s">
        <v>427</v>
      </c>
      <c r="E27" s="319" t="s">
        <v>184</v>
      </c>
      <c r="F27" s="317" t="s">
        <v>215</v>
      </c>
      <c r="G27" s="325" t="s">
        <v>6255</v>
      </c>
      <c r="H27" s="320">
        <f>IF(AND(ISBLANK('ENTR1-Age'!BQ173),$I$27&lt;&gt;"M"),"",'ENTR1-Age'!BQ173)</f>
        <v>387</v>
      </c>
      <c r="I27" s="320" t="str">
        <f>IF(ISBLANK('ENTR1-Age'!BR173),"",'ENTR1-Age'!BR173)</f>
        <v/>
      </c>
      <c r="J27" s="319" t="s">
        <v>184</v>
      </c>
      <c r="K27" s="320">
        <f>IF(AND(ISBLANK('ENTR3-Field'!BE249),$L$27&lt;&gt;"M"),"",'ENTR3-Field'!BE249)</f>
        <v>387</v>
      </c>
      <c r="L27" s="320" t="str">
        <f>IF(ISBLANK('ENTR3-Field'!BF249),"",'ENTR3-Field'!BF249)</f>
        <v/>
      </c>
      <c r="M27" s="317" t="str">
        <f t="shared" si="0"/>
        <v>OK</v>
      </c>
      <c r="N27" s="342"/>
    </row>
    <row r="28" spans="1:14" ht="22.5" x14ac:dyDescent="0.2">
      <c r="A28" s="316" t="s">
        <v>183</v>
      </c>
      <c r="B28" s="317" t="s">
        <v>6882</v>
      </c>
      <c r="C28" s="317" t="s">
        <v>194</v>
      </c>
      <c r="D28" s="325" t="s">
        <v>429</v>
      </c>
      <c r="E28" s="319" t="s">
        <v>184</v>
      </c>
      <c r="F28" s="317" t="s">
        <v>215</v>
      </c>
      <c r="G28" s="325" t="s">
        <v>6449</v>
      </c>
      <c r="H28" s="320" t="str">
        <f>IF(AND(ISBLANK('ENTR1-Age'!BT173),$I$28&lt;&gt;"M"),"",'ENTR1-Age'!BT173)</f>
        <v/>
      </c>
      <c r="I28" s="320" t="str">
        <f>IF(ISBLANK('ENTR1-Age'!BU173),"",'ENTR1-Age'!BU173)</f>
        <v>K</v>
      </c>
      <c r="J28" s="319" t="s">
        <v>184</v>
      </c>
      <c r="K28" s="320" t="str">
        <f>IF(AND(ISBLANK('ENTR3-Field'!BH249),$L$28&lt;&gt;"M"),"",'ENTR3-Field'!BH249)</f>
        <v/>
      </c>
      <c r="L28" s="320" t="str">
        <f>IF(ISBLANK('ENTR3-Field'!BI249),"",'ENTR3-Field'!BI249)</f>
        <v>K</v>
      </c>
      <c r="M28" s="317" t="str">
        <f t="shared" si="0"/>
        <v>OK</v>
      </c>
      <c r="N28" s="342"/>
    </row>
    <row r="29" spans="1:14" ht="22.5" x14ac:dyDescent="0.2">
      <c r="A29" s="316" t="s">
        <v>183</v>
      </c>
      <c r="B29" s="317" t="s">
        <v>6883</v>
      </c>
      <c r="C29" s="317" t="s">
        <v>194</v>
      </c>
      <c r="D29" s="325" t="s">
        <v>2918</v>
      </c>
      <c r="E29" s="319" t="s">
        <v>184</v>
      </c>
      <c r="F29" s="317" t="s">
        <v>215</v>
      </c>
      <c r="G29" s="325" t="s">
        <v>6643</v>
      </c>
      <c r="H29" s="320">
        <f>IF(AND(ISBLANK('ENTR1-Age'!BW173),$I$29&lt;&gt;"M"),"",'ENTR1-Age'!BW173)</f>
        <v>18</v>
      </c>
      <c r="I29" s="320" t="str">
        <f>IF(ISBLANK('ENTR1-Age'!BX173),"",'ENTR1-Age'!BX173)</f>
        <v/>
      </c>
      <c r="J29" s="319" t="s">
        <v>184</v>
      </c>
      <c r="K29" s="320">
        <f>IF(AND(ISBLANK('ENTR3-Field'!BK249),$L$29&lt;&gt;"M"),"",'ENTR3-Field'!BK249)</f>
        <v>18</v>
      </c>
      <c r="L29" s="320" t="str">
        <f>IF(ISBLANK('ENTR3-Field'!BL249),"",'ENTR3-Field'!BL249)</f>
        <v/>
      </c>
      <c r="M29" s="317" t="str">
        <f t="shared" si="0"/>
        <v>OK</v>
      </c>
      <c r="N29" s="342"/>
    </row>
    <row r="30" spans="1:14" ht="22.5" x14ac:dyDescent="0.2">
      <c r="A30" s="316" t="s">
        <v>183</v>
      </c>
      <c r="B30" s="317" t="s">
        <v>6655</v>
      </c>
      <c r="C30" s="317" t="s">
        <v>194</v>
      </c>
      <c r="D30" s="325" t="s">
        <v>431</v>
      </c>
      <c r="E30" s="319" t="s">
        <v>184</v>
      </c>
      <c r="F30" s="317" t="s">
        <v>215</v>
      </c>
      <c r="G30" s="325" t="s">
        <v>4273</v>
      </c>
      <c r="H30" s="320" t="str">
        <f>IF(AND(ISBLANK('ENTR1-Age'!AG77),$I$30&lt;&gt;"M"),"",'ENTR1-Age'!AG77)</f>
        <v/>
      </c>
      <c r="I30" s="320" t="str">
        <f>IF(ISBLANK('ENTR1-Age'!AH77),"",'ENTR1-Age'!AH77)</f>
        <v/>
      </c>
      <c r="J30" s="319" t="s">
        <v>184</v>
      </c>
      <c r="K30" s="320" t="str">
        <f>IF(AND(ISBLANK('ENTR3-Field'!AA221),$L$30&lt;&gt;"M"),"",'ENTR3-Field'!AA221)</f>
        <v/>
      </c>
      <c r="L30" s="320" t="str">
        <f>IF(ISBLANK('ENTR3-Field'!AB221),"",'ENTR3-Field'!AB221)</f>
        <v/>
      </c>
      <c r="M30" s="317" t="str">
        <f t="shared" si="0"/>
        <v>OK</v>
      </c>
      <c r="N30" s="342"/>
    </row>
    <row r="31" spans="1:14" ht="22.5" x14ac:dyDescent="0.2">
      <c r="A31" s="316" t="s">
        <v>183</v>
      </c>
      <c r="B31" s="317" t="s">
        <v>6656</v>
      </c>
      <c r="C31" s="317" t="s">
        <v>194</v>
      </c>
      <c r="D31" s="325" t="s">
        <v>432</v>
      </c>
      <c r="E31" s="319" t="s">
        <v>184</v>
      </c>
      <c r="F31" s="317" t="s">
        <v>215</v>
      </c>
      <c r="G31" s="325" t="s">
        <v>4467</v>
      </c>
      <c r="H31" s="320" t="str">
        <f>IF(AND(ISBLANK('ENTR1-Age'!AJ77),$I$31&lt;&gt;"M"),"",'ENTR1-Age'!AJ77)</f>
        <v/>
      </c>
      <c r="I31" s="320" t="str">
        <f>IF(ISBLANK('ENTR1-Age'!AK77),"",'ENTR1-Age'!AK77)</f>
        <v/>
      </c>
      <c r="J31" s="319" t="s">
        <v>184</v>
      </c>
      <c r="K31" s="320" t="str">
        <f>IF(AND(ISBLANK('ENTR3-Field'!AD221),$L$31&lt;&gt;"M"),"",'ENTR3-Field'!AD221)</f>
        <v/>
      </c>
      <c r="L31" s="320" t="str">
        <f>IF(ISBLANK('ENTR3-Field'!AE221),"",'ENTR3-Field'!AE221)</f>
        <v/>
      </c>
      <c r="M31" s="317" t="str">
        <f t="shared" si="0"/>
        <v>OK</v>
      </c>
      <c r="N31" s="342"/>
    </row>
    <row r="32" spans="1:14" ht="22.5" x14ac:dyDescent="0.2">
      <c r="A32" s="316" t="s">
        <v>183</v>
      </c>
      <c r="B32" s="317" t="s">
        <v>6657</v>
      </c>
      <c r="C32" s="317" t="s">
        <v>194</v>
      </c>
      <c r="D32" s="325" t="s">
        <v>433</v>
      </c>
      <c r="E32" s="319" t="s">
        <v>184</v>
      </c>
      <c r="F32" s="317" t="s">
        <v>215</v>
      </c>
      <c r="G32" s="325" t="s">
        <v>4661</v>
      </c>
      <c r="H32" s="320" t="str">
        <f>IF(AND(ISBLANK('ENTR1-Age'!AM77),$I$32&lt;&gt;"M"),"",'ENTR1-Age'!AM77)</f>
        <v/>
      </c>
      <c r="I32" s="320" t="str">
        <f>IF(ISBLANK('ENTR1-Age'!AN77),"",'ENTR1-Age'!AN77)</f>
        <v/>
      </c>
      <c r="J32" s="319" t="s">
        <v>184</v>
      </c>
      <c r="K32" s="320" t="str">
        <f>IF(AND(ISBLANK('ENTR3-Field'!AG221),$L$32&lt;&gt;"M"),"",'ENTR3-Field'!AG221)</f>
        <v/>
      </c>
      <c r="L32" s="320" t="str">
        <f>IF(ISBLANK('ENTR3-Field'!AH221),"",'ENTR3-Field'!AH221)</f>
        <v/>
      </c>
      <c r="M32" s="317" t="str">
        <f t="shared" si="0"/>
        <v>OK</v>
      </c>
      <c r="N32" s="342"/>
    </row>
    <row r="33" spans="1:14" ht="22.5" x14ac:dyDescent="0.2">
      <c r="A33" s="316" t="s">
        <v>183</v>
      </c>
      <c r="B33" s="317" t="s">
        <v>6658</v>
      </c>
      <c r="C33" s="317" t="s">
        <v>194</v>
      </c>
      <c r="D33" s="325" t="s">
        <v>434</v>
      </c>
      <c r="E33" s="319" t="s">
        <v>184</v>
      </c>
      <c r="F33" s="317" t="s">
        <v>215</v>
      </c>
      <c r="G33" s="325" t="s">
        <v>4855</v>
      </c>
      <c r="H33" s="320" t="str">
        <f>IF(AND(ISBLANK('ENTR1-Age'!AP77),$I$33&lt;&gt;"M"),"",'ENTR1-Age'!AP77)</f>
        <v/>
      </c>
      <c r="I33" s="320" t="str">
        <f>IF(ISBLANK('ENTR1-Age'!AQ77),"",'ENTR1-Age'!AQ77)</f>
        <v/>
      </c>
      <c r="J33" s="319" t="s">
        <v>184</v>
      </c>
      <c r="K33" s="320" t="str">
        <f>IF(AND(ISBLANK('ENTR3-Field'!AJ221),$L$33&lt;&gt;"M"),"",'ENTR3-Field'!AJ221)</f>
        <v/>
      </c>
      <c r="L33" s="320" t="str">
        <f>IF(ISBLANK('ENTR3-Field'!AK221),"",'ENTR3-Field'!AK221)</f>
        <v/>
      </c>
      <c r="M33" s="317" t="str">
        <f t="shared" si="0"/>
        <v>OK</v>
      </c>
      <c r="N33" s="342"/>
    </row>
    <row r="34" spans="1:14" ht="22.5" x14ac:dyDescent="0.2">
      <c r="A34" s="316" t="s">
        <v>183</v>
      </c>
      <c r="B34" s="317" t="s">
        <v>6659</v>
      </c>
      <c r="C34" s="317" t="s">
        <v>194</v>
      </c>
      <c r="D34" s="325" t="s">
        <v>435</v>
      </c>
      <c r="E34" s="319" t="s">
        <v>184</v>
      </c>
      <c r="F34" s="317" t="s">
        <v>215</v>
      </c>
      <c r="G34" s="325" t="s">
        <v>5049</v>
      </c>
      <c r="H34" s="320" t="str">
        <f>IF(AND(ISBLANK('ENTR1-Age'!AS77),$I$34&lt;&gt;"M"),"",'ENTR1-Age'!AS77)</f>
        <v/>
      </c>
      <c r="I34" s="320" t="str">
        <f>IF(ISBLANK('ENTR1-Age'!AT77),"",'ENTR1-Age'!AT77)</f>
        <v/>
      </c>
      <c r="J34" s="319" t="s">
        <v>184</v>
      </c>
      <c r="K34" s="320" t="str">
        <f>IF(AND(ISBLANK('ENTR3-Field'!AM221),$L$34&lt;&gt;"M"),"",'ENTR3-Field'!AM221)</f>
        <v/>
      </c>
      <c r="L34" s="320" t="str">
        <f>IF(ISBLANK('ENTR3-Field'!AN221),"",'ENTR3-Field'!AN221)</f>
        <v/>
      </c>
      <c r="M34" s="317" t="str">
        <f t="shared" si="0"/>
        <v>OK</v>
      </c>
      <c r="N34" s="342"/>
    </row>
    <row r="35" spans="1:14" ht="22.5" x14ac:dyDescent="0.2">
      <c r="A35" s="316" t="s">
        <v>183</v>
      </c>
      <c r="B35" s="317" t="s">
        <v>6660</v>
      </c>
      <c r="C35" s="317" t="s">
        <v>194</v>
      </c>
      <c r="D35" s="325" t="s">
        <v>436</v>
      </c>
      <c r="E35" s="319" t="s">
        <v>184</v>
      </c>
      <c r="F35" s="317" t="s">
        <v>215</v>
      </c>
      <c r="G35" s="325" t="s">
        <v>5243</v>
      </c>
      <c r="H35" s="320" t="str">
        <f>IF(AND(ISBLANK('ENTR1-Age'!AV77),$I$35&lt;&gt;"M"),"",'ENTR1-Age'!AV77)</f>
        <v/>
      </c>
      <c r="I35" s="320" t="str">
        <f>IF(ISBLANK('ENTR1-Age'!AW77),"",'ENTR1-Age'!AW77)</f>
        <v/>
      </c>
      <c r="J35" s="319" t="s">
        <v>184</v>
      </c>
      <c r="K35" s="320" t="str">
        <f>IF(AND(ISBLANK('ENTR3-Field'!AP221),$L$35&lt;&gt;"M"),"",'ENTR3-Field'!AP221)</f>
        <v/>
      </c>
      <c r="L35" s="320" t="str">
        <f>IF(ISBLANK('ENTR3-Field'!AQ221),"",'ENTR3-Field'!AQ221)</f>
        <v/>
      </c>
      <c r="M35" s="317" t="str">
        <f t="shared" si="0"/>
        <v>OK</v>
      </c>
      <c r="N35" s="342"/>
    </row>
    <row r="36" spans="1:14" ht="22.5" x14ac:dyDescent="0.2">
      <c r="A36" s="316" t="s">
        <v>183</v>
      </c>
      <c r="B36" s="317" t="s">
        <v>6661</v>
      </c>
      <c r="C36" s="317" t="s">
        <v>194</v>
      </c>
      <c r="D36" s="325" t="s">
        <v>437</v>
      </c>
      <c r="E36" s="319" t="s">
        <v>184</v>
      </c>
      <c r="F36" s="317" t="s">
        <v>215</v>
      </c>
      <c r="G36" s="325" t="s">
        <v>5437</v>
      </c>
      <c r="H36" s="320" t="str">
        <f>IF(AND(ISBLANK('ENTR1-Age'!AY77),$I$36&lt;&gt;"M"),"",'ENTR1-Age'!AY77)</f>
        <v/>
      </c>
      <c r="I36" s="320" t="str">
        <f>IF(ISBLANK('ENTR1-Age'!AZ77),"",'ENTR1-Age'!AZ77)</f>
        <v/>
      </c>
      <c r="J36" s="319" t="s">
        <v>184</v>
      </c>
      <c r="K36" s="320" t="str">
        <f>IF(AND(ISBLANK('ENTR3-Field'!AS221),$L$36&lt;&gt;"M"),"",'ENTR3-Field'!AS221)</f>
        <v/>
      </c>
      <c r="L36" s="320" t="str">
        <f>IF(ISBLANK('ENTR3-Field'!AT221),"",'ENTR3-Field'!AT221)</f>
        <v/>
      </c>
      <c r="M36" s="317" t="str">
        <f t="shared" si="0"/>
        <v>OK</v>
      </c>
      <c r="N36" s="342"/>
    </row>
    <row r="37" spans="1:14" ht="22.5" x14ac:dyDescent="0.2">
      <c r="A37" s="316" t="s">
        <v>183</v>
      </c>
      <c r="B37" s="317" t="s">
        <v>6662</v>
      </c>
      <c r="C37" s="317" t="s">
        <v>194</v>
      </c>
      <c r="D37" s="325" t="s">
        <v>438</v>
      </c>
      <c r="E37" s="319" t="s">
        <v>184</v>
      </c>
      <c r="F37" s="317" t="s">
        <v>215</v>
      </c>
      <c r="G37" s="325" t="s">
        <v>5631</v>
      </c>
      <c r="H37" s="320" t="str">
        <f>IF(AND(ISBLANK('ENTR1-Age'!BB77),$I$37&lt;&gt;"M"),"",'ENTR1-Age'!BB77)</f>
        <v/>
      </c>
      <c r="I37" s="320" t="str">
        <f>IF(ISBLANK('ENTR1-Age'!BC77),"",'ENTR1-Age'!BC77)</f>
        <v/>
      </c>
      <c r="J37" s="319" t="s">
        <v>184</v>
      </c>
      <c r="K37" s="320" t="str">
        <f>IF(AND(ISBLANK('ENTR3-Field'!AV221),$L$37&lt;&gt;"M"),"",'ENTR3-Field'!AV221)</f>
        <v/>
      </c>
      <c r="L37" s="320" t="str">
        <f>IF(ISBLANK('ENTR3-Field'!AW221),"",'ENTR3-Field'!AW221)</f>
        <v/>
      </c>
      <c r="M37" s="317" t="str">
        <f t="shared" si="0"/>
        <v>OK</v>
      </c>
      <c r="N37" s="342"/>
    </row>
    <row r="38" spans="1:14" ht="22.5" x14ac:dyDescent="0.2">
      <c r="A38" s="316" t="s">
        <v>183</v>
      </c>
      <c r="B38" s="317" t="s">
        <v>6663</v>
      </c>
      <c r="C38" s="317" t="s">
        <v>194</v>
      </c>
      <c r="D38" s="325" t="s">
        <v>439</v>
      </c>
      <c r="E38" s="319" t="s">
        <v>184</v>
      </c>
      <c r="F38" s="317" t="s">
        <v>215</v>
      </c>
      <c r="G38" s="325" t="s">
        <v>5825</v>
      </c>
      <c r="H38" s="320">
        <f>IF(AND(ISBLANK('ENTR1-Age'!BK77),$I$38&lt;&gt;"M"),"",'ENTR1-Age'!BK77)</f>
        <v>2610</v>
      </c>
      <c r="I38" s="320" t="str">
        <f>IF(ISBLANK('ENTR1-Age'!BL77),"",'ENTR1-Age'!BL77)</f>
        <v/>
      </c>
      <c r="J38" s="319" t="s">
        <v>184</v>
      </c>
      <c r="K38" s="320">
        <f>IF(AND(ISBLANK('ENTR3-Field'!AY221),$L$38&lt;&gt;"M"),"",'ENTR3-Field'!AY221)</f>
        <v>2610</v>
      </c>
      <c r="L38" s="320" t="str">
        <f>IF(ISBLANK('ENTR3-Field'!AZ221),"",'ENTR3-Field'!AZ221)</f>
        <v/>
      </c>
      <c r="M38" s="317" t="str">
        <f t="shared" si="0"/>
        <v>OK</v>
      </c>
      <c r="N38" s="342"/>
    </row>
    <row r="39" spans="1:14" ht="22.5" x14ac:dyDescent="0.2">
      <c r="A39" s="316" t="s">
        <v>183</v>
      </c>
      <c r="B39" s="317" t="s">
        <v>6664</v>
      </c>
      <c r="C39" s="317" t="s">
        <v>194</v>
      </c>
      <c r="D39" s="325" t="s">
        <v>440</v>
      </c>
      <c r="E39" s="319" t="s">
        <v>184</v>
      </c>
      <c r="F39" s="317" t="s">
        <v>215</v>
      </c>
      <c r="G39" s="325" t="s">
        <v>6019</v>
      </c>
      <c r="H39" s="320">
        <f>IF(AND(ISBLANK('ENTR1-Age'!BN77),$I$39&lt;&gt;"M"),"",'ENTR1-Age'!BN77)</f>
        <v>7943</v>
      </c>
      <c r="I39" s="320" t="str">
        <f>IF(ISBLANK('ENTR1-Age'!BO77),"",'ENTR1-Age'!BO77)</f>
        <v/>
      </c>
      <c r="J39" s="319" t="s">
        <v>184</v>
      </c>
      <c r="K39" s="320">
        <f>IF(AND(ISBLANK('ENTR3-Field'!BB221),$L$39&lt;&gt;"M"),"",'ENTR3-Field'!BB221)</f>
        <v>7943</v>
      </c>
      <c r="L39" s="320" t="str">
        <f>IF(ISBLANK('ENTR3-Field'!BC221),"",'ENTR3-Field'!BC221)</f>
        <v/>
      </c>
      <c r="M39" s="317" t="str">
        <f t="shared" si="0"/>
        <v>OK</v>
      </c>
      <c r="N39" s="342"/>
    </row>
    <row r="40" spans="1:14" ht="22.5" x14ac:dyDescent="0.2">
      <c r="A40" s="316" t="s">
        <v>183</v>
      </c>
      <c r="B40" s="317" t="s">
        <v>6665</v>
      </c>
      <c r="C40" s="317" t="s">
        <v>194</v>
      </c>
      <c r="D40" s="325" t="s">
        <v>441</v>
      </c>
      <c r="E40" s="319" t="s">
        <v>184</v>
      </c>
      <c r="F40" s="317" t="s">
        <v>215</v>
      </c>
      <c r="G40" s="325" t="s">
        <v>6213</v>
      </c>
      <c r="H40" s="320">
        <f>IF(AND(ISBLANK('ENTR1-Age'!BQ77),$I$40&lt;&gt;"M"),"",'ENTR1-Age'!BQ77)</f>
        <v>182</v>
      </c>
      <c r="I40" s="320" t="str">
        <f>IF(ISBLANK('ENTR1-Age'!BR77),"",'ENTR1-Age'!BR77)</f>
        <v/>
      </c>
      <c r="J40" s="319" t="s">
        <v>184</v>
      </c>
      <c r="K40" s="320">
        <f>IF(AND(ISBLANK('ENTR3-Field'!BE221),$L$40&lt;&gt;"M"),"",'ENTR3-Field'!BE221)</f>
        <v>182</v>
      </c>
      <c r="L40" s="320" t="str">
        <f>IF(ISBLANK('ENTR3-Field'!BF221),"",'ENTR3-Field'!BF221)</f>
        <v/>
      </c>
      <c r="M40" s="317" t="str">
        <f t="shared" si="0"/>
        <v>OK</v>
      </c>
      <c r="N40" s="342"/>
    </row>
    <row r="41" spans="1:14" ht="22.5" x14ac:dyDescent="0.2">
      <c r="A41" s="316" t="s">
        <v>183</v>
      </c>
      <c r="B41" s="317" t="s">
        <v>6884</v>
      </c>
      <c r="C41" s="317" t="s">
        <v>194</v>
      </c>
      <c r="D41" s="325" t="s">
        <v>442</v>
      </c>
      <c r="E41" s="319" t="s">
        <v>184</v>
      </c>
      <c r="F41" s="317" t="s">
        <v>215</v>
      </c>
      <c r="G41" s="325" t="s">
        <v>6407</v>
      </c>
      <c r="H41" s="320" t="str">
        <f>IF(AND(ISBLANK('ENTR1-Age'!BT77),$I$41&lt;&gt;"M"),"",'ENTR1-Age'!BT77)</f>
        <v/>
      </c>
      <c r="I41" s="320" t="str">
        <f>IF(ISBLANK('ENTR1-Age'!BU77),"",'ENTR1-Age'!BU77)</f>
        <v>K</v>
      </c>
      <c r="J41" s="319" t="s">
        <v>184</v>
      </c>
      <c r="K41" s="320" t="str">
        <f>IF(AND(ISBLANK('ENTR3-Field'!BH221),$L$41&lt;&gt;"M"),"",'ENTR3-Field'!BH221)</f>
        <v/>
      </c>
      <c r="L41" s="320" t="str">
        <f>IF(ISBLANK('ENTR3-Field'!BI221),"",'ENTR3-Field'!BI221)</f>
        <v>K</v>
      </c>
      <c r="M41" s="317" t="str">
        <f t="shared" si="0"/>
        <v>OK</v>
      </c>
      <c r="N41" s="342"/>
    </row>
    <row r="42" spans="1:14" ht="22.5" x14ac:dyDescent="0.2">
      <c r="A42" s="316" t="s">
        <v>183</v>
      </c>
      <c r="B42" s="317" t="s">
        <v>6880</v>
      </c>
      <c r="C42" s="317" t="s">
        <v>194</v>
      </c>
      <c r="D42" s="325" t="s">
        <v>2774</v>
      </c>
      <c r="E42" s="319" t="s">
        <v>184</v>
      </c>
      <c r="F42" s="317" t="s">
        <v>215</v>
      </c>
      <c r="G42" s="325" t="s">
        <v>6601</v>
      </c>
      <c r="H42" s="320">
        <f>IF(AND(ISBLANK('ENTR1-Age'!BW77),$I$42&lt;&gt;"M"),"",'ENTR1-Age'!BW77)</f>
        <v>10</v>
      </c>
      <c r="I42" s="320" t="str">
        <f>IF(ISBLANK('ENTR1-Age'!BX77),"",'ENTR1-Age'!BX77)</f>
        <v/>
      </c>
      <c r="J42" s="319" t="s">
        <v>184</v>
      </c>
      <c r="K42" s="320">
        <f>IF(AND(ISBLANK('ENTR3-Field'!BK221),$L$42&lt;&gt;"M"),"",'ENTR3-Field'!BK221)</f>
        <v>10</v>
      </c>
      <c r="L42" s="320" t="str">
        <f>IF(ISBLANK('ENTR3-Field'!BL221),"",'ENTR3-Field'!BL221)</f>
        <v/>
      </c>
      <c r="M42" s="317" t="str">
        <f t="shared" si="0"/>
        <v>OK</v>
      </c>
      <c r="N42" s="342"/>
    </row>
    <row r="43" spans="1:14" ht="22.5" x14ac:dyDescent="0.2">
      <c r="A43" s="316" t="s">
        <v>183</v>
      </c>
      <c r="B43" s="317" t="s">
        <v>6666</v>
      </c>
      <c r="C43" s="317" t="s">
        <v>194</v>
      </c>
      <c r="D43" s="325" t="s">
        <v>443</v>
      </c>
      <c r="E43" s="319" t="s">
        <v>184</v>
      </c>
      <c r="F43" s="317" t="s">
        <v>215</v>
      </c>
      <c r="G43" s="325" t="s">
        <v>4276</v>
      </c>
      <c r="H43" s="320" t="str">
        <f>IF(AND(ISBLANK('ENTR1-Age'!AG125),$I$43&lt;&gt;"M"),"",'ENTR1-Age'!AG125)</f>
        <v/>
      </c>
      <c r="I43" s="320" t="str">
        <f>IF(ISBLANK('ENTR1-Age'!AH125),"",'ENTR1-Age'!AH125)</f>
        <v/>
      </c>
      <c r="J43" s="319" t="s">
        <v>184</v>
      </c>
      <c r="K43" s="320" t="str">
        <f>IF(AND(ISBLANK('ENTR3-Field'!AA235),$L$43&lt;&gt;"M"),"",'ENTR3-Field'!AA235)</f>
        <v/>
      </c>
      <c r="L43" s="320" t="str">
        <f>IF(ISBLANK('ENTR3-Field'!AB235),"",'ENTR3-Field'!AB235)</f>
        <v/>
      </c>
      <c r="M43" s="317" t="str">
        <f t="shared" si="0"/>
        <v>OK</v>
      </c>
      <c r="N43" s="342"/>
    </row>
    <row r="44" spans="1:14" ht="22.5" x14ac:dyDescent="0.2">
      <c r="A44" s="316" t="s">
        <v>183</v>
      </c>
      <c r="B44" s="317" t="s">
        <v>6667</v>
      </c>
      <c r="C44" s="317" t="s">
        <v>194</v>
      </c>
      <c r="D44" s="325" t="s">
        <v>445</v>
      </c>
      <c r="E44" s="319" t="s">
        <v>184</v>
      </c>
      <c r="F44" s="317" t="s">
        <v>215</v>
      </c>
      <c r="G44" s="325" t="s">
        <v>4470</v>
      </c>
      <c r="H44" s="320" t="str">
        <f>IF(AND(ISBLANK('ENTR1-Age'!AJ125),$I$44&lt;&gt;"M"),"",'ENTR1-Age'!AJ125)</f>
        <v/>
      </c>
      <c r="I44" s="320" t="str">
        <f>IF(ISBLANK('ENTR1-Age'!AK125),"",'ENTR1-Age'!AK125)</f>
        <v/>
      </c>
      <c r="J44" s="319" t="s">
        <v>184</v>
      </c>
      <c r="K44" s="320" t="str">
        <f>IF(AND(ISBLANK('ENTR3-Field'!AD235),$L$44&lt;&gt;"M"),"",'ENTR3-Field'!AD235)</f>
        <v/>
      </c>
      <c r="L44" s="320" t="str">
        <f>IF(ISBLANK('ENTR3-Field'!AE235),"",'ENTR3-Field'!AE235)</f>
        <v/>
      </c>
      <c r="M44" s="317" t="str">
        <f t="shared" si="0"/>
        <v>OK</v>
      </c>
      <c r="N44" s="342"/>
    </row>
    <row r="45" spans="1:14" ht="22.5" x14ac:dyDescent="0.2">
      <c r="A45" s="316" t="s">
        <v>183</v>
      </c>
      <c r="B45" s="317" t="s">
        <v>6668</v>
      </c>
      <c r="C45" s="317" t="s">
        <v>194</v>
      </c>
      <c r="D45" s="325" t="s">
        <v>447</v>
      </c>
      <c r="E45" s="319" t="s">
        <v>184</v>
      </c>
      <c r="F45" s="317" t="s">
        <v>215</v>
      </c>
      <c r="G45" s="325" t="s">
        <v>4664</v>
      </c>
      <c r="H45" s="320" t="str">
        <f>IF(AND(ISBLANK('ENTR1-Age'!AM125),$I$45&lt;&gt;"M"),"",'ENTR1-Age'!AM125)</f>
        <v/>
      </c>
      <c r="I45" s="320" t="str">
        <f>IF(ISBLANK('ENTR1-Age'!AN125),"",'ENTR1-Age'!AN125)</f>
        <v/>
      </c>
      <c r="J45" s="319" t="s">
        <v>184</v>
      </c>
      <c r="K45" s="320" t="str">
        <f>IF(AND(ISBLANK('ENTR3-Field'!AG235),$L$45&lt;&gt;"M"),"",'ENTR3-Field'!AG235)</f>
        <v/>
      </c>
      <c r="L45" s="320" t="str">
        <f>IF(ISBLANK('ENTR3-Field'!AH235),"",'ENTR3-Field'!AH235)</f>
        <v/>
      </c>
      <c r="M45" s="317" t="str">
        <f t="shared" si="0"/>
        <v>OK</v>
      </c>
      <c r="N45" s="342"/>
    </row>
    <row r="46" spans="1:14" ht="22.5" x14ac:dyDescent="0.2">
      <c r="A46" s="316" t="s">
        <v>183</v>
      </c>
      <c r="B46" s="317" t="s">
        <v>6669</v>
      </c>
      <c r="C46" s="317" t="s">
        <v>194</v>
      </c>
      <c r="D46" s="325" t="s">
        <v>448</v>
      </c>
      <c r="E46" s="319" t="s">
        <v>184</v>
      </c>
      <c r="F46" s="317" t="s">
        <v>215</v>
      </c>
      <c r="G46" s="325" t="s">
        <v>4858</v>
      </c>
      <c r="H46" s="320" t="str">
        <f>IF(AND(ISBLANK('ENTR1-Age'!AP125),$I$46&lt;&gt;"M"),"",'ENTR1-Age'!AP125)</f>
        <v/>
      </c>
      <c r="I46" s="320" t="str">
        <f>IF(ISBLANK('ENTR1-Age'!AQ125),"",'ENTR1-Age'!AQ125)</f>
        <v/>
      </c>
      <c r="J46" s="319" t="s">
        <v>184</v>
      </c>
      <c r="K46" s="320" t="str">
        <f>IF(AND(ISBLANK('ENTR3-Field'!AJ235),$L$46&lt;&gt;"M"),"",'ENTR3-Field'!AJ235)</f>
        <v/>
      </c>
      <c r="L46" s="320" t="str">
        <f>IF(ISBLANK('ENTR3-Field'!AK235),"",'ENTR3-Field'!AK235)</f>
        <v/>
      </c>
      <c r="M46" s="317" t="str">
        <f t="shared" si="0"/>
        <v>OK</v>
      </c>
      <c r="N46" s="342"/>
    </row>
    <row r="47" spans="1:14" ht="22.5" x14ac:dyDescent="0.2">
      <c r="A47" s="316" t="s">
        <v>183</v>
      </c>
      <c r="B47" s="317" t="s">
        <v>6670</v>
      </c>
      <c r="C47" s="317" t="s">
        <v>194</v>
      </c>
      <c r="D47" s="325" t="s">
        <v>449</v>
      </c>
      <c r="E47" s="319" t="s">
        <v>184</v>
      </c>
      <c r="F47" s="317" t="s">
        <v>215</v>
      </c>
      <c r="G47" s="325" t="s">
        <v>5052</v>
      </c>
      <c r="H47" s="320" t="str">
        <f>IF(AND(ISBLANK('ENTR1-Age'!AS125),$I$47&lt;&gt;"M"),"",'ENTR1-Age'!AS125)</f>
        <v/>
      </c>
      <c r="I47" s="320" t="str">
        <f>IF(ISBLANK('ENTR1-Age'!AT125),"",'ENTR1-Age'!AT125)</f>
        <v/>
      </c>
      <c r="J47" s="319" t="s">
        <v>184</v>
      </c>
      <c r="K47" s="320" t="str">
        <f>IF(AND(ISBLANK('ENTR3-Field'!AM235),$L$47&lt;&gt;"M"),"",'ENTR3-Field'!AM235)</f>
        <v/>
      </c>
      <c r="L47" s="320" t="str">
        <f>IF(ISBLANK('ENTR3-Field'!AN235),"",'ENTR3-Field'!AN235)</f>
        <v/>
      </c>
      <c r="M47" s="317" t="str">
        <f t="shared" si="0"/>
        <v>OK</v>
      </c>
      <c r="N47" s="342"/>
    </row>
    <row r="48" spans="1:14" ht="22.5" x14ac:dyDescent="0.2">
      <c r="A48" s="316" t="s">
        <v>183</v>
      </c>
      <c r="B48" s="317" t="s">
        <v>6671</v>
      </c>
      <c r="C48" s="317" t="s">
        <v>194</v>
      </c>
      <c r="D48" s="325" t="s">
        <v>450</v>
      </c>
      <c r="E48" s="319" t="s">
        <v>184</v>
      </c>
      <c r="F48" s="317" t="s">
        <v>215</v>
      </c>
      <c r="G48" s="325" t="s">
        <v>5246</v>
      </c>
      <c r="H48" s="320" t="str">
        <f>IF(AND(ISBLANK('ENTR1-Age'!AV125),$I$48&lt;&gt;"M"),"",'ENTR1-Age'!AV125)</f>
        <v/>
      </c>
      <c r="I48" s="320" t="str">
        <f>IF(ISBLANK('ENTR1-Age'!AW125),"",'ENTR1-Age'!AW125)</f>
        <v/>
      </c>
      <c r="J48" s="319" t="s">
        <v>184</v>
      </c>
      <c r="K48" s="320" t="str">
        <f>IF(AND(ISBLANK('ENTR3-Field'!AP235),$L$48&lt;&gt;"M"),"",'ENTR3-Field'!AP235)</f>
        <v/>
      </c>
      <c r="L48" s="320" t="str">
        <f>IF(ISBLANK('ENTR3-Field'!AQ235),"",'ENTR3-Field'!AQ235)</f>
        <v/>
      </c>
      <c r="M48" s="317" t="str">
        <f t="shared" si="0"/>
        <v>OK</v>
      </c>
      <c r="N48" s="342"/>
    </row>
    <row r="49" spans="1:14" ht="22.5" x14ac:dyDescent="0.2">
      <c r="A49" s="316" t="s">
        <v>183</v>
      </c>
      <c r="B49" s="317" t="s">
        <v>6672</v>
      </c>
      <c r="C49" s="317" t="s">
        <v>194</v>
      </c>
      <c r="D49" s="325" t="s">
        <v>451</v>
      </c>
      <c r="E49" s="319" t="s">
        <v>184</v>
      </c>
      <c r="F49" s="317" t="s">
        <v>215</v>
      </c>
      <c r="G49" s="325" t="s">
        <v>5440</v>
      </c>
      <c r="H49" s="320" t="str">
        <f>IF(AND(ISBLANK('ENTR1-Age'!AY125),$I$49&lt;&gt;"M"),"",'ENTR1-Age'!AY125)</f>
        <v/>
      </c>
      <c r="I49" s="320" t="str">
        <f>IF(ISBLANK('ENTR1-Age'!AZ125),"",'ENTR1-Age'!AZ125)</f>
        <v/>
      </c>
      <c r="J49" s="319" t="s">
        <v>184</v>
      </c>
      <c r="K49" s="320" t="str">
        <f>IF(AND(ISBLANK('ENTR3-Field'!AS235),$L$49&lt;&gt;"M"),"",'ENTR3-Field'!AS235)</f>
        <v/>
      </c>
      <c r="L49" s="320" t="str">
        <f>IF(ISBLANK('ENTR3-Field'!AT235),"",'ENTR3-Field'!AT235)</f>
        <v/>
      </c>
      <c r="M49" s="317" t="str">
        <f t="shared" si="0"/>
        <v>OK</v>
      </c>
      <c r="N49" s="342"/>
    </row>
    <row r="50" spans="1:14" ht="22.5" x14ac:dyDescent="0.2">
      <c r="A50" s="316" t="s">
        <v>183</v>
      </c>
      <c r="B50" s="317" t="s">
        <v>6673</v>
      </c>
      <c r="C50" s="317" t="s">
        <v>194</v>
      </c>
      <c r="D50" s="325" t="s">
        <v>452</v>
      </c>
      <c r="E50" s="319" t="s">
        <v>184</v>
      </c>
      <c r="F50" s="317" t="s">
        <v>215</v>
      </c>
      <c r="G50" s="325" t="s">
        <v>5634</v>
      </c>
      <c r="H50" s="320" t="str">
        <f>IF(AND(ISBLANK('ENTR1-Age'!BB125),$I$50&lt;&gt;"M"),"",'ENTR1-Age'!BB125)</f>
        <v/>
      </c>
      <c r="I50" s="320" t="str">
        <f>IF(ISBLANK('ENTR1-Age'!BC125),"",'ENTR1-Age'!BC125)</f>
        <v/>
      </c>
      <c r="J50" s="319" t="s">
        <v>184</v>
      </c>
      <c r="K50" s="320" t="str">
        <f>IF(AND(ISBLANK('ENTR3-Field'!AV235),$L$50&lt;&gt;"M"),"",'ENTR3-Field'!AV235)</f>
        <v/>
      </c>
      <c r="L50" s="320" t="str">
        <f>IF(ISBLANK('ENTR3-Field'!AW235),"",'ENTR3-Field'!AW235)</f>
        <v/>
      </c>
      <c r="M50" s="317" t="str">
        <f t="shared" si="0"/>
        <v>OK</v>
      </c>
      <c r="N50" s="342"/>
    </row>
    <row r="51" spans="1:14" ht="22.5" x14ac:dyDescent="0.2">
      <c r="A51" s="316" t="s">
        <v>183</v>
      </c>
      <c r="B51" s="317" t="s">
        <v>6674</v>
      </c>
      <c r="C51" s="317" t="s">
        <v>194</v>
      </c>
      <c r="D51" s="325" t="s">
        <v>453</v>
      </c>
      <c r="E51" s="319" t="s">
        <v>184</v>
      </c>
      <c r="F51" s="317" t="s">
        <v>215</v>
      </c>
      <c r="G51" s="325" t="s">
        <v>5828</v>
      </c>
      <c r="H51" s="320">
        <f>IF(AND(ISBLANK('ENTR1-Age'!BK125),$I$51&lt;&gt;"M"),"",'ENTR1-Age'!BK125)</f>
        <v>3149</v>
      </c>
      <c r="I51" s="320" t="str">
        <f>IF(ISBLANK('ENTR1-Age'!BL125),"",'ENTR1-Age'!BL125)</f>
        <v/>
      </c>
      <c r="J51" s="319" t="s">
        <v>184</v>
      </c>
      <c r="K51" s="320">
        <f>IF(AND(ISBLANK('ENTR3-Field'!AY235),$L$51&lt;&gt;"M"),"",'ENTR3-Field'!AY235)</f>
        <v>3149</v>
      </c>
      <c r="L51" s="320" t="str">
        <f>IF(ISBLANK('ENTR3-Field'!AZ235),"",'ENTR3-Field'!AZ235)</f>
        <v/>
      </c>
      <c r="M51" s="317" t="str">
        <f t="shared" si="0"/>
        <v>OK</v>
      </c>
      <c r="N51" s="342"/>
    </row>
    <row r="52" spans="1:14" ht="22.5" x14ac:dyDescent="0.2">
      <c r="A52" s="316" t="s">
        <v>183</v>
      </c>
      <c r="B52" s="317" t="s">
        <v>6675</v>
      </c>
      <c r="C52" s="317" t="s">
        <v>194</v>
      </c>
      <c r="D52" s="325" t="s">
        <v>454</v>
      </c>
      <c r="E52" s="319" t="s">
        <v>184</v>
      </c>
      <c r="F52" s="317" t="s">
        <v>215</v>
      </c>
      <c r="G52" s="325" t="s">
        <v>6022</v>
      </c>
      <c r="H52" s="320">
        <f>IF(AND(ISBLANK('ENTR1-Age'!BN125),$I$52&lt;&gt;"M"),"",'ENTR1-Age'!BN125)</f>
        <v>8145</v>
      </c>
      <c r="I52" s="320" t="str">
        <f>IF(ISBLANK('ENTR1-Age'!BO125),"",'ENTR1-Age'!BO125)</f>
        <v/>
      </c>
      <c r="J52" s="319" t="s">
        <v>184</v>
      </c>
      <c r="K52" s="320">
        <f>IF(AND(ISBLANK('ENTR3-Field'!BB235),$L$52&lt;&gt;"M"),"",'ENTR3-Field'!BB235)</f>
        <v>8145</v>
      </c>
      <c r="L52" s="320" t="str">
        <f>IF(ISBLANK('ENTR3-Field'!BC235),"",'ENTR3-Field'!BC235)</f>
        <v/>
      </c>
      <c r="M52" s="317" t="str">
        <f t="shared" si="0"/>
        <v>OK</v>
      </c>
      <c r="N52" s="342"/>
    </row>
    <row r="53" spans="1:14" ht="22.5" x14ac:dyDescent="0.2">
      <c r="A53" s="316" t="s">
        <v>183</v>
      </c>
      <c r="B53" s="317" t="s">
        <v>6676</v>
      </c>
      <c r="C53" s="317" t="s">
        <v>194</v>
      </c>
      <c r="D53" s="325" t="s">
        <v>455</v>
      </c>
      <c r="E53" s="319" t="s">
        <v>184</v>
      </c>
      <c r="F53" s="317" t="s">
        <v>215</v>
      </c>
      <c r="G53" s="325" t="s">
        <v>6216</v>
      </c>
      <c r="H53" s="320">
        <f>IF(AND(ISBLANK('ENTR1-Age'!BQ125),$I$53&lt;&gt;"M"),"",'ENTR1-Age'!BQ125)</f>
        <v>205</v>
      </c>
      <c r="I53" s="320" t="str">
        <f>IF(ISBLANK('ENTR1-Age'!BR125),"",'ENTR1-Age'!BR125)</f>
        <v/>
      </c>
      <c r="J53" s="319" t="s">
        <v>184</v>
      </c>
      <c r="K53" s="320">
        <f>IF(AND(ISBLANK('ENTR3-Field'!BE235),$L$53&lt;&gt;"M"),"",'ENTR3-Field'!BE235)</f>
        <v>205</v>
      </c>
      <c r="L53" s="320" t="str">
        <f>IF(ISBLANK('ENTR3-Field'!BF235),"",'ENTR3-Field'!BF235)</f>
        <v/>
      </c>
      <c r="M53" s="317" t="str">
        <f t="shared" si="0"/>
        <v>OK</v>
      </c>
      <c r="N53" s="342"/>
    </row>
    <row r="54" spans="1:14" ht="22.5" x14ac:dyDescent="0.2">
      <c r="A54" s="316" t="s">
        <v>183</v>
      </c>
      <c r="B54" s="317" t="s">
        <v>6885</v>
      </c>
      <c r="C54" s="317" t="s">
        <v>194</v>
      </c>
      <c r="D54" s="325" t="s">
        <v>457</v>
      </c>
      <c r="E54" s="319" t="s">
        <v>184</v>
      </c>
      <c r="F54" s="317" t="s">
        <v>215</v>
      </c>
      <c r="G54" s="325" t="s">
        <v>6410</v>
      </c>
      <c r="H54" s="320" t="str">
        <f>IF(AND(ISBLANK('ENTR1-Age'!BT125),$I$54&lt;&gt;"M"),"",'ENTR1-Age'!BT125)</f>
        <v/>
      </c>
      <c r="I54" s="320" t="str">
        <f>IF(ISBLANK('ENTR1-Age'!BU125),"",'ENTR1-Age'!BU125)</f>
        <v>K</v>
      </c>
      <c r="J54" s="319" t="s">
        <v>184</v>
      </c>
      <c r="K54" s="320" t="str">
        <f>IF(AND(ISBLANK('ENTR3-Field'!BH235),$L$54&lt;&gt;"M"),"",'ENTR3-Field'!BH235)</f>
        <v/>
      </c>
      <c r="L54" s="320" t="str">
        <f>IF(ISBLANK('ENTR3-Field'!BI235),"",'ENTR3-Field'!BI235)</f>
        <v>K</v>
      </c>
      <c r="M54" s="317" t="str">
        <f t="shared" si="0"/>
        <v>OK</v>
      </c>
      <c r="N54" s="342"/>
    </row>
    <row r="55" spans="1:14" ht="22.5" x14ac:dyDescent="0.2">
      <c r="A55" s="316" t="s">
        <v>183</v>
      </c>
      <c r="B55" s="317" t="s">
        <v>6881</v>
      </c>
      <c r="C55" s="317" t="s">
        <v>194</v>
      </c>
      <c r="D55" s="325" t="s">
        <v>2777</v>
      </c>
      <c r="E55" s="319" t="s">
        <v>184</v>
      </c>
      <c r="F55" s="317" t="s">
        <v>215</v>
      </c>
      <c r="G55" s="325" t="s">
        <v>6604</v>
      </c>
      <c r="H55" s="320">
        <f>IF(AND(ISBLANK('ENTR1-Age'!BW125),$I$55&lt;&gt;"M"),"",'ENTR1-Age'!BW125)</f>
        <v>8</v>
      </c>
      <c r="I55" s="320" t="str">
        <f>IF(ISBLANK('ENTR1-Age'!BX125),"",'ENTR1-Age'!BX125)</f>
        <v/>
      </c>
      <c r="J55" s="319" t="s">
        <v>184</v>
      </c>
      <c r="K55" s="320">
        <f>IF(AND(ISBLANK('ENTR3-Field'!BK235),$L$55&lt;&gt;"M"),"",'ENTR3-Field'!BK235)</f>
        <v>8</v>
      </c>
      <c r="L55" s="320" t="str">
        <f>IF(ISBLANK('ENTR3-Field'!BL235),"",'ENTR3-Field'!BL235)</f>
        <v/>
      </c>
      <c r="M55" s="317" t="str">
        <f t="shared" si="0"/>
        <v>OK</v>
      </c>
      <c r="N55" s="342"/>
    </row>
    <row r="56" spans="1:14" ht="22.5" x14ac:dyDescent="0.2">
      <c r="A56" s="316" t="s">
        <v>385</v>
      </c>
      <c r="B56" s="317" t="s">
        <v>6886</v>
      </c>
      <c r="C56" s="317" t="s">
        <v>387</v>
      </c>
      <c r="D56" s="325" t="s">
        <v>435</v>
      </c>
      <c r="E56" s="319" t="s">
        <v>386</v>
      </c>
      <c r="F56" s="317" t="s">
        <v>387</v>
      </c>
      <c r="G56" s="325" t="s">
        <v>458</v>
      </c>
      <c r="H56" s="320" t="str">
        <f>IF(AND(ISBLANK('ENTR2-Mobile&amp;Age'!AS77),$I$56&lt;&gt;"M"),"",'ENTR2-Mobile&amp;Age'!AS77)</f>
        <v/>
      </c>
      <c r="I56" s="320" t="str">
        <f>IF(ISBLANK('ENTR2-Mobile&amp;Age'!AT77),"",'ENTR2-Mobile&amp;Age'!AT77)</f>
        <v/>
      </c>
      <c r="J56" s="319" t="s">
        <v>386</v>
      </c>
      <c r="K56" s="320" t="str">
        <f>IF(AND(ISBLANK('ENTR2-Mobile&amp;Age'!AA77),$L$56&lt;&gt;"M"),"",'ENTR2-Mobile&amp;Age'!AA77)</f>
        <v/>
      </c>
      <c r="L56" s="320" t="str">
        <f>IF(ISBLANK('ENTR2-Mobile&amp;Age'!AB77),"",'ENTR2-Mobile&amp;Age'!AB77)</f>
        <v/>
      </c>
      <c r="M56" s="317" t="str">
        <f t="shared" ref="M56:M64" si="1">IF(OR(AND(I56="O",AND(L56&lt;&gt;"O",L56&lt;&gt;"K")),AND(I56="K",AND(L56&lt;&gt;"O",L56&lt;&gt;"K",L56&lt;&gt;"W",NOT(AND(AND(ISNUMBER(K56),K56&gt;0),L56="")))),AND(H56=0,ISNUMBER(H56),I56="",L56="M"),AND(K56="",L56="",AND(OR(ISNUMBER(H56),I56="M"),OR(AND(H56=0,I56=""),H56=0,H56=""))),AND(OR(L56="",L56="M"),OR(AND(I56="",H56&lt;&gt;""),I56="W"),OR(NOT(ISNUMBER(K56)),AND(ISNUMBER(H56),K56&lt;H56))),AND(OR(I56="",I56="W"),OR(L56="",L56="W"),AND(ISNUMBER(H56),K56&lt;H56))),"Check","OK")</f>
        <v>OK</v>
      </c>
      <c r="N56" s="342"/>
    </row>
    <row r="57" spans="1:14" ht="22.5" x14ac:dyDescent="0.2">
      <c r="A57" s="316" t="s">
        <v>385</v>
      </c>
      <c r="B57" s="317" t="s">
        <v>6887</v>
      </c>
      <c r="C57" s="317" t="s">
        <v>387</v>
      </c>
      <c r="D57" s="325" t="s">
        <v>449</v>
      </c>
      <c r="E57" s="319" t="s">
        <v>386</v>
      </c>
      <c r="F57" s="317" t="s">
        <v>387</v>
      </c>
      <c r="G57" s="325" t="s">
        <v>444</v>
      </c>
      <c r="H57" s="320" t="str">
        <f>IF(AND(ISBLANK('ENTR2-Mobile&amp;Age'!AS125),$I$57&lt;&gt;"M"),"",'ENTR2-Mobile&amp;Age'!AS125)</f>
        <v/>
      </c>
      <c r="I57" s="320" t="str">
        <f>IF(ISBLANK('ENTR2-Mobile&amp;Age'!AT125),"",'ENTR2-Mobile&amp;Age'!AT125)</f>
        <v/>
      </c>
      <c r="J57" s="319" t="s">
        <v>386</v>
      </c>
      <c r="K57" s="320" t="str">
        <f>IF(AND(ISBLANK('ENTR2-Mobile&amp;Age'!AA125),$L$57&lt;&gt;"M"),"",'ENTR2-Mobile&amp;Age'!AA125)</f>
        <v/>
      </c>
      <c r="L57" s="320" t="str">
        <f>IF(ISBLANK('ENTR2-Mobile&amp;Age'!AB125),"",'ENTR2-Mobile&amp;Age'!AB125)</f>
        <v/>
      </c>
      <c r="M57" s="317" t="str">
        <f t="shared" si="1"/>
        <v>OK</v>
      </c>
      <c r="N57" s="342"/>
    </row>
    <row r="58" spans="1:14" ht="22.5" x14ac:dyDescent="0.2">
      <c r="A58" s="316" t="s">
        <v>385</v>
      </c>
      <c r="B58" s="317" t="s">
        <v>6888</v>
      </c>
      <c r="C58" s="317" t="s">
        <v>387</v>
      </c>
      <c r="D58" s="325" t="s">
        <v>415</v>
      </c>
      <c r="E58" s="319" t="s">
        <v>386</v>
      </c>
      <c r="F58" s="317" t="s">
        <v>387</v>
      </c>
      <c r="G58" s="325" t="s">
        <v>459</v>
      </c>
      <c r="H58" s="320" t="str">
        <f>IF(AND(ISBLANK('ENTR2-Mobile&amp;Age'!AS173),$I$58&lt;&gt;"M"),"",'ENTR2-Mobile&amp;Age'!AS173)</f>
        <v/>
      </c>
      <c r="I58" s="320" t="str">
        <f>IF(ISBLANK('ENTR2-Mobile&amp;Age'!AT173),"",'ENTR2-Mobile&amp;Age'!AT173)</f>
        <v/>
      </c>
      <c r="J58" s="319" t="s">
        <v>386</v>
      </c>
      <c r="K58" s="320" t="str">
        <f>IF(AND(ISBLANK('ENTR2-Mobile&amp;Age'!AA173),$L$58&lt;&gt;"M"),"",'ENTR2-Mobile&amp;Age'!AA173)</f>
        <v/>
      </c>
      <c r="L58" s="320" t="str">
        <f>IF(ISBLANK('ENTR2-Mobile&amp;Age'!AB173),"",'ENTR2-Mobile&amp;Age'!AB173)</f>
        <v/>
      </c>
      <c r="M58" s="317" t="str">
        <f t="shared" si="1"/>
        <v>OK</v>
      </c>
      <c r="N58" s="342"/>
    </row>
    <row r="59" spans="1:14" ht="22.5" x14ac:dyDescent="0.2">
      <c r="A59" s="316" t="s">
        <v>385</v>
      </c>
      <c r="B59" s="317" t="s">
        <v>6889</v>
      </c>
      <c r="C59" s="317" t="s">
        <v>387</v>
      </c>
      <c r="D59" s="325" t="s">
        <v>436</v>
      </c>
      <c r="E59" s="319" t="s">
        <v>386</v>
      </c>
      <c r="F59" s="317" t="s">
        <v>387</v>
      </c>
      <c r="G59" s="325" t="s">
        <v>460</v>
      </c>
      <c r="H59" s="320" t="str">
        <f>IF(AND(ISBLANK('ENTR2-Mobile&amp;Age'!AV77),$I$59&lt;&gt;"M"),"",'ENTR2-Mobile&amp;Age'!AV77)</f>
        <v/>
      </c>
      <c r="I59" s="320" t="str">
        <f>IF(ISBLANK('ENTR2-Mobile&amp;Age'!AW77),"",'ENTR2-Mobile&amp;Age'!AW77)</f>
        <v/>
      </c>
      <c r="J59" s="319" t="s">
        <v>386</v>
      </c>
      <c r="K59" s="320" t="str">
        <f>IF(AND(ISBLANK('ENTR2-Mobile&amp;Age'!AD77),$L$59&lt;&gt;"M"),"",'ENTR2-Mobile&amp;Age'!AD77)</f>
        <v/>
      </c>
      <c r="L59" s="320" t="str">
        <f>IF(ISBLANK('ENTR2-Mobile&amp;Age'!AE77),"",'ENTR2-Mobile&amp;Age'!AE77)</f>
        <v/>
      </c>
      <c r="M59" s="317" t="str">
        <f t="shared" si="1"/>
        <v>OK</v>
      </c>
      <c r="N59" s="342"/>
    </row>
    <row r="60" spans="1:14" ht="22.5" x14ac:dyDescent="0.2">
      <c r="A60" s="316" t="s">
        <v>385</v>
      </c>
      <c r="B60" s="317" t="s">
        <v>6890</v>
      </c>
      <c r="C60" s="317" t="s">
        <v>387</v>
      </c>
      <c r="D60" s="325" t="s">
        <v>450</v>
      </c>
      <c r="E60" s="319" t="s">
        <v>386</v>
      </c>
      <c r="F60" s="317" t="s">
        <v>387</v>
      </c>
      <c r="G60" s="325" t="s">
        <v>446</v>
      </c>
      <c r="H60" s="320" t="str">
        <f>IF(AND(ISBLANK('ENTR2-Mobile&amp;Age'!AV125),$I$60&lt;&gt;"M"),"",'ENTR2-Mobile&amp;Age'!AV125)</f>
        <v/>
      </c>
      <c r="I60" s="320" t="str">
        <f>IF(ISBLANK('ENTR2-Mobile&amp;Age'!AW125),"",'ENTR2-Mobile&amp;Age'!AW125)</f>
        <v/>
      </c>
      <c r="J60" s="319" t="s">
        <v>386</v>
      </c>
      <c r="K60" s="320" t="str">
        <f>IF(AND(ISBLANK('ENTR2-Mobile&amp;Age'!AD125),$L$60&lt;&gt;"M"),"",'ENTR2-Mobile&amp;Age'!AD125)</f>
        <v/>
      </c>
      <c r="L60" s="320" t="str">
        <f>IF(ISBLANK('ENTR2-Mobile&amp;Age'!AE125),"",'ENTR2-Mobile&amp;Age'!AE125)</f>
        <v/>
      </c>
      <c r="M60" s="317" t="str">
        <f t="shared" si="1"/>
        <v>OK</v>
      </c>
      <c r="N60" s="342"/>
    </row>
    <row r="61" spans="1:14" ht="22.5" x14ac:dyDescent="0.2">
      <c r="A61" s="316" t="s">
        <v>385</v>
      </c>
      <c r="B61" s="317" t="s">
        <v>6891</v>
      </c>
      <c r="C61" s="317" t="s">
        <v>387</v>
      </c>
      <c r="D61" s="325" t="s">
        <v>417</v>
      </c>
      <c r="E61" s="319" t="s">
        <v>386</v>
      </c>
      <c r="F61" s="317" t="s">
        <v>387</v>
      </c>
      <c r="G61" s="325" t="s">
        <v>461</v>
      </c>
      <c r="H61" s="320" t="str">
        <f>IF(AND(ISBLANK('ENTR2-Mobile&amp;Age'!AV173),$I$61&lt;&gt;"M"),"",'ENTR2-Mobile&amp;Age'!AV173)</f>
        <v/>
      </c>
      <c r="I61" s="320" t="str">
        <f>IF(ISBLANK('ENTR2-Mobile&amp;Age'!AW173),"",'ENTR2-Mobile&amp;Age'!AW173)</f>
        <v/>
      </c>
      <c r="J61" s="319" t="s">
        <v>386</v>
      </c>
      <c r="K61" s="320" t="str">
        <f>IF(AND(ISBLANK('ENTR2-Mobile&amp;Age'!AD173),$L$61&lt;&gt;"M"),"",'ENTR2-Mobile&amp;Age'!AD173)</f>
        <v/>
      </c>
      <c r="L61" s="320" t="str">
        <f>IF(ISBLANK('ENTR2-Mobile&amp;Age'!AE173),"",'ENTR2-Mobile&amp;Age'!AE173)</f>
        <v/>
      </c>
      <c r="M61" s="317" t="str">
        <f t="shared" si="1"/>
        <v>OK</v>
      </c>
      <c r="N61" s="342"/>
    </row>
    <row r="62" spans="1:14" ht="22.5" x14ac:dyDescent="0.2">
      <c r="A62" s="316" t="s">
        <v>385</v>
      </c>
      <c r="B62" s="317" t="s">
        <v>6892</v>
      </c>
      <c r="C62" s="317" t="s">
        <v>387</v>
      </c>
      <c r="D62" s="325" t="s">
        <v>437</v>
      </c>
      <c r="E62" s="319" t="s">
        <v>386</v>
      </c>
      <c r="F62" s="317" t="s">
        <v>387</v>
      </c>
      <c r="G62" s="325" t="s">
        <v>431</v>
      </c>
      <c r="H62" s="320" t="str">
        <f>IF(AND(ISBLANK('ENTR2-Mobile&amp;Age'!AY77),$I$62&lt;&gt;"M"),"",'ENTR2-Mobile&amp;Age'!AY77)</f>
        <v/>
      </c>
      <c r="I62" s="320" t="str">
        <f>IF(ISBLANK('ENTR2-Mobile&amp;Age'!AZ77),"",'ENTR2-Mobile&amp;Age'!AZ77)</f>
        <v/>
      </c>
      <c r="J62" s="319" t="s">
        <v>386</v>
      </c>
      <c r="K62" s="320" t="str">
        <f>IF(AND(ISBLANK('ENTR2-Mobile&amp;Age'!AG77),$L$62&lt;&gt;"M"),"",'ENTR2-Mobile&amp;Age'!AG77)</f>
        <v/>
      </c>
      <c r="L62" s="320" t="str">
        <f>IF(ISBLANK('ENTR2-Mobile&amp;Age'!AH77),"",'ENTR2-Mobile&amp;Age'!AH77)</f>
        <v/>
      </c>
      <c r="M62" s="317" t="str">
        <f t="shared" si="1"/>
        <v>OK</v>
      </c>
      <c r="N62" s="342"/>
    </row>
    <row r="63" spans="1:14" ht="22.5" x14ac:dyDescent="0.2">
      <c r="A63" s="316" t="s">
        <v>385</v>
      </c>
      <c r="B63" s="317" t="s">
        <v>6893</v>
      </c>
      <c r="C63" s="317" t="s">
        <v>387</v>
      </c>
      <c r="D63" s="325" t="s">
        <v>451</v>
      </c>
      <c r="E63" s="319" t="s">
        <v>386</v>
      </c>
      <c r="F63" s="317" t="s">
        <v>387</v>
      </c>
      <c r="G63" s="325" t="s">
        <v>443</v>
      </c>
      <c r="H63" s="320" t="str">
        <f>IF(AND(ISBLANK('ENTR2-Mobile&amp;Age'!AY125),$I$63&lt;&gt;"M"),"",'ENTR2-Mobile&amp;Age'!AY125)</f>
        <v/>
      </c>
      <c r="I63" s="320" t="str">
        <f>IF(ISBLANK('ENTR2-Mobile&amp;Age'!AZ125),"",'ENTR2-Mobile&amp;Age'!AZ125)</f>
        <v/>
      </c>
      <c r="J63" s="319" t="s">
        <v>386</v>
      </c>
      <c r="K63" s="320" t="str">
        <f>IF(AND(ISBLANK('ENTR2-Mobile&amp;Age'!AG125),$L$63&lt;&gt;"M"),"",'ENTR2-Mobile&amp;Age'!AG125)</f>
        <v/>
      </c>
      <c r="L63" s="320" t="str">
        <f>IF(ISBLANK('ENTR2-Mobile&amp;Age'!AH125),"",'ENTR2-Mobile&amp;Age'!AH125)</f>
        <v/>
      </c>
      <c r="M63" s="317" t="str">
        <f t="shared" si="1"/>
        <v>OK</v>
      </c>
      <c r="N63" s="342"/>
    </row>
    <row r="64" spans="1:14" ht="22.5" x14ac:dyDescent="0.2">
      <c r="A64" s="316" t="s">
        <v>385</v>
      </c>
      <c r="B64" s="317" t="s">
        <v>6894</v>
      </c>
      <c r="C64" s="317" t="s">
        <v>387</v>
      </c>
      <c r="D64" s="325" t="s">
        <v>419</v>
      </c>
      <c r="E64" s="319" t="s">
        <v>386</v>
      </c>
      <c r="F64" s="317" t="s">
        <v>387</v>
      </c>
      <c r="G64" s="325" t="s">
        <v>407</v>
      </c>
      <c r="H64" s="320" t="str">
        <f>IF(AND(ISBLANK('ENTR2-Mobile&amp;Age'!AY173),$I$64&lt;&gt;"M"),"",'ENTR2-Mobile&amp;Age'!AY173)</f>
        <v/>
      </c>
      <c r="I64" s="320" t="str">
        <f>IF(ISBLANK('ENTR2-Mobile&amp;Age'!AZ173),"",'ENTR2-Mobile&amp;Age'!AZ173)</f>
        <v/>
      </c>
      <c r="J64" s="319" t="s">
        <v>386</v>
      </c>
      <c r="K64" s="320" t="str">
        <f>IF(AND(ISBLANK('ENTR2-Mobile&amp;Age'!AG173),$L$64&lt;&gt;"M"),"",'ENTR2-Mobile&amp;Age'!AG173)</f>
        <v/>
      </c>
      <c r="L64" s="320" t="str">
        <f>IF(ISBLANK('ENTR2-Mobile&amp;Age'!AH173),"",'ENTR2-Mobile&amp;Age'!AH173)</f>
        <v/>
      </c>
      <c r="M64" s="317" t="str">
        <f t="shared" si="1"/>
        <v>OK</v>
      </c>
      <c r="N64" s="342"/>
    </row>
    <row r="65" spans="1:14" x14ac:dyDescent="0.2">
      <c r="A65" s="316" t="s">
        <v>389</v>
      </c>
      <c r="B65" s="316" t="s">
        <v>477</v>
      </c>
      <c r="C65" s="316" t="s">
        <v>194</v>
      </c>
      <c r="D65" s="318" t="s">
        <v>478</v>
      </c>
      <c r="E65" s="321" t="s">
        <v>184</v>
      </c>
      <c r="F65" s="316" t="s">
        <v>194</v>
      </c>
      <c r="G65" s="318" t="s">
        <v>458</v>
      </c>
      <c r="H65" s="316" t="str">
        <f>IF(OR(SUMPRODUCT(--('ENTR1-Age'!AA31:'ENTR1-Age'!AA76=""),--('ENTR1-Age'!AB31:'ENTR1-Age'!AB76=""))&gt;0,COUNTIF('ENTR1-Age'!AB31:'ENTR1-Age'!AB76,"O")&gt;0, COUNTIF('ENTR1-Age'!AB31:'ENTR1-Age'!AB76,"K")=46),"",SUM('ENTR1-Age'!AA31:'ENTR1-Age'!AA76))</f>
        <v/>
      </c>
      <c r="I65" s="316" t="str">
        <f xml:space="preserve"> IF(AND(OR(COUNTIF('ENTR1-Age'!AB31:'ENTR1-Age'!AB76,"O")=46,COUNTIF('ENTR1-Age'!AB31:'ENTR1-Age'!AB76,"K")=46),SUM('ENTR1-Age'!AA31:'ENTR1-Age'!AA76)=0,ISNUMBER('ENTR1-Age'!AA77)),"",IF(COUNTIF('ENTR1-Age'!AB31:'ENTR1-Age'!AB76,"O")&gt;0,"O", IF(AND(COUNTIF('ENTR1-Age'!AB31:'ENTR1-Age'!AB76,'ENTR1-Age'!AB31)=46,OR('ENTR1-Age'!AB31="K",'ENTR1-Age'!AB31="W",'ENTR1-Age'!AB31="M")),UPPER('ENTR1-Age'!AB31),"")))</f>
        <v/>
      </c>
      <c r="J65" s="321" t="s">
        <v>184</v>
      </c>
      <c r="K65" s="322" t="str">
        <f>IF(AND(ISBLANK('ENTR1-Age'!AA77),$L$65&lt;&gt;"M"),"",'ENTR1-Age'!AA77)</f>
        <v/>
      </c>
      <c r="L65" s="316" t="str">
        <f>IF(ISBLANK('ENTR1-Age'!AB77),"",'ENTR1-Age'!AB77)</f>
        <v/>
      </c>
      <c r="M65" s="317" t="str">
        <f t="shared" ref="M65:M128" si="2">IF(AND(ISNUMBER(H65),ISNUMBER(K65)),IF(OR(ROUND(H65,0)&lt;&gt;ROUND(K65,0),I65&lt;&gt;L65),"Check","OK"),IF(OR(AND(H65&lt;&gt;K65,I65&lt;&gt;"M",L65&lt;&gt;"M"),I65&lt;&gt;L65),"Check","OK"))</f>
        <v>OK</v>
      </c>
      <c r="N65" s="342"/>
    </row>
    <row r="66" spans="1:14" ht="12.75" customHeight="1" x14ac:dyDescent="0.2">
      <c r="A66" s="316" t="s">
        <v>389</v>
      </c>
      <c r="B66" s="316" t="s">
        <v>479</v>
      </c>
      <c r="C66" s="316" t="s">
        <v>194</v>
      </c>
      <c r="D66" s="318" t="s">
        <v>480</v>
      </c>
      <c r="E66" s="321" t="s">
        <v>184</v>
      </c>
      <c r="F66" s="316" t="s">
        <v>194</v>
      </c>
      <c r="G66" s="318" t="s">
        <v>444</v>
      </c>
      <c r="H66" s="316" t="str">
        <f>IF(OR(SUMPRODUCT(--('ENTR1-Age'!AA79:'ENTR1-Age'!AA124=""),--('ENTR1-Age'!AB79:'ENTR1-Age'!AB124=""))&gt;0,COUNTIF('ENTR1-Age'!AB79:'ENTR1-Age'!AB124,"O")&gt;0, COUNTIF('ENTR1-Age'!AB79:'ENTR1-Age'!AB124,"K")=46),"",SUM('ENTR1-Age'!AA79:'ENTR1-Age'!AA124))</f>
        <v/>
      </c>
      <c r="I66" s="316" t="str">
        <f xml:space="preserve"> IF(AND(OR(COUNTIF('ENTR1-Age'!AB79:'ENTR1-Age'!AB124,"O")=46,COUNTIF('ENTR1-Age'!AB79:'ENTR1-Age'!AB124,"K")=46),SUM('ENTR1-Age'!AA79:'ENTR1-Age'!AA124)=0,ISNUMBER('ENTR1-Age'!AA125)),"",IF(COUNTIF('ENTR1-Age'!AB79:'ENTR1-Age'!AB124,"O")&gt;0,"O", IF(AND(COUNTIF('ENTR1-Age'!AB79:'ENTR1-Age'!AB124,'ENTR1-Age'!AB79)=46,OR('ENTR1-Age'!AB79="K",'ENTR1-Age'!AB79="W",'ENTR1-Age'!AB79="M")),UPPER('ENTR1-Age'!AB79),"")))</f>
        <v/>
      </c>
      <c r="J66" s="321" t="s">
        <v>184</v>
      </c>
      <c r="K66" s="322" t="str">
        <f>IF(AND(ISBLANK('ENTR1-Age'!AA125),$L$66&lt;&gt;"M"),"",'ENTR1-Age'!AA125)</f>
        <v/>
      </c>
      <c r="L66" s="316" t="str">
        <f>IF(ISBLANK('ENTR1-Age'!AB125),"",'ENTR1-Age'!AB125)</f>
        <v/>
      </c>
      <c r="M66" s="317" t="str">
        <f t="shared" si="2"/>
        <v>OK</v>
      </c>
      <c r="N66" s="342"/>
    </row>
    <row r="67" spans="1:14" x14ac:dyDescent="0.2">
      <c r="A67" s="316" t="s">
        <v>389</v>
      </c>
      <c r="B67" s="316" t="s">
        <v>481</v>
      </c>
      <c r="C67" s="316" t="s">
        <v>194</v>
      </c>
      <c r="D67" s="318" t="s">
        <v>482</v>
      </c>
      <c r="E67" s="321" t="s">
        <v>184</v>
      </c>
      <c r="F67" s="316" t="s">
        <v>194</v>
      </c>
      <c r="G67" s="318" t="s">
        <v>483</v>
      </c>
      <c r="H67" s="316" t="str">
        <f>IF(OR(AND('ENTR1-Age'!AA31="",'ENTR1-Age'!AB31=""),AND('ENTR1-Age'!AA79="",'ENTR1-Age'!AB79=""),AND('ENTR1-Age'!AB31="K",'ENTR1-Age'!AB79="K"),OR('ENTR1-Age'!AB31="O",'ENTR1-Age'!AB79="O")),"",SUM('ENTR1-Age'!AA31,'ENTR1-Age'!AA79))</f>
        <v/>
      </c>
      <c r="I67" s="316" t="str">
        <f>IF(AND(OR(AND('ENTR1-Age'!AB31="O",'ENTR1-Age'!AB79="O"),AND('ENTR1-Age'!AB31="K",'ENTR1-Age'!AB79="K")),SUM('ENTR1-Age'!AA31,'ENTR1-Age'!AA79)=0,ISNUMBER('ENTR1-Age'!AA127)),"",IF(OR('ENTR1-Age'!AB31="O",'ENTR1-Age'!AB79="O"),"O",IF(AND('ENTR1-Age'!AB31='ENTR1-Age'!AB79,OR('ENTR1-Age'!AB31="K",'ENTR1-Age'!AB31="W",'ENTR1-Age'!AB31="M")), UPPER('ENTR1-Age'!AB31),"")))</f>
        <v/>
      </c>
      <c r="J67" s="321" t="s">
        <v>184</v>
      </c>
      <c r="K67" s="322" t="str">
        <f>IF(AND(ISBLANK('ENTR1-Age'!AA127),$L$67&lt;&gt;"M"),"",'ENTR1-Age'!AA127)</f>
        <v/>
      </c>
      <c r="L67" s="316" t="str">
        <f>IF(ISBLANK('ENTR1-Age'!AB127),"",'ENTR1-Age'!AB127)</f>
        <v/>
      </c>
      <c r="M67" s="317" t="str">
        <f t="shared" si="2"/>
        <v>OK</v>
      </c>
      <c r="N67" s="342"/>
    </row>
    <row r="68" spans="1:14" x14ac:dyDescent="0.2">
      <c r="A68" s="316" t="s">
        <v>389</v>
      </c>
      <c r="B68" s="316" t="s">
        <v>484</v>
      </c>
      <c r="C68" s="316" t="s">
        <v>194</v>
      </c>
      <c r="D68" s="318" t="s">
        <v>485</v>
      </c>
      <c r="E68" s="321" t="s">
        <v>184</v>
      </c>
      <c r="F68" s="316" t="s">
        <v>194</v>
      </c>
      <c r="G68" s="318" t="s">
        <v>486</v>
      </c>
      <c r="H68" s="316" t="str">
        <f>IF(OR(AND('ENTR1-Age'!AA32="",'ENTR1-Age'!AB32=""),AND('ENTR1-Age'!AA80="",'ENTR1-Age'!AB80=""),AND('ENTR1-Age'!AB32="K",'ENTR1-Age'!AB80="K"),OR('ENTR1-Age'!AB32="O",'ENTR1-Age'!AB80="O")),"",SUM('ENTR1-Age'!AA32,'ENTR1-Age'!AA80))</f>
        <v/>
      </c>
      <c r="I68" s="316" t="str">
        <f>IF(AND(OR(AND('ENTR1-Age'!AB32="O",'ENTR1-Age'!AB80="O"),AND('ENTR1-Age'!AB32="K",'ENTR1-Age'!AB80="K")),SUM('ENTR1-Age'!AA32,'ENTR1-Age'!AA80)=0,ISNUMBER('ENTR1-Age'!AA128)),"",IF(OR('ENTR1-Age'!AB32="O",'ENTR1-Age'!AB80="O"),"O",IF(AND('ENTR1-Age'!AB32='ENTR1-Age'!AB80,OR('ENTR1-Age'!AB32="K",'ENTR1-Age'!AB32="W",'ENTR1-Age'!AB32="M")), UPPER('ENTR1-Age'!AB32),"")))</f>
        <v/>
      </c>
      <c r="J68" s="321" t="s">
        <v>184</v>
      </c>
      <c r="K68" s="322" t="str">
        <f>IF(AND(ISBLANK('ENTR1-Age'!AA128),$L$68&lt;&gt;"M"),"",'ENTR1-Age'!AA128)</f>
        <v/>
      </c>
      <c r="L68" s="316" t="str">
        <f>IF(ISBLANK('ENTR1-Age'!AB128),"",'ENTR1-Age'!AB128)</f>
        <v/>
      </c>
      <c r="M68" s="317" t="str">
        <f t="shared" si="2"/>
        <v>OK</v>
      </c>
      <c r="N68" s="342"/>
    </row>
    <row r="69" spans="1:14" x14ac:dyDescent="0.2">
      <c r="A69" s="316" t="s">
        <v>389</v>
      </c>
      <c r="B69" s="316" t="s">
        <v>487</v>
      </c>
      <c r="C69" s="316" t="s">
        <v>194</v>
      </c>
      <c r="D69" s="318" t="s">
        <v>488</v>
      </c>
      <c r="E69" s="321" t="s">
        <v>184</v>
      </c>
      <c r="F69" s="316" t="s">
        <v>194</v>
      </c>
      <c r="G69" s="318" t="s">
        <v>489</v>
      </c>
      <c r="H69" s="316" t="str">
        <f>IF(OR(AND('ENTR1-Age'!AA33="",'ENTR1-Age'!AB33=""),AND('ENTR1-Age'!AA81="",'ENTR1-Age'!AB81=""),AND('ENTR1-Age'!AB33="K",'ENTR1-Age'!AB81="K"),OR('ENTR1-Age'!AB33="O",'ENTR1-Age'!AB81="O")),"",SUM('ENTR1-Age'!AA33,'ENTR1-Age'!AA81))</f>
        <v/>
      </c>
      <c r="I69" s="316" t="str">
        <f>IF(AND(OR(AND('ENTR1-Age'!AB33="O",'ENTR1-Age'!AB81="O"),AND('ENTR1-Age'!AB33="K",'ENTR1-Age'!AB81="K")),SUM('ENTR1-Age'!AA33,'ENTR1-Age'!AA81)=0,ISNUMBER('ENTR1-Age'!AA129)),"",IF(OR('ENTR1-Age'!AB33="O",'ENTR1-Age'!AB81="O"),"O",IF(AND('ENTR1-Age'!AB33='ENTR1-Age'!AB81,OR('ENTR1-Age'!AB33="K",'ENTR1-Age'!AB33="W",'ENTR1-Age'!AB33="M")), UPPER('ENTR1-Age'!AB33),"")))</f>
        <v/>
      </c>
      <c r="J69" s="321" t="s">
        <v>184</v>
      </c>
      <c r="K69" s="322" t="str">
        <f>IF(AND(ISBLANK('ENTR1-Age'!AA129),$L$69&lt;&gt;"M"),"",'ENTR1-Age'!AA129)</f>
        <v/>
      </c>
      <c r="L69" s="316" t="str">
        <f>IF(ISBLANK('ENTR1-Age'!AB129),"",'ENTR1-Age'!AB129)</f>
        <v/>
      </c>
      <c r="M69" s="317" t="str">
        <f t="shared" si="2"/>
        <v>OK</v>
      </c>
      <c r="N69" s="342"/>
    </row>
    <row r="70" spans="1:14" x14ac:dyDescent="0.2">
      <c r="A70" s="316" t="s">
        <v>389</v>
      </c>
      <c r="B70" s="316" t="s">
        <v>490</v>
      </c>
      <c r="C70" s="316" t="s">
        <v>194</v>
      </c>
      <c r="D70" s="318" t="s">
        <v>491</v>
      </c>
      <c r="E70" s="321" t="s">
        <v>184</v>
      </c>
      <c r="F70" s="316" t="s">
        <v>194</v>
      </c>
      <c r="G70" s="318" t="s">
        <v>492</v>
      </c>
      <c r="H70" s="316" t="str">
        <f>IF(OR(AND('ENTR1-Age'!AA34="",'ENTR1-Age'!AB34=""),AND('ENTR1-Age'!AA82="",'ENTR1-Age'!AB82=""),AND('ENTR1-Age'!AB34="K",'ENTR1-Age'!AB82="K"),OR('ENTR1-Age'!AB34="O",'ENTR1-Age'!AB82="O")),"",SUM('ENTR1-Age'!AA34,'ENTR1-Age'!AA82))</f>
        <v/>
      </c>
      <c r="I70" s="316" t="str">
        <f>IF(AND(OR(AND('ENTR1-Age'!AB34="O",'ENTR1-Age'!AB82="O"),AND('ENTR1-Age'!AB34="K",'ENTR1-Age'!AB82="K")),SUM('ENTR1-Age'!AA34,'ENTR1-Age'!AA82)=0,ISNUMBER('ENTR1-Age'!AA130)),"",IF(OR('ENTR1-Age'!AB34="O",'ENTR1-Age'!AB82="O"),"O",IF(AND('ENTR1-Age'!AB34='ENTR1-Age'!AB82,OR('ENTR1-Age'!AB34="K",'ENTR1-Age'!AB34="W",'ENTR1-Age'!AB34="M")), UPPER('ENTR1-Age'!AB34),"")))</f>
        <v/>
      </c>
      <c r="J70" s="321" t="s">
        <v>184</v>
      </c>
      <c r="K70" s="322" t="str">
        <f>IF(AND(ISBLANK('ENTR1-Age'!AA130),$L$70&lt;&gt;"M"),"",'ENTR1-Age'!AA130)</f>
        <v/>
      </c>
      <c r="L70" s="316" t="str">
        <f>IF(ISBLANK('ENTR1-Age'!AB130),"",'ENTR1-Age'!AB130)</f>
        <v/>
      </c>
      <c r="M70" s="317" t="str">
        <f t="shared" si="2"/>
        <v>OK</v>
      </c>
      <c r="N70" s="342"/>
    </row>
    <row r="71" spans="1:14" x14ac:dyDescent="0.2">
      <c r="A71" s="316" t="s">
        <v>389</v>
      </c>
      <c r="B71" s="316" t="s">
        <v>493</v>
      </c>
      <c r="C71" s="316" t="s">
        <v>194</v>
      </c>
      <c r="D71" s="318" t="s">
        <v>494</v>
      </c>
      <c r="E71" s="321" t="s">
        <v>184</v>
      </c>
      <c r="F71" s="316" t="s">
        <v>194</v>
      </c>
      <c r="G71" s="318" t="s">
        <v>495</v>
      </c>
      <c r="H71" s="316" t="str">
        <f>IF(OR(AND('ENTR1-Age'!AA35="",'ENTR1-Age'!AB35=""),AND('ENTR1-Age'!AA83="",'ENTR1-Age'!AB83=""),AND('ENTR1-Age'!AB35="K",'ENTR1-Age'!AB83="K"),OR('ENTR1-Age'!AB35="O",'ENTR1-Age'!AB83="O")),"",SUM('ENTR1-Age'!AA35,'ENTR1-Age'!AA83))</f>
        <v/>
      </c>
      <c r="I71" s="316" t="str">
        <f>IF(AND(OR(AND('ENTR1-Age'!AB35="O",'ENTR1-Age'!AB83="O"),AND('ENTR1-Age'!AB35="K",'ENTR1-Age'!AB83="K")),SUM('ENTR1-Age'!AA35,'ENTR1-Age'!AA83)=0,ISNUMBER('ENTR1-Age'!AA131)),"",IF(OR('ENTR1-Age'!AB35="O",'ENTR1-Age'!AB83="O"),"O",IF(AND('ENTR1-Age'!AB35='ENTR1-Age'!AB83,OR('ENTR1-Age'!AB35="K",'ENTR1-Age'!AB35="W",'ENTR1-Age'!AB35="M")), UPPER('ENTR1-Age'!AB35),"")))</f>
        <v/>
      </c>
      <c r="J71" s="321" t="s">
        <v>184</v>
      </c>
      <c r="K71" s="322" t="str">
        <f>IF(AND(ISBLANK('ENTR1-Age'!AA131),$L$71&lt;&gt;"M"),"",'ENTR1-Age'!AA131)</f>
        <v/>
      </c>
      <c r="L71" s="316" t="str">
        <f>IF(ISBLANK('ENTR1-Age'!AB131),"",'ENTR1-Age'!AB131)</f>
        <v/>
      </c>
      <c r="M71" s="317" t="str">
        <f t="shared" si="2"/>
        <v>OK</v>
      </c>
      <c r="N71" s="342"/>
    </row>
    <row r="72" spans="1:14" x14ac:dyDescent="0.2">
      <c r="A72" s="316" t="s">
        <v>389</v>
      </c>
      <c r="B72" s="316" t="s">
        <v>496</v>
      </c>
      <c r="C72" s="316" t="s">
        <v>194</v>
      </c>
      <c r="D72" s="318" t="s">
        <v>497</v>
      </c>
      <c r="E72" s="321" t="s">
        <v>184</v>
      </c>
      <c r="F72" s="316" t="s">
        <v>194</v>
      </c>
      <c r="G72" s="318" t="s">
        <v>498</v>
      </c>
      <c r="H72" s="316" t="str">
        <f>IF(OR(AND('ENTR1-Age'!AA36="",'ENTR1-Age'!AB36=""),AND('ENTR1-Age'!AA84="",'ENTR1-Age'!AB84=""),AND('ENTR1-Age'!AB36="K",'ENTR1-Age'!AB84="K"),OR('ENTR1-Age'!AB36="O",'ENTR1-Age'!AB84="O")),"",SUM('ENTR1-Age'!AA36,'ENTR1-Age'!AA84))</f>
        <v/>
      </c>
      <c r="I72" s="316" t="str">
        <f>IF(AND(OR(AND('ENTR1-Age'!AB36="O",'ENTR1-Age'!AB84="O"),AND('ENTR1-Age'!AB36="K",'ENTR1-Age'!AB84="K")),SUM('ENTR1-Age'!AA36,'ENTR1-Age'!AA84)=0,ISNUMBER('ENTR1-Age'!AA132)),"",IF(OR('ENTR1-Age'!AB36="O",'ENTR1-Age'!AB84="O"),"O",IF(AND('ENTR1-Age'!AB36='ENTR1-Age'!AB84,OR('ENTR1-Age'!AB36="K",'ENTR1-Age'!AB36="W",'ENTR1-Age'!AB36="M")), UPPER('ENTR1-Age'!AB36),"")))</f>
        <v/>
      </c>
      <c r="J72" s="321" t="s">
        <v>184</v>
      </c>
      <c r="K72" s="322" t="str">
        <f>IF(AND(ISBLANK('ENTR1-Age'!AA132),$L$72&lt;&gt;"M"),"",'ENTR1-Age'!AA132)</f>
        <v/>
      </c>
      <c r="L72" s="316" t="str">
        <f>IF(ISBLANK('ENTR1-Age'!AB132),"",'ENTR1-Age'!AB132)</f>
        <v/>
      </c>
      <c r="M72" s="317" t="str">
        <f t="shared" si="2"/>
        <v>OK</v>
      </c>
      <c r="N72" s="342"/>
    </row>
    <row r="73" spans="1:14" x14ac:dyDescent="0.2">
      <c r="A73" s="316" t="s">
        <v>389</v>
      </c>
      <c r="B73" s="316" t="s">
        <v>499</v>
      </c>
      <c r="C73" s="316" t="s">
        <v>194</v>
      </c>
      <c r="D73" s="318" t="s">
        <v>500</v>
      </c>
      <c r="E73" s="321" t="s">
        <v>184</v>
      </c>
      <c r="F73" s="316" t="s">
        <v>194</v>
      </c>
      <c r="G73" s="318" t="s">
        <v>501</v>
      </c>
      <c r="H73" s="316" t="str">
        <f>IF(OR(AND('ENTR1-Age'!AA37="",'ENTR1-Age'!AB37=""),AND('ENTR1-Age'!AA85="",'ENTR1-Age'!AB85=""),AND('ENTR1-Age'!AB37="K",'ENTR1-Age'!AB85="K"),OR('ENTR1-Age'!AB37="O",'ENTR1-Age'!AB85="O")),"",SUM('ENTR1-Age'!AA37,'ENTR1-Age'!AA85))</f>
        <v/>
      </c>
      <c r="I73" s="316" t="str">
        <f>IF(AND(OR(AND('ENTR1-Age'!AB37="O",'ENTR1-Age'!AB85="O"),AND('ENTR1-Age'!AB37="K",'ENTR1-Age'!AB85="K")),SUM('ENTR1-Age'!AA37,'ENTR1-Age'!AA85)=0,ISNUMBER('ENTR1-Age'!AA133)),"",IF(OR('ENTR1-Age'!AB37="O",'ENTR1-Age'!AB85="O"),"O",IF(AND('ENTR1-Age'!AB37='ENTR1-Age'!AB85,OR('ENTR1-Age'!AB37="K",'ENTR1-Age'!AB37="W",'ENTR1-Age'!AB37="M")), UPPER('ENTR1-Age'!AB37),"")))</f>
        <v/>
      </c>
      <c r="J73" s="321" t="s">
        <v>184</v>
      </c>
      <c r="K73" s="322" t="str">
        <f>IF(AND(ISBLANK('ENTR1-Age'!AA133),$L$73&lt;&gt;"M"),"",'ENTR1-Age'!AA133)</f>
        <v/>
      </c>
      <c r="L73" s="316" t="str">
        <f>IF(ISBLANK('ENTR1-Age'!AB133),"",'ENTR1-Age'!AB133)</f>
        <v/>
      </c>
      <c r="M73" s="317" t="str">
        <f t="shared" si="2"/>
        <v>OK</v>
      </c>
      <c r="N73" s="342"/>
    </row>
    <row r="74" spans="1:14" x14ac:dyDescent="0.2">
      <c r="A74" s="316" t="s">
        <v>389</v>
      </c>
      <c r="B74" s="316" t="s">
        <v>502</v>
      </c>
      <c r="C74" s="316" t="s">
        <v>194</v>
      </c>
      <c r="D74" s="318" t="s">
        <v>503</v>
      </c>
      <c r="E74" s="321" t="s">
        <v>184</v>
      </c>
      <c r="F74" s="316" t="s">
        <v>194</v>
      </c>
      <c r="G74" s="318" t="s">
        <v>504</v>
      </c>
      <c r="H74" s="316" t="str">
        <f>IF(OR(AND('ENTR1-Age'!AA38="",'ENTR1-Age'!AB38=""),AND('ENTR1-Age'!AA86="",'ENTR1-Age'!AB86=""),AND('ENTR1-Age'!AB38="K",'ENTR1-Age'!AB86="K"),OR('ENTR1-Age'!AB38="O",'ENTR1-Age'!AB86="O")),"",SUM('ENTR1-Age'!AA38,'ENTR1-Age'!AA86))</f>
        <v/>
      </c>
      <c r="I74" s="316" t="str">
        <f>IF(AND(OR(AND('ENTR1-Age'!AB38="O",'ENTR1-Age'!AB86="O"),AND('ENTR1-Age'!AB38="K",'ENTR1-Age'!AB86="K")),SUM('ENTR1-Age'!AA38,'ENTR1-Age'!AA86)=0,ISNUMBER('ENTR1-Age'!AA134)),"",IF(OR('ENTR1-Age'!AB38="O",'ENTR1-Age'!AB86="O"),"O",IF(AND('ENTR1-Age'!AB38='ENTR1-Age'!AB86,OR('ENTR1-Age'!AB38="K",'ENTR1-Age'!AB38="W",'ENTR1-Age'!AB38="M")), UPPER('ENTR1-Age'!AB38),"")))</f>
        <v/>
      </c>
      <c r="J74" s="321" t="s">
        <v>184</v>
      </c>
      <c r="K74" s="322" t="str">
        <f>IF(AND(ISBLANK('ENTR1-Age'!AA134),$L$74&lt;&gt;"M"),"",'ENTR1-Age'!AA134)</f>
        <v/>
      </c>
      <c r="L74" s="316" t="str">
        <f>IF(ISBLANK('ENTR1-Age'!AB134),"",'ENTR1-Age'!AB134)</f>
        <v/>
      </c>
      <c r="M74" s="317" t="str">
        <f t="shared" si="2"/>
        <v>OK</v>
      </c>
      <c r="N74" s="342"/>
    </row>
    <row r="75" spans="1:14" x14ac:dyDescent="0.2">
      <c r="A75" s="316" t="s">
        <v>389</v>
      </c>
      <c r="B75" s="316" t="s">
        <v>505</v>
      </c>
      <c r="C75" s="316" t="s">
        <v>194</v>
      </c>
      <c r="D75" s="318" t="s">
        <v>506</v>
      </c>
      <c r="E75" s="321" t="s">
        <v>184</v>
      </c>
      <c r="F75" s="316" t="s">
        <v>194</v>
      </c>
      <c r="G75" s="318" t="s">
        <v>507</v>
      </c>
      <c r="H75" s="316" t="str">
        <f>IF(OR(AND('ENTR1-Age'!AA39="",'ENTR1-Age'!AB39=""),AND('ENTR1-Age'!AA87="",'ENTR1-Age'!AB87=""),AND('ENTR1-Age'!AB39="K",'ENTR1-Age'!AB87="K"),OR('ENTR1-Age'!AB39="O",'ENTR1-Age'!AB87="O")),"",SUM('ENTR1-Age'!AA39,'ENTR1-Age'!AA87))</f>
        <v/>
      </c>
      <c r="I75" s="316" t="str">
        <f>IF(AND(OR(AND('ENTR1-Age'!AB39="O",'ENTR1-Age'!AB87="O"),AND('ENTR1-Age'!AB39="K",'ENTR1-Age'!AB87="K")),SUM('ENTR1-Age'!AA39,'ENTR1-Age'!AA87)=0,ISNUMBER('ENTR1-Age'!AA135)),"",IF(OR('ENTR1-Age'!AB39="O",'ENTR1-Age'!AB87="O"),"O",IF(AND('ENTR1-Age'!AB39='ENTR1-Age'!AB87,OR('ENTR1-Age'!AB39="K",'ENTR1-Age'!AB39="W",'ENTR1-Age'!AB39="M")), UPPER('ENTR1-Age'!AB39),"")))</f>
        <v/>
      </c>
      <c r="J75" s="321" t="s">
        <v>184</v>
      </c>
      <c r="K75" s="322" t="str">
        <f>IF(AND(ISBLANK('ENTR1-Age'!AA135),$L$75&lt;&gt;"M"),"",'ENTR1-Age'!AA135)</f>
        <v/>
      </c>
      <c r="L75" s="316" t="str">
        <f>IF(ISBLANK('ENTR1-Age'!AB135),"",'ENTR1-Age'!AB135)</f>
        <v/>
      </c>
      <c r="M75" s="317" t="str">
        <f t="shared" si="2"/>
        <v>OK</v>
      </c>
      <c r="N75" s="342"/>
    </row>
    <row r="76" spans="1:14" x14ac:dyDescent="0.2">
      <c r="A76" s="316" t="s">
        <v>389</v>
      </c>
      <c r="B76" s="316" t="s">
        <v>508</v>
      </c>
      <c r="C76" s="316" t="s">
        <v>194</v>
      </c>
      <c r="D76" s="318" t="s">
        <v>509</v>
      </c>
      <c r="E76" s="321" t="s">
        <v>184</v>
      </c>
      <c r="F76" s="316" t="s">
        <v>194</v>
      </c>
      <c r="G76" s="318" t="s">
        <v>408</v>
      </c>
      <c r="H76" s="316" t="str">
        <f>IF(OR(AND('ENTR1-Age'!AA40="",'ENTR1-Age'!AB40=""),AND('ENTR1-Age'!AA88="",'ENTR1-Age'!AB88=""),AND('ENTR1-Age'!AB40="K",'ENTR1-Age'!AB88="K"),OR('ENTR1-Age'!AB40="O",'ENTR1-Age'!AB88="O")),"",SUM('ENTR1-Age'!AA40,'ENTR1-Age'!AA88))</f>
        <v/>
      </c>
      <c r="I76" s="316" t="str">
        <f>IF(AND(OR(AND('ENTR1-Age'!AB40="O",'ENTR1-Age'!AB88="O"),AND('ENTR1-Age'!AB40="K",'ENTR1-Age'!AB88="K")),SUM('ENTR1-Age'!AA40,'ENTR1-Age'!AA88)=0,ISNUMBER('ENTR1-Age'!AA136)),"",IF(OR('ENTR1-Age'!AB40="O",'ENTR1-Age'!AB88="O"),"O",IF(AND('ENTR1-Age'!AB40='ENTR1-Age'!AB88,OR('ENTR1-Age'!AB40="K",'ENTR1-Age'!AB40="W",'ENTR1-Age'!AB40="M")), UPPER('ENTR1-Age'!AB40),"")))</f>
        <v/>
      </c>
      <c r="J76" s="321" t="s">
        <v>184</v>
      </c>
      <c r="K76" s="322" t="str">
        <f>IF(AND(ISBLANK('ENTR1-Age'!AA136),$L$76&lt;&gt;"M"),"",'ENTR1-Age'!AA136)</f>
        <v/>
      </c>
      <c r="L76" s="316" t="str">
        <f>IF(ISBLANK('ENTR1-Age'!AB136),"",'ENTR1-Age'!AB136)</f>
        <v/>
      </c>
      <c r="M76" s="317" t="str">
        <f t="shared" si="2"/>
        <v>OK</v>
      </c>
      <c r="N76" s="342"/>
    </row>
    <row r="77" spans="1:14" x14ac:dyDescent="0.2">
      <c r="A77" s="316" t="s">
        <v>389</v>
      </c>
      <c r="B77" s="316" t="s">
        <v>510</v>
      </c>
      <c r="C77" s="316" t="s">
        <v>194</v>
      </c>
      <c r="D77" s="318" t="s">
        <v>511</v>
      </c>
      <c r="E77" s="321" t="s">
        <v>184</v>
      </c>
      <c r="F77" s="316" t="s">
        <v>194</v>
      </c>
      <c r="G77" s="318" t="s">
        <v>512</v>
      </c>
      <c r="H77" s="316" t="str">
        <f>IF(OR(AND('ENTR1-Age'!AA41="",'ENTR1-Age'!AB41=""),AND('ENTR1-Age'!AA89="",'ENTR1-Age'!AB89=""),AND('ENTR1-Age'!AB41="K",'ENTR1-Age'!AB89="K"),OR('ENTR1-Age'!AB41="O",'ENTR1-Age'!AB89="O")),"",SUM('ENTR1-Age'!AA41,'ENTR1-Age'!AA89))</f>
        <v/>
      </c>
      <c r="I77" s="316" t="str">
        <f>IF(AND(OR(AND('ENTR1-Age'!AB41="O",'ENTR1-Age'!AB89="O"),AND('ENTR1-Age'!AB41="K",'ENTR1-Age'!AB89="K")),SUM('ENTR1-Age'!AA41,'ENTR1-Age'!AA89)=0,ISNUMBER('ENTR1-Age'!AA137)),"",IF(OR('ENTR1-Age'!AB41="O",'ENTR1-Age'!AB89="O"),"O",IF(AND('ENTR1-Age'!AB41='ENTR1-Age'!AB89,OR('ENTR1-Age'!AB41="K",'ENTR1-Age'!AB41="W",'ENTR1-Age'!AB41="M")), UPPER('ENTR1-Age'!AB41),"")))</f>
        <v/>
      </c>
      <c r="J77" s="321" t="s">
        <v>184</v>
      </c>
      <c r="K77" s="322" t="str">
        <f>IF(AND(ISBLANK('ENTR1-Age'!AA137),$L$77&lt;&gt;"M"),"",'ENTR1-Age'!AA137)</f>
        <v/>
      </c>
      <c r="L77" s="316" t="str">
        <f>IF(ISBLANK('ENTR1-Age'!AB137),"",'ENTR1-Age'!AB137)</f>
        <v/>
      </c>
      <c r="M77" s="317" t="str">
        <f t="shared" si="2"/>
        <v>OK</v>
      </c>
      <c r="N77" s="342"/>
    </row>
    <row r="78" spans="1:14" x14ac:dyDescent="0.2">
      <c r="A78" s="316" t="s">
        <v>389</v>
      </c>
      <c r="B78" s="316" t="s">
        <v>513</v>
      </c>
      <c r="C78" s="316" t="s">
        <v>194</v>
      </c>
      <c r="D78" s="318" t="s">
        <v>514</v>
      </c>
      <c r="E78" s="321" t="s">
        <v>184</v>
      </c>
      <c r="F78" s="316" t="s">
        <v>194</v>
      </c>
      <c r="G78" s="318" t="s">
        <v>515</v>
      </c>
      <c r="H78" s="316" t="str">
        <f>IF(OR(AND('ENTR1-Age'!AA42="",'ENTR1-Age'!AB42=""),AND('ENTR1-Age'!AA90="",'ENTR1-Age'!AB90=""),AND('ENTR1-Age'!AB42="K",'ENTR1-Age'!AB90="K"),OR('ENTR1-Age'!AB42="O",'ENTR1-Age'!AB90="O")),"",SUM('ENTR1-Age'!AA42,'ENTR1-Age'!AA90))</f>
        <v/>
      </c>
      <c r="I78" s="316" t="str">
        <f>IF(AND(OR(AND('ENTR1-Age'!AB42="O",'ENTR1-Age'!AB90="O"),AND('ENTR1-Age'!AB42="K",'ENTR1-Age'!AB90="K")),SUM('ENTR1-Age'!AA42,'ENTR1-Age'!AA90)=0,ISNUMBER('ENTR1-Age'!AA138)),"",IF(OR('ENTR1-Age'!AB42="O",'ENTR1-Age'!AB90="O"),"O",IF(AND('ENTR1-Age'!AB42='ENTR1-Age'!AB90,OR('ENTR1-Age'!AB42="K",'ENTR1-Age'!AB42="W",'ENTR1-Age'!AB42="M")), UPPER('ENTR1-Age'!AB42),"")))</f>
        <v/>
      </c>
      <c r="J78" s="321" t="s">
        <v>184</v>
      </c>
      <c r="K78" s="322" t="str">
        <f>IF(AND(ISBLANK('ENTR1-Age'!AA138),$L$78&lt;&gt;"M"),"",'ENTR1-Age'!AA138)</f>
        <v/>
      </c>
      <c r="L78" s="316" t="str">
        <f>IF(ISBLANK('ENTR1-Age'!AB138),"",'ENTR1-Age'!AB138)</f>
        <v/>
      </c>
      <c r="M78" s="317" t="str">
        <f t="shared" si="2"/>
        <v>OK</v>
      </c>
      <c r="N78" s="342"/>
    </row>
    <row r="79" spans="1:14" x14ac:dyDescent="0.2">
      <c r="A79" s="316" t="s">
        <v>389</v>
      </c>
      <c r="B79" s="316" t="s">
        <v>516</v>
      </c>
      <c r="C79" s="316" t="s">
        <v>194</v>
      </c>
      <c r="D79" s="318" t="s">
        <v>517</v>
      </c>
      <c r="E79" s="321" t="s">
        <v>184</v>
      </c>
      <c r="F79" s="316" t="s">
        <v>194</v>
      </c>
      <c r="G79" s="318" t="s">
        <v>518</v>
      </c>
      <c r="H79" s="316" t="str">
        <f>IF(OR(AND('ENTR1-Age'!AA43="",'ENTR1-Age'!AB43=""),AND('ENTR1-Age'!AA91="",'ENTR1-Age'!AB91=""),AND('ENTR1-Age'!AB43="K",'ENTR1-Age'!AB91="K"),OR('ENTR1-Age'!AB43="O",'ENTR1-Age'!AB91="O")),"",SUM('ENTR1-Age'!AA43,'ENTR1-Age'!AA91))</f>
        <v/>
      </c>
      <c r="I79" s="316" t="str">
        <f>IF(AND(OR(AND('ENTR1-Age'!AB43="O",'ENTR1-Age'!AB91="O"),AND('ENTR1-Age'!AB43="K",'ENTR1-Age'!AB91="K")),SUM('ENTR1-Age'!AA43,'ENTR1-Age'!AA91)=0,ISNUMBER('ENTR1-Age'!AA139)),"",IF(OR('ENTR1-Age'!AB43="O",'ENTR1-Age'!AB91="O"),"O",IF(AND('ENTR1-Age'!AB43='ENTR1-Age'!AB91,OR('ENTR1-Age'!AB43="K",'ENTR1-Age'!AB43="W",'ENTR1-Age'!AB43="M")), UPPER('ENTR1-Age'!AB43),"")))</f>
        <v/>
      </c>
      <c r="J79" s="321" t="s">
        <v>184</v>
      </c>
      <c r="K79" s="322" t="str">
        <f>IF(AND(ISBLANK('ENTR1-Age'!AA139),$L$79&lt;&gt;"M"),"",'ENTR1-Age'!AA139)</f>
        <v/>
      </c>
      <c r="L79" s="316" t="str">
        <f>IF(ISBLANK('ENTR1-Age'!AB139),"",'ENTR1-Age'!AB139)</f>
        <v/>
      </c>
      <c r="M79" s="317" t="str">
        <f t="shared" si="2"/>
        <v>OK</v>
      </c>
      <c r="N79" s="342"/>
    </row>
    <row r="80" spans="1:14" x14ac:dyDescent="0.2">
      <c r="A80" s="316" t="s">
        <v>389</v>
      </c>
      <c r="B80" s="316" t="s">
        <v>519</v>
      </c>
      <c r="C80" s="316" t="s">
        <v>194</v>
      </c>
      <c r="D80" s="318" t="s">
        <v>520</v>
      </c>
      <c r="E80" s="321" t="s">
        <v>184</v>
      </c>
      <c r="F80" s="316" t="s">
        <v>194</v>
      </c>
      <c r="G80" s="318" t="s">
        <v>521</v>
      </c>
      <c r="H80" s="316" t="str">
        <f>IF(OR(AND('ENTR1-Age'!AA44="",'ENTR1-Age'!AB44=""),AND('ENTR1-Age'!AA92="",'ENTR1-Age'!AB92=""),AND('ENTR1-Age'!AB44="K",'ENTR1-Age'!AB92="K"),OR('ENTR1-Age'!AB44="O",'ENTR1-Age'!AB92="O")),"",SUM('ENTR1-Age'!AA44,'ENTR1-Age'!AA92))</f>
        <v/>
      </c>
      <c r="I80" s="316" t="str">
        <f>IF(AND(OR(AND('ENTR1-Age'!AB44="O",'ENTR1-Age'!AB92="O"),AND('ENTR1-Age'!AB44="K",'ENTR1-Age'!AB92="K")),SUM('ENTR1-Age'!AA44,'ENTR1-Age'!AA92)=0,ISNUMBER('ENTR1-Age'!AA140)),"",IF(OR('ENTR1-Age'!AB44="O",'ENTR1-Age'!AB92="O"),"O",IF(AND('ENTR1-Age'!AB44='ENTR1-Age'!AB92,OR('ENTR1-Age'!AB44="K",'ENTR1-Age'!AB44="W",'ENTR1-Age'!AB44="M")), UPPER('ENTR1-Age'!AB44),"")))</f>
        <v/>
      </c>
      <c r="J80" s="321" t="s">
        <v>184</v>
      </c>
      <c r="K80" s="322" t="str">
        <f>IF(AND(ISBLANK('ENTR1-Age'!AA140),$L$80&lt;&gt;"M"),"",'ENTR1-Age'!AA140)</f>
        <v/>
      </c>
      <c r="L80" s="316" t="str">
        <f>IF(ISBLANK('ENTR1-Age'!AB140),"",'ENTR1-Age'!AB140)</f>
        <v/>
      </c>
      <c r="M80" s="317" t="str">
        <f t="shared" si="2"/>
        <v>OK</v>
      </c>
      <c r="N80" s="342"/>
    </row>
    <row r="81" spans="1:14" x14ac:dyDescent="0.2">
      <c r="A81" s="316" t="s">
        <v>389</v>
      </c>
      <c r="B81" s="316" t="s">
        <v>522</v>
      </c>
      <c r="C81" s="316" t="s">
        <v>194</v>
      </c>
      <c r="D81" s="318" t="s">
        <v>523</v>
      </c>
      <c r="E81" s="321" t="s">
        <v>184</v>
      </c>
      <c r="F81" s="316" t="s">
        <v>194</v>
      </c>
      <c r="G81" s="318" t="s">
        <v>524</v>
      </c>
      <c r="H81" s="316" t="str">
        <f>IF(OR(AND('ENTR1-Age'!AA45="",'ENTR1-Age'!AB45=""),AND('ENTR1-Age'!AA93="",'ENTR1-Age'!AB93=""),AND('ENTR1-Age'!AB45="K",'ENTR1-Age'!AB93="K"),OR('ENTR1-Age'!AB45="O",'ENTR1-Age'!AB93="O")),"",SUM('ENTR1-Age'!AA45,'ENTR1-Age'!AA93))</f>
        <v/>
      </c>
      <c r="I81" s="316" t="str">
        <f>IF(AND(OR(AND('ENTR1-Age'!AB45="O",'ENTR1-Age'!AB93="O"),AND('ENTR1-Age'!AB45="K",'ENTR1-Age'!AB93="K")),SUM('ENTR1-Age'!AA45,'ENTR1-Age'!AA93)=0,ISNUMBER('ENTR1-Age'!AA141)),"",IF(OR('ENTR1-Age'!AB45="O",'ENTR1-Age'!AB93="O"),"O",IF(AND('ENTR1-Age'!AB45='ENTR1-Age'!AB93,OR('ENTR1-Age'!AB45="K",'ENTR1-Age'!AB45="W",'ENTR1-Age'!AB45="M")), UPPER('ENTR1-Age'!AB45),"")))</f>
        <v/>
      </c>
      <c r="J81" s="321" t="s">
        <v>184</v>
      </c>
      <c r="K81" s="322" t="str">
        <f>IF(AND(ISBLANK('ENTR1-Age'!AA141),$L$81&lt;&gt;"M"),"",'ENTR1-Age'!AA141)</f>
        <v/>
      </c>
      <c r="L81" s="316" t="str">
        <f>IF(ISBLANK('ENTR1-Age'!AB141),"",'ENTR1-Age'!AB141)</f>
        <v/>
      </c>
      <c r="M81" s="317" t="str">
        <f t="shared" si="2"/>
        <v>OK</v>
      </c>
      <c r="N81" s="342"/>
    </row>
    <row r="82" spans="1:14" x14ac:dyDescent="0.2">
      <c r="A82" s="316" t="s">
        <v>389</v>
      </c>
      <c r="B82" s="316" t="s">
        <v>525</v>
      </c>
      <c r="C82" s="316" t="s">
        <v>194</v>
      </c>
      <c r="D82" s="318" t="s">
        <v>526</v>
      </c>
      <c r="E82" s="321" t="s">
        <v>184</v>
      </c>
      <c r="F82" s="316" t="s">
        <v>194</v>
      </c>
      <c r="G82" s="318" t="s">
        <v>527</v>
      </c>
      <c r="H82" s="316" t="str">
        <f>IF(OR(AND('ENTR1-Age'!AA46="",'ENTR1-Age'!AB46=""),AND('ENTR1-Age'!AA94="",'ENTR1-Age'!AB94=""),AND('ENTR1-Age'!AB46="K",'ENTR1-Age'!AB94="K"),OR('ENTR1-Age'!AB46="O",'ENTR1-Age'!AB94="O")),"",SUM('ENTR1-Age'!AA46,'ENTR1-Age'!AA94))</f>
        <v/>
      </c>
      <c r="I82" s="316" t="str">
        <f>IF(AND(OR(AND('ENTR1-Age'!AB46="O",'ENTR1-Age'!AB94="O"),AND('ENTR1-Age'!AB46="K",'ENTR1-Age'!AB94="K")),SUM('ENTR1-Age'!AA46,'ENTR1-Age'!AA94)=0,ISNUMBER('ENTR1-Age'!AA142)),"",IF(OR('ENTR1-Age'!AB46="O",'ENTR1-Age'!AB94="O"),"O",IF(AND('ENTR1-Age'!AB46='ENTR1-Age'!AB94,OR('ENTR1-Age'!AB46="K",'ENTR1-Age'!AB46="W",'ENTR1-Age'!AB46="M")), UPPER('ENTR1-Age'!AB46),"")))</f>
        <v/>
      </c>
      <c r="J82" s="321" t="s">
        <v>184</v>
      </c>
      <c r="K82" s="322" t="str">
        <f>IF(AND(ISBLANK('ENTR1-Age'!AA142),$L$82&lt;&gt;"M"),"",'ENTR1-Age'!AA142)</f>
        <v/>
      </c>
      <c r="L82" s="316" t="str">
        <f>IF(ISBLANK('ENTR1-Age'!AB142),"",'ENTR1-Age'!AB142)</f>
        <v/>
      </c>
      <c r="M82" s="317" t="str">
        <f t="shared" si="2"/>
        <v>OK</v>
      </c>
      <c r="N82" s="342"/>
    </row>
    <row r="83" spans="1:14" x14ac:dyDescent="0.2">
      <c r="A83" s="316" t="s">
        <v>389</v>
      </c>
      <c r="B83" s="316" t="s">
        <v>528</v>
      </c>
      <c r="C83" s="316" t="s">
        <v>194</v>
      </c>
      <c r="D83" s="318" t="s">
        <v>529</v>
      </c>
      <c r="E83" s="321" t="s">
        <v>184</v>
      </c>
      <c r="F83" s="316" t="s">
        <v>194</v>
      </c>
      <c r="G83" s="318" t="s">
        <v>530</v>
      </c>
      <c r="H83" s="316" t="str">
        <f>IF(OR(AND('ENTR1-Age'!AA47="",'ENTR1-Age'!AB47=""),AND('ENTR1-Age'!AA95="",'ENTR1-Age'!AB95=""),AND('ENTR1-Age'!AB47="K",'ENTR1-Age'!AB95="K"),OR('ENTR1-Age'!AB47="O",'ENTR1-Age'!AB95="O")),"",SUM('ENTR1-Age'!AA47,'ENTR1-Age'!AA95))</f>
        <v/>
      </c>
      <c r="I83" s="316" t="str">
        <f>IF(AND(OR(AND('ENTR1-Age'!AB47="O",'ENTR1-Age'!AB95="O"),AND('ENTR1-Age'!AB47="K",'ENTR1-Age'!AB95="K")),SUM('ENTR1-Age'!AA47,'ENTR1-Age'!AA95)=0,ISNUMBER('ENTR1-Age'!AA143)),"",IF(OR('ENTR1-Age'!AB47="O",'ENTR1-Age'!AB95="O"),"O",IF(AND('ENTR1-Age'!AB47='ENTR1-Age'!AB95,OR('ENTR1-Age'!AB47="K",'ENTR1-Age'!AB47="W",'ENTR1-Age'!AB47="M")), UPPER('ENTR1-Age'!AB47),"")))</f>
        <v/>
      </c>
      <c r="J83" s="321" t="s">
        <v>184</v>
      </c>
      <c r="K83" s="322" t="str">
        <f>IF(AND(ISBLANK('ENTR1-Age'!AA143),$L$83&lt;&gt;"M"),"",'ENTR1-Age'!AA143)</f>
        <v/>
      </c>
      <c r="L83" s="316" t="str">
        <f>IF(ISBLANK('ENTR1-Age'!AB143),"",'ENTR1-Age'!AB143)</f>
        <v/>
      </c>
      <c r="M83" s="317" t="str">
        <f t="shared" si="2"/>
        <v>OK</v>
      </c>
      <c r="N83" s="342"/>
    </row>
    <row r="84" spans="1:14" x14ac:dyDescent="0.2">
      <c r="A84" s="316" t="s">
        <v>389</v>
      </c>
      <c r="B84" s="316" t="s">
        <v>531</v>
      </c>
      <c r="C84" s="316" t="s">
        <v>194</v>
      </c>
      <c r="D84" s="318" t="s">
        <v>532</v>
      </c>
      <c r="E84" s="321" t="s">
        <v>184</v>
      </c>
      <c r="F84" s="316" t="s">
        <v>194</v>
      </c>
      <c r="G84" s="318" t="s">
        <v>533</v>
      </c>
      <c r="H84" s="316" t="str">
        <f>IF(OR(AND('ENTR1-Age'!AA48="",'ENTR1-Age'!AB48=""),AND('ENTR1-Age'!AA96="",'ENTR1-Age'!AB96=""),AND('ENTR1-Age'!AB48="K",'ENTR1-Age'!AB96="K"),OR('ENTR1-Age'!AB48="O",'ENTR1-Age'!AB96="O")),"",SUM('ENTR1-Age'!AA48,'ENTR1-Age'!AA96))</f>
        <v/>
      </c>
      <c r="I84" s="316" t="str">
        <f>IF(AND(OR(AND('ENTR1-Age'!AB48="O",'ENTR1-Age'!AB96="O"),AND('ENTR1-Age'!AB48="K",'ENTR1-Age'!AB96="K")),SUM('ENTR1-Age'!AA48,'ENTR1-Age'!AA96)=0,ISNUMBER('ENTR1-Age'!AA144)),"",IF(OR('ENTR1-Age'!AB48="O",'ENTR1-Age'!AB96="O"),"O",IF(AND('ENTR1-Age'!AB48='ENTR1-Age'!AB96,OR('ENTR1-Age'!AB48="K",'ENTR1-Age'!AB48="W",'ENTR1-Age'!AB48="M")), UPPER('ENTR1-Age'!AB48),"")))</f>
        <v/>
      </c>
      <c r="J84" s="321" t="s">
        <v>184</v>
      </c>
      <c r="K84" s="322" t="str">
        <f>IF(AND(ISBLANK('ENTR1-Age'!AA144),$L$84&lt;&gt;"M"),"",'ENTR1-Age'!AA144)</f>
        <v/>
      </c>
      <c r="L84" s="316" t="str">
        <f>IF(ISBLANK('ENTR1-Age'!AB144),"",'ENTR1-Age'!AB144)</f>
        <v/>
      </c>
      <c r="M84" s="317" t="str">
        <f t="shared" si="2"/>
        <v>OK</v>
      </c>
      <c r="N84" s="342"/>
    </row>
    <row r="85" spans="1:14" x14ac:dyDescent="0.2">
      <c r="A85" s="316" t="s">
        <v>389</v>
      </c>
      <c r="B85" s="316" t="s">
        <v>534</v>
      </c>
      <c r="C85" s="316" t="s">
        <v>194</v>
      </c>
      <c r="D85" s="318" t="s">
        <v>535</v>
      </c>
      <c r="E85" s="321" t="s">
        <v>184</v>
      </c>
      <c r="F85" s="316" t="s">
        <v>194</v>
      </c>
      <c r="G85" s="318" t="s">
        <v>536</v>
      </c>
      <c r="H85" s="316" t="str">
        <f>IF(OR(AND('ENTR1-Age'!AA49="",'ENTR1-Age'!AB49=""),AND('ENTR1-Age'!AA97="",'ENTR1-Age'!AB97=""),AND('ENTR1-Age'!AB49="K",'ENTR1-Age'!AB97="K"),OR('ENTR1-Age'!AB49="O",'ENTR1-Age'!AB97="O")),"",SUM('ENTR1-Age'!AA49,'ENTR1-Age'!AA97))</f>
        <v/>
      </c>
      <c r="I85" s="316" t="str">
        <f>IF(AND(OR(AND('ENTR1-Age'!AB49="O",'ENTR1-Age'!AB97="O"),AND('ENTR1-Age'!AB49="K",'ENTR1-Age'!AB97="K")),SUM('ENTR1-Age'!AA49,'ENTR1-Age'!AA97)=0,ISNUMBER('ENTR1-Age'!AA145)),"",IF(OR('ENTR1-Age'!AB49="O",'ENTR1-Age'!AB97="O"),"O",IF(AND('ENTR1-Age'!AB49='ENTR1-Age'!AB97,OR('ENTR1-Age'!AB49="K",'ENTR1-Age'!AB49="W",'ENTR1-Age'!AB49="M")), UPPER('ENTR1-Age'!AB49),"")))</f>
        <v/>
      </c>
      <c r="J85" s="321" t="s">
        <v>184</v>
      </c>
      <c r="K85" s="322" t="str">
        <f>IF(AND(ISBLANK('ENTR1-Age'!AA145),$L$85&lt;&gt;"M"),"",'ENTR1-Age'!AA145)</f>
        <v/>
      </c>
      <c r="L85" s="316" t="str">
        <f>IF(ISBLANK('ENTR1-Age'!AB145),"",'ENTR1-Age'!AB145)</f>
        <v/>
      </c>
      <c r="M85" s="317" t="str">
        <f t="shared" si="2"/>
        <v>OK</v>
      </c>
      <c r="N85" s="342"/>
    </row>
    <row r="86" spans="1:14" x14ac:dyDescent="0.2">
      <c r="A86" s="316" t="s">
        <v>389</v>
      </c>
      <c r="B86" s="316" t="s">
        <v>537</v>
      </c>
      <c r="C86" s="316" t="s">
        <v>194</v>
      </c>
      <c r="D86" s="318" t="s">
        <v>538</v>
      </c>
      <c r="E86" s="321" t="s">
        <v>184</v>
      </c>
      <c r="F86" s="316" t="s">
        <v>194</v>
      </c>
      <c r="G86" s="318" t="s">
        <v>539</v>
      </c>
      <c r="H86" s="316" t="str">
        <f>IF(OR(AND('ENTR1-Age'!AA50="",'ENTR1-Age'!AB50=""),AND('ENTR1-Age'!AA98="",'ENTR1-Age'!AB98=""),AND('ENTR1-Age'!AB50="K",'ENTR1-Age'!AB98="K"),OR('ENTR1-Age'!AB50="O",'ENTR1-Age'!AB98="O")),"",SUM('ENTR1-Age'!AA50,'ENTR1-Age'!AA98))</f>
        <v/>
      </c>
      <c r="I86" s="316" t="str">
        <f>IF(AND(OR(AND('ENTR1-Age'!AB50="O",'ENTR1-Age'!AB98="O"),AND('ENTR1-Age'!AB50="K",'ENTR1-Age'!AB98="K")),SUM('ENTR1-Age'!AA50,'ENTR1-Age'!AA98)=0,ISNUMBER('ENTR1-Age'!AA146)),"",IF(OR('ENTR1-Age'!AB50="O",'ENTR1-Age'!AB98="O"),"O",IF(AND('ENTR1-Age'!AB50='ENTR1-Age'!AB98,OR('ENTR1-Age'!AB50="K",'ENTR1-Age'!AB50="W",'ENTR1-Age'!AB50="M")), UPPER('ENTR1-Age'!AB50),"")))</f>
        <v/>
      </c>
      <c r="J86" s="321" t="s">
        <v>184</v>
      </c>
      <c r="K86" s="322" t="str">
        <f>IF(AND(ISBLANK('ENTR1-Age'!AA146),$L$86&lt;&gt;"M"),"",'ENTR1-Age'!AA146)</f>
        <v/>
      </c>
      <c r="L86" s="316" t="str">
        <f>IF(ISBLANK('ENTR1-Age'!AB146),"",'ENTR1-Age'!AB146)</f>
        <v/>
      </c>
      <c r="M86" s="317" t="str">
        <f t="shared" si="2"/>
        <v>OK</v>
      </c>
      <c r="N86" s="342"/>
    </row>
    <row r="87" spans="1:14" x14ac:dyDescent="0.2">
      <c r="A87" s="316" t="s">
        <v>389</v>
      </c>
      <c r="B87" s="316" t="s">
        <v>540</v>
      </c>
      <c r="C87" s="316" t="s">
        <v>194</v>
      </c>
      <c r="D87" s="318" t="s">
        <v>541</v>
      </c>
      <c r="E87" s="321" t="s">
        <v>184</v>
      </c>
      <c r="F87" s="316" t="s">
        <v>194</v>
      </c>
      <c r="G87" s="318" t="s">
        <v>542</v>
      </c>
      <c r="H87" s="316" t="str">
        <f>IF(OR(AND('ENTR1-Age'!AA51="",'ENTR1-Age'!AB51=""),AND('ENTR1-Age'!AA99="",'ENTR1-Age'!AB99=""),AND('ENTR1-Age'!AB51="K",'ENTR1-Age'!AB99="K"),OR('ENTR1-Age'!AB51="O",'ENTR1-Age'!AB99="O")),"",SUM('ENTR1-Age'!AA51,'ENTR1-Age'!AA99))</f>
        <v/>
      </c>
      <c r="I87" s="316" t="str">
        <f>IF(AND(OR(AND('ENTR1-Age'!AB51="O",'ENTR1-Age'!AB99="O"),AND('ENTR1-Age'!AB51="K",'ENTR1-Age'!AB99="K")),SUM('ENTR1-Age'!AA51,'ENTR1-Age'!AA99)=0,ISNUMBER('ENTR1-Age'!AA147)),"",IF(OR('ENTR1-Age'!AB51="O",'ENTR1-Age'!AB99="O"),"O",IF(AND('ENTR1-Age'!AB51='ENTR1-Age'!AB99,OR('ENTR1-Age'!AB51="K",'ENTR1-Age'!AB51="W",'ENTR1-Age'!AB51="M")), UPPER('ENTR1-Age'!AB51),"")))</f>
        <v/>
      </c>
      <c r="J87" s="321" t="s">
        <v>184</v>
      </c>
      <c r="K87" s="322" t="str">
        <f>IF(AND(ISBLANK('ENTR1-Age'!AA147),$L$87&lt;&gt;"M"),"",'ENTR1-Age'!AA147)</f>
        <v/>
      </c>
      <c r="L87" s="316" t="str">
        <f>IF(ISBLANK('ENTR1-Age'!AB147),"",'ENTR1-Age'!AB147)</f>
        <v/>
      </c>
      <c r="M87" s="317" t="str">
        <f t="shared" si="2"/>
        <v>OK</v>
      </c>
      <c r="N87" s="342"/>
    </row>
    <row r="88" spans="1:14" ht="22.5" x14ac:dyDescent="0.2">
      <c r="A88" s="316" t="s">
        <v>389</v>
      </c>
      <c r="B88" s="316" t="s">
        <v>543</v>
      </c>
      <c r="C88" s="316" t="s">
        <v>194</v>
      </c>
      <c r="D88" s="318" t="s">
        <v>544</v>
      </c>
      <c r="E88" s="321" t="s">
        <v>184</v>
      </c>
      <c r="F88" s="316" t="s">
        <v>194</v>
      </c>
      <c r="G88" s="318" t="s">
        <v>545</v>
      </c>
      <c r="H88" s="316" t="str">
        <f>IF(OR(AND('ENTR1-Age'!AA52="",'ENTR1-Age'!AB52=""),AND('ENTR1-Age'!AA100="",'ENTR1-Age'!AB100=""),AND('ENTR1-Age'!AB52="K",'ENTR1-Age'!AB100="K"),OR('ENTR1-Age'!AB52="O",'ENTR1-Age'!AB100="O")),"",SUM('ENTR1-Age'!AA52,'ENTR1-Age'!AA100))</f>
        <v/>
      </c>
      <c r="I88" s="316" t="str">
        <f>IF(AND(OR(AND('ENTR1-Age'!AB52="O",'ENTR1-Age'!AB100="O"),AND('ENTR1-Age'!AB52="K",'ENTR1-Age'!AB100="K")),SUM('ENTR1-Age'!AA52,'ENTR1-Age'!AA100)=0,ISNUMBER('ENTR1-Age'!AA148)),"",IF(OR('ENTR1-Age'!AB52="O",'ENTR1-Age'!AB100="O"),"O",IF(AND('ENTR1-Age'!AB52='ENTR1-Age'!AB100,OR('ENTR1-Age'!AB52="K",'ENTR1-Age'!AB52="W",'ENTR1-Age'!AB52="M")), UPPER('ENTR1-Age'!AB52),"")))</f>
        <v/>
      </c>
      <c r="J88" s="321" t="s">
        <v>184</v>
      </c>
      <c r="K88" s="322" t="str">
        <f>IF(AND(ISBLANK('ENTR1-Age'!AA148),$L$88&lt;&gt;"M"),"",'ENTR1-Age'!AA148)</f>
        <v/>
      </c>
      <c r="L88" s="316" t="str">
        <f>IF(ISBLANK('ENTR1-Age'!AB148),"",'ENTR1-Age'!AB148)</f>
        <v/>
      </c>
      <c r="M88" s="317" t="str">
        <f t="shared" si="2"/>
        <v>OK</v>
      </c>
      <c r="N88" s="342"/>
    </row>
    <row r="89" spans="1:14" ht="22.5" x14ac:dyDescent="0.2">
      <c r="A89" s="316" t="s">
        <v>389</v>
      </c>
      <c r="B89" s="316" t="s">
        <v>546</v>
      </c>
      <c r="C89" s="316" t="s">
        <v>194</v>
      </c>
      <c r="D89" s="318" t="s">
        <v>547</v>
      </c>
      <c r="E89" s="321" t="s">
        <v>184</v>
      </c>
      <c r="F89" s="316" t="s">
        <v>194</v>
      </c>
      <c r="G89" s="318" t="s">
        <v>548</v>
      </c>
      <c r="H89" s="316" t="str">
        <f>IF(OR(AND('ENTR1-Age'!AA53="",'ENTR1-Age'!AB53=""),AND('ENTR1-Age'!AA101="",'ENTR1-Age'!AB101=""),AND('ENTR1-Age'!AB53="K",'ENTR1-Age'!AB101="K"),OR('ENTR1-Age'!AB53="O",'ENTR1-Age'!AB101="O")),"",SUM('ENTR1-Age'!AA53,'ENTR1-Age'!AA101))</f>
        <v/>
      </c>
      <c r="I89" s="316" t="str">
        <f>IF(AND(OR(AND('ENTR1-Age'!AB53="O",'ENTR1-Age'!AB101="O"),AND('ENTR1-Age'!AB53="K",'ENTR1-Age'!AB101="K")),SUM('ENTR1-Age'!AA53,'ENTR1-Age'!AA101)=0,ISNUMBER('ENTR1-Age'!AA149)),"",IF(OR('ENTR1-Age'!AB53="O",'ENTR1-Age'!AB101="O"),"O",IF(AND('ENTR1-Age'!AB53='ENTR1-Age'!AB101,OR('ENTR1-Age'!AB53="K",'ENTR1-Age'!AB53="W",'ENTR1-Age'!AB53="M")), UPPER('ENTR1-Age'!AB53),"")))</f>
        <v/>
      </c>
      <c r="J89" s="321" t="s">
        <v>184</v>
      </c>
      <c r="K89" s="322" t="str">
        <f>IF(AND(ISBLANK('ENTR1-Age'!AA149),$L$89&lt;&gt;"M"),"",'ENTR1-Age'!AA149)</f>
        <v/>
      </c>
      <c r="L89" s="316" t="str">
        <f>IF(ISBLANK('ENTR1-Age'!AB149),"",'ENTR1-Age'!AB149)</f>
        <v/>
      </c>
      <c r="M89" s="317" t="str">
        <f t="shared" si="2"/>
        <v>OK</v>
      </c>
      <c r="N89" s="342"/>
    </row>
    <row r="90" spans="1:14" ht="22.5" x14ac:dyDescent="0.2">
      <c r="A90" s="316" t="s">
        <v>389</v>
      </c>
      <c r="B90" s="316" t="s">
        <v>549</v>
      </c>
      <c r="C90" s="316" t="s">
        <v>194</v>
      </c>
      <c r="D90" s="318" t="s">
        <v>550</v>
      </c>
      <c r="E90" s="321" t="s">
        <v>184</v>
      </c>
      <c r="F90" s="316" t="s">
        <v>194</v>
      </c>
      <c r="G90" s="318" t="s">
        <v>551</v>
      </c>
      <c r="H90" s="316" t="str">
        <f>IF(OR(AND('ENTR1-Age'!AA54="",'ENTR1-Age'!AB54=""),AND('ENTR1-Age'!AA102="",'ENTR1-Age'!AB102=""),AND('ENTR1-Age'!AB54="K",'ENTR1-Age'!AB102="K"),OR('ENTR1-Age'!AB54="O",'ENTR1-Age'!AB102="O")),"",SUM('ENTR1-Age'!AA54,'ENTR1-Age'!AA102))</f>
        <v/>
      </c>
      <c r="I90" s="316" t="str">
        <f>IF(AND(OR(AND('ENTR1-Age'!AB54="O",'ENTR1-Age'!AB102="O"),AND('ENTR1-Age'!AB54="K",'ENTR1-Age'!AB102="K")),SUM('ENTR1-Age'!AA54,'ENTR1-Age'!AA102)=0,ISNUMBER('ENTR1-Age'!AA150)),"",IF(OR('ENTR1-Age'!AB54="O",'ENTR1-Age'!AB102="O"),"O",IF(AND('ENTR1-Age'!AB54='ENTR1-Age'!AB102,OR('ENTR1-Age'!AB54="K",'ENTR1-Age'!AB54="W",'ENTR1-Age'!AB54="M")), UPPER('ENTR1-Age'!AB54),"")))</f>
        <v/>
      </c>
      <c r="J90" s="321" t="s">
        <v>184</v>
      </c>
      <c r="K90" s="322" t="str">
        <f>IF(AND(ISBLANK('ENTR1-Age'!AA150),$L$90&lt;&gt;"M"),"",'ENTR1-Age'!AA150)</f>
        <v/>
      </c>
      <c r="L90" s="316" t="str">
        <f>IF(ISBLANK('ENTR1-Age'!AB150),"",'ENTR1-Age'!AB150)</f>
        <v/>
      </c>
      <c r="M90" s="317" t="str">
        <f t="shared" si="2"/>
        <v>OK</v>
      </c>
      <c r="N90" s="342"/>
    </row>
    <row r="91" spans="1:14" ht="22.5" x14ac:dyDescent="0.2">
      <c r="A91" s="316" t="s">
        <v>389</v>
      </c>
      <c r="B91" s="316" t="s">
        <v>552</v>
      </c>
      <c r="C91" s="316" t="s">
        <v>194</v>
      </c>
      <c r="D91" s="318" t="s">
        <v>553</v>
      </c>
      <c r="E91" s="321" t="s">
        <v>184</v>
      </c>
      <c r="F91" s="316" t="s">
        <v>194</v>
      </c>
      <c r="G91" s="318" t="s">
        <v>554</v>
      </c>
      <c r="H91" s="316" t="str">
        <f>IF(OR(AND('ENTR1-Age'!AA55="",'ENTR1-Age'!AB55=""),AND('ENTR1-Age'!AA103="",'ENTR1-Age'!AB103=""),AND('ENTR1-Age'!AB55="K",'ENTR1-Age'!AB103="K"),OR('ENTR1-Age'!AB55="O",'ENTR1-Age'!AB103="O")),"",SUM('ENTR1-Age'!AA55,'ENTR1-Age'!AA103))</f>
        <v/>
      </c>
      <c r="I91" s="316" t="str">
        <f>IF(AND(OR(AND('ENTR1-Age'!AB55="O",'ENTR1-Age'!AB103="O"),AND('ENTR1-Age'!AB55="K",'ENTR1-Age'!AB103="K")),SUM('ENTR1-Age'!AA55,'ENTR1-Age'!AA103)=0,ISNUMBER('ENTR1-Age'!AA151)),"",IF(OR('ENTR1-Age'!AB55="O",'ENTR1-Age'!AB103="O"),"O",IF(AND('ENTR1-Age'!AB55='ENTR1-Age'!AB103,OR('ENTR1-Age'!AB55="K",'ENTR1-Age'!AB55="W",'ENTR1-Age'!AB55="M")), UPPER('ENTR1-Age'!AB55),"")))</f>
        <v/>
      </c>
      <c r="J91" s="321" t="s">
        <v>184</v>
      </c>
      <c r="K91" s="322" t="str">
        <f>IF(AND(ISBLANK('ENTR1-Age'!AA151),$L$91&lt;&gt;"M"),"",'ENTR1-Age'!AA151)</f>
        <v/>
      </c>
      <c r="L91" s="316" t="str">
        <f>IF(ISBLANK('ENTR1-Age'!AB151),"",'ENTR1-Age'!AB151)</f>
        <v/>
      </c>
      <c r="M91" s="317" t="str">
        <f t="shared" si="2"/>
        <v>OK</v>
      </c>
      <c r="N91" s="342"/>
    </row>
    <row r="92" spans="1:14" ht="22.5" x14ac:dyDescent="0.2">
      <c r="A92" s="316" t="s">
        <v>389</v>
      </c>
      <c r="B92" s="316" t="s">
        <v>555</v>
      </c>
      <c r="C92" s="316" t="s">
        <v>194</v>
      </c>
      <c r="D92" s="318" t="s">
        <v>556</v>
      </c>
      <c r="E92" s="321" t="s">
        <v>184</v>
      </c>
      <c r="F92" s="316" t="s">
        <v>194</v>
      </c>
      <c r="G92" s="318" t="s">
        <v>557</v>
      </c>
      <c r="H92" s="316" t="str">
        <f>IF(OR(AND('ENTR1-Age'!AA56="",'ENTR1-Age'!AB56=""),AND('ENTR1-Age'!AA104="",'ENTR1-Age'!AB104=""),AND('ENTR1-Age'!AB56="K",'ENTR1-Age'!AB104="K"),OR('ENTR1-Age'!AB56="O",'ENTR1-Age'!AB104="O")),"",SUM('ENTR1-Age'!AA56,'ENTR1-Age'!AA104))</f>
        <v/>
      </c>
      <c r="I92" s="316" t="str">
        <f>IF(AND(OR(AND('ENTR1-Age'!AB56="O",'ENTR1-Age'!AB104="O"),AND('ENTR1-Age'!AB56="K",'ENTR1-Age'!AB104="K")),SUM('ENTR1-Age'!AA56,'ENTR1-Age'!AA104)=0,ISNUMBER('ENTR1-Age'!AA152)),"",IF(OR('ENTR1-Age'!AB56="O",'ENTR1-Age'!AB104="O"),"O",IF(AND('ENTR1-Age'!AB56='ENTR1-Age'!AB104,OR('ENTR1-Age'!AB56="K",'ENTR1-Age'!AB56="W",'ENTR1-Age'!AB56="M")), UPPER('ENTR1-Age'!AB56),"")))</f>
        <v/>
      </c>
      <c r="J92" s="321" t="s">
        <v>184</v>
      </c>
      <c r="K92" s="322" t="str">
        <f>IF(AND(ISBLANK('ENTR1-Age'!AA152),$L$92&lt;&gt;"M"),"",'ENTR1-Age'!AA152)</f>
        <v/>
      </c>
      <c r="L92" s="316" t="str">
        <f>IF(ISBLANK('ENTR1-Age'!AB152),"",'ENTR1-Age'!AB152)</f>
        <v/>
      </c>
      <c r="M92" s="317" t="str">
        <f t="shared" si="2"/>
        <v>OK</v>
      </c>
      <c r="N92" s="342"/>
    </row>
    <row r="93" spans="1:14" ht="22.5" x14ac:dyDescent="0.2">
      <c r="A93" s="316" t="s">
        <v>389</v>
      </c>
      <c r="B93" s="316" t="s">
        <v>558</v>
      </c>
      <c r="C93" s="316" t="s">
        <v>194</v>
      </c>
      <c r="D93" s="318" t="s">
        <v>559</v>
      </c>
      <c r="E93" s="321" t="s">
        <v>184</v>
      </c>
      <c r="F93" s="316" t="s">
        <v>194</v>
      </c>
      <c r="G93" s="318" t="s">
        <v>560</v>
      </c>
      <c r="H93" s="316" t="str">
        <f>IF(OR(AND('ENTR1-Age'!AA57="",'ENTR1-Age'!AB57=""),AND('ENTR1-Age'!AA105="",'ENTR1-Age'!AB105=""),AND('ENTR1-Age'!AB57="K",'ENTR1-Age'!AB105="K"),OR('ENTR1-Age'!AB57="O",'ENTR1-Age'!AB105="O")),"",SUM('ENTR1-Age'!AA57,'ENTR1-Age'!AA105))</f>
        <v/>
      </c>
      <c r="I93" s="316" t="str">
        <f>IF(AND(OR(AND('ENTR1-Age'!AB57="O",'ENTR1-Age'!AB105="O"),AND('ENTR1-Age'!AB57="K",'ENTR1-Age'!AB105="K")),SUM('ENTR1-Age'!AA57,'ENTR1-Age'!AA105)=0,ISNUMBER('ENTR1-Age'!AA153)),"",IF(OR('ENTR1-Age'!AB57="O",'ENTR1-Age'!AB105="O"),"O",IF(AND('ENTR1-Age'!AB57='ENTR1-Age'!AB105,OR('ENTR1-Age'!AB57="K",'ENTR1-Age'!AB57="W",'ENTR1-Age'!AB57="M")), UPPER('ENTR1-Age'!AB57),"")))</f>
        <v/>
      </c>
      <c r="J93" s="321" t="s">
        <v>184</v>
      </c>
      <c r="K93" s="322" t="str">
        <f>IF(AND(ISBLANK('ENTR1-Age'!AA153),$L$93&lt;&gt;"M"),"",'ENTR1-Age'!AA153)</f>
        <v/>
      </c>
      <c r="L93" s="316" t="str">
        <f>IF(ISBLANK('ENTR1-Age'!AB153),"",'ENTR1-Age'!AB153)</f>
        <v/>
      </c>
      <c r="M93" s="317" t="str">
        <f t="shared" si="2"/>
        <v>OK</v>
      </c>
      <c r="N93" s="342"/>
    </row>
    <row r="94" spans="1:14" ht="22.5" x14ac:dyDescent="0.2">
      <c r="A94" s="316" t="s">
        <v>389</v>
      </c>
      <c r="B94" s="316" t="s">
        <v>561</v>
      </c>
      <c r="C94" s="316" t="s">
        <v>194</v>
      </c>
      <c r="D94" s="318" t="s">
        <v>562</v>
      </c>
      <c r="E94" s="321" t="s">
        <v>184</v>
      </c>
      <c r="F94" s="316" t="s">
        <v>194</v>
      </c>
      <c r="G94" s="318" t="s">
        <v>563</v>
      </c>
      <c r="H94" s="316" t="str">
        <f>IF(OR(AND('ENTR1-Age'!AA58="",'ENTR1-Age'!AB58=""),AND('ENTR1-Age'!AA106="",'ENTR1-Age'!AB106=""),AND('ENTR1-Age'!AB58="K",'ENTR1-Age'!AB106="K"),OR('ENTR1-Age'!AB58="O",'ENTR1-Age'!AB106="O")),"",SUM('ENTR1-Age'!AA58,'ENTR1-Age'!AA106))</f>
        <v/>
      </c>
      <c r="I94" s="316" t="str">
        <f>IF(AND(OR(AND('ENTR1-Age'!AB58="O",'ENTR1-Age'!AB106="O"),AND('ENTR1-Age'!AB58="K",'ENTR1-Age'!AB106="K")),SUM('ENTR1-Age'!AA58,'ENTR1-Age'!AA106)=0,ISNUMBER('ENTR1-Age'!AA154)),"",IF(OR('ENTR1-Age'!AB58="O",'ENTR1-Age'!AB106="O"),"O",IF(AND('ENTR1-Age'!AB58='ENTR1-Age'!AB106,OR('ENTR1-Age'!AB58="K",'ENTR1-Age'!AB58="W",'ENTR1-Age'!AB58="M")), UPPER('ENTR1-Age'!AB58),"")))</f>
        <v/>
      </c>
      <c r="J94" s="321" t="s">
        <v>184</v>
      </c>
      <c r="K94" s="322" t="str">
        <f>IF(AND(ISBLANK('ENTR1-Age'!AA154),$L$94&lt;&gt;"M"),"",'ENTR1-Age'!AA154)</f>
        <v/>
      </c>
      <c r="L94" s="316" t="str">
        <f>IF(ISBLANK('ENTR1-Age'!AB154),"",'ENTR1-Age'!AB154)</f>
        <v/>
      </c>
      <c r="M94" s="317" t="str">
        <f t="shared" si="2"/>
        <v>OK</v>
      </c>
      <c r="N94" s="342"/>
    </row>
    <row r="95" spans="1:14" ht="22.5" x14ac:dyDescent="0.2">
      <c r="A95" s="316" t="s">
        <v>389</v>
      </c>
      <c r="B95" s="316" t="s">
        <v>564</v>
      </c>
      <c r="C95" s="316" t="s">
        <v>194</v>
      </c>
      <c r="D95" s="318" t="s">
        <v>565</v>
      </c>
      <c r="E95" s="321" t="s">
        <v>184</v>
      </c>
      <c r="F95" s="316" t="s">
        <v>194</v>
      </c>
      <c r="G95" s="318" t="s">
        <v>566</v>
      </c>
      <c r="H95" s="316" t="str">
        <f>IF(OR(AND('ENTR1-Age'!AA59="",'ENTR1-Age'!AB59=""),AND('ENTR1-Age'!AA107="",'ENTR1-Age'!AB107=""),AND('ENTR1-Age'!AB59="K",'ENTR1-Age'!AB107="K"),OR('ENTR1-Age'!AB59="O",'ENTR1-Age'!AB107="O")),"",SUM('ENTR1-Age'!AA59,'ENTR1-Age'!AA107))</f>
        <v/>
      </c>
      <c r="I95" s="316" t="str">
        <f>IF(AND(OR(AND('ENTR1-Age'!AB59="O",'ENTR1-Age'!AB107="O"),AND('ENTR1-Age'!AB59="K",'ENTR1-Age'!AB107="K")),SUM('ENTR1-Age'!AA59,'ENTR1-Age'!AA107)=0,ISNUMBER('ENTR1-Age'!AA155)),"",IF(OR('ENTR1-Age'!AB59="O",'ENTR1-Age'!AB107="O"),"O",IF(AND('ENTR1-Age'!AB59='ENTR1-Age'!AB107,OR('ENTR1-Age'!AB59="K",'ENTR1-Age'!AB59="W",'ENTR1-Age'!AB59="M")), UPPER('ENTR1-Age'!AB59),"")))</f>
        <v/>
      </c>
      <c r="J95" s="321" t="s">
        <v>184</v>
      </c>
      <c r="K95" s="322" t="str">
        <f>IF(AND(ISBLANK('ENTR1-Age'!AA155),$L$95&lt;&gt;"M"),"",'ENTR1-Age'!AA155)</f>
        <v/>
      </c>
      <c r="L95" s="316" t="str">
        <f>IF(ISBLANK('ENTR1-Age'!AB155),"",'ENTR1-Age'!AB155)</f>
        <v/>
      </c>
      <c r="M95" s="317" t="str">
        <f t="shared" si="2"/>
        <v>OK</v>
      </c>
      <c r="N95" s="342"/>
    </row>
    <row r="96" spans="1:14" ht="22.5" x14ac:dyDescent="0.2">
      <c r="A96" s="316" t="s">
        <v>389</v>
      </c>
      <c r="B96" s="316" t="s">
        <v>567</v>
      </c>
      <c r="C96" s="316" t="s">
        <v>194</v>
      </c>
      <c r="D96" s="318" t="s">
        <v>568</v>
      </c>
      <c r="E96" s="321" t="s">
        <v>184</v>
      </c>
      <c r="F96" s="316" t="s">
        <v>194</v>
      </c>
      <c r="G96" s="318" t="s">
        <v>569</v>
      </c>
      <c r="H96" s="316" t="str">
        <f>IF(OR(AND('ENTR1-Age'!AA60="",'ENTR1-Age'!AB60=""),AND('ENTR1-Age'!AA108="",'ENTR1-Age'!AB108=""),AND('ENTR1-Age'!AB60="K",'ENTR1-Age'!AB108="K"),OR('ENTR1-Age'!AB60="O",'ENTR1-Age'!AB108="O")),"",SUM('ENTR1-Age'!AA60,'ENTR1-Age'!AA108))</f>
        <v/>
      </c>
      <c r="I96" s="316" t="str">
        <f>IF(AND(OR(AND('ENTR1-Age'!AB60="O",'ENTR1-Age'!AB108="O"),AND('ENTR1-Age'!AB60="K",'ENTR1-Age'!AB108="K")),SUM('ENTR1-Age'!AA60,'ENTR1-Age'!AA108)=0,ISNUMBER('ENTR1-Age'!AA156)),"",IF(OR('ENTR1-Age'!AB60="O",'ENTR1-Age'!AB108="O"),"O",IF(AND('ENTR1-Age'!AB60='ENTR1-Age'!AB108,OR('ENTR1-Age'!AB60="K",'ENTR1-Age'!AB60="W",'ENTR1-Age'!AB60="M")), UPPER('ENTR1-Age'!AB60),"")))</f>
        <v/>
      </c>
      <c r="J96" s="321" t="s">
        <v>184</v>
      </c>
      <c r="K96" s="322" t="str">
        <f>IF(AND(ISBLANK('ENTR1-Age'!AA156),$L$96&lt;&gt;"M"),"",'ENTR1-Age'!AA156)</f>
        <v/>
      </c>
      <c r="L96" s="316" t="str">
        <f>IF(ISBLANK('ENTR1-Age'!AB156),"",'ENTR1-Age'!AB156)</f>
        <v/>
      </c>
      <c r="M96" s="317" t="str">
        <f t="shared" si="2"/>
        <v>OK</v>
      </c>
      <c r="N96" s="342"/>
    </row>
    <row r="97" spans="1:14" ht="22.5" x14ac:dyDescent="0.2">
      <c r="A97" s="316" t="s">
        <v>389</v>
      </c>
      <c r="B97" s="316" t="s">
        <v>570</v>
      </c>
      <c r="C97" s="316" t="s">
        <v>194</v>
      </c>
      <c r="D97" s="318" t="s">
        <v>571</v>
      </c>
      <c r="E97" s="321" t="s">
        <v>184</v>
      </c>
      <c r="F97" s="316" t="s">
        <v>194</v>
      </c>
      <c r="G97" s="318" t="s">
        <v>572</v>
      </c>
      <c r="H97" s="316" t="str">
        <f>IF(OR(AND('ENTR1-Age'!AA61="",'ENTR1-Age'!AB61=""),AND('ENTR1-Age'!AA109="",'ENTR1-Age'!AB109=""),AND('ENTR1-Age'!AB61="K",'ENTR1-Age'!AB109="K"),OR('ENTR1-Age'!AB61="O",'ENTR1-Age'!AB109="O")),"",SUM('ENTR1-Age'!AA61,'ENTR1-Age'!AA109))</f>
        <v/>
      </c>
      <c r="I97" s="316" t="str">
        <f>IF(AND(OR(AND('ENTR1-Age'!AB61="O",'ENTR1-Age'!AB109="O"),AND('ENTR1-Age'!AB61="K",'ENTR1-Age'!AB109="K")),SUM('ENTR1-Age'!AA61,'ENTR1-Age'!AA109)=0,ISNUMBER('ENTR1-Age'!AA157)),"",IF(OR('ENTR1-Age'!AB61="O",'ENTR1-Age'!AB109="O"),"O",IF(AND('ENTR1-Age'!AB61='ENTR1-Age'!AB109,OR('ENTR1-Age'!AB61="K",'ENTR1-Age'!AB61="W",'ENTR1-Age'!AB61="M")), UPPER('ENTR1-Age'!AB61),"")))</f>
        <v/>
      </c>
      <c r="J97" s="321" t="s">
        <v>184</v>
      </c>
      <c r="K97" s="322" t="str">
        <f>IF(AND(ISBLANK('ENTR1-Age'!AA157),$L$97&lt;&gt;"M"),"",'ENTR1-Age'!AA157)</f>
        <v/>
      </c>
      <c r="L97" s="316" t="str">
        <f>IF(ISBLANK('ENTR1-Age'!AB157),"",'ENTR1-Age'!AB157)</f>
        <v/>
      </c>
      <c r="M97" s="317" t="str">
        <f t="shared" si="2"/>
        <v>OK</v>
      </c>
      <c r="N97" s="342"/>
    </row>
    <row r="98" spans="1:14" ht="22.5" x14ac:dyDescent="0.2">
      <c r="A98" s="316" t="s">
        <v>389</v>
      </c>
      <c r="B98" s="316" t="s">
        <v>573</v>
      </c>
      <c r="C98" s="316" t="s">
        <v>194</v>
      </c>
      <c r="D98" s="318" t="s">
        <v>574</v>
      </c>
      <c r="E98" s="321" t="s">
        <v>184</v>
      </c>
      <c r="F98" s="316" t="s">
        <v>194</v>
      </c>
      <c r="G98" s="318" t="s">
        <v>575</v>
      </c>
      <c r="H98" s="316" t="str">
        <f>IF(OR(AND('ENTR1-Age'!AA62="",'ENTR1-Age'!AB62=""),AND('ENTR1-Age'!AA110="",'ENTR1-Age'!AB110=""),AND('ENTR1-Age'!AB62="K",'ENTR1-Age'!AB110="K"),OR('ENTR1-Age'!AB62="O",'ENTR1-Age'!AB110="O")),"",SUM('ENTR1-Age'!AA62,'ENTR1-Age'!AA110))</f>
        <v/>
      </c>
      <c r="I98" s="316" t="str">
        <f>IF(AND(OR(AND('ENTR1-Age'!AB62="O",'ENTR1-Age'!AB110="O"),AND('ENTR1-Age'!AB62="K",'ENTR1-Age'!AB110="K")),SUM('ENTR1-Age'!AA62,'ENTR1-Age'!AA110)=0,ISNUMBER('ENTR1-Age'!AA158)),"",IF(OR('ENTR1-Age'!AB62="O",'ENTR1-Age'!AB110="O"),"O",IF(AND('ENTR1-Age'!AB62='ENTR1-Age'!AB110,OR('ENTR1-Age'!AB62="K",'ENTR1-Age'!AB62="W",'ENTR1-Age'!AB62="M")), UPPER('ENTR1-Age'!AB62),"")))</f>
        <v/>
      </c>
      <c r="J98" s="321" t="s">
        <v>184</v>
      </c>
      <c r="K98" s="322" t="str">
        <f>IF(AND(ISBLANK('ENTR1-Age'!AA158),$L$98&lt;&gt;"M"),"",'ENTR1-Age'!AA158)</f>
        <v/>
      </c>
      <c r="L98" s="316" t="str">
        <f>IF(ISBLANK('ENTR1-Age'!AB158),"",'ENTR1-Age'!AB158)</f>
        <v/>
      </c>
      <c r="M98" s="317" t="str">
        <f t="shared" si="2"/>
        <v>OK</v>
      </c>
      <c r="N98" s="342"/>
    </row>
    <row r="99" spans="1:14" ht="22.5" x14ac:dyDescent="0.2">
      <c r="A99" s="316" t="s">
        <v>389</v>
      </c>
      <c r="B99" s="316" t="s">
        <v>576</v>
      </c>
      <c r="C99" s="316" t="s">
        <v>194</v>
      </c>
      <c r="D99" s="318" t="s">
        <v>577</v>
      </c>
      <c r="E99" s="321" t="s">
        <v>184</v>
      </c>
      <c r="F99" s="316" t="s">
        <v>194</v>
      </c>
      <c r="G99" s="318" t="s">
        <v>578</v>
      </c>
      <c r="H99" s="316" t="str">
        <f>IF(OR(AND('ENTR1-Age'!AA63="",'ENTR1-Age'!AB63=""),AND('ENTR1-Age'!AA111="",'ENTR1-Age'!AB111=""),AND('ENTR1-Age'!AB63="K",'ENTR1-Age'!AB111="K"),OR('ENTR1-Age'!AB63="O",'ENTR1-Age'!AB111="O")),"",SUM('ENTR1-Age'!AA63,'ENTR1-Age'!AA111))</f>
        <v/>
      </c>
      <c r="I99" s="316" t="str">
        <f>IF(AND(OR(AND('ENTR1-Age'!AB63="O",'ENTR1-Age'!AB111="O"),AND('ENTR1-Age'!AB63="K",'ENTR1-Age'!AB111="K")),SUM('ENTR1-Age'!AA63,'ENTR1-Age'!AA111)=0,ISNUMBER('ENTR1-Age'!AA159)),"",IF(OR('ENTR1-Age'!AB63="O",'ENTR1-Age'!AB111="O"),"O",IF(AND('ENTR1-Age'!AB63='ENTR1-Age'!AB111,OR('ENTR1-Age'!AB63="K",'ENTR1-Age'!AB63="W",'ENTR1-Age'!AB63="M")), UPPER('ENTR1-Age'!AB63),"")))</f>
        <v/>
      </c>
      <c r="J99" s="321" t="s">
        <v>184</v>
      </c>
      <c r="K99" s="322" t="str">
        <f>IF(AND(ISBLANK('ENTR1-Age'!AA159),$L$99&lt;&gt;"M"),"",'ENTR1-Age'!AA159)</f>
        <v/>
      </c>
      <c r="L99" s="316" t="str">
        <f>IF(ISBLANK('ENTR1-Age'!AB159),"",'ENTR1-Age'!AB159)</f>
        <v/>
      </c>
      <c r="M99" s="317" t="str">
        <f t="shared" si="2"/>
        <v>OK</v>
      </c>
      <c r="N99" s="342"/>
    </row>
    <row r="100" spans="1:14" ht="22.5" x14ac:dyDescent="0.2">
      <c r="A100" s="316" t="s">
        <v>389</v>
      </c>
      <c r="B100" s="316" t="s">
        <v>579</v>
      </c>
      <c r="C100" s="316" t="s">
        <v>194</v>
      </c>
      <c r="D100" s="318" t="s">
        <v>580</v>
      </c>
      <c r="E100" s="321" t="s">
        <v>184</v>
      </c>
      <c r="F100" s="316" t="s">
        <v>194</v>
      </c>
      <c r="G100" s="318" t="s">
        <v>581</v>
      </c>
      <c r="H100" s="316" t="str">
        <f>IF(OR(AND('ENTR1-Age'!AA64="",'ENTR1-Age'!AB64=""),AND('ENTR1-Age'!AA112="",'ENTR1-Age'!AB112=""),AND('ENTR1-Age'!AB64="K",'ENTR1-Age'!AB112="K"),OR('ENTR1-Age'!AB64="O",'ENTR1-Age'!AB112="O")),"",SUM('ENTR1-Age'!AA64,'ENTR1-Age'!AA112))</f>
        <v/>
      </c>
      <c r="I100" s="316" t="str">
        <f>IF(AND(OR(AND('ENTR1-Age'!AB64="O",'ENTR1-Age'!AB112="O"),AND('ENTR1-Age'!AB64="K",'ENTR1-Age'!AB112="K")),SUM('ENTR1-Age'!AA64,'ENTR1-Age'!AA112)=0,ISNUMBER('ENTR1-Age'!AA160)),"",IF(OR('ENTR1-Age'!AB64="O",'ENTR1-Age'!AB112="O"),"O",IF(AND('ENTR1-Age'!AB64='ENTR1-Age'!AB112,OR('ENTR1-Age'!AB64="K",'ENTR1-Age'!AB64="W",'ENTR1-Age'!AB64="M")), UPPER('ENTR1-Age'!AB64),"")))</f>
        <v/>
      </c>
      <c r="J100" s="321" t="s">
        <v>184</v>
      </c>
      <c r="K100" s="322" t="str">
        <f>IF(AND(ISBLANK('ENTR1-Age'!AA160),$L$100&lt;&gt;"M"),"",'ENTR1-Age'!AA160)</f>
        <v/>
      </c>
      <c r="L100" s="316" t="str">
        <f>IF(ISBLANK('ENTR1-Age'!AB160),"",'ENTR1-Age'!AB160)</f>
        <v/>
      </c>
      <c r="M100" s="317" t="str">
        <f t="shared" si="2"/>
        <v>OK</v>
      </c>
      <c r="N100" s="342"/>
    </row>
    <row r="101" spans="1:14" ht="22.5" x14ac:dyDescent="0.2">
      <c r="A101" s="316" t="s">
        <v>389</v>
      </c>
      <c r="B101" s="316" t="s">
        <v>582</v>
      </c>
      <c r="C101" s="316" t="s">
        <v>194</v>
      </c>
      <c r="D101" s="318" t="s">
        <v>583</v>
      </c>
      <c r="E101" s="321" t="s">
        <v>184</v>
      </c>
      <c r="F101" s="316" t="s">
        <v>194</v>
      </c>
      <c r="G101" s="318" t="s">
        <v>584</v>
      </c>
      <c r="H101" s="316" t="str">
        <f>IF(OR(AND('ENTR1-Age'!AA65="",'ENTR1-Age'!AB65=""),AND('ENTR1-Age'!AA113="",'ENTR1-Age'!AB113=""),AND('ENTR1-Age'!AB65="K",'ENTR1-Age'!AB113="K"),OR('ENTR1-Age'!AB65="O",'ENTR1-Age'!AB113="O")),"",SUM('ENTR1-Age'!AA65,'ENTR1-Age'!AA113))</f>
        <v/>
      </c>
      <c r="I101" s="316" t="str">
        <f>IF(AND(OR(AND('ENTR1-Age'!AB65="O",'ENTR1-Age'!AB113="O"),AND('ENTR1-Age'!AB65="K",'ENTR1-Age'!AB113="K")),SUM('ENTR1-Age'!AA65,'ENTR1-Age'!AA113)=0,ISNUMBER('ENTR1-Age'!AA161)),"",IF(OR('ENTR1-Age'!AB65="O",'ENTR1-Age'!AB113="O"),"O",IF(AND('ENTR1-Age'!AB65='ENTR1-Age'!AB113,OR('ENTR1-Age'!AB65="K",'ENTR1-Age'!AB65="W",'ENTR1-Age'!AB65="M")), UPPER('ENTR1-Age'!AB65),"")))</f>
        <v/>
      </c>
      <c r="J101" s="321" t="s">
        <v>184</v>
      </c>
      <c r="K101" s="322" t="str">
        <f>IF(AND(ISBLANK('ENTR1-Age'!AA161),$L$101&lt;&gt;"M"),"",'ENTR1-Age'!AA161)</f>
        <v/>
      </c>
      <c r="L101" s="316" t="str">
        <f>IF(ISBLANK('ENTR1-Age'!AB161),"",'ENTR1-Age'!AB161)</f>
        <v/>
      </c>
      <c r="M101" s="317" t="str">
        <f t="shared" si="2"/>
        <v>OK</v>
      </c>
      <c r="N101" s="342"/>
    </row>
    <row r="102" spans="1:14" ht="22.5" x14ac:dyDescent="0.2">
      <c r="A102" s="316" t="s">
        <v>389</v>
      </c>
      <c r="B102" s="316" t="s">
        <v>585</v>
      </c>
      <c r="C102" s="316" t="s">
        <v>194</v>
      </c>
      <c r="D102" s="318" t="s">
        <v>586</v>
      </c>
      <c r="E102" s="321" t="s">
        <v>184</v>
      </c>
      <c r="F102" s="316" t="s">
        <v>194</v>
      </c>
      <c r="G102" s="318" t="s">
        <v>587</v>
      </c>
      <c r="H102" s="316" t="str">
        <f>IF(OR(AND('ENTR1-Age'!AA66="",'ENTR1-Age'!AB66=""),AND('ENTR1-Age'!AA114="",'ENTR1-Age'!AB114=""),AND('ENTR1-Age'!AB66="K",'ENTR1-Age'!AB114="K"),OR('ENTR1-Age'!AB66="O",'ENTR1-Age'!AB114="O")),"",SUM('ENTR1-Age'!AA66,'ENTR1-Age'!AA114))</f>
        <v/>
      </c>
      <c r="I102" s="316" t="str">
        <f>IF(AND(OR(AND('ENTR1-Age'!AB66="O",'ENTR1-Age'!AB114="O"),AND('ENTR1-Age'!AB66="K",'ENTR1-Age'!AB114="K")),SUM('ENTR1-Age'!AA66,'ENTR1-Age'!AA114)=0,ISNUMBER('ENTR1-Age'!AA162)),"",IF(OR('ENTR1-Age'!AB66="O",'ENTR1-Age'!AB114="O"),"O",IF(AND('ENTR1-Age'!AB66='ENTR1-Age'!AB114,OR('ENTR1-Age'!AB66="K",'ENTR1-Age'!AB66="W",'ENTR1-Age'!AB66="M")), UPPER('ENTR1-Age'!AB66),"")))</f>
        <v/>
      </c>
      <c r="J102" s="321" t="s">
        <v>184</v>
      </c>
      <c r="K102" s="322" t="str">
        <f>IF(AND(ISBLANK('ENTR1-Age'!AA162),$L$102&lt;&gt;"M"),"",'ENTR1-Age'!AA162)</f>
        <v/>
      </c>
      <c r="L102" s="316" t="str">
        <f>IF(ISBLANK('ENTR1-Age'!AB162),"",'ENTR1-Age'!AB162)</f>
        <v/>
      </c>
      <c r="M102" s="317" t="str">
        <f t="shared" si="2"/>
        <v>OK</v>
      </c>
      <c r="N102" s="342"/>
    </row>
    <row r="103" spans="1:14" ht="22.5" x14ac:dyDescent="0.2">
      <c r="A103" s="316" t="s">
        <v>389</v>
      </c>
      <c r="B103" s="316" t="s">
        <v>588</v>
      </c>
      <c r="C103" s="316" t="s">
        <v>194</v>
      </c>
      <c r="D103" s="318" t="s">
        <v>589</v>
      </c>
      <c r="E103" s="321" t="s">
        <v>184</v>
      </c>
      <c r="F103" s="316" t="s">
        <v>194</v>
      </c>
      <c r="G103" s="318" t="s">
        <v>590</v>
      </c>
      <c r="H103" s="316" t="str">
        <f>IF(OR(AND('ENTR1-Age'!AA67="",'ENTR1-Age'!AB67=""),AND('ENTR1-Age'!AA115="",'ENTR1-Age'!AB115=""),AND('ENTR1-Age'!AB67="K",'ENTR1-Age'!AB115="K"),OR('ENTR1-Age'!AB67="O",'ENTR1-Age'!AB115="O")),"",SUM('ENTR1-Age'!AA67,'ENTR1-Age'!AA115))</f>
        <v/>
      </c>
      <c r="I103" s="316" t="str">
        <f>IF(AND(OR(AND('ENTR1-Age'!AB67="O",'ENTR1-Age'!AB115="O"),AND('ENTR1-Age'!AB67="K",'ENTR1-Age'!AB115="K")),SUM('ENTR1-Age'!AA67,'ENTR1-Age'!AA115)=0,ISNUMBER('ENTR1-Age'!AA163)),"",IF(OR('ENTR1-Age'!AB67="O",'ENTR1-Age'!AB115="O"),"O",IF(AND('ENTR1-Age'!AB67='ENTR1-Age'!AB115,OR('ENTR1-Age'!AB67="K",'ENTR1-Age'!AB67="W",'ENTR1-Age'!AB67="M")), UPPER('ENTR1-Age'!AB67),"")))</f>
        <v/>
      </c>
      <c r="J103" s="321" t="s">
        <v>184</v>
      </c>
      <c r="K103" s="322" t="str">
        <f>IF(AND(ISBLANK('ENTR1-Age'!AA163),$L$103&lt;&gt;"M"),"",'ENTR1-Age'!AA163)</f>
        <v/>
      </c>
      <c r="L103" s="316" t="str">
        <f>IF(ISBLANK('ENTR1-Age'!AB163),"",'ENTR1-Age'!AB163)</f>
        <v/>
      </c>
      <c r="M103" s="317" t="str">
        <f t="shared" si="2"/>
        <v>OK</v>
      </c>
      <c r="N103" s="342"/>
    </row>
    <row r="104" spans="1:14" ht="22.5" x14ac:dyDescent="0.2">
      <c r="A104" s="316" t="s">
        <v>389</v>
      </c>
      <c r="B104" s="316" t="s">
        <v>591</v>
      </c>
      <c r="C104" s="316" t="s">
        <v>194</v>
      </c>
      <c r="D104" s="318" t="s">
        <v>592</v>
      </c>
      <c r="E104" s="321" t="s">
        <v>184</v>
      </c>
      <c r="F104" s="316" t="s">
        <v>194</v>
      </c>
      <c r="G104" s="318" t="s">
        <v>593</v>
      </c>
      <c r="H104" s="316" t="str">
        <f>IF(OR(AND('ENTR1-Age'!AA68="",'ENTR1-Age'!AB68=""),AND('ENTR1-Age'!AA116="",'ENTR1-Age'!AB116=""),AND('ENTR1-Age'!AB68="K",'ENTR1-Age'!AB116="K"),OR('ENTR1-Age'!AB68="O",'ENTR1-Age'!AB116="O")),"",SUM('ENTR1-Age'!AA68,'ENTR1-Age'!AA116))</f>
        <v/>
      </c>
      <c r="I104" s="316" t="str">
        <f>IF(AND(OR(AND('ENTR1-Age'!AB68="O",'ENTR1-Age'!AB116="O"),AND('ENTR1-Age'!AB68="K",'ENTR1-Age'!AB116="K")),SUM('ENTR1-Age'!AA68,'ENTR1-Age'!AA116)=0,ISNUMBER('ENTR1-Age'!AA164)),"",IF(OR('ENTR1-Age'!AB68="O",'ENTR1-Age'!AB116="O"),"O",IF(AND('ENTR1-Age'!AB68='ENTR1-Age'!AB116,OR('ENTR1-Age'!AB68="K",'ENTR1-Age'!AB68="W",'ENTR1-Age'!AB68="M")), UPPER('ENTR1-Age'!AB68),"")))</f>
        <v/>
      </c>
      <c r="J104" s="321" t="s">
        <v>184</v>
      </c>
      <c r="K104" s="322" t="str">
        <f>IF(AND(ISBLANK('ENTR1-Age'!AA164),$L$104&lt;&gt;"M"),"",'ENTR1-Age'!AA164)</f>
        <v/>
      </c>
      <c r="L104" s="316" t="str">
        <f>IF(ISBLANK('ENTR1-Age'!AB164),"",'ENTR1-Age'!AB164)</f>
        <v/>
      </c>
      <c r="M104" s="317" t="str">
        <f t="shared" si="2"/>
        <v>OK</v>
      </c>
      <c r="N104" s="342"/>
    </row>
    <row r="105" spans="1:14" ht="22.5" x14ac:dyDescent="0.2">
      <c r="A105" s="316" t="s">
        <v>389</v>
      </c>
      <c r="B105" s="316" t="s">
        <v>594</v>
      </c>
      <c r="C105" s="316" t="s">
        <v>194</v>
      </c>
      <c r="D105" s="318" t="s">
        <v>595</v>
      </c>
      <c r="E105" s="321" t="s">
        <v>184</v>
      </c>
      <c r="F105" s="316" t="s">
        <v>194</v>
      </c>
      <c r="G105" s="318" t="s">
        <v>596</v>
      </c>
      <c r="H105" s="316" t="str">
        <f>IF(OR(AND('ENTR1-Age'!AA69="",'ENTR1-Age'!AB69=""),AND('ENTR1-Age'!AA117="",'ENTR1-Age'!AB117=""),AND('ENTR1-Age'!AB69="K",'ENTR1-Age'!AB117="K"),OR('ENTR1-Age'!AB69="O",'ENTR1-Age'!AB117="O")),"",SUM('ENTR1-Age'!AA69,'ENTR1-Age'!AA117))</f>
        <v/>
      </c>
      <c r="I105" s="316" t="str">
        <f>IF(AND(OR(AND('ENTR1-Age'!AB69="O",'ENTR1-Age'!AB117="O"),AND('ENTR1-Age'!AB69="K",'ENTR1-Age'!AB117="K")),SUM('ENTR1-Age'!AA69,'ENTR1-Age'!AA117)=0,ISNUMBER('ENTR1-Age'!AA165)),"",IF(OR('ENTR1-Age'!AB69="O",'ENTR1-Age'!AB117="O"),"O",IF(AND('ENTR1-Age'!AB69='ENTR1-Age'!AB117,OR('ENTR1-Age'!AB69="K",'ENTR1-Age'!AB69="W",'ENTR1-Age'!AB69="M")), UPPER('ENTR1-Age'!AB69),"")))</f>
        <v/>
      </c>
      <c r="J105" s="321" t="s">
        <v>184</v>
      </c>
      <c r="K105" s="322" t="str">
        <f>IF(AND(ISBLANK('ENTR1-Age'!AA165),$L$105&lt;&gt;"M"),"",'ENTR1-Age'!AA165)</f>
        <v/>
      </c>
      <c r="L105" s="316" t="str">
        <f>IF(ISBLANK('ENTR1-Age'!AB165),"",'ENTR1-Age'!AB165)</f>
        <v/>
      </c>
      <c r="M105" s="317" t="str">
        <f t="shared" si="2"/>
        <v>OK</v>
      </c>
      <c r="N105" s="342"/>
    </row>
    <row r="106" spans="1:14" ht="22.5" x14ac:dyDescent="0.2">
      <c r="A106" s="316" t="s">
        <v>389</v>
      </c>
      <c r="B106" s="316" t="s">
        <v>597</v>
      </c>
      <c r="C106" s="316" t="s">
        <v>194</v>
      </c>
      <c r="D106" s="318" t="s">
        <v>598</v>
      </c>
      <c r="E106" s="321" t="s">
        <v>184</v>
      </c>
      <c r="F106" s="316" t="s">
        <v>194</v>
      </c>
      <c r="G106" s="318" t="s">
        <v>599</v>
      </c>
      <c r="H106" s="316" t="str">
        <f>IF(OR(AND('ENTR1-Age'!AA70="",'ENTR1-Age'!AB70=""),AND('ENTR1-Age'!AA118="",'ENTR1-Age'!AB118=""),AND('ENTR1-Age'!AB70="K",'ENTR1-Age'!AB118="K"),OR('ENTR1-Age'!AB70="O",'ENTR1-Age'!AB118="O")),"",SUM('ENTR1-Age'!AA70,'ENTR1-Age'!AA118))</f>
        <v/>
      </c>
      <c r="I106" s="316" t="str">
        <f>IF(AND(OR(AND('ENTR1-Age'!AB70="O",'ENTR1-Age'!AB118="O"),AND('ENTR1-Age'!AB70="K",'ENTR1-Age'!AB118="K")),SUM('ENTR1-Age'!AA70,'ENTR1-Age'!AA118)=0,ISNUMBER('ENTR1-Age'!AA166)),"",IF(OR('ENTR1-Age'!AB70="O",'ENTR1-Age'!AB118="O"),"O",IF(AND('ENTR1-Age'!AB70='ENTR1-Age'!AB118,OR('ENTR1-Age'!AB70="K",'ENTR1-Age'!AB70="W",'ENTR1-Age'!AB70="M")), UPPER('ENTR1-Age'!AB70),"")))</f>
        <v/>
      </c>
      <c r="J106" s="321" t="s">
        <v>184</v>
      </c>
      <c r="K106" s="322" t="str">
        <f>IF(AND(ISBLANK('ENTR1-Age'!AA166),$L$106&lt;&gt;"M"),"",'ENTR1-Age'!AA166)</f>
        <v/>
      </c>
      <c r="L106" s="316" t="str">
        <f>IF(ISBLANK('ENTR1-Age'!AB166),"",'ENTR1-Age'!AB166)</f>
        <v/>
      </c>
      <c r="M106" s="317" t="str">
        <f t="shared" si="2"/>
        <v>OK</v>
      </c>
      <c r="N106" s="342"/>
    </row>
    <row r="107" spans="1:14" ht="22.5" x14ac:dyDescent="0.2">
      <c r="A107" s="316" t="s">
        <v>389</v>
      </c>
      <c r="B107" s="316" t="s">
        <v>600</v>
      </c>
      <c r="C107" s="316" t="s">
        <v>194</v>
      </c>
      <c r="D107" s="318" t="s">
        <v>601</v>
      </c>
      <c r="E107" s="321" t="s">
        <v>184</v>
      </c>
      <c r="F107" s="316" t="s">
        <v>194</v>
      </c>
      <c r="G107" s="318" t="s">
        <v>602</v>
      </c>
      <c r="H107" s="316" t="str">
        <f>IF(OR(AND('ENTR1-Age'!AA71="",'ENTR1-Age'!AB71=""),AND('ENTR1-Age'!AA119="",'ENTR1-Age'!AB119=""),AND('ENTR1-Age'!AB71="K",'ENTR1-Age'!AB119="K"),OR('ENTR1-Age'!AB71="O",'ENTR1-Age'!AB119="O")),"",SUM('ENTR1-Age'!AA71,'ENTR1-Age'!AA119))</f>
        <v/>
      </c>
      <c r="I107" s="316" t="str">
        <f>IF(AND(OR(AND('ENTR1-Age'!AB71="O",'ENTR1-Age'!AB119="O"),AND('ENTR1-Age'!AB71="K",'ENTR1-Age'!AB119="K")),SUM('ENTR1-Age'!AA71,'ENTR1-Age'!AA119)=0,ISNUMBER('ENTR1-Age'!AA167)),"",IF(OR('ENTR1-Age'!AB71="O",'ENTR1-Age'!AB119="O"),"O",IF(AND('ENTR1-Age'!AB71='ENTR1-Age'!AB119,OR('ENTR1-Age'!AB71="K",'ENTR1-Age'!AB71="W",'ENTR1-Age'!AB71="M")), UPPER('ENTR1-Age'!AB71),"")))</f>
        <v/>
      </c>
      <c r="J107" s="321" t="s">
        <v>184</v>
      </c>
      <c r="K107" s="322" t="str">
        <f>IF(AND(ISBLANK('ENTR1-Age'!AA167),$L$107&lt;&gt;"M"),"",'ENTR1-Age'!AA167)</f>
        <v/>
      </c>
      <c r="L107" s="316" t="str">
        <f>IF(ISBLANK('ENTR1-Age'!AB167),"",'ENTR1-Age'!AB167)</f>
        <v/>
      </c>
      <c r="M107" s="317" t="str">
        <f t="shared" si="2"/>
        <v>OK</v>
      </c>
      <c r="N107" s="342"/>
    </row>
    <row r="108" spans="1:14" ht="22.5" x14ac:dyDescent="0.2">
      <c r="A108" s="316" t="s">
        <v>389</v>
      </c>
      <c r="B108" s="316" t="s">
        <v>603</v>
      </c>
      <c r="C108" s="316" t="s">
        <v>194</v>
      </c>
      <c r="D108" s="318" t="s">
        <v>604</v>
      </c>
      <c r="E108" s="321" t="s">
        <v>184</v>
      </c>
      <c r="F108" s="316" t="s">
        <v>194</v>
      </c>
      <c r="G108" s="318" t="s">
        <v>605</v>
      </c>
      <c r="H108" s="316" t="str">
        <f>IF(OR(AND('ENTR1-Age'!AA72="",'ENTR1-Age'!AB72=""),AND('ENTR1-Age'!AA120="",'ENTR1-Age'!AB120=""),AND('ENTR1-Age'!AB72="K",'ENTR1-Age'!AB120="K"),OR('ENTR1-Age'!AB72="O",'ENTR1-Age'!AB120="O")),"",SUM('ENTR1-Age'!AA72,'ENTR1-Age'!AA120))</f>
        <v/>
      </c>
      <c r="I108" s="316" t="str">
        <f>IF(AND(OR(AND('ENTR1-Age'!AB72="O",'ENTR1-Age'!AB120="O"),AND('ENTR1-Age'!AB72="K",'ENTR1-Age'!AB120="K")),SUM('ENTR1-Age'!AA72,'ENTR1-Age'!AA120)=0,ISNUMBER('ENTR1-Age'!AA168)),"",IF(OR('ENTR1-Age'!AB72="O",'ENTR1-Age'!AB120="O"),"O",IF(AND('ENTR1-Age'!AB72='ENTR1-Age'!AB120,OR('ENTR1-Age'!AB72="K",'ENTR1-Age'!AB72="W",'ENTR1-Age'!AB72="M")), UPPER('ENTR1-Age'!AB72),"")))</f>
        <v/>
      </c>
      <c r="J108" s="321" t="s">
        <v>184</v>
      </c>
      <c r="K108" s="322" t="str">
        <f>IF(AND(ISBLANK('ENTR1-Age'!AA168),$L$108&lt;&gt;"M"),"",'ENTR1-Age'!AA168)</f>
        <v/>
      </c>
      <c r="L108" s="316" t="str">
        <f>IF(ISBLANK('ENTR1-Age'!AB168),"",'ENTR1-Age'!AB168)</f>
        <v/>
      </c>
      <c r="M108" s="317" t="str">
        <f t="shared" si="2"/>
        <v>OK</v>
      </c>
      <c r="N108" s="342"/>
    </row>
    <row r="109" spans="1:14" ht="22.5" x14ac:dyDescent="0.2">
      <c r="A109" s="316" t="s">
        <v>389</v>
      </c>
      <c r="B109" s="316" t="s">
        <v>606</v>
      </c>
      <c r="C109" s="316" t="s">
        <v>194</v>
      </c>
      <c r="D109" s="318" t="s">
        <v>607</v>
      </c>
      <c r="E109" s="321" t="s">
        <v>184</v>
      </c>
      <c r="F109" s="316" t="s">
        <v>194</v>
      </c>
      <c r="G109" s="318" t="s">
        <v>608</v>
      </c>
      <c r="H109" s="316" t="str">
        <f>IF(OR(AND('ENTR1-Age'!AA73="",'ENTR1-Age'!AB73=""),AND('ENTR1-Age'!AA121="",'ENTR1-Age'!AB121=""),AND('ENTR1-Age'!AB73="K",'ENTR1-Age'!AB121="K"),OR('ENTR1-Age'!AB73="O",'ENTR1-Age'!AB121="O")),"",SUM('ENTR1-Age'!AA73,'ENTR1-Age'!AA121))</f>
        <v/>
      </c>
      <c r="I109" s="316" t="str">
        <f>IF(AND(OR(AND('ENTR1-Age'!AB73="O",'ENTR1-Age'!AB121="O"),AND('ENTR1-Age'!AB73="K",'ENTR1-Age'!AB121="K")),SUM('ENTR1-Age'!AA73,'ENTR1-Age'!AA121)=0,ISNUMBER('ENTR1-Age'!AA169)),"",IF(OR('ENTR1-Age'!AB73="O",'ENTR1-Age'!AB121="O"),"O",IF(AND('ENTR1-Age'!AB73='ENTR1-Age'!AB121,OR('ENTR1-Age'!AB73="K",'ENTR1-Age'!AB73="W",'ENTR1-Age'!AB73="M")), UPPER('ENTR1-Age'!AB73),"")))</f>
        <v/>
      </c>
      <c r="J109" s="321" t="s">
        <v>184</v>
      </c>
      <c r="K109" s="322" t="str">
        <f>IF(AND(ISBLANK('ENTR1-Age'!AA169),$L$109&lt;&gt;"M"),"",'ENTR1-Age'!AA169)</f>
        <v/>
      </c>
      <c r="L109" s="316" t="str">
        <f>IF(ISBLANK('ENTR1-Age'!AB169),"",'ENTR1-Age'!AB169)</f>
        <v/>
      </c>
      <c r="M109" s="317" t="str">
        <f t="shared" si="2"/>
        <v>OK</v>
      </c>
      <c r="N109" s="342"/>
    </row>
    <row r="110" spans="1:14" ht="22.5" x14ac:dyDescent="0.2">
      <c r="A110" s="316" t="s">
        <v>389</v>
      </c>
      <c r="B110" s="316" t="s">
        <v>609</v>
      </c>
      <c r="C110" s="316" t="s">
        <v>194</v>
      </c>
      <c r="D110" s="318" t="s">
        <v>610</v>
      </c>
      <c r="E110" s="321" t="s">
        <v>184</v>
      </c>
      <c r="F110" s="316" t="s">
        <v>194</v>
      </c>
      <c r="G110" s="318" t="s">
        <v>611</v>
      </c>
      <c r="H110" s="316" t="str">
        <f>IF(OR(AND('ENTR1-Age'!AA74="",'ENTR1-Age'!AB74=""),AND('ENTR1-Age'!AA122="",'ENTR1-Age'!AB122=""),AND('ENTR1-Age'!AB74="K",'ENTR1-Age'!AB122="K"),OR('ENTR1-Age'!AB74="O",'ENTR1-Age'!AB122="O")),"",SUM('ENTR1-Age'!AA74,'ENTR1-Age'!AA122))</f>
        <v/>
      </c>
      <c r="I110" s="316" t="str">
        <f>IF(AND(OR(AND('ENTR1-Age'!AB74="O",'ENTR1-Age'!AB122="O"),AND('ENTR1-Age'!AB74="K",'ENTR1-Age'!AB122="K")),SUM('ENTR1-Age'!AA74,'ENTR1-Age'!AA122)=0,ISNUMBER('ENTR1-Age'!AA170)),"",IF(OR('ENTR1-Age'!AB74="O",'ENTR1-Age'!AB122="O"),"O",IF(AND('ENTR1-Age'!AB74='ENTR1-Age'!AB122,OR('ENTR1-Age'!AB74="K",'ENTR1-Age'!AB74="W",'ENTR1-Age'!AB74="M")), UPPER('ENTR1-Age'!AB74),"")))</f>
        <v/>
      </c>
      <c r="J110" s="321" t="s">
        <v>184</v>
      </c>
      <c r="K110" s="322" t="str">
        <f>IF(AND(ISBLANK('ENTR1-Age'!AA170),$L$110&lt;&gt;"M"),"",'ENTR1-Age'!AA170)</f>
        <v/>
      </c>
      <c r="L110" s="316" t="str">
        <f>IF(ISBLANK('ENTR1-Age'!AB170),"",'ENTR1-Age'!AB170)</f>
        <v/>
      </c>
      <c r="M110" s="317" t="str">
        <f t="shared" si="2"/>
        <v>OK</v>
      </c>
      <c r="N110" s="342"/>
    </row>
    <row r="111" spans="1:14" ht="22.5" x14ac:dyDescent="0.2">
      <c r="A111" s="316" t="s">
        <v>389</v>
      </c>
      <c r="B111" s="316" t="s">
        <v>612</v>
      </c>
      <c r="C111" s="316" t="s">
        <v>194</v>
      </c>
      <c r="D111" s="318" t="s">
        <v>613</v>
      </c>
      <c r="E111" s="321" t="s">
        <v>184</v>
      </c>
      <c r="F111" s="316" t="s">
        <v>194</v>
      </c>
      <c r="G111" s="318" t="s">
        <v>614</v>
      </c>
      <c r="H111" s="316" t="str">
        <f>IF(OR(AND('ENTR1-Age'!AA75="",'ENTR1-Age'!AB75=""),AND('ENTR1-Age'!AA123="",'ENTR1-Age'!AB123=""),AND('ENTR1-Age'!AB75="K",'ENTR1-Age'!AB123="K"),OR('ENTR1-Age'!AB75="O",'ENTR1-Age'!AB123="O")),"",SUM('ENTR1-Age'!AA75,'ENTR1-Age'!AA123))</f>
        <v/>
      </c>
      <c r="I111" s="316" t="str">
        <f>IF(AND(OR(AND('ENTR1-Age'!AB75="O",'ENTR1-Age'!AB123="O"),AND('ENTR1-Age'!AB75="K",'ENTR1-Age'!AB123="K")),SUM('ENTR1-Age'!AA75,'ENTR1-Age'!AA123)=0,ISNUMBER('ENTR1-Age'!AA171)),"",IF(OR('ENTR1-Age'!AB75="O",'ENTR1-Age'!AB123="O"),"O",IF(AND('ENTR1-Age'!AB75='ENTR1-Age'!AB123,OR('ENTR1-Age'!AB75="K",'ENTR1-Age'!AB75="W",'ENTR1-Age'!AB75="M")), UPPER('ENTR1-Age'!AB75),"")))</f>
        <v/>
      </c>
      <c r="J111" s="321" t="s">
        <v>184</v>
      </c>
      <c r="K111" s="322" t="str">
        <f>IF(AND(ISBLANK('ENTR1-Age'!AA171),$L$111&lt;&gt;"M"),"",'ENTR1-Age'!AA171)</f>
        <v/>
      </c>
      <c r="L111" s="316" t="str">
        <f>IF(ISBLANK('ENTR1-Age'!AB171),"",'ENTR1-Age'!AB171)</f>
        <v/>
      </c>
      <c r="M111" s="317" t="str">
        <f t="shared" si="2"/>
        <v>OK</v>
      </c>
      <c r="N111" s="342"/>
    </row>
    <row r="112" spans="1:14" ht="22.5" x14ac:dyDescent="0.2">
      <c r="A112" s="316" t="s">
        <v>389</v>
      </c>
      <c r="B112" s="316" t="s">
        <v>615</v>
      </c>
      <c r="C112" s="316" t="s">
        <v>194</v>
      </c>
      <c r="D112" s="318" t="s">
        <v>616</v>
      </c>
      <c r="E112" s="321" t="s">
        <v>184</v>
      </c>
      <c r="F112" s="316" t="s">
        <v>194</v>
      </c>
      <c r="G112" s="318" t="s">
        <v>617</v>
      </c>
      <c r="H112" s="316" t="str">
        <f>IF(OR(AND('ENTR1-Age'!AA76="",'ENTR1-Age'!AB76=""),AND('ENTR1-Age'!AA124="",'ENTR1-Age'!AB124=""),AND('ENTR1-Age'!AB76="K",'ENTR1-Age'!AB124="K"),OR('ENTR1-Age'!AB76="O",'ENTR1-Age'!AB124="O")),"",SUM('ENTR1-Age'!AA76,'ENTR1-Age'!AA124))</f>
        <v/>
      </c>
      <c r="I112" s="316" t="str">
        <f>IF(AND(OR(AND('ENTR1-Age'!AB76="O",'ENTR1-Age'!AB124="O"),AND('ENTR1-Age'!AB76="K",'ENTR1-Age'!AB124="K")),SUM('ENTR1-Age'!AA76,'ENTR1-Age'!AA124)=0,ISNUMBER('ENTR1-Age'!AA172)),"",IF(OR('ENTR1-Age'!AB76="O",'ENTR1-Age'!AB124="O"),"O",IF(AND('ENTR1-Age'!AB76='ENTR1-Age'!AB124,OR('ENTR1-Age'!AB76="K",'ENTR1-Age'!AB76="W",'ENTR1-Age'!AB76="M")), UPPER('ENTR1-Age'!AB76),"")))</f>
        <v/>
      </c>
      <c r="J112" s="321" t="s">
        <v>184</v>
      </c>
      <c r="K112" s="322" t="str">
        <f>IF(AND(ISBLANK('ENTR1-Age'!AA172),$L$112&lt;&gt;"M"),"",'ENTR1-Age'!AA172)</f>
        <v/>
      </c>
      <c r="L112" s="316" t="str">
        <f>IF(ISBLANK('ENTR1-Age'!AB172),"",'ENTR1-Age'!AB172)</f>
        <v/>
      </c>
      <c r="M112" s="317" t="str">
        <f t="shared" si="2"/>
        <v>OK</v>
      </c>
      <c r="N112" s="342"/>
    </row>
    <row r="113" spans="1:14" ht="22.5" x14ac:dyDescent="0.2">
      <c r="A113" s="316" t="s">
        <v>389</v>
      </c>
      <c r="B113" s="316" t="s">
        <v>618</v>
      </c>
      <c r="C113" s="316" t="s">
        <v>194</v>
      </c>
      <c r="D113" s="318" t="s">
        <v>619</v>
      </c>
      <c r="E113" s="321" t="s">
        <v>184</v>
      </c>
      <c r="F113" s="316" t="s">
        <v>194</v>
      </c>
      <c r="G113" s="318" t="s">
        <v>459</v>
      </c>
      <c r="H113" s="316" t="str">
        <f>IF(OR(AND('ENTR1-Age'!AA77="",'ENTR1-Age'!AB77=""),AND('ENTR1-Age'!AA125="",'ENTR1-Age'!AB125=""),AND('ENTR1-Age'!AB77="K",'ENTR1-Age'!AB125="K"),OR('ENTR1-Age'!AB77="O",'ENTR1-Age'!AB125="O")),"",SUM('ENTR1-Age'!AA77,'ENTR1-Age'!AA125))</f>
        <v/>
      </c>
      <c r="I113" s="316" t="str">
        <f>IF(AND(OR(AND('ENTR1-Age'!AB77="O",'ENTR1-Age'!AB125="O"),AND('ENTR1-Age'!AB77="K",'ENTR1-Age'!AB125="K")),SUM('ENTR1-Age'!AA77,'ENTR1-Age'!AA125)=0,ISNUMBER('ENTR1-Age'!AA173)),"",IF(OR('ENTR1-Age'!AB77="O",'ENTR1-Age'!AB125="O"),"O",IF(AND('ENTR1-Age'!AB77='ENTR1-Age'!AB125,OR('ENTR1-Age'!AB77="K",'ENTR1-Age'!AB77="W",'ENTR1-Age'!AB77="M")), UPPER('ENTR1-Age'!AB77),"")))</f>
        <v/>
      </c>
      <c r="J113" s="321" t="s">
        <v>184</v>
      </c>
      <c r="K113" s="322" t="str">
        <f>IF(AND(ISBLANK('ENTR1-Age'!AA173),$L$113&lt;&gt;"M"),"",'ENTR1-Age'!AA173)</f>
        <v/>
      </c>
      <c r="L113" s="316" t="str">
        <f>IF(ISBLANK('ENTR1-Age'!AB173),"",'ENTR1-Age'!AB173)</f>
        <v/>
      </c>
      <c r="M113" s="317" t="str">
        <f t="shared" si="2"/>
        <v>OK</v>
      </c>
      <c r="N113" s="342"/>
    </row>
    <row r="114" spans="1:14" x14ac:dyDescent="0.2">
      <c r="A114" s="316" t="s">
        <v>389</v>
      </c>
      <c r="B114" s="316" t="s">
        <v>620</v>
      </c>
      <c r="C114" s="316" t="s">
        <v>194</v>
      </c>
      <c r="D114" s="318" t="s">
        <v>621</v>
      </c>
      <c r="E114" s="321" t="s">
        <v>184</v>
      </c>
      <c r="F114" s="316" t="s">
        <v>194</v>
      </c>
      <c r="G114" s="318" t="s">
        <v>460</v>
      </c>
      <c r="H114" s="316" t="str">
        <f>IF(OR(SUMPRODUCT(--('ENTR1-Age'!AD31:'ENTR1-Age'!AD76=""),--('ENTR1-Age'!AE31:'ENTR1-Age'!AE76=""))&gt;0,COUNTIF('ENTR1-Age'!AE31:'ENTR1-Age'!AE76,"O")&gt;0, COUNTIF('ENTR1-Age'!AE31:'ENTR1-Age'!AE76,"K")=46),"",SUM('ENTR1-Age'!AD31:'ENTR1-Age'!AD76))</f>
        <v/>
      </c>
      <c r="I114" s="316" t="str">
        <f xml:space="preserve"> IF(AND(OR(COUNTIF('ENTR1-Age'!AE31:'ENTR1-Age'!AE76,"O")=46,COUNTIF('ENTR1-Age'!AE31:'ENTR1-Age'!AE76,"K")=46),SUM('ENTR1-Age'!AD31:'ENTR1-Age'!AD76)=0,ISNUMBER('ENTR1-Age'!AD77)),"",IF(COUNTIF('ENTR1-Age'!AE31:'ENTR1-Age'!AE76,"O")&gt;0,"O", IF(AND(COUNTIF('ENTR1-Age'!AE31:'ENTR1-Age'!AE76,'ENTR1-Age'!AE31)=46,OR('ENTR1-Age'!AE31="K",'ENTR1-Age'!AE31="W",'ENTR1-Age'!AE31="M")),UPPER('ENTR1-Age'!AE31),"")))</f>
        <v/>
      </c>
      <c r="J114" s="321" t="s">
        <v>184</v>
      </c>
      <c r="K114" s="322" t="str">
        <f>IF(AND(ISBLANK('ENTR1-Age'!AD77),$L$114&lt;&gt;"M"),"",'ENTR1-Age'!AD77)</f>
        <v/>
      </c>
      <c r="L114" s="316" t="str">
        <f>IF(ISBLANK('ENTR1-Age'!AE77),"",'ENTR1-Age'!AE77)</f>
        <v/>
      </c>
      <c r="M114" s="317" t="str">
        <f t="shared" si="2"/>
        <v>OK</v>
      </c>
      <c r="N114" s="342"/>
    </row>
    <row r="115" spans="1:14" x14ac:dyDescent="0.2">
      <c r="A115" s="316" t="s">
        <v>389</v>
      </c>
      <c r="B115" s="316" t="s">
        <v>622</v>
      </c>
      <c r="C115" s="316" t="s">
        <v>194</v>
      </c>
      <c r="D115" s="318" t="s">
        <v>623</v>
      </c>
      <c r="E115" s="321" t="s">
        <v>184</v>
      </c>
      <c r="F115" s="316" t="s">
        <v>194</v>
      </c>
      <c r="G115" s="318" t="s">
        <v>446</v>
      </c>
      <c r="H115" s="316" t="str">
        <f>IF(OR(SUMPRODUCT(--('ENTR1-Age'!AD79:'ENTR1-Age'!AD124=""),--('ENTR1-Age'!AE79:'ENTR1-Age'!AE124=""))&gt;0,COUNTIF('ENTR1-Age'!AE79:'ENTR1-Age'!AE124,"O")&gt;0, COUNTIF('ENTR1-Age'!AE79:'ENTR1-Age'!AE124,"K")=46),"",SUM('ENTR1-Age'!AD79:'ENTR1-Age'!AD124))</f>
        <v/>
      </c>
      <c r="I115" s="316" t="str">
        <f xml:space="preserve"> IF(AND(OR(COUNTIF('ENTR1-Age'!AE79:'ENTR1-Age'!AE124,"O")=46,COUNTIF('ENTR1-Age'!AE79:'ENTR1-Age'!AE124,"K")=46),SUM('ENTR1-Age'!AD79:'ENTR1-Age'!AD124)=0,ISNUMBER('ENTR1-Age'!AD125)),"",IF(COUNTIF('ENTR1-Age'!AE79:'ENTR1-Age'!AE124,"O")&gt;0,"O", IF(AND(COUNTIF('ENTR1-Age'!AE79:'ENTR1-Age'!AE124,'ENTR1-Age'!AE79)=46,OR('ENTR1-Age'!AE79="K",'ENTR1-Age'!AE79="W",'ENTR1-Age'!AE79="M")),UPPER('ENTR1-Age'!AE79),"")))</f>
        <v/>
      </c>
      <c r="J115" s="321" t="s">
        <v>184</v>
      </c>
      <c r="K115" s="322" t="str">
        <f>IF(AND(ISBLANK('ENTR1-Age'!AD125),$L$115&lt;&gt;"M"),"",'ENTR1-Age'!AD125)</f>
        <v/>
      </c>
      <c r="L115" s="316" t="str">
        <f>IF(ISBLANK('ENTR1-Age'!AE125),"",'ENTR1-Age'!AE125)</f>
        <v/>
      </c>
      <c r="M115" s="317" t="str">
        <f t="shared" si="2"/>
        <v>OK</v>
      </c>
      <c r="N115" s="342"/>
    </row>
    <row r="116" spans="1:14" x14ac:dyDescent="0.2">
      <c r="A116" s="316" t="s">
        <v>389</v>
      </c>
      <c r="B116" s="316" t="s">
        <v>624</v>
      </c>
      <c r="C116" s="316" t="s">
        <v>194</v>
      </c>
      <c r="D116" s="318" t="s">
        <v>625</v>
      </c>
      <c r="E116" s="321" t="s">
        <v>184</v>
      </c>
      <c r="F116" s="316" t="s">
        <v>194</v>
      </c>
      <c r="G116" s="318" t="s">
        <v>626</v>
      </c>
      <c r="H116" s="316" t="str">
        <f>IF(OR(AND('ENTR1-Age'!AD31="",'ENTR1-Age'!AE31=""),AND('ENTR1-Age'!AD79="",'ENTR1-Age'!AE79=""),AND('ENTR1-Age'!AE31="K",'ENTR1-Age'!AE79="K"),OR('ENTR1-Age'!AE31="O",'ENTR1-Age'!AE79="O")),"",SUM('ENTR1-Age'!AD31,'ENTR1-Age'!AD79))</f>
        <v/>
      </c>
      <c r="I116" s="316" t="str">
        <f>IF(AND(OR(AND('ENTR1-Age'!AE31="O",'ENTR1-Age'!AE79="O"),AND('ENTR1-Age'!AE31="K",'ENTR1-Age'!AE79="K")),SUM('ENTR1-Age'!AD31,'ENTR1-Age'!AD79)=0,ISNUMBER('ENTR1-Age'!AD127)),"",IF(OR('ENTR1-Age'!AE31="O",'ENTR1-Age'!AE79="O"),"O",IF(AND('ENTR1-Age'!AE31='ENTR1-Age'!AE79,OR('ENTR1-Age'!AE31="K",'ENTR1-Age'!AE31="W",'ENTR1-Age'!AE31="M")), UPPER('ENTR1-Age'!AE31),"")))</f>
        <v/>
      </c>
      <c r="J116" s="321" t="s">
        <v>184</v>
      </c>
      <c r="K116" s="322" t="str">
        <f>IF(AND(ISBLANK('ENTR1-Age'!AD127),$L$116&lt;&gt;"M"),"",'ENTR1-Age'!AD127)</f>
        <v/>
      </c>
      <c r="L116" s="316" t="str">
        <f>IF(ISBLANK('ENTR1-Age'!AE127),"",'ENTR1-Age'!AE127)</f>
        <v/>
      </c>
      <c r="M116" s="317" t="str">
        <f t="shared" si="2"/>
        <v>OK</v>
      </c>
      <c r="N116" s="342"/>
    </row>
    <row r="117" spans="1:14" x14ac:dyDescent="0.2">
      <c r="A117" s="316" t="s">
        <v>389</v>
      </c>
      <c r="B117" s="316" t="s">
        <v>627</v>
      </c>
      <c r="C117" s="316" t="s">
        <v>194</v>
      </c>
      <c r="D117" s="318" t="s">
        <v>628</v>
      </c>
      <c r="E117" s="321" t="s">
        <v>184</v>
      </c>
      <c r="F117" s="316" t="s">
        <v>194</v>
      </c>
      <c r="G117" s="318" t="s">
        <v>629</v>
      </c>
      <c r="H117" s="316" t="str">
        <f>IF(OR(AND('ENTR1-Age'!AD32="",'ENTR1-Age'!AE32=""),AND('ENTR1-Age'!AD80="",'ENTR1-Age'!AE80=""),AND('ENTR1-Age'!AE32="K",'ENTR1-Age'!AE80="K"),OR('ENTR1-Age'!AE32="O",'ENTR1-Age'!AE80="O")),"",SUM('ENTR1-Age'!AD32,'ENTR1-Age'!AD80))</f>
        <v/>
      </c>
      <c r="I117" s="316" t="str">
        <f>IF(AND(OR(AND('ENTR1-Age'!AE32="O",'ENTR1-Age'!AE80="O"),AND('ENTR1-Age'!AE32="K",'ENTR1-Age'!AE80="K")),SUM('ENTR1-Age'!AD32,'ENTR1-Age'!AD80)=0,ISNUMBER('ENTR1-Age'!AD128)),"",IF(OR('ENTR1-Age'!AE32="O",'ENTR1-Age'!AE80="O"),"O",IF(AND('ENTR1-Age'!AE32='ENTR1-Age'!AE80,OR('ENTR1-Age'!AE32="K",'ENTR1-Age'!AE32="W",'ENTR1-Age'!AE32="M")), UPPER('ENTR1-Age'!AE32),"")))</f>
        <v/>
      </c>
      <c r="J117" s="321" t="s">
        <v>184</v>
      </c>
      <c r="K117" s="322" t="str">
        <f>IF(AND(ISBLANK('ENTR1-Age'!AD128),$L$117&lt;&gt;"M"),"",'ENTR1-Age'!AD128)</f>
        <v/>
      </c>
      <c r="L117" s="316" t="str">
        <f>IF(ISBLANK('ENTR1-Age'!AE128),"",'ENTR1-Age'!AE128)</f>
        <v/>
      </c>
      <c r="M117" s="317" t="str">
        <f t="shared" si="2"/>
        <v>OK</v>
      </c>
      <c r="N117" s="342"/>
    </row>
    <row r="118" spans="1:14" x14ac:dyDescent="0.2">
      <c r="A118" s="316" t="s">
        <v>389</v>
      </c>
      <c r="B118" s="316" t="s">
        <v>630</v>
      </c>
      <c r="C118" s="316" t="s">
        <v>194</v>
      </c>
      <c r="D118" s="318" t="s">
        <v>631</v>
      </c>
      <c r="E118" s="321" t="s">
        <v>184</v>
      </c>
      <c r="F118" s="316" t="s">
        <v>194</v>
      </c>
      <c r="G118" s="318" t="s">
        <v>632</v>
      </c>
      <c r="H118" s="316" t="str">
        <f>IF(OR(AND('ENTR1-Age'!AD33="",'ENTR1-Age'!AE33=""),AND('ENTR1-Age'!AD81="",'ENTR1-Age'!AE81=""),AND('ENTR1-Age'!AE33="K",'ENTR1-Age'!AE81="K"),OR('ENTR1-Age'!AE33="O",'ENTR1-Age'!AE81="O")),"",SUM('ENTR1-Age'!AD33,'ENTR1-Age'!AD81))</f>
        <v/>
      </c>
      <c r="I118" s="316" t="str">
        <f>IF(AND(OR(AND('ENTR1-Age'!AE33="O",'ENTR1-Age'!AE81="O"),AND('ENTR1-Age'!AE33="K",'ENTR1-Age'!AE81="K")),SUM('ENTR1-Age'!AD33,'ENTR1-Age'!AD81)=0,ISNUMBER('ENTR1-Age'!AD129)),"",IF(OR('ENTR1-Age'!AE33="O",'ENTR1-Age'!AE81="O"),"O",IF(AND('ENTR1-Age'!AE33='ENTR1-Age'!AE81,OR('ENTR1-Age'!AE33="K",'ENTR1-Age'!AE33="W",'ENTR1-Age'!AE33="M")), UPPER('ENTR1-Age'!AE33),"")))</f>
        <v/>
      </c>
      <c r="J118" s="321" t="s">
        <v>184</v>
      </c>
      <c r="K118" s="322" t="str">
        <f>IF(AND(ISBLANK('ENTR1-Age'!AD129),$L$118&lt;&gt;"M"),"",'ENTR1-Age'!AD129)</f>
        <v/>
      </c>
      <c r="L118" s="316" t="str">
        <f>IF(ISBLANK('ENTR1-Age'!AE129),"",'ENTR1-Age'!AE129)</f>
        <v/>
      </c>
      <c r="M118" s="317" t="str">
        <f t="shared" si="2"/>
        <v>OK</v>
      </c>
      <c r="N118" s="342"/>
    </row>
    <row r="119" spans="1:14" x14ac:dyDescent="0.2">
      <c r="A119" s="316" t="s">
        <v>389</v>
      </c>
      <c r="B119" s="316" t="s">
        <v>633</v>
      </c>
      <c r="C119" s="316" t="s">
        <v>194</v>
      </c>
      <c r="D119" s="318" t="s">
        <v>634</v>
      </c>
      <c r="E119" s="321" t="s">
        <v>184</v>
      </c>
      <c r="F119" s="316" t="s">
        <v>194</v>
      </c>
      <c r="G119" s="318" t="s">
        <v>635</v>
      </c>
      <c r="H119" s="316" t="str">
        <f>IF(OR(AND('ENTR1-Age'!AD34="",'ENTR1-Age'!AE34=""),AND('ENTR1-Age'!AD82="",'ENTR1-Age'!AE82=""),AND('ENTR1-Age'!AE34="K",'ENTR1-Age'!AE82="K"),OR('ENTR1-Age'!AE34="O",'ENTR1-Age'!AE82="O")),"",SUM('ENTR1-Age'!AD34,'ENTR1-Age'!AD82))</f>
        <v/>
      </c>
      <c r="I119" s="316" t="str">
        <f>IF(AND(OR(AND('ENTR1-Age'!AE34="O",'ENTR1-Age'!AE82="O"),AND('ENTR1-Age'!AE34="K",'ENTR1-Age'!AE82="K")),SUM('ENTR1-Age'!AD34,'ENTR1-Age'!AD82)=0,ISNUMBER('ENTR1-Age'!AD130)),"",IF(OR('ENTR1-Age'!AE34="O",'ENTR1-Age'!AE82="O"),"O",IF(AND('ENTR1-Age'!AE34='ENTR1-Age'!AE82,OR('ENTR1-Age'!AE34="K",'ENTR1-Age'!AE34="W",'ENTR1-Age'!AE34="M")), UPPER('ENTR1-Age'!AE34),"")))</f>
        <v/>
      </c>
      <c r="J119" s="321" t="s">
        <v>184</v>
      </c>
      <c r="K119" s="322" t="str">
        <f>IF(AND(ISBLANK('ENTR1-Age'!AD130),$L$119&lt;&gt;"M"),"",'ENTR1-Age'!AD130)</f>
        <v/>
      </c>
      <c r="L119" s="316" t="str">
        <f>IF(ISBLANK('ENTR1-Age'!AE130),"",'ENTR1-Age'!AE130)</f>
        <v/>
      </c>
      <c r="M119" s="317" t="str">
        <f t="shared" si="2"/>
        <v>OK</v>
      </c>
      <c r="N119" s="342"/>
    </row>
    <row r="120" spans="1:14" x14ac:dyDescent="0.2">
      <c r="A120" s="316" t="s">
        <v>389</v>
      </c>
      <c r="B120" s="316" t="s">
        <v>636</v>
      </c>
      <c r="C120" s="316" t="s">
        <v>194</v>
      </c>
      <c r="D120" s="318" t="s">
        <v>637</v>
      </c>
      <c r="E120" s="321" t="s">
        <v>184</v>
      </c>
      <c r="F120" s="316" t="s">
        <v>194</v>
      </c>
      <c r="G120" s="318" t="s">
        <v>638</v>
      </c>
      <c r="H120" s="316" t="str">
        <f>IF(OR(AND('ENTR1-Age'!AD35="",'ENTR1-Age'!AE35=""),AND('ENTR1-Age'!AD83="",'ENTR1-Age'!AE83=""),AND('ENTR1-Age'!AE35="K",'ENTR1-Age'!AE83="K"),OR('ENTR1-Age'!AE35="O",'ENTR1-Age'!AE83="O")),"",SUM('ENTR1-Age'!AD35,'ENTR1-Age'!AD83))</f>
        <v/>
      </c>
      <c r="I120" s="316" t="str">
        <f>IF(AND(OR(AND('ENTR1-Age'!AE35="O",'ENTR1-Age'!AE83="O"),AND('ENTR1-Age'!AE35="K",'ENTR1-Age'!AE83="K")),SUM('ENTR1-Age'!AD35,'ENTR1-Age'!AD83)=0,ISNUMBER('ENTR1-Age'!AD131)),"",IF(OR('ENTR1-Age'!AE35="O",'ENTR1-Age'!AE83="O"),"O",IF(AND('ENTR1-Age'!AE35='ENTR1-Age'!AE83,OR('ENTR1-Age'!AE35="K",'ENTR1-Age'!AE35="W",'ENTR1-Age'!AE35="M")), UPPER('ENTR1-Age'!AE35),"")))</f>
        <v/>
      </c>
      <c r="J120" s="321" t="s">
        <v>184</v>
      </c>
      <c r="K120" s="322" t="str">
        <f>IF(AND(ISBLANK('ENTR1-Age'!AD131),$L$120&lt;&gt;"M"),"",'ENTR1-Age'!AD131)</f>
        <v/>
      </c>
      <c r="L120" s="316" t="str">
        <f>IF(ISBLANK('ENTR1-Age'!AE131),"",'ENTR1-Age'!AE131)</f>
        <v/>
      </c>
      <c r="M120" s="317" t="str">
        <f t="shared" si="2"/>
        <v>OK</v>
      </c>
      <c r="N120" s="342"/>
    </row>
    <row r="121" spans="1:14" x14ac:dyDescent="0.2">
      <c r="A121" s="316" t="s">
        <v>389</v>
      </c>
      <c r="B121" s="316" t="s">
        <v>639</v>
      </c>
      <c r="C121" s="316" t="s">
        <v>194</v>
      </c>
      <c r="D121" s="318" t="s">
        <v>640</v>
      </c>
      <c r="E121" s="321" t="s">
        <v>184</v>
      </c>
      <c r="F121" s="316" t="s">
        <v>194</v>
      </c>
      <c r="G121" s="318" t="s">
        <v>641</v>
      </c>
      <c r="H121" s="316" t="str">
        <f>IF(OR(AND('ENTR1-Age'!AD36="",'ENTR1-Age'!AE36=""),AND('ENTR1-Age'!AD84="",'ENTR1-Age'!AE84=""),AND('ENTR1-Age'!AE36="K",'ENTR1-Age'!AE84="K"),OR('ENTR1-Age'!AE36="O",'ENTR1-Age'!AE84="O")),"",SUM('ENTR1-Age'!AD36,'ENTR1-Age'!AD84))</f>
        <v/>
      </c>
      <c r="I121" s="316" t="str">
        <f>IF(AND(OR(AND('ENTR1-Age'!AE36="O",'ENTR1-Age'!AE84="O"),AND('ENTR1-Age'!AE36="K",'ENTR1-Age'!AE84="K")),SUM('ENTR1-Age'!AD36,'ENTR1-Age'!AD84)=0,ISNUMBER('ENTR1-Age'!AD132)),"",IF(OR('ENTR1-Age'!AE36="O",'ENTR1-Age'!AE84="O"),"O",IF(AND('ENTR1-Age'!AE36='ENTR1-Age'!AE84,OR('ENTR1-Age'!AE36="K",'ENTR1-Age'!AE36="W",'ENTR1-Age'!AE36="M")), UPPER('ENTR1-Age'!AE36),"")))</f>
        <v/>
      </c>
      <c r="J121" s="321" t="s">
        <v>184</v>
      </c>
      <c r="K121" s="322" t="str">
        <f>IF(AND(ISBLANK('ENTR1-Age'!AD132),$L$121&lt;&gt;"M"),"",'ENTR1-Age'!AD132)</f>
        <v/>
      </c>
      <c r="L121" s="316" t="str">
        <f>IF(ISBLANK('ENTR1-Age'!AE132),"",'ENTR1-Age'!AE132)</f>
        <v/>
      </c>
      <c r="M121" s="317" t="str">
        <f t="shared" si="2"/>
        <v>OK</v>
      </c>
      <c r="N121" s="342"/>
    </row>
    <row r="122" spans="1:14" x14ac:dyDescent="0.2">
      <c r="A122" s="316" t="s">
        <v>389</v>
      </c>
      <c r="B122" s="316" t="s">
        <v>642</v>
      </c>
      <c r="C122" s="316" t="s">
        <v>194</v>
      </c>
      <c r="D122" s="318" t="s">
        <v>643</v>
      </c>
      <c r="E122" s="321" t="s">
        <v>184</v>
      </c>
      <c r="F122" s="316" t="s">
        <v>194</v>
      </c>
      <c r="G122" s="318" t="s">
        <v>644</v>
      </c>
      <c r="H122" s="316" t="str">
        <f>IF(OR(AND('ENTR1-Age'!AD37="",'ENTR1-Age'!AE37=""),AND('ENTR1-Age'!AD85="",'ENTR1-Age'!AE85=""),AND('ENTR1-Age'!AE37="K",'ENTR1-Age'!AE85="K"),OR('ENTR1-Age'!AE37="O",'ENTR1-Age'!AE85="O")),"",SUM('ENTR1-Age'!AD37,'ENTR1-Age'!AD85))</f>
        <v/>
      </c>
      <c r="I122" s="316" t="str">
        <f>IF(AND(OR(AND('ENTR1-Age'!AE37="O",'ENTR1-Age'!AE85="O"),AND('ENTR1-Age'!AE37="K",'ENTR1-Age'!AE85="K")),SUM('ENTR1-Age'!AD37,'ENTR1-Age'!AD85)=0,ISNUMBER('ENTR1-Age'!AD133)),"",IF(OR('ENTR1-Age'!AE37="O",'ENTR1-Age'!AE85="O"),"O",IF(AND('ENTR1-Age'!AE37='ENTR1-Age'!AE85,OR('ENTR1-Age'!AE37="K",'ENTR1-Age'!AE37="W",'ENTR1-Age'!AE37="M")), UPPER('ENTR1-Age'!AE37),"")))</f>
        <v/>
      </c>
      <c r="J122" s="321" t="s">
        <v>184</v>
      </c>
      <c r="K122" s="322" t="str">
        <f>IF(AND(ISBLANK('ENTR1-Age'!AD133),$L$122&lt;&gt;"M"),"",'ENTR1-Age'!AD133)</f>
        <v/>
      </c>
      <c r="L122" s="316" t="str">
        <f>IF(ISBLANK('ENTR1-Age'!AE133),"",'ENTR1-Age'!AE133)</f>
        <v/>
      </c>
      <c r="M122" s="317" t="str">
        <f t="shared" si="2"/>
        <v>OK</v>
      </c>
      <c r="N122" s="342"/>
    </row>
    <row r="123" spans="1:14" x14ac:dyDescent="0.2">
      <c r="A123" s="316" t="s">
        <v>389</v>
      </c>
      <c r="B123" s="316" t="s">
        <v>645</v>
      </c>
      <c r="C123" s="316" t="s">
        <v>194</v>
      </c>
      <c r="D123" s="318" t="s">
        <v>646</v>
      </c>
      <c r="E123" s="321" t="s">
        <v>184</v>
      </c>
      <c r="F123" s="316" t="s">
        <v>194</v>
      </c>
      <c r="G123" s="318" t="s">
        <v>647</v>
      </c>
      <c r="H123" s="316" t="str">
        <f>IF(OR(AND('ENTR1-Age'!AD38="",'ENTR1-Age'!AE38=""),AND('ENTR1-Age'!AD86="",'ENTR1-Age'!AE86=""),AND('ENTR1-Age'!AE38="K",'ENTR1-Age'!AE86="K"),OR('ENTR1-Age'!AE38="O",'ENTR1-Age'!AE86="O")),"",SUM('ENTR1-Age'!AD38,'ENTR1-Age'!AD86))</f>
        <v/>
      </c>
      <c r="I123" s="316" t="str">
        <f>IF(AND(OR(AND('ENTR1-Age'!AE38="O",'ENTR1-Age'!AE86="O"),AND('ENTR1-Age'!AE38="K",'ENTR1-Age'!AE86="K")),SUM('ENTR1-Age'!AD38,'ENTR1-Age'!AD86)=0,ISNUMBER('ENTR1-Age'!AD134)),"",IF(OR('ENTR1-Age'!AE38="O",'ENTR1-Age'!AE86="O"),"O",IF(AND('ENTR1-Age'!AE38='ENTR1-Age'!AE86,OR('ENTR1-Age'!AE38="K",'ENTR1-Age'!AE38="W",'ENTR1-Age'!AE38="M")), UPPER('ENTR1-Age'!AE38),"")))</f>
        <v/>
      </c>
      <c r="J123" s="321" t="s">
        <v>184</v>
      </c>
      <c r="K123" s="322" t="str">
        <f>IF(AND(ISBLANK('ENTR1-Age'!AD134),$L$123&lt;&gt;"M"),"",'ENTR1-Age'!AD134)</f>
        <v/>
      </c>
      <c r="L123" s="316" t="str">
        <f>IF(ISBLANK('ENTR1-Age'!AE134),"",'ENTR1-Age'!AE134)</f>
        <v/>
      </c>
      <c r="M123" s="317" t="str">
        <f t="shared" si="2"/>
        <v>OK</v>
      </c>
      <c r="N123" s="342"/>
    </row>
    <row r="124" spans="1:14" x14ac:dyDescent="0.2">
      <c r="A124" s="316" t="s">
        <v>389</v>
      </c>
      <c r="B124" s="316" t="s">
        <v>648</v>
      </c>
      <c r="C124" s="316" t="s">
        <v>194</v>
      </c>
      <c r="D124" s="318" t="s">
        <v>649</v>
      </c>
      <c r="E124" s="321" t="s">
        <v>184</v>
      </c>
      <c r="F124" s="316" t="s">
        <v>194</v>
      </c>
      <c r="G124" s="318" t="s">
        <v>650</v>
      </c>
      <c r="H124" s="316" t="str">
        <f>IF(OR(AND('ENTR1-Age'!AD39="",'ENTR1-Age'!AE39=""),AND('ENTR1-Age'!AD87="",'ENTR1-Age'!AE87=""),AND('ENTR1-Age'!AE39="K",'ENTR1-Age'!AE87="K"),OR('ENTR1-Age'!AE39="O",'ENTR1-Age'!AE87="O")),"",SUM('ENTR1-Age'!AD39,'ENTR1-Age'!AD87))</f>
        <v/>
      </c>
      <c r="I124" s="316" t="str">
        <f>IF(AND(OR(AND('ENTR1-Age'!AE39="O",'ENTR1-Age'!AE87="O"),AND('ENTR1-Age'!AE39="K",'ENTR1-Age'!AE87="K")),SUM('ENTR1-Age'!AD39,'ENTR1-Age'!AD87)=0,ISNUMBER('ENTR1-Age'!AD135)),"",IF(OR('ENTR1-Age'!AE39="O",'ENTR1-Age'!AE87="O"),"O",IF(AND('ENTR1-Age'!AE39='ENTR1-Age'!AE87,OR('ENTR1-Age'!AE39="K",'ENTR1-Age'!AE39="W",'ENTR1-Age'!AE39="M")), UPPER('ENTR1-Age'!AE39),"")))</f>
        <v/>
      </c>
      <c r="J124" s="321" t="s">
        <v>184</v>
      </c>
      <c r="K124" s="322" t="str">
        <f>IF(AND(ISBLANK('ENTR1-Age'!AD135),$L$124&lt;&gt;"M"),"",'ENTR1-Age'!AD135)</f>
        <v/>
      </c>
      <c r="L124" s="316" t="str">
        <f>IF(ISBLANK('ENTR1-Age'!AE135),"",'ENTR1-Age'!AE135)</f>
        <v/>
      </c>
      <c r="M124" s="317" t="str">
        <f t="shared" si="2"/>
        <v>OK</v>
      </c>
      <c r="N124" s="342"/>
    </row>
    <row r="125" spans="1:14" x14ac:dyDescent="0.2">
      <c r="A125" s="316" t="s">
        <v>389</v>
      </c>
      <c r="B125" s="316" t="s">
        <v>651</v>
      </c>
      <c r="C125" s="316" t="s">
        <v>194</v>
      </c>
      <c r="D125" s="318" t="s">
        <v>652</v>
      </c>
      <c r="E125" s="321" t="s">
        <v>184</v>
      </c>
      <c r="F125" s="316" t="s">
        <v>194</v>
      </c>
      <c r="G125" s="318" t="s">
        <v>410</v>
      </c>
      <c r="H125" s="316" t="str">
        <f>IF(OR(AND('ENTR1-Age'!AD40="",'ENTR1-Age'!AE40=""),AND('ENTR1-Age'!AD88="",'ENTR1-Age'!AE88=""),AND('ENTR1-Age'!AE40="K",'ENTR1-Age'!AE88="K"),OR('ENTR1-Age'!AE40="O",'ENTR1-Age'!AE88="O")),"",SUM('ENTR1-Age'!AD40,'ENTR1-Age'!AD88))</f>
        <v/>
      </c>
      <c r="I125" s="316" t="str">
        <f>IF(AND(OR(AND('ENTR1-Age'!AE40="O",'ENTR1-Age'!AE88="O"),AND('ENTR1-Age'!AE40="K",'ENTR1-Age'!AE88="K")),SUM('ENTR1-Age'!AD40,'ENTR1-Age'!AD88)=0,ISNUMBER('ENTR1-Age'!AD136)),"",IF(OR('ENTR1-Age'!AE40="O",'ENTR1-Age'!AE88="O"),"O",IF(AND('ENTR1-Age'!AE40='ENTR1-Age'!AE88,OR('ENTR1-Age'!AE40="K",'ENTR1-Age'!AE40="W",'ENTR1-Age'!AE40="M")), UPPER('ENTR1-Age'!AE40),"")))</f>
        <v/>
      </c>
      <c r="J125" s="321" t="s">
        <v>184</v>
      </c>
      <c r="K125" s="322" t="str">
        <f>IF(AND(ISBLANK('ENTR1-Age'!AD136),$L$125&lt;&gt;"M"),"",'ENTR1-Age'!AD136)</f>
        <v/>
      </c>
      <c r="L125" s="316" t="str">
        <f>IF(ISBLANK('ENTR1-Age'!AE136),"",'ENTR1-Age'!AE136)</f>
        <v/>
      </c>
      <c r="M125" s="317" t="str">
        <f t="shared" si="2"/>
        <v>OK</v>
      </c>
      <c r="N125" s="342"/>
    </row>
    <row r="126" spans="1:14" x14ac:dyDescent="0.2">
      <c r="A126" s="316" t="s">
        <v>389</v>
      </c>
      <c r="B126" s="316" t="s">
        <v>653</v>
      </c>
      <c r="C126" s="316" t="s">
        <v>194</v>
      </c>
      <c r="D126" s="318" t="s">
        <v>654</v>
      </c>
      <c r="E126" s="321" t="s">
        <v>184</v>
      </c>
      <c r="F126" s="316" t="s">
        <v>194</v>
      </c>
      <c r="G126" s="318" t="s">
        <v>655</v>
      </c>
      <c r="H126" s="316" t="str">
        <f>IF(OR(AND('ENTR1-Age'!AD41="",'ENTR1-Age'!AE41=""),AND('ENTR1-Age'!AD89="",'ENTR1-Age'!AE89=""),AND('ENTR1-Age'!AE41="K",'ENTR1-Age'!AE89="K"),OR('ENTR1-Age'!AE41="O",'ENTR1-Age'!AE89="O")),"",SUM('ENTR1-Age'!AD41,'ENTR1-Age'!AD89))</f>
        <v/>
      </c>
      <c r="I126" s="316" t="str">
        <f>IF(AND(OR(AND('ENTR1-Age'!AE41="O",'ENTR1-Age'!AE89="O"),AND('ENTR1-Age'!AE41="K",'ENTR1-Age'!AE89="K")),SUM('ENTR1-Age'!AD41,'ENTR1-Age'!AD89)=0,ISNUMBER('ENTR1-Age'!AD137)),"",IF(OR('ENTR1-Age'!AE41="O",'ENTR1-Age'!AE89="O"),"O",IF(AND('ENTR1-Age'!AE41='ENTR1-Age'!AE89,OR('ENTR1-Age'!AE41="K",'ENTR1-Age'!AE41="W",'ENTR1-Age'!AE41="M")), UPPER('ENTR1-Age'!AE41),"")))</f>
        <v/>
      </c>
      <c r="J126" s="321" t="s">
        <v>184</v>
      </c>
      <c r="K126" s="322" t="str">
        <f>IF(AND(ISBLANK('ENTR1-Age'!AD137),$L$126&lt;&gt;"M"),"",'ENTR1-Age'!AD137)</f>
        <v/>
      </c>
      <c r="L126" s="316" t="str">
        <f>IF(ISBLANK('ENTR1-Age'!AE137),"",'ENTR1-Age'!AE137)</f>
        <v/>
      </c>
      <c r="M126" s="317" t="str">
        <f t="shared" si="2"/>
        <v>OK</v>
      </c>
      <c r="N126" s="342"/>
    </row>
    <row r="127" spans="1:14" x14ac:dyDescent="0.2">
      <c r="A127" s="316" t="s">
        <v>389</v>
      </c>
      <c r="B127" s="316" t="s">
        <v>656</v>
      </c>
      <c r="C127" s="316" t="s">
        <v>194</v>
      </c>
      <c r="D127" s="318" t="s">
        <v>657</v>
      </c>
      <c r="E127" s="321" t="s">
        <v>184</v>
      </c>
      <c r="F127" s="316" t="s">
        <v>194</v>
      </c>
      <c r="G127" s="318" t="s">
        <v>658</v>
      </c>
      <c r="H127" s="316" t="str">
        <f>IF(OR(AND('ENTR1-Age'!AD42="",'ENTR1-Age'!AE42=""),AND('ENTR1-Age'!AD90="",'ENTR1-Age'!AE90=""),AND('ENTR1-Age'!AE42="K",'ENTR1-Age'!AE90="K"),OR('ENTR1-Age'!AE42="O",'ENTR1-Age'!AE90="O")),"",SUM('ENTR1-Age'!AD42,'ENTR1-Age'!AD90))</f>
        <v/>
      </c>
      <c r="I127" s="316" t="str">
        <f>IF(AND(OR(AND('ENTR1-Age'!AE42="O",'ENTR1-Age'!AE90="O"),AND('ENTR1-Age'!AE42="K",'ENTR1-Age'!AE90="K")),SUM('ENTR1-Age'!AD42,'ENTR1-Age'!AD90)=0,ISNUMBER('ENTR1-Age'!AD138)),"",IF(OR('ENTR1-Age'!AE42="O",'ENTR1-Age'!AE90="O"),"O",IF(AND('ENTR1-Age'!AE42='ENTR1-Age'!AE90,OR('ENTR1-Age'!AE42="K",'ENTR1-Age'!AE42="W",'ENTR1-Age'!AE42="M")), UPPER('ENTR1-Age'!AE42),"")))</f>
        <v/>
      </c>
      <c r="J127" s="321" t="s">
        <v>184</v>
      </c>
      <c r="K127" s="322" t="str">
        <f>IF(AND(ISBLANK('ENTR1-Age'!AD138),$L$127&lt;&gt;"M"),"",'ENTR1-Age'!AD138)</f>
        <v/>
      </c>
      <c r="L127" s="316" t="str">
        <f>IF(ISBLANK('ENTR1-Age'!AE138),"",'ENTR1-Age'!AE138)</f>
        <v/>
      </c>
      <c r="M127" s="317" t="str">
        <f t="shared" si="2"/>
        <v>OK</v>
      </c>
      <c r="N127" s="342"/>
    </row>
    <row r="128" spans="1:14" x14ac:dyDescent="0.2">
      <c r="A128" s="316" t="s">
        <v>389</v>
      </c>
      <c r="B128" s="316" t="s">
        <v>659</v>
      </c>
      <c r="C128" s="316" t="s">
        <v>194</v>
      </c>
      <c r="D128" s="318" t="s">
        <v>660</v>
      </c>
      <c r="E128" s="321" t="s">
        <v>184</v>
      </c>
      <c r="F128" s="316" t="s">
        <v>194</v>
      </c>
      <c r="G128" s="318" t="s">
        <v>661</v>
      </c>
      <c r="H128" s="316" t="str">
        <f>IF(OR(AND('ENTR1-Age'!AD43="",'ENTR1-Age'!AE43=""),AND('ENTR1-Age'!AD91="",'ENTR1-Age'!AE91=""),AND('ENTR1-Age'!AE43="K",'ENTR1-Age'!AE91="K"),OR('ENTR1-Age'!AE43="O",'ENTR1-Age'!AE91="O")),"",SUM('ENTR1-Age'!AD43,'ENTR1-Age'!AD91))</f>
        <v/>
      </c>
      <c r="I128" s="316" t="str">
        <f>IF(AND(OR(AND('ENTR1-Age'!AE43="O",'ENTR1-Age'!AE91="O"),AND('ENTR1-Age'!AE43="K",'ENTR1-Age'!AE91="K")),SUM('ENTR1-Age'!AD43,'ENTR1-Age'!AD91)=0,ISNUMBER('ENTR1-Age'!AD139)),"",IF(OR('ENTR1-Age'!AE43="O",'ENTR1-Age'!AE91="O"),"O",IF(AND('ENTR1-Age'!AE43='ENTR1-Age'!AE91,OR('ENTR1-Age'!AE43="K",'ENTR1-Age'!AE43="W",'ENTR1-Age'!AE43="M")), UPPER('ENTR1-Age'!AE43),"")))</f>
        <v/>
      </c>
      <c r="J128" s="321" t="s">
        <v>184</v>
      </c>
      <c r="K128" s="322" t="str">
        <f>IF(AND(ISBLANK('ENTR1-Age'!AD139),$L$128&lt;&gt;"M"),"",'ENTR1-Age'!AD139)</f>
        <v/>
      </c>
      <c r="L128" s="316" t="str">
        <f>IF(ISBLANK('ENTR1-Age'!AE139),"",'ENTR1-Age'!AE139)</f>
        <v/>
      </c>
      <c r="M128" s="317" t="str">
        <f t="shared" si="2"/>
        <v>OK</v>
      </c>
      <c r="N128" s="342"/>
    </row>
    <row r="129" spans="1:14" x14ac:dyDescent="0.2">
      <c r="A129" s="316" t="s">
        <v>389</v>
      </c>
      <c r="B129" s="316" t="s">
        <v>662</v>
      </c>
      <c r="C129" s="316" t="s">
        <v>194</v>
      </c>
      <c r="D129" s="318" t="s">
        <v>663</v>
      </c>
      <c r="E129" s="321" t="s">
        <v>184</v>
      </c>
      <c r="F129" s="316" t="s">
        <v>194</v>
      </c>
      <c r="G129" s="318" t="s">
        <v>664</v>
      </c>
      <c r="H129" s="316" t="str">
        <f>IF(OR(AND('ENTR1-Age'!AD44="",'ENTR1-Age'!AE44=""),AND('ENTR1-Age'!AD92="",'ENTR1-Age'!AE92=""),AND('ENTR1-Age'!AE44="K",'ENTR1-Age'!AE92="K"),OR('ENTR1-Age'!AE44="O",'ENTR1-Age'!AE92="O")),"",SUM('ENTR1-Age'!AD44,'ENTR1-Age'!AD92))</f>
        <v/>
      </c>
      <c r="I129" s="316" t="str">
        <f>IF(AND(OR(AND('ENTR1-Age'!AE44="O",'ENTR1-Age'!AE92="O"),AND('ENTR1-Age'!AE44="K",'ENTR1-Age'!AE92="K")),SUM('ENTR1-Age'!AD44,'ENTR1-Age'!AD92)=0,ISNUMBER('ENTR1-Age'!AD140)),"",IF(OR('ENTR1-Age'!AE44="O",'ENTR1-Age'!AE92="O"),"O",IF(AND('ENTR1-Age'!AE44='ENTR1-Age'!AE92,OR('ENTR1-Age'!AE44="K",'ENTR1-Age'!AE44="W",'ENTR1-Age'!AE44="M")), UPPER('ENTR1-Age'!AE44),"")))</f>
        <v/>
      </c>
      <c r="J129" s="321" t="s">
        <v>184</v>
      </c>
      <c r="K129" s="322" t="str">
        <f>IF(AND(ISBLANK('ENTR1-Age'!AD140),$L$129&lt;&gt;"M"),"",'ENTR1-Age'!AD140)</f>
        <v/>
      </c>
      <c r="L129" s="316" t="str">
        <f>IF(ISBLANK('ENTR1-Age'!AE140),"",'ENTR1-Age'!AE140)</f>
        <v/>
      </c>
      <c r="M129" s="317" t="str">
        <f t="shared" ref="M129:M192" si="3">IF(AND(ISNUMBER(H129),ISNUMBER(K129)),IF(OR(ROUND(H129,0)&lt;&gt;ROUND(K129,0),I129&lt;&gt;L129),"Check","OK"),IF(OR(AND(H129&lt;&gt;K129,I129&lt;&gt;"M",L129&lt;&gt;"M"),I129&lt;&gt;L129),"Check","OK"))</f>
        <v>OK</v>
      </c>
      <c r="N129" s="342"/>
    </row>
    <row r="130" spans="1:14" x14ac:dyDescent="0.2">
      <c r="A130" s="316" t="s">
        <v>389</v>
      </c>
      <c r="B130" s="316" t="s">
        <v>665</v>
      </c>
      <c r="C130" s="316" t="s">
        <v>194</v>
      </c>
      <c r="D130" s="318" t="s">
        <v>666</v>
      </c>
      <c r="E130" s="321" t="s">
        <v>184</v>
      </c>
      <c r="F130" s="316" t="s">
        <v>194</v>
      </c>
      <c r="G130" s="318" t="s">
        <v>667</v>
      </c>
      <c r="H130" s="316" t="str">
        <f>IF(OR(AND('ENTR1-Age'!AD45="",'ENTR1-Age'!AE45=""),AND('ENTR1-Age'!AD93="",'ENTR1-Age'!AE93=""),AND('ENTR1-Age'!AE45="K",'ENTR1-Age'!AE93="K"),OR('ENTR1-Age'!AE45="O",'ENTR1-Age'!AE93="O")),"",SUM('ENTR1-Age'!AD45,'ENTR1-Age'!AD93))</f>
        <v/>
      </c>
      <c r="I130" s="316" t="str">
        <f>IF(AND(OR(AND('ENTR1-Age'!AE45="O",'ENTR1-Age'!AE93="O"),AND('ENTR1-Age'!AE45="K",'ENTR1-Age'!AE93="K")),SUM('ENTR1-Age'!AD45,'ENTR1-Age'!AD93)=0,ISNUMBER('ENTR1-Age'!AD141)),"",IF(OR('ENTR1-Age'!AE45="O",'ENTR1-Age'!AE93="O"),"O",IF(AND('ENTR1-Age'!AE45='ENTR1-Age'!AE93,OR('ENTR1-Age'!AE45="K",'ENTR1-Age'!AE45="W",'ENTR1-Age'!AE45="M")), UPPER('ENTR1-Age'!AE45),"")))</f>
        <v/>
      </c>
      <c r="J130" s="321" t="s">
        <v>184</v>
      </c>
      <c r="K130" s="322" t="str">
        <f>IF(AND(ISBLANK('ENTR1-Age'!AD141),$L$130&lt;&gt;"M"),"",'ENTR1-Age'!AD141)</f>
        <v/>
      </c>
      <c r="L130" s="316" t="str">
        <f>IF(ISBLANK('ENTR1-Age'!AE141),"",'ENTR1-Age'!AE141)</f>
        <v/>
      </c>
      <c r="M130" s="317" t="str">
        <f t="shared" si="3"/>
        <v>OK</v>
      </c>
      <c r="N130" s="342"/>
    </row>
    <row r="131" spans="1:14" x14ac:dyDescent="0.2">
      <c r="A131" s="316" t="s">
        <v>389</v>
      </c>
      <c r="B131" s="316" t="s">
        <v>668</v>
      </c>
      <c r="C131" s="316" t="s">
        <v>194</v>
      </c>
      <c r="D131" s="318" t="s">
        <v>669</v>
      </c>
      <c r="E131" s="321" t="s">
        <v>184</v>
      </c>
      <c r="F131" s="316" t="s">
        <v>194</v>
      </c>
      <c r="G131" s="318" t="s">
        <v>670</v>
      </c>
      <c r="H131" s="316" t="str">
        <f>IF(OR(AND('ENTR1-Age'!AD46="",'ENTR1-Age'!AE46=""),AND('ENTR1-Age'!AD94="",'ENTR1-Age'!AE94=""),AND('ENTR1-Age'!AE46="K",'ENTR1-Age'!AE94="K"),OR('ENTR1-Age'!AE46="O",'ENTR1-Age'!AE94="O")),"",SUM('ENTR1-Age'!AD46,'ENTR1-Age'!AD94))</f>
        <v/>
      </c>
      <c r="I131" s="316" t="str">
        <f>IF(AND(OR(AND('ENTR1-Age'!AE46="O",'ENTR1-Age'!AE94="O"),AND('ENTR1-Age'!AE46="K",'ENTR1-Age'!AE94="K")),SUM('ENTR1-Age'!AD46,'ENTR1-Age'!AD94)=0,ISNUMBER('ENTR1-Age'!AD142)),"",IF(OR('ENTR1-Age'!AE46="O",'ENTR1-Age'!AE94="O"),"O",IF(AND('ENTR1-Age'!AE46='ENTR1-Age'!AE94,OR('ENTR1-Age'!AE46="K",'ENTR1-Age'!AE46="W",'ENTR1-Age'!AE46="M")), UPPER('ENTR1-Age'!AE46),"")))</f>
        <v/>
      </c>
      <c r="J131" s="321" t="s">
        <v>184</v>
      </c>
      <c r="K131" s="322" t="str">
        <f>IF(AND(ISBLANK('ENTR1-Age'!AD142),$L$131&lt;&gt;"M"),"",'ENTR1-Age'!AD142)</f>
        <v/>
      </c>
      <c r="L131" s="316" t="str">
        <f>IF(ISBLANK('ENTR1-Age'!AE142),"",'ENTR1-Age'!AE142)</f>
        <v/>
      </c>
      <c r="M131" s="317" t="str">
        <f t="shared" si="3"/>
        <v>OK</v>
      </c>
      <c r="N131" s="342"/>
    </row>
    <row r="132" spans="1:14" x14ac:dyDescent="0.2">
      <c r="A132" s="316" t="s">
        <v>389</v>
      </c>
      <c r="B132" s="316" t="s">
        <v>671</v>
      </c>
      <c r="C132" s="316" t="s">
        <v>194</v>
      </c>
      <c r="D132" s="318" t="s">
        <v>672</v>
      </c>
      <c r="E132" s="321" t="s">
        <v>184</v>
      </c>
      <c r="F132" s="316" t="s">
        <v>194</v>
      </c>
      <c r="G132" s="318" t="s">
        <v>673</v>
      </c>
      <c r="H132" s="316" t="str">
        <f>IF(OR(AND('ENTR1-Age'!AD47="",'ENTR1-Age'!AE47=""),AND('ENTR1-Age'!AD95="",'ENTR1-Age'!AE95=""),AND('ENTR1-Age'!AE47="K",'ENTR1-Age'!AE95="K"),OR('ENTR1-Age'!AE47="O",'ENTR1-Age'!AE95="O")),"",SUM('ENTR1-Age'!AD47,'ENTR1-Age'!AD95))</f>
        <v/>
      </c>
      <c r="I132" s="316" t="str">
        <f>IF(AND(OR(AND('ENTR1-Age'!AE47="O",'ENTR1-Age'!AE95="O"),AND('ENTR1-Age'!AE47="K",'ENTR1-Age'!AE95="K")),SUM('ENTR1-Age'!AD47,'ENTR1-Age'!AD95)=0,ISNUMBER('ENTR1-Age'!AD143)),"",IF(OR('ENTR1-Age'!AE47="O",'ENTR1-Age'!AE95="O"),"O",IF(AND('ENTR1-Age'!AE47='ENTR1-Age'!AE95,OR('ENTR1-Age'!AE47="K",'ENTR1-Age'!AE47="W",'ENTR1-Age'!AE47="M")), UPPER('ENTR1-Age'!AE47),"")))</f>
        <v/>
      </c>
      <c r="J132" s="321" t="s">
        <v>184</v>
      </c>
      <c r="K132" s="322" t="str">
        <f>IF(AND(ISBLANK('ENTR1-Age'!AD143),$L$132&lt;&gt;"M"),"",'ENTR1-Age'!AD143)</f>
        <v/>
      </c>
      <c r="L132" s="316" t="str">
        <f>IF(ISBLANK('ENTR1-Age'!AE143),"",'ENTR1-Age'!AE143)</f>
        <v/>
      </c>
      <c r="M132" s="317" t="str">
        <f t="shared" si="3"/>
        <v>OK</v>
      </c>
      <c r="N132" s="342"/>
    </row>
    <row r="133" spans="1:14" x14ac:dyDescent="0.2">
      <c r="A133" s="316" t="s">
        <v>389</v>
      </c>
      <c r="B133" s="316" t="s">
        <v>674</v>
      </c>
      <c r="C133" s="316" t="s">
        <v>194</v>
      </c>
      <c r="D133" s="318" t="s">
        <v>675</v>
      </c>
      <c r="E133" s="321" t="s">
        <v>184</v>
      </c>
      <c r="F133" s="316" t="s">
        <v>194</v>
      </c>
      <c r="G133" s="318" t="s">
        <v>676</v>
      </c>
      <c r="H133" s="316" t="str">
        <f>IF(OR(AND('ENTR1-Age'!AD48="",'ENTR1-Age'!AE48=""),AND('ENTR1-Age'!AD96="",'ENTR1-Age'!AE96=""),AND('ENTR1-Age'!AE48="K",'ENTR1-Age'!AE96="K"),OR('ENTR1-Age'!AE48="O",'ENTR1-Age'!AE96="O")),"",SUM('ENTR1-Age'!AD48,'ENTR1-Age'!AD96))</f>
        <v/>
      </c>
      <c r="I133" s="316" t="str">
        <f>IF(AND(OR(AND('ENTR1-Age'!AE48="O",'ENTR1-Age'!AE96="O"),AND('ENTR1-Age'!AE48="K",'ENTR1-Age'!AE96="K")),SUM('ENTR1-Age'!AD48,'ENTR1-Age'!AD96)=0,ISNUMBER('ENTR1-Age'!AD144)),"",IF(OR('ENTR1-Age'!AE48="O",'ENTR1-Age'!AE96="O"),"O",IF(AND('ENTR1-Age'!AE48='ENTR1-Age'!AE96,OR('ENTR1-Age'!AE48="K",'ENTR1-Age'!AE48="W",'ENTR1-Age'!AE48="M")), UPPER('ENTR1-Age'!AE48),"")))</f>
        <v/>
      </c>
      <c r="J133" s="321" t="s">
        <v>184</v>
      </c>
      <c r="K133" s="322" t="str">
        <f>IF(AND(ISBLANK('ENTR1-Age'!AD144),$L$133&lt;&gt;"M"),"",'ENTR1-Age'!AD144)</f>
        <v/>
      </c>
      <c r="L133" s="316" t="str">
        <f>IF(ISBLANK('ENTR1-Age'!AE144),"",'ENTR1-Age'!AE144)</f>
        <v/>
      </c>
      <c r="M133" s="317" t="str">
        <f t="shared" si="3"/>
        <v>OK</v>
      </c>
      <c r="N133" s="342"/>
    </row>
    <row r="134" spans="1:14" x14ac:dyDescent="0.2">
      <c r="A134" s="316" t="s">
        <v>389</v>
      </c>
      <c r="B134" s="316" t="s">
        <v>677</v>
      </c>
      <c r="C134" s="316" t="s">
        <v>194</v>
      </c>
      <c r="D134" s="318" t="s">
        <v>678</v>
      </c>
      <c r="E134" s="321" t="s">
        <v>184</v>
      </c>
      <c r="F134" s="316" t="s">
        <v>194</v>
      </c>
      <c r="G134" s="318" t="s">
        <v>679</v>
      </c>
      <c r="H134" s="316" t="str">
        <f>IF(OR(AND('ENTR1-Age'!AD49="",'ENTR1-Age'!AE49=""),AND('ENTR1-Age'!AD97="",'ENTR1-Age'!AE97=""),AND('ENTR1-Age'!AE49="K",'ENTR1-Age'!AE97="K"),OR('ENTR1-Age'!AE49="O",'ENTR1-Age'!AE97="O")),"",SUM('ENTR1-Age'!AD49,'ENTR1-Age'!AD97))</f>
        <v/>
      </c>
      <c r="I134" s="316" t="str">
        <f>IF(AND(OR(AND('ENTR1-Age'!AE49="O",'ENTR1-Age'!AE97="O"),AND('ENTR1-Age'!AE49="K",'ENTR1-Age'!AE97="K")),SUM('ENTR1-Age'!AD49,'ENTR1-Age'!AD97)=0,ISNUMBER('ENTR1-Age'!AD145)),"",IF(OR('ENTR1-Age'!AE49="O",'ENTR1-Age'!AE97="O"),"O",IF(AND('ENTR1-Age'!AE49='ENTR1-Age'!AE97,OR('ENTR1-Age'!AE49="K",'ENTR1-Age'!AE49="W",'ENTR1-Age'!AE49="M")), UPPER('ENTR1-Age'!AE49),"")))</f>
        <v/>
      </c>
      <c r="J134" s="321" t="s">
        <v>184</v>
      </c>
      <c r="K134" s="322" t="str">
        <f>IF(AND(ISBLANK('ENTR1-Age'!AD145),$L$134&lt;&gt;"M"),"",'ENTR1-Age'!AD145)</f>
        <v/>
      </c>
      <c r="L134" s="316" t="str">
        <f>IF(ISBLANK('ENTR1-Age'!AE145),"",'ENTR1-Age'!AE145)</f>
        <v/>
      </c>
      <c r="M134" s="317" t="str">
        <f t="shared" si="3"/>
        <v>OK</v>
      </c>
      <c r="N134" s="342"/>
    </row>
    <row r="135" spans="1:14" x14ac:dyDescent="0.2">
      <c r="A135" s="316" t="s">
        <v>389</v>
      </c>
      <c r="B135" s="316" t="s">
        <v>680</v>
      </c>
      <c r="C135" s="316" t="s">
        <v>194</v>
      </c>
      <c r="D135" s="318" t="s">
        <v>681</v>
      </c>
      <c r="E135" s="321" t="s">
        <v>184</v>
      </c>
      <c r="F135" s="316" t="s">
        <v>194</v>
      </c>
      <c r="G135" s="318" t="s">
        <v>682</v>
      </c>
      <c r="H135" s="316" t="str">
        <f>IF(OR(AND('ENTR1-Age'!AD50="",'ENTR1-Age'!AE50=""),AND('ENTR1-Age'!AD98="",'ENTR1-Age'!AE98=""),AND('ENTR1-Age'!AE50="K",'ENTR1-Age'!AE98="K"),OR('ENTR1-Age'!AE50="O",'ENTR1-Age'!AE98="O")),"",SUM('ENTR1-Age'!AD50,'ENTR1-Age'!AD98))</f>
        <v/>
      </c>
      <c r="I135" s="316" t="str">
        <f>IF(AND(OR(AND('ENTR1-Age'!AE50="O",'ENTR1-Age'!AE98="O"),AND('ENTR1-Age'!AE50="K",'ENTR1-Age'!AE98="K")),SUM('ENTR1-Age'!AD50,'ENTR1-Age'!AD98)=0,ISNUMBER('ENTR1-Age'!AD146)),"",IF(OR('ENTR1-Age'!AE50="O",'ENTR1-Age'!AE98="O"),"O",IF(AND('ENTR1-Age'!AE50='ENTR1-Age'!AE98,OR('ENTR1-Age'!AE50="K",'ENTR1-Age'!AE50="W",'ENTR1-Age'!AE50="M")), UPPER('ENTR1-Age'!AE50),"")))</f>
        <v/>
      </c>
      <c r="J135" s="321" t="s">
        <v>184</v>
      </c>
      <c r="K135" s="322" t="str">
        <f>IF(AND(ISBLANK('ENTR1-Age'!AD146),$L$135&lt;&gt;"M"),"",'ENTR1-Age'!AD146)</f>
        <v/>
      </c>
      <c r="L135" s="316" t="str">
        <f>IF(ISBLANK('ENTR1-Age'!AE146),"",'ENTR1-Age'!AE146)</f>
        <v/>
      </c>
      <c r="M135" s="317" t="str">
        <f t="shared" si="3"/>
        <v>OK</v>
      </c>
      <c r="N135" s="342"/>
    </row>
    <row r="136" spans="1:14" x14ac:dyDescent="0.2">
      <c r="A136" s="316" t="s">
        <v>389</v>
      </c>
      <c r="B136" s="316" t="s">
        <v>683</v>
      </c>
      <c r="C136" s="316" t="s">
        <v>194</v>
      </c>
      <c r="D136" s="318" t="s">
        <v>684</v>
      </c>
      <c r="E136" s="321" t="s">
        <v>184</v>
      </c>
      <c r="F136" s="316" t="s">
        <v>194</v>
      </c>
      <c r="G136" s="318" t="s">
        <v>685</v>
      </c>
      <c r="H136" s="316" t="str">
        <f>IF(OR(AND('ENTR1-Age'!AD51="",'ENTR1-Age'!AE51=""),AND('ENTR1-Age'!AD99="",'ENTR1-Age'!AE99=""),AND('ENTR1-Age'!AE51="K",'ENTR1-Age'!AE99="K"),OR('ENTR1-Age'!AE51="O",'ENTR1-Age'!AE99="O")),"",SUM('ENTR1-Age'!AD51,'ENTR1-Age'!AD99))</f>
        <v/>
      </c>
      <c r="I136" s="316" t="str">
        <f>IF(AND(OR(AND('ENTR1-Age'!AE51="O",'ENTR1-Age'!AE99="O"),AND('ENTR1-Age'!AE51="K",'ENTR1-Age'!AE99="K")),SUM('ENTR1-Age'!AD51,'ENTR1-Age'!AD99)=0,ISNUMBER('ENTR1-Age'!AD147)),"",IF(OR('ENTR1-Age'!AE51="O",'ENTR1-Age'!AE99="O"),"O",IF(AND('ENTR1-Age'!AE51='ENTR1-Age'!AE99,OR('ENTR1-Age'!AE51="K",'ENTR1-Age'!AE51="W",'ENTR1-Age'!AE51="M")), UPPER('ENTR1-Age'!AE51),"")))</f>
        <v/>
      </c>
      <c r="J136" s="321" t="s">
        <v>184</v>
      </c>
      <c r="K136" s="322" t="str">
        <f>IF(AND(ISBLANK('ENTR1-Age'!AD147),$L$136&lt;&gt;"M"),"",'ENTR1-Age'!AD147)</f>
        <v/>
      </c>
      <c r="L136" s="316" t="str">
        <f>IF(ISBLANK('ENTR1-Age'!AE147),"",'ENTR1-Age'!AE147)</f>
        <v/>
      </c>
      <c r="M136" s="317" t="str">
        <f t="shared" si="3"/>
        <v>OK</v>
      </c>
      <c r="N136" s="342"/>
    </row>
    <row r="137" spans="1:14" x14ac:dyDescent="0.2">
      <c r="A137" s="316" t="s">
        <v>389</v>
      </c>
      <c r="B137" s="316" t="s">
        <v>686</v>
      </c>
      <c r="C137" s="316" t="s">
        <v>194</v>
      </c>
      <c r="D137" s="318" t="s">
        <v>687</v>
      </c>
      <c r="E137" s="321" t="s">
        <v>184</v>
      </c>
      <c r="F137" s="316" t="s">
        <v>194</v>
      </c>
      <c r="G137" s="318" t="s">
        <v>688</v>
      </c>
      <c r="H137" s="316" t="str">
        <f>IF(OR(AND('ENTR1-Age'!AD52="",'ENTR1-Age'!AE52=""),AND('ENTR1-Age'!AD100="",'ENTR1-Age'!AE100=""),AND('ENTR1-Age'!AE52="K",'ENTR1-Age'!AE100="K"),OR('ENTR1-Age'!AE52="O",'ENTR1-Age'!AE100="O")),"",SUM('ENTR1-Age'!AD52,'ENTR1-Age'!AD100))</f>
        <v/>
      </c>
      <c r="I137" s="316" t="str">
        <f>IF(AND(OR(AND('ENTR1-Age'!AE52="O",'ENTR1-Age'!AE100="O"),AND('ENTR1-Age'!AE52="K",'ENTR1-Age'!AE100="K")),SUM('ENTR1-Age'!AD52,'ENTR1-Age'!AD100)=0,ISNUMBER('ENTR1-Age'!AD148)),"",IF(OR('ENTR1-Age'!AE52="O",'ENTR1-Age'!AE100="O"),"O",IF(AND('ENTR1-Age'!AE52='ENTR1-Age'!AE100,OR('ENTR1-Age'!AE52="K",'ENTR1-Age'!AE52="W",'ENTR1-Age'!AE52="M")), UPPER('ENTR1-Age'!AE52),"")))</f>
        <v/>
      </c>
      <c r="J137" s="321" t="s">
        <v>184</v>
      </c>
      <c r="K137" s="322" t="str">
        <f>IF(AND(ISBLANK('ENTR1-Age'!AD148),$L$137&lt;&gt;"M"),"",'ENTR1-Age'!AD148)</f>
        <v/>
      </c>
      <c r="L137" s="316" t="str">
        <f>IF(ISBLANK('ENTR1-Age'!AE148),"",'ENTR1-Age'!AE148)</f>
        <v/>
      </c>
      <c r="M137" s="317" t="str">
        <f t="shared" si="3"/>
        <v>OK</v>
      </c>
      <c r="N137" s="342"/>
    </row>
    <row r="138" spans="1:14" x14ac:dyDescent="0.2">
      <c r="A138" s="316" t="s">
        <v>389</v>
      </c>
      <c r="B138" s="316" t="s">
        <v>689</v>
      </c>
      <c r="C138" s="316" t="s">
        <v>194</v>
      </c>
      <c r="D138" s="318" t="s">
        <v>690</v>
      </c>
      <c r="E138" s="321" t="s">
        <v>184</v>
      </c>
      <c r="F138" s="316" t="s">
        <v>194</v>
      </c>
      <c r="G138" s="318" t="s">
        <v>691</v>
      </c>
      <c r="H138" s="316" t="str">
        <f>IF(OR(AND('ENTR1-Age'!AD53="",'ENTR1-Age'!AE53=""),AND('ENTR1-Age'!AD101="",'ENTR1-Age'!AE101=""),AND('ENTR1-Age'!AE53="K",'ENTR1-Age'!AE101="K"),OR('ENTR1-Age'!AE53="O",'ENTR1-Age'!AE101="O")),"",SUM('ENTR1-Age'!AD53,'ENTR1-Age'!AD101))</f>
        <v/>
      </c>
      <c r="I138" s="316" t="str">
        <f>IF(AND(OR(AND('ENTR1-Age'!AE53="O",'ENTR1-Age'!AE101="O"),AND('ENTR1-Age'!AE53="K",'ENTR1-Age'!AE101="K")),SUM('ENTR1-Age'!AD53,'ENTR1-Age'!AD101)=0,ISNUMBER('ENTR1-Age'!AD149)),"",IF(OR('ENTR1-Age'!AE53="O",'ENTR1-Age'!AE101="O"),"O",IF(AND('ENTR1-Age'!AE53='ENTR1-Age'!AE101,OR('ENTR1-Age'!AE53="K",'ENTR1-Age'!AE53="W",'ENTR1-Age'!AE53="M")), UPPER('ENTR1-Age'!AE53),"")))</f>
        <v/>
      </c>
      <c r="J138" s="321" t="s">
        <v>184</v>
      </c>
      <c r="K138" s="322" t="str">
        <f>IF(AND(ISBLANK('ENTR1-Age'!AD149),$L$138&lt;&gt;"M"),"",'ENTR1-Age'!AD149)</f>
        <v/>
      </c>
      <c r="L138" s="316" t="str">
        <f>IF(ISBLANK('ENTR1-Age'!AE149),"",'ENTR1-Age'!AE149)</f>
        <v/>
      </c>
      <c r="M138" s="317" t="str">
        <f t="shared" si="3"/>
        <v>OK</v>
      </c>
      <c r="N138" s="342"/>
    </row>
    <row r="139" spans="1:14" x14ac:dyDescent="0.2">
      <c r="A139" s="316" t="s">
        <v>389</v>
      </c>
      <c r="B139" s="316" t="s">
        <v>692</v>
      </c>
      <c r="C139" s="316" t="s">
        <v>194</v>
      </c>
      <c r="D139" s="318" t="s">
        <v>693</v>
      </c>
      <c r="E139" s="321" t="s">
        <v>184</v>
      </c>
      <c r="F139" s="316" t="s">
        <v>194</v>
      </c>
      <c r="G139" s="318" t="s">
        <v>694</v>
      </c>
      <c r="H139" s="316" t="str">
        <f>IF(OR(AND('ENTR1-Age'!AD54="",'ENTR1-Age'!AE54=""),AND('ENTR1-Age'!AD102="",'ENTR1-Age'!AE102=""),AND('ENTR1-Age'!AE54="K",'ENTR1-Age'!AE102="K"),OR('ENTR1-Age'!AE54="O",'ENTR1-Age'!AE102="O")),"",SUM('ENTR1-Age'!AD54,'ENTR1-Age'!AD102))</f>
        <v/>
      </c>
      <c r="I139" s="316" t="str">
        <f>IF(AND(OR(AND('ENTR1-Age'!AE54="O",'ENTR1-Age'!AE102="O"),AND('ENTR1-Age'!AE54="K",'ENTR1-Age'!AE102="K")),SUM('ENTR1-Age'!AD54,'ENTR1-Age'!AD102)=0,ISNUMBER('ENTR1-Age'!AD150)),"",IF(OR('ENTR1-Age'!AE54="O",'ENTR1-Age'!AE102="O"),"O",IF(AND('ENTR1-Age'!AE54='ENTR1-Age'!AE102,OR('ENTR1-Age'!AE54="K",'ENTR1-Age'!AE54="W",'ENTR1-Age'!AE54="M")), UPPER('ENTR1-Age'!AE54),"")))</f>
        <v/>
      </c>
      <c r="J139" s="321" t="s">
        <v>184</v>
      </c>
      <c r="K139" s="322" t="str">
        <f>IF(AND(ISBLANK('ENTR1-Age'!AD150),$L$139&lt;&gt;"M"),"",'ENTR1-Age'!AD150)</f>
        <v/>
      </c>
      <c r="L139" s="316" t="str">
        <f>IF(ISBLANK('ENTR1-Age'!AE150),"",'ENTR1-Age'!AE150)</f>
        <v/>
      </c>
      <c r="M139" s="317" t="str">
        <f t="shared" si="3"/>
        <v>OK</v>
      </c>
      <c r="N139" s="342"/>
    </row>
    <row r="140" spans="1:14" x14ac:dyDescent="0.2">
      <c r="A140" s="316" t="s">
        <v>389</v>
      </c>
      <c r="B140" s="316" t="s">
        <v>695</v>
      </c>
      <c r="C140" s="316" t="s">
        <v>194</v>
      </c>
      <c r="D140" s="318" t="s">
        <v>696</v>
      </c>
      <c r="E140" s="321" t="s">
        <v>184</v>
      </c>
      <c r="F140" s="316" t="s">
        <v>194</v>
      </c>
      <c r="G140" s="318" t="s">
        <v>697</v>
      </c>
      <c r="H140" s="316" t="str">
        <f>IF(OR(AND('ENTR1-Age'!AD55="",'ENTR1-Age'!AE55=""),AND('ENTR1-Age'!AD103="",'ENTR1-Age'!AE103=""),AND('ENTR1-Age'!AE55="K",'ENTR1-Age'!AE103="K"),OR('ENTR1-Age'!AE55="O",'ENTR1-Age'!AE103="O")),"",SUM('ENTR1-Age'!AD55,'ENTR1-Age'!AD103))</f>
        <v/>
      </c>
      <c r="I140" s="316" t="str">
        <f>IF(AND(OR(AND('ENTR1-Age'!AE55="O",'ENTR1-Age'!AE103="O"),AND('ENTR1-Age'!AE55="K",'ENTR1-Age'!AE103="K")),SUM('ENTR1-Age'!AD55,'ENTR1-Age'!AD103)=0,ISNUMBER('ENTR1-Age'!AD151)),"",IF(OR('ENTR1-Age'!AE55="O",'ENTR1-Age'!AE103="O"),"O",IF(AND('ENTR1-Age'!AE55='ENTR1-Age'!AE103,OR('ENTR1-Age'!AE55="K",'ENTR1-Age'!AE55="W",'ENTR1-Age'!AE55="M")), UPPER('ENTR1-Age'!AE55),"")))</f>
        <v/>
      </c>
      <c r="J140" s="321" t="s">
        <v>184</v>
      </c>
      <c r="K140" s="322" t="str">
        <f>IF(AND(ISBLANK('ENTR1-Age'!AD151),$L$140&lt;&gt;"M"),"",'ENTR1-Age'!AD151)</f>
        <v/>
      </c>
      <c r="L140" s="316" t="str">
        <f>IF(ISBLANK('ENTR1-Age'!AE151),"",'ENTR1-Age'!AE151)</f>
        <v/>
      </c>
      <c r="M140" s="317" t="str">
        <f t="shared" si="3"/>
        <v>OK</v>
      </c>
      <c r="N140" s="342"/>
    </row>
    <row r="141" spans="1:14" x14ac:dyDescent="0.2">
      <c r="A141" s="316" t="s">
        <v>389</v>
      </c>
      <c r="B141" s="316" t="s">
        <v>698</v>
      </c>
      <c r="C141" s="316" t="s">
        <v>194</v>
      </c>
      <c r="D141" s="318" t="s">
        <v>699</v>
      </c>
      <c r="E141" s="321" t="s">
        <v>184</v>
      </c>
      <c r="F141" s="316" t="s">
        <v>194</v>
      </c>
      <c r="G141" s="318" t="s">
        <v>700</v>
      </c>
      <c r="H141" s="316" t="str">
        <f>IF(OR(AND('ENTR1-Age'!AD56="",'ENTR1-Age'!AE56=""),AND('ENTR1-Age'!AD104="",'ENTR1-Age'!AE104=""),AND('ENTR1-Age'!AE56="K",'ENTR1-Age'!AE104="K"),OR('ENTR1-Age'!AE56="O",'ENTR1-Age'!AE104="O")),"",SUM('ENTR1-Age'!AD56,'ENTR1-Age'!AD104))</f>
        <v/>
      </c>
      <c r="I141" s="316" t="str">
        <f>IF(AND(OR(AND('ENTR1-Age'!AE56="O",'ENTR1-Age'!AE104="O"),AND('ENTR1-Age'!AE56="K",'ENTR1-Age'!AE104="K")),SUM('ENTR1-Age'!AD56,'ENTR1-Age'!AD104)=0,ISNUMBER('ENTR1-Age'!AD152)),"",IF(OR('ENTR1-Age'!AE56="O",'ENTR1-Age'!AE104="O"),"O",IF(AND('ENTR1-Age'!AE56='ENTR1-Age'!AE104,OR('ENTR1-Age'!AE56="K",'ENTR1-Age'!AE56="W",'ENTR1-Age'!AE56="M")), UPPER('ENTR1-Age'!AE56),"")))</f>
        <v/>
      </c>
      <c r="J141" s="321" t="s">
        <v>184</v>
      </c>
      <c r="K141" s="322" t="str">
        <f>IF(AND(ISBLANK('ENTR1-Age'!AD152),$L$141&lt;&gt;"M"),"",'ENTR1-Age'!AD152)</f>
        <v/>
      </c>
      <c r="L141" s="316" t="str">
        <f>IF(ISBLANK('ENTR1-Age'!AE152),"",'ENTR1-Age'!AE152)</f>
        <v/>
      </c>
      <c r="M141" s="317" t="str">
        <f t="shared" si="3"/>
        <v>OK</v>
      </c>
      <c r="N141" s="342"/>
    </row>
    <row r="142" spans="1:14" x14ac:dyDescent="0.2">
      <c r="A142" s="316" t="s">
        <v>389</v>
      </c>
      <c r="B142" s="316" t="s">
        <v>701</v>
      </c>
      <c r="C142" s="316" t="s">
        <v>194</v>
      </c>
      <c r="D142" s="318" t="s">
        <v>702</v>
      </c>
      <c r="E142" s="321" t="s">
        <v>184</v>
      </c>
      <c r="F142" s="316" t="s">
        <v>194</v>
      </c>
      <c r="G142" s="318" t="s">
        <v>703</v>
      </c>
      <c r="H142" s="316" t="str">
        <f>IF(OR(AND('ENTR1-Age'!AD57="",'ENTR1-Age'!AE57=""),AND('ENTR1-Age'!AD105="",'ENTR1-Age'!AE105=""),AND('ENTR1-Age'!AE57="K",'ENTR1-Age'!AE105="K"),OR('ENTR1-Age'!AE57="O",'ENTR1-Age'!AE105="O")),"",SUM('ENTR1-Age'!AD57,'ENTR1-Age'!AD105))</f>
        <v/>
      </c>
      <c r="I142" s="316" t="str">
        <f>IF(AND(OR(AND('ENTR1-Age'!AE57="O",'ENTR1-Age'!AE105="O"),AND('ENTR1-Age'!AE57="K",'ENTR1-Age'!AE105="K")),SUM('ENTR1-Age'!AD57,'ENTR1-Age'!AD105)=0,ISNUMBER('ENTR1-Age'!AD153)),"",IF(OR('ENTR1-Age'!AE57="O",'ENTR1-Age'!AE105="O"),"O",IF(AND('ENTR1-Age'!AE57='ENTR1-Age'!AE105,OR('ENTR1-Age'!AE57="K",'ENTR1-Age'!AE57="W",'ENTR1-Age'!AE57="M")), UPPER('ENTR1-Age'!AE57),"")))</f>
        <v/>
      </c>
      <c r="J142" s="321" t="s">
        <v>184</v>
      </c>
      <c r="K142" s="322" t="str">
        <f>IF(AND(ISBLANK('ENTR1-Age'!AD153),$L$142&lt;&gt;"M"),"",'ENTR1-Age'!AD153)</f>
        <v/>
      </c>
      <c r="L142" s="316" t="str">
        <f>IF(ISBLANK('ENTR1-Age'!AE153),"",'ENTR1-Age'!AE153)</f>
        <v/>
      </c>
      <c r="M142" s="317" t="str">
        <f t="shared" si="3"/>
        <v>OK</v>
      </c>
      <c r="N142" s="342"/>
    </row>
    <row r="143" spans="1:14" x14ac:dyDescent="0.2">
      <c r="A143" s="316" t="s">
        <v>389</v>
      </c>
      <c r="B143" s="316" t="s">
        <v>704</v>
      </c>
      <c r="C143" s="316" t="s">
        <v>194</v>
      </c>
      <c r="D143" s="318" t="s">
        <v>705</v>
      </c>
      <c r="E143" s="321" t="s">
        <v>184</v>
      </c>
      <c r="F143" s="316" t="s">
        <v>194</v>
      </c>
      <c r="G143" s="318" t="s">
        <v>706</v>
      </c>
      <c r="H143" s="316" t="str">
        <f>IF(OR(AND('ENTR1-Age'!AD58="",'ENTR1-Age'!AE58=""),AND('ENTR1-Age'!AD106="",'ENTR1-Age'!AE106=""),AND('ENTR1-Age'!AE58="K",'ENTR1-Age'!AE106="K"),OR('ENTR1-Age'!AE58="O",'ENTR1-Age'!AE106="O")),"",SUM('ENTR1-Age'!AD58,'ENTR1-Age'!AD106))</f>
        <v/>
      </c>
      <c r="I143" s="316" t="str">
        <f>IF(AND(OR(AND('ENTR1-Age'!AE58="O",'ENTR1-Age'!AE106="O"),AND('ENTR1-Age'!AE58="K",'ENTR1-Age'!AE106="K")),SUM('ENTR1-Age'!AD58,'ENTR1-Age'!AD106)=0,ISNUMBER('ENTR1-Age'!AD154)),"",IF(OR('ENTR1-Age'!AE58="O",'ENTR1-Age'!AE106="O"),"O",IF(AND('ENTR1-Age'!AE58='ENTR1-Age'!AE106,OR('ENTR1-Age'!AE58="K",'ENTR1-Age'!AE58="W",'ENTR1-Age'!AE58="M")), UPPER('ENTR1-Age'!AE58),"")))</f>
        <v/>
      </c>
      <c r="J143" s="321" t="s">
        <v>184</v>
      </c>
      <c r="K143" s="322" t="str">
        <f>IF(AND(ISBLANK('ENTR1-Age'!AD154),$L$143&lt;&gt;"M"),"",'ENTR1-Age'!AD154)</f>
        <v/>
      </c>
      <c r="L143" s="316" t="str">
        <f>IF(ISBLANK('ENTR1-Age'!AE154),"",'ENTR1-Age'!AE154)</f>
        <v/>
      </c>
      <c r="M143" s="317" t="str">
        <f t="shared" si="3"/>
        <v>OK</v>
      </c>
      <c r="N143" s="342"/>
    </row>
    <row r="144" spans="1:14" x14ac:dyDescent="0.2">
      <c r="A144" s="316" t="s">
        <v>389</v>
      </c>
      <c r="B144" s="316" t="s">
        <v>707</v>
      </c>
      <c r="C144" s="316" t="s">
        <v>194</v>
      </c>
      <c r="D144" s="318" t="s">
        <v>708</v>
      </c>
      <c r="E144" s="321" t="s">
        <v>184</v>
      </c>
      <c r="F144" s="316" t="s">
        <v>194</v>
      </c>
      <c r="G144" s="318" t="s">
        <v>709</v>
      </c>
      <c r="H144" s="316" t="str">
        <f>IF(OR(AND('ENTR1-Age'!AD59="",'ENTR1-Age'!AE59=""),AND('ENTR1-Age'!AD107="",'ENTR1-Age'!AE107=""),AND('ENTR1-Age'!AE59="K",'ENTR1-Age'!AE107="K"),OR('ENTR1-Age'!AE59="O",'ENTR1-Age'!AE107="O")),"",SUM('ENTR1-Age'!AD59,'ENTR1-Age'!AD107))</f>
        <v/>
      </c>
      <c r="I144" s="316" t="str">
        <f>IF(AND(OR(AND('ENTR1-Age'!AE59="O",'ENTR1-Age'!AE107="O"),AND('ENTR1-Age'!AE59="K",'ENTR1-Age'!AE107="K")),SUM('ENTR1-Age'!AD59,'ENTR1-Age'!AD107)=0,ISNUMBER('ENTR1-Age'!AD155)),"",IF(OR('ENTR1-Age'!AE59="O",'ENTR1-Age'!AE107="O"),"O",IF(AND('ENTR1-Age'!AE59='ENTR1-Age'!AE107,OR('ENTR1-Age'!AE59="K",'ENTR1-Age'!AE59="W",'ENTR1-Age'!AE59="M")), UPPER('ENTR1-Age'!AE59),"")))</f>
        <v/>
      </c>
      <c r="J144" s="321" t="s">
        <v>184</v>
      </c>
      <c r="K144" s="322" t="str">
        <f>IF(AND(ISBLANK('ENTR1-Age'!AD155),$L$144&lt;&gt;"M"),"",'ENTR1-Age'!AD155)</f>
        <v/>
      </c>
      <c r="L144" s="316" t="str">
        <f>IF(ISBLANK('ENTR1-Age'!AE155),"",'ENTR1-Age'!AE155)</f>
        <v/>
      </c>
      <c r="M144" s="317" t="str">
        <f t="shared" si="3"/>
        <v>OK</v>
      </c>
      <c r="N144" s="342"/>
    </row>
    <row r="145" spans="1:14" x14ac:dyDescent="0.2">
      <c r="A145" s="316" t="s">
        <v>389</v>
      </c>
      <c r="B145" s="316" t="s">
        <v>710</v>
      </c>
      <c r="C145" s="316" t="s">
        <v>194</v>
      </c>
      <c r="D145" s="318" t="s">
        <v>711</v>
      </c>
      <c r="E145" s="321" t="s">
        <v>184</v>
      </c>
      <c r="F145" s="316" t="s">
        <v>194</v>
      </c>
      <c r="G145" s="318" t="s">
        <v>712</v>
      </c>
      <c r="H145" s="316" t="str">
        <f>IF(OR(AND('ENTR1-Age'!AD60="",'ENTR1-Age'!AE60=""),AND('ENTR1-Age'!AD108="",'ENTR1-Age'!AE108=""),AND('ENTR1-Age'!AE60="K",'ENTR1-Age'!AE108="K"),OR('ENTR1-Age'!AE60="O",'ENTR1-Age'!AE108="O")),"",SUM('ENTR1-Age'!AD60,'ENTR1-Age'!AD108))</f>
        <v/>
      </c>
      <c r="I145" s="316" t="str">
        <f>IF(AND(OR(AND('ENTR1-Age'!AE60="O",'ENTR1-Age'!AE108="O"),AND('ENTR1-Age'!AE60="K",'ENTR1-Age'!AE108="K")),SUM('ENTR1-Age'!AD60,'ENTR1-Age'!AD108)=0,ISNUMBER('ENTR1-Age'!AD156)),"",IF(OR('ENTR1-Age'!AE60="O",'ENTR1-Age'!AE108="O"),"O",IF(AND('ENTR1-Age'!AE60='ENTR1-Age'!AE108,OR('ENTR1-Age'!AE60="K",'ENTR1-Age'!AE60="W",'ENTR1-Age'!AE60="M")), UPPER('ENTR1-Age'!AE60),"")))</f>
        <v/>
      </c>
      <c r="J145" s="321" t="s">
        <v>184</v>
      </c>
      <c r="K145" s="322" t="str">
        <f>IF(AND(ISBLANK('ENTR1-Age'!AD156),$L$145&lt;&gt;"M"),"",'ENTR1-Age'!AD156)</f>
        <v/>
      </c>
      <c r="L145" s="316" t="str">
        <f>IF(ISBLANK('ENTR1-Age'!AE156),"",'ENTR1-Age'!AE156)</f>
        <v/>
      </c>
      <c r="M145" s="317" t="str">
        <f t="shared" si="3"/>
        <v>OK</v>
      </c>
      <c r="N145" s="342"/>
    </row>
    <row r="146" spans="1:14" x14ac:dyDescent="0.2">
      <c r="A146" s="316" t="s">
        <v>389</v>
      </c>
      <c r="B146" s="316" t="s">
        <v>713</v>
      </c>
      <c r="C146" s="316" t="s">
        <v>194</v>
      </c>
      <c r="D146" s="318" t="s">
        <v>714</v>
      </c>
      <c r="E146" s="321" t="s">
        <v>184</v>
      </c>
      <c r="F146" s="316" t="s">
        <v>194</v>
      </c>
      <c r="G146" s="318" t="s">
        <v>715</v>
      </c>
      <c r="H146" s="316" t="str">
        <f>IF(OR(AND('ENTR1-Age'!AD61="",'ENTR1-Age'!AE61=""),AND('ENTR1-Age'!AD109="",'ENTR1-Age'!AE109=""),AND('ENTR1-Age'!AE61="K",'ENTR1-Age'!AE109="K"),OR('ENTR1-Age'!AE61="O",'ENTR1-Age'!AE109="O")),"",SUM('ENTR1-Age'!AD61,'ENTR1-Age'!AD109))</f>
        <v/>
      </c>
      <c r="I146" s="316" t="str">
        <f>IF(AND(OR(AND('ENTR1-Age'!AE61="O",'ENTR1-Age'!AE109="O"),AND('ENTR1-Age'!AE61="K",'ENTR1-Age'!AE109="K")),SUM('ENTR1-Age'!AD61,'ENTR1-Age'!AD109)=0,ISNUMBER('ENTR1-Age'!AD157)),"",IF(OR('ENTR1-Age'!AE61="O",'ENTR1-Age'!AE109="O"),"O",IF(AND('ENTR1-Age'!AE61='ENTR1-Age'!AE109,OR('ENTR1-Age'!AE61="K",'ENTR1-Age'!AE61="W",'ENTR1-Age'!AE61="M")), UPPER('ENTR1-Age'!AE61),"")))</f>
        <v/>
      </c>
      <c r="J146" s="321" t="s">
        <v>184</v>
      </c>
      <c r="K146" s="322" t="str">
        <f>IF(AND(ISBLANK('ENTR1-Age'!AD157),$L$146&lt;&gt;"M"),"",'ENTR1-Age'!AD157)</f>
        <v/>
      </c>
      <c r="L146" s="316" t="str">
        <f>IF(ISBLANK('ENTR1-Age'!AE157),"",'ENTR1-Age'!AE157)</f>
        <v/>
      </c>
      <c r="M146" s="317" t="str">
        <f t="shared" si="3"/>
        <v>OK</v>
      </c>
      <c r="N146" s="342"/>
    </row>
    <row r="147" spans="1:14" x14ac:dyDescent="0.2">
      <c r="A147" s="316" t="s">
        <v>389</v>
      </c>
      <c r="B147" s="316" t="s">
        <v>716</v>
      </c>
      <c r="C147" s="316" t="s">
        <v>194</v>
      </c>
      <c r="D147" s="318" t="s">
        <v>717</v>
      </c>
      <c r="E147" s="321" t="s">
        <v>184</v>
      </c>
      <c r="F147" s="316" t="s">
        <v>194</v>
      </c>
      <c r="G147" s="318" t="s">
        <v>718</v>
      </c>
      <c r="H147" s="316" t="str">
        <f>IF(OR(AND('ENTR1-Age'!AD62="",'ENTR1-Age'!AE62=""),AND('ENTR1-Age'!AD110="",'ENTR1-Age'!AE110=""),AND('ENTR1-Age'!AE62="K",'ENTR1-Age'!AE110="K"),OR('ENTR1-Age'!AE62="O",'ENTR1-Age'!AE110="O")),"",SUM('ENTR1-Age'!AD62,'ENTR1-Age'!AD110))</f>
        <v/>
      </c>
      <c r="I147" s="316" t="str">
        <f>IF(AND(OR(AND('ENTR1-Age'!AE62="O",'ENTR1-Age'!AE110="O"),AND('ENTR1-Age'!AE62="K",'ENTR1-Age'!AE110="K")),SUM('ENTR1-Age'!AD62,'ENTR1-Age'!AD110)=0,ISNUMBER('ENTR1-Age'!AD158)),"",IF(OR('ENTR1-Age'!AE62="O",'ENTR1-Age'!AE110="O"),"O",IF(AND('ENTR1-Age'!AE62='ENTR1-Age'!AE110,OR('ENTR1-Age'!AE62="K",'ENTR1-Age'!AE62="W",'ENTR1-Age'!AE62="M")), UPPER('ENTR1-Age'!AE62),"")))</f>
        <v/>
      </c>
      <c r="J147" s="321" t="s">
        <v>184</v>
      </c>
      <c r="K147" s="322" t="str">
        <f>IF(AND(ISBLANK('ENTR1-Age'!AD158),$L$147&lt;&gt;"M"),"",'ENTR1-Age'!AD158)</f>
        <v/>
      </c>
      <c r="L147" s="316" t="str">
        <f>IF(ISBLANK('ENTR1-Age'!AE158),"",'ENTR1-Age'!AE158)</f>
        <v/>
      </c>
      <c r="M147" s="317" t="str">
        <f t="shared" si="3"/>
        <v>OK</v>
      </c>
      <c r="N147" s="342"/>
    </row>
    <row r="148" spans="1:14" x14ac:dyDescent="0.2">
      <c r="A148" s="316" t="s">
        <v>389</v>
      </c>
      <c r="B148" s="316" t="s">
        <v>719</v>
      </c>
      <c r="C148" s="316" t="s">
        <v>194</v>
      </c>
      <c r="D148" s="318" t="s">
        <v>720</v>
      </c>
      <c r="E148" s="321" t="s">
        <v>184</v>
      </c>
      <c r="F148" s="316" t="s">
        <v>194</v>
      </c>
      <c r="G148" s="318" t="s">
        <v>721</v>
      </c>
      <c r="H148" s="316" t="str">
        <f>IF(OR(AND('ENTR1-Age'!AD63="",'ENTR1-Age'!AE63=""),AND('ENTR1-Age'!AD111="",'ENTR1-Age'!AE111=""),AND('ENTR1-Age'!AE63="K",'ENTR1-Age'!AE111="K"),OR('ENTR1-Age'!AE63="O",'ENTR1-Age'!AE111="O")),"",SUM('ENTR1-Age'!AD63,'ENTR1-Age'!AD111))</f>
        <v/>
      </c>
      <c r="I148" s="316" t="str">
        <f>IF(AND(OR(AND('ENTR1-Age'!AE63="O",'ENTR1-Age'!AE111="O"),AND('ENTR1-Age'!AE63="K",'ENTR1-Age'!AE111="K")),SUM('ENTR1-Age'!AD63,'ENTR1-Age'!AD111)=0,ISNUMBER('ENTR1-Age'!AD159)),"",IF(OR('ENTR1-Age'!AE63="O",'ENTR1-Age'!AE111="O"),"O",IF(AND('ENTR1-Age'!AE63='ENTR1-Age'!AE111,OR('ENTR1-Age'!AE63="K",'ENTR1-Age'!AE63="W",'ENTR1-Age'!AE63="M")), UPPER('ENTR1-Age'!AE63),"")))</f>
        <v/>
      </c>
      <c r="J148" s="321" t="s">
        <v>184</v>
      </c>
      <c r="K148" s="322" t="str">
        <f>IF(AND(ISBLANK('ENTR1-Age'!AD159),$L$148&lt;&gt;"M"),"",'ENTR1-Age'!AD159)</f>
        <v/>
      </c>
      <c r="L148" s="316" t="str">
        <f>IF(ISBLANK('ENTR1-Age'!AE159),"",'ENTR1-Age'!AE159)</f>
        <v/>
      </c>
      <c r="M148" s="317" t="str">
        <f t="shared" si="3"/>
        <v>OK</v>
      </c>
      <c r="N148" s="342"/>
    </row>
    <row r="149" spans="1:14" x14ac:dyDescent="0.2">
      <c r="A149" s="316" t="s">
        <v>389</v>
      </c>
      <c r="B149" s="316" t="s">
        <v>722</v>
      </c>
      <c r="C149" s="316" t="s">
        <v>194</v>
      </c>
      <c r="D149" s="318" t="s">
        <v>723</v>
      </c>
      <c r="E149" s="321" t="s">
        <v>184</v>
      </c>
      <c r="F149" s="316" t="s">
        <v>194</v>
      </c>
      <c r="G149" s="318" t="s">
        <v>724</v>
      </c>
      <c r="H149" s="316" t="str">
        <f>IF(OR(AND('ENTR1-Age'!AD64="",'ENTR1-Age'!AE64=""),AND('ENTR1-Age'!AD112="",'ENTR1-Age'!AE112=""),AND('ENTR1-Age'!AE64="K",'ENTR1-Age'!AE112="K"),OR('ENTR1-Age'!AE64="O",'ENTR1-Age'!AE112="O")),"",SUM('ENTR1-Age'!AD64,'ENTR1-Age'!AD112))</f>
        <v/>
      </c>
      <c r="I149" s="316" t="str">
        <f>IF(AND(OR(AND('ENTR1-Age'!AE64="O",'ENTR1-Age'!AE112="O"),AND('ENTR1-Age'!AE64="K",'ENTR1-Age'!AE112="K")),SUM('ENTR1-Age'!AD64,'ENTR1-Age'!AD112)=0,ISNUMBER('ENTR1-Age'!AD160)),"",IF(OR('ENTR1-Age'!AE64="O",'ENTR1-Age'!AE112="O"),"O",IF(AND('ENTR1-Age'!AE64='ENTR1-Age'!AE112,OR('ENTR1-Age'!AE64="K",'ENTR1-Age'!AE64="W",'ENTR1-Age'!AE64="M")), UPPER('ENTR1-Age'!AE64),"")))</f>
        <v/>
      </c>
      <c r="J149" s="321" t="s">
        <v>184</v>
      </c>
      <c r="K149" s="322" t="str">
        <f>IF(AND(ISBLANK('ENTR1-Age'!AD160),$L$149&lt;&gt;"M"),"",'ENTR1-Age'!AD160)</f>
        <v/>
      </c>
      <c r="L149" s="316" t="str">
        <f>IF(ISBLANK('ENTR1-Age'!AE160),"",'ENTR1-Age'!AE160)</f>
        <v/>
      </c>
      <c r="M149" s="317" t="str">
        <f t="shared" si="3"/>
        <v>OK</v>
      </c>
      <c r="N149" s="342"/>
    </row>
    <row r="150" spans="1:14" x14ac:dyDescent="0.2">
      <c r="A150" s="316" t="s">
        <v>389</v>
      </c>
      <c r="B150" s="316" t="s">
        <v>725</v>
      </c>
      <c r="C150" s="316" t="s">
        <v>194</v>
      </c>
      <c r="D150" s="318" t="s">
        <v>726</v>
      </c>
      <c r="E150" s="321" t="s">
        <v>184</v>
      </c>
      <c r="F150" s="316" t="s">
        <v>194</v>
      </c>
      <c r="G150" s="318" t="s">
        <v>727</v>
      </c>
      <c r="H150" s="316" t="str">
        <f>IF(OR(AND('ENTR1-Age'!AD65="",'ENTR1-Age'!AE65=""),AND('ENTR1-Age'!AD113="",'ENTR1-Age'!AE113=""),AND('ENTR1-Age'!AE65="K",'ENTR1-Age'!AE113="K"),OR('ENTR1-Age'!AE65="O",'ENTR1-Age'!AE113="O")),"",SUM('ENTR1-Age'!AD65,'ENTR1-Age'!AD113))</f>
        <v/>
      </c>
      <c r="I150" s="316" t="str">
        <f>IF(AND(OR(AND('ENTR1-Age'!AE65="O",'ENTR1-Age'!AE113="O"),AND('ENTR1-Age'!AE65="K",'ENTR1-Age'!AE113="K")),SUM('ENTR1-Age'!AD65,'ENTR1-Age'!AD113)=0,ISNUMBER('ENTR1-Age'!AD161)),"",IF(OR('ENTR1-Age'!AE65="O",'ENTR1-Age'!AE113="O"),"O",IF(AND('ENTR1-Age'!AE65='ENTR1-Age'!AE113,OR('ENTR1-Age'!AE65="K",'ENTR1-Age'!AE65="W",'ENTR1-Age'!AE65="M")), UPPER('ENTR1-Age'!AE65),"")))</f>
        <v/>
      </c>
      <c r="J150" s="321" t="s">
        <v>184</v>
      </c>
      <c r="K150" s="322" t="str">
        <f>IF(AND(ISBLANK('ENTR1-Age'!AD161),$L$150&lt;&gt;"M"),"",'ENTR1-Age'!AD161)</f>
        <v/>
      </c>
      <c r="L150" s="316" t="str">
        <f>IF(ISBLANK('ENTR1-Age'!AE161),"",'ENTR1-Age'!AE161)</f>
        <v/>
      </c>
      <c r="M150" s="317" t="str">
        <f t="shared" si="3"/>
        <v>OK</v>
      </c>
      <c r="N150" s="342"/>
    </row>
    <row r="151" spans="1:14" x14ac:dyDescent="0.2">
      <c r="A151" s="316" t="s">
        <v>389</v>
      </c>
      <c r="B151" s="316" t="s">
        <v>728</v>
      </c>
      <c r="C151" s="316" t="s">
        <v>194</v>
      </c>
      <c r="D151" s="318" t="s">
        <v>729</v>
      </c>
      <c r="E151" s="321" t="s">
        <v>184</v>
      </c>
      <c r="F151" s="316" t="s">
        <v>194</v>
      </c>
      <c r="G151" s="318" t="s">
        <v>730</v>
      </c>
      <c r="H151" s="316" t="str">
        <f>IF(OR(AND('ENTR1-Age'!AD66="",'ENTR1-Age'!AE66=""),AND('ENTR1-Age'!AD114="",'ENTR1-Age'!AE114=""),AND('ENTR1-Age'!AE66="K",'ENTR1-Age'!AE114="K"),OR('ENTR1-Age'!AE66="O",'ENTR1-Age'!AE114="O")),"",SUM('ENTR1-Age'!AD66,'ENTR1-Age'!AD114))</f>
        <v/>
      </c>
      <c r="I151" s="316" t="str">
        <f>IF(AND(OR(AND('ENTR1-Age'!AE66="O",'ENTR1-Age'!AE114="O"),AND('ENTR1-Age'!AE66="K",'ENTR1-Age'!AE114="K")),SUM('ENTR1-Age'!AD66,'ENTR1-Age'!AD114)=0,ISNUMBER('ENTR1-Age'!AD162)),"",IF(OR('ENTR1-Age'!AE66="O",'ENTR1-Age'!AE114="O"),"O",IF(AND('ENTR1-Age'!AE66='ENTR1-Age'!AE114,OR('ENTR1-Age'!AE66="K",'ENTR1-Age'!AE66="W",'ENTR1-Age'!AE66="M")), UPPER('ENTR1-Age'!AE66),"")))</f>
        <v/>
      </c>
      <c r="J151" s="321" t="s">
        <v>184</v>
      </c>
      <c r="K151" s="322" t="str">
        <f>IF(AND(ISBLANK('ENTR1-Age'!AD162),$L$151&lt;&gt;"M"),"",'ENTR1-Age'!AD162)</f>
        <v/>
      </c>
      <c r="L151" s="316" t="str">
        <f>IF(ISBLANK('ENTR1-Age'!AE162),"",'ENTR1-Age'!AE162)</f>
        <v/>
      </c>
      <c r="M151" s="317" t="str">
        <f t="shared" si="3"/>
        <v>OK</v>
      </c>
      <c r="N151" s="342"/>
    </row>
    <row r="152" spans="1:14" x14ac:dyDescent="0.2">
      <c r="A152" s="316" t="s">
        <v>389</v>
      </c>
      <c r="B152" s="316" t="s">
        <v>731</v>
      </c>
      <c r="C152" s="316" t="s">
        <v>194</v>
      </c>
      <c r="D152" s="318" t="s">
        <v>732</v>
      </c>
      <c r="E152" s="321" t="s">
        <v>184</v>
      </c>
      <c r="F152" s="316" t="s">
        <v>194</v>
      </c>
      <c r="G152" s="318" t="s">
        <v>733</v>
      </c>
      <c r="H152" s="316" t="str">
        <f>IF(OR(AND('ENTR1-Age'!AD67="",'ENTR1-Age'!AE67=""),AND('ENTR1-Age'!AD115="",'ENTR1-Age'!AE115=""),AND('ENTR1-Age'!AE67="K",'ENTR1-Age'!AE115="K"),OR('ENTR1-Age'!AE67="O",'ENTR1-Age'!AE115="O")),"",SUM('ENTR1-Age'!AD67,'ENTR1-Age'!AD115))</f>
        <v/>
      </c>
      <c r="I152" s="316" t="str">
        <f>IF(AND(OR(AND('ENTR1-Age'!AE67="O",'ENTR1-Age'!AE115="O"),AND('ENTR1-Age'!AE67="K",'ENTR1-Age'!AE115="K")),SUM('ENTR1-Age'!AD67,'ENTR1-Age'!AD115)=0,ISNUMBER('ENTR1-Age'!AD163)),"",IF(OR('ENTR1-Age'!AE67="O",'ENTR1-Age'!AE115="O"),"O",IF(AND('ENTR1-Age'!AE67='ENTR1-Age'!AE115,OR('ENTR1-Age'!AE67="K",'ENTR1-Age'!AE67="W",'ENTR1-Age'!AE67="M")), UPPER('ENTR1-Age'!AE67),"")))</f>
        <v/>
      </c>
      <c r="J152" s="321" t="s">
        <v>184</v>
      </c>
      <c r="K152" s="322" t="str">
        <f>IF(AND(ISBLANK('ENTR1-Age'!AD163),$L$152&lt;&gt;"M"),"",'ENTR1-Age'!AD163)</f>
        <v/>
      </c>
      <c r="L152" s="316" t="str">
        <f>IF(ISBLANK('ENTR1-Age'!AE163),"",'ENTR1-Age'!AE163)</f>
        <v/>
      </c>
      <c r="M152" s="317" t="str">
        <f t="shared" si="3"/>
        <v>OK</v>
      </c>
      <c r="N152" s="342"/>
    </row>
    <row r="153" spans="1:14" x14ac:dyDescent="0.2">
      <c r="A153" s="316" t="s">
        <v>389</v>
      </c>
      <c r="B153" s="316" t="s">
        <v>734</v>
      </c>
      <c r="C153" s="316" t="s">
        <v>194</v>
      </c>
      <c r="D153" s="318" t="s">
        <v>735</v>
      </c>
      <c r="E153" s="321" t="s">
        <v>184</v>
      </c>
      <c r="F153" s="316" t="s">
        <v>194</v>
      </c>
      <c r="G153" s="318" t="s">
        <v>736</v>
      </c>
      <c r="H153" s="316" t="str">
        <f>IF(OR(AND('ENTR1-Age'!AD68="",'ENTR1-Age'!AE68=""),AND('ENTR1-Age'!AD116="",'ENTR1-Age'!AE116=""),AND('ENTR1-Age'!AE68="K",'ENTR1-Age'!AE116="K"),OR('ENTR1-Age'!AE68="O",'ENTR1-Age'!AE116="O")),"",SUM('ENTR1-Age'!AD68,'ENTR1-Age'!AD116))</f>
        <v/>
      </c>
      <c r="I153" s="316" t="str">
        <f>IF(AND(OR(AND('ENTR1-Age'!AE68="O",'ENTR1-Age'!AE116="O"),AND('ENTR1-Age'!AE68="K",'ENTR1-Age'!AE116="K")),SUM('ENTR1-Age'!AD68,'ENTR1-Age'!AD116)=0,ISNUMBER('ENTR1-Age'!AD164)),"",IF(OR('ENTR1-Age'!AE68="O",'ENTR1-Age'!AE116="O"),"O",IF(AND('ENTR1-Age'!AE68='ENTR1-Age'!AE116,OR('ENTR1-Age'!AE68="K",'ENTR1-Age'!AE68="W",'ENTR1-Age'!AE68="M")), UPPER('ENTR1-Age'!AE68),"")))</f>
        <v/>
      </c>
      <c r="J153" s="321" t="s">
        <v>184</v>
      </c>
      <c r="K153" s="322" t="str">
        <f>IF(AND(ISBLANK('ENTR1-Age'!AD164),$L$153&lt;&gt;"M"),"",'ENTR1-Age'!AD164)</f>
        <v/>
      </c>
      <c r="L153" s="316" t="str">
        <f>IF(ISBLANK('ENTR1-Age'!AE164),"",'ENTR1-Age'!AE164)</f>
        <v/>
      </c>
      <c r="M153" s="317" t="str">
        <f t="shared" si="3"/>
        <v>OK</v>
      </c>
      <c r="N153" s="342"/>
    </row>
    <row r="154" spans="1:14" x14ac:dyDescent="0.2">
      <c r="A154" s="316" t="s">
        <v>389</v>
      </c>
      <c r="B154" s="316" t="s">
        <v>737</v>
      </c>
      <c r="C154" s="316" t="s">
        <v>194</v>
      </c>
      <c r="D154" s="318" t="s">
        <v>738</v>
      </c>
      <c r="E154" s="321" t="s">
        <v>184</v>
      </c>
      <c r="F154" s="316" t="s">
        <v>194</v>
      </c>
      <c r="G154" s="318" t="s">
        <v>739</v>
      </c>
      <c r="H154" s="316" t="str">
        <f>IF(OR(AND('ENTR1-Age'!AD69="",'ENTR1-Age'!AE69=""),AND('ENTR1-Age'!AD117="",'ENTR1-Age'!AE117=""),AND('ENTR1-Age'!AE69="K",'ENTR1-Age'!AE117="K"),OR('ENTR1-Age'!AE69="O",'ENTR1-Age'!AE117="O")),"",SUM('ENTR1-Age'!AD69,'ENTR1-Age'!AD117))</f>
        <v/>
      </c>
      <c r="I154" s="316" t="str">
        <f>IF(AND(OR(AND('ENTR1-Age'!AE69="O",'ENTR1-Age'!AE117="O"),AND('ENTR1-Age'!AE69="K",'ENTR1-Age'!AE117="K")),SUM('ENTR1-Age'!AD69,'ENTR1-Age'!AD117)=0,ISNUMBER('ENTR1-Age'!AD165)),"",IF(OR('ENTR1-Age'!AE69="O",'ENTR1-Age'!AE117="O"),"O",IF(AND('ENTR1-Age'!AE69='ENTR1-Age'!AE117,OR('ENTR1-Age'!AE69="K",'ENTR1-Age'!AE69="W",'ENTR1-Age'!AE69="M")), UPPER('ENTR1-Age'!AE69),"")))</f>
        <v/>
      </c>
      <c r="J154" s="321" t="s">
        <v>184</v>
      </c>
      <c r="K154" s="322" t="str">
        <f>IF(AND(ISBLANK('ENTR1-Age'!AD165),$L$154&lt;&gt;"M"),"",'ENTR1-Age'!AD165)</f>
        <v/>
      </c>
      <c r="L154" s="316" t="str">
        <f>IF(ISBLANK('ENTR1-Age'!AE165),"",'ENTR1-Age'!AE165)</f>
        <v/>
      </c>
      <c r="M154" s="317" t="str">
        <f t="shared" si="3"/>
        <v>OK</v>
      </c>
      <c r="N154" s="342"/>
    </row>
    <row r="155" spans="1:14" x14ac:dyDescent="0.2">
      <c r="A155" s="316" t="s">
        <v>389</v>
      </c>
      <c r="B155" s="316" t="s">
        <v>740</v>
      </c>
      <c r="C155" s="316" t="s">
        <v>194</v>
      </c>
      <c r="D155" s="318" t="s">
        <v>741</v>
      </c>
      <c r="E155" s="321" t="s">
        <v>184</v>
      </c>
      <c r="F155" s="316" t="s">
        <v>194</v>
      </c>
      <c r="G155" s="318" t="s">
        <v>742</v>
      </c>
      <c r="H155" s="316" t="str">
        <f>IF(OR(AND('ENTR1-Age'!AD70="",'ENTR1-Age'!AE70=""),AND('ENTR1-Age'!AD118="",'ENTR1-Age'!AE118=""),AND('ENTR1-Age'!AE70="K",'ENTR1-Age'!AE118="K"),OR('ENTR1-Age'!AE70="O",'ENTR1-Age'!AE118="O")),"",SUM('ENTR1-Age'!AD70,'ENTR1-Age'!AD118))</f>
        <v/>
      </c>
      <c r="I155" s="316" t="str">
        <f>IF(AND(OR(AND('ENTR1-Age'!AE70="O",'ENTR1-Age'!AE118="O"),AND('ENTR1-Age'!AE70="K",'ENTR1-Age'!AE118="K")),SUM('ENTR1-Age'!AD70,'ENTR1-Age'!AD118)=0,ISNUMBER('ENTR1-Age'!AD166)),"",IF(OR('ENTR1-Age'!AE70="O",'ENTR1-Age'!AE118="O"),"O",IF(AND('ENTR1-Age'!AE70='ENTR1-Age'!AE118,OR('ENTR1-Age'!AE70="K",'ENTR1-Age'!AE70="W",'ENTR1-Age'!AE70="M")), UPPER('ENTR1-Age'!AE70),"")))</f>
        <v/>
      </c>
      <c r="J155" s="321" t="s">
        <v>184</v>
      </c>
      <c r="K155" s="322" t="str">
        <f>IF(AND(ISBLANK('ENTR1-Age'!AD166),$L$155&lt;&gt;"M"),"",'ENTR1-Age'!AD166)</f>
        <v/>
      </c>
      <c r="L155" s="316" t="str">
        <f>IF(ISBLANK('ENTR1-Age'!AE166),"",'ENTR1-Age'!AE166)</f>
        <v/>
      </c>
      <c r="M155" s="317" t="str">
        <f t="shared" si="3"/>
        <v>OK</v>
      </c>
      <c r="N155" s="342"/>
    </row>
    <row r="156" spans="1:14" x14ac:dyDescent="0.2">
      <c r="A156" s="316" t="s">
        <v>389</v>
      </c>
      <c r="B156" s="316" t="s">
        <v>743</v>
      </c>
      <c r="C156" s="316" t="s">
        <v>194</v>
      </c>
      <c r="D156" s="318" t="s">
        <v>744</v>
      </c>
      <c r="E156" s="321" t="s">
        <v>184</v>
      </c>
      <c r="F156" s="316" t="s">
        <v>194</v>
      </c>
      <c r="G156" s="318" t="s">
        <v>745</v>
      </c>
      <c r="H156" s="316" t="str">
        <f>IF(OR(AND('ENTR1-Age'!AD71="",'ENTR1-Age'!AE71=""),AND('ENTR1-Age'!AD119="",'ENTR1-Age'!AE119=""),AND('ENTR1-Age'!AE71="K",'ENTR1-Age'!AE119="K"),OR('ENTR1-Age'!AE71="O",'ENTR1-Age'!AE119="O")),"",SUM('ENTR1-Age'!AD71,'ENTR1-Age'!AD119))</f>
        <v/>
      </c>
      <c r="I156" s="316" t="str">
        <f>IF(AND(OR(AND('ENTR1-Age'!AE71="O",'ENTR1-Age'!AE119="O"),AND('ENTR1-Age'!AE71="K",'ENTR1-Age'!AE119="K")),SUM('ENTR1-Age'!AD71,'ENTR1-Age'!AD119)=0,ISNUMBER('ENTR1-Age'!AD167)),"",IF(OR('ENTR1-Age'!AE71="O",'ENTR1-Age'!AE119="O"),"O",IF(AND('ENTR1-Age'!AE71='ENTR1-Age'!AE119,OR('ENTR1-Age'!AE71="K",'ENTR1-Age'!AE71="W",'ENTR1-Age'!AE71="M")), UPPER('ENTR1-Age'!AE71),"")))</f>
        <v/>
      </c>
      <c r="J156" s="321" t="s">
        <v>184</v>
      </c>
      <c r="K156" s="322" t="str">
        <f>IF(AND(ISBLANK('ENTR1-Age'!AD167),$L$156&lt;&gt;"M"),"",'ENTR1-Age'!AD167)</f>
        <v/>
      </c>
      <c r="L156" s="316" t="str">
        <f>IF(ISBLANK('ENTR1-Age'!AE167),"",'ENTR1-Age'!AE167)</f>
        <v/>
      </c>
      <c r="M156" s="317" t="str">
        <f t="shared" si="3"/>
        <v>OK</v>
      </c>
      <c r="N156" s="342"/>
    </row>
    <row r="157" spans="1:14" x14ac:dyDescent="0.2">
      <c r="A157" s="316" t="s">
        <v>389</v>
      </c>
      <c r="B157" s="316" t="s">
        <v>746</v>
      </c>
      <c r="C157" s="316" t="s">
        <v>194</v>
      </c>
      <c r="D157" s="318" t="s">
        <v>747</v>
      </c>
      <c r="E157" s="321" t="s">
        <v>184</v>
      </c>
      <c r="F157" s="316" t="s">
        <v>194</v>
      </c>
      <c r="G157" s="318" t="s">
        <v>748</v>
      </c>
      <c r="H157" s="316" t="str">
        <f>IF(OR(AND('ENTR1-Age'!AD72="",'ENTR1-Age'!AE72=""),AND('ENTR1-Age'!AD120="",'ENTR1-Age'!AE120=""),AND('ENTR1-Age'!AE72="K",'ENTR1-Age'!AE120="K"),OR('ENTR1-Age'!AE72="O",'ENTR1-Age'!AE120="O")),"",SUM('ENTR1-Age'!AD72,'ENTR1-Age'!AD120))</f>
        <v/>
      </c>
      <c r="I157" s="316" t="str">
        <f>IF(AND(OR(AND('ENTR1-Age'!AE72="O",'ENTR1-Age'!AE120="O"),AND('ENTR1-Age'!AE72="K",'ENTR1-Age'!AE120="K")),SUM('ENTR1-Age'!AD72,'ENTR1-Age'!AD120)=0,ISNUMBER('ENTR1-Age'!AD168)),"",IF(OR('ENTR1-Age'!AE72="O",'ENTR1-Age'!AE120="O"),"O",IF(AND('ENTR1-Age'!AE72='ENTR1-Age'!AE120,OR('ENTR1-Age'!AE72="K",'ENTR1-Age'!AE72="W",'ENTR1-Age'!AE72="M")), UPPER('ENTR1-Age'!AE72),"")))</f>
        <v/>
      </c>
      <c r="J157" s="321" t="s">
        <v>184</v>
      </c>
      <c r="K157" s="322" t="str">
        <f>IF(AND(ISBLANK('ENTR1-Age'!AD168),$L$157&lt;&gt;"M"),"",'ENTR1-Age'!AD168)</f>
        <v/>
      </c>
      <c r="L157" s="316" t="str">
        <f>IF(ISBLANK('ENTR1-Age'!AE168),"",'ENTR1-Age'!AE168)</f>
        <v/>
      </c>
      <c r="M157" s="317" t="str">
        <f t="shared" si="3"/>
        <v>OK</v>
      </c>
      <c r="N157" s="342"/>
    </row>
    <row r="158" spans="1:14" x14ac:dyDescent="0.2">
      <c r="A158" s="316" t="s">
        <v>389</v>
      </c>
      <c r="B158" s="316" t="s">
        <v>749</v>
      </c>
      <c r="C158" s="316" t="s">
        <v>194</v>
      </c>
      <c r="D158" s="318" t="s">
        <v>750</v>
      </c>
      <c r="E158" s="321" t="s">
        <v>184</v>
      </c>
      <c r="F158" s="316" t="s">
        <v>194</v>
      </c>
      <c r="G158" s="318" t="s">
        <v>751</v>
      </c>
      <c r="H158" s="316" t="str">
        <f>IF(OR(AND('ENTR1-Age'!AD73="",'ENTR1-Age'!AE73=""),AND('ENTR1-Age'!AD121="",'ENTR1-Age'!AE121=""),AND('ENTR1-Age'!AE73="K",'ENTR1-Age'!AE121="K"),OR('ENTR1-Age'!AE73="O",'ENTR1-Age'!AE121="O")),"",SUM('ENTR1-Age'!AD73,'ENTR1-Age'!AD121))</f>
        <v/>
      </c>
      <c r="I158" s="316" t="str">
        <f>IF(AND(OR(AND('ENTR1-Age'!AE73="O",'ENTR1-Age'!AE121="O"),AND('ENTR1-Age'!AE73="K",'ENTR1-Age'!AE121="K")),SUM('ENTR1-Age'!AD73,'ENTR1-Age'!AD121)=0,ISNUMBER('ENTR1-Age'!AD169)),"",IF(OR('ENTR1-Age'!AE73="O",'ENTR1-Age'!AE121="O"),"O",IF(AND('ENTR1-Age'!AE73='ENTR1-Age'!AE121,OR('ENTR1-Age'!AE73="K",'ENTR1-Age'!AE73="W",'ENTR1-Age'!AE73="M")), UPPER('ENTR1-Age'!AE73),"")))</f>
        <v/>
      </c>
      <c r="J158" s="321" t="s">
        <v>184</v>
      </c>
      <c r="K158" s="322" t="str">
        <f>IF(AND(ISBLANK('ENTR1-Age'!AD169),$L$158&lt;&gt;"M"),"",'ENTR1-Age'!AD169)</f>
        <v/>
      </c>
      <c r="L158" s="316" t="str">
        <f>IF(ISBLANK('ENTR1-Age'!AE169),"",'ENTR1-Age'!AE169)</f>
        <v/>
      </c>
      <c r="M158" s="317" t="str">
        <f t="shared" si="3"/>
        <v>OK</v>
      </c>
      <c r="N158" s="342"/>
    </row>
    <row r="159" spans="1:14" x14ac:dyDescent="0.2">
      <c r="A159" s="316" t="s">
        <v>389</v>
      </c>
      <c r="B159" s="316" t="s">
        <v>752</v>
      </c>
      <c r="C159" s="316" t="s">
        <v>194</v>
      </c>
      <c r="D159" s="318" t="s">
        <v>753</v>
      </c>
      <c r="E159" s="321" t="s">
        <v>184</v>
      </c>
      <c r="F159" s="316" t="s">
        <v>194</v>
      </c>
      <c r="G159" s="318" t="s">
        <v>754</v>
      </c>
      <c r="H159" s="316" t="str">
        <f>IF(OR(AND('ENTR1-Age'!AD74="",'ENTR1-Age'!AE74=""),AND('ENTR1-Age'!AD122="",'ENTR1-Age'!AE122=""),AND('ENTR1-Age'!AE74="K",'ENTR1-Age'!AE122="K"),OR('ENTR1-Age'!AE74="O",'ENTR1-Age'!AE122="O")),"",SUM('ENTR1-Age'!AD74,'ENTR1-Age'!AD122))</f>
        <v/>
      </c>
      <c r="I159" s="316" t="str">
        <f>IF(AND(OR(AND('ENTR1-Age'!AE74="O",'ENTR1-Age'!AE122="O"),AND('ENTR1-Age'!AE74="K",'ENTR1-Age'!AE122="K")),SUM('ENTR1-Age'!AD74,'ENTR1-Age'!AD122)=0,ISNUMBER('ENTR1-Age'!AD170)),"",IF(OR('ENTR1-Age'!AE74="O",'ENTR1-Age'!AE122="O"),"O",IF(AND('ENTR1-Age'!AE74='ENTR1-Age'!AE122,OR('ENTR1-Age'!AE74="K",'ENTR1-Age'!AE74="W",'ENTR1-Age'!AE74="M")), UPPER('ENTR1-Age'!AE74),"")))</f>
        <v/>
      </c>
      <c r="J159" s="321" t="s">
        <v>184</v>
      </c>
      <c r="K159" s="322" t="str">
        <f>IF(AND(ISBLANK('ENTR1-Age'!AD170),$L$159&lt;&gt;"M"),"",'ENTR1-Age'!AD170)</f>
        <v/>
      </c>
      <c r="L159" s="316" t="str">
        <f>IF(ISBLANK('ENTR1-Age'!AE170),"",'ENTR1-Age'!AE170)</f>
        <v/>
      </c>
      <c r="M159" s="317" t="str">
        <f t="shared" si="3"/>
        <v>OK</v>
      </c>
      <c r="N159" s="342"/>
    </row>
    <row r="160" spans="1:14" x14ac:dyDescent="0.2">
      <c r="A160" s="316" t="s">
        <v>389</v>
      </c>
      <c r="B160" s="316" t="s">
        <v>755</v>
      </c>
      <c r="C160" s="316" t="s">
        <v>194</v>
      </c>
      <c r="D160" s="318" t="s">
        <v>756</v>
      </c>
      <c r="E160" s="321" t="s">
        <v>184</v>
      </c>
      <c r="F160" s="316" t="s">
        <v>194</v>
      </c>
      <c r="G160" s="318" t="s">
        <v>757</v>
      </c>
      <c r="H160" s="316" t="str">
        <f>IF(OR(AND('ENTR1-Age'!AD75="",'ENTR1-Age'!AE75=""),AND('ENTR1-Age'!AD123="",'ENTR1-Age'!AE123=""),AND('ENTR1-Age'!AE75="K",'ENTR1-Age'!AE123="K"),OR('ENTR1-Age'!AE75="O",'ENTR1-Age'!AE123="O")),"",SUM('ENTR1-Age'!AD75,'ENTR1-Age'!AD123))</f>
        <v/>
      </c>
      <c r="I160" s="316" t="str">
        <f>IF(AND(OR(AND('ENTR1-Age'!AE75="O",'ENTR1-Age'!AE123="O"),AND('ENTR1-Age'!AE75="K",'ENTR1-Age'!AE123="K")),SUM('ENTR1-Age'!AD75,'ENTR1-Age'!AD123)=0,ISNUMBER('ENTR1-Age'!AD171)),"",IF(OR('ENTR1-Age'!AE75="O",'ENTR1-Age'!AE123="O"),"O",IF(AND('ENTR1-Age'!AE75='ENTR1-Age'!AE123,OR('ENTR1-Age'!AE75="K",'ENTR1-Age'!AE75="W",'ENTR1-Age'!AE75="M")), UPPER('ENTR1-Age'!AE75),"")))</f>
        <v/>
      </c>
      <c r="J160" s="321" t="s">
        <v>184</v>
      </c>
      <c r="K160" s="322" t="str">
        <f>IF(AND(ISBLANK('ENTR1-Age'!AD171),$L$160&lt;&gt;"M"),"",'ENTR1-Age'!AD171)</f>
        <v/>
      </c>
      <c r="L160" s="316" t="str">
        <f>IF(ISBLANK('ENTR1-Age'!AE171),"",'ENTR1-Age'!AE171)</f>
        <v/>
      </c>
      <c r="M160" s="317" t="str">
        <f t="shared" si="3"/>
        <v>OK</v>
      </c>
      <c r="N160" s="342"/>
    </row>
    <row r="161" spans="1:14" x14ac:dyDescent="0.2">
      <c r="A161" s="316" t="s">
        <v>389</v>
      </c>
      <c r="B161" s="316" t="s">
        <v>758</v>
      </c>
      <c r="C161" s="316" t="s">
        <v>194</v>
      </c>
      <c r="D161" s="318" t="s">
        <v>759</v>
      </c>
      <c r="E161" s="321" t="s">
        <v>184</v>
      </c>
      <c r="F161" s="316" t="s">
        <v>194</v>
      </c>
      <c r="G161" s="318" t="s">
        <v>760</v>
      </c>
      <c r="H161" s="316" t="str">
        <f>IF(OR(AND('ENTR1-Age'!AD76="",'ENTR1-Age'!AE76=""),AND('ENTR1-Age'!AD124="",'ENTR1-Age'!AE124=""),AND('ENTR1-Age'!AE76="K",'ENTR1-Age'!AE124="K"),OR('ENTR1-Age'!AE76="O",'ENTR1-Age'!AE124="O")),"",SUM('ENTR1-Age'!AD76,'ENTR1-Age'!AD124))</f>
        <v/>
      </c>
      <c r="I161" s="316" t="str">
        <f>IF(AND(OR(AND('ENTR1-Age'!AE76="O",'ENTR1-Age'!AE124="O"),AND('ENTR1-Age'!AE76="K",'ENTR1-Age'!AE124="K")),SUM('ENTR1-Age'!AD76,'ENTR1-Age'!AD124)=0,ISNUMBER('ENTR1-Age'!AD172)),"",IF(OR('ENTR1-Age'!AE76="O",'ENTR1-Age'!AE124="O"),"O",IF(AND('ENTR1-Age'!AE76='ENTR1-Age'!AE124,OR('ENTR1-Age'!AE76="K",'ENTR1-Age'!AE76="W",'ENTR1-Age'!AE76="M")), UPPER('ENTR1-Age'!AE76),"")))</f>
        <v/>
      </c>
      <c r="J161" s="321" t="s">
        <v>184</v>
      </c>
      <c r="K161" s="322" t="str">
        <f>IF(AND(ISBLANK('ENTR1-Age'!AD172),$L$161&lt;&gt;"M"),"",'ENTR1-Age'!AD172)</f>
        <v/>
      </c>
      <c r="L161" s="316" t="str">
        <f>IF(ISBLANK('ENTR1-Age'!AE172),"",'ENTR1-Age'!AE172)</f>
        <v/>
      </c>
      <c r="M161" s="317" t="str">
        <f t="shared" si="3"/>
        <v>OK</v>
      </c>
      <c r="N161" s="342"/>
    </row>
    <row r="162" spans="1:14" x14ac:dyDescent="0.2">
      <c r="A162" s="316" t="s">
        <v>389</v>
      </c>
      <c r="B162" s="316" t="s">
        <v>761</v>
      </c>
      <c r="C162" s="316" t="s">
        <v>194</v>
      </c>
      <c r="D162" s="318" t="s">
        <v>762</v>
      </c>
      <c r="E162" s="321" t="s">
        <v>184</v>
      </c>
      <c r="F162" s="316" t="s">
        <v>194</v>
      </c>
      <c r="G162" s="318" t="s">
        <v>461</v>
      </c>
      <c r="H162" s="316" t="str">
        <f>IF(OR(AND('ENTR1-Age'!AD77="",'ENTR1-Age'!AE77=""),AND('ENTR1-Age'!AD125="",'ENTR1-Age'!AE125=""),AND('ENTR1-Age'!AE77="K",'ENTR1-Age'!AE125="K"),OR('ENTR1-Age'!AE77="O",'ENTR1-Age'!AE125="O")),"",SUM('ENTR1-Age'!AD77,'ENTR1-Age'!AD125))</f>
        <v/>
      </c>
      <c r="I162" s="316" t="str">
        <f>IF(AND(OR(AND('ENTR1-Age'!AE77="O",'ENTR1-Age'!AE125="O"),AND('ENTR1-Age'!AE77="K",'ENTR1-Age'!AE125="K")),SUM('ENTR1-Age'!AD77,'ENTR1-Age'!AD125)=0,ISNUMBER('ENTR1-Age'!AD173)),"",IF(OR('ENTR1-Age'!AE77="O",'ENTR1-Age'!AE125="O"),"O",IF(AND('ENTR1-Age'!AE77='ENTR1-Age'!AE125,OR('ENTR1-Age'!AE77="K",'ENTR1-Age'!AE77="W",'ENTR1-Age'!AE77="M")), UPPER('ENTR1-Age'!AE77),"")))</f>
        <v/>
      </c>
      <c r="J162" s="321" t="s">
        <v>184</v>
      </c>
      <c r="K162" s="322" t="str">
        <f>IF(AND(ISBLANK('ENTR1-Age'!AD173),$L$162&lt;&gt;"M"),"",'ENTR1-Age'!AD173)</f>
        <v/>
      </c>
      <c r="L162" s="316" t="str">
        <f>IF(ISBLANK('ENTR1-Age'!AE173),"",'ENTR1-Age'!AE173)</f>
        <v/>
      </c>
      <c r="M162" s="317" t="str">
        <f t="shared" si="3"/>
        <v>OK</v>
      </c>
      <c r="N162" s="342"/>
    </row>
    <row r="163" spans="1:14" x14ac:dyDescent="0.2">
      <c r="A163" s="316" t="s">
        <v>389</v>
      </c>
      <c r="B163" s="316" t="s">
        <v>763</v>
      </c>
      <c r="C163" s="316" t="s">
        <v>194</v>
      </c>
      <c r="D163" s="318" t="s">
        <v>764</v>
      </c>
      <c r="E163" s="321" t="s">
        <v>184</v>
      </c>
      <c r="F163" s="316" t="s">
        <v>194</v>
      </c>
      <c r="G163" s="318" t="s">
        <v>431</v>
      </c>
      <c r="H163" s="316" t="str">
        <f>IF(OR(SUMPRODUCT(--('ENTR1-Age'!AG31:'ENTR1-Age'!AG76=""),--('ENTR1-Age'!AH31:'ENTR1-Age'!AH76=""))&gt;0,COUNTIF('ENTR1-Age'!AH31:'ENTR1-Age'!AH76,"O")&gt;0, COUNTIF('ENTR1-Age'!AH31:'ENTR1-Age'!AH76,"K")=46),"",SUM('ENTR1-Age'!AG31:'ENTR1-Age'!AG76))</f>
        <v/>
      </c>
      <c r="I163" s="316" t="str">
        <f xml:space="preserve"> IF(AND(OR(COUNTIF('ENTR1-Age'!AH31:'ENTR1-Age'!AH76,"O")=46,COUNTIF('ENTR1-Age'!AH31:'ENTR1-Age'!AH76,"K")=46),SUM('ENTR1-Age'!AG31:'ENTR1-Age'!AG76)=0,ISNUMBER('ENTR1-Age'!AG77)),"",IF(COUNTIF('ENTR1-Age'!AH31:'ENTR1-Age'!AH76,"O")&gt;0,"O", IF(AND(COUNTIF('ENTR1-Age'!AH31:'ENTR1-Age'!AH76,'ENTR1-Age'!AH31)=46,OR('ENTR1-Age'!AH31="K",'ENTR1-Age'!AH31="W",'ENTR1-Age'!AH31="M")),UPPER('ENTR1-Age'!AH31),"")))</f>
        <v/>
      </c>
      <c r="J163" s="321" t="s">
        <v>184</v>
      </c>
      <c r="K163" s="322" t="str">
        <f>IF(AND(ISBLANK('ENTR1-Age'!AG77),$L$163&lt;&gt;"M"),"",'ENTR1-Age'!AG77)</f>
        <v/>
      </c>
      <c r="L163" s="316" t="str">
        <f>IF(ISBLANK('ENTR1-Age'!AH77),"",'ENTR1-Age'!AH77)</f>
        <v/>
      </c>
      <c r="M163" s="317" t="str">
        <f t="shared" si="3"/>
        <v>OK</v>
      </c>
      <c r="N163" s="342"/>
    </row>
    <row r="164" spans="1:14" ht="22.5" x14ac:dyDescent="0.2">
      <c r="A164" s="316" t="s">
        <v>389</v>
      </c>
      <c r="B164" s="316" t="s">
        <v>765</v>
      </c>
      <c r="C164" s="316" t="s">
        <v>194</v>
      </c>
      <c r="D164" s="318" t="s">
        <v>766</v>
      </c>
      <c r="E164" s="321" t="s">
        <v>184</v>
      </c>
      <c r="F164" s="316" t="s">
        <v>194</v>
      </c>
      <c r="G164" s="318" t="s">
        <v>443</v>
      </c>
      <c r="H164" s="316" t="str">
        <f>IF(OR(SUMPRODUCT(--('ENTR1-Age'!AG79:'ENTR1-Age'!AG124=""),--('ENTR1-Age'!AH79:'ENTR1-Age'!AH124=""))&gt;0,COUNTIF('ENTR1-Age'!AH79:'ENTR1-Age'!AH124,"O")&gt;0, COUNTIF('ENTR1-Age'!AH79:'ENTR1-Age'!AH124,"K")=46),"",SUM('ENTR1-Age'!AG79:'ENTR1-Age'!AG124))</f>
        <v/>
      </c>
      <c r="I164" s="316" t="str">
        <f xml:space="preserve"> IF(AND(OR(COUNTIF('ENTR1-Age'!AH79:'ENTR1-Age'!AH124,"O")=46,COUNTIF('ENTR1-Age'!AH79:'ENTR1-Age'!AH124,"K")=46),SUM('ENTR1-Age'!AG79:'ENTR1-Age'!AG124)=0,ISNUMBER('ENTR1-Age'!AG125)),"",IF(COUNTIF('ENTR1-Age'!AH79:'ENTR1-Age'!AH124,"O")&gt;0,"O", IF(AND(COUNTIF('ENTR1-Age'!AH79:'ENTR1-Age'!AH124,'ENTR1-Age'!AH79)=46,OR('ENTR1-Age'!AH79="K",'ENTR1-Age'!AH79="W",'ENTR1-Age'!AH79="M")),UPPER('ENTR1-Age'!AH79),"")))</f>
        <v/>
      </c>
      <c r="J164" s="321" t="s">
        <v>184</v>
      </c>
      <c r="K164" s="322" t="str">
        <f>IF(AND(ISBLANK('ENTR1-Age'!AG125),$L$164&lt;&gt;"M"),"",'ENTR1-Age'!AG125)</f>
        <v/>
      </c>
      <c r="L164" s="316" t="str">
        <f>IF(ISBLANK('ENTR1-Age'!AH125),"",'ENTR1-Age'!AH125)</f>
        <v/>
      </c>
      <c r="M164" s="317" t="str">
        <f t="shared" si="3"/>
        <v>OK</v>
      </c>
      <c r="N164" s="342"/>
    </row>
    <row r="165" spans="1:14" x14ac:dyDescent="0.2">
      <c r="A165" s="316" t="s">
        <v>389</v>
      </c>
      <c r="B165" s="316" t="s">
        <v>767</v>
      </c>
      <c r="C165" s="316" t="s">
        <v>194</v>
      </c>
      <c r="D165" s="318" t="s">
        <v>768</v>
      </c>
      <c r="E165" s="321" t="s">
        <v>184</v>
      </c>
      <c r="F165" s="316" t="s">
        <v>194</v>
      </c>
      <c r="G165" s="318" t="s">
        <v>769</v>
      </c>
      <c r="H165" s="316" t="str">
        <f>IF(OR(AND('ENTR1-Age'!AG31="",'ENTR1-Age'!AH31=""),AND('ENTR1-Age'!AG79="",'ENTR1-Age'!AH79=""),AND('ENTR1-Age'!AH31="K",'ENTR1-Age'!AH79="K"),OR('ENTR1-Age'!AH31="O",'ENTR1-Age'!AH79="O")),"",SUM('ENTR1-Age'!AG31,'ENTR1-Age'!AG79))</f>
        <v/>
      </c>
      <c r="I165" s="316" t="str">
        <f>IF(AND(OR(AND('ENTR1-Age'!AH31="O",'ENTR1-Age'!AH79="O"),AND('ENTR1-Age'!AH31="K",'ENTR1-Age'!AH79="K")),SUM('ENTR1-Age'!AG31,'ENTR1-Age'!AG79)=0,ISNUMBER('ENTR1-Age'!AG127)),"",IF(OR('ENTR1-Age'!AH31="O",'ENTR1-Age'!AH79="O"),"O",IF(AND('ENTR1-Age'!AH31='ENTR1-Age'!AH79,OR('ENTR1-Age'!AH31="K",'ENTR1-Age'!AH31="W",'ENTR1-Age'!AH31="M")), UPPER('ENTR1-Age'!AH31),"")))</f>
        <v/>
      </c>
      <c r="J165" s="321" t="s">
        <v>184</v>
      </c>
      <c r="K165" s="322" t="str">
        <f>IF(AND(ISBLANK('ENTR1-Age'!AG127),$L$165&lt;&gt;"M"),"",'ENTR1-Age'!AG127)</f>
        <v/>
      </c>
      <c r="L165" s="316" t="str">
        <f>IF(ISBLANK('ENTR1-Age'!AH127),"",'ENTR1-Age'!AH127)</f>
        <v/>
      </c>
      <c r="M165" s="317" t="str">
        <f t="shared" si="3"/>
        <v>OK</v>
      </c>
      <c r="N165" s="342"/>
    </row>
    <row r="166" spans="1:14" x14ac:dyDescent="0.2">
      <c r="A166" s="316" t="s">
        <v>389</v>
      </c>
      <c r="B166" s="316" t="s">
        <v>770</v>
      </c>
      <c r="C166" s="316" t="s">
        <v>194</v>
      </c>
      <c r="D166" s="318" t="s">
        <v>771</v>
      </c>
      <c r="E166" s="321" t="s">
        <v>184</v>
      </c>
      <c r="F166" s="316" t="s">
        <v>194</v>
      </c>
      <c r="G166" s="318" t="s">
        <v>772</v>
      </c>
      <c r="H166" s="316" t="str">
        <f>IF(OR(AND('ENTR1-Age'!AG32="",'ENTR1-Age'!AH32=""),AND('ENTR1-Age'!AG80="",'ENTR1-Age'!AH80=""),AND('ENTR1-Age'!AH32="K",'ENTR1-Age'!AH80="K"),OR('ENTR1-Age'!AH32="O",'ENTR1-Age'!AH80="O")),"",SUM('ENTR1-Age'!AG32,'ENTR1-Age'!AG80))</f>
        <v/>
      </c>
      <c r="I166" s="316" t="str">
        <f>IF(AND(OR(AND('ENTR1-Age'!AH32="O",'ENTR1-Age'!AH80="O"),AND('ENTR1-Age'!AH32="K",'ENTR1-Age'!AH80="K")),SUM('ENTR1-Age'!AG32,'ENTR1-Age'!AG80)=0,ISNUMBER('ENTR1-Age'!AG128)),"",IF(OR('ENTR1-Age'!AH32="O",'ENTR1-Age'!AH80="O"),"O",IF(AND('ENTR1-Age'!AH32='ENTR1-Age'!AH80,OR('ENTR1-Age'!AH32="K",'ENTR1-Age'!AH32="W",'ENTR1-Age'!AH32="M")), UPPER('ENTR1-Age'!AH32),"")))</f>
        <v/>
      </c>
      <c r="J166" s="321" t="s">
        <v>184</v>
      </c>
      <c r="K166" s="322" t="str">
        <f>IF(AND(ISBLANK('ENTR1-Age'!AG128),$L$166&lt;&gt;"M"),"",'ENTR1-Age'!AG128)</f>
        <v/>
      </c>
      <c r="L166" s="316" t="str">
        <f>IF(ISBLANK('ENTR1-Age'!AH128),"",'ENTR1-Age'!AH128)</f>
        <v/>
      </c>
      <c r="M166" s="317" t="str">
        <f t="shared" si="3"/>
        <v>OK</v>
      </c>
      <c r="N166" s="342"/>
    </row>
    <row r="167" spans="1:14" x14ac:dyDescent="0.2">
      <c r="A167" s="316" t="s">
        <v>389</v>
      </c>
      <c r="B167" s="316" t="s">
        <v>773</v>
      </c>
      <c r="C167" s="316" t="s">
        <v>194</v>
      </c>
      <c r="D167" s="318" t="s">
        <v>774</v>
      </c>
      <c r="E167" s="321" t="s">
        <v>184</v>
      </c>
      <c r="F167" s="316" t="s">
        <v>194</v>
      </c>
      <c r="G167" s="318" t="s">
        <v>775</v>
      </c>
      <c r="H167" s="316" t="str">
        <f>IF(OR(AND('ENTR1-Age'!AG33="",'ENTR1-Age'!AH33=""),AND('ENTR1-Age'!AG81="",'ENTR1-Age'!AH81=""),AND('ENTR1-Age'!AH33="K",'ENTR1-Age'!AH81="K"),OR('ENTR1-Age'!AH33="O",'ENTR1-Age'!AH81="O")),"",SUM('ENTR1-Age'!AG33,'ENTR1-Age'!AG81))</f>
        <v/>
      </c>
      <c r="I167" s="316" t="str">
        <f>IF(AND(OR(AND('ENTR1-Age'!AH33="O",'ENTR1-Age'!AH81="O"),AND('ENTR1-Age'!AH33="K",'ENTR1-Age'!AH81="K")),SUM('ENTR1-Age'!AG33,'ENTR1-Age'!AG81)=0,ISNUMBER('ENTR1-Age'!AG129)),"",IF(OR('ENTR1-Age'!AH33="O",'ENTR1-Age'!AH81="O"),"O",IF(AND('ENTR1-Age'!AH33='ENTR1-Age'!AH81,OR('ENTR1-Age'!AH33="K",'ENTR1-Age'!AH33="W",'ENTR1-Age'!AH33="M")), UPPER('ENTR1-Age'!AH33),"")))</f>
        <v/>
      </c>
      <c r="J167" s="321" t="s">
        <v>184</v>
      </c>
      <c r="K167" s="322" t="str">
        <f>IF(AND(ISBLANK('ENTR1-Age'!AG129),$L$167&lt;&gt;"M"),"",'ENTR1-Age'!AG129)</f>
        <v/>
      </c>
      <c r="L167" s="316" t="str">
        <f>IF(ISBLANK('ENTR1-Age'!AH129),"",'ENTR1-Age'!AH129)</f>
        <v/>
      </c>
      <c r="M167" s="317" t="str">
        <f t="shared" si="3"/>
        <v>OK</v>
      </c>
      <c r="N167" s="342"/>
    </row>
    <row r="168" spans="1:14" x14ac:dyDescent="0.2">
      <c r="A168" s="316" t="s">
        <v>389</v>
      </c>
      <c r="B168" s="316" t="s">
        <v>776</v>
      </c>
      <c r="C168" s="316" t="s">
        <v>194</v>
      </c>
      <c r="D168" s="318" t="s">
        <v>777</v>
      </c>
      <c r="E168" s="321" t="s">
        <v>184</v>
      </c>
      <c r="F168" s="316" t="s">
        <v>194</v>
      </c>
      <c r="G168" s="318" t="s">
        <v>778</v>
      </c>
      <c r="H168" s="316" t="str">
        <f>IF(OR(AND('ENTR1-Age'!AG34="",'ENTR1-Age'!AH34=""),AND('ENTR1-Age'!AG82="",'ENTR1-Age'!AH82=""),AND('ENTR1-Age'!AH34="K",'ENTR1-Age'!AH82="K"),OR('ENTR1-Age'!AH34="O",'ENTR1-Age'!AH82="O")),"",SUM('ENTR1-Age'!AG34,'ENTR1-Age'!AG82))</f>
        <v/>
      </c>
      <c r="I168" s="316" t="str">
        <f>IF(AND(OR(AND('ENTR1-Age'!AH34="O",'ENTR1-Age'!AH82="O"),AND('ENTR1-Age'!AH34="K",'ENTR1-Age'!AH82="K")),SUM('ENTR1-Age'!AG34,'ENTR1-Age'!AG82)=0,ISNUMBER('ENTR1-Age'!AG130)),"",IF(OR('ENTR1-Age'!AH34="O",'ENTR1-Age'!AH82="O"),"O",IF(AND('ENTR1-Age'!AH34='ENTR1-Age'!AH82,OR('ENTR1-Age'!AH34="K",'ENTR1-Age'!AH34="W",'ENTR1-Age'!AH34="M")), UPPER('ENTR1-Age'!AH34),"")))</f>
        <v/>
      </c>
      <c r="J168" s="321" t="s">
        <v>184</v>
      </c>
      <c r="K168" s="322" t="str">
        <f>IF(AND(ISBLANK('ENTR1-Age'!AG130),$L$168&lt;&gt;"M"),"",'ENTR1-Age'!AG130)</f>
        <v/>
      </c>
      <c r="L168" s="316" t="str">
        <f>IF(ISBLANK('ENTR1-Age'!AH130),"",'ENTR1-Age'!AH130)</f>
        <v/>
      </c>
      <c r="M168" s="317" t="str">
        <f t="shared" si="3"/>
        <v>OK</v>
      </c>
      <c r="N168" s="342"/>
    </row>
    <row r="169" spans="1:14" x14ac:dyDescent="0.2">
      <c r="A169" s="316" t="s">
        <v>389</v>
      </c>
      <c r="B169" s="316" t="s">
        <v>779</v>
      </c>
      <c r="C169" s="316" t="s">
        <v>194</v>
      </c>
      <c r="D169" s="318" t="s">
        <v>780</v>
      </c>
      <c r="E169" s="321" t="s">
        <v>184</v>
      </c>
      <c r="F169" s="316" t="s">
        <v>194</v>
      </c>
      <c r="G169" s="318" t="s">
        <v>781</v>
      </c>
      <c r="H169" s="316" t="str">
        <f>IF(OR(AND('ENTR1-Age'!AG35="",'ENTR1-Age'!AH35=""),AND('ENTR1-Age'!AG83="",'ENTR1-Age'!AH83=""),AND('ENTR1-Age'!AH35="K",'ENTR1-Age'!AH83="K"),OR('ENTR1-Age'!AH35="O",'ENTR1-Age'!AH83="O")),"",SUM('ENTR1-Age'!AG35,'ENTR1-Age'!AG83))</f>
        <v/>
      </c>
      <c r="I169" s="316" t="str">
        <f>IF(AND(OR(AND('ENTR1-Age'!AH35="O",'ENTR1-Age'!AH83="O"),AND('ENTR1-Age'!AH35="K",'ENTR1-Age'!AH83="K")),SUM('ENTR1-Age'!AG35,'ENTR1-Age'!AG83)=0,ISNUMBER('ENTR1-Age'!AG131)),"",IF(OR('ENTR1-Age'!AH35="O",'ENTR1-Age'!AH83="O"),"O",IF(AND('ENTR1-Age'!AH35='ENTR1-Age'!AH83,OR('ENTR1-Age'!AH35="K",'ENTR1-Age'!AH35="W",'ENTR1-Age'!AH35="M")), UPPER('ENTR1-Age'!AH35),"")))</f>
        <v/>
      </c>
      <c r="J169" s="321" t="s">
        <v>184</v>
      </c>
      <c r="K169" s="322" t="str">
        <f>IF(AND(ISBLANK('ENTR1-Age'!AG131),$L$169&lt;&gt;"M"),"",'ENTR1-Age'!AG131)</f>
        <v/>
      </c>
      <c r="L169" s="316" t="str">
        <f>IF(ISBLANK('ENTR1-Age'!AH131),"",'ENTR1-Age'!AH131)</f>
        <v/>
      </c>
      <c r="M169" s="317" t="str">
        <f t="shared" si="3"/>
        <v>OK</v>
      </c>
      <c r="N169" s="342"/>
    </row>
    <row r="170" spans="1:14" x14ac:dyDescent="0.2">
      <c r="A170" s="316" t="s">
        <v>389</v>
      </c>
      <c r="B170" s="316" t="s">
        <v>782</v>
      </c>
      <c r="C170" s="316" t="s">
        <v>194</v>
      </c>
      <c r="D170" s="318" t="s">
        <v>783</v>
      </c>
      <c r="E170" s="321" t="s">
        <v>184</v>
      </c>
      <c r="F170" s="316" t="s">
        <v>194</v>
      </c>
      <c r="G170" s="318" t="s">
        <v>784</v>
      </c>
      <c r="H170" s="316" t="str">
        <f>IF(OR(AND('ENTR1-Age'!AG36="",'ENTR1-Age'!AH36=""),AND('ENTR1-Age'!AG84="",'ENTR1-Age'!AH84=""),AND('ENTR1-Age'!AH36="K",'ENTR1-Age'!AH84="K"),OR('ENTR1-Age'!AH36="O",'ENTR1-Age'!AH84="O")),"",SUM('ENTR1-Age'!AG36,'ENTR1-Age'!AG84))</f>
        <v/>
      </c>
      <c r="I170" s="316" t="str">
        <f>IF(AND(OR(AND('ENTR1-Age'!AH36="O",'ENTR1-Age'!AH84="O"),AND('ENTR1-Age'!AH36="K",'ENTR1-Age'!AH84="K")),SUM('ENTR1-Age'!AG36,'ENTR1-Age'!AG84)=0,ISNUMBER('ENTR1-Age'!AG132)),"",IF(OR('ENTR1-Age'!AH36="O",'ENTR1-Age'!AH84="O"),"O",IF(AND('ENTR1-Age'!AH36='ENTR1-Age'!AH84,OR('ENTR1-Age'!AH36="K",'ENTR1-Age'!AH36="W",'ENTR1-Age'!AH36="M")), UPPER('ENTR1-Age'!AH36),"")))</f>
        <v/>
      </c>
      <c r="J170" s="321" t="s">
        <v>184</v>
      </c>
      <c r="K170" s="322" t="str">
        <f>IF(AND(ISBLANK('ENTR1-Age'!AG132),$L$170&lt;&gt;"M"),"",'ENTR1-Age'!AG132)</f>
        <v/>
      </c>
      <c r="L170" s="316" t="str">
        <f>IF(ISBLANK('ENTR1-Age'!AH132),"",'ENTR1-Age'!AH132)</f>
        <v/>
      </c>
      <c r="M170" s="317" t="str">
        <f t="shared" si="3"/>
        <v>OK</v>
      </c>
      <c r="N170" s="342"/>
    </row>
    <row r="171" spans="1:14" x14ac:dyDescent="0.2">
      <c r="A171" s="316" t="s">
        <v>389</v>
      </c>
      <c r="B171" s="316" t="s">
        <v>785</v>
      </c>
      <c r="C171" s="316" t="s">
        <v>194</v>
      </c>
      <c r="D171" s="318" t="s">
        <v>786</v>
      </c>
      <c r="E171" s="321" t="s">
        <v>184</v>
      </c>
      <c r="F171" s="316" t="s">
        <v>194</v>
      </c>
      <c r="G171" s="318" t="s">
        <v>787</v>
      </c>
      <c r="H171" s="316" t="str">
        <f>IF(OR(AND('ENTR1-Age'!AG37="",'ENTR1-Age'!AH37=""),AND('ENTR1-Age'!AG85="",'ENTR1-Age'!AH85=""),AND('ENTR1-Age'!AH37="K",'ENTR1-Age'!AH85="K"),OR('ENTR1-Age'!AH37="O",'ENTR1-Age'!AH85="O")),"",SUM('ENTR1-Age'!AG37,'ENTR1-Age'!AG85))</f>
        <v/>
      </c>
      <c r="I171" s="316" t="str">
        <f>IF(AND(OR(AND('ENTR1-Age'!AH37="O",'ENTR1-Age'!AH85="O"),AND('ENTR1-Age'!AH37="K",'ENTR1-Age'!AH85="K")),SUM('ENTR1-Age'!AG37,'ENTR1-Age'!AG85)=0,ISNUMBER('ENTR1-Age'!AG133)),"",IF(OR('ENTR1-Age'!AH37="O",'ENTR1-Age'!AH85="O"),"O",IF(AND('ENTR1-Age'!AH37='ENTR1-Age'!AH85,OR('ENTR1-Age'!AH37="K",'ENTR1-Age'!AH37="W",'ENTR1-Age'!AH37="M")), UPPER('ENTR1-Age'!AH37),"")))</f>
        <v/>
      </c>
      <c r="J171" s="321" t="s">
        <v>184</v>
      </c>
      <c r="K171" s="322" t="str">
        <f>IF(AND(ISBLANK('ENTR1-Age'!AG133),$L$171&lt;&gt;"M"),"",'ENTR1-Age'!AG133)</f>
        <v/>
      </c>
      <c r="L171" s="316" t="str">
        <f>IF(ISBLANK('ENTR1-Age'!AH133),"",'ENTR1-Age'!AH133)</f>
        <v/>
      </c>
      <c r="M171" s="317" t="str">
        <f t="shared" si="3"/>
        <v>OK</v>
      </c>
      <c r="N171" s="342"/>
    </row>
    <row r="172" spans="1:14" x14ac:dyDescent="0.2">
      <c r="A172" s="316" t="s">
        <v>389</v>
      </c>
      <c r="B172" s="316" t="s">
        <v>788</v>
      </c>
      <c r="C172" s="316" t="s">
        <v>194</v>
      </c>
      <c r="D172" s="318" t="s">
        <v>789</v>
      </c>
      <c r="E172" s="321" t="s">
        <v>184</v>
      </c>
      <c r="F172" s="316" t="s">
        <v>194</v>
      </c>
      <c r="G172" s="318" t="s">
        <v>790</v>
      </c>
      <c r="H172" s="316" t="str">
        <f>IF(OR(AND('ENTR1-Age'!AG38="",'ENTR1-Age'!AH38=""),AND('ENTR1-Age'!AG86="",'ENTR1-Age'!AH86=""),AND('ENTR1-Age'!AH38="K",'ENTR1-Age'!AH86="K"),OR('ENTR1-Age'!AH38="O",'ENTR1-Age'!AH86="O")),"",SUM('ENTR1-Age'!AG38,'ENTR1-Age'!AG86))</f>
        <v/>
      </c>
      <c r="I172" s="316" t="str">
        <f>IF(AND(OR(AND('ENTR1-Age'!AH38="O",'ENTR1-Age'!AH86="O"),AND('ENTR1-Age'!AH38="K",'ENTR1-Age'!AH86="K")),SUM('ENTR1-Age'!AG38,'ENTR1-Age'!AG86)=0,ISNUMBER('ENTR1-Age'!AG134)),"",IF(OR('ENTR1-Age'!AH38="O",'ENTR1-Age'!AH86="O"),"O",IF(AND('ENTR1-Age'!AH38='ENTR1-Age'!AH86,OR('ENTR1-Age'!AH38="K",'ENTR1-Age'!AH38="W",'ENTR1-Age'!AH38="M")), UPPER('ENTR1-Age'!AH38),"")))</f>
        <v/>
      </c>
      <c r="J172" s="321" t="s">
        <v>184</v>
      </c>
      <c r="K172" s="322" t="str">
        <f>IF(AND(ISBLANK('ENTR1-Age'!AG134),$L$172&lt;&gt;"M"),"",'ENTR1-Age'!AG134)</f>
        <v/>
      </c>
      <c r="L172" s="316" t="str">
        <f>IF(ISBLANK('ENTR1-Age'!AH134),"",'ENTR1-Age'!AH134)</f>
        <v/>
      </c>
      <c r="M172" s="317" t="str">
        <f t="shared" si="3"/>
        <v>OK</v>
      </c>
      <c r="N172" s="342"/>
    </row>
    <row r="173" spans="1:14" x14ac:dyDescent="0.2">
      <c r="A173" s="316" t="s">
        <v>389</v>
      </c>
      <c r="B173" s="316" t="s">
        <v>791</v>
      </c>
      <c r="C173" s="316" t="s">
        <v>194</v>
      </c>
      <c r="D173" s="318" t="s">
        <v>792</v>
      </c>
      <c r="E173" s="321" t="s">
        <v>184</v>
      </c>
      <c r="F173" s="316" t="s">
        <v>194</v>
      </c>
      <c r="G173" s="318" t="s">
        <v>793</v>
      </c>
      <c r="H173" s="316" t="str">
        <f>IF(OR(AND('ENTR1-Age'!AG39="",'ENTR1-Age'!AH39=""),AND('ENTR1-Age'!AG87="",'ENTR1-Age'!AH87=""),AND('ENTR1-Age'!AH39="K",'ENTR1-Age'!AH87="K"),OR('ENTR1-Age'!AH39="O",'ENTR1-Age'!AH87="O")),"",SUM('ENTR1-Age'!AG39,'ENTR1-Age'!AG87))</f>
        <v/>
      </c>
      <c r="I173" s="316" t="str">
        <f>IF(AND(OR(AND('ENTR1-Age'!AH39="O",'ENTR1-Age'!AH87="O"),AND('ENTR1-Age'!AH39="K",'ENTR1-Age'!AH87="K")),SUM('ENTR1-Age'!AG39,'ENTR1-Age'!AG87)=0,ISNUMBER('ENTR1-Age'!AG135)),"",IF(OR('ENTR1-Age'!AH39="O",'ENTR1-Age'!AH87="O"),"O",IF(AND('ENTR1-Age'!AH39='ENTR1-Age'!AH87,OR('ENTR1-Age'!AH39="K",'ENTR1-Age'!AH39="W",'ENTR1-Age'!AH39="M")), UPPER('ENTR1-Age'!AH39),"")))</f>
        <v/>
      </c>
      <c r="J173" s="321" t="s">
        <v>184</v>
      </c>
      <c r="K173" s="322" t="str">
        <f>IF(AND(ISBLANK('ENTR1-Age'!AG135),$L$173&lt;&gt;"M"),"",'ENTR1-Age'!AG135)</f>
        <v/>
      </c>
      <c r="L173" s="316" t="str">
        <f>IF(ISBLANK('ENTR1-Age'!AH135),"",'ENTR1-Age'!AH135)</f>
        <v/>
      </c>
      <c r="M173" s="317" t="str">
        <f t="shared" si="3"/>
        <v>OK</v>
      </c>
      <c r="N173" s="342"/>
    </row>
    <row r="174" spans="1:14" x14ac:dyDescent="0.2">
      <c r="A174" s="316" t="s">
        <v>389</v>
      </c>
      <c r="B174" s="316" t="s">
        <v>794</v>
      </c>
      <c r="C174" s="316" t="s">
        <v>194</v>
      </c>
      <c r="D174" s="318" t="s">
        <v>795</v>
      </c>
      <c r="E174" s="321" t="s">
        <v>184</v>
      </c>
      <c r="F174" s="316" t="s">
        <v>194</v>
      </c>
      <c r="G174" s="318" t="s">
        <v>412</v>
      </c>
      <c r="H174" s="316" t="str">
        <f>IF(OR(AND('ENTR1-Age'!AG40="",'ENTR1-Age'!AH40=""),AND('ENTR1-Age'!AG88="",'ENTR1-Age'!AH88=""),AND('ENTR1-Age'!AH40="K",'ENTR1-Age'!AH88="K"),OR('ENTR1-Age'!AH40="O",'ENTR1-Age'!AH88="O")),"",SUM('ENTR1-Age'!AG40,'ENTR1-Age'!AG88))</f>
        <v/>
      </c>
      <c r="I174" s="316" t="str">
        <f>IF(AND(OR(AND('ENTR1-Age'!AH40="O",'ENTR1-Age'!AH88="O"),AND('ENTR1-Age'!AH40="K",'ENTR1-Age'!AH88="K")),SUM('ENTR1-Age'!AG40,'ENTR1-Age'!AG88)=0,ISNUMBER('ENTR1-Age'!AG136)),"",IF(OR('ENTR1-Age'!AH40="O",'ENTR1-Age'!AH88="O"),"O",IF(AND('ENTR1-Age'!AH40='ENTR1-Age'!AH88,OR('ENTR1-Age'!AH40="K",'ENTR1-Age'!AH40="W",'ENTR1-Age'!AH40="M")), UPPER('ENTR1-Age'!AH40),"")))</f>
        <v/>
      </c>
      <c r="J174" s="321" t="s">
        <v>184</v>
      </c>
      <c r="K174" s="322" t="str">
        <f>IF(AND(ISBLANK('ENTR1-Age'!AG136),$L$174&lt;&gt;"M"),"",'ENTR1-Age'!AG136)</f>
        <v/>
      </c>
      <c r="L174" s="316" t="str">
        <f>IF(ISBLANK('ENTR1-Age'!AH136),"",'ENTR1-Age'!AH136)</f>
        <v/>
      </c>
      <c r="M174" s="317" t="str">
        <f t="shared" si="3"/>
        <v>OK</v>
      </c>
      <c r="N174" s="342"/>
    </row>
    <row r="175" spans="1:14" x14ac:dyDescent="0.2">
      <c r="A175" s="316" t="s">
        <v>389</v>
      </c>
      <c r="B175" s="316" t="s">
        <v>796</v>
      </c>
      <c r="C175" s="316" t="s">
        <v>194</v>
      </c>
      <c r="D175" s="318" t="s">
        <v>797</v>
      </c>
      <c r="E175" s="321" t="s">
        <v>184</v>
      </c>
      <c r="F175" s="316" t="s">
        <v>194</v>
      </c>
      <c r="G175" s="318" t="s">
        <v>798</v>
      </c>
      <c r="H175" s="316" t="str">
        <f>IF(OR(AND('ENTR1-Age'!AG41="",'ENTR1-Age'!AH41=""),AND('ENTR1-Age'!AG89="",'ENTR1-Age'!AH89=""),AND('ENTR1-Age'!AH41="K",'ENTR1-Age'!AH89="K"),OR('ENTR1-Age'!AH41="O",'ENTR1-Age'!AH89="O")),"",SUM('ENTR1-Age'!AG41,'ENTR1-Age'!AG89))</f>
        <v/>
      </c>
      <c r="I175" s="316" t="str">
        <f>IF(AND(OR(AND('ENTR1-Age'!AH41="O",'ENTR1-Age'!AH89="O"),AND('ENTR1-Age'!AH41="K",'ENTR1-Age'!AH89="K")),SUM('ENTR1-Age'!AG41,'ENTR1-Age'!AG89)=0,ISNUMBER('ENTR1-Age'!AG137)),"",IF(OR('ENTR1-Age'!AH41="O",'ENTR1-Age'!AH89="O"),"O",IF(AND('ENTR1-Age'!AH41='ENTR1-Age'!AH89,OR('ENTR1-Age'!AH41="K",'ENTR1-Age'!AH41="W",'ENTR1-Age'!AH41="M")), UPPER('ENTR1-Age'!AH41),"")))</f>
        <v/>
      </c>
      <c r="J175" s="321" t="s">
        <v>184</v>
      </c>
      <c r="K175" s="322" t="str">
        <f>IF(AND(ISBLANK('ENTR1-Age'!AG137),$L$175&lt;&gt;"M"),"",'ENTR1-Age'!AG137)</f>
        <v/>
      </c>
      <c r="L175" s="316" t="str">
        <f>IF(ISBLANK('ENTR1-Age'!AH137),"",'ENTR1-Age'!AH137)</f>
        <v/>
      </c>
      <c r="M175" s="317" t="str">
        <f t="shared" si="3"/>
        <v>OK</v>
      </c>
      <c r="N175" s="342"/>
    </row>
    <row r="176" spans="1:14" x14ac:dyDescent="0.2">
      <c r="A176" s="316" t="s">
        <v>389</v>
      </c>
      <c r="B176" s="316" t="s">
        <v>799</v>
      </c>
      <c r="C176" s="316" t="s">
        <v>194</v>
      </c>
      <c r="D176" s="318" t="s">
        <v>800</v>
      </c>
      <c r="E176" s="321" t="s">
        <v>184</v>
      </c>
      <c r="F176" s="316" t="s">
        <v>194</v>
      </c>
      <c r="G176" s="318" t="s">
        <v>801</v>
      </c>
      <c r="H176" s="316" t="str">
        <f>IF(OR(AND('ENTR1-Age'!AG42="",'ENTR1-Age'!AH42=""),AND('ENTR1-Age'!AG90="",'ENTR1-Age'!AH90=""),AND('ENTR1-Age'!AH42="K",'ENTR1-Age'!AH90="K"),OR('ENTR1-Age'!AH42="O",'ENTR1-Age'!AH90="O")),"",SUM('ENTR1-Age'!AG42,'ENTR1-Age'!AG90))</f>
        <v/>
      </c>
      <c r="I176" s="316" t="str">
        <f>IF(AND(OR(AND('ENTR1-Age'!AH42="O",'ENTR1-Age'!AH90="O"),AND('ENTR1-Age'!AH42="K",'ENTR1-Age'!AH90="K")),SUM('ENTR1-Age'!AG42,'ENTR1-Age'!AG90)=0,ISNUMBER('ENTR1-Age'!AG138)),"",IF(OR('ENTR1-Age'!AH42="O",'ENTR1-Age'!AH90="O"),"O",IF(AND('ENTR1-Age'!AH42='ENTR1-Age'!AH90,OR('ENTR1-Age'!AH42="K",'ENTR1-Age'!AH42="W",'ENTR1-Age'!AH42="M")), UPPER('ENTR1-Age'!AH42),"")))</f>
        <v/>
      </c>
      <c r="J176" s="321" t="s">
        <v>184</v>
      </c>
      <c r="K176" s="322" t="str">
        <f>IF(AND(ISBLANK('ENTR1-Age'!AG138),$L$176&lt;&gt;"M"),"",'ENTR1-Age'!AG138)</f>
        <v/>
      </c>
      <c r="L176" s="316" t="str">
        <f>IF(ISBLANK('ENTR1-Age'!AH138),"",'ENTR1-Age'!AH138)</f>
        <v/>
      </c>
      <c r="M176" s="317" t="str">
        <f t="shared" si="3"/>
        <v>OK</v>
      </c>
      <c r="N176" s="342"/>
    </row>
    <row r="177" spans="1:14" x14ac:dyDescent="0.2">
      <c r="A177" s="316" t="s">
        <v>389</v>
      </c>
      <c r="B177" s="316" t="s">
        <v>802</v>
      </c>
      <c r="C177" s="316" t="s">
        <v>194</v>
      </c>
      <c r="D177" s="318" t="s">
        <v>803</v>
      </c>
      <c r="E177" s="321" t="s">
        <v>184</v>
      </c>
      <c r="F177" s="316" t="s">
        <v>194</v>
      </c>
      <c r="G177" s="318" t="s">
        <v>804</v>
      </c>
      <c r="H177" s="316" t="str">
        <f>IF(OR(AND('ENTR1-Age'!AG43="",'ENTR1-Age'!AH43=""),AND('ENTR1-Age'!AG91="",'ENTR1-Age'!AH91=""),AND('ENTR1-Age'!AH43="K",'ENTR1-Age'!AH91="K"),OR('ENTR1-Age'!AH43="O",'ENTR1-Age'!AH91="O")),"",SUM('ENTR1-Age'!AG43,'ENTR1-Age'!AG91))</f>
        <v/>
      </c>
      <c r="I177" s="316" t="str">
        <f>IF(AND(OR(AND('ENTR1-Age'!AH43="O",'ENTR1-Age'!AH91="O"),AND('ENTR1-Age'!AH43="K",'ENTR1-Age'!AH91="K")),SUM('ENTR1-Age'!AG43,'ENTR1-Age'!AG91)=0,ISNUMBER('ENTR1-Age'!AG139)),"",IF(OR('ENTR1-Age'!AH43="O",'ENTR1-Age'!AH91="O"),"O",IF(AND('ENTR1-Age'!AH43='ENTR1-Age'!AH91,OR('ENTR1-Age'!AH43="K",'ENTR1-Age'!AH43="W",'ENTR1-Age'!AH43="M")), UPPER('ENTR1-Age'!AH43),"")))</f>
        <v/>
      </c>
      <c r="J177" s="321" t="s">
        <v>184</v>
      </c>
      <c r="K177" s="322" t="str">
        <f>IF(AND(ISBLANK('ENTR1-Age'!AG139),$L$177&lt;&gt;"M"),"",'ENTR1-Age'!AG139)</f>
        <v/>
      </c>
      <c r="L177" s="316" t="str">
        <f>IF(ISBLANK('ENTR1-Age'!AH139),"",'ENTR1-Age'!AH139)</f>
        <v/>
      </c>
      <c r="M177" s="317" t="str">
        <f t="shared" si="3"/>
        <v>OK</v>
      </c>
      <c r="N177" s="342"/>
    </row>
    <row r="178" spans="1:14" x14ac:dyDescent="0.2">
      <c r="A178" s="316" t="s">
        <v>389</v>
      </c>
      <c r="B178" s="316" t="s">
        <v>805</v>
      </c>
      <c r="C178" s="316" t="s">
        <v>194</v>
      </c>
      <c r="D178" s="318" t="s">
        <v>806</v>
      </c>
      <c r="E178" s="321" t="s">
        <v>184</v>
      </c>
      <c r="F178" s="316" t="s">
        <v>194</v>
      </c>
      <c r="G178" s="318" t="s">
        <v>807</v>
      </c>
      <c r="H178" s="316" t="str">
        <f>IF(OR(AND('ENTR1-Age'!AG44="",'ENTR1-Age'!AH44=""),AND('ENTR1-Age'!AG92="",'ENTR1-Age'!AH92=""),AND('ENTR1-Age'!AH44="K",'ENTR1-Age'!AH92="K"),OR('ENTR1-Age'!AH44="O",'ENTR1-Age'!AH92="O")),"",SUM('ENTR1-Age'!AG44,'ENTR1-Age'!AG92))</f>
        <v/>
      </c>
      <c r="I178" s="316" t="str">
        <f>IF(AND(OR(AND('ENTR1-Age'!AH44="O",'ENTR1-Age'!AH92="O"),AND('ENTR1-Age'!AH44="K",'ENTR1-Age'!AH92="K")),SUM('ENTR1-Age'!AG44,'ENTR1-Age'!AG92)=0,ISNUMBER('ENTR1-Age'!AG140)),"",IF(OR('ENTR1-Age'!AH44="O",'ENTR1-Age'!AH92="O"),"O",IF(AND('ENTR1-Age'!AH44='ENTR1-Age'!AH92,OR('ENTR1-Age'!AH44="K",'ENTR1-Age'!AH44="W",'ENTR1-Age'!AH44="M")), UPPER('ENTR1-Age'!AH44),"")))</f>
        <v/>
      </c>
      <c r="J178" s="321" t="s">
        <v>184</v>
      </c>
      <c r="K178" s="322" t="str">
        <f>IF(AND(ISBLANK('ENTR1-Age'!AG140),$L$178&lt;&gt;"M"),"",'ENTR1-Age'!AG140)</f>
        <v/>
      </c>
      <c r="L178" s="316" t="str">
        <f>IF(ISBLANK('ENTR1-Age'!AH140),"",'ENTR1-Age'!AH140)</f>
        <v/>
      </c>
      <c r="M178" s="317" t="str">
        <f t="shared" si="3"/>
        <v>OK</v>
      </c>
      <c r="N178" s="342"/>
    </row>
    <row r="179" spans="1:14" x14ac:dyDescent="0.2">
      <c r="A179" s="316" t="s">
        <v>389</v>
      </c>
      <c r="B179" s="316" t="s">
        <v>808</v>
      </c>
      <c r="C179" s="316" t="s">
        <v>194</v>
      </c>
      <c r="D179" s="318" t="s">
        <v>809</v>
      </c>
      <c r="E179" s="321" t="s">
        <v>184</v>
      </c>
      <c r="F179" s="316" t="s">
        <v>194</v>
      </c>
      <c r="G179" s="318" t="s">
        <v>810</v>
      </c>
      <c r="H179" s="316" t="str">
        <f>IF(OR(AND('ENTR1-Age'!AG45="",'ENTR1-Age'!AH45=""),AND('ENTR1-Age'!AG93="",'ENTR1-Age'!AH93=""),AND('ENTR1-Age'!AH45="K",'ENTR1-Age'!AH93="K"),OR('ENTR1-Age'!AH45="O",'ENTR1-Age'!AH93="O")),"",SUM('ENTR1-Age'!AG45,'ENTR1-Age'!AG93))</f>
        <v/>
      </c>
      <c r="I179" s="316" t="str">
        <f>IF(AND(OR(AND('ENTR1-Age'!AH45="O",'ENTR1-Age'!AH93="O"),AND('ENTR1-Age'!AH45="K",'ENTR1-Age'!AH93="K")),SUM('ENTR1-Age'!AG45,'ENTR1-Age'!AG93)=0,ISNUMBER('ENTR1-Age'!AG141)),"",IF(OR('ENTR1-Age'!AH45="O",'ENTR1-Age'!AH93="O"),"O",IF(AND('ENTR1-Age'!AH45='ENTR1-Age'!AH93,OR('ENTR1-Age'!AH45="K",'ENTR1-Age'!AH45="W",'ENTR1-Age'!AH45="M")), UPPER('ENTR1-Age'!AH45),"")))</f>
        <v/>
      </c>
      <c r="J179" s="321" t="s">
        <v>184</v>
      </c>
      <c r="K179" s="322" t="str">
        <f>IF(AND(ISBLANK('ENTR1-Age'!AG141),$L$179&lt;&gt;"M"),"",'ENTR1-Age'!AG141)</f>
        <v/>
      </c>
      <c r="L179" s="316" t="str">
        <f>IF(ISBLANK('ENTR1-Age'!AH141),"",'ENTR1-Age'!AH141)</f>
        <v/>
      </c>
      <c r="M179" s="317" t="str">
        <f t="shared" si="3"/>
        <v>OK</v>
      </c>
      <c r="N179" s="342"/>
    </row>
    <row r="180" spans="1:14" x14ac:dyDescent="0.2">
      <c r="A180" s="316" t="s">
        <v>389</v>
      </c>
      <c r="B180" s="316" t="s">
        <v>811</v>
      </c>
      <c r="C180" s="316" t="s">
        <v>194</v>
      </c>
      <c r="D180" s="318" t="s">
        <v>812</v>
      </c>
      <c r="E180" s="321" t="s">
        <v>184</v>
      </c>
      <c r="F180" s="316" t="s">
        <v>194</v>
      </c>
      <c r="G180" s="318" t="s">
        <v>813</v>
      </c>
      <c r="H180" s="316" t="str">
        <f>IF(OR(AND('ENTR1-Age'!AG46="",'ENTR1-Age'!AH46=""),AND('ENTR1-Age'!AG94="",'ENTR1-Age'!AH94=""),AND('ENTR1-Age'!AH46="K",'ENTR1-Age'!AH94="K"),OR('ENTR1-Age'!AH46="O",'ENTR1-Age'!AH94="O")),"",SUM('ENTR1-Age'!AG46,'ENTR1-Age'!AG94))</f>
        <v/>
      </c>
      <c r="I180" s="316" t="str">
        <f>IF(AND(OR(AND('ENTR1-Age'!AH46="O",'ENTR1-Age'!AH94="O"),AND('ENTR1-Age'!AH46="K",'ENTR1-Age'!AH94="K")),SUM('ENTR1-Age'!AG46,'ENTR1-Age'!AG94)=0,ISNUMBER('ENTR1-Age'!AG142)),"",IF(OR('ENTR1-Age'!AH46="O",'ENTR1-Age'!AH94="O"),"O",IF(AND('ENTR1-Age'!AH46='ENTR1-Age'!AH94,OR('ENTR1-Age'!AH46="K",'ENTR1-Age'!AH46="W",'ENTR1-Age'!AH46="M")), UPPER('ENTR1-Age'!AH46),"")))</f>
        <v/>
      </c>
      <c r="J180" s="321" t="s">
        <v>184</v>
      </c>
      <c r="K180" s="322" t="str">
        <f>IF(AND(ISBLANK('ENTR1-Age'!AG142),$L$180&lt;&gt;"M"),"",'ENTR1-Age'!AG142)</f>
        <v/>
      </c>
      <c r="L180" s="316" t="str">
        <f>IF(ISBLANK('ENTR1-Age'!AH142),"",'ENTR1-Age'!AH142)</f>
        <v/>
      </c>
      <c r="M180" s="317" t="str">
        <f t="shared" si="3"/>
        <v>OK</v>
      </c>
      <c r="N180" s="342"/>
    </row>
    <row r="181" spans="1:14" x14ac:dyDescent="0.2">
      <c r="A181" s="316" t="s">
        <v>389</v>
      </c>
      <c r="B181" s="316" t="s">
        <v>814</v>
      </c>
      <c r="C181" s="316" t="s">
        <v>194</v>
      </c>
      <c r="D181" s="318" t="s">
        <v>815</v>
      </c>
      <c r="E181" s="321" t="s">
        <v>184</v>
      </c>
      <c r="F181" s="316" t="s">
        <v>194</v>
      </c>
      <c r="G181" s="318" t="s">
        <v>816</v>
      </c>
      <c r="H181" s="316" t="str">
        <f>IF(OR(AND('ENTR1-Age'!AG47="",'ENTR1-Age'!AH47=""),AND('ENTR1-Age'!AG95="",'ENTR1-Age'!AH95=""),AND('ENTR1-Age'!AH47="K",'ENTR1-Age'!AH95="K"),OR('ENTR1-Age'!AH47="O",'ENTR1-Age'!AH95="O")),"",SUM('ENTR1-Age'!AG47,'ENTR1-Age'!AG95))</f>
        <v/>
      </c>
      <c r="I181" s="316" t="str">
        <f>IF(AND(OR(AND('ENTR1-Age'!AH47="O",'ENTR1-Age'!AH95="O"),AND('ENTR1-Age'!AH47="K",'ENTR1-Age'!AH95="K")),SUM('ENTR1-Age'!AG47,'ENTR1-Age'!AG95)=0,ISNUMBER('ENTR1-Age'!AG143)),"",IF(OR('ENTR1-Age'!AH47="O",'ENTR1-Age'!AH95="O"),"O",IF(AND('ENTR1-Age'!AH47='ENTR1-Age'!AH95,OR('ENTR1-Age'!AH47="K",'ENTR1-Age'!AH47="W",'ENTR1-Age'!AH47="M")), UPPER('ENTR1-Age'!AH47),"")))</f>
        <v/>
      </c>
      <c r="J181" s="321" t="s">
        <v>184</v>
      </c>
      <c r="K181" s="322" t="str">
        <f>IF(AND(ISBLANK('ENTR1-Age'!AG143),$L$181&lt;&gt;"M"),"",'ENTR1-Age'!AG143)</f>
        <v/>
      </c>
      <c r="L181" s="316" t="str">
        <f>IF(ISBLANK('ENTR1-Age'!AH143),"",'ENTR1-Age'!AH143)</f>
        <v/>
      </c>
      <c r="M181" s="317" t="str">
        <f t="shared" si="3"/>
        <v>OK</v>
      </c>
      <c r="N181" s="342"/>
    </row>
    <row r="182" spans="1:14" x14ac:dyDescent="0.2">
      <c r="A182" s="316" t="s">
        <v>389</v>
      </c>
      <c r="B182" s="316" t="s">
        <v>817</v>
      </c>
      <c r="C182" s="316" t="s">
        <v>194</v>
      </c>
      <c r="D182" s="318" t="s">
        <v>818</v>
      </c>
      <c r="E182" s="321" t="s">
        <v>184</v>
      </c>
      <c r="F182" s="316" t="s">
        <v>194</v>
      </c>
      <c r="G182" s="318" t="s">
        <v>819</v>
      </c>
      <c r="H182" s="316" t="str">
        <f>IF(OR(AND('ENTR1-Age'!AG48="",'ENTR1-Age'!AH48=""),AND('ENTR1-Age'!AG96="",'ENTR1-Age'!AH96=""),AND('ENTR1-Age'!AH48="K",'ENTR1-Age'!AH96="K"),OR('ENTR1-Age'!AH48="O",'ENTR1-Age'!AH96="O")),"",SUM('ENTR1-Age'!AG48,'ENTR1-Age'!AG96))</f>
        <v/>
      </c>
      <c r="I182" s="316" t="str">
        <f>IF(AND(OR(AND('ENTR1-Age'!AH48="O",'ENTR1-Age'!AH96="O"),AND('ENTR1-Age'!AH48="K",'ENTR1-Age'!AH96="K")),SUM('ENTR1-Age'!AG48,'ENTR1-Age'!AG96)=0,ISNUMBER('ENTR1-Age'!AG144)),"",IF(OR('ENTR1-Age'!AH48="O",'ENTR1-Age'!AH96="O"),"O",IF(AND('ENTR1-Age'!AH48='ENTR1-Age'!AH96,OR('ENTR1-Age'!AH48="K",'ENTR1-Age'!AH48="W",'ENTR1-Age'!AH48="M")), UPPER('ENTR1-Age'!AH48),"")))</f>
        <v/>
      </c>
      <c r="J182" s="321" t="s">
        <v>184</v>
      </c>
      <c r="K182" s="322" t="str">
        <f>IF(AND(ISBLANK('ENTR1-Age'!AG144),$L$182&lt;&gt;"M"),"",'ENTR1-Age'!AG144)</f>
        <v/>
      </c>
      <c r="L182" s="316" t="str">
        <f>IF(ISBLANK('ENTR1-Age'!AH144),"",'ENTR1-Age'!AH144)</f>
        <v/>
      </c>
      <c r="M182" s="317" t="str">
        <f t="shared" si="3"/>
        <v>OK</v>
      </c>
      <c r="N182" s="342"/>
    </row>
    <row r="183" spans="1:14" x14ac:dyDescent="0.2">
      <c r="A183" s="316" t="s">
        <v>389</v>
      </c>
      <c r="B183" s="316" t="s">
        <v>820</v>
      </c>
      <c r="C183" s="316" t="s">
        <v>194</v>
      </c>
      <c r="D183" s="318" t="s">
        <v>821</v>
      </c>
      <c r="E183" s="321" t="s">
        <v>184</v>
      </c>
      <c r="F183" s="316" t="s">
        <v>194</v>
      </c>
      <c r="G183" s="318" t="s">
        <v>822</v>
      </c>
      <c r="H183" s="316" t="str">
        <f>IF(OR(AND('ENTR1-Age'!AG49="",'ENTR1-Age'!AH49=""),AND('ENTR1-Age'!AG97="",'ENTR1-Age'!AH97=""),AND('ENTR1-Age'!AH49="K",'ENTR1-Age'!AH97="K"),OR('ENTR1-Age'!AH49="O",'ENTR1-Age'!AH97="O")),"",SUM('ENTR1-Age'!AG49,'ENTR1-Age'!AG97))</f>
        <v/>
      </c>
      <c r="I183" s="316" t="str">
        <f>IF(AND(OR(AND('ENTR1-Age'!AH49="O",'ENTR1-Age'!AH97="O"),AND('ENTR1-Age'!AH49="K",'ENTR1-Age'!AH97="K")),SUM('ENTR1-Age'!AG49,'ENTR1-Age'!AG97)=0,ISNUMBER('ENTR1-Age'!AG145)),"",IF(OR('ENTR1-Age'!AH49="O",'ENTR1-Age'!AH97="O"),"O",IF(AND('ENTR1-Age'!AH49='ENTR1-Age'!AH97,OR('ENTR1-Age'!AH49="K",'ENTR1-Age'!AH49="W",'ENTR1-Age'!AH49="M")), UPPER('ENTR1-Age'!AH49),"")))</f>
        <v/>
      </c>
      <c r="J183" s="321" t="s">
        <v>184</v>
      </c>
      <c r="K183" s="322" t="str">
        <f>IF(AND(ISBLANK('ENTR1-Age'!AG145),$L$183&lt;&gt;"M"),"",'ENTR1-Age'!AG145)</f>
        <v/>
      </c>
      <c r="L183" s="316" t="str">
        <f>IF(ISBLANK('ENTR1-Age'!AH145),"",'ENTR1-Age'!AH145)</f>
        <v/>
      </c>
      <c r="M183" s="317" t="str">
        <f t="shared" si="3"/>
        <v>OK</v>
      </c>
      <c r="N183" s="342"/>
    </row>
    <row r="184" spans="1:14" x14ac:dyDescent="0.2">
      <c r="A184" s="316" t="s">
        <v>389</v>
      </c>
      <c r="B184" s="316" t="s">
        <v>823</v>
      </c>
      <c r="C184" s="316" t="s">
        <v>194</v>
      </c>
      <c r="D184" s="318" t="s">
        <v>824</v>
      </c>
      <c r="E184" s="321" t="s">
        <v>184</v>
      </c>
      <c r="F184" s="316" t="s">
        <v>194</v>
      </c>
      <c r="G184" s="318" t="s">
        <v>825</v>
      </c>
      <c r="H184" s="316" t="str">
        <f>IF(OR(AND('ENTR1-Age'!AG50="",'ENTR1-Age'!AH50=""),AND('ENTR1-Age'!AG98="",'ENTR1-Age'!AH98=""),AND('ENTR1-Age'!AH50="K",'ENTR1-Age'!AH98="K"),OR('ENTR1-Age'!AH50="O",'ENTR1-Age'!AH98="O")),"",SUM('ENTR1-Age'!AG50,'ENTR1-Age'!AG98))</f>
        <v/>
      </c>
      <c r="I184" s="316" t="str">
        <f>IF(AND(OR(AND('ENTR1-Age'!AH50="O",'ENTR1-Age'!AH98="O"),AND('ENTR1-Age'!AH50="K",'ENTR1-Age'!AH98="K")),SUM('ENTR1-Age'!AG50,'ENTR1-Age'!AG98)=0,ISNUMBER('ENTR1-Age'!AG146)),"",IF(OR('ENTR1-Age'!AH50="O",'ENTR1-Age'!AH98="O"),"O",IF(AND('ENTR1-Age'!AH50='ENTR1-Age'!AH98,OR('ENTR1-Age'!AH50="K",'ENTR1-Age'!AH50="W",'ENTR1-Age'!AH50="M")), UPPER('ENTR1-Age'!AH50),"")))</f>
        <v/>
      </c>
      <c r="J184" s="321" t="s">
        <v>184</v>
      </c>
      <c r="K184" s="322" t="str">
        <f>IF(AND(ISBLANK('ENTR1-Age'!AG146),$L$184&lt;&gt;"M"),"",'ENTR1-Age'!AG146)</f>
        <v/>
      </c>
      <c r="L184" s="316" t="str">
        <f>IF(ISBLANK('ENTR1-Age'!AH146),"",'ENTR1-Age'!AH146)</f>
        <v/>
      </c>
      <c r="M184" s="317" t="str">
        <f t="shared" si="3"/>
        <v>OK</v>
      </c>
      <c r="N184" s="342"/>
    </row>
    <row r="185" spans="1:14" x14ac:dyDescent="0.2">
      <c r="A185" s="316" t="s">
        <v>389</v>
      </c>
      <c r="B185" s="316" t="s">
        <v>826</v>
      </c>
      <c r="C185" s="316" t="s">
        <v>194</v>
      </c>
      <c r="D185" s="318" t="s">
        <v>827</v>
      </c>
      <c r="E185" s="321" t="s">
        <v>184</v>
      </c>
      <c r="F185" s="316" t="s">
        <v>194</v>
      </c>
      <c r="G185" s="318" t="s">
        <v>828</v>
      </c>
      <c r="H185" s="316" t="str">
        <f>IF(OR(AND('ENTR1-Age'!AG51="",'ENTR1-Age'!AH51=""),AND('ENTR1-Age'!AG99="",'ENTR1-Age'!AH99=""),AND('ENTR1-Age'!AH51="K",'ENTR1-Age'!AH99="K"),OR('ENTR1-Age'!AH51="O",'ENTR1-Age'!AH99="O")),"",SUM('ENTR1-Age'!AG51,'ENTR1-Age'!AG99))</f>
        <v/>
      </c>
      <c r="I185" s="316" t="str">
        <f>IF(AND(OR(AND('ENTR1-Age'!AH51="O",'ENTR1-Age'!AH99="O"),AND('ENTR1-Age'!AH51="K",'ENTR1-Age'!AH99="K")),SUM('ENTR1-Age'!AG51,'ENTR1-Age'!AG99)=0,ISNUMBER('ENTR1-Age'!AG147)),"",IF(OR('ENTR1-Age'!AH51="O",'ENTR1-Age'!AH99="O"),"O",IF(AND('ENTR1-Age'!AH51='ENTR1-Age'!AH99,OR('ENTR1-Age'!AH51="K",'ENTR1-Age'!AH51="W",'ENTR1-Age'!AH51="M")), UPPER('ENTR1-Age'!AH51),"")))</f>
        <v/>
      </c>
      <c r="J185" s="321" t="s">
        <v>184</v>
      </c>
      <c r="K185" s="322" t="str">
        <f>IF(AND(ISBLANK('ENTR1-Age'!AG147),$L$185&lt;&gt;"M"),"",'ENTR1-Age'!AG147)</f>
        <v/>
      </c>
      <c r="L185" s="316" t="str">
        <f>IF(ISBLANK('ENTR1-Age'!AH147),"",'ENTR1-Age'!AH147)</f>
        <v/>
      </c>
      <c r="M185" s="317" t="str">
        <f t="shared" si="3"/>
        <v>OK</v>
      </c>
      <c r="N185" s="342"/>
    </row>
    <row r="186" spans="1:14" ht="22.5" x14ac:dyDescent="0.2">
      <c r="A186" s="316" t="s">
        <v>389</v>
      </c>
      <c r="B186" s="316" t="s">
        <v>829</v>
      </c>
      <c r="C186" s="316" t="s">
        <v>194</v>
      </c>
      <c r="D186" s="318" t="s">
        <v>830</v>
      </c>
      <c r="E186" s="321" t="s">
        <v>184</v>
      </c>
      <c r="F186" s="316" t="s">
        <v>194</v>
      </c>
      <c r="G186" s="318" t="s">
        <v>831</v>
      </c>
      <c r="H186" s="316" t="str">
        <f>IF(OR(AND('ENTR1-Age'!AG52="",'ENTR1-Age'!AH52=""),AND('ENTR1-Age'!AG100="",'ENTR1-Age'!AH100=""),AND('ENTR1-Age'!AH52="K",'ENTR1-Age'!AH100="K"),OR('ENTR1-Age'!AH52="O",'ENTR1-Age'!AH100="O")),"",SUM('ENTR1-Age'!AG52,'ENTR1-Age'!AG100))</f>
        <v/>
      </c>
      <c r="I186" s="316" t="str">
        <f>IF(AND(OR(AND('ENTR1-Age'!AH52="O",'ENTR1-Age'!AH100="O"),AND('ENTR1-Age'!AH52="K",'ENTR1-Age'!AH100="K")),SUM('ENTR1-Age'!AG52,'ENTR1-Age'!AG100)=0,ISNUMBER('ENTR1-Age'!AG148)),"",IF(OR('ENTR1-Age'!AH52="O",'ENTR1-Age'!AH100="O"),"O",IF(AND('ENTR1-Age'!AH52='ENTR1-Age'!AH100,OR('ENTR1-Age'!AH52="K",'ENTR1-Age'!AH52="W",'ENTR1-Age'!AH52="M")), UPPER('ENTR1-Age'!AH52),"")))</f>
        <v/>
      </c>
      <c r="J186" s="321" t="s">
        <v>184</v>
      </c>
      <c r="K186" s="322" t="str">
        <f>IF(AND(ISBLANK('ENTR1-Age'!AG148),$L$186&lt;&gt;"M"),"",'ENTR1-Age'!AG148)</f>
        <v/>
      </c>
      <c r="L186" s="316" t="str">
        <f>IF(ISBLANK('ENTR1-Age'!AH148),"",'ENTR1-Age'!AH148)</f>
        <v/>
      </c>
      <c r="M186" s="317" t="str">
        <f t="shared" si="3"/>
        <v>OK</v>
      </c>
      <c r="N186" s="342"/>
    </row>
    <row r="187" spans="1:14" ht="22.5" x14ac:dyDescent="0.2">
      <c r="A187" s="316" t="s">
        <v>389</v>
      </c>
      <c r="B187" s="316" t="s">
        <v>832</v>
      </c>
      <c r="C187" s="316" t="s">
        <v>194</v>
      </c>
      <c r="D187" s="318" t="s">
        <v>833</v>
      </c>
      <c r="E187" s="321" t="s">
        <v>184</v>
      </c>
      <c r="F187" s="316" t="s">
        <v>194</v>
      </c>
      <c r="G187" s="318" t="s">
        <v>834</v>
      </c>
      <c r="H187" s="316" t="str">
        <f>IF(OR(AND('ENTR1-Age'!AG53="",'ENTR1-Age'!AH53=""),AND('ENTR1-Age'!AG101="",'ENTR1-Age'!AH101=""),AND('ENTR1-Age'!AH53="K",'ENTR1-Age'!AH101="K"),OR('ENTR1-Age'!AH53="O",'ENTR1-Age'!AH101="O")),"",SUM('ENTR1-Age'!AG53,'ENTR1-Age'!AG101))</f>
        <v/>
      </c>
      <c r="I187" s="316" t="str">
        <f>IF(AND(OR(AND('ENTR1-Age'!AH53="O",'ENTR1-Age'!AH101="O"),AND('ENTR1-Age'!AH53="K",'ENTR1-Age'!AH101="K")),SUM('ENTR1-Age'!AG53,'ENTR1-Age'!AG101)=0,ISNUMBER('ENTR1-Age'!AG149)),"",IF(OR('ENTR1-Age'!AH53="O",'ENTR1-Age'!AH101="O"),"O",IF(AND('ENTR1-Age'!AH53='ENTR1-Age'!AH101,OR('ENTR1-Age'!AH53="K",'ENTR1-Age'!AH53="W",'ENTR1-Age'!AH53="M")), UPPER('ENTR1-Age'!AH53),"")))</f>
        <v/>
      </c>
      <c r="J187" s="321" t="s">
        <v>184</v>
      </c>
      <c r="K187" s="322" t="str">
        <f>IF(AND(ISBLANK('ENTR1-Age'!AG149),$L$187&lt;&gt;"M"),"",'ENTR1-Age'!AG149)</f>
        <v/>
      </c>
      <c r="L187" s="316" t="str">
        <f>IF(ISBLANK('ENTR1-Age'!AH149),"",'ENTR1-Age'!AH149)</f>
        <v/>
      </c>
      <c r="M187" s="317" t="str">
        <f t="shared" si="3"/>
        <v>OK</v>
      </c>
      <c r="N187" s="342"/>
    </row>
    <row r="188" spans="1:14" ht="22.5" x14ac:dyDescent="0.2">
      <c r="A188" s="316" t="s">
        <v>389</v>
      </c>
      <c r="B188" s="316" t="s">
        <v>835</v>
      </c>
      <c r="C188" s="316" t="s">
        <v>194</v>
      </c>
      <c r="D188" s="318" t="s">
        <v>836</v>
      </c>
      <c r="E188" s="321" t="s">
        <v>184</v>
      </c>
      <c r="F188" s="316" t="s">
        <v>194</v>
      </c>
      <c r="G188" s="318" t="s">
        <v>837</v>
      </c>
      <c r="H188" s="316" t="str">
        <f>IF(OR(AND('ENTR1-Age'!AG54="",'ENTR1-Age'!AH54=""),AND('ENTR1-Age'!AG102="",'ENTR1-Age'!AH102=""),AND('ENTR1-Age'!AH54="K",'ENTR1-Age'!AH102="K"),OR('ENTR1-Age'!AH54="O",'ENTR1-Age'!AH102="O")),"",SUM('ENTR1-Age'!AG54,'ENTR1-Age'!AG102))</f>
        <v/>
      </c>
      <c r="I188" s="316" t="str">
        <f>IF(AND(OR(AND('ENTR1-Age'!AH54="O",'ENTR1-Age'!AH102="O"),AND('ENTR1-Age'!AH54="K",'ENTR1-Age'!AH102="K")),SUM('ENTR1-Age'!AG54,'ENTR1-Age'!AG102)=0,ISNUMBER('ENTR1-Age'!AG150)),"",IF(OR('ENTR1-Age'!AH54="O",'ENTR1-Age'!AH102="O"),"O",IF(AND('ENTR1-Age'!AH54='ENTR1-Age'!AH102,OR('ENTR1-Age'!AH54="K",'ENTR1-Age'!AH54="W",'ENTR1-Age'!AH54="M")), UPPER('ENTR1-Age'!AH54),"")))</f>
        <v/>
      </c>
      <c r="J188" s="321" t="s">
        <v>184</v>
      </c>
      <c r="K188" s="322" t="str">
        <f>IF(AND(ISBLANK('ENTR1-Age'!AG150),$L$188&lt;&gt;"M"),"",'ENTR1-Age'!AG150)</f>
        <v/>
      </c>
      <c r="L188" s="316" t="str">
        <f>IF(ISBLANK('ENTR1-Age'!AH150),"",'ENTR1-Age'!AH150)</f>
        <v/>
      </c>
      <c r="M188" s="317" t="str">
        <f t="shared" si="3"/>
        <v>OK</v>
      </c>
      <c r="N188" s="342"/>
    </row>
    <row r="189" spans="1:14" ht="22.5" x14ac:dyDescent="0.2">
      <c r="A189" s="316" t="s">
        <v>389</v>
      </c>
      <c r="B189" s="316" t="s">
        <v>838</v>
      </c>
      <c r="C189" s="316" t="s">
        <v>194</v>
      </c>
      <c r="D189" s="318" t="s">
        <v>839</v>
      </c>
      <c r="E189" s="321" t="s">
        <v>184</v>
      </c>
      <c r="F189" s="316" t="s">
        <v>194</v>
      </c>
      <c r="G189" s="318" t="s">
        <v>840</v>
      </c>
      <c r="H189" s="316" t="str">
        <f>IF(OR(AND('ENTR1-Age'!AG55="",'ENTR1-Age'!AH55=""),AND('ENTR1-Age'!AG103="",'ENTR1-Age'!AH103=""),AND('ENTR1-Age'!AH55="K",'ENTR1-Age'!AH103="K"),OR('ENTR1-Age'!AH55="O",'ENTR1-Age'!AH103="O")),"",SUM('ENTR1-Age'!AG55,'ENTR1-Age'!AG103))</f>
        <v/>
      </c>
      <c r="I189" s="316" t="str">
        <f>IF(AND(OR(AND('ENTR1-Age'!AH55="O",'ENTR1-Age'!AH103="O"),AND('ENTR1-Age'!AH55="K",'ENTR1-Age'!AH103="K")),SUM('ENTR1-Age'!AG55,'ENTR1-Age'!AG103)=0,ISNUMBER('ENTR1-Age'!AG151)),"",IF(OR('ENTR1-Age'!AH55="O",'ENTR1-Age'!AH103="O"),"O",IF(AND('ENTR1-Age'!AH55='ENTR1-Age'!AH103,OR('ENTR1-Age'!AH55="K",'ENTR1-Age'!AH55="W",'ENTR1-Age'!AH55="M")), UPPER('ENTR1-Age'!AH55),"")))</f>
        <v/>
      </c>
      <c r="J189" s="321" t="s">
        <v>184</v>
      </c>
      <c r="K189" s="322" t="str">
        <f>IF(AND(ISBLANK('ENTR1-Age'!AG151),$L$189&lt;&gt;"M"),"",'ENTR1-Age'!AG151)</f>
        <v/>
      </c>
      <c r="L189" s="316" t="str">
        <f>IF(ISBLANK('ENTR1-Age'!AH151),"",'ENTR1-Age'!AH151)</f>
        <v/>
      </c>
      <c r="M189" s="317" t="str">
        <f t="shared" si="3"/>
        <v>OK</v>
      </c>
      <c r="N189" s="342"/>
    </row>
    <row r="190" spans="1:14" ht="22.5" x14ac:dyDescent="0.2">
      <c r="A190" s="316" t="s">
        <v>389</v>
      </c>
      <c r="B190" s="316" t="s">
        <v>841</v>
      </c>
      <c r="C190" s="316" t="s">
        <v>194</v>
      </c>
      <c r="D190" s="318" t="s">
        <v>842</v>
      </c>
      <c r="E190" s="321" t="s">
        <v>184</v>
      </c>
      <c r="F190" s="316" t="s">
        <v>194</v>
      </c>
      <c r="G190" s="318" t="s">
        <v>843</v>
      </c>
      <c r="H190" s="316" t="str">
        <f>IF(OR(AND('ENTR1-Age'!AG56="",'ENTR1-Age'!AH56=""),AND('ENTR1-Age'!AG104="",'ENTR1-Age'!AH104=""),AND('ENTR1-Age'!AH56="K",'ENTR1-Age'!AH104="K"),OR('ENTR1-Age'!AH56="O",'ENTR1-Age'!AH104="O")),"",SUM('ENTR1-Age'!AG56,'ENTR1-Age'!AG104))</f>
        <v/>
      </c>
      <c r="I190" s="316" t="str">
        <f>IF(AND(OR(AND('ENTR1-Age'!AH56="O",'ENTR1-Age'!AH104="O"),AND('ENTR1-Age'!AH56="K",'ENTR1-Age'!AH104="K")),SUM('ENTR1-Age'!AG56,'ENTR1-Age'!AG104)=0,ISNUMBER('ENTR1-Age'!AG152)),"",IF(OR('ENTR1-Age'!AH56="O",'ENTR1-Age'!AH104="O"),"O",IF(AND('ENTR1-Age'!AH56='ENTR1-Age'!AH104,OR('ENTR1-Age'!AH56="K",'ENTR1-Age'!AH56="W",'ENTR1-Age'!AH56="M")), UPPER('ENTR1-Age'!AH56),"")))</f>
        <v/>
      </c>
      <c r="J190" s="321" t="s">
        <v>184</v>
      </c>
      <c r="K190" s="322" t="str">
        <f>IF(AND(ISBLANK('ENTR1-Age'!AG152),$L$190&lt;&gt;"M"),"",'ENTR1-Age'!AG152)</f>
        <v/>
      </c>
      <c r="L190" s="316" t="str">
        <f>IF(ISBLANK('ENTR1-Age'!AH152),"",'ENTR1-Age'!AH152)</f>
        <v/>
      </c>
      <c r="M190" s="317" t="str">
        <f t="shared" si="3"/>
        <v>OK</v>
      </c>
      <c r="N190" s="342"/>
    </row>
    <row r="191" spans="1:14" ht="22.5" x14ac:dyDescent="0.2">
      <c r="A191" s="316" t="s">
        <v>389</v>
      </c>
      <c r="B191" s="316" t="s">
        <v>844</v>
      </c>
      <c r="C191" s="316" t="s">
        <v>194</v>
      </c>
      <c r="D191" s="318" t="s">
        <v>845</v>
      </c>
      <c r="E191" s="321" t="s">
        <v>184</v>
      </c>
      <c r="F191" s="316" t="s">
        <v>194</v>
      </c>
      <c r="G191" s="318" t="s">
        <v>846</v>
      </c>
      <c r="H191" s="316" t="str">
        <f>IF(OR(AND('ENTR1-Age'!AG57="",'ENTR1-Age'!AH57=""),AND('ENTR1-Age'!AG105="",'ENTR1-Age'!AH105=""),AND('ENTR1-Age'!AH57="K",'ENTR1-Age'!AH105="K"),OR('ENTR1-Age'!AH57="O",'ENTR1-Age'!AH105="O")),"",SUM('ENTR1-Age'!AG57,'ENTR1-Age'!AG105))</f>
        <v/>
      </c>
      <c r="I191" s="316" t="str">
        <f>IF(AND(OR(AND('ENTR1-Age'!AH57="O",'ENTR1-Age'!AH105="O"),AND('ENTR1-Age'!AH57="K",'ENTR1-Age'!AH105="K")),SUM('ENTR1-Age'!AG57,'ENTR1-Age'!AG105)=0,ISNUMBER('ENTR1-Age'!AG153)),"",IF(OR('ENTR1-Age'!AH57="O",'ENTR1-Age'!AH105="O"),"O",IF(AND('ENTR1-Age'!AH57='ENTR1-Age'!AH105,OR('ENTR1-Age'!AH57="K",'ENTR1-Age'!AH57="W",'ENTR1-Age'!AH57="M")), UPPER('ENTR1-Age'!AH57),"")))</f>
        <v/>
      </c>
      <c r="J191" s="321" t="s">
        <v>184</v>
      </c>
      <c r="K191" s="322" t="str">
        <f>IF(AND(ISBLANK('ENTR1-Age'!AG153),$L$191&lt;&gt;"M"),"",'ENTR1-Age'!AG153)</f>
        <v/>
      </c>
      <c r="L191" s="316" t="str">
        <f>IF(ISBLANK('ENTR1-Age'!AH153),"",'ENTR1-Age'!AH153)</f>
        <v/>
      </c>
      <c r="M191" s="317" t="str">
        <f t="shared" si="3"/>
        <v>OK</v>
      </c>
      <c r="N191" s="342"/>
    </row>
    <row r="192" spans="1:14" ht="22.5" x14ac:dyDescent="0.2">
      <c r="A192" s="316" t="s">
        <v>389</v>
      </c>
      <c r="B192" s="316" t="s">
        <v>847</v>
      </c>
      <c r="C192" s="316" t="s">
        <v>194</v>
      </c>
      <c r="D192" s="318" t="s">
        <v>848</v>
      </c>
      <c r="E192" s="321" t="s">
        <v>184</v>
      </c>
      <c r="F192" s="316" t="s">
        <v>194</v>
      </c>
      <c r="G192" s="318" t="s">
        <v>849</v>
      </c>
      <c r="H192" s="316" t="str">
        <f>IF(OR(AND('ENTR1-Age'!AG58="",'ENTR1-Age'!AH58=""),AND('ENTR1-Age'!AG106="",'ENTR1-Age'!AH106=""),AND('ENTR1-Age'!AH58="K",'ENTR1-Age'!AH106="K"),OR('ENTR1-Age'!AH58="O",'ENTR1-Age'!AH106="O")),"",SUM('ENTR1-Age'!AG58,'ENTR1-Age'!AG106))</f>
        <v/>
      </c>
      <c r="I192" s="316" t="str">
        <f>IF(AND(OR(AND('ENTR1-Age'!AH58="O",'ENTR1-Age'!AH106="O"),AND('ENTR1-Age'!AH58="K",'ENTR1-Age'!AH106="K")),SUM('ENTR1-Age'!AG58,'ENTR1-Age'!AG106)=0,ISNUMBER('ENTR1-Age'!AG154)),"",IF(OR('ENTR1-Age'!AH58="O",'ENTR1-Age'!AH106="O"),"O",IF(AND('ENTR1-Age'!AH58='ENTR1-Age'!AH106,OR('ENTR1-Age'!AH58="K",'ENTR1-Age'!AH58="W",'ENTR1-Age'!AH58="M")), UPPER('ENTR1-Age'!AH58),"")))</f>
        <v/>
      </c>
      <c r="J192" s="321" t="s">
        <v>184</v>
      </c>
      <c r="K192" s="322" t="str">
        <f>IF(AND(ISBLANK('ENTR1-Age'!AG154),$L$192&lt;&gt;"M"),"",'ENTR1-Age'!AG154)</f>
        <v/>
      </c>
      <c r="L192" s="316" t="str">
        <f>IF(ISBLANK('ENTR1-Age'!AH154),"",'ENTR1-Age'!AH154)</f>
        <v/>
      </c>
      <c r="M192" s="317" t="str">
        <f t="shared" si="3"/>
        <v>OK</v>
      </c>
      <c r="N192" s="342"/>
    </row>
    <row r="193" spans="1:14" ht="22.5" x14ac:dyDescent="0.2">
      <c r="A193" s="316" t="s">
        <v>389</v>
      </c>
      <c r="B193" s="316" t="s">
        <v>850</v>
      </c>
      <c r="C193" s="316" t="s">
        <v>194</v>
      </c>
      <c r="D193" s="318" t="s">
        <v>851</v>
      </c>
      <c r="E193" s="321" t="s">
        <v>184</v>
      </c>
      <c r="F193" s="316" t="s">
        <v>194</v>
      </c>
      <c r="G193" s="318" t="s">
        <v>852</v>
      </c>
      <c r="H193" s="316" t="str">
        <f>IF(OR(AND('ENTR1-Age'!AG59="",'ENTR1-Age'!AH59=""),AND('ENTR1-Age'!AG107="",'ENTR1-Age'!AH107=""),AND('ENTR1-Age'!AH59="K",'ENTR1-Age'!AH107="K"),OR('ENTR1-Age'!AH59="O",'ENTR1-Age'!AH107="O")),"",SUM('ENTR1-Age'!AG59,'ENTR1-Age'!AG107))</f>
        <v/>
      </c>
      <c r="I193" s="316" t="str">
        <f>IF(AND(OR(AND('ENTR1-Age'!AH59="O",'ENTR1-Age'!AH107="O"),AND('ENTR1-Age'!AH59="K",'ENTR1-Age'!AH107="K")),SUM('ENTR1-Age'!AG59,'ENTR1-Age'!AG107)=0,ISNUMBER('ENTR1-Age'!AG155)),"",IF(OR('ENTR1-Age'!AH59="O",'ENTR1-Age'!AH107="O"),"O",IF(AND('ENTR1-Age'!AH59='ENTR1-Age'!AH107,OR('ENTR1-Age'!AH59="K",'ENTR1-Age'!AH59="W",'ENTR1-Age'!AH59="M")), UPPER('ENTR1-Age'!AH59),"")))</f>
        <v/>
      </c>
      <c r="J193" s="321" t="s">
        <v>184</v>
      </c>
      <c r="K193" s="322" t="str">
        <f>IF(AND(ISBLANK('ENTR1-Age'!AG155),$L$193&lt;&gt;"M"),"",'ENTR1-Age'!AG155)</f>
        <v/>
      </c>
      <c r="L193" s="316" t="str">
        <f>IF(ISBLANK('ENTR1-Age'!AH155),"",'ENTR1-Age'!AH155)</f>
        <v/>
      </c>
      <c r="M193" s="317" t="str">
        <f t="shared" ref="M193:M256" si="4">IF(AND(ISNUMBER(H193),ISNUMBER(K193)),IF(OR(ROUND(H193,0)&lt;&gt;ROUND(K193,0),I193&lt;&gt;L193),"Check","OK"),IF(OR(AND(H193&lt;&gt;K193,I193&lt;&gt;"M",L193&lt;&gt;"M"),I193&lt;&gt;L193),"Check","OK"))</f>
        <v>OK</v>
      </c>
      <c r="N193" s="342"/>
    </row>
    <row r="194" spans="1:14" ht="22.5" x14ac:dyDescent="0.2">
      <c r="A194" s="316" t="s">
        <v>389</v>
      </c>
      <c r="B194" s="316" t="s">
        <v>853</v>
      </c>
      <c r="C194" s="316" t="s">
        <v>194</v>
      </c>
      <c r="D194" s="318" t="s">
        <v>854</v>
      </c>
      <c r="E194" s="321" t="s">
        <v>184</v>
      </c>
      <c r="F194" s="316" t="s">
        <v>194</v>
      </c>
      <c r="G194" s="318" t="s">
        <v>855</v>
      </c>
      <c r="H194" s="316" t="str">
        <f>IF(OR(AND('ENTR1-Age'!AG60="",'ENTR1-Age'!AH60=""),AND('ENTR1-Age'!AG108="",'ENTR1-Age'!AH108=""),AND('ENTR1-Age'!AH60="K",'ENTR1-Age'!AH108="K"),OR('ENTR1-Age'!AH60="O",'ENTR1-Age'!AH108="O")),"",SUM('ENTR1-Age'!AG60,'ENTR1-Age'!AG108))</f>
        <v/>
      </c>
      <c r="I194" s="316" t="str">
        <f>IF(AND(OR(AND('ENTR1-Age'!AH60="O",'ENTR1-Age'!AH108="O"),AND('ENTR1-Age'!AH60="K",'ENTR1-Age'!AH108="K")),SUM('ENTR1-Age'!AG60,'ENTR1-Age'!AG108)=0,ISNUMBER('ENTR1-Age'!AG156)),"",IF(OR('ENTR1-Age'!AH60="O",'ENTR1-Age'!AH108="O"),"O",IF(AND('ENTR1-Age'!AH60='ENTR1-Age'!AH108,OR('ENTR1-Age'!AH60="K",'ENTR1-Age'!AH60="W",'ENTR1-Age'!AH60="M")), UPPER('ENTR1-Age'!AH60),"")))</f>
        <v/>
      </c>
      <c r="J194" s="321" t="s">
        <v>184</v>
      </c>
      <c r="K194" s="322" t="str">
        <f>IF(AND(ISBLANK('ENTR1-Age'!AG156),$L$194&lt;&gt;"M"),"",'ENTR1-Age'!AG156)</f>
        <v/>
      </c>
      <c r="L194" s="316" t="str">
        <f>IF(ISBLANK('ENTR1-Age'!AH156),"",'ENTR1-Age'!AH156)</f>
        <v/>
      </c>
      <c r="M194" s="317" t="str">
        <f t="shared" si="4"/>
        <v>OK</v>
      </c>
      <c r="N194" s="342"/>
    </row>
    <row r="195" spans="1:14" ht="22.5" x14ac:dyDescent="0.2">
      <c r="A195" s="316" t="s">
        <v>389</v>
      </c>
      <c r="B195" s="316" t="s">
        <v>856</v>
      </c>
      <c r="C195" s="316" t="s">
        <v>194</v>
      </c>
      <c r="D195" s="318" t="s">
        <v>857</v>
      </c>
      <c r="E195" s="321" t="s">
        <v>184</v>
      </c>
      <c r="F195" s="316" t="s">
        <v>194</v>
      </c>
      <c r="G195" s="318" t="s">
        <v>858</v>
      </c>
      <c r="H195" s="316" t="str">
        <f>IF(OR(AND('ENTR1-Age'!AG61="",'ENTR1-Age'!AH61=""),AND('ENTR1-Age'!AG109="",'ENTR1-Age'!AH109=""),AND('ENTR1-Age'!AH61="K",'ENTR1-Age'!AH109="K"),OR('ENTR1-Age'!AH61="O",'ENTR1-Age'!AH109="O")),"",SUM('ENTR1-Age'!AG61,'ENTR1-Age'!AG109))</f>
        <v/>
      </c>
      <c r="I195" s="316" t="str">
        <f>IF(AND(OR(AND('ENTR1-Age'!AH61="O",'ENTR1-Age'!AH109="O"),AND('ENTR1-Age'!AH61="K",'ENTR1-Age'!AH109="K")),SUM('ENTR1-Age'!AG61,'ENTR1-Age'!AG109)=0,ISNUMBER('ENTR1-Age'!AG157)),"",IF(OR('ENTR1-Age'!AH61="O",'ENTR1-Age'!AH109="O"),"O",IF(AND('ENTR1-Age'!AH61='ENTR1-Age'!AH109,OR('ENTR1-Age'!AH61="K",'ENTR1-Age'!AH61="W",'ENTR1-Age'!AH61="M")), UPPER('ENTR1-Age'!AH61),"")))</f>
        <v/>
      </c>
      <c r="J195" s="321" t="s">
        <v>184</v>
      </c>
      <c r="K195" s="322" t="str">
        <f>IF(AND(ISBLANK('ENTR1-Age'!AG157),$L$195&lt;&gt;"M"),"",'ENTR1-Age'!AG157)</f>
        <v/>
      </c>
      <c r="L195" s="316" t="str">
        <f>IF(ISBLANK('ENTR1-Age'!AH157),"",'ENTR1-Age'!AH157)</f>
        <v/>
      </c>
      <c r="M195" s="317" t="str">
        <f t="shared" si="4"/>
        <v>OK</v>
      </c>
      <c r="N195" s="342"/>
    </row>
    <row r="196" spans="1:14" ht="22.5" x14ac:dyDescent="0.2">
      <c r="A196" s="316" t="s">
        <v>389</v>
      </c>
      <c r="B196" s="316" t="s">
        <v>859</v>
      </c>
      <c r="C196" s="316" t="s">
        <v>194</v>
      </c>
      <c r="D196" s="318" t="s">
        <v>860</v>
      </c>
      <c r="E196" s="321" t="s">
        <v>184</v>
      </c>
      <c r="F196" s="316" t="s">
        <v>194</v>
      </c>
      <c r="G196" s="318" t="s">
        <v>861</v>
      </c>
      <c r="H196" s="316" t="str">
        <f>IF(OR(AND('ENTR1-Age'!AG62="",'ENTR1-Age'!AH62=""),AND('ENTR1-Age'!AG110="",'ENTR1-Age'!AH110=""),AND('ENTR1-Age'!AH62="K",'ENTR1-Age'!AH110="K"),OR('ENTR1-Age'!AH62="O",'ENTR1-Age'!AH110="O")),"",SUM('ENTR1-Age'!AG62,'ENTR1-Age'!AG110))</f>
        <v/>
      </c>
      <c r="I196" s="316" t="str">
        <f>IF(AND(OR(AND('ENTR1-Age'!AH62="O",'ENTR1-Age'!AH110="O"),AND('ENTR1-Age'!AH62="K",'ENTR1-Age'!AH110="K")),SUM('ENTR1-Age'!AG62,'ENTR1-Age'!AG110)=0,ISNUMBER('ENTR1-Age'!AG158)),"",IF(OR('ENTR1-Age'!AH62="O",'ENTR1-Age'!AH110="O"),"O",IF(AND('ENTR1-Age'!AH62='ENTR1-Age'!AH110,OR('ENTR1-Age'!AH62="K",'ENTR1-Age'!AH62="W",'ENTR1-Age'!AH62="M")), UPPER('ENTR1-Age'!AH62),"")))</f>
        <v/>
      </c>
      <c r="J196" s="321" t="s">
        <v>184</v>
      </c>
      <c r="K196" s="322" t="str">
        <f>IF(AND(ISBLANK('ENTR1-Age'!AG158),$L$196&lt;&gt;"M"),"",'ENTR1-Age'!AG158)</f>
        <v/>
      </c>
      <c r="L196" s="316" t="str">
        <f>IF(ISBLANK('ENTR1-Age'!AH158),"",'ENTR1-Age'!AH158)</f>
        <v/>
      </c>
      <c r="M196" s="317" t="str">
        <f t="shared" si="4"/>
        <v>OK</v>
      </c>
      <c r="N196" s="342"/>
    </row>
    <row r="197" spans="1:14" ht="22.5" x14ac:dyDescent="0.2">
      <c r="A197" s="316" t="s">
        <v>389</v>
      </c>
      <c r="B197" s="316" t="s">
        <v>862</v>
      </c>
      <c r="C197" s="316" t="s">
        <v>194</v>
      </c>
      <c r="D197" s="318" t="s">
        <v>863</v>
      </c>
      <c r="E197" s="321" t="s">
        <v>184</v>
      </c>
      <c r="F197" s="316" t="s">
        <v>194</v>
      </c>
      <c r="G197" s="318" t="s">
        <v>864</v>
      </c>
      <c r="H197" s="316" t="str">
        <f>IF(OR(AND('ENTR1-Age'!AG63="",'ENTR1-Age'!AH63=""),AND('ENTR1-Age'!AG111="",'ENTR1-Age'!AH111=""),AND('ENTR1-Age'!AH63="K",'ENTR1-Age'!AH111="K"),OR('ENTR1-Age'!AH63="O",'ENTR1-Age'!AH111="O")),"",SUM('ENTR1-Age'!AG63,'ENTR1-Age'!AG111))</f>
        <v/>
      </c>
      <c r="I197" s="316" t="str">
        <f>IF(AND(OR(AND('ENTR1-Age'!AH63="O",'ENTR1-Age'!AH111="O"),AND('ENTR1-Age'!AH63="K",'ENTR1-Age'!AH111="K")),SUM('ENTR1-Age'!AG63,'ENTR1-Age'!AG111)=0,ISNUMBER('ENTR1-Age'!AG159)),"",IF(OR('ENTR1-Age'!AH63="O",'ENTR1-Age'!AH111="O"),"O",IF(AND('ENTR1-Age'!AH63='ENTR1-Age'!AH111,OR('ENTR1-Age'!AH63="K",'ENTR1-Age'!AH63="W",'ENTR1-Age'!AH63="M")), UPPER('ENTR1-Age'!AH63),"")))</f>
        <v/>
      </c>
      <c r="J197" s="321" t="s">
        <v>184</v>
      </c>
      <c r="K197" s="322" t="str">
        <f>IF(AND(ISBLANK('ENTR1-Age'!AG159),$L$197&lt;&gt;"M"),"",'ENTR1-Age'!AG159)</f>
        <v/>
      </c>
      <c r="L197" s="316" t="str">
        <f>IF(ISBLANK('ENTR1-Age'!AH159),"",'ENTR1-Age'!AH159)</f>
        <v/>
      </c>
      <c r="M197" s="317" t="str">
        <f t="shared" si="4"/>
        <v>OK</v>
      </c>
      <c r="N197" s="342"/>
    </row>
    <row r="198" spans="1:14" ht="22.5" x14ac:dyDescent="0.2">
      <c r="A198" s="316" t="s">
        <v>389</v>
      </c>
      <c r="B198" s="316" t="s">
        <v>865</v>
      </c>
      <c r="C198" s="316" t="s">
        <v>194</v>
      </c>
      <c r="D198" s="318" t="s">
        <v>866</v>
      </c>
      <c r="E198" s="321" t="s">
        <v>184</v>
      </c>
      <c r="F198" s="316" t="s">
        <v>194</v>
      </c>
      <c r="G198" s="318" t="s">
        <v>867</v>
      </c>
      <c r="H198" s="316" t="str">
        <f>IF(OR(AND('ENTR1-Age'!AG64="",'ENTR1-Age'!AH64=""),AND('ENTR1-Age'!AG112="",'ENTR1-Age'!AH112=""),AND('ENTR1-Age'!AH64="K",'ENTR1-Age'!AH112="K"),OR('ENTR1-Age'!AH64="O",'ENTR1-Age'!AH112="O")),"",SUM('ENTR1-Age'!AG64,'ENTR1-Age'!AG112))</f>
        <v/>
      </c>
      <c r="I198" s="316" t="str">
        <f>IF(AND(OR(AND('ENTR1-Age'!AH64="O",'ENTR1-Age'!AH112="O"),AND('ENTR1-Age'!AH64="K",'ENTR1-Age'!AH112="K")),SUM('ENTR1-Age'!AG64,'ENTR1-Age'!AG112)=0,ISNUMBER('ENTR1-Age'!AG160)),"",IF(OR('ENTR1-Age'!AH64="O",'ENTR1-Age'!AH112="O"),"O",IF(AND('ENTR1-Age'!AH64='ENTR1-Age'!AH112,OR('ENTR1-Age'!AH64="K",'ENTR1-Age'!AH64="W",'ENTR1-Age'!AH64="M")), UPPER('ENTR1-Age'!AH64),"")))</f>
        <v/>
      </c>
      <c r="J198" s="321" t="s">
        <v>184</v>
      </c>
      <c r="K198" s="322" t="str">
        <f>IF(AND(ISBLANK('ENTR1-Age'!AG160),$L$198&lt;&gt;"M"),"",'ENTR1-Age'!AG160)</f>
        <v/>
      </c>
      <c r="L198" s="316" t="str">
        <f>IF(ISBLANK('ENTR1-Age'!AH160),"",'ENTR1-Age'!AH160)</f>
        <v/>
      </c>
      <c r="M198" s="317" t="str">
        <f t="shared" si="4"/>
        <v>OK</v>
      </c>
      <c r="N198" s="342"/>
    </row>
    <row r="199" spans="1:14" ht="22.5" x14ac:dyDescent="0.2">
      <c r="A199" s="316" t="s">
        <v>389</v>
      </c>
      <c r="B199" s="316" t="s">
        <v>868</v>
      </c>
      <c r="C199" s="316" t="s">
        <v>194</v>
      </c>
      <c r="D199" s="318" t="s">
        <v>869</v>
      </c>
      <c r="E199" s="321" t="s">
        <v>184</v>
      </c>
      <c r="F199" s="316" t="s">
        <v>194</v>
      </c>
      <c r="G199" s="318" t="s">
        <v>870</v>
      </c>
      <c r="H199" s="316" t="str">
        <f>IF(OR(AND('ENTR1-Age'!AG65="",'ENTR1-Age'!AH65=""),AND('ENTR1-Age'!AG113="",'ENTR1-Age'!AH113=""),AND('ENTR1-Age'!AH65="K",'ENTR1-Age'!AH113="K"),OR('ENTR1-Age'!AH65="O",'ENTR1-Age'!AH113="O")),"",SUM('ENTR1-Age'!AG65,'ENTR1-Age'!AG113))</f>
        <v/>
      </c>
      <c r="I199" s="316" t="str">
        <f>IF(AND(OR(AND('ENTR1-Age'!AH65="O",'ENTR1-Age'!AH113="O"),AND('ENTR1-Age'!AH65="K",'ENTR1-Age'!AH113="K")),SUM('ENTR1-Age'!AG65,'ENTR1-Age'!AG113)=0,ISNUMBER('ENTR1-Age'!AG161)),"",IF(OR('ENTR1-Age'!AH65="O",'ENTR1-Age'!AH113="O"),"O",IF(AND('ENTR1-Age'!AH65='ENTR1-Age'!AH113,OR('ENTR1-Age'!AH65="K",'ENTR1-Age'!AH65="W",'ENTR1-Age'!AH65="M")), UPPER('ENTR1-Age'!AH65),"")))</f>
        <v/>
      </c>
      <c r="J199" s="321" t="s">
        <v>184</v>
      </c>
      <c r="K199" s="322" t="str">
        <f>IF(AND(ISBLANK('ENTR1-Age'!AG161),$L$199&lt;&gt;"M"),"",'ENTR1-Age'!AG161)</f>
        <v/>
      </c>
      <c r="L199" s="316" t="str">
        <f>IF(ISBLANK('ENTR1-Age'!AH161),"",'ENTR1-Age'!AH161)</f>
        <v/>
      </c>
      <c r="M199" s="317" t="str">
        <f t="shared" si="4"/>
        <v>OK</v>
      </c>
      <c r="N199" s="342"/>
    </row>
    <row r="200" spans="1:14" ht="22.5" x14ac:dyDescent="0.2">
      <c r="A200" s="316" t="s">
        <v>389</v>
      </c>
      <c r="B200" s="316" t="s">
        <v>871</v>
      </c>
      <c r="C200" s="316" t="s">
        <v>194</v>
      </c>
      <c r="D200" s="318" t="s">
        <v>872</v>
      </c>
      <c r="E200" s="321" t="s">
        <v>184</v>
      </c>
      <c r="F200" s="316" t="s">
        <v>194</v>
      </c>
      <c r="G200" s="318" t="s">
        <v>873</v>
      </c>
      <c r="H200" s="316" t="str">
        <f>IF(OR(AND('ENTR1-Age'!AG66="",'ENTR1-Age'!AH66=""),AND('ENTR1-Age'!AG114="",'ENTR1-Age'!AH114=""),AND('ENTR1-Age'!AH66="K",'ENTR1-Age'!AH114="K"),OR('ENTR1-Age'!AH66="O",'ENTR1-Age'!AH114="O")),"",SUM('ENTR1-Age'!AG66,'ENTR1-Age'!AG114))</f>
        <v/>
      </c>
      <c r="I200" s="316" t="str">
        <f>IF(AND(OR(AND('ENTR1-Age'!AH66="O",'ENTR1-Age'!AH114="O"),AND('ENTR1-Age'!AH66="K",'ENTR1-Age'!AH114="K")),SUM('ENTR1-Age'!AG66,'ENTR1-Age'!AG114)=0,ISNUMBER('ENTR1-Age'!AG162)),"",IF(OR('ENTR1-Age'!AH66="O",'ENTR1-Age'!AH114="O"),"O",IF(AND('ENTR1-Age'!AH66='ENTR1-Age'!AH114,OR('ENTR1-Age'!AH66="K",'ENTR1-Age'!AH66="W",'ENTR1-Age'!AH66="M")), UPPER('ENTR1-Age'!AH66),"")))</f>
        <v/>
      </c>
      <c r="J200" s="321" t="s">
        <v>184</v>
      </c>
      <c r="K200" s="322" t="str">
        <f>IF(AND(ISBLANK('ENTR1-Age'!AG162),$L$200&lt;&gt;"M"),"",'ENTR1-Age'!AG162)</f>
        <v/>
      </c>
      <c r="L200" s="316" t="str">
        <f>IF(ISBLANK('ENTR1-Age'!AH162),"",'ENTR1-Age'!AH162)</f>
        <v/>
      </c>
      <c r="M200" s="317" t="str">
        <f t="shared" si="4"/>
        <v>OK</v>
      </c>
      <c r="N200" s="342"/>
    </row>
    <row r="201" spans="1:14" ht="22.5" x14ac:dyDescent="0.2">
      <c r="A201" s="316" t="s">
        <v>389</v>
      </c>
      <c r="B201" s="316" t="s">
        <v>874</v>
      </c>
      <c r="C201" s="316" t="s">
        <v>194</v>
      </c>
      <c r="D201" s="318" t="s">
        <v>875</v>
      </c>
      <c r="E201" s="321" t="s">
        <v>184</v>
      </c>
      <c r="F201" s="316" t="s">
        <v>194</v>
      </c>
      <c r="G201" s="318" t="s">
        <v>876</v>
      </c>
      <c r="H201" s="316" t="str">
        <f>IF(OR(AND('ENTR1-Age'!AG67="",'ENTR1-Age'!AH67=""),AND('ENTR1-Age'!AG115="",'ENTR1-Age'!AH115=""),AND('ENTR1-Age'!AH67="K",'ENTR1-Age'!AH115="K"),OR('ENTR1-Age'!AH67="O",'ENTR1-Age'!AH115="O")),"",SUM('ENTR1-Age'!AG67,'ENTR1-Age'!AG115))</f>
        <v/>
      </c>
      <c r="I201" s="316" t="str">
        <f>IF(AND(OR(AND('ENTR1-Age'!AH67="O",'ENTR1-Age'!AH115="O"),AND('ENTR1-Age'!AH67="K",'ENTR1-Age'!AH115="K")),SUM('ENTR1-Age'!AG67,'ENTR1-Age'!AG115)=0,ISNUMBER('ENTR1-Age'!AG163)),"",IF(OR('ENTR1-Age'!AH67="O",'ENTR1-Age'!AH115="O"),"O",IF(AND('ENTR1-Age'!AH67='ENTR1-Age'!AH115,OR('ENTR1-Age'!AH67="K",'ENTR1-Age'!AH67="W",'ENTR1-Age'!AH67="M")), UPPER('ENTR1-Age'!AH67),"")))</f>
        <v/>
      </c>
      <c r="J201" s="321" t="s">
        <v>184</v>
      </c>
      <c r="K201" s="322" t="str">
        <f>IF(AND(ISBLANK('ENTR1-Age'!AG163),$L$201&lt;&gt;"M"),"",'ENTR1-Age'!AG163)</f>
        <v/>
      </c>
      <c r="L201" s="316" t="str">
        <f>IF(ISBLANK('ENTR1-Age'!AH163),"",'ENTR1-Age'!AH163)</f>
        <v/>
      </c>
      <c r="M201" s="317" t="str">
        <f t="shared" si="4"/>
        <v>OK</v>
      </c>
      <c r="N201" s="342"/>
    </row>
    <row r="202" spans="1:14" ht="22.5" x14ac:dyDescent="0.2">
      <c r="A202" s="316" t="s">
        <v>389</v>
      </c>
      <c r="B202" s="316" t="s">
        <v>877</v>
      </c>
      <c r="C202" s="316" t="s">
        <v>194</v>
      </c>
      <c r="D202" s="318" t="s">
        <v>878</v>
      </c>
      <c r="E202" s="321" t="s">
        <v>184</v>
      </c>
      <c r="F202" s="316" t="s">
        <v>194</v>
      </c>
      <c r="G202" s="318" t="s">
        <v>879</v>
      </c>
      <c r="H202" s="316" t="str">
        <f>IF(OR(AND('ENTR1-Age'!AG68="",'ENTR1-Age'!AH68=""),AND('ENTR1-Age'!AG116="",'ENTR1-Age'!AH116=""),AND('ENTR1-Age'!AH68="K",'ENTR1-Age'!AH116="K"),OR('ENTR1-Age'!AH68="O",'ENTR1-Age'!AH116="O")),"",SUM('ENTR1-Age'!AG68,'ENTR1-Age'!AG116))</f>
        <v/>
      </c>
      <c r="I202" s="316" t="str">
        <f>IF(AND(OR(AND('ENTR1-Age'!AH68="O",'ENTR1-Age'!AH116="O"),AND('ENTR1-Age'!AH68="K",'ENTR1-Age'!AH116="K")),SUM('ENTR1-Age'!AG68,'ENTR1-Age'!AG116)=0,ISNUMBER('ENTR1-Age'!AG164)),"",IF(OR('ENTR1-Age'!AH68="O",'ENTR1-Age'!AH116="O"),"O",IF(AND('ENTR1-Age'!AH68='ENTR1-Age'!AH116,OR('ENTR1-Age'!AH68="K",'ENTR1-Age'!AH68="W",'ENTR1-Age'!AH68="M")), UPPER('ENTR1-Age'!AH68),"")))</f>
        <v/>
      </c>
      <c r="J202" s="321" t="s">
        <v>184</v>
      </c>
      <c r="K202" s="322" t="str">
        <f>IF(AND(ISBLANK('ENTR1-Age'!AG164),$L$202&lt;&gt;"M"),"",'ENTR1-Age'!AG164)</f>
        <v/>
      </c>
      <c r="L202" s="316" t="str">
        <f>IF(ISBLANK('ENTR1-Age'!AH164),"",'ENTR1-Age'!AH164)</f>
        <v/>
      </c>
      <c r="M202" s="317" t="str">
        <f t="shared" si="4"/>
        <v>OK</v>
      </c>
      <c r="N202" s="342"/>
    </row>
    <row r="203" spans="1:14" ht="22.5" x14ac:dyDescent="0.2">
      <c r="A203" s="316" t="s">
        <v>389</v>
      </c>
      <c r="B203" s="316" t="s">
        <v>880</v>
      </c>
      <c r="C203" s="316" t="s">
        <v>194</v>
      </c>
      <c r="D203" s="318" t="s">
        <v>881</v>
      </c>
      <c r="E203" s="321" t="s">
        <v>184</v>
      </c>
      <c r="F203" s="316" t="s">
        <v>194</v>
      </c>
      <c r="G203" s="318" t="s">
        <v>882</v>
      </c>
      <c r="H203" s="316" t="str">
        <f>IF(OR(AND('ENTR1-Age'!AG69="",'ENTR1-Age'!AH69=""),AND('ENTR1-Age'!AG117="",'ENTR1-Age'!AH117=""),AND('ENTR1-Age'!AH69="K",'ENTR1-Age'!AH117="K"),OR('ENTR1-Age'!AH69="O",'ENTR1-Age'!AH117="O")),"",SUM('ENTR1-Age'!AG69,'ENTR1-Age'!AG117))</f>
        <v/>
      </c>
      <c r="I203" s="316" t="str">
        <f>IF(AND(OR(AND('ENTR1-Age'!AH69="O",'ENTR1-Age'!AH117="O"),AND('ENTR1-Age'!AH69="K",'ENTR1-Age'!AH117="K")),SUM('ENTR1-Age'!AG69,'ENTR1-Age'!AG117)=0,ISNUMBER('ENTR1-Age'!AG165)),"",IF(OR('ENTR1-Age'!AH69="O",'ENTR1-Age'!AH117="O"),"O",IF(AND('ENTR1-Age'!AH69='ENTR1-Age'!AH117,OR('ENTR1-Age'!AH69="K",'ENTR1-Age'!AH69="W",'ENTR1-Age'!AH69="M")), UPPER('ENTR1-Age'!AH69),"")))</f>
        <v/>
      </c>
      <c r="J203" s="321" t="s">
        <v>184</v>
      </c>
      <c r="K203" s="322" t="str">
        <f>IF(AND(ISBLANK('ENTR1-Age'!AG165),$L$203&lt;&gt;"M"),"",'ENTR1-Age'!AG165)</f>
        <v/>
      </c>
      <c r="L203" s="316" t="str">
        <f>IF(ISBLANK('ENTR1-Age'!AH165),"",'ENTR1-Age'!AH165)</f>
        <v/>
      </c>
      <c r="M203" s="317" t="str">
        <f t="shared" si="4"/>
        <v>OK</v>
      </c>
      <c r="N203" s="342"/>
    </row>
    <row r="204" spans="1:14" ht="22.5" x14ac:dyDescent="0.2">
      <c r="A204" s="316" t="s">
        <v>389</v>
      </c>
      <c r="B204" s="316" t="s">
        <v>883</v>
      </c>
      <c r="C204" s="316" t="s">
        <v>194</v>
      </c>
      <c r="D204" s="318" t="s">
        <v>884</v>
      </c>
      <c r="E204" s="321" t="s">
        <v>184</v>
      </c>
      <c r="F204" s="316" t="s">
        <v>194</v>
      </c>
      <c r="G204" s="318" t="s">
        <v>885</v>
      </c>
      <c r="H204" s="316" t="str">
        <f>IF(OR(AND('ENTR1-Age'!AG70="",'ENTR1-Age'!AH70=""),AND('ENTR1-Age'!AG118="",'ENTR1-Age'!AH118=""),AND('ENTR1-Age'!AH70="K",'ENTR1-Age'!AH118="K"),OR('ENTR1-Age'!AH70="O",'ENTR1-Age'!AH118="O")),"",SUM('ENTR1-Age'!AG70,'ENTR1-Age'!AG118))</f>
        <v/>
      </c>
      <c r="I204" s="316" t="str">
        <f>IF(AND(OR(AND('ENTR1-Age'!AH70="O",'ENTR1-Age'!AH118="O"),AND('ENTR1-Age'!AH70="K",'ENTR1-Age'!AH118="K")),SUM('ENTR1-Age'!AG70,'ENTR1-Age'!AG118)=0,ISNUMBER('ENTR1-Age'!AG166)),"",IF(OR('ENTR1-Age'!AH70="O",'ENTR1-Age'!AH118="O"),"O",IF(AND('ENTR1-Age'!AH70='ENTR1-Age'!AH118,OR('ENTR1-Age'!AH70="K",'ENTR1-Age'!AH70="W",'ENTR1-Age'!AH70="M")), UPPER('ENTR1-Age'!AH70),"")))</f>
        <v/>
      </c>
      <c r="J204" s="321" t="s">
        <v>184</v>
      </c>
      <c r="K204" s="322" t="str">
        <f>IF(AND(ISBLANK('ENTR1-Age'!AG166),$L$204&lt;&gt;"M"),"",'ENTR1-Age'!AG166)</f>
        <v/>
      </c>
      <c r="L204" s="316" t="str">
        <f>IF(ISBLANK('ENTR1-Age'!AH166),"",'ENTR1-Age'!AH166)</f>
        <v/>
      </c>
      <c r="M204" s="317" t="str">
        <f t="shared" si="4"/>
        <v>OK</v>
      </c>
      <c r="N204" s="342"/>
    </row>
    <row r="205" spans="1:14" ht="22.5" x14ac:dyDescent="0.2">
      <c r="A205" s="316" t="s">
        <v>389</v>
      </c>
      <c r="B205" s="316" t="s">
        <v>886</v>
      </c>
      <c r="C205" s="316" t="s">
        <v>194</v>
      </c>
      <c r="D205" s="318" t="s">
        <v>887</v>
      </c>
      <c r="E205" s="321" t="s">
        <v>184</v>
      </c>
      <c r="F205" s="316" t="s">
        <v>194</v>
      </c>
      <c r="G205" s="318" t="s">
        <v>888</v>
      </c>
      <c r="H205" s="316" t="str">
        <f>IF(OR(AND('ENTR1-Age'!AG71="",'ENTR1-Age'!AH71=""),AND('ENTR1-Age'!AG119="",'ENTR1-Age'!AH119=""),AND('ENTR1-Age'!AH71="K",'ENTR1-Age'!AH119="K"),OR('ENTR1-Age'!AH71="O",'ENTR1-Age'!AH119="O")),"",SUM('ENTR1-Age'!AG71,'ENTR1-Age'!AG119))</f>
        <v/>
      </c>
      <c r="I205" s="316" t="str">
        <f>IF(AND(OR(AND('ENTR1-Age'!AH71="O",'ENTR1-Age'!AH119="O"),AND('ENTR1-Age'!AH71="K",'ENTR1-Age'!AH119="K")),SUM('ENTR1-Age'!AG71,'ENTR1-Age'!AG119)=0,ISNUMBER('ENTR1-Age'!AG167)),"",IF(OR('ENTR1-Age'!AH71="O",'ENTR1-Age'!AH119="O"),"O",IF(AND('ENTR1-Age'!AH71='ENTR1-Age'!AH119,OR('ENTR1-Age'!AH71="K",'ENTR1-Age'!AH71="W",'ENTR1-Age'!AH71="M")), UPPER('ENTR1-Age'!AH71),"")))</f>
        <v/>
      </c>
      <c r="J205" s="321" t="s">
        <v>184</v>
      </c>
      <c r="K205" s="322" t="str">
        <f>IF(AND(ISBLANK('ENTR1-Age'!AG167),$L$205&lt;&gt;"M"),"",'ENTR1-Age'!AG167)</f>
        <v/>
      </c>
      <c r="L205" s="316" t="str">
        <f>IF(ISBLANK('ENTR1-Age'!AH167),"",'ENTR1-Age'!AH167)</f>
        <v/>
      </c>
      <c r="M205" s="317" t="str">
        <f t="shared" si="4"/>
        <v>OK</v>
      </c>
      <c r="N205" s="342"/>
    </row>
    <row r="206" spans="1:14" ht="22.5" x14ac:dyDescent="0.2">
      <c r="A206" s="316" t="s">
        <v>389</v>
      </c>
      <c r="B206" s="316" t="s">
        <v>889</v>
      </c>
      <c r="C206" s="316" t="s">
        <v>194</v>
      </c>
      <c r="D206" s="318" t="s">
        <v>890</v>
      </c>
      <c r="E206" s="321" t="s">
        <v>184</v>
      </c>
      <c r="F206" s="316" t="s">
        <v>194</v>
      </c>
      <c r="G206" s="318" t="s">
        <v>891</v>
      </c>
      <c r="H206" s="316" t="str">
        <f>IF(OR(AND('ENTR1-Age'!AG72="",'ENTR1-Age'!AH72=""),AND('ENTR1-Age'!AG120="",'ENTR1-Age'!AH120=""),AND('ENTR1-Age'!AH72="K",'ENTR1-Age'!AH120="K"),OR('ENTR1-Age'!AH72="O",'ENTR1-Age'!AH120="O")),"",SUM('ENTR1-Age'!AG72,'ENTR1-Age'!AG120))</f>
        <v/>
      </c>
      <c r="I206" s="316" t="str">
        <f>IF(AND(OR(AND('ENTR1-Age'!AH72="O",'ENTR1-Age'!AH120="O"),AND('ENTR1-Age'!AH72="K",'ENTR1-Age'!AH120="K")),SUM('ENTR1-Age'!AG72,'ENTR1-Age'!AG120)=0,ISNUMBER('ENTR1-Age'!AG168)),"",IF(OR('ENTR1-Age'!AH72="O",'ENTR1-Age'!AH120="O"),"O",IF(AND('ENTR1-Age'!AH72='ENTR1-Age'!AH120,OR('ENTR1-Age'!AH72="K",'ENTR1-Age'!AH72="W",'ENTR1-Age'!AH72="M")), UPPER('ENTR1-Age'!AH72),"")))</f>
        <v/>
      </c>
      <c r="J206" s="321" t="s">
        <v>184</v>
      </c>
      <c r="K206" s="322" t="str">
        <f>IF(AND(ISBLANK('ENTR1-Age'!AG168),$L$206&lt;&gt;"M"),"",'ENTR1-Age'!AG168)</f>
        <v/>
      </c>
      <c r="L206" s="316" t="str">
        <f>IF(ISBLANK('ENTR1-Age'!AH168),"",'ENTR1-Age'!AH168)</f>
        <v/>
      </c>
      <c r="M206" s="317" t="str">
        <f t="shared" si="4"/>
        <v>OK</v>
      </c>
      <c r="N206" s="342"/>
    </row>
    <row r="207" spans="1:14" ht="22.5" x14ac:dyDescent="0.2">
      <c r="A207" s="316" t="s">
        <v>389</v>
      </c>
      <c r="B207" s="316" t="s">
        <v>892</v>
      </c>
      <c r="C207" s="316" t="s">
        <v>194</v>
      </c>
      <c r="D207" s="318" t="s">
        <v>893</v>
      </c>
      <c r="E207" s="321" t="s">
        <v>184</v>
      </c>
      <c r="F207" s="316" t="s">
        <v>194</v>
      </c>
      <c r="G207" s="318" t="s">
        <v>894</v>
      </c>
      <c r="H207" s="316" t="str">
        <f>IF(OR(AND('ENTR1-Age'!AG73="",'ENTR1-Age'!AH73=""),AND('ENTR1-Age'!AG121="",'ENTR1-Age'!AH121=""),AND('ENTR1-Age'!AH73="K",'ENTR1-Age'!AH121="K"),OR('ENTR1-Age'!AH73="O",'ENTR1-Age'!AH121="O")),"",SUM('ENTR1-Age'!AG73,'ENTR1-Age'!AG121))</f>
        <v/>
      </c>
      <c r="I207" s="316" t="str">
        <f>IF(AND(OR(AND('ENTR1-Age'!AH73="O",'ENTR1-Age'!AH121="O"),AND('ENTR1-Age'!AH73="K",'ENTR1-Age'!AH121="K")),SUM('ENTR1-Age'!AG73,'ENTR1-Age'!AG121)=0,ISNUMBER('ENTR1-Age'!AG169)),"",IF(OR('ENTR1-Age'!AH73="O",'ENTR1-Age'!AH121="O"),"O",IF(AND('ENTR1-Age'!AH73='ENTR1-Age'!AH121,OR('ENTR1-Age'!AH73="K",'ENTR1-Age'!AH73="W",'ENTR1-Age'!AH73="M")), UPPER('ENTR1-Age'!AH73),"")))</f>
        <v/>
      </c>
      <c r="J207" s="321" t="s">
        <v>184</v>
      </c>
      <c r="K207" s="322" t="str">
        <f>IF(AND(ISBLANK('ENTR1-Age'!AG169),$L$207&lt;&gt;"M"),"",'ENTR1-Age'!AG169)</f>
        <v/>
      </c>
      <c r="L207" s="316" t="str">
        <f>IF(ISBLANK('ENTR1-Age'!AH169),"",'ENTR1-Age'!AH169)</f>
        <v/>
      </c>
      <c r="M207" s="317" t="str">
        <f t="shared" si="4"/>
        <v>OK</v>
      </c>
      <c r="N207" s="342"/>
    </row>
    <row r="208" spans="1:14" ht="22.5" x14ac:dyDescent="0.2">
      <c r="A208" s="316" t="s">
        <v>389</v>
      </c>
      <c r="B208" s="316" t="s">
        <v>895</v>
      </c>
      <c r="C208" s="316" t="s">
        <v>194</v>
      </c>
      <c r="D208" s="318" t="s">
        <v>896</v>
      </c>
      <c r="E208" s="321" t="s">
        <v>184</v>
      </c>
      <c r="F208" s="316" t="s">
        <v>194</v>
      </c>
      <c r="G208" s="318" t="s">
        <v>897</v>
      </c>
      <c r="H208" s="316" t="str">
        <f>IF(OR(AND('ENTR1-Age'!AG74="",'ENTR1-Age'!AH74=""),AND('ENTR1-Age'!AG122="",'ENTR1-Age'!AH122=""),AND('ENTR1-Age'!AH74="K",'ENTR1-Age'!AH122="K"),OR('ENTR1-Age'!AH74="O",'ENTR1-Age'!AH122="O")),"",SUM('ENTR1-Age'!AG74,'ENTR1-Age'!AG122))</f>
        <v/>
      </c>
      <c r="I208" s="316" t="str">
        <f>IF(AND(OR(AND('ENTR1-Age'!AH74="O",'ENTR1-Age'!AH122="O"),AND('ENTR1-Age'!AH74="K",'ENTR1-Age'!AH122="K")),SUM('ENTR1-Age'!AG74,'ENTR1-Age'!AG122)=0,ISNUMBER('ENTR1-Age'!AG170)),"",IF(OR('ENTR1-Age'!AH74="O",'ENTR1-Age'!AH122="O"),"O",IF(AND('ENTR1-Age'!AH74='ENTR1-Age'!AH122,OR('ENTR1-Age'!AH74="K",'ENTR1-Age'!AH74="W",'ENTR1-Age'!AH74="M")), UPPER('ENTR1-Age'!AH74),"")))</f>
        <v/>
      </c>
      <c r="J208" s="321" t="s">
        <v>184</v>
      </c>
      <c r="K208" s="322" t="str">
        <f>IF(AND(ISBLANK('ENTR1-Age'!AG170),$L$208&lt;&gt;"M"),"",'ENTR1-Age'!AG170)</f>
        <v/>
      </c>
      <c r="L208" s="316" t="str">
        <f>IF(ISBLANK('ENTR1-Age'!AH170),"",'ENTR1-Age'!AH170)</f>
        <v/>
      </c>
      <c r="M208" s="317" t="str">
        <f t="shared" si="4"/>
        <v>OK</v>
      </c>
      <c r="N208" s="342"/>
    </row>
    <row r="209" spans="1:14" ht="22.5" x14ac:dyDescent="0.2">
      <c r="A209" s="316" t="s">
        <v>389</v>
      </c>
      <c r="B209" s="316" t="s">
        <v>898</v>
      </c>
      <c r="C209" s="316" t="s">
        <v>194</v>
      </c>
      <c r="D209" s="318" t="s">
        <v>899</v>
      </c>
      <c r="E209" s="321" t="s">
        <v>184</v>
      </c>
      <c r="F209" s="316" t="s">
        <v>194</v>
      </c>
      <c r="G209" s="318" t="s">
        <v>900</v>
      </c>
      <c r="H209" s="316" t="str">
        <f>IF(OR(AND('ENTR1-Age'!AG75="",'ENTR1-Age'!AH75=""),AND('ENTR1-Age'!AG123="",'ENTR1-Age'!AH123=""),AND('ENTR1-Age'!AH75="K",'ENTR1-Age'!AH123="K"),OR('ENTR1-Age'!AH75="O",'ENTR1-Age'!AH123="O")),"",SUM('ENTR1-Age'!AG75,'ENTR1-Age'!AG123))</f>
        <v/>
      </c>
      <c r="I209" s="316" t="str">
        <f>IF(AND(OR(AND('ENTR1-Age'!AH75="O",'ENTR1-Age'!AH123="O"),AND('ENTR1-Age'!AH75="K",'ENTR1-Age'!AH123="K")),SUM('ENTR1-Age'!AG75,'ENTR1-Age'!AG123)=0,ISNUMBER('ENTR1-Age'!AG171)),"",IF(OR('ENTR1-Age'!AH75="O",'ENTR1-Age'!AH123="O"),"O",IF(AND('ENTR1-Age'!AH75='ENTR1-Age'!AH123,OR('ENTR1-Age'!AH75="K",'ENTR1-Age'!AH75="W",'ENTR1-Age'!AH75="M")), UPPER('ENTR1-Age'!AH75),"")))</f>
        <v/>
      </c>
      <c r="J209" s="321" t="s">
        <v>184</v>
      </c>
      <c r="K209" s="322" t="str">
        <f>IF(AND(ISBLANK('ENTR1-Age'!AG171),$L$209&lt;&gt;"M"),"",'ENTR1-Age'!AG171)</f>
        <v/>
      </c>
      <c r="L209" s="316" t="str">
        <f>IF(ISBLANK('ENTR1-Age'!AH171),"",'ENTR1-Age'!AH171)</f>
        <v/>
      </c>
      <c r="M209" s="317" t="str">
        <f t="shared" si="4"/>
        <v>OK</v>
      </c>
      <c r="N209" s="342"/>
    </row>
    <row r="210" spans="1:14" ht="22.5" x14ac:dyDescent="0.2">
      <c r="A210" s="316" t="s">
        <v>389</v>
      </c>
      <c r="B210" s="316" t="s">
        <v>901</v>
      </c>
      <c r="C210" s="316" t="s">
        <v>194</v>
      </c>
      <c r="D210" s="318" t="s">
        <v>902</v>
      </c>
      <c r="E210" s="321" t="s">
        <v>184</v>
      </c>
      <c r="F210" s="316" t="s">
        <v>194</v>
      </c>
      <c r="G210" s="318" t="s">
        <v>903</v>
      </c>
      <c r="H210" s="316" t="str">
        <f>IF(OR(AND('ENTR1-Age'!AG76="",'ENTR1-Age'!AH76=""),AND('ENTR1-Age'!AG124="",'ENTR1-Age'!AH124=""),AND('ENTR1-Age'!AH76="K",'ENTR1-Age'!AH124="K"),OR('ENTR1-Age'!AH76="O",'ENTR1-Age'!AH124="O")),"",SUM('ENTR1-Age'!AG76,'ENTR1-Age'!AG124))</f>
        <v/>
      </c>
      <c r="I210" s="316" t="str">
        <f>IF(AND(OR(AND('ENTR1-Age'!AH76="O",'ENTR1-Age'!AH124="O"),AND('ENTR1-Age'!AH76="K",'ENTR1-Age'!AH124="K")),SUM('ENTR1-Age'!AG76,'ENTR1-Age'!AG124)=0,ISNUMBER('ENTR1-Age'!AG172)),"",IF(OR('ENTR1-Age'!AH76="O",'ENTR1-Age'!AH124="O"),"O",IF(AND('ENTR1-Age'!AH76='ENTR1-Age'!AH124,OR('ENTR1-Age'!AH76="K",'ENTR1-Age'!AH76="W",'ENTR1-Age'!AH76="M")), UPPER('ENTR1-Age'!AH76),"")))</f>
        <v/>
      </c>
      <c r="J210" s="321" t="s">
        <v>184</v>
      </c>
      <c r="K210" s="322" t="str">
        <f>IF(AND(ISBLANK('ENTR1-Age'!AG172),$L$210&lt;&gt;"M"),"",'ENTR1-Age'!AG172)</f>
        <v/>
      </c>
      <c r="L210" s="316" t="str">
        <f>IF(ISBLANK('ENTR1-Age'!AH172),"",'ENTR1-Age'!AH172)</f>
        <v/>
      </c>
      <c r="M210" s="317" t="str">
        <f t="shared" si="4"/>
        <v>OK</v>
      </c>
      <c r="N210" s="342"/>
    </row>
    <row r="211" spans="1:14" ht="22.5" x14ac:dyDescent="0.2">
      <c r="A211" s="316" t="s">
        <v>389</v>
      </c>
      <c r="B211" s="316" t="s">
        <v>904</v>
      </c>
      <c r="C211" s="316" t="s">
        <v>194</v>
      </c>
      <c r="D211" s="318" t="s">
        <v>905</v>
      </c>
      <c r="E211" s="321" t="s">
        <v>184</v>
      </c>
      <c r="F211" s="316" t="s">
        <v>194</v>
      </c>
      <c r="G211" s="318" t="s">
        <v>407</v>
      </c>
      <c r="H211" s="316" t="str">
        <f>IF(OR(AND('ENTR1-Age'!AG77="",'ENTR1-Age'!AH77=""),AND('ENTR1-Age'!AG125="",'ENTR1-Age'!AH125=""),AND('ENTR1-Age'!AH77="K",'ENTR1-Age'!AH125="K"),OR('ENTR1-Age'!AH77="O",'ENTR1-Age'!AH125="O")),"",SUM('ENTR1-Age'!AG77,'ENTR1-Age'!AG125))</f>
        <v/>
      </c>
      <c r="I211" s="316" t="str">
        <f>IF(AND(OR(AND('ENTR1-Age'!AH77="O",'ENTR1-Age'!AH125="O"),AND('ENTR1-Age'!AH77="K",'ENTR1-Age'!AH125="K")),SUM('ENTR1-Age'!AG77,'ENTR1-Age'!AG125)=0,ISNUMBER('ENTR1-Age'!AG173)),"",IF(OR('ENTR1-Age'!AH77="O",'ENTR1-Age'!AH125="O"),"O",IF(AND('ENTR1-Age'!AH77='ENTR1-Age'!AH125,OR('ENTR1-Age'!AH77="K",'ENTR1-Age'!AH77="W",'ENTR1-Age'!AH77="M")), UPPER('ENTR1-Age'!AH77),"")))</f>
        <v/>
      </c>
      <c r="J211" s="321" t="s">
        <v>184</v>
      </c>
      <c r="K211" s="322" t="str">
        <f>IF(AND(ISBLANK('ENTR1-Age'!AG173),$L$211&lt;&gt;"M"),"",'ENTR1-Age'!AG173)</f>
        <v/>
      </c>
      <c r="L211" s="316" t="str">
        <f>IF(ISBLANK('ENTR1-Age'!AH173),"",'ENTR1-Age'!AH173)</f>
        <v/>
      </c>
      <c r="M211" s="317" t="str">
        <f t="shared" si="4"/>
        <v>OK</v>
      </c>
      <c r="N211" s="342"/>
    </row>
    <row r="212" spans="1:14" x14ac:dyDescent="0.2">
      <c r="A212" s="316" t="s">
        <v>389</v>
      </c>
      <c r="B212" s="316" t="s">
        <v>906</v>
      </c>
      <c r="C212" s="316" t="s">
        <v>194</v>
      </c>
      <c r="D212" s="318" t="s">
        <v>907</v>
      </c>
      <c r="E212" s="321" t="s">
        <v>184</v>
      </c>
      <c r="F212" s="316" t="s">
        <v>194</v>
      </c>
      <c r="G212" s="318" t="s">
        <v>432</v>
      </c>
      <c r="H212" s="316" t="str">
        <f>IF(OR(SUMPRODUCT(--('ENTR1-Age'!AJ31:'ENTR1-Age'!AJ76=""),--('ENTR1-Age'!AK31:'ENTR1-Age'!AK76=""))&gt;0,COUNTIF('ENTR1-Age'!AK31:'ENTR1-Age'!AK76,"O")&gt;0, COUNTIF('ENTR1-Age'!AK31:'ENTR1-Age'!AK76,"K")=46),"",SUM('ENTR1-Age'!AJ31:'ENTR1-Age'!AJ76))</f>
        <v/>
      </c>
      <c r="I212" s="316" t="str">
        <f xml:space="preserve"> IF(AND(OR(COUNTIF('ENTR1-Age'!AK31:'ENTR1-Age'!AK76,"O")=46,COUNTIF('ENTR1-Age'!AK31:'ENTR1-Age'!AK76,"K")=46),SUM('ENTR1-Age'!AJ31:'ENTR1-Age'!AJ76)=0,ISNUMBER('ENTR1-Age'!AJ77)),"",IF(COUNTIF('ENTR1-Age'!AK31:'ENTR1-Age'!AK76,"O")&gt;0,"O", IF(AND(COUNTIF('ENTR1-Age'!AK31:'ENTR1-Age'!AK76,'ENTR1-Age'!AK31)=46,OR('ENTR1-Age'!AK31="K",'ENTR1-Age'!AK31="W",'ENTR1-Age'!AK31="M")),UPPER('ENTR1-Age'!AK31),"")))</f>
        <v/>
      </c>
      <c r="J212" s="321" t="s">
        <v>184</v>
      </c>
      <c r="K212" s="322" t="str">
        <f>IF(AND(ISBLANK('ENTR1-Age'!AJ77),$L$212&lt;&gt;"M"),"",'ENTR1-Age'!AJ77)</f>
        <v/>
      </c>
      <c r="L212" s="316" t="str">
        <f>IF(ISBLANK('ENTR1-Age'!AK77),"",'ENTR1-Age'!AK77)</f>
        <v/>
      </c>
      <c r="M212" s="317" t="str">
        <f t="shared" si="4"/>
        <v>OK</v>
      </c>
      <c r="N212" s="342"/>
    </row>
    <row r="213" spans="1:14" x14ac:dyDescent="0.2">
      <c r="A213" s="316" t="s">
        <v>389</v>
      </c>
      <c r="B213" s="316" t="s">
        <v>908</v>
      </c>
      <c r="C213" s="316" t="s">
        <v>194</v>
      </c>
      <c r="D213" s="318" t="s">
        <v>909</v>
      </c>
      <c r="E213" s="321" t="s">
        <v>184</v>
      </c>
      <c r="F213" s="316" t="s">
        <v>194</v>
      </c>
      <c r="G213" s="318" t="s">
        <v>445</v>
      </c>
      <c r="H213" s="316" t="str">
        <f>IF(OR(SUMPRODUCT(--('ENTR1-Age'!AJ79:'ENTR1-Age'!AJ124=""),--('ENTR1-Age'!AK79:'ENTR1-Age'!AK124=""))&gt;0,COUNTIF('ENTR1-Age'!AK79:'ENTR1-Age'!AK124,"O")&gt;0, COUNTIF('ENTR1-Age'!AK79:'ENTR1-Age'!AK124,"K")=46),"",SUM('ENTR1-Age'!AJ79:'ENTR1-Age'!AJ124))</f>
        <v/>
      </c>
      <c r="I213" s="316" t="str">
        <f xml:space="preserve"> IF(AND(OR(COUNTIF('ENTR1-Age'!AK79:'ENTR1-Age'!AK124,"O")=46,COUNTIF('ENTR1-Age'!AK79:'ENTR1-Age'!AK124,"K")=46),SUM('ENTR1-Age'!AJ79:'ENTR1-Age'!AJ124)=0,ISNUMBER('ENTR1-Age'!AJ125)),"",IF(COUNTIF('ENTR1-Age'!AK79:'ENTR1-Age'!AK124,"O")&gt;0,"O", IF(AND(COUNTIF('ENTR1-Age'!AK79:'ENTR1-Age'!AK124,'ENTR1-Age'!AK79)=46,OR('ENTR1-Age'!AK79="K",'ENTR1-Age'!AK79="W",'ENTR1-Age'!AK79="M")),UPPER('ENTR1-Age'!AK79),"")))</f>
        <v/>
      </c>
      <c r="J213" s="321" t="s">
        <v>184</v>
      </c>
      <c r="K213" s="322" t="str">
        <f>IF(AND(ISBLANK('ENTR1-Age'!AJ125),$L$213&lt;&gt;"M"),"",'ENTR1-Age'!AJ125)</f>
        <v/>
      </c>
      <c r="L213" s="316" t="str">
        <f>IF(ISBLANK('ENTR1-Age'!AK125),"",'ENTR1-Age'!AK125)</f>
        <v/>
      </c>
      <c r="M213" s="317" t="str">
        <f t="shared" si="4"/>
        <v>OK</v>
      </c>
      <c r="N213" s="342"/>
    </row>
    <row r="214" spans="1:14" x14ac:dyDescent="0.2">
      <c r="A214" s="316" t="s">
        <v>389</v>
      </c>
      <c r="B214" s="316" t="s">
        <v>910</v>
      </c>
      <c r="C214" s="316" t="s">
        <v>194</v>
      </c>
      <c r="D214" s="318" t="s">
        <v>911</v>
      </c>
      <c r="E214" s="321" t="s">
        <v>184</v>
      </c>
      <c r="F214" s="316" t="s">
        <v>194</v>
      </c>
      <c r="G214" s="318" t="s">
        <v>912</v>
      </c>
      <c r="H214" s="316" t="str">
        <f>IF(OR(AND('ENTR1-Age'!AJ31="",'ENTR1-Age'!AK31=""),AND('ENTR1-Age'!AJ79="",'ENTR1-Age'!AK79=""),AND('ENTR1-Age'!AK31="K",'ENTR1-Age'!AK79="K"),OR('ENTR1-Age'!AK31="O",'ENTR1-Age'!AK79="O")),"",SUM('ENTR1-Age'!AJ31,'ENTR1-Age'!AJ79))</f>
        <v/>
      </c>
      <c r="I214" s="316" t="str">
        <f>IF(AND(OR(AND('ENTR1-Age'!AK31="O",'ENTR1-Age'!AK79="O"),AND('ENTR1-Age'!AK31="K",'ENTR1-Age'!AK79="K")),SUM('ENTR1-Age'!AJ31,'ENTR1-Age'!AJ79)=0,ISNUMBER('ENTR1-Age'!AJ127)),"",IF(OR('ENTR1-Age'!AK31="O",'ENTR1-Age'!AK79="O"),"O",IF(AND('ENTR1-Age'!AK31='ENTR1-Age'!AK79,OR('ENTR1-Age'!AK31="K",'ENTR1-Age'!AK31="W",'ENTR1-Age'!AK31="M")), UPPER('ENTR1-Age'!AK31),"")))</f>
        <v/>
      </c>
      <c r="J214" s="321" t="s">
        <v>184</v>
      </c>
      <c r="K214" s="322" t="str">
        <f>IF(AND(ISBLANK('ENTR1-Age'!AJ127),$L$214&lt;&gt;"M"),"",'ENTR1-Age'!AJ127)</f>
        <v/>
      </c>
      <c r="L214" s="316" t="str">
        <f>IF(ISBLANK('ENTR1-Age'!AK127),"",'ENTR1-Age'!AK127)</f>
        <v/>
      </c>
      <c r="M214" s="317" t="str">
        <f t="shared" si="4"/>
        <v>OK</v>
      </c>
      <c r="N214" s="342"/>
    </row>
    <row r="215" spans="1:14" x14ac:dyDescent="0.2">
      <c r="A215" s="316" t="s">
        <v>389</v>
      </c>
      <c r="B215" s="316" t="s">
        <v>913</v>
      </c>
      <c r="C215" s="316" t="s">
        <v>194</v>
      </c>
      <c r="D215" s="318" t="s">
        <v>914</v>
      </c>
      <c r="E215" s="321" t="s">
        <v>184</v>
      </c>
      <c r="F215" s="316" t="s">
        <v>194</v>
      </c>
      <c r="G215" s="318" t="s">
        <v>915</v>
      </c>
      <c r="H215" s="316" t="str">
        <f>IF(OR(AND('ENTR1-Age'!AJ32="",'ENTR1-Age'!AK32=""),AND('ENTR1-Age'!AJ80="",'ENTR1-Age'!AK80=""),AND('ENTR1-Age'!AK32="K",'ENTR1-Age'!AK80="K"),OR('ENTR1-Age'!AK32="O",'ENTR1-Age'!AK80="O")),"",SUM('ENTR1-Age'!AJ32,'ENTR1-Age'!AJ80))</f>
        <v/>
      </c>
      <c r="I215" s="316" t="str">
        <f>IF(AND(OR(AND('ENTR1-Age'!AK32="O",'ENTR1-Age'!AK80="O"),AND('ENTR1-Age'!AK32="K",'ENTR1-Age'!AK80="K")),SUM('ENTR1-Age'!AJ32,'ENTR1-Age'!AJ80)=0,ISNUMBER('ENTR1-Age'!AJ128)),"",IF(OR('ENTR1-Age'!AK32="O",'ENTR1-Age'!AK80="O"),"O",IF(AND('ENTR1-Age'!AK32='ENTR1-Age'!AK80,OR('ENTR1-Age'!AK32="K",'ENTR1-Age'!AK32="W",'ENTR1-Age'!AK32="M")), UPPER('ENTR1-Age'!AK32),"")))</f>
        <v/>
      </c>
      <c r="J215" s="321" t="s">
        <v>184</v>
      </c>
      <c r="K215" s="322" t="str">
        <f>IF(AND(ISBLANK('ENTR1-Age'!AJ128),$L$215&lt;&gt;"M"),"",'ENTR1-Age'!AJ128)</f>
        <v/>
      </c>
      <c r="L215" s="316" t="str">
        <f>IF(ISBLANK('ENTR1-Age'!AK128),"",'ENTR1-Age'!AK128)</f>
        <v/>
      </c>
      <c r="M215" s="317" t="str">
        <f t="shared" si="4"/>
        <v>OK</v>
      </c>
      <c r="N215" s="342"/>
    </row>
    <row r="216" spans="1:14" x14ac:dyDescent="0.2">
      <c r="A216" s="316" t="s">
        <v>389</v>
      </c>
      <c r="B216" s="316" t="s">
        <v>916</v>
      </c>
      <c r="C216" s="316" t="s">
        <v>194</v>
      </c>
      <c r="D216" s="318" t="s">
        <v>917</v>
      </c>
      <c r="E216" s="321" t="s">
        <v>184</v>
      </c>
      <c r="F216" s="316" t="s">
        <v>194</v>
      </c>
      <c r="G216" s="318" t="s">
        <v>918</v>
      </c>
      <c r="H216" s="316" t="str">
        <f>IF(OR(AND('ENTR1-Age'!AJ33="",'ENTR1-Age'!AK33=""),AND('ENTR1-Age'!AJ81="",'ENTR1-Age'!AK81=""),AND('ENTR1-Age'!AK33="K",'ENTR1-Age'!AK81="K"),OR('ENTR1-Age'!AK33="O",'ENTR1-Age'!AK81="O")),"",SUM('ENTR1-Age'!AJ33,'ENTR1-Age'!AJ81))</f>
        <v/>
      </c>
      <c r="I216" s="316" t="str">
        <f>IF(AND(OR(AND('ENTR1-Age'!AK33="O",'ENTR1-Age'!AK81="O"),AND('ENTR1-Age'!AK33="K",'ENTR1-Age'!AK81="K")),SUM('ENTR1-Age'!AJ33,'ENTR1-Age'!AJ81)=0,ISNUMBER('ENTR1-Age'!AJ129)),"",IF(OR('ENTR1-Age'!AK33="O",'ENTR1-Age'!AK81="O"),"O",IF(AND('ENTR1-Age'!AK33='ENTR1-Age'!AK81,OR('ENTR1-Age'!AK33="K",'ENTR1-Age'!AK33="W",'ENTR1-Age'!AK33="M")), UPPER('ENTR1-Age'!AK33),"")))</f>
        <v/>
      </c>
      <c r="J216" s="321" t="s">
        <v>184</v>
      </c>
      <c r="K216" s="322" t="str">
        <f>IF(AND(ISBLANK('ENTR1-Age'!AJ129),$L$216&lt;&gt;"M"),"",'ENTR1-Age'!AJ129)</f>
        <v/>
      </c>
      <c r="L216" s="316" t="str">
        <f>IF(ISBLANK('ENTR1-Age'!AK129),"",'ENTR1-Age'!AK129)</f>
        <v/>
      </c>
      <c r="M216" s="317" t="str">
        <f t="shared" si="4"/>
        <v>OK</v>
      </c>
      <c r="N216" s="342"/>
    </row>
    <row r="217" spans="1:14" x14ac:dyDescent="0.2">
      <c r="A217" s="316" t="s">
        <v>389</v>
      </c>
      <c r="B217" s="316" t="s">
        <v>919</v>
      </c>
      <c r="C217" s="316" t="s">
        <v>194</v>
      </c>
      <c r="D217" s="318" t="s">
        <v>920</v>
      </c>
      <c r="E217" s="321" t="s">
        <v>184</v>
      </c>
      <c r="F217" s="316" t="s">
        <v>194</v>
      </c>
      <c r="G217" s="318" t="s">
        <v>921</v>
      </c>
      <c r="H217" s="316" t="str">
        <f>IF(OR(AND('ENTR1-Age'!AJ34="",'ENTR1-Age'!AK34=""),AND('ENTR1-Age'!AJ82="",'ENTR1-Age'!AK82=""),AND('ENTR1-Age'!AK34="K",'ENTR1-Age'!AK82="K"),OR('ENTR1-Age'!AK34="O",'ENTR1-Age'!AK82="O")),"",SUM('ENTR1-Age'!AJ34,'ENTR1-Age'!AJ82))</f>
        <v/>
      </c>
      <c r="I217" s="316" t="str">
        <f>IF(AND(OR(AND('ENTR1-Age'!AK34="O",'ENTR1-Age'!AK82="O"),AND('ENTR1-Age'!AK34="K",'ENTR1-Age'!AK82="K")),SUM('ENTR1-Age'!AJ34,'ENTR1-Age'!AJ82)=0,ISNUMBER('ENTR1-Age'!AJ130)),"",IF(OR('ENTR1-Age'!AK34="O",'ENTR1-Age'!AK82="O"),"O",IF(AND('ENTR1-Age'!AK34='ENTR1-Age'!AK82,OR('ENTR1-Age'!AK34="K",'ENTR1-Age'!AK34="W",'ENTR1-Age'!AK34="M")), UPPER('ENTR1-Age'!AK34),"")))</f>
        <v/>
      </c>
      <c r="J217" s="321" t="s">
        <v>184</v>
      </c>
      <c r="K217" s="322" t="str">
        <f>IF(AND(ISBLANK('ENTR1-Age'!AJ130),$L$217&lt;&gt;"M"),"",'ENTR1-Age'!AJ130)</f>
        <v/>
      </c>
      <c r="L217" s="316" t="str">
        <f>IF(ISBLANK('ENTR1-Age'!AK130),"",'ENTR1-Age'!AK130)</f>
        <v/>
      </c>
      <c r="M217" s="317" t="str">
        <f t="shared" si="4"/>
        <v>OK</v>
      </c>
      <c r="N217" s="342"/>
    </row>
    <row r="218" spans="1:14" x14ac:dyDescent="0.2">
      <c r="A218" s="316" t="s">
        <v>389</v>
      </c>
      <c r="B218" s="316" t="s">
        <v>922</v>
      </c>
      <c r="C218" s="316" t="s">
        <v>194</v>
      </c>
      <c r="D218" s="318" t="s">
        <v>923</v>
      </c>
      <c r="E218" s="321" t="s">
        <v>184</v>
      </c>
      <c r="F218" s="316" t="s">
        <v>194</v>
      </c>
      <c r="G218" s="318" t="s">
        <v>924</v>
      </c>
      <c r="H218" s="316" t="str">
        <f>IF(OR(AND('ENTR1-Age'!AJ35="",'ENTR1-Age'!AK35=""),AND('ENTR1-Age'!AJ83="",'ENTR1-Age'!AK83=""),AND('ENTR1-Age'!AK35="K",'ENTR1-Age'!AK83="K"),OR('ENTR1-Age'!AK35="O",'ENTR1-Age'!AK83="O")),"",SUM('ENTR1-Age'!AJ35,'ENTR1-Age'!AJ83))</f>
        <v/>
      </c>
      <c r="I218" s="316" t="str">
        <f>IF(AND(OR(AND('ENTR1-Age'!AK35="O",'ENTR1-Age'!AK83="O"),AND('ENTR1-Age'!AK35="K",'ENTR1-Age'!AK83="K")),SUM('ENTR1-Age'!AJ35,'ENTR1-Age'!AJ83)=0,ISNUMBER('ENTR1-Age'!AJ131)),"",IF(OR('ENTR1-Age'!AK35="O",'ENTR1-Age'!AK83="O"),"O",IF(AND('ENTR1-Age'!AK35='ENTR1-Age'!AK83,OR('ENTR1-Age'!AK35="K",'ENTR1-Age'!AK35="W",'ENTR1-Age'!AK35="M")), UPPER('ENTR1-Age'!AK35),"")))</f>
        <v/>
      </c>
      <c r="J218" s="321" t="s">
        <v>184</v>
      </c>
      <c r="K218" s="322" t="str">
        <f>IF(AND(ISBLANK('ENTR1-Age'!AJ131),$L$218&lt;&gt;"M"),"",'ENTR1-Age'!AJ131)</f>
        <v/>
      </c>
      <c r="L218" s="316" t="str">
        <f>IF(ISBLANK('ENTR1-Age'!AK131),"",'ENTR1-Age'!AK131)</f>
        <v/>
      </c>
      <c r="M218" s="317" t="str">
        <f t="shared" si="4"/>
        <v>OK</v>
      </c>
      <c r="N218" s="342"/>
    </row>
    <row r="219" spans="1:14" x14ac:dyDescent="0.2">
      <c r="A219" s="316" t="s">
        <v>389</v>
      </c>
      <c r="B219" s="316" t="s">
        <v>925</v>
      </c>
      <c r="C219" s="316" t="s">
        <v>194</v>
      </c>
      <c r="D219" s="318" t="s">
        <v>926</v>
      </c>
      <c r="E219" s="321" t="s">
        <v>184</v>
      </c>
      <c r="F219" s="316" t="s">
        <v>194</v>
      </c>
      <c r="G219" s="318" t="s">
        <v>927</v>
      </c>
      <c r="H219" s="316" t="str">
        <f>IF(OR(AND('ENTR1-Age'!AJ36="",'ENTR1-Age'!AK36=""),AND('ENTR1-Age'!AJ84="",'ENTR1-Age'!AK84=""),AND('ENTR1-Age'!AK36="K",'ENTR1-Age'!AK84="K"),OR('ENTR1-Age'!AK36="O",'ENTR1-Age'!AK84="O")),"",SUM('ENTR1-Age'!AJ36,'ENTR1-Age'!AJ84))</f>
        <v/>
      </c>
      <c r="I219" s="316" t="str">
        <f>IF(AND(OR(AND('ENTR1-Age'!AK36="O",'ENTR1-Age'!AK84="O"),AND('ENTR1-Age'!AK36="K",'ENTR1-Age'!AK84="K")),SUM('ENTR1-Age'!AJ36,'ENTR1-Age'!AJ84)=0,ISNUMBER('ENTR1-Age'!AJ132)),"",IF(OR('ENTR1-Age'!AK36="O",'ENTR1-Age'!AK84="O"),"O",IF(AND('ENTR1-Age'!AK36='ENTR1-Age'!AK84,OR('ENTR1-Age'!AK36="K",'ENTR1-Age'!AK36="W",'ENTR1-Age'!AK36="M")), UPPER('ENTR1-Age'!AK36),"")))</f>
        <v/>
      </c>
      <c r="J219" s="321" t="s">
        <v>184</v>
      </c>
      <c r="K219" s="322" t="str">
        <f>IF(AND(ISBLANK('ENTR1-Age'!AJ132),$L$219&lt;&gt;"M"),"",'ENTR1-Age'!AJ132)</f>
        <v/>
      </c>
      <c r="L219" s="316" t="str">
        <f>IF(ISBLANK('ENTR1-Age'!AK132),"",'ENTR1-Age'!AK132)</f>
        <v/>
      </c>
      <c r="M219" s="317" t="str">
        <f t="shared" si="4"/>
        <v>OK</v>
      </c>
      <c r="N219" s="342"/>
    </row>
    <row r="220" spans="1:14" x14ac:dyDescent="0.2">
      <c r="A220" s="316" t="s">
        <v>389</v>
      </c>
      <c r="B220" s="316" t="s">
        <v>928</v>
      </c>
      <c r="C220" s="316" t="s">
        <v>194</v>
      </c>
      <c r="D220" s="318" t="s">
        <v>929</v>
      </c>
      <c r="E220" s="321" t="s">
        <v>184</v>
      </c>
      <c r="F220" s="316" t="s">
        <v>194</v>
      </c>
      <c r="G220" s="318" t="s">
        <v>930</v>
      </c>
      <c r="H220" s="316" t="str">
        <f>IF(OR(AND('ENTR1-Age'!AJ37="",'ENTR1-Age'!AK37=""),AND('ENTR1-Age'!AJ85="",'ENTR1-Age'!AK85=""),AND('ENTR1-Age'!AK37="K",'ENTR1-Age'!AK85="K"),OR('ENTR1-Age'!AK37="O",'ENTR1-Age'!AK85="O")),"",SUM('ENTR1-Age'!AJ37,'ENTR1-Age'!AJ85))</f>
        <v/>
      </c>
      <c r="I220" s="316" t="str">
        <f>IF(AND(OR(AND('ENTR1-Age'!AK37="O",'ENTR1-Age'!AK85="O"),AND('ENTR1-Age'!AK37="K",'ENTR1-Age'!AK85="K")),SUM('ENTR1-Age'!AJ37,'ENTR1-Age'!AJ85)=0,ISNUMBER('ENTR1-Age'!AJ133)),"",IF(OR('ENTR1-Age'!AK37="O",'ENTR1-Age'!AK85="O"),"O",IF(AND('ENTR1-Age'!AK37='ENTR1-Age'!AK85,OR('ENTR1-Age'!AK37="K",'ENTR1-Age'!AK37="W",'ENTR1-Age'!AK37="M")), UPPER('ENTR1-Age'!AK37),"")))</f>
        <v/>
      </c>
      <c r="J220" s="321" t="s">
        <v>184</v>
      </c>
      <c r="K220" s="322" t="str">
        <f>IF(AND(ISBLANK('ENTR1-Age'!AJ133),$L$220&lt;&gt;"M"),"",'ENTR1-Age'!AJ133)</f>
        <v/>
      </c>
      <c r="L220" s="316" t="str">
        <f>IF(ISBLANK('ENTR1-Age'!AK133),"",'ENTR1-Age'!AK133)</f>
        <v/>
      </c>
      <c r="M220" s="317" t="str">
        <f t="shared" si="4"/>
        <v>OK</v>
      </c>
      <c r="N220" s="342"/>
    </row>
    <row r="221" spans="1:14" x14ac:dyDescent="0.2">
      <c r="A221" s="316" t="s">
        <v>389</v>
      </c>
      <c r="B221" s="316" t="s">
        <v>931</v>
      </c>
      <c r="C221" s="316" t="s">
        <v>194</v>
      </c>
      <c r="D221" s="318" t="s">
        <v>932</v>
      </c>
      <c r="E221" s="321" t="s">
        <v>184</v>
      </c>
      <c r="F221" s="316" t="s">
        <v>194</v>
      </c>
      <c r="G221" s="318" t="s">
        <v>933</v>
      </c>
      <c r="H221" s="316" t="str">
        <f>IF(OR(AND('ENTR1-Age'!AJ38="",'ENTR1-Age'!AK38=""),AND('ENTR1-Age'!AJ86="",'ENTR1-Age'!AK86=""),AND('ENTR1-Age'!AK38="K",'ENTR1-Age'!AK86="K"),OR('ENTR1-Age'!AK38="O",'ENTR1-Age'!AK86="O")),"",SUM('ENTR1-Age'!AJ38,'ENTR1-Age'!AJ86))</f>
        <v/>
      </c>
      <c r="I221" s="316" t="str">
        <f>IF(AND(OR(AND('ENTR1-Age'!AK38="O",'ENTR1-Age'!AK86="O"),AND('ENTR1-Age'!AK38="K",'ENTR1-Age'!AK86="K")),SUM('ENTR1-Age'!AJ38,'ENTR1-Age'!AJ86)=0,ISNUMBER('ENTR1-Age'!AJ134)),"",IF(OR('ENTR1-Age'!AK38="O",'ENTR1-Age'!AK86="O"),"O",IF(AND('ENTR1-Age'!AK38='ENTR1-Age'!AK86,OR('ENTR1-Age'!AK38="K",'ENTR1-Age'!AK38="W",'ENTR1-Age'!AK38="M")), UPPER('ENTR1-Age'!AK38),"")))</f>
        <v/>
      </c>
      <c r="J221" s="321" t="s">
        <v>184</v>
      </c>
      <c r="K221" s="322" t="str">
        <f>IF(AND(ISBLANK('ENTR1-Age'!AJ134),$L$221&lt;&gt;"M"),"",'ENTR1-Age'!AJ134)</f>
        <v/>
      </c>
      <c r="L221" s="316" t="str">
        <f>IF(ISBLANK('ENTR1-Age'!AK134),"",'ENTR1-Age'!AK134)</f>
        <v/>
      </c>
      <c r="M221" s="317" t="str">
        <f t="shared" si="4"/>
        <v>OK</v>
      </c>
      <c r="N221" s="342"/>
    </row>
    <row r="222" spans="1:14" x14ac:dyDescent="0.2">
      <c r="A222" s="316" t="s">
        <v>389</v>
      </c>
      <c r="B222" s="316" t="s">
        <v>934</v>
      </c>
      <c r="C222" s="316" t="s">
        <v>194</v>
      </c>
      <c r="D222" s="318" t="s">
        <v>935</v>
      </c>
      <c r="E222" s="321" t="s">
        <v>184</v>
      </c>
      <c r="F222" s="316" t="s">
        <v>194</v>
      </c>
      <c r="G222" s="318" t="s">
        <v>936</v>
      </c>
      <c r="H222" s="316" t="str">
        <f>IF(OR(AND('ENTR1-Age'!AJ39="",'ENTR1-Age'!AK39=""),AND('ENTR1-Age'!AJ87="",'ENTR1-Age'!AK87=""),AND('ENTR1-Age'!AK39="K",'ENTR1-Age'!AK87="K"),OR('ENTR1-Age'!AK39="O",'ENTR1-Age'!AK87="O")),"",SUM('ENTR1-Age'!AJ39,'ENTR1-Age'!AJ87))</f>
        <v/>
      </c>
      <c r="I222" s="316" t="str">
        <f>IF(AND(OR(AND('ENTR1-Age'!AK39="O",'ENTR1-Age'!AK87="O"),AND('ENTR1-Age'!AK39="K",'ENTR1-Age'!AK87="K")),SUM('ENTR1-Age'!AJ39,'ENTR1-Age'!AJ87)=0,ISNUMBER('ENTR1-Age'!AJ135)),"",IF(OR('ENTR1-Age'!AK39="O",'ENTR1-Age'!AK87="O"),"O",IF(AND('ENTR1-Age'!AK39='ENTR1-Age'!AK87,OR('ENTR1-Age'!AK39="K",'ENTR1-Age'!AK39="W",'ENTR1-Age'!AK39="M")), UPPER('ENTR1-Age'!AK39),"")))</f>
        <v/>
      </c>
      <c r="J222" s="321" t="s">
        <v>184</v>
      </c>
      <c r="K222" s="322" t="str">
        <f>IF(AND(ISBLANK('ENTR1-Age'!AJ135),$L$222&lt;&gt;"M"),"",'ENTR1-Age'!AJ135)</f>
        <v/>
      </c>
      <c r="L222" s="316" t="str">
        <f>IF(ISBLANK('ENTR1-Age'!AK135),"",'ENTR1-Age'!AK135)</f>
        <v/>
      </c>
      <c r="M222" s="317" t="str">
        <f t="shared" si="4"/>
        <v>OK</v>
      </c>
      <c r="N222" s="342"/>
    </row>
    <row r="223" spans="1:14" x14ac:dyDescent="0.2">
      <c r="A223" s="316" t="s">
        <v>389</v>
      </c>
      <c r="B223" s="316" t="s">
        <v>937</v>
      </c>
      <c r="C223" s="316" t="s">
        <v>194</v>
      </c>
      <c r="D223" s="318" t="s">
        <v>938</v>
      </c>
      <c r="E223" s="321" t="s">
        <v>184</v>
      </c>
      <c r="F223" s="316" t="s">
        <v>194</v>
      </c>
      <c r="G223" s="318" t="s">
        <v>414</v>
      </c>
      <c r="H223" s="316" t="str">
        <f>IF(OR(AND('ENTR1-Age'!AJ40="",'ENTR1-Age'!AK40=""),AND('ENTR1-Age'!AJ88="",'ENTR1-Age'!AK88=""),AND('ENTR1-Age'!AK40="K",'ENTR1-Age'!AK88="K"),OR('ENTR1-Age'!AK40="O",'ENTR1-Age'!AK88="O")),"",SUM('ENTR1-Age'!AJ40,'ENTR1-Age'!AJ88))</f>
        <v/>
      </c>
      <c r="I223" s="316" t="str">
        <f>IF(AND(OR(AND('ENTR1-Age'!AK40="O",'ENTR1-Age'!AK88="O"),AND('ENTR1-Age'!AK40="K",'ENTR1-Age'!AK88="K")),SUM('ENTR1-Age'!AJ40,'ENTR1-Age'!AJ88)=0,ISNUMBER('ENTR1-Age'!AJ136)),"",IF(OR('ENTR1-Age'!AK40="O",'ENTR1-Age'!AK88="O"),"O",IF(AND('ENTR1-Age'!AK40='ENTR1-Age'!AK88,OR('ENTR1-Age'!AK40="K",'ENTR1-Age'!AK40="W",'ENTR1-Age'!AK40="M")), UPPER('ENTR1-Age'!AK40),"")))</f>
        <v/>
      </c>
      <c r="J223" s="321" t="s">
        <v>184</v>
      </c>
      <c r="K223" s="322" t="str">
        <f>IF(AND(ISBLANK('ENTR1-Age'!AJ136),$L$223&lt;&gt;"M"),"",'ENTR1-Age'!AJ136)</f>
        <v/>
      </c>
      <c r="L223" s="316" t="str">
        <f>IF(ISBLANK('ENTR1-Age'!AK136),"",'ENTR1-Age'!AK136)</f>
        <v/>
      </c>
      <c r="M223" s="317" t="str">
        <f t="shared" si="4"/>
        <v>OK</v>
      </c>
      <c r="N223" s="342"/>
    </row>
    <row r="224" spans="1:14" x14ac:dyDescent="0.2">
      <c r="A224" s="316" t="s">
        <v>389</v>
      </c>
      <c r="B224" s="316" t="s">
        <v>939</v>
      </c>
      <c r="C224" s="316" t="s">
        <v>194</v>
      </c>
      <c r="D224" s="318" t="s">
        <v>940</v>
      </c>
      <c r="E224" s="321" t="s">
        <v>184</v>
      </c>
      <c r="F224" s="316" t="s">
        <v>194</v>
      </c>
      <c r="G224" s="318" t="s">
        <v>941</v>
      </c>
      <c r="H224" s="316" t="str">
        <f>IF(OR(AND('ENTR1-Age'!AJ41="",'ENTR1-Age'!AK41=""),AND('ENTR1-Age'!AJ89="",'ENTR1-Age'!AK89=""),AND('ENTR1-Age'!AK41="K",'ENTR1-Age'!AK89="K"),OR('ENTR1-Age'!AK41="O",'ENTR1-Age'!AK89="O")),"",SUM('ENTR1-Age'!AJ41,'ENTR1-Age'!AJ89))</f>
        <v/>
      </c>
      <c r="I224" s="316" t="str">
        <f>IF(AND(OR(AND('ENTR1-Age'!AK41="O",'ENTR1-Age'!AK89="O"),AND('ENTR1-Age'!AK41="K",'ENTR1-Age'!AK89="K")),SUM('ENTR1-Age'!AJ41,'ENTR1-Age'!AJ89)=0,ISNUMBER('ENTR1-Age'!AJ137)),"",IF(OR('ENTR1-Age'!AK41="O",'ENTR1-Age'!AK89="O"),"O",IF(AND('ENTR1-Age'!AK41='ENTR1-Age'!AK89,OR('ENTR1-Age'!AK41="K",'ENTR1-Age'!AK41="W",'ENTR1-Age'!AK41="M")), UPPER('ENTR1-Age'!AK41),"")))</f>
        <v/>
      </c>
      <c r="J224" s="321" t="s">
        <v>184</v>
      </c>
      <c r="K224" s="322" t="str">
        <f>IF(AND(ISBLANK('ENTR1-Age'!AJ137),$L$224&lt;&gt;"M"),"",'ENTR1-Age'!AJ137)</f>
        <v/>
      </c>
      <c r="L224" s="316" t="str">
        <f>IF(ISBLANK('ENTR1-Age'!AK137),"",'ENTR1-Age'!AK137)</f>
        <v/>
      </c>
      <c r="M224" s="317" t="str">
        <f t="shared" si="4"/>
        <v>OK</v>
      </c>
      <c r="N224" s="342"/>
    </row>
    <row r="225" spans="1:14" x14ac:dyDescent="0.2">
      <c r="A225" s="316" t="s">
        <v>389</v>
      </c>
      <c r="B225" s="316" t="s">
        <v>942</v>
      </c>
      <c r="C225" s="316" t="s">
        <v>194</v>
      </c>
      <c r="D225" s="318" t="s">
        <v>943</v>
      </c>
      <c r="E225" s="321" t="s">
        <v>184</v>
      </c>
      <c r="F225" s="316" t="s">
        <v>194</v>
      </c>
      <c r="G225" s="318" t="s">
        <v>944</v>
      </c>
      <c r="H225" s="316" t="str">
        <f>IF(OR(AND('ENTR1-Age'!AJ42="",'ENTR1-Age'!AK42=""),AND('ENTR1-Age'!AJ90="",'ENTR1-Age'!AK90=""),AND('ENTR1-Age'!AK42="K",'ENTR1-Age'!AK90="K"),OR('ENTR1-Age'!AK42="O",'ENTR1-Age'!AK90="O")),"",SUM('ENTR1-Age'!AJ42,'ENTR1-Age'!AJ90))</f>
        <v/>
      </c>
      <c r="I225" s="316" t="str">
        <f>IF(AND(OR(AND('ENTR1-Age'!AK42="O",'ENTR1-Age'!AK90="O"),AND('ENTR1-Age'!AK42="K",'ENTR1-Age'!AK90="K")),SUM('ENTR1-Age'!AJ42,'ENTR1-Age'!AJ90)=0,ISNUMBER('ENTR1-Age'!AJ138)),"",IF(OR('ENTR1-Age'!AK42="O",'ENTR1-Age'!AK90="O"),"O",IF(AND('ENTR1-Age'!AK42='ENTR1-Age'!AK90,OR('ENTR1-Age'!AK42="K",'ENTR1-Age'!AK42="W",'ENTR1-Age'!AK42="M")), UPPER('ENTR1-Age'!AK42),"")))</f>
        <v/>
      </c>
      <c r="J225" s="321" t="s">
        <v>184</v>
      </c>
      <c r="K225" s="322" t="str">
        <f>IF(AND(ISBLANK('ENTR1-Age'!AJ138),$L$225&lt;&gt;"M"),"",'ENTR1-Age'!AJ138)</f>
        <v/>
      </c>
      <c r="L225" s="316" t="str">
        <f>IF(ISBLANK('ENTR1-Age'!AK138),"",'ENTR1-Age'!AK138)</f>
        <v/>
      </c>
      <c r="M225" s="317" t="str">
        <f t="shared" si="4"/>
        <v>OK</v>
      </c>
      <c r="N225" s="342"/>
    </row>
    <row r="226" spans="1:14" x14ac:dyDescent="0.2">
      <c r="A226" s="316" t="s">
        <v>389</v>
      </c>
      <c r="B226" s="316" t="s">
        <v>945</v>
      </c>
      <c r="C226" s="316" t="s">
        <v>194</v>
      </c>
      <c r="D226" s="318" t="s">
        <v>946</v>
      </c>
      <c r="E226" s="321" t="s">
        <v>184</v>
      </c>
      <c r="F226" s="316" t="s">
        <v>194</v>
      </c>
      <c r="G226" s="318" t="s">
        <v>947</v>
      </c>
      <c r="H226" s="316" t="str">
        <f>IF(OR(AND('ENTR1-Age'!AJ43="",'ENTR1-Age'!AK43=""),AND('ENTR1-Age'!AJ91="",'ENTR1-Age'!AK91=""),AND('ENTR1-Age'!AK43="K",'ENTR1-Age'!AK91="K"),OR('ENTR1-Age'!AK43="O",'ENTR1-Age'!AK91="O")),"",SUM('ENTR1-Age'!AJ43,'ENTR1-Age'!AJ91))</f>
        <v/>
      </c>
      <c r="I226" s="316" t="str">
        <f>IF(AND(OR(AND('ENTR1-Age'!AK43="O",'ENTR1-Age'!AK91="O"),AND('ENTR1-Age'!AK43="K",'ENTR1-Age'!AK91="K")),SUM('ENTR1-Age'!AJ43,'ENTR1-Age'!AJ91)=0,ISNUMBER('ENTR1-Age'!AJ139)),"",IF(OR('ENTR1-Age'!AK43="O",'ENTR1-Age'!AK91="O"),"O",IF(AND('ENTR1-Age'!AK43='ENTR1-Age'!AK91,OR('ENTR1-Age'!AK43="K",'ENTR1-Age'!AK43="W",'ENTR1-Age'!AK43="M")), UPPER('ENTR1-Age'!AK43),"")))</f>
        <v/>
      </c>
      <c r="J226" s="321" t="s">
        <v>184</v>
      </c>
      <c r="K226" s="322" t="str">
        <f>IF(AND(ISBLANK('ENTR1-Age'!AJ139),$L$226&lt;&gt;"M"),"",'ENTR1-Age'!AJ139)</f>
        <v/>
      </c>
      <c r="L226" s="316" t="str">
        <f>IF(ISBLANK('ENTR1-Age'!AK139),"",'ENTR1-Age'!AK139)</f>
        <v/>
      </c>
      <c r="M226" s="317" t="str">
        <f t="shared" si="4"/>
        <v>OK</v>
      </c>
      <c r="N226" s="342"/>
    </row>
    <row r="227" spans="1:14" x14ac:dyDescent="0.2">
      <c r="A227" s="316" t="s">
        <v>389</v>
      </c>
      <c r="B227" s="316" t="s">
        <v>948</v>
      </c>
      <c r="C227" s="316" t="s">
        <v>194</v>
      </c>
      <c r="D227" s="318" t="s">
        <v>949</v>
      </c>
      <c r="E227" s="321" t="s">
        <v>184</v>
      </c>
      <c r="F227" s="316" t="s">
        <v>194</v>
      </c>
      <c r="G227" s="318" t="s">
        <v>950</v>
      </c>
      <c r="H227" s="316" t="str">
        <f>IF(OR(AND('ENTR1-Age'!AJ44="",'ENTR1-Age'!AK44=""),AND('ENTR1-Age'!AJ92="",'ENTR1-Age'!AK92=""),AND('ENTR1-Age'!AK44="K",'ENTR1-Age'!AK92="K"),OR('ENTR1-Age'!AK44="O",'ENTR1-Age'!AK92="O")),"",SUM('ENTR1-Age'!AJ44,'ENTR1-Age'!AJ92))</f>
        <v/>
      </c>
      <c r="I227" s="316" t="str">
        <f>IF(AND(OR(AND('ENTR1-Age'!AK44="O",'ENTR1-Age'!AK92="O"),AND('ENTR1-Age'!AK44="K",'ENTR1-Age'!AK92="K")),SUM('ENTR1-Age'!AJ44,'ENTR1-Age'!AJ92)=0,ISNUMBER('ENTR1-Age'!AJ140)),"",IF(OR('ENTR1-Age'!AK44="O",'ENTR1-Age'!AK92="O"),"O",IF(AND('ENTR1-Age'!AK44='ENTR1-Age'!AK92,OR('ENTR1-Age'!AK44="K",'ENTR1-Age'!AK44="W",'ENTR1-Age'!AK44="M")), UPPER('ENTR1-Age'!AK44),"")))</f>
        <v/>
      </c>
      <c r="J227" s="321" t="s">
        <v>184</v>
      </c>
      <c r="K227" s="322" t="str">
        <f>IF(AND(ISBLANK('ENTR1-Age'!AJ140),$L$227&lt;&gt;"M"),"",'ENTR1-Age'!AJ140)</f>
        <v/>
      </c>
      <c r="L227" s="316" t="str">
        <f>IF(ISBLANK('ENTR1-Age'!AK140),"",'ENTR1-Age'!AK140)</f>
        <v/>
      </c>
      <c r="M227" s="317" t="str">
        <f t="shared" si="4"/>
        <v>OK</v>
      </c>
      <c r="N227" s="342"/>
    </row>
    <row r="228" spans="1:14" x14ac:dyDescent="0.2">
      <c r="A228" s="316" t="s">
        <v>389</v>
      </c>
      <c r="B228" s="316" t="s">
        <v>951</v>
      </c>
      <c r="C228" s="316" t="s">
        <v>194</v>
      </c>
      <c r="D228" s="318" t="s">
        <v>952</v>
      </c>
      <c r="E228" s="321" t="s">
        <v>184</v>
      </c>
      <c r="F228" s="316" t="s">
        <v>194</v>
      </c>
      <c r="G228" s="318" t="s">
        <v>953</v>
      </c>
      <c r="H228" s="316" t="str">
        <f>IF(OR(AND('ENTR1-Age'!AJ45="",'ENTR1-Age'!AK45=""),AND('ENTR1-Age'!AJ93="",'ENTR1-Age'!AK93=""),AND('ENTR1-Age'!AK45="K",'ENTR1-Age'!AK93="K"),OR('ENTR1-Age'!AK45="O",'ENTR1-Age'!AK93="O")),"",SUM('ENTR1-Age'!AJ45,'ENTR1-Age'!AJ93))</f>
        <v/>
      </c>
      <c r="I228" s="316" t="str">
        <f>IF(AND(OR(AND('ENTR1-Age'!AK45="O",'ENTR1-Age'!AK93="O"),AND('ENTR1-Age'!AK45="K",'ENTR1-Age'!AK93="K")),SUM('ENTR1-Age'!AJ45,'ENTR1-Age'!AJ93)=0,ISNUMBER('ENTR1-Age'!AJ141)),"",IF(OR('ENTR1-Age'!AK45="O",'ENTR1-Age'!AK93="O"),"O",IF(AND('ENTR1-Age'!AK45='ENTR1-Age'!AK93,OR('ENTR1-Age'!AK45="K",'ENTR1-Age'!AK45="W",'ENTR1-Age'!AK45="M")), UPPER('ENTR1-Age'!AK45),"")))</f>
        <v/>
      </c>
      <c r="J228" s="321" t="s">
        <v>184</v>
      </c>
      <c r="K228" s="322" t="str">
        <f>IF(AND(ISBLANK('ENTR1-Age'!AJ141),$L$228&lt;&gt;"M"),"",'ENTR1-Age'!AJ141)</f>
        <v/>
      </c>
      <c r="L228" s="316" t="str">
        <f>IF(ISBLANK('ENTR1-Age'!AK141),"",'ENTR1-Age'!AK141)</f>
        <v/>
      </c>
      <c r="M228" s="317" t="str">
        <f t="shared" si="4"/>
        <v>OK</v>
      </c>
      <c r="N228" s="342"/>
    </row>
    <row r="229" spans="1:14" x14ac:dyDescent="0.2">
      <c r="A229" s="316" t="s">
        <v>389</v>
      </c>
      <c r="B229" s="316" t="s">
        <v>954</v>
      </c>
      <c r="C229" s="316" t="s">
        <v>194</v>
      </c>
      <c r="D229" s="318" t="s">
        <v>955</v>
      </c>
      <c r="E229" s="321" t="s">
        <v>184</v>
      </c>
      <c r="F229" s="316" t="s">
        <v>194</v>
      </c>
      <c r="G229" s="318" t="s">
        <v>956</v>
      </c>
      <c r="H229" s="316" t="str">
        <f>IF(OR(AND('ENTR1-Age'!AJ46="",'ENTR1-Age'!AK46=""),AND('ENTR1-Age'!AJ94="",'ENTR1-Age'!AK94=""),AND('ENTR1-Age'!AK46="K",'ENTR1-Age'!AK94="K"),OR('ENTR1-Age'!AK46="O",'ENTR1-Age'!AK94="O")),"",SUM('ENTR1-Age'!AJ46,'ENTR1-Age'!AJ94))</f>
        <v/>
      </c>
      <c r="I229" s="316" t="str">
        <f>IF(AND(OR(AND('ENTR1-Age'!AK46="O",'ENTR1-Age'!AK94="O"),AND('ENTR1-Age'!AK46="K",'ENTR1-Age'!AK94="K")),SUM('ENTR1-Age'!AJ46,'ENTR1-Age'!AJ94)=0,ISNUMBER('ENTR1-Age'!AJ142)),"",IF(OR('ENTR1-Age'!AK46="O",'ENTR1-Age'!AK94="O"),"O",IF(AND('ENTR1-Age'!AK46='ENTR1-Age'!AK94,OR('ENTR1-Age'!AK46="K",'ENTR1-Age'!AK46="W",'ENTR1-Age'!AK46="M")), UPPER('ENTR1-Age'!AK46),"")))</f>
        <v/>
      </c>
      <c r="J229" s="321" t="s">
        <v>184</v>
      </c>
      <c r="K229" s="322" t="str">
        <f>IF(AND(ISBLANK('ENTR1-Age'!AJ142),$L$229&lt;&gt;"M"),"",'ENTR1-Age'!AJ142)</f>
        <v/>
      </c>
      <c r="L229" s="316" t="str">
        <f>IF(ISBLANK('ENTR1-Age'!AK142),"",'ENTR1-Age'!AK142)</f>
        <v/>
      </c>
      <c r="M229" s="317" t="str">
        <f t="shared" si="4"/>
        <v>OK</v>
      </c>
      <c r="N229" s="342"/>
    </row>
    <row r="230" spans="1:14" x14ac:dyDescent="0.2">
      <c r="A230" s="316" t="s">
        <v>389</v>
      </c>
      <c r="B230" s="316" t="s">
        <v>957</v>
      </c>
      <c r="C230" s="316" t="s">
        <v>194</v>
      </c>
      <c r="D230" s="318" t="s">
        <v>958</v>
      </c>
      <c r="E230" s="321" t="s">
        <v>184</v>
      </c>
      <c r="F230" s="316" t="s">
        <v>194</v>
      </c>
      <c r="G230" s="318" t="s">
        <v>959</v>
      </c>
      <c r="H230" s="316" t="str">
        <f>IF(OR(AND('ENTR1-Age'!AJ47="",'ENTR1-Age'!AK47=""),AND('ENTR1-Age'!AJ95="",'ENTR1-Age'!AK95=""),AND('ENTR1-Age'!AK47="K",'ENTR1-Age'!AK95="K"),OR('ENTR1-Age'!AK47="O",'ENTR1-Age'!AK95="O")),"",SUM('ENTR1-Age'!AJ47,'ENTR1-Age'!AJ95))</f>
        <v/>
      </c>
      <c r="I230" s="316" t="str">
        <f>IF(AND(OR(AND('ENTR1-Age'!AK47="O",'ENTR1-Age'!AK95="O"),AND('ENTR1-Age'!AK47="K",'ENTR1-Age'!AK95="K")),SUM('ENTR1-Age'!AJ47,'ENTR1-Age'!AJ95)=0,ISNUMBER('ENTR1-Age'!AJ143)),"",IF(OR('ENTR1-Age'!AK47="O",'ENTR1-Age'!AK95="O"),"O",IF(AND('ENTR1-Age'!AK47='ENTR1-Age'!AK95,OR('ENTR1-Age'!AK47="K",'ENTR1-Age'!AK47="W",'ENTR1-Age'!AK47="M")), UPPER('ENTR1-Age'!AK47),"")))</f>
        <v/>
      </c>
      <c r="J230" s="321" t="s">
        <v>184</v>
      </c>
      <c r="K230" s="322" t="str">
        <f>IF(AND(ISBLANK('ENTR1-Age'!AJ143),$L$230&lt;&gt;"M"),"",'ENTR1-Age'!AJ143)</f>
        <v/>
      </c>
      <c r="L230" s="316" t="str">
        <f>IF(ISBLANK('ENTR1-Age'!AK143),"",'ENTR1-Age'!AK143)</f>
        <v/>
      </c>
      <c r="M230" s="317" t="str">
        <f t="shared" si="4"/>
        <v>OK</v>
      </c>
      <c r="N230" s="342"/>
    </row>
    <row r="231" spans="1:14" x14ac:dyDescent="0.2">
      <c r="A231" s="316" t="s">
        <v>389</v>
      </c>
      <c r="B231" s="316" t="s">
        <v>960</v>
      </c>
      <c r="C231" s="316" t="s">
        <v>194</v>
      </c>
      <c r="D231" s="318" t="s">
        <v>961</v>
      </c>
      <c r="E231" s="321" t="s">
        <v>184</v>
      </c>
      <c r="F231" s="316" t="s">
        <v>194</v>
      </c>
      <c r="G231" s="318" t="s">
        <v>962</v>
      </c>
      <c r="H231" s="316" t="str">
        <f>IF(OR(AND('ENTR1-Age'!AJ48="",'ENTR1-Age'!AK48=""),AND('ENTR1-Age'!AJ96="",'ENTR1-Age'!AK96=""),AND('ENTR1-Age'!AK48="K",'ENTR1-Age'!AK96="K"),OR('ENTR1-Age'!AK48="O",'ENTR1-Age'!AK96="O")),"",SUM('ENTR1-Age'!AJ48,'ENTR1-Age'!AJ96))</f>
        <v/>
      </c>
      <c r="I231" s="316" t="str">
        <f>IF(AND(OR(AND('ENTR1-Age'!AK48="O",'ENTR1-Age'!AK96="O"),AND('ENTR1-Age'!AK48="K",'ENTR1-Age'!AK96="K")),SUM('ENTR1-Age'!AJ48,'ENTR1-Age'!AJ96)=0,ISNUMBER('ENTR1-Age'!AJ144)),"",IF(OR('ENTR1-Age'!AK48="O",'ENTR1-Age'!AK96="O"),"O",IF(AND('ENTR1-Age'!AK48='ENTR1-Age'!AK96,OR('ENTR1-Age'!AK48="K",'ENTR1-Age'!AK48="W",'ENTR1-Age'!AK48="M")), UPPER('ENTR1-Age'!AK48),"")))</f>
        <v/>
      </c>
      <c r="J231" s="321" t="s">
        <v>184</v>
      </c>
      <c r="K231" s="322" t="str">
        <f>IF(AND(ISBLANK('ENTR1-Age'!AJ144),$L$231&lt;&gt;"M"),"",'ENTR1-Age'!AJ144)</f>
        <v/>
      </c>
      <c r="L231" s="316" t="str">
        <f>IF(ISBLANK('ENTR1-Age'!AK144),"",'ENTR1-Age'!AK144)</f>
        <v/>
      </c>
      <c r="M231" s="317" t="str">
        <f t="shared" si="4"/>
        <v>OK</v>
      </c>
      <c r="N231" s="342"/>
    </row>
    <row r="232" spans="1:14" x14ac:dyDescent="0.2">
      <c r="A232" s="316" t="s">
        <v>389</v>
      </c>
      <c r="B232" s="316" t="s">
        <v>963</v>
      </c>
      <c r="C232" s="316" t="s">
        <v>194</v>
      </c>
      <c r="D232" s="318" t="s">
        <v>964</v>
      </c>
      <c r="E232" s="321" t="s">
        <v>184</v>
      </c>
      <c r="F232" s="316" t="s">
        <v>194</v>
      </c>
      <c r="G232" s="318" t="s">
        <v>965</v>
      </c>
      <c r="H232" s="316" t="str">
        <f>IF(OR(AND('ENTR1-Age'!AJ49="",'ENTR1-Age'!AK49=""),AND('ENTR1-Age'!AJ97="",'ENTR1-Age'!AK97=""),AND('ENTR1-Age'!AK49="K",'ENTR1-Age'!AK97="K"),OR('ENTR1-Age'!AK49="O",'ENTR1-Age'!AK97="O")),"",SUM('ENTR1-Age'!AJ49,'ENTR1-Age'!AJ97))</f>
        <v/>
      </c>
      <c r="I232" s="316" t="str">
        <f>IF(AND(OR(AND('ENTR1-Age'!AK49="O",'ENTR1-Age'!AK97="O"),AND('ENTR1-Age'!AK49="K",'ENTR1-Age'!AK97="K")),SUM('ENTR1-Age'!AJ49,'ENTR1-Age'!AJ97)=0,ISNUMBER('ENTR1-Age'!AJ145)),"",IF(OR('ENTR1-Age'!AK49="O",'ENTR1-Age'!AK97="O"),"O",IF(AND('ENTR1-Age'!AK49='ENTR1-Age'!AK97,OR('ENTR1-Age'!AK49="K",'ENTR1-Age'!AK49="W",'ENTR1-Age'!AK49="M")), UPPER('ENTR1-Age'!AK49),"")))</f>
        <v/>
      </c>
      <c r="J232" s="321" t="s">
        <v>184</v>
      </c>
      <c r="K232" s="322" t="str">
        <f>IF(AND(ISBLANK('ENTR1-Age'!AJ145),$L$232&lt;&gt;"M"),"",'ENTR1-Age'!AJ145)</f>
        <v/>
      </c>
      <c r="L232" s="316" t="str">
        <f>IF(ISBLANK('ENTR1-Age'!AK145),"",'ENTR1-Age'!AK145)</f>
        <v/>
      </c>
      <c r="M232" s="317" t="str">
        <f t="shared" si="4"/>
        <v>OK</v>
      </c>
      <c r="N232" s="342"/>
    </row>
    <row r="233" spans="1:14" x14ac:dyDescent="0.2">
      <c r="A233" s="316" t="s">
        <v>389</v>
      </c>
      <c r="B233" s="316" t="s">
        <v>966</v>
      </c>
      <c r="C233" s="316" t="s">
        <v>194</v>
      </c>
      <c r="D233" s="318" t="s">
        <v>967</v>
      </c>
      <c r="E233" s="321" t="s">
        <v>184</v>
      </c>
      <c r="F233" s="316" t="s">
        <v>194</v>
      </c>
      <c r="G233" s="318" t="s">
        <v>968</v>
      </c>
      <c r="H233" s="316" t="str">
        <f>IF(OR(AND('ENTR1-Age'!AJ50="",'ENTR1-Age'!AK50=""),AND('ENTR1-Age'!AJ98="",'ENTR1-Age'!AK98=""),AND('ENTR1-Age'!AK50="K",'ENTR1-Age'!AK98="K"),OR('ENTR1-Age'!AK50="O",'ENTR1-Age'!AK98="O")),"",SUM('ENTR1-Age'!AJ50,'ENTR1-Age'!AJ98))</f>
        <v/>
      </c>
      <c r="I233" s="316" t="str">
        <f>IF(AND(OR(AND('ENTR1-Age'!AK50="O",'ENTR1-Age'!AK98="O"),AND('ENTR1-Age'!AK50="K",'ENTR1-Age'!AK98="K")),SUM('ENTR1-Age'!AJ50,'ENTR1-Age'!AJ98)=0,ISNUMBER('ENTR1-Age'!AJ146)),"",IF(OR('ENTR1-Age'!AK50="O",'ENTR1-Age'!AK98="O"),"O",IF(AND('ENTR1-Age'!AK50='ENTR1-Age'!AK98,OR('ENTR1-Age'!AK50="K",'ENTR1-Age'!AK50="W",'ENTR1-Age'!AK50="M")), UPPER('ENTR1-Age'!AK50),"")))</f>
        <v/>
      </c>
      <c r="J233" s="321" t="s">
        <v>184</v>
      </c>
      <c r="K233" s="322" t="str">
        <f>IF(AND(ISBLANK('ENTR1-Age'!AJ146),$L$233&lt;&gt;"M"),"",'ENTR1-Age'!AJ146)</f>
        <v/>
      </c>
      <c r="L233" s="316" t="str">
        <f>IF(ISBLANK('ENTR1-Age'!AK146),"",'ENTR1-Age'!AK146)</f>
        <v/>
      </c>
      <c r="M233" s="317" t="str">
        <f t="shared" si="4"/>
        <v>OK</v>
      </c>
      <c r="N233" s="342"/>
    </row>
    <row r="234" spans="1:14" x14ac:dyDescent="0.2">
      <c r="A234" s="316" t="s">
        <v>389</v>
      </c>
      <c r="B234" s="316" t="s">
        <v>969</v>
      </c>
      <c r="C234" s="316" t="s">
        <v>194</v>
      </c>
      <c r="D234" s="318" t="s">
        <v>970</v>
      </c>
      <c r="E234" s="321" t="s">
        <v>184</v>
      </c>
      <c r="F234" s="316" t="s">
        <v>194</v>
      </c>
      <c r="G234" s="318" t="s">
        <v>971</v>
      </c>
      <c r="H234" s="316" t="str">
        <f>IF(OR(AND('ENTR1-Age'!AJ51="",'ENTR1-Age'!AK51=""),AND('ENTR1-Age'!AJ99="",'ENTR1-Age'!AK99=""),AND('ENTR1-Age'!AK51="K",'ENTR1-Age'!AK99="K"),OR('ENTR1-Age'!AK51="O",'ENTR1-Age'!AK99="O")),"",SUM('ENTR1-Age'!AJ51,'ENTR1-Age'!AJ99))</f>
        <v/>
      </c>
      <c r="I234" s="316" t="str">
        <f>IF(AND(OR(AND('ENTR1-Age'!AK51="O",'ENTR1-Age'!AK99="O"),AND('ENTR1-Age'!AK51="K",'ENTR1-Age'!AK99="K")),SUM('ENTR1-Age'!AJ51,'ENTR1-Age'!AJ99)=0,ISNUMBER('ENTR1-Age'!AJ147)),"",IF(OR('ENTR1-Age'!AK51="O",'ENTR1-Age'!AK99="O"),"O",IF(AND('ENTR1-Age'!AK51='ENTR1-Age'!AK99,OR('ENTR1-Age'!AK51="K",'ENTR1-Age'!AK51="W",'ENTR1-Age'!AK51="M")), UPPER('ENTR1-Age'!AK51),"")))</f>
        <v/>
      </c>
      <c r="J234" s="321" t="s">
        <v>184</v>
      </c>
      <c r="K234" s="322" t="str">
        <f>IF(AND(ISBLANK('ENTR1-Age'!AJ147),$L$234&lt;&gt;"M"),"",'ENTR1-Age'!AJ147)</f>
        <v/>
      </c>
      <c r="L234" s="316" t="str">
        <f>IF(ISBLANK('ENTR1-Age'!AK147),"",'ENTR1-Age'!AK147)</f>
        <v/>
      </c>
      <c r="M234" s="317" t="str">
        <f t="shared" si="4"/>
        <v>OK</v>
      </c>
      <c r="N234" s="342"/>
    </row>
    <row r="235" spans="1:14" x14ac:dyDescent="0.2">
      <c r="A235" s="316" t="s">
        <v>389</v>
      </c>
      <c r="B235" s="316" t="s">
        <v>972</v>
      </c>
      <c r="C235" s="316" t="s">
        <v>194</v>
      </c>
      <c r="D235" s="318" t="s">
        <v>973</v>
      </c>
      <c r="E235" s="321" t="s">
        <v>184</v>
      </c>
      <c r="F235" s="316" t="s">
        <v>194</v>
      </c>
      <c r="G235" s="318" t="s">
        <v>974</v>
      </c>
      <c r="H235" s="316" t="str">
        <f>IF(OR(AND('ENTR1-Age'!AJ52="",'ENTR1-Age'!AK52=""),AND('ENTR1-Age'!AJ100="",'ENTR1-Age'!AK100=""),AND('ENTR1-Age'!AK52="K",'ENTR1-Age'!AK100="K"),OR('ENTR1-Age'!AK52="O",'ENTR1-Age'!AK100="O")),"",SUM('ENTR1-Age'!AJ52,'ENTR1-Age'!AJ100))</f>
        <v/>
      </c>
      <c r="I235" s="316" t="str">
        <f>IF(AND(OR(AND('ENTR1-Age'!AK52="O",'ENTR1-Age'!AK100="O"),AND('ENTR1-Age'!AK52="K",'ENTR1-Age'!AK100="K")),SUM('ENTR1-Age'!AJ52,'ENTR1-Age'!AJ100)=0,ISNUMBER('ENTR1-Age'!AJ148)),"",IF(OR('ENTR1-Age'!AK52="O",'ENTR1-Age'!AK100="O"),"O",IF(AND('ENTR1-Age'!AK52='ENTR1-Age'!AK100,OR('ENTR1-Age'!AK52="K",'ENTR1-Age'!AK52="W",'ENTR1-Age'!AK52="M")), UPPER('ENTR1-Age'!AK52),"")))</f>
        <v/>
      </c>
      <c r="J235" s="321" t="s">
        <v>184</v>
      </c>
      <c r="K235" s="322" t="str">
        <f>IF(AND(ISBLANK('ENTR1-Age'!AJ148),$L$235&lt;&gt;"M"),"",'ENTR1-Age'!AJ148)</f>
        <v/>
      </c>
      <c r="L235" s="316" t="str">
        <f>IF(ISBLANK('ENTR1-Age'!AK148),"",'ENTR1-Age'!AK148)</f>
        <v/>
      </c>
      <c r="M235" s="317" t="str">
        <f t="shared" si="4"/>
        <v>OK</v>
      </c>
      <c r="N235" s="342"/>
    </row>
    <row r="236" spans="1:14" x14ac:dyDescent="0.2">
      <c r="A236" s="316" t="s">
        <v>389</v>
      </c>
      <c r="B236" s="316" t="s">
        <v>975</v>
      </c>
      <c r="C236" s="316" t="s">
        <v>194</v>
      </c>
      <c r="D236" s="318" t="s">
        <v>976</v>
      </c>
      <c r="E236" s="321" t="s">
        <v>184</v>
      </c>
      <c r="F236" s="316" t="s">
        <v>194</v>
      </c>
      <c r="G236" s="318" t="s">
        <v>977</v>
      </c>
      <c r="H236" s="316" t="str">
        <f>IF(OR(AND('ENTR1-Age'!AJ53="",'ENTR1-Age'!AK53=""),AND('ENTR1-Age'!AJ101="",'ENTR1-Age'!AK101=""),AND('ENTR1-Age'!AK53="K",'ENTR1-Age'!AK101="K"),OR('ENTR1-Age'!AK53="O",'ENTR1-Age'!AK101="O")),"",SUM('ENTR1-Age'!AJ53,'ENTR1-Age'!AJ101))</f>
        <v/>
      </c>
      <c r="I236" s="316" t="str">
        <f>IF(AND(OR(AND('ENTR1-Age'!AK53="O",'ENTR1-Age'!AK101="O"),AND('ENTR1-Age'!AK53="K",'ENTR1-Age'!AK101="K")),SUM('ENTR1-Age'!AJ53,'ENTR1-Age'!AJ101)=0,ISNUMBER('ENTR1-Age'!AJ149)),"",IF(OR('ENTR1-Age'!AK53="O",'ENTR1-Age'!AK101="O"),"O",IF(AND('ENTR1-Age'!AK53='ENTR1-Age'!AK101,OR('ENTR1-Age'!AK53="K",'ENTR1-Age'!AK53="W",'ENTR1-Age'!AK53="M")), UPPER('ENTR1-Age'!AK53),"")))</f>
        <v/>
      </c>
      <c r="J236" s="321" t="s">
        <v>184</v>
      </c>
      <c r="K236" s="322" t="str">
        <f>IF(AND(ISBLANK('ENTR1-Age'!AJ149),$L$236&lt;&gt;"M"),"",'ENTR1-Age'!AJ149)</f>
        <v/>
      </c>
      <c r="L236" s="316" t="str">
        <f>IF(ISBLANK('ENTR1-Age'!AK149),"",'ENTR1-Age'!AK149)</f>
        <v/>
      </c>
      <c r="M236" s="317" t="str">
        <f t="shared" si="4"/>
        <v>OK</v>
      </c>
      <c r="N236" s="342"/>
    </row>
    <row r="237" spans="1:14" x14ac:dyDescent="0.2">
      <c r="A237" s="316" t="s">
        <v>389</v>
      </c>
      <c r="B237" s="316" t="s">
        <v>978</v>
      </c>
      <c r="C237" s="316" t="s">
        <v>194</v>
      </c>
      <c r="D237" s="318" t="s">
        <v>979</v>
      </c>
      <c r="E237" s="321" t="s">
        <v>184</v>
      </c>
      <c r="F237" s="316" t="s">
        <v>194</v>
      </c>
      <c r="G237" s="318" t="s">
        <v>980</v>
      </c>
      <c r="H237" s="316" t="str">
        <f>IF(OR(AND('ENTR1-Age'!AJ54="",'ENTR1-Age'!AK54=""),AND('ENTR1-Age'!AJ102="",'ENTR1-Age'!AK102=""),AND('ENTR1-Age'!AK54="K",'ENTR1-Age'!AK102="K"),OR('ENTR1-Age'!AK54="O",'ENTR1-Age'!AK102="O")),"",SUM('ENTR1-Age'!AJ54,'ENTR1-Age'!AJ102))</f>
        <v/>
      </c>
      <c r="I237" s="316" t="str">
        <f>IF(AND(OR(AND('ENTR1-Age'!AK54="O",'ENTR1-Age'!AK102="O"),AND('ENTR1-Age'!AK54="K",'ENTR1-Age'!AK102="K")),SUM('ENTR1-Age'!AJ54,'ENTR1-Age'!AJ102)=0,ISNUMBER('ENTR1-Age'!AJ150)),"",IF(OR('ENTR1-Age'!AK54="O",'ENTR1-Age'!AK102="O"),"O",IF(AND('ENTR1-Age'!AK54='ENTR1-Age'!AK102,OR('ENTR1-Age'!AK54="K",'ENTR1-Age'!AK54="W",'ENTR1-Age'!AK54="M")), UPPER('ENTR1-Age'!AK54),"")))</f>
        <v/>
      </c>
      <c r="J237" s="321" t="s">
        <v>184</v>
      </c>
      <c r="K237" s="322" t="str">
        <f>IF(AND(ISBLANK('ENTR1-Age'!AJ150),$L$237&lt;&gt;"M"),"",'ENTR1-Age'!AJ150)</f>
        <v/>
      </c>
      <c r="L237" s="316" t="str">
        <f>IF(ISBLANK('ENTR1-Age'!AK150),"",'ENTR1-Age'!AK150)</f>
        <v/>
      </c>
      <c r="M237" s="317" t="str">
        <f t="shared" si="4"/>
        <v>OK</v>
      </c>
      <c r="N237" s="342"/>
    </row>
    <row r="238" spans="1:14" x14ac:dyDescent="0.2">
      <c r="A238" s="316" t="s">
        <v>389</v>
      </c>
      <c r="B238" s="316" t="s">
        <v>981</v>
      </c>
      <c r="C238" s="316" t="s">
        <v>194</v>
      </c>
      <c r="D238" s="318" t="s">
        <v>982</v>
      </c>
      <c r="E238" s="321" t="s">
        <v>184</v>
      </c>
      <c r="F238" s="316" t="s">
        <v>194</v>
      </c>
      <c r="G238" s="318" t="s">
        <v>983</v>
      </c>
      <c r="H238" s="316" t="str">
        <f>IF(OR(AND('ENTR1-Age'!AJ55="",'ENTR1-Age'!AK55=""),AND('ENTR1-Age'!AJ103="",'ENTR1-Age'!AK103=""),AND('ENTR1-Age'!AK55="K",'ENTR1-Age'!AK103="K"),OR('ENTR1-Age'!AK55="O",'ENTR1-Age'!AK103="O")),"",SUM('ENTR1-Age'!AJ55,'ENTR1-Age'!AJ103))</f>
        <v/>
      </c>
      <c r="I238" s="316" t="str">
        <f>IF(AND(OR(AND('ENTR1-Age'!AK55="O",'ENTR1-Age'!AK103="O"),AND('ENTR1-Age'!AK55="K",'ENTR1-Age'!AK103="K")),SUM('ENTR1-Age'!AJ55,'ENTR1-Age'!AJ103)=0,ISNUMBER('ENTR1-Age'!AJ151)),"",IF(OR('ENTR1-Age'!AK55="O",'ENTR1-Age'!AK103="O"),"O",IF(AND('ENTR1-Age'!AK55='ENTR1-Age'!AK103,OR('ENTR1-Age'!AK55="K",'ENTR1-Age'!AK55="W",'ENTR1-Age'!AK55="M")), UPPER('ENTR1-Age'!AK55),"")))</f>
        <v/>
      </c>
      <c r="J238" s="321" t="s">
        <v>184</v>
      </c>
      <c r="K238" s="322" t="str">
        <f>IF(AND(ISBLANK('ENTR1-Age'!AJ151),$L$238&lt;&gt;"M"),"",'ENTR1-Age'!AJ151)</f>
        <v/>
      </c>
      <c r="L238" s="316" t="str">
        <f>IF(ISBLANK('ENTR1-Age'!AK151),"",'ENTR1-Age'!AK151)</f>
        <v/>
      </c>
      <c r="M238" s="317" t="str">
        <f t="shared" si="4"/>
        <v>OK</v>
      </c>
      <c r="N238" s="342"/>
    </row>
    <row r="239" spans="1:14" x14ac:dyDescent="0.2">
      <c r="A239" s="316" t="s">
        <v>389</v>
      </c>
      <c r="B239" s="316" t="s">
        <v>984</v>
      </c>
      <c r="C239" s="316" t="s">
        <v>194</v>
      </c>
      <c r="D239" s="318" t="s">
        <v>985</v>
      </c>
      <c r="E239" s="321" t="s">
        <v>184</v>
      </c>
      <c r="F239" s="316" t="s">
        <v>194</v>
      </c>
      <c r="G239" s="318" t="s">
        <v>986</v>
      </c>
      <c r="H239" s="316" t="str">
        <f>IF(OR(AND('ENTR1-Age'!AJ56="",'ENTR1-Age'!AK56=""),AND('ENTR1-Age'!AJ104="",'ENTR1-Age'!AK104=""),AND('ENTR1-Age'!AK56="K",'ENTR1-Age'!AK104="K"),OR('ENTR1-Age'!AK56="O",'ENTR1-Age'!AK104="O")),"",SUM('ENTR1-Age'!AJ56,'ENTR1-Age'!AJ104))</f>
        <v/>
      </c>
      <c r="I239" s="316" t="str">
        <f>IF(AND(OR(AND('ENTR1-Age'!AK56="O",'ENTR1-Age'!AK104="O"),AND('ENTR1-Age'!AK56="K",'ENTR1-Age'!AK104="K")),SUM('ENTR1-Age'!AJ56,'ENTR1-Age'!AJ104)=0,ISNUMBER('ENTR1-Age'!AJ152)),"",IF(OR('ENTR1-Age'!AK56="O",'ENTR1-Age'!AK104="O"),"O",IF(AND('ENTR1-Age'!AK56='ENTR1-Age'!AK104,OR('ENTR1-Age'!AK56="K",'ENTR1-Age'!AK56="W",'ENTR1-Age'!AK56="M")), UPPER('ENTR1-Age'!AK56),"")))</f>
        <v/>
      </c>
      <c r="J239" s="321" t="s">
        <v>184</v>
      </c>
      <c r="K239" s="322" t="str">
        <f>IF(AND(ISBLANK('ENTR1-Age'!AJ152),$L$239&lt;&gt;"M"),"",'ENTR1-Age'!AJ152)</f>
        <v/>
      </c>
      <c r="L239" s="316" t="str">
        <f>IF(ISBLANK('ENTR1-Age'!AK152),"",'ENTR1-Age'!AK152)</f>
        <v/>
      </c>
      <c r="M239" s="317" t="str">
        <f t="shared" si="4"/>
        <v>OK</v>
      </c>
      <c r="N239" s="342"/>
    </row>
    <row r="240" spans="1:14" x14ac:dyDescent="0.2">
      <c r="A240" s="316" t="s">
        <v>389</v>
      </c>
      <c r="B240" s="316" t="s">
        <v>987</v>
      </c>
      <c r="C240" s="316" t="s">
        <v>194</v>
      </c>
      <c r="D240" s="318" t="s">
        <v>988</v>
      </c>
      <c r="E240" s="321" t="s">
        <v>184</v>
      </c>
      <c r="F240" s="316" t="s">
        <v>194</v>
      </c>
      <c r="G240" s="318" t="s">
        <v>989</v>
      </c>
      <c r="H240" s="316" t="str">
        <f>IF(OR(AND('ENTR1-Age'!AJ57="",'ENTR1-Age'!AK57=""),AND('ENTR1-Age'!AJ105="",'ENTR1-Age'!AK105=""),AND('ENTR1-Age'!AK57="K",'ENTR1-Age'!AK105="K"),OR('ENTR1-Age'!AK57="O",'ENTR1-Age'!AK105="O")),"",SUM('ENTR1-Age'!AJ57,'ENTR1-Age'!AJ105))</f>
        <v/>
      </c>
      <c r="I240" s="316" t="str">
        <f>IF(AND(OR(AND('ENTR1-Age'!AK57="O",'ENTR1-Age'!AK105="O"),AND('ENTR1-Age'!AK57="K",'ENTR1-Age'!AK105="K")),SUM('ENTR1-Age'!AJ57,'ENTR1-Age'!AJ105)=0,ISNUMBER('ENTR1-Age'!AJ153)),"",IF(OR('ENTR1-Age'!AK57="O",'ENTR1-Age'!AK105="O"),"O",IF(AND('ENTR1-Age'!AK57='ENTR1-Age'!AK105,OR('ENTR1-Age'!AK57="K",'ENTR1-Age'!AK57="W",'ENTR1-Age'!AK57="M")), UPPER('ENTR1-Age'!AK57),"")))</f>
        <v/>
      </c>
      <c r="J240" s="321" t="s">
        <v>184</v>
      </c>
      <c r="K240" s="322" t="str">
        <f>IF(AND(ISBLANK('ENTR1-Age'!AJ153),$L$240&lt;&gt;"M"),"",'ENTR1-Age'!AJ153)</f>
        <v/>
      </c>
      <c r="L240" s="316" t="str">
        <f>IF(ISBLANK('ENTR1-Age'!AK153),"",'ENTR1-Age'!AK153)</f>
        <v/>
      </c>
      <c r="M240" s="317" t="str">
        <f t="shared" si="4"/>
        <v>OK</v>
      </c>
      <c r="N240" s="342"/>
    </row>
    <row r="241" spans="1:14" x14ac:dyDescent="0.2">
      <c r="A241" s="316" t="s">
        <v>389</v>
      </c>
      <c r="B241" s="316" t="s">
        <v>990</v>
      </c>
      <c r="C241" s="316" t="s">
        <v>194</v>
      </c>
      <c r="D241" s="318" t="s">
        <v>991</v>
      </c>
      <c r="E241" s="321" t="s">
        <v>184</v>
      </c>
      <c r="F241" s="316" t="s">
        <v>194</v>
      </c>
      <c r="G241" s="318" t="s">
        <v>992</v>
      </c>
      <c r="H241" s="316" t="str">
        <f>IF(OR(AND('ENTR1-Age'!AJ58="",'ENTR1-Age'!AK58=""),AND('ENTR1-Age'!AJ106="",'ENTR1-Age'!AK106=""),AND('ENTR1-Age'!AK58="K",'ENTR1-Age'!AK106="K"),OR('ENTR1-Age'!AK58="O",'ENTR1-Age'!AK106="O")),"",SUM('ENTR1-Age'!AJ58,'ENTR1-Age'!AJ106))</f>
        <v/>
      </c>
      <c r="I241" s="316" t="str">
        <f>IF(AND(OR(AND('ENTR1-Age'!AK58="O",'ENTR1-Age'!AK106="O"),AND('ENTR1-Age'!AK58="K",'ENTR1-Age'!AK106="K")),SUM('ENTR1-Age'!AJ58,'ENTR1-Age'!AJ106)=0,ISNUMBER('ENTR1-Age'!AJ154)),"",IF(OR('ENTR1-Age'!AK58="O",'ENTR1-Age'!AK106="O"),"O",IF(AND('ENTR1-Age'!AK58='ENTR1-Age'!AK106,OR('ENTR1-Age'!AK58="K",'ENTR1-Age'!AK58="W",'ENTR1-Age'!AK58="M")), UPPER('ENTR1-Age'!AK58),"")))</f>
        <v/>
      </c>
      <c r="J241" s="321" t="s">
        <v>184</v>
      </c>
      <c r="K241" s="322" t="str">
        <f>IF(AND(ISBLANK('ENTR1-Age'!AJ154),$L$241&lt;&gt;"M"),"",'ENTR1-Age'!AJ154)</f>
        <v/>
      </c>
      <c r="L241" s="316" t="str">
        <f>IF(ISBLANK('ENTR1-Age'!AK154),"",'ENTR1-Age'!AK154)</f>
        <v/>
      </c>
      <c r="M241" s="317" t="str">
        <f t="shared" si="4"/>
        <v>OK</v>
      </c>
      <c r="N241" s="342"/>
    </row>
    <row r="242" spans="1:14" x14ac:dyDescent="0.2">
      <c r="A242" s="316" t="s">
        <v>389</v>
      </c>
      <c r="B242" s="316" t="s">
        <v>993</v>
      </c>
      <c r="C242" s="316" t="s">
        <v>194</v>
      </c>
      <c r="D242" s="318" t="s">
        <v>994</v>
      </c>
      <c r="E242" s="321" t="s">
        <v>184</v>
      </c>
      <c r="F242" s="316" t="s">
        <v>194</v>
      </c>
      <c r="G242" s="318" t="s">
        <v>995</v>
      </c>
      <c r="H242" s="316" t="str">
        <f>IF(OR(AND('ENTR1-Age'!AJ59="",'ENTR1-Age'!AK59=""),AND('ENTR1-Age'!AJ107="",'ENTR1-Age'!AK107=""),AND('ENTR1-Age'!AK59="K",'ENTR1-Age'!AK107="K"),OR('ENTR1-Age'!AK59="O",'ENTR1-Age'!AK107="O")),"",SUM('ENTR1-Age'!AJ59,'ENTR1-Age'!AJ107))</f>
        <v/>
      </c>
      <c r="I242" s="316" t="str">
        <f>IF(AND(OR(AND('ENTR1-Age'!AK59="O",'ENTR1-Age'!AK107="O"),AND('ENTR1-Age'!AK59="K",'ENTR1-Age'!AK107="K")),SUM('ENTR1-Age'!AJ59,'ENTR1-Age'!AJ107)=0,ISNUMBER('ENTR1-Age'!AJ155)),"",IF(OR('ENTR1-Age'!AK59="O",'ENTR1-Age'!AK107="O"),"O",IF(AND('ENTR1-Age'!AK59='ENTR1-Age'!AK107,OR('ENTR1-Age'!AK59="K",'ENTR1-Age'!AK59="W",'ENTR1-Age'!AK59="M")), UPPER('ENTR1-Age'!AK59),"")))</f>
        <v/>
      </c>
      <c r="J242" s="321" t="s">
        <v>184</v>
      </c>
      <c r="K242" s="322" t="str">
        <f>IF(AND(ISBLANK('ENTR1-Age'!AJ155),$L$242&lt;&gt;"M"),"",'ENTR1-Age'!AJ155)</f>
        <v/>
      </c>
      <c r="L242" s="316" t="str">
        <f>IF(ISBLANK('ENTR1-Age'!AK155),"",'ENTR1-Age'!AK155)</f>
        <v/>
      </c>
      <c r="M242" s="317" t="str">
        <f t="shared" si="4"/>
        <v>OK</v>
      </c>
      <c r="N242" s="342"/>
    </row>
    <row r="243" spans="1:14" x14ac:dyDescent="0.2">
      <c r="A243" s="316" t="s">
        <v>389</v>
      </c>
      <c r="B243" s="316" t="s">
        <v>996</v>
      </c>
      <c r="C243" s="316" t="s">
        <v>194</v>
      </c>
      <c r="D243" s="318" t="s">
        <v>997</v>
      </c>
      <c r="E243" s="321" t="s">
        <v>184</v>
      </c>
      <c r="F243" s="316" t="s">
        <v>194</v>
      </c>
      <c r="G243" s="318" t="s">
        <v>998</v>
      </c>
      <c r="H243" s="316" t="str">
        <f>IF(OR(AND('ENTR1-Age'!AJ60="",'ENTR1-Age'!AK60=""),AND('ENTR1-Age'!AJ108="",'ENTR1-Age'!AK108=""),AND('ENTR1-Age'!AK60="K",'ENTR1-Age'!AK108="K"),OR('ENTR1-Age'!AK60="O",'ENTR1-Age'!AK108="O")),"",SUM('ENTR1-Age'!AJ60,'ENTR1-Age'!AJ108))</f>
        <v/>
      </c>
      <c r="I243" s="316" t="str">
        <f>IF(AND(OR(AND('ENTR1-Age'!AK60="O",'ENTR1-Age'!AK108="O"),AND('ENTR1-Age'!AK60="K",'ENTR1-Age'!AK108="K")),SUM('ENTR1-Age'!AJ60,'ENTR1-Age'!AJ108)=0,ISNUMBER('ENTR1-Age'!AJ156)),"",IF(OR('ENTR1-Age'!AK60="O",'ENTR1-Age'!AK108="O"),"O",IF(AND('ENTR1-Age'!AK60='ENTR1-Age'!AK108,OR('ENTR1-Age'!AK60="K",'ENTR1-Age'!AK60="W",'ENTR1-Age'!AK60="M")), UPPER('ENTR1-Age'!AK60),"")))</f>
        <v/>
      </c>
      <c r="J243" s="321" t="s">
        <v>184</v>
      </c>
      <c r="K243" s="322" t="str">
        <f>IF(AND(ISBLANK('ENTR1-Age'!AJ156),$L$243&lt;&gt;"M"),"",'ENTR1-Age'!AJ156)</f>
        <v/>
      </c>
      <c r="L243" s="316" t="str">
        <f>IF(ISBLANK('ENTR1-Age'!AK156),"",'ENTR1-Age'!AK156)</f>
        <v/>
      </c>
      <c r="M243" s="317" t="str">
        <f t="shared" si="4"/>
        <v>OK</v>
      </c>
      <c r="N243" s="342"/>
    </row>
    <row r="244" spans="1:14" x14ac:dyDescent="0.2">
      <c r="A244" s="316" t="s">
        <v>389</v>
      </c>
      <c r="B244" s="316" t="s">
        <v>999</v>
      </c>
      <c r="C244" s="316" t="s">
        <v>194</v>
      </c>
      <c r="D244" s="318" t="s">
        <v>1000</v>
      </c>
      <c r="E244" s="321" t="s">
        <v>184</v>
      </c>
      <c r="F244" s="316" t="s">
        <v>194</v>
      </c>
      <c r="G244" s="318" t="s">
        <v>1001</v>
      </c>
      <c r="H244" s="316" t="str">
        <f>IF(OR(AND('ENTR1-Age'!AJ61="",'ENTR1-Age'!AK61=""),AND('ENTR1-Age'!AJ109="",'ENTR1-Age'!AK109=""),AND('ENTR1-Age'!AK61="K",'ENTR1-Age'!AK109="K"),OR('ENTR1-Age'!AK61="O",'ENTR1-Age'!AK109="O")),"",SUM('ENTR1-Age'!AJ61,'ENTR1-Age'!AJ109))</f>
        <v/>
      </c>
      <c r="I244" s="316" t="str">
        <f>IF(AND(OR(AND('ENTR1-Age'!AK61="O",'ENTR1-Age'!AK109="O"),AND('ENTR1-Age'!AK61="K",'ENTR1-Age'!AK109="K")),SUM('ENTR1-Age'!AJ61,'ENTR1-Age'!AJ109)=0,ISNUMBER('ENTR1-Age'!AJ157)),"",IF(OR('ENTR1-Age'!AK61="O",'ENTR1-Age'!AK109="O"),"O",IF(AND('ENTR1-Age'!AK61='ENTR1-Age'!AK109,OR('ENTR1-Age'!AK61="K",'ENTR1-Age'!AK61="W",'ENTR1-Age'!AK61="M")), UPPER('ENTR1-Age'!AK61),"")))</f>
        <v/>
      </c>
      <c r="J244" s="321" t="s">
        <v>184</v>
      </c>
      <c r="K244" s="322" t="str">
        <f>IF(AND(ISBLANK('ENTR1-Age'!AJ157),$L$244&lt;&gt;"M"),"",'ENTR1-Age'!AJ157)</f>
        <v/>
      </c>
      <c r="L244" s="316" t="str">
        <f>IF(ISBLANK('ENTR1-Age'!AK157),"",'ENTR1-Age'!AK157)</f>
        <v/>
      </c>
      <c r="M244" s="317" t="str">
        <f t="shared" si="4"/>
        <v>OK</v>
      </c>
      <c r="N244" s="342"/>
    </row>
    <row r="245" spans="1:14" x14ac:dyDescent="0.2">
      <c r="A245" s="316" t="s">
        <v>389</v>
      </c>
      <c r="B245" s="316" t="s">
        <v>1002</v>
      </c>
      <c r="C245" s="316" t="s">
        <v>194</v>
      </c>
      <c r="D245" s="318" t="s">
        <v>1003</v>
      </c>
      <c r="E245" s="321" t="s">
        <v>184</v>
      </c>
      <c r="F245" s="316" t="s">
        <v>194</v>
      </c>
      <c r="G245" s="318" t="s">
        <v>1004</v>
      </c>
      <c r="H245" s="316" t="str">
        <f>IF(OR(AND('ENTR1-Age'!AJ62="",'ENTR1-Age'!AK62=""),AND('ENTR1-Age'!AJ110="",'ENTR1-Age'!AK110=""),AND('ENTR1-Age'!AK62="K",'ENTR1-Age'!AK110="K"),OR('ENTR1-Age'!AK62="O",'ENTR1-Age'!AK110="O")),"",SUM('ENTR1-Age'!AJ62,'ENTR1-Age'!AJ110))</f>
        <v/>
      </c>
      <c r="I245" s="316" t="str">
        <f>IF(AND(OR(AND('ENTR1-Age'!AK62="O",'ENTR1-Age'!AK110="O"),AND('ENTR1-Age'!AK62="K",'ENTR1-Age'!AK110="K")),SUM('ENTR1-Age'!AJ62,'ENTR1-Age'!AJ110)=0,ISNUMBER('ENTR1-Age'!AJ158)),"",IF(OR('ENTR1-Age'!AK62="O",'ENTR1-Age'!AK110="O"),"O",IF(AND('ENTR1-Age'!AK62='ENTR1-Age'!AK110,OR('ENTR1-Age'!AK62="K",'ENTR1-Age'!AK62="W",'ENTR1-Age'!AK62="M")), UPPER('ENTR1-Age'!AK62),"")))</f>
        <v/>
      </c>
      <c r="J245" s="321" t="s">
        <v>184</v>
      </c>
      <c r="K245" s="322" t="str">
        <f>IF(AND(ISBLANK('ENTR1-Age'!AJ158),$L$245&lt;&gt;"M"),"",'ENTR1-Age'!AJ158)</f>
        <v/>
      </c>
      <c r="L245" s="316" t="str">
        <f>IF(ISBLANK('ENTR1-Age'!AK158),"",'ENTR1-Age'!AK158)</f>
        <v/>
      </c>
      <c r="M245" s="317" t="str">
        <f t="shared" si="4"/>
        <v>OK</v>
      </c>
      <c r="N245" s="342"/>
    </row>
    <row r="246" spans="1:14" x14ac:dyDescent="0.2">
      <c r="A246" s="316" t="s">
        <v>389</v>
      </c>
      <c r="B246" s="316" t="s">
        <v>1005</v>
      </c>
      <c r="C246" s="316" t="s">
        <v>194</v>
      </c>
      <c r="D246" s="318" t="s">
        <v>1006</v>
      </c>
      <c r="E246" s="321" t="s">
        <v>184</v>
      </c>
      <c r="F246" s="316" t="s">
        <v>194</v>
      </c>
      <c r="G246" s="318" t="s">
        <v>1007</v>
      </c>
      <c r="H246" s="316" t="str">
        <f>IF(OR(AND('ENTR1-Age'!AJ63="",'ENTR1-Age'!AK63=""),AND('ENTR1-Age'!AJ111="",'ENTR1-Age'!AK111=""),AND('ENTR1-Age'!AK63="K",'ENTR1-Age'!AK111="K"),OR('ENTR1-Age'!AK63="O",'ENTR1-Age'!AK111="O")),"",SUM('ENTR1-Age'!AJ63,'ENTR1-Age'!AJ111))</f>
        <v/>
      </c>
      <c r="I246" s="316" t="str">
        <f>IF(AND(OR(AND('ENTR1-Age'!AK63="O",'ENTR1-Age'!AK111="O"),AND('ENTR1-Age'!AK63="K",'ENTR1-Age'!AK111="K")),SUM('ENTR1-Age'!AJ63,'ENTR1-Age'!AJ111)=0,ISNUMBER('ENTR1-Age'!AJ159)),"",IF(OR('ENTR1-Age'!AK63="O",'ENTR1-Age'!AK111="O"),"O",IF(AND('ENTR1-Age'!AK63='ENTR1-Age'!AK111,OR('ENTR1-Age'!AK63="K",'ENTR1-Age'!AK63="W",'ENTR1-Age'!AK63="M")), UPPER('ENTR1-Age'!AK63),"")))</f>
        <v/>
      </c>
      <c r="J246" s="321" t="s">
        <v>184</v>
      </c>
      <c r="K246" s="322" t="str">
        <f>IF(AND(ISBLANK('ENTR1-Age'!AJ159),$L$246&lt;&gt;"M"),"",'ENTR1-Age'!AJ159)</f>
        <v/>
      </c>
      <c r="L246" s="316" t="str">
        <f>IF(ISBLANK('ENTR1-Age'!AK159),"",'ENTR1-Age'!AK159)</f>
        <v/>
      </c>
      <c r="M246" s="317" t="str">
        <f t="shared" si="4"/>
        <v>OK</v>
      </c>
      <c r="N246" s="342"/>
    </row>
    <row r="247" spans="1:14" x14ac:dyDescent="0.2">
      <c r="A247" s="316" t="s">
        <v>389</v>
      </c>
      <c r="B247" s="316" t="s">
        <v>1008</v>
      </c>
      <c r="C247" s="316" t="s">
        <v>194</v>
      </c>
      <c r="D247" s="318" t="s">
        <v>1009</v>
      </c>
      <c r="E247" s="321" t="s">
        <v>184</v>
      </c>
      <c r="F247" s="316" t="s">
        <v>194</v>
      </c>
      <c r="G247" s="318" t="s">
        <v>1010</v>
      </c>
      <c r="H247" s="316" t="str">
        <f>IF(OR(AND('ENTR1-Age'!AJ64="",'ENTR1-Age'!AK64=""),AND('ENTR1-Age'!AJ112="",'ENTR1-Age'!AK112=""),AND('ENTR1-Age'!AK64="K",'ENTR1-Age'!AK112="K"),OR('ENTR1-Age'!AK64="O",'ENTR1-Age'!AK112="O")),"",SUM('ENTR1-Age'!AJ64,'ENTR1-Age'!AJ112))</f>
        <v/>
      </c>
      <c r="I247" s="316" t="str">
        <f>IF(AND(OR(AND('ENTR1-Age'!AK64="O",'ENTR1-Age'!AK112="O"),AND('ENTR1-Age'!AK64="K",'ENTR1-Age'!AK112="K")),SUM('ENTR1-Age'!AJ64,'ENTR1-Age'!AJ112)=0,ISNUMBER('ENTR1-Age'!AJ160)),"",IF(OR('ENTR1-Age'!AK64="O",'ENTR1-Age'!AK112="O"),"O",IF(AND('ENTR1-Age'!AK64='ENTR1-Age'!AK112,OR('ENTR1-Age'!AK64="K",'ENTR1-Age'!AK64="W",'ENTR1-Age'!AK64="M")), UPPER('ENTR1-Age'!AK64),"")))</f>
        <v/>
      </c>
      <c r="J247" s="321" t="s">
        <v>184</v>
      </c>
      <c r="K247" s="322" t="str">
        <f>IF(AND(ISBLANK('ENTR1-Age'!AJ160),$L$247&lt;&gt;"M"),"",'ENTR1-Age'!AJ160)</f>
        <v/>
      </c>
      <c r="L247" s="316" t="str">
        <f>IF(ISBLANK('ENTR1-Age'!AK160),"",'ENTR1-Age'!AK160)</f>
        <v/>
      </c>
      <c r="M247" s="317" t="str">
        <f t="shared" si="4"/>
        <v>OK</v>
      </c>
      <c r="N247" s="342"/>
    </row>
    <row r="248" spans="1:14" x14ac:dyDescent="0.2">
      <c r="A248" s="316" t="s">
        <v>389</v>
      </c>
      <c r="B248" s="316" t="s">
        <v>1011</v>
      </c>
      <c r="C248" s="316" t="s">
        <v>194</v>
      </c>
      <c r="D248" s="318" t="s">
        <v>1012</v>
      </c>
      <c r="E248" s="321" t="s">
        <v>184</v>
      </c>
      <c r="F248" s="316" t="s">
        <v>194</v>
      </c>
      <c r="G248" s="318" t="s">
        <v>1013</v>
      </c>
      <c r="H248" s="316" t="str">
        <f>IF(OR(AND('ENTR1-Age'!AJ65="",'ENTR1-Age'!AK65=""),AND('ENTR1-Age'!AJ113="",'ENTR1-Age'!AK113=""),AND('ENTR1-Age'!AK65="K",'ENTR1-Age'!AK113="K"),OR('ENTR1-Age'!AK65="O",'ENTR1-Age'!AK113="O")),"",SUM('ENTR1-Age'!AJ65,'ENTR1-Age'!AJ113))</f>
        <v/>
      </c>
      <c r="I248" s="316" t="str">
        <f>IF(AND(OR(AND('ENTR1-Age'!AK65="O",'ENTR1-Age'!AK113="O"),AND('ENTR1-Age'!AK65="K",'ENTR1-Age'!AK113="K")),SUM('ENTR1-Age'!AJ65,'ENTR1-Age'!AJ113)=0,ISNUMBER('ENTR1-Age'!AJ161)),"",IF(OR('ENTR1-Age'!AK65="O",'ENTR1-Age'!AK113="O"),"O",IF(AND('ENTR1-Age'!AK65='ENTR1-Age'!AK113,OR('ENTR1-Age'!AK65="K",'ENTR1-Age'!AK65="W",'ENTR1-Age'!AK65="M")), UPPER('ENTR1-Age'!AK65),"")))</f>
        <v/>
      </c>
      <c r="J248" s="321" t="s">
        <v>184</v>
      </c>
      <c r="K248" s="322" t="str">
        <f>IF(AND(ISBLANK('ENTR1-Age'!AJ161),$L$248&lt;&gt;"M"),"",'ENTR1-Age'!AJ161)</f>
        <v/>
      </c>
      <c r="L248" s="316" t="str">
        <f>IF(ISBLANK('ENTR1-Age'!AK161),"",'ENTR1-Age'!AK161)</f>
        <v/>
      </c>
      <c r="M248" s="317" t="str">
        <f t="shared" si="4"/>
        <v>OK</v>
      </c>
      <c r="N248" s="342"/>
    </row>
    <row r="249" spans="1:14" x14ac:dyDescent="0.2">
      <c r="A249" s="316" t="s">
        <v>389</v>
      </c>
      <c r="B249" s="316" t="s">
        <v>1014</v>
      </c>
      <c r="C249" s="316" t="s">
        <v>194</v>
      </c>
      <c r="D249" s="318" t="s">
        <v>1015</v>
      </c>
      <c r="E249" s="321" t="s">
        <v>184</v>
      </c>
      <c r="F249" s="316" t="s">
        <v>194</v>
      </c>
      <c r="G249" s="318" t="s">
        <v>1016</v>
      </c>
      <c r="H249" s="316" t="str">
        <f>IF(OR(AND('ENTR1-Age'!AJ66="",'ENTR1-Age'!AK66=""),AND('ENTR1-Age'!AJ114="",'ENTR1-Age'!AK114=""),AND('ENTR1-Age'!AK66="K",'ENTR1-Age'!AK114="K"),OR('ENTR1-Age'!AK66="O",'ENTR1-Age'!AK114="O")),"",SUM('ENTR1-Age'!AJ66,'ENTR1-Age'!AJ114))</f>
        <v/>
      </c>
      <c r="I249" s="316" t="str">
        <f>IF(AND(OR(AND('ENTR1-Age'!AK66="O",'ENTR1-Age'!AK114="O"),AND('ENTR1-Age'!AK66="K",'ENTR1-Age'!AK114="K")),SUM('ENTR1-Age'!AJ66,'ENTR1-Age'!AJ114)=0,ISNUMBER('ENTR1-Age'!AJ162)),"",IF(OR('ENTR1-Age'!AK66="O",'ENTR1-Age'!AK114="O"),"O",IF(AND('ENTR1-Age'!AK66='ENTR1-Age'!AK114,OR('ENTR1-Age'!AK66="K",'ENTR1-Age'!AK66="W",'ENTR1-Age'!AK66="M")), UPPER('ENTR1-Age'!AK66),"")))</f>
        <v/>
      </c>
      <c r="J249" s="321" t="s">
        <v>184</v>
      </c>
      <c r="K249" s="322" t="str">
        <f>IF(AND(ISBLANK('ENTR1-Age'!AJ162),$L$249&lt;&gt;"M"),"",'ENTR1-Age'!AJ162)</f>
        <v/>
      </c>
      <c r="L249" s="316" t="str">
        <f>IF(ISBLANK('ENTR1-Age'!AK162),"",'ENTR1-Age'!AK162)</f>
        <v/>
      </c>
      <c r="M249" s="317" t="str">
        <f t="shared" si="4"/>
        <v>OK</v>
      </c>
      <c r="N249" s="342"/>
    </row>
    <row r="250" spans="1:14" x14ac:dyDescent="0.2">
      <c r="A250" s="316" t="s">
        <v>389</v>
      </c>
      <c r="B250" s="316" t="s">
        <v>1017</v>
      </c>
      <c r="C250" s="316" t="s">
        <v>194</v>
      </c>
      <c r="D250" s="318" t="s">
        <v>1018</v>
      </c>
      <c r="E250" s="321" t="s">
        <v>184</v>
      </c>
      <c r="F250" s="316" t="s">
        <v>194</v>
      </c>
      <c r="G250" s="318" t="s">
        <v>1019</v>
      </c>
      <c r="H250" s="316" t="str">
        <f>IF(OR(AND('ENTR1-Age'!AJ67="",'ENTR1-Age'!AK67=""),AND('ENTR1-Age'!AJ115="",'ENTR1-Age'!AK115=""),AND('ENTR1-Age'!AK67="K",'ENTR1-Age'!AK115="K"),OR('ENTR1-Age'!AK67="O",'ENTR1-Age'!AK115="O")),"",SUM('ENTR1-Age'!AJ67,'ENTR1-Age'!AJ115))</f>
        <v/>
      </c>
      <c r="I250" s="316" t="str">
        <f>IF(AND(OR(AND('ENTR1-Age'!AK67="O",'ENTR1-Age'!AK115="O"),AND('ENTR1-Age'!AK67="K",'ENTR1-Age'!AK115="K")),SUM('ENTR1-Age'!AJ67,'ENTR1-Age'!AJ115)=0,ISNUMBER('ENTR1-Age'!AJ163)),"",IF(OR('ENTR1-Age'!AK67="O",'ENTR1-Age'!AK115="O"),"O",IF(AND('ENTR1-Age'!AK67='ENTR1-Age'!AK115,OR('ENTR1-Age'!AK67="K",'ENTR1-Age'!AK67="W",'ENTR1-Age'!AK67="M")), UPPER('ENTR1-Age'!AK67),"")))</f>
        <v/>
      </c>
      <c r="J250" s="321" t="s">
        <v>184</v>
      </c>
      <c r="K250" s="322" t="str">
        <f>IF(AND(ISBLANK('ENTR1-Age'!AJ163),$L$250&lt;&gt;"M"),"",'ENTR1-Age'!AJ163)</f>
        <v/>
      </c>
      <c r="L250" s="316" t="str">
        <f>IF(ISBLANK('ENTR1-Age'!AK163),"",'ENTR1-Age'!AK163)</f>
        <v/>
      </c>
      <c r="M250" s="317" t="str">
        <f t="shared" si="4"/>
        <v>OK</v>
      </c>
      <c r="N250" s="342"/>
    </row>
    <row r="251" spans="1:14" x14ac:dyDescent="0.2">
      <c r="A251" s="316" t="s">
        <v>389</v>
      </c>
      <c r="B251" s="316" t="s">
        <v>1020</v>
      </c>
      <c r="C251" s="316" t="s">
        <v>194</v>
      </c>
      <c r="D251" s="318" t="s">
        <v>1021</v>
      </c>
      <c r="E251" s="321" t="s">
        <v>184</v>
      </c>
      <c r="F251" s="316" t="s">
        <v>194</v>
      </c>
      <c r="G251" s="318" t="s">
        <v>1022</v>
      </c>
      <c r="H251" s="316" t="str">
        <f>IF(OR(AND('ENTR1-Age'!AJ68="",'ENTR1-Age'!AK68=""),AND('ENTR1-Age'!AJ116="",'ENTR1-Age'!AK116=""),AND('ENTR1-Age'!AK68="K",'ENTR1-Age'!AK116="K"),OR('ENTR1-Age'!AK68="O",'ENTR1-Age'!AK116="O")),"",SUM('ENTR1-Age'!AJ68,'ENTR1-Age'!AJ116))</f>
        <v/>
      </c>
      <c r="I251" s="316" t="str">
        <f>IF(AND(OR(AND('ENTR1-Age'!AK68="O",'ENTR1-Age'!AK116="O"),AND('ENTR1-Age'!AK68="K",'ENTR1-Age'!AK116="K")),SUM('ENTR1-Age'!AJ68,'ENTR1-Age'!AJ116)=0,ISNUMBER('ENTR1-Age'!AJ164)),"",IF(OR('ENTR1-Age'!AK68="O",'ENTR1-Age'!AK116="O"),"O",IF(AND('ENTR1-Age'!AK68='ENTR1-Age'!AK116,OR('ENTR1-Age'!AK68="K",'ENTR1-Age'!AK68="W",'ENTR1-Age'!AK68="M")), UPPER('ENTR1-Age'!AK68),"")))</f>
        <v/>
      </c>
      <c r="J251" s="321" t="s">
        <v>184</v>
      </c>
      <c r="K251" s="322" t="str">
        <f>IF(AND(ISBLANK('ENTR1-Age'!AJ164),$L$251&lt;&gt;"M"),"",'ENTR1-Age'!AJ164)</f>
        <v/>
      </c>
      <c r="L251" s="316" t="str">
        <f>IF(ISBLANK('ENTR1-Age'!AK164),"",'ENTR1-Age'!AK164)</f>
        <v/>
      </c>
      <c r="M251" s="317" t="str">
        <f t="shared" si="4"/>
        <v>OK</v>
      </c>
      <c r="N251" s="342"/>
    </row>
    <row r="252" spans="1:14" x14ac:dyDescent="0.2">
      <c r="A252" s="316" t="s">
        <v>389</v>
      </c>
      <c r="B252" s="316" t="s">
        <v>1023</v>
      </c>
      <c r="C252" s="316" t="s">
        <v>194</v>
      </c>
      <c r="D252" s="318" t="s">
        <v>1024</v>
      </c>
      <c r="E252" s="321" t="s">
        <v>184</v>
      </c>
      <c r="F252" s="316" t="s">
        <v>194</v>
      </c>
      <c r="G252" s="318" t="s">
        <v>1025</v>
      </c>
      <c r="H252" s="316" t="str">
        <f>IF(OR(AND('ENTR1-Age'!AJ69="",'ENTR1-Age'!AK69=""),AND('ENTR1-Age'!AJ117="",'ENTR1-Age'!AK117=""),AND('ENTR1-Age'!AK69="K",'ENTR1-Age'!AK117="K"),OR('ENTR1-Age'!AK69="O",'ENTR1-Age'!AK117="O")),"",SUM('ENTR1-Age'!AJ69,'ENTR1-Age'!AJ117))</f>
        <v/>
      </c>
      <c r="I252" s="316" t="str">
        <f>IF(AND(OR(AND('ENTR1-Age'!AK69="O",'ENTR1-Age'!AK117="O"),AND('ENTR1-Age'!AK69="K",'ENTR1-Age'!AK117="K")),SUM('ENTR1-Age'!AJ69,'ENTR1-Age'!AJ117)=0,ISNUMBER('ENTR1-Age'!AJ165)),"",IF(OR('ENTR1-Age'!AK69="O",'ENTR1-Age'!AK117="O"),"O",IF(AND('ENTR1-Age'!AK69='ENTR1-Age'!AK117,OR('ENTR1-Age'!AK69="K",'ENTR1-Age'!AK69="W",'ENTR1-Age'!AK69="M")), UPPER('ENTR1-Age'!AK69),"")))</f>
        <v/>
      </c>
      <c r="J252" s="321" t="s">
        <v>184</v>
      </c>
      <c r="K252" s="322" t="str">
        <f>IF(AND(ISBLANK('ENTR1-Age'!AJ165),$L$252&lt;&gt;"M"),"",'ENTR1-Age'!AJ165)</f>
        <v/>
      </c>
      <c r="L252" s="316" t="str">
        <f>IF(ISBLANK('ENTR1-Age'!AK165),"",'ENTR1-Age'!AK165)</f>
        <v/>
      </c>
      <c r="M252" s="317" t="str">
        <f t="shared" si="4"/>
        <v>OK</v>
      </c>
      <c r="N252" s="342"/>
    </row>
    <row r="253" spans="1:14" x14ac:dyDescent="0.2">
      <c r="A253" s="316" t="s">
        <v>389</v>
      </c>
      <c r="B253" s="316" t="s">
        <v>1026</v>
      </c>
      <c r="C253" s="316" t="s">
        <v>194</v>
      </c>
      <c r="D253" s="318" t="s">
        <v>1027</v>
      </c>
      <c r="E253" s="321" t="s">
        <v>184</v>
      </c>
      <c r="F253" s="316" t="s">
        <v>194</v>
      </c>
      <c r="G253" s="318" t="s">
        <v>1028</v>
      </c>
      <c r="H253" s="316" t="str">
        <f>IF(OR(AND('ENTR1-Age'!AJ70="",'ENTR1-Age'!AK70=""),AND('ENTR1-Age'!AJ118="",'ENTR1-Age'!AK118=""),AND('ENTR1-Age'!AK70="K",'ENTR1-Age'!AK118="K"),OR('ENTR1-Age'!AK70="O",'ENTR1-Age'!AK118="O")),"",SUM('ENTR1-Age'!AJ70,'ENTR1-Age'!AJ118))</f>
        <v/>
      </c>
      <c r="I253" s="316" t="str">
        <f>IF(AND(OR(AND('ENTR1-Age'!AK70="O",'ENTR1-Age'!AK118="O"),AND('ENTR1-Age'!AK70="K",'ENTR1-Age'!AK118="K")),SUM('ENTR1-Age'!AJ70,'ENTR1-Age'!AJ118)=0,ISNUMBER('ENTR1-Age'!AJ166)),"",IF(OR('ENTR1-Age'!AK70="O",'ENTR1-Age'!AK118="O"),"O",IF(AND('ENTR1-Age'!AK70='ENTR1-Age'!AK118,OR('ENTR1-Age'!AK70="K",'ENTR1-Age'!AK70="W",'ENTR1-Age'!AK70="M")), UPPER('ENTR1-Age'!AK70),"")))</f>
        <v/>
      </c>
      <c r="J253" s="321" t="s">
        <v>184</v>
      </c>
      <c r="K253" s="322" t="str">
        <f>IF(AND(ISBLANK('ENTR1-Age'!AJ166),$L$253&lt;&gt;"M"),"",'ENTR1-Age'!AJ166)</f>
        <v/>
      </c>
      <c r="L253" s="316" t="str">
        <f>IF(ISBLANK('ENTR1-Age'!AK166),"",'ENTR1-Age'!AK166)</f>
        <v/>
      </c>
      <c r="M253" s="317" t="str">
        <f t="shared" si="4"/>
        <v>OK</v>
      </c>
      <c r="N253" s="342"/>
    </row>
    <row r="254" spans="1:14" x14ac:dyDescent="0.2">
      <c r="A254" s="316" t="s">
        <v>389</v>
      </c>
      <c r="B254" s="316" t="s">
        <v>1029</v>
      </c>
      <c r="C254" s="316" t="s">
        <v>194</v>
      </c>
      <c r="D254" s="318" t="s">
        <v>1030</v>
      </c>
      <c r="E254" s="321" t="s">
        <v>184</v>
      </c>
      <c r="F254" s="316" t="s">
        <v>194</v>
      </c>
      <c r="G254" s="318" t="s">
        <v>1031</v>
      </c>
      <c r="H254" s="316" t="str">
        <f>IF(OR(AND('ENTR1-Age'!AJ71="",'ENTR1-Age'!AK71=""),AND('ENTR1-Age'!AJ119="",'ENTR1-Age'!AK119=""),AND('ENTR1-Age'!AK71="K",'ENTR1-Age'!AK119="K"),OR('ENTR1-Age'!AK71="O",'ENTR1-Age'!AK119="O")),"",SUM('ENTR1-Age'!AJ71,'ENTR1-Age'!AJ119))</f>
        <v/>
      </c>
      <c r="I254" s="316" t="str">
        <f>IF(AND(OR(AND('ENTR1-Age'!AK71="O",'ENTR1-Age'!AK119="O"),AND('ENTR1-Age'!AK71="K",'ENTR1-Age'!AK119="K")),SUM('ENTR1-Age'!AJ71,'ENTR1-Age'!AJ119)=0,ISNUMBER('ENTR1-Age'!AJ167)),"",IF(OR('ENTR1-Age'!AK71="O",'ENTR1-Age'!AK119="O"),"O",IF(AND('ENTR1-Age'!AK71='ENTR1-Age'!AK119,OR('ENTR1-Age'!AK71="K",'ENTR1-Age'!AK71="W",'ENTR1-Age'!AK71="M")), UPPER('ENTR1-Age'!AK71),"")))</f>
        <v/>
      </c>
      <c r="J254" s="321" t="s">
        <v>184</v>
      </c>
      <c r="K254" s="322" t="str">
        <f>IF(AND(ISBLANK('ENTR1-Age'!AJ167),$L$254&lt;&gt;"M"),"",'ENTR1-Age'!AJ167)</f>
        <v/>
      </c>
      <c r="L254" s="316" t="str">
        <f>IF(ISBLANK('ENTR1-Age'!AK167),"",'ENTR1-Age'!AK167)</f>
        <v/>
      </c>
      <c r="M254" s="317" t="str">
        <f t="shared" si="4"/>
        <v>OK</v>
      </c>
      <c r="N254" s="342"/>
    </row>
    <row r="255" spans="1:14" x14ac:dyDescent="0.2">
      <c r="A255" s="316" t="s">
        <v>389</v>
      </c>
      <c r="B255" s="316" t="s">
        <v>1032</v>
      </c>
      <c r="C255" s="316" t="s">
        <v>194</v>
      </c>
      <c r="D255" s="318" t="s">
        <v>1033</v>
      </c>
      <c r="E255" s="321" t="s">
        <v>184</v>
      </c>
      <c r="F255" s="316" t="s">
        <v>194</v>
      </c>
      <c r="G255" s="318" t="s">
        <v>1034</v>
      </c>
      <c r="H255" s="316" t="str">
        <f>IF(OR(AND('ENTR1-Age'!AJ72="",'ENTR1-Age'!AK72=""),AND('ENTR1-Age'!AJ120="",'ENTR1-Age'!AK120=""),AND('ENTR1-Age'!AK72="K",'ENTR1-Age'!AK120="K"),OR('ENTR1-Age'!AK72="O",'ENTR1-Age'!AK120="O")),"",SUM('ENTR1-Age'!AJ72,'ENTR1-Age'!AJ120))</f>
        <v/>
      </c>
      <c r="I255" s="316" t="str">
        <f>IF(AND(OR(AND('ENTR1-Age'!AK72="O",'ENTR1-Age'!AK120="O"),AND('ENTR1-Age'!AK72="K",'ENTR1-Age'!AK120="K")),SUM('ENTR1-Age'!AJ72,'ENTR1-Age'!AJ120)=0,ISNUMBER('ENTR1-Age'!AJ168)),"",IF(OR('ENTR1-Age'!AK72="O",'ENTR1-Age'!AK120="O"),"O",IF(AND('ENTR1-Age'!AK72='ENTR1-Age'!AK120,OR('ENTR1-Age'!AK72="K",'ENTR1-Age'!AK72="W",'ENTR1-Age'!AK72="M")), UPPER('ENTR1-Age'!AK72),"")))</f>
        <v/>
      </c>
      <c r="J255" s="321" t="s">
        <v>184</v>
      </c>
      <c r="K255" s="322" t="str">
        <f>IF(AND(ISBLANK('ENTR1-Age'!AJ168),$L$255&lt;&gt;"M"),"",'ENTR1-Age'!AJ168)</f>
        <v/>
      </c>
      <c r="L255" s="316" t="str">
        <f>IF(ISBLANK('ENTR1-Age'!AK168),"",'ENTR1-Age'!AK168)</f>
        <v/>
      </c>
      <c r="M255" s="317" t="str">
        <f t="shared" si="4"/>
        <v>OK</v>
      </c>
      <c r="N255" s="342"/>
    </row>
    <row r="256" spans="1:14" x14ac:dyDescent="0.2">
      <c r="A256" s="316" t="s">
        <v>389</v>
      </c>
      <c r="B256" s="316" t="s">
        <v>1035</v>
      </c>
      <c r="C256" s="316" t="s">
        <v>194</v>
      </c>
      <c r="D256" s="318" t="s">
        <v>1036</v>
      </c>
      <c r="E256" s="321" t="s">
        <v>184</v>
      </c>
      <c r="F256" s="316" t="s">
        <v>194</v>
      </c>
      <c r="G256" s="318" t="s">
        <v>1037</v>
      </c>
      <c r="H256" s="316" t="str">
        <f>IF(OR(AND('ENTR1-Age'!AJ73="",'ENTR1-Age'!AK73=""),AND('ENTR1-Age'!AJ121="",'ENTR1-Age'!AK121=""),AND('ENTR1-Age'!AK73="K",'ENTR1-Age'!AK121="K"),OR('ENTR1-Age'!AK73="O",'ENTR1-Age'!AK121="O")),"",SUM('ENTR1-Age'!AJ73,'ENTR1-Age'!AJ121))</f>
        <v/>
      </c>
      <c r="I256" s="316" t="str">
        <f>IF(AND(OR(AND('ENTR1-Age'!AK73="O",'ENTR1-Age'!AK121="O"),AND('ENTR1-Age'!AK73="K",'ENTR1-Age'!AK121="K")),SUM('ENTR1-Age'!AJ73,'ENTR1-Age'!AJ121)=0,ISNUMBER('ENTR1-Age'!AJ169)),"",IF(OR('ENTR1-Age'!AK73="O",'ENTR1-Age'!AK121="O"),"O",IF(AND('ENTR1-Age'!AK73='ENTR1-Age'!AK121,OR('ENTR1-Age'!AK73="K",'ENTR1-Age'!AK73="W",'ENTR1-Age'!AK73="M")), UPPER('ENTR1-Age'!AK73),"")))</f>
        <v/>
      </c>
      <c r="J256" s="321" t="s">
        <v>184</v>
      </c>
      <c r="K256" s="322" t="str">
        <f>IF(AND(ISBLANK('ENTR1-Age'!AJ169),$L$256&lt;&gt;"M"),"",'ENTR1-Age'!AJ169)</f>
        <v/>
      </c>
      <c r="L256" s="316" t="str">
        <f>IF(ISBLANK('ENTR1-Age'!AK169),"",'ENTR1-Age'!AK169)</f>
        <v/>
      </c>
      <c r="M256" s="317" t="str">
        <f t="shared" si="4"/>
        <v>OK</v>
      </c>
      <c r="N256" s="342"/>
    </row>
    <row r="257" spans="1:14" x14ac:dyDescent="0.2">
      <c r="A257" s="316" t="s">
        <v>389</v>
      </c>
      <c r="B257" s="316" t="s">
        <v>1038</v>
      </c>
      <c r="C257" s="316" t="s">
        <v>194</v>
      </c>
      <c r="D257" s="318" t="s">
        <v>1039</v>
      </c>
      <c r="E257" s="321" t="s">
        <v>184</v>
      </c>
      <c r="F257" s="316" t="s">
        <v>194</v>
      </c>
      <c r="G257" s="318" t="s">
        <v>1040</v>
      </c>
      <c r="H257" s="316" t="str">
        <f>IF(OR(AND('ENTR1-Age'!AJ74="",'ENTR1-Age'!AK74=""),AND('ENTR1-Age'!AJ122="",'ENTR1-Age'!AK122=""),AND('ENTR1-Age'!AK74="K",'ENTR1-Age'!AK122="K"),OR('ENTR1-Age'!AK74="O",'ENTR1-Age'!AK122="O")),"",SUM('ENTR1-Age'!AJ74,'ENTR1-Age'!AJ122))</f>
        <v/>
      </c>
      <c r="I257" s="316" t="str">
        <f>IF(AND(OR(AND('ENTR1-Age'!AK74="O",'ENTR1-Age'!AK122="O"),AND('ENTR1-Age'!AK74="K",'ENTR1-Age'!AK122="K")),SUM('ENTR1-Age'!AJ74,'ENTR1-Age'!AJ122)=0,ISNUMBER('ENTR1-Age'!AJ170)),"",IF(OR('ENTR1-Age'!AK74="O",'ENTR1-Age'!AK122="O"),"O",IF(AND('ENTR1-Age'!AK74='ENTR1-Age'!AK122,OR('ENTR1-Age'!AK74="K",'ENTR1-Age'!AK74="W",'ENTR1-Age'!AK74="M")), UPPER('ENTR1-Age'!AK74),"")))</f>
        <v/>
      </c>
      <c r="J257" s="321" t="s">
        <v>184</v>
      </c>
      <c r="K257" s="322" t="str">
        <f>IF(AND(ISBLANK('ENTR1-Age'!AJ170),$L$257&lt;&gt;"M"),"",'ENTR1-Age'!AJ170)</f>
        <v/>
      </c>
      <c r="L257" s="316" t="str">
        <f>IF(ISBLANK('ENTR1-Age'!AK170),"",'ENTR1-Age'!AK170)</f>
        <v/>
      </c>
      <c r="M257" s="317" t="str">
        <f t="shared" ref="M257:M320" si="5">IF(AND(ISNUMBER(H257),ISNUMBER(K257)),IF(OR(ROUND(H257,0)&lt;&gt;ROUND(K257,0),I257&lt;&gt;L257),"Check","OK"),IF(OR(AND(H257&lt;&gt;K257,I257&lt;&gt;"M",L257&lt;&gt;"M"),I257&lt;&gt;L257),"Check","OK"))</f>
        <v>OK</v>
      </c>
      <c r="N257" s="342"/>
    </row>
    <row r="258" spans="1:14" x14ac:dyDescent="0.2">
      <c r="A258" s="316" t="s">
        <v>389</v>
      </c>
      <c r="B258" s="316" t="s">
        <v>1041</v>
      </c>
      <c r="C258" s="316" t="s">
        <v>194</v>
      </c>
      <c r="D258" s="318" t="s">
        <v>1042</v>
      </c>
      <c r="E258" s="321" t="s">
        <v>184</v>
      </c>
      <c r="F258" s="316" t="s">
        <v>194</v>
      </c>
      <c r="G258" s="318" t="s">
        <v>1043</v>
      </c>
      <c r="H258" s="316" t="str">
        <f>IF(OR(AND('ENTR1-Age'!AJ75="",'ENTR1-Age'!AK75=""),AND('ENTR1-Age'!AJ123="",'ENTR1-Age'!AK123=""),AND('ENTR1-Age'!AK75="K",'ENTR1-Age'!AK123="K"),OR('ENTR1-Age'!AK75="O",'ENTR1-Age'!AK123="O")),"",SUM('ENTR1-Age'!AJ75,'ENTR1-Age'!AJ123))</f>
        <v/>
      </c>
      <c r="I258" s="316" t="str">
        <f>IF(AND(OR(AND('ENTR1-Age'!AK75="O",'ENTR1-Age'!AK123="O"),AND('ENTR1-Age'!AK75="K",'ENTR1-Age'!AK123="K")),SUM('ENTR1-Age'!AJ75,'ENTR1-Age'!AJ123)=0,ISNUMBER('ENTR1-Age'!AJ171)),"",IF(OR('ENTR1-Age'!AK75="O",'ENTR1-Age'!AK123="O"),"O",IF(AND('ENTR1-Age'!AK75='ENTR1-Age'!AK123,OR('ENTR1-Age'!AK75="K",'ENTR1-Age'!AK75="W",'ENTR1-Age'!AK75="M")), UPPER('ENTR1-Age'!AK75),"")))</f>
        <v/>
      </c>
      <c r="J258" s="321" t="s">
        <v>184</v>
      </c>
      <c r="K258" s="322" t="str">
        <f>IF(AND(ISBLANK('ENTR1-Age'!AJ171),$L$258&lt;&gt;"M"),"",'ENTR1-Age'!AJ171)</f>
        <v/>
      </c>
      <c r="L258" s="316" t="str">
        <f>IF(ISBLANK('ENTR1-Age'!AK171),"",'ENTR1-Age'!AK171)</f>
        <v/>
      </c>
      <c r="M258" s="317" t="str">
        <f t="shared" si="5"/>
        <v>OK</v>
      </c>
      <c r="N258" s="342"/>
    </row>
    <row r="259" spans="1:14" x14ac:dyDescent="0.2">
      <c r="A259" s="316" t="s">
        <v>389</v>
      </c>
      <c r="B259" s="316" t="s">
        <v>1044</v>
      </c>
      <c r="C259" s="316" t="s">
        <v>194</v>
      </c>
      <c r="D259" s="318" t="s">
        <v>1045</v>
      </c>
      <c r="E259" s="321" t="s">
        <v>184</v>
      </c>
      <c r="F259" s="316" t="s">
        <v>194</v>
      </c>
      <c r="G259" s="318" t="s">
        <v>1046</v>
      </c>
      <c r="H259" s="316" t="str">
        <f>IF(OR(AND('ENTR1-Age'!AJ76="",'ENTR1-Age'!AK76=""),AND('ENTR1-Age'!AJ124="",'ENTR1-Age'!AK124=""),AND('ENTR1-Age'!AK76="K",'ENTR1-Age'!AK124="K"),OR('ENTR1-Age'!AK76="O",'ENTR1-Age'!AK124="O")),"",SUM('ENTR1-Age'!AJ76,'ENTR1-Age'!AJ124))</f>
        <v/>
      </c>
      <c r="I259" s="316" t="str">
        <f>IF(AND(OR(AND('ENTR1-Age'!AK76="O",'ENTR1-Age'!AK124="O"),AND('ENTR1-Age'!AK76="K",'ENTR1-Age'!AK124="K")),SUM('ENTR1-Age'!AJ76,'ENTR1-Age'!AJ124)=0,ISNUMBER('ENTR1-Age'!AJ172)),"",IF(OR('ENTR1-Age'!AK76="O",'ENTR1-Age'!AK124="O"),"O",IF(AND('ENTR1-Age'!AK76='ENTR1-Age'!AK124,OR('ENTR1-Age'!AK76="K",'ENTR1-Age'!AK76="W",'ENTR1-Age'!AK76="M")), UPPER('ENTR1-Age'!AK76),"")))</f>
        <v/>
      </c>
      <c r="J259" s="321" t="s">
        <v>184</v>
      </c>
      <c r="K259" s="322" t="str">
        <f>IF(AND(ISBLANK('ENTR1-Age'!AJ172),$L$259&lt;&gt;"M"),"",'ENTR1-Age'!AJ172)</f>
        <v/>
      </c>
      <c r="L259" s="316" t="str">
        <f>IF(ISBLANK('ENTR1-Age'!AK172),"",'ENTR1-Age'!AK172)</f>
        <v/>
      </c>
      <c r="M259" s="317" t="str">
        <f t="shared" si="5"/>
        <v>OK</v>
      </c>
      <c r="N259" s="342"/>
    </row>
    <row r="260" spans="1:14" x14ac:dyDescent="0.2">
      <c r="A260" s="316" t="s">
        <v>389</v>
      </c>
      <c r="B260" s="316" t="s">
        <v>1047</v>
      </c>
      <c r="C260" s="316" t="s">
        <v>194</v>
      </c>
      <c r="D260" s="318" t="s">
        <v>1048</v>
      </c>
      <c r="E260" s="321" t="s">
        <v>184</v>
      </c>
      <c r="F260" s="316" t="s">
        <v>194</v>
      </c>
      <c r="G260" s="318" t="s">
        <v>409</v>
      </c>
      <c r="H260" s="316" t="str">
        <f>IF(OR(AND('ENTR1-Age'!AJ77="",'ENTR1-Age'!AK77=""),AND('ENTR1-Age'!AJ125="",'ENTR1-Age'!AK125=""),AND('ENTR1-Age'!AK77="K",'ENTR1-Age'!AK125="K"),OR('ENTR1-Age'!AK77="O",'ENTR1-Age'!AK125="O")),"",SUM('ENTR1-Age'!AJ77,'ENTR1-Age'!AJ125))</f>
        <v/>
      </c>
      <c r="I260" s="316" t="str">
        <f>IF(AND(OR(AND('ENTR1-Age'!AK77="O",'ENTR1-Age'!AK125="O"),AND('ENTR1-Age'!AK77="K",'ENTR1-Age'!AK125="K")),SUM('ENTR1-Age'!AJ77,'ENTR1-Age'!AJ125)=0,ISNUMBER('ENTR1-Age'!AJ173)),"",IF(OR('ENTR1-Age'!AK77="O",'ENTR1-Age'!AK125="O"),"O",IF(AND('ENTR1-Age'!AK77='ENTR1-Age'!AK125,OR('ENTR1-Age'!AK77="K",'ENTR1-Age'!AK77="W",'ENTR1-Age'!AK77="M")), UPPER('ENTR1-Age'!AK77),"")))</f>
        <v/>
      </c>
      <c r="J260" s="321" t="s">
        <v>184</v>
      </c>
      <c r="K260" s="322" t="str">
        <f>IF(AND(ISBLANK('ENTR1-Age'!AJ173),$L$260&lt;&gt;"M"),"",'ENTR1-Age'!AJ173)</f>
        <v/>
      </c>
      <c r="L260" s="316" t="str">
        <f>IF(ISBLANK('ENTR1-Age'!AK173),"",'ENTR1-Age'!AK173)</f>
        <v/>
      </c>
      <c r="M260" s="317" t="str">
        <f t="shared" si="5"/>
        <v>OK</v>
      </c>
      <c r="N260" s="342"/>
    </row>
    <row r="261" spans="1:14" x14ac:dyDescent="0.2">
      <c r="A261" s="316" t="s">
        <v>389</v>
      </c>
      <c r="B261" s="316" t="s">
        <v>1049</v>
      </c>
      <c r="C261" s="316" t="s">
        <v>194</v>
      </c>
      <c r="D261" s="318" t="s">
        <v>1050</v>
      </c>
      <c r="E261" s="321" t="s">
        <v>184</v>
      </c>
      <c r="F261" s="316" t="s">
        <v>194</v>
      </c>
      <c r="G261" s="318" t="s">
        <v>433</v>
      </c>
      <c r="H261" s="316" t="str">
        <f>IF(OR(SUMPRODUCT(--('ENTR1-Age'!AM31:'ENTR1-Age'!AM76=""),--('ENTR1-Age'!AN31:'ENTR1-Age'!AN76=""))&gt;0,COUNTIF('ENTR1-Age'!AN31:'ENTR1-Age'!AN76,"O")&gt;0, COUNTIF('ENTR1-Age'!AN31:'ENTR1-Age'!AN76,"K")=46),"",SUM('ENTR1-Age'!AM31:'ENTR1-Age'!AM76))</f>
        <v/>
      </c>
      <c r="I261" s="316" t="str">
        <f xml:space="preserve"> IF(AND(OR(COUNTIF('ENTR1-Age'!AN31:'ENTR1-Age'!AN76,"O")=46,COUNTIF('ENTR1-Age'!AN31:'ENTR1-Age'!AN76,"K")=46),SUM('ENTR1-Age'!AM31:'ENTR1-Age'!AM76)=0,ISNUMBER('ENTR1-Age'!AM77)),"",IF(COUNTIF('ENTR1-Age'!AN31:'ENTR1-Age'!AN76,"O")&gt;0,"O", IF(AND(COUNTIF('ENTR1-Age'!AN31:'ENTR1-Age'!AN76,'ENTR1-Age'!AN31)=46,OR('ENTR1-Age'!AN31="K",'ENTR1-Age'!AN31="W",'ENTR1-Age'!AN31="M")),UPPER('ENTR1-Age'!AN31),"")))</f>
        <v/>
      </c>
      <c r="J261" s="321" t="s">
        <v>184</v>
      </c>
      <c r="K261" s="322" t="str">
        <f>IF(AND(ISBLANK('ENTR1-Age'!AM77),$L$261&lt;&gt;"M"),"",'ENTR1-Age'!AM77)</f>
        <v/>
      </c>
      <c r="L261" s="316" t="str">
        <f>IF(ISBLANK('ENTR1-Age'!AN77),"",'ENTR1-Age'!AN77)</f>
        <v/>
      </c>
      <c r="M261" s="317" t="str">
        <f t="shared" si="5"/>
        <v>OK</v>
      </c>
      <c r="N261" s="342"/>
    </row>
    <row r="262" spans="1:14" ht="22.5" x14ac:dyDescent="0.2">
      <c r="A262" s="316" t="s">
        <v>389</v>
      </c>
      <c r="B262" s="316" t="s">
        <v>1051</v>
      </c>
      <c r="C262" s="316" t="s">
        <v>194</v>
      </c>
      <c r="D262" s="318" t="s">
        <v>1052</v>
      </c>
      <c r="E262" s="321" t="s">
        <v>184</v>
      </c>
      <c r="F262" s="316" t="s">
        <v>194</v>
      </c>
      <c r="G262" s="318" t="s">
        <v>447</v>
      </c>
      <c r="H262" s="316" t="str">
        <f>IF(OR(SUMPRODUCT(--('ENTR1-Age'!AM79:'ENTR1-Age'!AM124=""),--('ENTR1-Age'!AN79:'ENTR1-Age'!AN124=""))&gt;0,COUNTIF('ENTR1-Age'!AN79:'ENTR1-Age'!AN124,"O")&gt;0, COUNTIF('ENTR1-Age'!AN79:'ENTR1-Age'!AN124,"K")=46),"",SUM('ENTR1-Age'!AM79:'ENTR1-Age'!AM124))</f>
        <v/>
      </c>
      <c r="I262" s="316" t="str">
        <f xml:space="preserve"> IF(AND(OR(COUNTIF('ENTR1-Age'!AN79:'ENTR1-Age'!AN124,"O")=46,COUNTIF('ENTR1-Age'!AN79:'ENTR1-Age'!AN124,"K")=46),SUM('ENTR1-Age'!AM79:'ENTR1-Age'!AM124)=0,ISNUMBER('ENTR1-Age'!AM125)),"",IF(COUNTIF('ENTR1-Age'!AN79:'ENTR1-Age'!AN124,"O")&gt;0,"O", IF(AND(COUNTIF('ENTR1-Age'!AN79:'ENTR1-Age'!AN124,'ENTR1-Age'!AN79)=46,OR('ENTR1-Age'!AN79="K",'ENTR1-Age'!AN79="W",'ENTR1-Age'!AN79="M")),UPPER('ENTR1-Age'!AN79),"")))</f>
        <v/>
      </c>
      <c r="J262" s="321" t="s">
        <v>184</v>
      </c>
      <c r="K262" s="322" t="str">
        <f>IF(AND(ISBLANK('ENTR1-Age'!AM125),$L$262&lt;&gt;"M"),"",'ENTR1-Age'!AM125)</f>
        <v/>
      </c>
      <c r="L262" s="316" t="str">
        <f>IF(ISBLANK('ENTR1-Age'!AN125),"",'ENTR1-Age'!AN125)</f>
        <v/>
      </c>
      <c r="M262" s="317" t="str">
        <f t="shared" si="5"/>
        <v>OK</v>
      </c>
      <c r="N262" s="342"/>
    </row>
    <row r="263" spans="1:14" x14ac:dyDescent="0.2">
      <c r="A263" s="316" t="s">
        <v>389</v>
      </c>
      <c r="B263" s="316" t="s">
        <v>1053</v>
      </c>
      <c r="C263" s="316" t="s">
        <v>194</v>
      </c>
      <c r="D263" s="318" t="s">
        <v>1054</v>
      </c>
      <c r="E263" s="321" t="s">
        <v>184</v>
      </c>
      <c r="F263" s="316" t="s">
        <v>194</v>
      </c>
      <c r="G263" s="318" t="s">
        <v>1055</v>
      </c>
      <c r="H263" s="316" t="str">
        <f>IF(OR(AND('ENTR1-Age'!AM31="",'ENTR1-Age'!AN31=""),AND('ENTR1-Age'!AM79="",'ENTR1-Age'!AN79=""),AND('ENTR1-Age'!AN31="K",'ENTR1-Age'!AN79="K"),OR('ENTR1-Age'!AN31="O",'ENTR1-Age'!AN79="O")),"",SUM('ENTR1-Age'!AM31,'ENTR1-Age'!AM79))</f>
        <v/>
      </c>
      <c r="I263" s="316" t="str">
        <f>IF(AND(OR(AND('ENTR1-Age'!AN31="O",'ENTR1-Age'!AN79="O"),AND('ENTR1-Age'!AN31="K",'ENTR1-Age'!AN79="K")),SUM('ENTR1-Age'!AM31,'ENTR1-Age'!AM79)=0,ISNUMBER('ENTR1-Age'!AM127)),"",IF(OR('ENTR1-Age'!AN31="O",'ENTR1-Age'!AN79="O"),"O",IF(AND('ENTR1-Age'!AN31='ENTR1-Age'!AN79,OR('ENTR1-Age'!AN31="K",'ENTR1-Age'!AN31="W",'ENTR1-Age'!AN31="M")), UPPER('ENTR1-Age'!AN31),"")))</f>
        <v/>
      </c>
      <c r="J263" s="321" t="s">
        <v>184</v>
      </c>
      <c r="K263" s="322" t="str">
        <f>IF(AND(ISBLANK('ENTR1-Age'!AM127),$L$263&lt;&gt;"M"),"",'ENTR1-Age'!AM127)</f>
        <v/>
      </c>
      <c r="L263" s="316" t="str">
        <f>IF(ISBLANK('ENTR1-Age'!AN127),"",'ENTR1-Age'!AN127)</f>
        <v/>
      </c>
      <c r="M263" s="317" t="str">
        <f t="shared" si="5"/>
        <v>OK</v>
      </c>
      <c r="N263" s="342"/>
    </row>
    <row r="264" spans="1:14" x14ac:dyDescent="0.2">
      <c r="A264" s="316" t="s">
        <v>389</v>
      </c>
      <c r="B264" s="316" t="s">
        <v>1056</v>
      </c>
      <c r="C264" s="316" t="s">
        <v>194</v>
      </c>
      <c r="D264" s="318" t="s">
        <v>1057</v>
      </c>
      <c r="E264" s="321" t="s">
        <v>184</v>
      </c>
      <c r="F264" s="316" t="s">
        <v>194</v>
      </c>
      <c r="G264" s="318" t="s">
        <v>1058</v>
      </c>
      <c r="H264" s="316" t="str">
        <f>IF(OR(AND('ENTR1-Age'!AM32="",'ENTR1-Age'!AN32=""),AND('ENTR1-Age'!AM80="",'ENTR1-Age'!AN80=""),AND('ENTR1-Age'!AN32="K",'ENTR1-Age'!AN80="K"),OR('ENTR1-Age'!AN32="O",'ENTR1-Age'!AN80="O")),"",SUM('ENTR1-Age'!AM32,'ENTR1-Age'!AM80))</f>
        <v/>
      </c>
      <c r="I264" s="316" t="str">
        <f>IF(AND(OR(AND('ENTR1-Age'!AN32="O",'ENTR1-Age'!AN80="O"),AND('ENTR1-Age'!AN32="K",'ENTR1-Age'!AN80="K")),SUM('ENTR1-Age'!AM32,'ENTR1-Age'!AM80)=0,ISNUMBER('ENTR1-Age'!AM128)),"",IF(OR('ENTR1-Age'!AN32="O",'ENTR1-Age'!AN80="O"),"O",IF(AND('ENTR1-Age'!AN32='ENTR1-Age'!AN80,OR('ENTR1-Age'!AN32="K",'ENTR1-Age'!AN32="W",'ENTR1-Age'!AN32="M")), UPPER('ENTR1-Age'!AN32),"")))</f>
        <v/>
      </c>
      <c r="J264" s="321" t="s">
        <v>184</v>
      </c>
      <c r="K264" s="322" t="str">
        <f>IF(AND(ISBLANK('ENTR1-Age'!AM128),$L$264&lt;&gt;"M"),"",'ENTR1-Age'!AM128)</f>
        <v/>
      </c>
      <c r="L264" s="316" t="str">
        <f>IF(ISBLANK('ENTR1-Age'!AN128),"",'ENTR1-Age'!AN128)</f>
        <v/>
      </c>
      <c r="M264" s="317" t="str">
        <f t="shared" si="5"/>
        <v>OK</v>
      </c>
      <c r="N264" s="342"/>
    </row>
    <row r="265" spans="1:14" x14ac:dyDescent="0.2">
      <c r="A265" s="316" t="s">
        <v>389</v>
      </c>
      <c r="B265" s="316" t="s">
        <v>1059</v>
      </c>
      <c r="C265" s="316" t="s">
        <v>194</v>
      </c>
      <c r="D265" s="318" t="s">
        <v>1060</v>
      </c>
      <c r="E265" s="321" t="s">
        <v>184</v>
      </c>
      <c r="F265" s="316" t="s">
        <v>194</v>
      </c>
      <c r="G265" s="318" t="s">
        <v>1061</v>
      </c>
      <c r="H265" s="316" t="str">
        <f>IF(OR(AND('ENTR1-Age'!AM33="",'ENTR1-Age'!AN33=""),AND('ENTR1-Age'!AM81="",'ENTR1-Age'!AN81=""),AND('ENTR1-Age'!AN33="K",'ENTR1-Age'!AN81="K"),OR('ENTR1-Age'!AN33="O",'ENTR1-Age'!AN81="O")),"",SUM('ENTR1-Age'!AM33,'ENTR1-Age'!AM81))</f>
        <v/>
      </c>
      <c r="I265" s="316" t="str">
        <f>IF(AND(OR(AND('ENTR1-Age'!AN33="O",'ENTR1-Age'!AN81="O"),AND('ENTR1-Age'!AN33="K",'ENTR1-Age'!AN81="K")),SUM('ENTR1-Age'!AM33,'ENTR1-Age'!AM81)=0,ISNUMBER('ENTR1-Age'!AM129)),"",IF(OR('ENTR1-Age'!AN33="O",'ENTR1-Age'!AN81="O"),"O",IF(AND('ENTR1-Age'!AN33='ENTR1-Age'!AN81,OR('ENTR1-Age'!AN33="K",'ENTR1-Age'!AN33="W",'ENTR1-Age'!AN33="M")), UPPER('ENTR1-Age'!AN33),"")))</f>
        <v/>
      </c>
      <c r="J265" s="321" t="s">
        <v>184</v>
      </c>
      <c r="K265" s="322" t="str">
        <f>IF(AND(ISBLANK('ENTR1-Age'!AM129),$L$265&lt;&gt;"M"),"",'ENTR1-Age'!AM129)</f>
        <v/>
      </c>
      <c r="L265" s="316" t="str">
        <f>IF(ISBLANK('ENTR1-Age'!AN129),"",'ENTR1-Age'!AN129)</f>
        <v/>
      </c>
      <c r="M265" s="317" t="str">
        <f t="shared" si="5"/>
        <v>OK</v>
      </c>
      <c r="N265" s="342"/>
    </row>
    <row r="266" spans="1:14" x14ac:dyDescent="0.2">
      <c r="A266" s="316" t="s">
        <v>389</v>
      </c>
      <c r="B266" s="316" t="s">
        <v>1062</v>
      </c>
      <c r="C266" s="316" t="s">
        <v>194</v>
      </c>
      <c r="D266" s="318" t="s">
        <v>1063</v>
      </c>
      <c r="E266" s="321" t="s">
        <v>184</v>
      </c>
      <c r="F266" s="316" t="s">
        <v>194</v>
      </c>
      <c r="G266" s="318" t="s">
        <v>1064</v>
      </c>
      <c r="H266" s="316" t="str">
        <f>IF(OR(AND('ENTR1-Age'!AM34="",'ENTR1-Age'!AN34=""),AND('ENTR1-Age'!AM82="",'ENTR1-Age'!AN82=""),AND('ENTR1-Age'!AN34="K",'ENTR1-Age'!AN82="K"),OR('ENTR1-Age'!AN34="O",'ENTR1-Age'!AN82="O")),"",SUM('ENTR1-Age'!AM34,'ENTR1-Age'!AM82))</f>
        <v/>
      </c>
      <c r="I266" s="316" t="str">
        <f>IF(AND(OR(AND('ENTR1-Age'!AN34="O",'ENTR1-Age'!AN82="O"),AND('ENTR1-Age'!AN34="K",'ENTR1-Age'!AN82="K")),SUM('ENTR1-Age'!AM34,'ENTR1-Age'!AM82)=0,ISNUMBER('ENTR1-Age'!AM130)),"",IF(OR('ENTR1-Age'!AN34="O",'ENTR1-Age'!AN82="O"),"O",IF(AND('ENTR1-Age'!AN34='ENTR1-Age'!AN82,OR('ENTR1-Age'!AN34="K",'ENTR1-Age'!AN34="W",'ENTR1-Age'!AN34="M")), UPPER('ENTR1-Age'!AN34),"")))</f>
        <v/>
      </c>
      <c r="J266" s="321" t="s">
        <v>184</v>
      </c>
      <c r="K266" s="322" t="str">
        <f>IF(AND(ISBLANK('ENTR1-Age'!AM130),$L$266&lt;&gt;"M"),"",'ENTR1-Age'!AM130)</f>
        <v/>
      </c>
      <c r="L266" s="316" t="str">
        <f>IF(ISBLANK('ENTR1-Age'!AN130),"",'ENTR1-Age'!AN130)</f>
        <v/>
      </c>
      <c r="M266" s="317" t="str">
        <f t="shared" si="5"/>
        <v>OK</v>
      </c>
      <c r="N266" s="342"/>
    </row>
    <row r="267" spans="1:14" x14ac:dyDescent="0.2">
      <c r="A267" s="316" t="s">
        <v>389</v>
      </c>
      <c r="B267" s="316" t="s">
        <v>1065</v>
      </c>
      <c r="C267" s="316" t="s">
        <v>194</v>
      </c>
      <c r="D267" s="318" t="s">
        <v>1066</v>
      </c>
      <c r="E267" s="321" t="s">
        <v>184</v>
      </c>
      <c r="F267" s="316" t="s">
        <v>194</v>
      </c>
      <c r="G267" s="318" t="s">
        <v>1067</v>
      </c>
      <c r="H267" s="316" t="str">
        <f>IF(OR(AND('ENTR1-Age'!AM35="",'ENTR1-Age'!AN35=""),AND('ENTR1-Age'!AM83="",'ENTR1-Age'!AN83=""),AND('ENTR1-Age'!AN35="K",'ENTR1-Age'!AN83="K"),OR('ENTR1-Age'!AN35="O",'ENTR1-Age'!AN83="O")),"",SUM('ENTR1-Age'!AM35,'ENTR1-Age'!AM83))</f>
        <v/>
      </c>
      <c r="I267" s="316" t="str">
        <f>IF(AND(OR(AND('ENTR1-Age'!AN35="O",'ENTR1-Age'!AN83="O"),AND('ENTR1-Age'!AN35="K",'ENTR1-Age'!AN83="K")),SUM('ENTR1-Age'!AM35,'ENTR1-Age'!AM83)=0,ISNUMBER('ENTR1-Age'!AM131)),"",IF(OR('ENTR1-Age'!AN35="O",'ENTR1-Age'!AN83="O"),"O",IF(AND('ENTR1-Age'!AN35='ENTR1-Age'!AN83,OR('ENTR1-Age'!AN35="K",'ENTR1-Age'!AN35="W",'ENTR1-Age'!AN35="M")), UPPER('ENTR1-Age'!AN35),"")))</f>
        <v/>
      </c>
      <c r="J267" s="321" t="s">
        <v>184</v>
      </c>
      <c r="K267" s="322" t="str">
        <f>IF(AND(ISBLANK('ENTR1-Age'!AM131),$L$267&lt;&gt;"M"),"",'ENTR1-Age'!AM131)</f>
        <v/>
      </c>
      <c r="L267" s="316" t="str">
        <f>IF(ISBLANK('ENTR1-Age'!AN131),"",'ENTR1-Age'!AN131)</f>
        <v/>
      </c>
      <c r="M267" s="317" t="str">
        <f t="shared" si="5"/>
        <v>OK</v>
      </c>
      <c r="N267" s="342"/>
    </row>
    <row r="268" spans="1:14" x14ac:dyDescent="0.2">
      <c r="A268" s="316" t="s">
        <v>389</v>
      </c>
      <c r="B268" s="316" t="s">
        <v>1068</v>
      </c>
      <c r="C268" s="316" t="s">
        <v>194</v>
      </c>
      <c r="D268" s="318" t="s">
        <v>1069</v>
      </c>
      <c r="E268" s="321" t="s">
        <v>184</v>
      </c>
      <c r="F268" s="316" t="s">
        <v>194</v>
      </c>
      <c r="G268" s="318" t="s">
        <v>1070</v>
      </c>
      <c r="H268" s="316" t="str">
        <f>IF(OR(AND('ENTR1-Age'!AM36="",'ENTR1-Age'!AN36=""),AND('ENTR1-Age'!AM84="",'ENTR1-Age'!AN84=""),AND('ENTR1-Age'!AN36="K",'ENTR1-Age'!AN84="K"),OR('ENTR1-Age'!AN36="O",'ENTR1-Age'!AN84="O")),"",SUM('ENTR1-Age'!AM36,'ENTR1-Age'!AM84))</f>
        <v/>
      </c>
      <c r="I268" s="316" t="str">
        <f>IF(AND(OR(AND('ENTR1-Age'!AN36="O",'ENTR1-Age'!AN84="O"),AND('ENTR1-Age'!AN36="K",'ENTR1-Age'!AN84="K")),SUM('ENTR1-Age'!AM36,'ENTR1-Age'!AM84)=0,ISNUMBER('ENTR1-Age'!AM132)),"",IF(OR('ENTR1-Age'!AN36="O",'ENTR1-Age'!AN84="O"),"O",IF(AND('ENTR1-Age'!AN36='ENTR1-Age'!AN84,OR('ENTR1-Age'!AN36="K",'ENTR1-Age'!AN36="W",'ENTR1-Age'!AN36="M")), UPPER('ENTR1-Age'!AN36),"")))</f>
        <v/>
      </c>
      <c r="J268" s="321" t="s">
        <v>184</v>
      </c>
      <c r="K268" s="322" t="str">
        <f>IF(AND(ISBLANK('ENTR1-Age'!AM132),$L$268&lt;&gt;"M"),"",'ENTR1-Age'!AM132)</f>
        <v/>
      </c>
      <c r="L268" s="316" t="str">
        <f>IF(ISBLANK('ENTR1-Age'!AN132),"",'ENTR1-Age'!AN132)</f>
        <v/>
      </c>
      <c r="M268" s="317" t="str">
        <f t="shared" si="5"/>
        <v>OK</v>
      </c>
      <c r="N268" s="342"/>
    </row>
    <row r="269" spans="1:14" x14ac:dyDescent="0.2">
      <c r="A269" s="316" t="s">
        <v>389</v>
      </c>
      <c r="B269" s="316" t="s">
        <v>1071</v>
      </c>
      <c r="C269" s="316" t="s">
        <v>194</v>
      </c>
      <c r="D269" s="318" t="s">
        <v>1072</v>
      </c>
      <c r="E269" s="321" t="s">
        <v>184</v>
      </c>
      <c r="F269" s="316" t="s">
        <v>194</v>
      </c>
      <c r="G269" s="318" t="s">
        <v>1073</v>
      </c>
      <c r="H269" s="316" t="str">
        <f>IF(OR(AND('ENTR1-Age'!AM37="",'ENTR1-Age'!AN37=""),AND('ENTR1-Age'!AM85="",'ENTR1-Age'!AN85=""),AND('ENTR1-Age'!AN37="K",'ENTR1-Age'!AN85="K"),OR('ENTR1-Age'!AN37="O",'ENTR1-Age'!AN85="O")),"",SUM('ENTR1-Age'!AM37,'ENTR1-Age'!AM85))</f>
        <v/>
      </c>
      <c r="I269" s="316" t="str">
        <f>IF(AND(OR(AND('ENTR1-Age'!AN37="O",'ENTR1-Age'!AN85="O"),AND('ENTR1-Age'!AN37="K",'ENTR1-Age'!AN85="K")),SUM('ENTR1-Age'!AM37,'ENTR1-Age'!AM85)=0,ISNUMBER('ENTR1-Age'!AM133)),"",IF(OR('ENTR1-Age'!AN37="O",'ENTR1-Age'!AN85="O"),"O",IF(AND('ENTR1-Age'!AN37='ENTR1-Age'!AN85,OR('ENTR1-Age'!AN37="K",'ENTR1-Age'!AN37="W",'ENTR1-Age'!AN37="M")), UPPER('ENTR1-Age'!AN37),"")))</f>
        <v/>
      </c>
      <c r="J269" s="321" t="s">
        <v>184</v>
      </c>
      <c r="K269" s="322" t="str">
        <f>IF(AND(ISBLANK('ENTR1-Age'!AM133),$L$269&lt;&gt;"M"),"",'ENTR1-Age'!AM133)</f>
        <v/>
      </c>
      <c r="L269" s="316" t="str">
        <f>IF(ISBLANK('ENTR1-Age'!AN133),"",'ENTR1-Age'!AN133)</f>
        <v/>
      </c>
      <c r="M269" s="317" t="str">
        <f t="shared" si="5"/>
        <v>OK</v>
      </c>
      <c r="N269" s="342"/>
    </row>
    <row r="270" spans="1:14" x14ac:dyDescent="0.2">
      <c r="A270" s="316" t="s">
        <v>389</v>
      </c>
      <c r="B270" s="316" t="s">
        <v>1074</v>
      </c>
      <c r="C270" s="316" t="s">
        <v>194</v>
      </c>
      <c r="D270" s="318" t="s">
        <v>1075</v>
      </c>
      <c r="E270" s="321" t="s">
        <v>184</v>
      </c>
      <c r="F270" s="316" t="s">
        <v>194</v>
      </c>
      <c r="G270" s="318" t="s">
        <v>1076</v>
      </c>
      <c r="H270" s="316" t="str">
        <f>IF(OR(AND('ENTR1-Age'!AM38="",'ENTR1-Age'!AN38=""),AND('ENTR1-Age'!AM86="",'ENTR1-Age'!AN86=""),AND('ENTR1-Age'!AN38="K",'ENTR1-Age'!AN86="K"),OR('ENTR1-Age'!AN38="O",'ENTR1-Age'!AN86="O")),"",SUM('ENTR1-Age'!AM38,'ENTR1-Age'!AM86))</f>
        <v/>
      </c>
      <c r="I270" s="316" t="str">
        <f>IF(AND(OR(AND('ENTR1-Age'!AN38="O",'ENTR1-Age'!AN86="O"),AND('ENTR1-Age'!AN38="K",'ENTR1-Age'!AN86="K")),SUM('ENTR1-Age'!AM38,'ENTR1-Age'!AM86)=0,ISNUMBER('ENTR1-Age'!AM134)),"",IF(OR('ENTR1-Age'!AN38="O",'ENTR1-Age'!AN86="O"),"O",IF(AND('ENTR1-Age'!AN38='ENTR1-Age'!AN86,OR('ENTR1-Age'!AN38="K",'ENTR1-Age'!AN38="W",'ENTR1-Age'!AN38="M")), UPPER('ENTR1-Age'!AN38),"")))</f>
        <v/>
      </c>
      <c r="J270" s="321" t="s">
        <v>184</v>
      </c>
      <c r="K270" s="322" t="str">
        <f>IF(AND(ISBLANK('ENTR1-Age'!AM134),$L$270&lt;&gt;"M"),"",'ENTR1-Age'!AM134)</f>
        <v/>
      </c>
      <c r="L270" s="316" t="str">
        <f>IF(ISBLANK('ENTR1-Age'!AN134),"",'ENTR1-Age'!AN134)</f>
        <v/>
      </c>
      <c r="M270" s="317" t="str">
        <f t="shared" si="5"/>
        <v>OK</v>
      </c>
      <c r="N270" s="342"/>
    </row>
    <row r="271" spans="1:14" x14ac:dyDescent="0.2">
      <c r="A271" s="316" t="s">
        <v>389</v>
      </c>
      <c r="B271" s="316" t="s">
        <v>1077</v>
      </c>
      <c r="C271" s="316" t="s">
        <v>194</v>
      </c>
      <c r="D271" s="318" t="s">
        <v>1078</v>
      </c>
      <c r="E271" s="321" t="s">
        <v>184</v>
      </c>
      <c r="F271" s="316" t="s">
        <v>194</v>
      </c>
      <c r="G271" s="318" t="s">
        <v>1079</v>
      </c>
      <c r="H271" s="316" t="str">
        <f>IF(OR(AND('ENTR1-Age'!AM39="",'ENTR1-Age'!AN39=""),AND('ENTR1-Age'!AM87="",'ENTR1-Age'!AN87=""),AND('ENTR1-Age'!AN39="K",'ENTR1-Age'!AN87="K"),OR('ENTR1-Age'!AN39="O",'ENTR1-Age'!AN87="O")),"",SUM('ENTR1-Age'!AM39,'ENTR1-Age'!AM87))</f>
        <v/>
      </c>
      <c r="I271" s="316" t="str">
        <f>IF(AND(OR(AND('ENTR1-Age'!AN39="O",'ENTR1-Age'!AN87="O"),AND('ENTR1-Age'!AN39="K",'ENTR1-Age'!AN87="K")),SUM('ENTR1-Age'!AM39,'ENTR1-Age'!AM87)=0,ISNUMBER('ENTR1-Age'!AM135)),"",IF(OR('ENTR1-Age'!AN39="O",'ENTR1-Age'!AN87="O"),"O",IF(AND('ENTR1-Age'!AN39='ENTR1-Age'!AN87,OR('ENTR1-Age'!AN39="K",'ENTR1-Age'!AN39="W",'ENTR1-Age'!AN39="M")), UPPER('ENTR1-Age'!AN39),"")))</f>
        <v/>
      </c>
      <c r="J271" s="321" t="s">
        <v>184</v>
      </c>
      <c r="K271" s="322" t="str">
        <f>IF(AND(ISBLANK('ENTR1-Age'!AM135),$L$271&lt;&gt;"M"),"",'ENTR1-Age'!AM135)</f>
        <v/>
      </c>
      <c r="L271" s="316" t="str">
        <f>IF(ISBLANK('ENTR1-Age'!AN135),"",'ENTR1-Age'!AN135)</f>
        <v/>
      </c>
      <c r="M271" s="317" t="str">
        <f t="shared" si="5"/>
        <v>OK</v>
      </c>
      <c r="N271" s="342"/>
    </row>
    <row r="272" spans="1:14" x14ac:dyDescent="0.2">
      <c r="A272" s="316" t="s">
        <v>389</v>
      </c>
      <c r="B272" s="316" t="s">
        <v>1080</v>
      </c>
      <c r="C272" s="316" t="s">
        <v>194</v>
      </c>
      <c r="D272" s="318" t="s">
        <v>1081</v>
      </c>
      <c r="E272" s="321" t="s">
        <v>184</v>
      </c>
      <c r="F272" s="316" t="s">
        <v>194</v>
      </c>
      <c r="G272" s="318" t="s">
        <v>416</v>
      </c>
      <c r="H272" s="316" t="str">
        <f>IF(OR(AND('ENTR1-Age'!AM40="",'ENTR1-Age'!AN40=""),AND('ENTR1-Age'!AM88="",'ENTR1-Age'!AN88=""),AND('ENTR1-Age'!AN40="K",'ENTR1-Age'!AN88="K"),OR('ENTR1-Age'!AN40="O",'ENTR1-Age'!AN88="O")),"",SUM('ENTR1-Age'!AM40,'ENTR1-Age'!AM88))</f>
        <v/>
      </c>
      <c r="I272" s="316" t="str">
        <f>IF(AND(OR(AND('ENTR1-Age'!AN40="O",'ENTR1-Age'!AN88="O"),AND('ENTR1-Age'!AN40="K",'ENTR1-Age'!AN88="K")),SUM('ENTR1-Age'!AM40,'ENTR1-Age'!AM88)=0,ISNUMBER('ENTR1-Age'!AM136)),"",IF(OR('ENTR1-Age'!AN40="O",'ENTR1-Age'!AN88="O"),"O",IF(AND('ENTR1-Age'!AN40='ENTR1-Age'!AN88,OR('ENTR1-Age'!AN40="K",'ENTR1-Age'!AN40="W",'ENTR1-Age'!AN40="M")), UPPER('ENTR1-Age'!AN40),"")))</f>
        <v/>
      </c>
      <c r="J272" s="321" t="s">
        <v>184</v>
      </c>
      <c r="K272" s="322" t="str">
        <f>IF(AND(ISBLANK('ENTR1-Age'!AM136),$L$272&lt;&gt;"M"),"",'ENTR1-Age'!AM136)</f>
        <v/>
      </c>
      <c r="L272" s="316" t="str">
        <f>IF(ISBLANK('ENTR1-Age'!AN136),"",'ENTR1-Age'!AN136)</f>
        <v/>
      </c>
      <c r="M272" s="317" t="str">
        <f t="shared" si="5"/>
        <v>OK</v>
      </c>
      <c r="N272" s="342"/>
    </row>
    <row r="273" spans="1:14" x14ac:dyDescent="0.2">
      <c r="A273" s="316" t="s">
        <v>389</v>
      </c>
      <c r="B273" s="316" t="s">
        <v>1082</v>
      </c>
      <c r="C273" s="316" t="s">
        <v>194</v>
      </c>
      <c r="D273" s="318" t="s">
        <v>1083</v>
      </c>
      <c r="E273" s="321" t="s">
        <v>184</v>
      </c>
      <c r="F273" s="316" t="s">
        <v>194</v>
      </c>
      <c r="G273" s="318" t="s">
        <v>1084</v>
      </c>
      <c r="H273" s="316" t="str">
        <f>IF(OR(AND('ENTR1-Age'!AM41="",'ENTR1-Age'!AN41=""),AND('ENTR1-Age'!AM89="",'ENTR1-Age'!AN89=""),AND('ENTR1-Age'!AN41="K",'ENTR1-Age'!AN89="K"),OR('ENTR1-Age'!AN41="O",'ENTR1-Age'!AN89="O")),"",SUM('ENTR1-Age'!AM41,'ENTR1-Age'!AM89))</f>
        <v/>
      </c>
      <c r="I273" s="316" t="str">
        <f>IF(AND(OR(AND('ENTR1-Age'!AN41="O",'ENTR1-Age'!AN89="O"),AND('ENTR1-Age'!AN41="K",'ENTR1-Age'!AN89="K")),SUM('ENTR1-Age'!AM41,'ENTR1-Age'!AM89)=0,ISNUMBER('ENTR1-Age'!AM137)),"",IF(OR('ENTR1-Age'!AN41="O",'ENTR1-Age'!AN89="O"),"O",IF(AND('ENTR1-Age'!AN41='ENTR1-Age'!AN89,OR('ENTR1-Age'!AN41="K",'ENTR1-Age'!AN41="W",'ENTR1-Age'!AN41="M")), UPPER('ENTR1-Age'!AN41),"")))</f>
        <v/>
      </c>
      <c r="J273" s="321" t="s">
        <v>184</v>
      </c>
      <c r="K273" s="322" t="str">
        <f>IF(AND(ISBLANK('ENTR1-Age'!AM137),$L$273&lt;&gt;"M"),"",'ENTR1-Age'!AM137)</f>
        <v/>
      </c>
      <c r="L273" s="316" t="str">
        <f>IF(ISBLANK('ENTR1-Age'!AN137),"",'ENTR1-Age'!AN137)</f>
        <v/>
      </c>
      <c r="M273" s="317" t="str">
        <f t="shared" si="5"/>
        <v>OK</v>
      </c>
      <c r="N273" s="342"/>
    </row>
    <row r="274" spans="1:14" x14ac:dyDescent="0.2">
      <c r="A274" s="316" t="s">
        <v>389</v>
      </c>
      <c r="B274" s="316" t="s">
        <v>1085</v>
      </c>
      <c r="C274" s="316" t="s">
        <v>194</v>
      </c>
      <c r="D274" s="318" t="s">
        <v>1086</v>
      </c>
      <c r="E274" s="321" t="s">
        <v>184</v>
      </c>
      <c r="F274" s="316" t="s">
        <v>194</v>
      </c>
      <c r="G274" s="318" t="s">
        <v>1087</v>
      </c>
      <c r="H274" s="316" t="str">
        <f>IF(OR(AND('ENTR1-Age'!AM42="",'ENTR1-Age'!AN42=""),AND('ENTR1-Age'!AM90="",'ENTR1-Age'!AN90=""),AND('ENTR1-Age'!AN42="K",'ENTR1-Age'!AN90="K"),OR('ENTR1-Age'!AN42="O",'ENTR1-Age'!AN90="O")),"",SUM('ENTR1-Age'!AM42,'ENTR1-Age'!AM90))</f>
        <v/>
      </c>
      <c r="I274" s="316" t="str">
        <f>IF(AND(OR(AND('ENTR1-Age'!AN42="O",'ENTR1-Age'!AN90="O"),AND('ENTR1-Age'!AN42="K",'ENTR1-Age'!AN90="K")),SUM('ENTR1-Age'!AM42,'ENTR1-Age'!AM90)=0,ISNUMBER('ENTR1-Age'!AM138)),"",IF(OR('ENTR1-Age'!AN42="O",'ENTR1-Age'!AN90="O"),"O",IF(AND('ENTR1-Age'!AN42='ENTR1-Age'!AN90,OR('ENTR1-Age'!AN42="K",'ENTR1-Age'!AN42="W",'ENTR1-Age'!AN42="M")), UPPER('ENTR1-Age'!AN42),"")))</f>
        <v/>
      </c>
      <c r="J274" s="321" t="s">
        <v>184</v>
      </c>
      <c r="K274" s="322" t="str">
        <f>IF(AND(ISBLANK('ENTR1-Age'!AM138),$L$274&lt;&gt;"M"),"",'ENTR1-Age'!AM138)</f>
        <v/>
      </c>
      <c r="L274" s="316" t="str">
        <f>IF(ISBLANK('ENTR1-Age'!AN138),"",'ENTR1-Age'!AN138)</f>
        <v/>
      </c>
      <c r="M274" s="317" t="str">
        <f t="shared" si="5"/>
        <v>OK</v>
      </c>
      <c r="N274" s="342"/>
    </row>
    <row r="275" spans="1:14" x14ac:dyDescent="0.2">
      <c r="A275" s="316" t="s">
        <v>389</v>
      </c>
      <c r="B275" s="316" t="s">
        <v>1088</v>
      </c>
      <c r="C275" s="316" t="s">
        <v>194</v>
      </c>
      <c r="D275" s="318" t="s">
        <v>1089</v>
      </c>
      <c r="E275" s="321" t="s">
        <v>184</v>
      </c>
      <c r="F275" s="316" t="s">
        <v>194</v>
      </c>
      <c r="G275" s="318" t="s">
        <v>1090</v>
      </c>
      <c r="H275" s="316" t="str">
        <f>IF(OR(AND('ENTR1-Age'!AM43="",'ENTR1-Age'!AN43=""),AND('ENTR1-Age'!AM91="",'ENTR1-Age'!AN91=""),AND('ENTR1-Age'!AN43="K",'ENTR1-Age'!AN91="K"),OR('ENTR1-Age'!AN43="O",'ENTR1-Age'!AN91="O")),"",SUM('ENTR1-Age'!AM43,'ENTR1-Age'!AM91))</f>
        <v/>
      </c>
      <c r="I275" s="316" t="str">
        <f>IF(AND(OR(AND('ENTR1-Age'!AN43="O",'ENTR1-Age'!AN91="O"),AND('ENTR1-Age'!AN43="K",'ENTR1-Age'!AN91="K")),SUM('ENTR1-Age'!AM43,'ENTR1-Age'!AM91)=0,ISNUMBER('ENTR1-Age'!AM139)),"",IF(OR('ENTR1-Age'!AN43="O",'ENTR1-Age'!AN91="O"),"O",IF(AND('ENTR1-Age'!AN43='ENTR1-Age'!AN91,OR('ENTR1-Age'!AN43="K",'ENTR1-Age'!AN43="W",'ENTR1-Age'!AN43="M")), UPPER('ENTR1-Age'!AN43),"")))</f>
        <v/>
      </c>
      <c r="J275" s="321" t="s">
        <v>184</v>
      </c>
      <c r="K275" s="322" t="str">
        <f>IF(AND(ISBLANK('ENTR1-Age'!AM139),$L$275&lt;&gt;"M"),"",'ENTR1-Age'!AM139)</f>
        <v/>
      </c>
      <c r="L275" s="316" t="str">
        <f>IF(ISBLANK('ENTR1-Age'!AN139),"",'ENTR1-Age'!AN139)</f>
        <v/>
      </c>
      <c r="M275" s="317" t="str">
        <f t="shared" si="5"/>
        <v>OK</v>
      </c>
      <c r="N275" s="342"/>
    </row>
    <row r="276" spans="1:14" x14ac:dyDescent="0.2">
      <c r="A276" s="316" t="s">
        <v>389</v>
      </c>
      <c r="B276" s="316" t="s">
        <v>1091</v>
      </c>
      <c r="C276" s="316" t="s">
        <v>194</v>
      </c>
      <c r="D276" s="318" t="s">
        <v>1092</v>
      </c>
      <c r="E276" s="321" t="s">
        <v>184</v>
      </c>
      <c r="F276" s="316" t="s">
        <v>194</v>
      </c>
      <c r="G276" s="318" t="s">
        <v>1093</v>
      </c>
      <c r="H276" s="316" t="str">
        <f>IF(OR(AND('ENTR1-Age'!AM44="",'ENTR1-Age'!AN44=""),AND('ENTR1-Age'!AM92="",'ENTR1-Age'!AN92=""),AND('ENTR1-Age'!AN44="K",'ENTR1-Age'!AN92="K"),OR('ENTR1-Age'!AN44="O",'ENTR1-Age'!AN92="O")),"",SUM('ENTR1-Age'!AM44,'ENTR1-Age'!AM92))</f>
        <v/>
      </c>
      <c r="I276" s="316" t="str">
        <f>IF(AND(OR(AND('ENTR1-Age'!AN44="O",'ENTR1-Age'!AN92="O"),AND('ENTR1-Age'!AN44="K",'ENTR1-Age'!AN92="K")),SUM('ENTR1-Age'!AM44,'ENTR1-Age'!AM92)=0,ISNUMBER('ENTR1-Age'!AM140)),"",IF(OR('ENTR1-Age'!AN44="O",'ENTR1-Age'!AN92="O"),"O",IF(AND('ENTR1-Age'!AN44='ENTR1-Age'!AN92,OR('ENTR1-Age'!AN44="K",'ENTR1-Age'!AN44="W",'ENTR1-Age'!AN44="M")), UPPER('ENTR1-Age'!AN44),"")))</f>
        <v/>
      </c>
      <c r="J276" s="321" t="s">
        <v>184</v>
      </c>
      <c r="K276" s="322" t="str">
        <f>IF(AND(ISBLANK('ENTR1-Age'!AM140),$L$276&lt;&gt;"M"),"",'ENTR1-Age'!AM140)</f>
        <v/>
      </c>
      <c r="L276" s="316" t="str">
        <f>IF(ISBLANK('ENTR1-Age'!AN140),"",'ENTR1-Age'!AN140)</f>
        <v/>
      </c>
      <c r="M276" s="317" t="str">
        <f t="shared" si="5"/>
        <v>OK</v>
      </c>
      <c r="N276" s="342"/>
    </row>
    <row r="277" spans="1:14" x14ac:dyDescent="0.2">
      <c r="A277" s="316" t="s">
        <v>389</v>
      </c>
      <c r="B277" s="316" t="s">
        <v>1094</v>
      </c>
      <c r="C277" s="316" t="s">
        <v>194</v>
      </c>
      <c r="D277" s="318" t="s">
        <v>1095</v>
      </c>
      <c r="E277" s="321" t="s">
        <v>184</v>
      </c>
      <c r="F277" s="316" t="s">
        <v>194</v>
      </c>
      <c r="G277" s="318" t="s">
        <v>1096</v>
      </c>
      <c r="H277" s="316" t="str">
        <f>IF(OR(AND('ENTR1-Age'!AM45="",'ENTR1-Age'!AN45=""),AND('ENTR1-Age'!AM93="",'ENTR1-Age'!AN93=""),AND('ENTR1-Age'!AN45="K",'ENTR1-Age'!AN93="K"),OR('ENTR1-Age'!AN45="O",'ENTR1-Age'!AN93="O")),"",SUM('ENTR1-Age'!AM45,'ENTR1-Age'!AM93))</f>
        <v/>
      </c>
      <c r="I277" s="316" t="str">
        <f>IF(AND(OR(AND('ENTR1-Age'!AN45="O",'ENTR1-Age'!AN93="O"),AND('ENTR1-Age'!AN45="K",'ENTR1-Age'!AN93="K")),SUM('ENTR1-Age'!AM45,'ENTR1-Age'!AM93)=0,ISNUMBER('ENTR1-Age'!AM141)),"",IF(OR('ENTR1-Age'!AN45="O",'ENTR1-Age'!AN93="O"),"O",IF(AND('ENTR1-Age'!AN45='ENTR1-Age'!AN93,OR('ENTR1-Age'!AN45="K",'ENTR1-Age'!AN45="W",'ENTR1-Age'!AN45="M")), UPPER('ENTR1-Age'!AN45),"")))</f>
        <v/>
      </c>
      <c r="J277" s="321" t="s">
        <v>184</v>
      </c>
      <c r="K277" s="322" t="str">
        <f>IF(AND(ISBLANK('ENTR1-Age'!AM141),$L$277&lt;&gt;"M"),"",'ENTR1-Age'!AM141)</f>
        <v/>
      </c>
      <c r="L277" s="316" t="str">
        <f>IF(ISBLANK('ENTR1-Age'!AN141),"",'ENTR1-Age'!AN141)</f>
        <v/>
      </c>
      <c r="M277" s="317" t="str">
        <f t="shared" si="5"/>
        <v>OK</v>
      </c>
      <c r="N277" s="342"/>
    </row>
    <row r="278" spans="1:14" x14ac:dyDescent="0.2">
      <c r="A278" s="316" t="s">
        <v>389</v>
      </c>
      <c r="B278" s="316" t="s">
        <v>1097</v>
      </c>
      <c r="C278" s="316" t="s">
        <v>194</v>
      </c>
      <c r="D278" s="318" t="s">
        <v>1098</v>
      </c>
      <c r="E278" s="321" t="s">
        <v>184</v>
      </c>
      <c r="F278" s="316" t="s">
        <v>194</v>
      </c>
      <c r="G278" s="318" t="s">
        <v>1099</v>
      </c>
      <c r="H278" s="316" t="str">
        <f>IF(OR(AND('ENTR1-Age'!AM46="",'ENTR1-Age'!AN46=""),AND('ENTR1-Age'!AM94="",'ENTR1-Age'!AN94=""),AND('ENTR1-Age'!AN46="K",'ENTR1-Age'!AN94="K"),OR('ENTR1-Age'!AN46="O",'ENTR1-Age'!AN94="O")),"",SUM('ENTR1-Age'!AM46,'ENTR1-Age'!AM94))</f>
        <v/>
      </c>
      <c r="I278" s="316" t="str">
        <f>IF(AND(OR(AND('ENTR1-Age'!AN46="O",'ENTR1-Age'!AN94="O"),AND('ENTR1-Age'!AN46="K",'ENTR1-Age'!AN94="K")),SUM('ENTR1-Age'!AM46,'ENTR1-Age'!AM94)=0,ISNUMBER('ENTR1-Age'!AM142)),"",IF(OR('ENTR1-Age'!AN46="O",'ENTR1-Age'!AN94="O"),"O",IF(AND('ENTR1-Age'!AN46='ENTR1-Age'!AN94,OR('ENTR1-Age'!AN46="K",'ENTR1-Age'!AN46="W",'ENTR1-Age'!AN46="M")), UPPER('ENTR1-Age'!AN46),"")))</f>
        <v/>
      </c>
      <c r="J278" s="321" t="s">
        <v>184</v>
      </c>
      <c r="K278" s="322" t="str">
        <f>IF(AND(ISBLANK('ENTR1-Age'!AM142),$L$278&lt;&gt;"M"),"",'ENTR1-Age'!AM142)</f>
        <v/>
      </c>
      <c r="L278" s="316" t="str">
        <f>IF(ISBLANK('ENTR1-Age'!AN142),"",'ENTR1-Age'!AN142)</f>
        <v/>
      </c>
      <c r="M278" s="317" t="str">
        <f t="shared" si="5"/>
        <v>OK</v>
      </c>
      <c r="N278" s="342"/>
    </row>
    <row r="279" spans="1:14" x14ac:dyDescent="0.2">
      <c r="A279" s="316" t="s">
        <v>389</v>
      </c>
      <c r="B279" s="316" t="s">
        <v>1100</v>
      </c>
      <c r="C279" s="316" t="s">
        <v>194</v>
      </c>
      <c r="D279" s="318" t="s">
        <v>1101</v>
      </c>
      <c r="E279" s="321" t="s">
        <v>184</v>
      </c>
      <c r="F279" s="316" t="s">
        <v>194</v>
      </c>
      <c r="G279" s="318" t="s">
        <v>1102</v>
      </c>
      <c r="H279" s="316" t="str">
        <f>IF(OR(AND('ENTR1-Age'!AM47="",'ENTR1-Age'!AN47=""),AND('ENTR1-Age'!AM95="",'ENTR1-Age'!AN95=""),AND('ENTR1-Age'!AN47="K",'ENTR1-Age'!AN95="K"),OR('ENTR1-Age'!AN47="O",'ENTR1-Age'!AN95="O")),"",SUM('ENTR1-Age'!AM47,'ENTR1-Age'!AM95))</f>
        <v/>
      </c>
      <c r="I279" s="316" t="str">
        <f>IF(AND(OR(AND('ENTR1-Age'!AN47="O",'ENTR1-Age'!AN95="O"),AND('ENTR1-Age'!AN47="K",'ENTR1-Age'!AN95="K")),SUM('ENTR1-Age'!AM47,'ENTR1-Age'!AM95)=0,ISNUMBER('ENTR1-Age'!AM143)),"",IF(OR('ENTR1-Age'!AN47="O",'ENTR1-Age'!AN95="O"),"O",IF(AND('ENTR1-Age'!AN47='ENTR1-Age'!AN95,OR('ENTR1-Age'!AN47="K",'ENTR1-Age'!AN47="W",'ENTR1-Age'!AN47="M")), UPPER('ENTR1-Age'!AN47),"")))</f>
        <v/>
      </c>
      <c r="J279" s="321" t="s">
        <v>184</v>
      </c>
      <c r="K279" s="322" t="str">
        <f>IF(AND(ISBLANK('ENTR1-Age'!AM143),$L$279&lt;&gt;"M"),"",'ENTR1-Age'!AM143)</f>
        <v/>
      </c>
      <c r="L279" s="316" t="str">
        <f>IF(ISBLANK('ENTR1-Age'!AN143),"",'ENTR1-Age'!AN143)</f>
        <v/>
      </c>
      <c r="M279" s="317" t="str">
        <f t="shared" si="5"/>
        <v>OK</v>
      </c>
      <c r="N279" s="342"/>
    </row>
    <row r="280" spans="1:14" x14ac:dyDescent="0.2">
      <c r="A280" s="316" t="s">
        <v>389</v>
      </c>
      <c r="B280" s="316" t="s">
        <v>1103</v>
      </c>
      <c r="C280" s="316" t="s">
        <v>194</v>
      </c>
      <c r="D280" s="318" t="s">
        <v>1104</v>
      </c>
      <c r="E280" s="321" t="s">
        <v>184</v>
      </c>
      <c r="F280" s="316" t="s">
        <v>194</v>
      </c>
      <c r="G280" s="318" t="s">
        <v>1105</v>
      </c>
      <c r="H280" s="316" t="str">
        <f>IF(OR(AND('ENTR1-Age'!AM48="",'ENTR1-Age'!AN48=""),AND('ENTR1-Age'!AM96="",'ENTR1-Age'!AN96=""),AND('ENTR1-Age'!AN48="K",'ENTR1-Age'!AN96="K"),OR('ENTR1-Age'!AN48="O",'ENTR1-Age'!AN96="O")),"",SUM('ENTR1-Age'!AM48,'ENTR1-Age'!AM96))</f>
        <v/>
      </c>
      <c r="I280" s="316" t="str">
        <f>IF(AND(OR(AND('ENTR1-Age'!AN48="O",'ENTR1-Age'!AN96="O"),AND('ENTR1-Age'!AN48="K",'ENTR1-Age'!AN96="K")),SUM('ENTR1-Age'!AM48,'ENTR1-Age'!AM96)=0,ISNUMBER('ENTR1-Age'!AM144)),"",IF(OR('ENTR1-Age'!AN48="O",'ENTR1-Age'!AN96="O"),"O",IF(AND('ENTR1-Age'!AN48='ENTR1-Age'!AN96,OR('ENTR1-Age'!AN48="K",'ENTR1-Age'!AN48="W",'ENTR1-Age'!AN48="M")), UPPER('ENTR1-Age'!AN48),"")))</f>
        <v/>
      </c>
      <c r="J280" s="321" t="s">
        <v>184</v>
      </c>
      <c r="K280" s="322" t="str">
        <f>IF(AND(ISBLANK('ENTR1-Age'!AM144),$L$280&lt;&gt;"M"),"",'ENTR1-Age'!AM144)</f>
        <v/>
      </c>
      <c r="L280" s="316" t="str">
        <f>IF(ISBLANK('ENTR1-Age'!AN144),"",'ENTR1-Age'!AN144)</f>
        <v/>
      </c>
      <c r="M280" s="317" t="str">
        <f t="shared" si="5"/>
        <v>OK</v>
      </c>
      <c r="N280" s="342"/>
    </row>
    <row r="281" spans="1:14" x14ac:dyDescent="0.2">
      <c r="A281" s="316" t="s">
        <v>389</v>
      </c>
      <c r="B281" s="316" t="s">
        <v>1106</v>
      </c>
      <c r="C281" s="316" t="s">
        <v>194</v>
      </c>
      <c r="D281" s="318" t="s">
        <v>1107</v>
      </c>
      <c r="E281" s="321" t="s">
        <v>184</v>
      </c>
      <c r="F281" s="316" t="s">
        <v>194</v>
      </c>
      <c r="G281" s="318" t="s">
        <v>1108</v>
      </c>
      <c r="H281" s="316" t="str">
        <f>IF(OR(AND('ENTR1-Age'!AM49="",'ENTR1-Age'!AN49=""),AND('ENTR1-Age'!AM97="",'ENTR1-Age'!AN97=""),AND('ENTR1-Age'!AN49="K",'ENTR1-Age'!AN97="K"),OR('ENTR1-Age'!AN49="O",'ENTR1-Age'!AN97="O")),"",SUM('ENTR1-Age'!AM49,'ENTR1-Age'!AM97))</f>
        <v/>
      </c>
      <c r="I281" s="316" t="str">
        <f>IF(AND(OR(AND('ENTR1-Age'!AN49="O",'ENTR1-Age'!AN97="O"),AND('ENTR1-Age'!AN49="K",'ENTR1-Age'!AN97="K")),SUM('ENTR1-Age'!AM49,'ENTR1-Age'!AM97)=0,ISNUMBER('ENTR1-Age'!AM145)),"",IF(OR('ENTR1-Age'!AN49="O",'ENTR1-Age'!AN97="O"),"O",IF(AND('ENTR1-Age'!AN49='ENTR1-Age'!AN97,OR('ENTR1-Age'!AN49="K",'ENTR1-Age'!AN49="W",'ENTR1-Age'!AN49="M")), UPPER('ENTR1-Age'!AN49),"")))</f>
        <v/>
      </c>
      <c r="J281" s="321" t="s">
        <v>184</v>
      </c>
      <c r="K281" s="322" t="str">
        <f>IF(AND(ISBLANK('ENTR1-Age'!AM145),$L$281&lt;&gt;"M"),"",'ENTR1-Age'!AM145)</f>
        <v/>
      </c>
      <c r="L281" s="316" t="str">
        <f>IF(ISBLANK('ENTR1-Age'!AN145),"",'ENTR1-Age'!AN145)</f>
        <v/>
      </c>
      <c r="M281" s="317" t="str">
        <f t="shared" si="5"/>
        <v>OK</v>
      </c>
      <c r="N281" s="342"/>
    </row>
    <row r="282" spans="1:14" x14ac:dyDescent="0.2">
      <c r="A282" s="316" t="s">
        <v>389</v>
      </c>
      <c r="B282" s="316" t="s">
        <v>1109</v>
      </c>
      <c r="C282" s="316" t="s">
        <v>194</v>
      </c>
      <c r="D282" s="318" t="s">
        <v>1110</v>
      </c>
      <c r="E282" s="321" t="s">
        <v>184</v>
      </c>
      <c r="F282" s="316" t="s">
        <v>194</v>
      </c>
      <c r="G282" s="318" t="s">
        <v>1111</v>
      </c>
      <c r="H282" s="316" t="str">
        <f>IF(OR(AND('ENTR1-Age'!AM50="",'ENTR1-Age'!AN50=""),AND('ENTR1-Age'!AM98="",'ENTR1-Age'!AN98=""),AND('ENTR1-Age'!AN50="K",'ENTR1-Age'!AN98="K"),OR('ENTR1-Age'!AN50="O",'ENTR1-Age'!AN98="O")),"",SUM('ENTR1-Age'!AM50,'ENTR1-Age'!AM98))</f>
        <v/>
      </c>
      <c r="I282" s="316" t="str">
        <f>IF(AND(OR(AND('ENTR1-Age'!AN50="O",'ENTR1-Age'!AN98="O"),AND('ENTR1-Age'!AN50="K",'ENTR1-Age'!AN98="K")),SUM('ENTR1-Age'!AM50,'ENTR1-Age'!AM98)=0,ISNUMBER('ENTR1-Age'!AM146)),"",IF(OR('ENTR1-Age'!AN50="O",'ENTR1-Age'!AN98="O"),"O",IF(AND('ENTR1-Age'!AN50='ENTR1-Age'!AN98,OR('ENTR1-Age'!AN50="K",'ENTR1-Age'!AN50="W",'ENTR1-Age'!AN50="M")), UPPER('ENTR1-Age'!AN50),"")))</f>
        <v/>
      </c>
      <c r="J282" s="321" t="s">
        <v>184</v>
      </c>
      <c r="K282" s="322" t="str">
        <f>IF(AND(ISBLANK('ENTR1-Age'!AM146),$L$282&lt;&gt;"M"),"",'ENTR1-Age'!AM146)</f>
        <v/>
      </c>
      <c r="L282" s="316" t="str">
        <f>IF(ISBLANK('ENTR1-Age'!AN146),"",'ENTR1-Age'!AN146)</f>
        <v/>
      </c>
      <c r="M282" s="317" t="str">
        <f t="shared" si="5"/>
        <v>OK</v>
      </c>
      <c r="N282" s="342"/>
    </row>
    <row r="283" spans="1:14" x14ac:dyDescent="0.2">
      <c r="A283" s="316" t="s">
        <v>389</v>
      </c>
      <c r="B283" s="316" t="s">
        <v>1112</v>
      </c>
      <c r="C283" s="316" t="s">
        <v>194</v>
      </c>
      <c r="D283" s="318" t="s">
        <v>1113</v>
      </c>
      <c r="E283" s="321" t="s">
        <v>184</v>
      </c>
      <c r="F283" s="316" t="s">
        <v>194</v>
      </c>
      <c r="G283" s="318" t="s">
        <v>1114</v>
      </c>
      <c r="H283" s="316" t="str">
        <f>IF(OR(AND('ENTR1-Age'!AM51="",'ENTR1-Age'!AN51=""),AND('ENTR1-Age'!AM99="",'ENTR1-Age'!AN99=""),AND('ENTR1-Age'!AN51="K",'ENTR1-Age'!AN99="K"),OR('ENTR1-Age'!AN51="O",'ENTR1-Age'!AN99="O")),"",SUM('ENTR1-Age'!AM51,'ENTR1-Age'!AM99))</f>
        <v/>
      </c>
      <c r="I283" s="316" t="str">
        <f>IF(AND(OR(AND('ENTR1-Age'!AN51="O",'ENTR1-Age'!AN99="O"),AND('ENTR1-Age'!AN51="K",'ENTR1-Age'!AN99="K")),SUM('ENTR1-Age'!AM51,'ENTR1-Age'!AM99)=0,ISNUMBER('ENTR1-Age'!AM147)),"",IF(OR('ENTR1-Age'!AN51="O",'ENTR1-Age'!AN99="O"),"O",IF(AND('ENTR1-Age'!AN51='ENTR1-Age'!AN99,OR('ENTR1-Age'!AN51="K",'ENTR1-Age'!AN51="W",'ENTR1-Age'!AN51="M")), UPPER('ENTR1-Age'!AN51),"")))</f>
        <v/>
      </c>
      <c r="J283" s="321" t="s">
        <v>184</v>
      </c>
      <c r="K283" s="322" t="str">
        <f>IF(AND(ISBLANK('ENTR1-Age'!AM147),$L$283&lt;&gt;"M"),"",'ENTR1-Age'!AM147)</f>
        <v/>
      </c>
      <c r="L283" s="316" t="str">
        <f>IF(ISBLANK('ENTR1-Age'!AN147),"",'ENTR1-Age'!AN147)</f>
        <v/>
      </c>
      <c r="M283" s="317" t="str">
        <f t="shared" si="5"/>
        <v>OK</v>
      </c>
      <c r="N283" s="342"/>
    </row>
    <row r="284" spans="1:14" ht="22.5" x14ac:dyDescent="0.2">
      <c r="A284" s="316" t="s">
        <v>389</v>
      </c>
      <c r="B284" s="316" t="s">
        <v>1115</v>
      </c>
      <c r="C284" s="316" t="s">
        <v>194</v>
      </c>
      <c r="D284" s="318" t="s">
        <v>1116</v>
      </c>
      <c r="E284" s="321" t="s">
        <v>184</v>
      </c>
      <c r="F284" s="316" t="s">
        <v>194</v>
      </c>
      <c r="G284" s="318" t="s">
        <v>1117</v>
      </c>
      <c r="H284" s="316" t="str">
        <f>IF(OR(AND('ENTR1-Age'!AM52="",'ENTR1-Age'!AN52=""),AND('ENTR1-Age'!AM100="",'ENTR1-Age'!AN100=""),AND('ENTR1-Age'!AN52="K",'ENTR1-Age'!AN100="K"),OR('ENTR1-Age'!AN52="O",'ENTR1-Age'!AN100="O")),"",SUM('ENTR1-Age'!AM52,'ENTR1-Age'!AM100))</f>
        <v/>
      </c>
      <c r="I284" s="316" t="str">
        <f>IF(AND(OR(AND('ENTR1-Age'!AN52="O",'ENTR1-Age'!AN100="O"),AND('ENTR1-Age'!AN52="K",'ENTR1-Age'!AN100="K")),SUM('ENTR1-Age'!AM52,'ENTR1-Age'!AM100)=0,ISNUMBER('ENTR1-Age'!AM148)),"",IF(OR('ENTR1-Age'!AN52="O",'ENTR1-Age'!AN100="O"),"O",IF(AND('ENTR1-Age'!AN52='ENTR1-Age'!AN100,OR('ENTR1-Age'!AN52="K",'ENTR1-Age'!AN52="W",'ENTR1-Age'!AN52="M")), UPPER('ENTR1-Age'!AN52),"")))</f>
        <v/>
      </c>
      <c r="J284" s="321" t="s">
        <v>184</v>
      </c>
      <c r="K284" s="322" t="str">
        <f>IF(AND(ISBLANK('ENTR1-Age'!AM148),$L$284&lt;&gt;"M"),"",'ENTR1-Age'!AM148)</f>
        <v/>
      </c>
      <c r="L284" s="316" t="str">
        <f>IF(ISBLANK('ENTR1-Age'!AN148),"",'ENTR1-Age'!AN148)</f>
        <v/>
      </c>
      <c r="M284" s="317" t="str">
        <f t="shared" si="5"/>
        <v>OK</v>
      </c>
      <c r="N284" s="342"/>
    </row>
    <row r="285" spans="1:14" ht="22.5" x14ac:dyDescent="0.2">
      <c r="A285" s="316" t="s">
        <v>389</v>
      </c>
      <c r="B285" s="316" t="s">
        <v>1118</v>
      </c>
      <c r="C285" s="316" t="s">
        <v>194</v>
      </c>
      <c r="D285" s="318" t="s">
        <v>1119</v>
      </c>
      <c r="E285" s="321" t="s">
        <v>184</v>
      </c>
      <c r="F285" s="316" t="s">
        <v>194</v>
      </c>
      <c r="G285" s="318" t="s">
        <v>1120</v>
      </c>
      <c r="H285" s="316" t="str">
        <f>IF(OR(AND('ENTR1-Age'!AM53="",'ENTR1-Age'!AN53=""),AND('ENTR1-Age'!AM101="",'ENTR1-Age'!AN101=""),AND('ENTR1-Age'!AN53="K",'ENTR1-Age'!AN101="K"),OR('ENTR1-Age'!AN53="O",'ENTR1-Age'!AN101="O")),"",SUM('ENTR1-Age'!AM53,'ENTR1-Age'!AM101))</f>
        <v/>
      </c>
      <c r="I285" s="316" t="str">
        <f>IF(AND(OR(AND('ENTR1-Age'!AN53="O",'ENTR1-Age'!AN101="O"),AND('ENTR1-Age'!AN53="K",'ENTR1-Age'!AN101="K")),SUM('ENTR1-Age'!AM53,'ENTR1-Age'!AM101)=0,ISNUMBER('ENTR1-Age'!AM149)),"",IF(OR('ENTR1-Age'!AN53="O",'ENTR1-Age'!AN101="O"),"O",IF(AND('ENTR1-Age'!AN53='ENTR1-Age'!AN101,OR('ENTR1-Age'!AN53="K",'ENTR1-Age'!AN53="W",'ENTR1-Age'!AN53="M")), UPPER('ENTR1-Age'!AN53),"")))</f>
        <v/>
      </c>
      <c r="J285" s="321" t="s">
        <v>184</v>
      </c>
      <c r="K285" s="322" t="str">
        <f>IF(AND(ISBLANK('ENTR1-Age'!AM149),$L$285&lt;&gt;"M"),"",'ENTR1-Age'!AM149)</f>
        <v/>
      </c>
      <c r="L285" s="316" t="str">
        <f>IF(ISBLANK('ENTR1-Age'!AN149),"",'ENTR1-Age'!AN149)</f>
        <v/>
      </c>
      <c r="M285" s="317" t="str">
        <f t="shared" si="5"/>
        <v>OK</v>
      </c>
      <c r="N285" s="342"/>
    </row>
    <row r="286" spans="1:14" ht="22.5" x14ac:dyDescent="0.2">
      <c r="A286" s="316" t="s">
        <v>389</v>
      </c>
      <c r="B286" s="316" t="s">
        <v>1121</v>
      </c>
      <c r="C286" s="316" t="s">
        <v>194</v>
      </c>
      <c r="D286" s="318" t="s">
        <v>1122</v>
      </c>
      <c r="E286" s="321" t="s">
        <v>184</v>
      </c>
      <c r="F286" s="316" t="s">
        <v>194</v>
      </c>
      <c r="G286" s="318" t="s">
        <v>1123</v>
      </c>
      <c r="H286" s="316" t="str">
        <f>IF(OR(AND('ENTR1-Age'!AM54="",'ENTR1-Age'!AN54=""),AND('ENTR1-Age'!AM102="",'ENTR1-Age'!AN102=""),AND('ENTR1-Age'!AN54="K",'ENTR1-Age'!AN102="K"),OR('ENTR1-Age'!AN54="O",'ENTR1-Age'!AN102="O")),"",SUM('ENTR1-Age'!AM54,'ENTR1-Age'!AM102))</f>
        <v/>
      </c>
      <c r="I286" s="316" t="str">
        <f>IF(AND(OR(AND('ENTR1-Age'!AN54="O",'ENTR1-Age'!AN102="O"),AND('ENTR1-Age'!AN54="K",'ENTR1-Age'!AN102="K")),SUM('ENTR1-Age'!AM54,'ENTR1-Age'!AM102)=0,ISNUMBER('ENTR1-Age'!AM150)),"",IF(OR('ENTR1-Age'!AN54="O",'ENTR1-Age'!AN102="O"),"O",IF(AND('ENTR1-Age'!AN54='ENTR1-Age'!AN102,OR('ENTR1-Age'!AN54="K",'ENTR1-Age'!AN54="W",'ENTR1-Age'!AN54="M")), UPPER('ENTR1-Age'!AN54),"")))</f>
        <v/>
      </c>
      <c r="J286" s="321" t="s">
        <v>184</v>
      </c>
      <c r="K286" s="322" t="str">
        <f>IF(AND(ISBLANK('ENTR1-Age'!AM150),$L$286&lt;&gt;"M"),"",'ENTR1-Age'!AM150)</f>
        <v/>
      </c>
      <c r="L286" s="316" t="str">
        <f>IF(ISBLANK('ENTR1-Age'!AN150),"",'ENTR1-Age'!AN150)</f>
        <v/>
      </c>
      <c r="M286" s="317" t="str">
        <f t="shared" si="5"/>
        <v>OK</v>
      </c>
      <c r="N286" s="342"/>
    </row>
    <row r="287" spans="1:14" ht="22.5" x14ac:dyDescent="0.2">
      <c r="A287" s="316" t="s">
        <v>389</v>
      </c>
      <c r="B287" s="316" t="s">
        <v>1124</v>
      </c>
      <c r="C287" s="316" t="s">
        <v>194</v>
      </c>
      <c r="D287" s="318" t="s">
        <v>1125</v>
      </c>
      <c r="E287" s="321" t="s">
        <v>184</v>
      </c>
      <c r="F287" s="316" t="s">
        <v>194</v>
      </c>
      <c r="G287" s="318" t="s">
        <v>1126</v>
      </c>
      <c r="H287" s="316" t="str">
        <f>IF(OR(AND('ENTR1-Age'!AM55="",'ENTR1-Age'!AN55=""),AND('ENTR1-Age'!AM103="",'ENTR1-Age'!AN103=""),AND('ENTR1-Age'!AN55="K",'ENTR1-Age'!AN103="K"),OR('ENTR1-Age'!AN55="O",'ENTR1-Age'!AN103="O")),"",SUM('ENTR1-Age'!AM55,'ENTR1-Age'!AM103))</f>
        <v/>
      </c>
      <c r="I287" s="316" t="str">
        <f>IF(AND(OR(AND('ENTR1-Age'!AN55="O",'ENTR1-Age'!AN103="O"),AND('ENTR1-Age'!AN55="K",'ENTR1-Age'!AN103="K")),SUM('ENTR1-Age'!AM55,'ENTR1-Age'!AM103)=0,ISNUMBER('ENTR1-Age'!AM151)),"",IF(OR('ENTR1-Age'!AN55="O",'ENTR1-Age'!AN103="O"),"O",IF(AND('ENTR1-Age'!AN55='ENTR1-Age'!AN103,OR('ENTR1-Age'!AN55="K",'ENTR1-Age'!AN55="W",'ENTR1-Age'!AN55="M")), UPPER('ENTR1-Age'!AN55),"")))</f>
        <v/>
      </c>
      <c r="J287" s="321" t="s">
        <v>184</v>
      </c>
      <c r="K287" s="322" t="str">
        <f>IF(AND(ISBLANK('ENTR1-Age'!AM151),$L$287&lt;&gt;"M"),"",'ENTR1-Age'!AM151)</f>
        <v/>
      </c>
      <c r="L287" s="316" t="str">
        <f>IF(ISBLANK('ENTR1-Age'!AN151),"",'ENTR1-Age'!AN151)</f>
        <v/>
      </c>
      <c r="M287" s="317" t="str">
        <f t="shared" si="5"/>
        <v>OK</v>
      </c>
      <c r="N287" s="342"/>
    </row>
    <row r="288" spans="1:14" ht="22.5" x14ac:dyDescent="0.2">
      <c r="A288" s="316" t="s">
        <v>389</v>
      </c>
      <c r="B288" s="316" t="s">
        <v>1127</v>
      </c>
      <c r="C288" s="316" t="s">
        <v>194</v>
      </c>
      <c r="D288" s="318" t="s">
        <v>1128</v>
      </c>
      <c r="E288" s="321" t="s">
        <v>184</v>
      </c>
      <c r="F288" s="316" t="s">
        <v>194</v>
      </c>
      <c r="G288" s="318" t="s">
        <v>1129</v>
      </c>
      <c r="H288" s="316" t="str">
        <f>IF(OR(AND('ENTR1-Age'!AM56="",'ENTR1-Age'!AN56=""),AND('ENTR1-Age'!AM104="",'ENTR1-Age'!AN104=""),AND('ENTR1-Age'!AN56="K",'ENTR1-Age'!AN104="K"),OR('ENTR1-Age'!AN56="O",'ENTR1-Age'!AN104="O")),"",SUM('ENTR1-Age'!AM56,'ENTR1-Age'!AM104))</f>
        <v/>
      </c>
      <c r="I288" s="316" t="str">
        <f>IF(AND(OR(AND('ENTR1-Age'!AN56="O",'ENTR1-Age'!AN104="O"),AND('ENTR1-Age'!AN56="K",'ENTR1-Age'!AN104="K")),SUM('ENTR1-Age'!AM56,'ENTR1-Age'!AM104)=0,ISNUMBER('ENTR1-Age'!AM152)),"",IF(OR('ENTR1-Age'!AN56="O",'ENTR1-Age'!AN104="O"),"O",IF(AND('ENTR1-Age'!AN56='ENTR1-Age'!AN104,OR('ENTR1-Age'!AN56="K",'ENTR1-Age'!AN56="W",'ENTR1-Age'!AN56="M")), UPPER('ENTR1-Age'!AN56),"")))</f>
        <v/>
      </c>
      <c r="J288" s="321" t="s">
        <v>184</v>
      </c>
      <c r="K288" s="322" t="str">
        <f>IF(AND(ISBLANK('ENTR1-Age'!AM152),$L$288&lt;&gt;"M"),"",'ENTR1-Age'!AM152)</f>
        <v/>
      </c>
      <c r="L288" s="316" t="str">
        <f>IF(ISBLANK('ENTR1-Age'!AN152),"",'ENTR1-Age'!AN152)</f>
        <v/>
      </c>
      <c r="M288" s="317" t="str">
        <f t="shared" si="5"/>
        <v>OK</v>
      </c>
      <c r="N288" s="342"/>
    </row>
    <row r="289" spans="1:14" ht="22.5" x14ac:dyDescent="0.2">
      <c r="A289" s="316" t="s">
        <v>389</v>
      </c>
      <c r="B289" s="316" t="s">
        <v>1130</v>
      </c>
      <c r="C289" s="316" t="s">
        <v>194</v>
      </c>
      <c r="D289" s="318" t="s">
        <v>1131</v>
      </c>
      <c r="E289" s="321" t="s">
        <v>184</v>
      </c>
      <c r="F289" s="316" t="s">
        <v>194</v>
      </c>
      <c r="G289" s="318" t="s">
        <v>1132</v>
      </c>
      <c r="H289" s="316" t="str">
        <f>IF(OR(AND('ENTR1-Age'!AM57="",'ENTR1-Age'!AN57=""),AND('ENTR1-Age'!AM105="",'ENTR1-Age'!AN105=""),AND('ENTR1-Age'!AN57="K",'ENTR1-Age'!AN105="K"),OR('ENTR1-Age'!AN57="O",'ENTR1-Age'!AN105="O")),"",SUM('ENTR1-Age'!AM57,'ENTR1-Age'!AM105))</f>
        <v/>
      </c>
      <c r="I289" s="316" t="str">
        <f>IF(AND(OR(AND('ENTR1-Age'!AN57="O",'ENTR1-Age'!AN105="O"),AND('ENTR1-Age'!AN57="K",'ENTR1-Age'!AN105="K")),SUM('ENTR1-Age'!AM57,'ENTR1-Age'!AM105)=0,ISNUMBER('ENTR1-Age'!AM153)),"",IF(OR('ENTR1-Age'!AN57="O",'ENTR1-Age'!AN105="O"),"O",IF(AND('ENTR1-Age'!AN57='ENTR1-Age'!AN105,OR('ENTR1-Age'!AN57="K",'ENTR1-Age'!AN57="W",'ENTR1-Age'!AN57="M")), UPPER('ENTR1-Age'!AN57),"")))</f>
        <v/>
      </c>
      <c r="J289" s="321" t="s">
        <v>184</v>
      </c>
      <c r="K289" s="322" t="str">
        <f>IF(AND(ISBLANK('ENTR1-Age'!AM153),$L$289&lt;&gt;"M"),"",'ENTR1-Age'!AM153)</f>
        <v/>
      </c>
      <c r="L289" s="316" t="str">
        <f>IF(ISBLANK('ENTR1-Age'!AN153),"",'ENTR1-Age'!AN153)</f>
        <v/>
      </c>
      <c r="M289" s="317" t="str">
        <f t="shared" si="5"/>
        <v>OK</v>
      </c>
      <c r="N289" s="342"/>
    </row>
    <row r="290" spans="1:14" ht="22.5" x14ac:dyDescent="0.2">
      <c r="A290" s="316" t="s">
        <v>389</v>
      </c>
      <c r="B290" s="316" t="s">
        <v>1133</v>
      </c>
      <c r="C290" s="316" t="s">
        <v>194</v>
      </c>
      <c r="D290" s="318" t="s">
        <v>1134</v>
      </c>
      <c r="E290" s="321" t="s">
        <v>184</v>
      </c>
      <c r="F290" s="316" t="s">
        <v>194</v>
      </c>
      <c r="G290" s="318" t="s">
        <v>1135</v>
      </c>
      <c r="H290" s="316" t="str">
        <f>IF(OR(AND('ENTR1-Age'!AM58="",'ENTR1-Age'!AN58=""),AND('ENTR1-Age'!AM106="",'ENTR1-Age'!AN106=""),AND('ENTR1-Age'!AN58="K",'ENTR1-Age'!AN106="K"),OR('ENTR1-Age'!AN58="O",'ENTR1-Age'!AN106="O")),"",SUM('ENTR1-Age'!AM58,'ENTR1-Age'!AM106))</f>
        <v/>
      </c>
      <c r="I290" s="316" t="str">
        <f>IF(AND(OR(AND('ENTR1-Age'!AN58="O",'ENTR1-Age'!AN106="O"),AND('ENTR1-Age'!AN58="K",'ENTR1-Age'!AN106="K")),SUM('ENTR1-Age'!AM58,'ENTR1-Age'!AM106)=0,ISNUMBER('ENTR1-Age'!AM154)),"",IF(OR('ENTR1-Age'!AN58="O",'ENTR1-Age'!AN106="O"),"O",IF(AND('ENTR1-Age'!AN58='ENTR1-Age'!AN106,OR('ENTR1-Age'!AN58="K",'ENTR1-Age'!AN58="W",'ENTR1-Age'!AN58="M")), UPPER('ENTR1-Age'!AN58),"")))</f>
        <v/>
      </c>
      <c r="J290" s="321" t="s">
        <v>184</v>
      </c>
      <c r="K290" s="322" t="str">
        <f>IF(AND(ISBLANK('ENTR1-Age'!AM154),$L$290&lt;&gt;"M"),"",'ENTR1-Age'!AM154)</f>
        <v/>
      </c>
      <c r="L290" s="316" t="str">
        <f>IF(ISBLANK('ENTR1-Age'!AN154),"",'ENTR1-Age'!AN154)</f>
        <v/>
      </c>
      <c r="M290" s="317" t="str">
        <f t="shared" si="5"/>
        <v>OK</v>
      </c>
      <c r="N290" s="342"/>
    </row>
    <row r="291" spans="1:14" ht="22.5" x14ac:dyDescent="0.2">
      <c r="A291" s="316" t="s">
        <v>389</v>
      </c>
      <c r="B291" s="316" t="s">
        <v>1136</v>
      </c>
      <c r="C291" s="316" t="s">
        <v>194</v>
      </c>
      <c r="D291" s="318" t="s">
        <v>1137</v>
      </c>
      <c r="E291" s="321" t="s">
        <v>184</v>
      </c>
      <c r="F291" s="316" t="s">
        <v>194</v>
      </c>
      <c r="G291" s="318" t="s">
        <v>1138</v>
      </c>
      <c r="H291" s="316" t="str">
        <f>IF(OR(AND('ENTR1-Age'!AM59="",'ENTR1-Age'!AN59=""),AND('ENTR1-Age'!AM107="",'ENTR1-Age'!AN107=""),AND('ENTR1-Age'!AN59="K",'ENTR1-Age'!AN107="K"),OR('ENTR1-Age'!AN59="O",'ENTR1-Age'!AN107="O")),"",SUM('ENTR1-Age'!AM59,'ENTR1-Age'!AM107))</f>
        <v/>
      </c>
      <c r="I291" s="316" t="str">
        <f>IF(AND(OR(AND('ENTR1-Age'!AN59="O",'ENTR1-Age'!AN107="O"),AND('ENTR1-Age'!AN59="K",'ENTR1-Age'!AN107="K")),SUM('ENTR1-Age'!AM59,'ENTR1-Age'!AM107)=0,ISNUMBER('ENTR1-Age'!AM155)),"",IF(OR('ENTR1-Age'!AN59="O",'ENTR1-Age'!AN107="O"),"O",IF(AND('ENTR1-Age'!AN59='ENTR1-Age'!AN107,OR('ENTR1-Age'!AN59="K",'ENTR1-Age'!AN59="W",'ENTR1-Age'!AN59="M")), UPPER('ENTR1-Age'!AN59),"")))</f>
        <v/>
      </c>
      <c r="J291" s="321" t="s">
        <v>184</v>
      </c>
      <c r="K291" s="322" t="str">
        <f>IF(AND(ISBLANK('ENTR1-Age'!AM155),$L$291&lt;&gt;"M"),"",'ENTR1-Age'!AM155)</f>
        <v/>
      </c>
      <c r="L291" s="316" t="str">
        <f>IF(ISBLANK('ENTR1-Age'!AN155),"",'ENTR1-Age'!AN155)</f>
        <v/>
      </c>
      <c r="M291" s="317" t="str">
        <f t="shared" si="5"/>
        <v>OK</v>
      </c>
      <c r="N291" s="342"/>
    </row>
    <row r="292" spans="1:14" ht="22.5" x14ac:dyDescent="0.2">
      <c r="A292" s="316" t="s">
        <v>389</v>
      </c>
      <c r="B292" s="316" t="s">
        <v>1139</v>
      </c>
      <c r="C292" s="316" t="s">
        <v>194</v>
      </c>
      <c r="D292" s="318" t="s">
        <v>1140</v>
      </c>
      <c r="E292" s="321" t="s">
        <v>184</v>
      </c>
      <c r="F292" s="316" t="s">
        <v>194</v>
      </c>
      <c r="G292" s="318" t="s">
        <v>1141</v>
      </c>
      <c r="H292" s="316" t="str">
        <f>IF(OR(AND('ENTR1-Age'!AM60="",'ENTR1-Age'!AN60=""),AND('ENTR1-Age'!AM108="",'ENTR1-Age'!AN108=""),AND('ENTR1-Age'!AN60="K",'ENTR1-Age'!AN108="K"),OR('ENTR1-Age'!AN60="O",'ENTR1-Age'!AN108="O")),"",SUM('ENTR1-Age'!AM60,'ENTR1-Age'!AM108))</f>
        <v/>
      </c>
      <c r="I292" s="316" t="str">
        <f>IF(AND(OR(AND('ENTR1-Age'!AN60="O",'ENTR1-Age'!AN108="O"),AND('ENTR1-Age'!AN60="K",'ENTR1-Age'!AN108="K")),SUM('ENTR1-Age'!AM60,'ENTR1-Age'!AM108)=0,ISNUMBER('ENTR1-Age'!AM156)),"",IF(OR('ENTR1-Age'!AN60="O",'ENTR1-Age'!AN108="O"),"O",IF(AND('ENTR1-Age'!AN60='ENTR1-Age'!AN108,OR('ENTR1-Age'!AN60="K",'ENTR1-Age'!AN60="W",'ENTR1-Age'!AN60="M")), UPPER('ENTR1-Age'!AN60),"")))</f>
        <v/>
      </c>
      <c r="J292" s="321" t="s">
        <v>184</v>
      </c>
      <c r="K292" s="322" t="str">
        <f>IF(AND(ISBLANK('ENTR1-Age'!AM156),$L$292&lt;&gt;"M"),"",'ENTR1-Age'!AM156)</f>
        <v/>
      </c>
      <c r="L292" s="316" t="str">
        <f>IF(ISBLANK('ENTR1-Age'!AN156),"",'ENTR1-Age'!AN156)</f>
        <v/>
      </c>
      <c r="M292" s="317" t="str">
        <f t="shared" si="5"/>
        <v>OK</v>
      </c>
      <c r="N292" s="342"/>
    </row>
    <row r="293" spans="1:14" ht="22.5" x14ac:dyDescent="0.2">
      <c r="A293" s="316" t="s">
        <v>389</v>
      </c>
      <c r="B293" s="316" t="s">
        <v>1142</v>
      </c>
      <c r="C293" s="316" t="s">
        <v>194</v>
      </c>
      <c r="D293" s="318" t="s">
        <v>1143</v>
      </c>
      <c r="E293" s="321" t="s">
        <v>184</v>
      </c>
      <c r="F293" s="316" t="s">
        <v>194</v>
      </c>
      <c r="G293" s="318" t="s">
        <v>1144</v>
      </c>
      <c r="H293" s="316" t="str">
        <f>IF(OR(AND('ENTR1-Age'!AM61="",'ENTR1-Age'!AN61=""),AND('ENTR1-Age'!AM109="",'ENTR1-Age'!AN109=""),AND('ENTR1-Age'!AN61="K",'ENTR1-Age'!AN109="K"),OR('ENTR1-Age'!AN61="O",'ENTR1-Age'!AN109="O")),"",SUM('ENTR1-Age'!AM61,'ENTR1-Age'!AM109))</f>
        <v/>
      </c>
      <c r="I293" s="316" t="str">
        <f>IF(AND(OR(AND('ENTR1-Age'!AN61="O",'ENTR1-Age'!AN109="O"),AND('ENTR1-Age'!AN61="K",'ENTR1-Age'!AN109="K")),SUM('ENTR1-Age'!AM61,'ENTR1-Age'!AM109)=0,ISNUMBER('ENTR1-Age'!AM157)),"",IF(OR('ENTR1-Age'!AN61="O",'ENTR1-Age'!AN109="O"),"O",IF(AND('ENTR1-Age'!AN61='ENTR1-Age'!AN109,OR('ENTR1-Age'!AN61="K",'ENTR1-Age'!AN61="W",'ENTR1-Age'!AN61="M")), UPPER('ENTR1-Age'!AN61),"")))</f>
        <v/>
      </c>
      <c r="J293" s="321" t="s">
        <v>184</v>
      </c>
      <c r="K293" s="322" t="str">
        <f>IF(AND(ISBLANK('ENTR1-Age'!AM157),$L$293&lt;&gt;"M"),"",'ENTR1-Age'!AM157)</f>
        <v/>
      </c>
      <c r="L293" s="316" t="str">
        <f>IF(ISBLANK('ENTR1-Age'!AN157),"",'ENTR1-Age'!AN157)</f>
        <v/>
      </c>
      <c r="M293" s="317" t="str">
        <f t="shared" si="5"/>
        <v>OK</v>
      </c>
      <c r="N293" s="342"/>
    </row>
    <row r="294" spans="1:14" ht="22.5" x14ac:dyDescent="0.2">
      <c r="A294" s="316" t="s">
        <v>389</v>
      </c>
      <c r="B294" s="316" t="s">
        <v>1145</v>
      </c>
      <c r="C294" s="316" t="s">
        <v>194</v>
      </c>
      <c r="D294" s="318" t="s">
        <v>1146</v>
      </c>
      <c r="E294" s="321" t="s">
        <v>184</v>
      </c>
      <c r="F294" s="316" t="s">
        <v>194</v>
      </c>
      <c r="G294" s="318" t="s">
        <v>1147</v>
      </c>
      <c r="H294" s="316" t="str">
        <f>IF(OR(AND('ENTR1-Age'!AM62="",'ENTR1-Age'!AN62=""),AND('ENTR1-Age'!AM110="",'ENTR1-Age'!AN110=""),AND('ENTR1-Age'!AN62="K",'ENTR1-Age'!AN110="K"),OR('ENTR1-Age'!AN62="O",'ENTR1-Age'!AN110="O")),"",SUM('ENTR1-Age'!AM62,'ENTR1-Age'!AM110))</f>
        <v/>
      </c>
      <c r="I294" s="316" t="str">
        <f>IF(AND(OR(AND('ENTR1-Age'!AN62="O",'ENTR1-Age'!AN110="O"),AND('ENTR1-Age'!AN62="K",'ENTR1-Age'!AN110="K")),SUM('ENTR1-Age'!AM62,'ENTR1-Age'!AM110)=0,ISNUMBER('ENTR1-Age'!AM158)),"",IF(OR('ENTR1-Age'!AN62="O",'ENTR1-Age'!AN110="O"),"O",IF(AND('ENTR1-Age'!AN62='ENTR1-Age'!AN110,OR('ENTR1-Age'!AN62="K",'ENTR1-Age'!AN62="W",'ENTR1-Age'!AN62="M")), UPPER('ENTR1-Age'!AN62),"")))</f>
        <v/>
      </c>
      <c r="J294" s="321" t="s">
        <v>184</v>
      </c>
      <c r="K294" s="322" t="str">
        <f>IF(AND(ISBLANK('ENTR1-Age'!AM158),$L$294&lt;&gt;"M"),"",'ENTR1-Age'!AM158)</f>
        <v/>
      </c>
      <c r="L294" s="316" t="str">
        <f>IF(ISBLANK('ENTR1-Age'!AN158),"",'ENTR1-Age'!AN158)</f>
        <v/>
      </c>
      <c r="M294" s="317" t="str">
        <f t="shared" si="5"/>
        <v>OK</v>
      </c>
      <c r="N294" s="342"/>
    </row>
    <row r="295" spans="1:14" ht="22.5" x14ac:dyDescent="0.2">
      <c r="A295" s="316" t="s">
        <v>389</v>
      </c>
      <c r="B295" s="316" t="s">
        <v>1148</v>
      </c>
      <c r="C295" s="316" t="s">
        <v>194</v>
      </c>
      <c r="D295" s="318" t="s">
        <v>1149</v>
      </c>
      <c r="E295" s="321" t="s">
        <v>184</v>
      </c>
      <c r="F295" s="316" t="s">
        <v>194</v>
      </c>
      <c r="G295" s="318" t="s">
        <v>1150</v>
      </c>
      <c r="H295" s="316" t="str">
        <f>IF(OR(AND('ENTR1-Age'!AM63="",'ENTR1-Age'!AN63=""),AND('ENTR1-Age'!AM111="",'ENTR1-Age'!AN111=""),AND('ENTR1-Age'!AN63="K",'ENTR1-Age'!AN111="K"),OR('ENTR1-Age'!AN63="O",'ENTR1-Age'!AN111="O")),"",SUM('ENTR1-Age'!AM63,'ENTR1-Age'!AM111))</f>
        <v/>
      </c>
      <c r="I295" s="316" t="str">
        <f>IF(AND(OR(AND('ENTR1-Age'!AN63="O",'ENTR1-Age'!AN111="O"),AND('ENTR1-Age'!AN63="K",'ENTR1-Age'!AN111="K")),SUM('ENTR1-Age'!AM63,'ENTR1-Age'!AM111)=0,ISNUMBER('ENTR1-Age'!AM159)),"",IF(OR('ENTR1-Age'!AN63="O",'ENTR1-Age'!AN111="O"),"O",IF(AND('ENTR1-Age'!AN63='ENTR1-Age'!AN111,OR('ENTR1-Age'!AN63="K",'ENTR1-Age'!AN63="W",'ENTR1-Age'!AN63="M")), UPPER('ENTR1-Age'!AN63),"")))</f>
        <v/>
      </c>
      <c r="J295" s="321" t="s">
        <v>184</v>
      </c>
      <c r="K295" s="322" t="str">
        <f>IF(AND(ISBLANK('ENTR1-Age'!AM159),$L$295&lt;&gt;"M"),"",'ENTR1-Age'!AM159)</f>
        <v/>
      </c>
      <c r="L295" s="316" t="str">
        <f>IF(ISBLANK('ENTR1-Age'!AN159),"",'ENTR1-Age'!AN159)</f>
        <v/>
      </c>
      <c r="M295" s="317" t="str">
        <f t="shared" si="5"/>
        <v>OK</v>
      </c>
      <c r="N295" s="342"/>
    </row>
    <row r="296" spans="1:14" ht="22.5" x14ac:dyDescent="0.2">
      <c r="A296" s="316" t="s">
        <v>389</v>
      </c>
      <c r="B296" s="316" t="s">
        <v>1151</v>
      </c>
      <c r="C296" s="316" t="s">
        <v>194</v>
      </c>
      <c r="D296" s="318" t="s">
        <v>1152</v>
      </c>
      <c r="E296" s="321" t="s">
        <v>184</v>
      </c>
      <c r="F296" s="316" t="s">
        <v>194</v>
      </c>
      <c r="G296" s="318" t="s">
        <v>1153</v>
      </c>
      <c r="H296" s="316" t="str">
        <f>IF(OR(AND('ENTR1-Age'!AM64="",'ENTR1-Age'!AN64=""),AND('ENTR1-Age'!AM112="",'ENTR1-Age'!AN112=""),AND('ENTR1-Age'!AN64="K",'ENTR1-Age'!AN112="K"),OR('ENTR1-Age'!AN64="O",'ENTR1-Age'!AN112="O")),"",SUM('ENTR1-Age'!AM64,'ENTR1-Age'!AM112))</f>
        <v/>
      </c>
      <c r="I296" s="316" t="str">
        <f>IF(AND(OR(AND('ENTR1-Age'!AN64="O",'ENTR1-Age'!AN112="O"),AND('ENTR1-Age'!AN64="K",'ENTR1-Age'!AN112="K")),SUM('ENTR1-Age'!AM64,'ENTR1-Age'!AM112)=0,ISNUMBER('ENTR1-Age'!AM160)),"",IF(OR('ENTR1-Age'!AN64="O",'ENTR1-Age'!AN112="O"),"O",IF(AND('ENTR1-Age'!AN64='ENTR1-Age'!AN112,OR('ENTR1-Age'!AN64="K",'ENTR1-Age'!AN64="W",'ENTR1-Age'!AN64="M")), UPPER('ENTR1-Age'!AN64),"")))</f>
        <v/>
      </c>
      <c r="J296" s="321" t="s">
        <v>184</v>
      </c>
      <c r="K296" s="322" t="str">
        <f>IF(AND(ISBLANK('ENTR1-Age'!AM160),$L$296&lt;&gt;"M"),"",'ENTR1-Age'!AM160)</f>
        <v/>
      </c>
      <c r="L296" s="316" t="str">
        <f>IF(ISBLANK('ENTR1-Age'!AN160),"",'ENTR1-Age'!AN160)</f>
        <v/>
      </c>
      <c r="M296" s="317" t="str">
        <f t="shared" si="5"/>
        <v>OK</v>
      </c>
      <c r="N296" s="342"/>
    </row>
    <row r="297" spans="1:14" ht="22.5" x14ac:dyDescent="0.2">
      <c r="A297" s="316" t="s">
        <v>389</v>
      </c>
      <c r="B297" s="316" t="s">
        <v>1154</v>
      </c>
      <c r="C297" s="316" t="s">
        <v>194</v>
      </c>
      <c r="D297" s="318" t="s">
        <v>1155</v>
      </c>
      <c r="E297" s="321" t="s">
        <v>184</v>
      </c>
      <c r="F297" s="316" t="s">
        <v>194</v>
      </c>
      <c r="G297" s="318" t="s">
        <v>1156</v>
      </c>
      <c r="H297" s="316" t="str">
        <f>IF(OR(AND('ENTR1-Age'!AM65="",'ENTR1-Age'!AN65=""),AND('ENTR1-Age'!AM113="",'ENTR1-Age'!AN113=""),AND('ENTR1-Age'!AN65="K",'ENTR1-Age'!AN113="K"),OR('ENTR1-Age'!AN65="O",'ENTR1-Age'!AN113="O")),"",SUM('ENTR1-Age'!AM65,'ENTR1-Age'!AM113))</f>
        <v/>
      </c>
      <c r="I297" s="316" t="str">
        <f>IF(AND(OR(AND('ENTR1-Age'!AN65="O",'ENTR1-Age'!AN113="O"),AND('ENTR1-Age'!AN65="K",'ENTR1-Age'!AN113="K")),SUM('ENTR1-Age'!AM65,'ENTR1-Age'!AM113)=0,ISNUMBER('ENTR1-Age'!AM161)),"",IF(OR('ENTR1-Age'!AN65="O",'ENTR1-Age'!AN113="O"),"O",IF(AND('ENTR1-Age'!AN65='ENTR1-Age'!AN113,OR('ENTR1-Age'!AN65="K",'ENTR1-Age'!AN65="W",'ENTR1-Age'!AN65="M")), UPPER('ENTR1-Age'!AN65),"")))</f>
        <v/>
      </c>
      <c r="J297" s="321" t="s">
        <v>184</v>
      </c>
      <c r="K297" s="322" t="str">
        <f>IF(AND(ISBLANK('ENTR1-Age'!AM161),$L$297&lt;&gt;"M"),"",'ENTR1-Age'!AM161)</f>
        <v/>
      </c>
      <c r="L297" s="316" t="str">
        <f>IF(ISBLANK('ENTR1-Age'!AN161),"",'ENTR1-Age'!AN161)</f>
        <v/>
      </c>
      <c r="M297" s="317" t="str">
        <f t="shared" si="5"/>
        <v>OK</v>
      </c>
      <c r="N297" s="342"/>
    </row>
    <row r="298" spans="1:14" ht="22.5" x14ac:dyDescent="0.2">
      <c r="A298" s="316" t="s">
        <v>389</v>
      </c>
      <c r="B298" s="316" t="s">
        <v>1157</v>
      </c>
      <c r="C298" s="316" t="s">
        <v>194</v>
      </c>
      <c r="D298" s="318" t="s">
        <v>1158</v>
      </c>
      <c r="E298" s="321" t="s">
        <v>184</v>
      </c>
      <c r="F298" s="316" t="s">
        <v>194</v>
      </c>
      <c r="G298" s="318" t="s">
        <v>1159</v>
      </c>
      <c r="H298" s="316" t="str">
        <f>IF(OR(AND('ENTR1-Age'!AM66="",'ENTR1-Age'!AN66=""),AND('ENTR1-Age'!AM114="",'ENTR1-Age'!AN114=""),AND('ENTR1-Age'!AN66="K",'ENTR1-Age'!AN114="K"),OR('ENTR1-Age'!AN66="O",'ENTR1-Age'!AN114="O")),"",SUM('ENTR1-Age'!AM66,'ENTR1-Age'!AM114))</f>
        <v/>
      </c>
      <c r="I298" s="316" t="str">
        <f>IF(AND(OR(AND('ENTR1-Age'!AN66="O",'ENTR1-Age'!AN114="O"),AND('ENTR1-Age'!AN66="K",'ENTR1-Age'!AN114="K")),SUM('ENTR1-Age'!AM66,'ENTR1-Age'!AM114)=0,ISNUMBER('ENTR1-Age'!AM162)),"",IF(OR('ENTR1-Age'!AN66="O",'ENTR1-Age'!AN114="O"),"O",IF(AND('ENTR1-Age'!AN66='ENTR1-Age'!AN114,OR('ENTR1-Age'!AN66="K",'ENTR1-Age'!AN66="W",'ENTR1-Age'!AN66="M")), UPPER('ENTR1-Age'!AN66),"")))</f>
        <v/>
      </c>
      <c r="J298" s="321" t="s">
        <v>184</v>
      </c>
      <c r="K298" s="322" t="str">
        <f>IF(AND(ISBLANK('ENTR1-Age'!AM162),$L$298&lt;&gt;"M"),"",'ENTR1-Age'!AM162)</f>
        <v/>
      </c>
      <c r="L298" s="316" t="str">
        <f>IF(ISBLANK('ENTR1-Age'!AN162),"",'ENTR1-Age'!AN162)</f>
        <v/>
      </c>
      <c r="M298" s="317" t="str">
        <f t="shared" si="5"/>
        <v>OK</v>
      </c>
      <c r="N298" s="342"/>
    </row>
    <row r="299" spans="1:14" ht="22.5" x14ac:dyDescent="0.2">
      <c r="A299" s="316" t="s">
        <v>389</v>
      </c>
      <c r="B299" s="316" t="s">
        <v>1160</v>
      </c>
      <c r="C299" s="316" t="s">
        <v>194</v>
      </c>
      <c r="D299" s="318" t="s">
        <v>1161</v>
      </c>
      <c r="E299" s="321" t="s">
        <v>184</v>
      </c>
      <c r="F299" s="316" t="s">
        <v>194</v>
      </c>
      <c r="G299" s="318" t="s">
        <v>1162</v>
      </c>
      <c r="H299" s="316" t="str">
        <f>IF(OR(AND('ENTR1-Age'!AM67="",'ENTR1-Age'!AN67=""),AND('ENTR1-Age'!AM115="",'ENTR1-Age'!AN115=""),AND('ENTR1-Age'!AN67="K",'ENTR1-Age'!AN115="K"),OR('ENTR1-Age'!AN67="O",'ENTR1-Age'!AN115="O")),"",SUM('ENTR1-Age'!AM67,'ENTR1-Age'!AM115))</f>
        <v/>
      </c>
      <c r="I299" s="316" t="str">
        <f>IF(AND(OR(AND('ENTR1-Age'!AN67="O",'ENTR1-Age'!AN115="O"),AND('ENTR1-Age'!AN67="K",'ENTR1-Age'!AN115="K")),SUM('ENTR1-Age'!AM67,'ENTR1-Age'!AM115)=0,ISNUMBER('ENTR1-Age'!AM163)),"",IF(OR('ENTR1-Age'!AN67="O",'ENTR1-Age'!AN115="O"),"O",IF(AND('ENTR1-Age'!AN67='ENTR1-Age'!AN115,OR('ENTR1-Age'!AN67="K",'ENTR1-Age'!AN67="W",'ENTR1-Age'!AN67="M")), UPPER('ENTR1-Age'!AN67),"")))</f>
        <v/>
      </c>
      <c r="J299" s="321" t="s">
        <v>184</v>
      </c>
      <c r="K299" s="322" t="str">
        <f>IF(AND(ISBLANK('ENTR1-Age'!AM163),$L$299&lt;&gt;"M"),"",'ENTR1-Age'!AM163)</f>
        <v/>
      </c>
      <c r="L299" s="316" t="str">
        <f>IF(ISBLANK('ENTR1-Age'!AN163),"",'ENTR1-Age'!AN163)</f>
        <v/>
      </c>
      <c r="M299" s="317" t="str">
        <f t="shared" si="5"/>
        <v>OK</v>
      </c>
      <c r="N299" s="342"/>
    </row>
    <row r="300" spans="1:14" ht="22.5" x14ac:dyDescent="0.2">
      <c r="A300" s="316" t="s">
        <v>389</v>
      </c>
      <c r="B300" s="316" t="s">
        <v>1163</v>
      </c>
      <c r="C300" s="316" t="s">
        <v>194</v>
      </c>
      <c r="D300" s="318" t="s">
        <v>1164</v>
      </c>
      <c r="E300" s="321" t="s">
        <v>184</v>
      </c>
      <c r="F300" s="316" t="s">
        <v>194</v>
      </c>
      <c r="G300" s="318" t="s">
        <v>1165</v>
      </c>
      <c r="H300" s="316" t="str">
        <f>IF(OR(AND('ENTR1-Age'!AM68="",'ENTR1-Age'!AN68=""),AND('ENTR1-Age'!AM116="",'ENTR1-Age'!AN116=""),AND('ENTR1-Age'!AN68="K",'ENTR1-Age'!AN116="K"),OR('ENTR1-Age'!AN68="O",'ENTR1-Age'!AN116="O")),"",SUM('ENTR1-Age'!AM68,'ENTR1-Age'!AM116))</f>
        <v/>
      </c>
      <c r="I300" s="316" t="str">
        <f>IF(AND(OR(AND('ENTR1-Age'!AN68="O",'ENTR1-Age'!AN116="O"),AND('ENTR1-Age'!AN68="K",'ENTR1-Age'!AN116="K")),SUM('ENTR1-Age'!AM68,'ENTR1-Age'!AM116)=0,ISNUMBER('ENTR1-Age'!AM164)),"",IF(OR('ENTR1-Age'!AN68="O",'ENTR1-Age'!AN116="O"),"O",IF(AND('ENTR1-Age'!AN68='ENTR1-Age'!AN116,OR('ENTR1-Age'!AN68="K",'ENTR1-Age'!AN68="W",'ENTR1-Age'!AN68="M")), UPPER('ENTR1-Age'!AN68),"")))</f>
        <v/>
      </c>
      <c r="J300" s="321" t="s">
        <v>184</v>
      </c>
      <c r="K300" s="322" t="str">
        <f>IF(AND(ISBLANK('ENTR1-Age'!AM164),$L$300&lt;&gt;"M"),"",'ENTR1-Age'!AM164)</f>
        <v/>
      </c>
      <c r="L300" s="316" t="str">
        <f>IF(ISBLANK('ENTR1-Age'!AN164),"",'ENTR1-Age'!AN164)</f>
        <v/>
      </c>
      <c r="M300" s="317" t="str">
        <f t="shared" si="5"/>
        <v>OK</v>
      </c>
      <c r="N300" s="342"/>
    </row>
    <row r="301" spans="1:14" ht="22.5" x14ac:dyDescent="0.2">
      <c r="A301" s="316" t="s">
        <v>389</v>
      </c>
      <c r="B301" s="316" t="s">
        <v>1166</v>
      </c>
      <c r="C301" s="316" t="s">
        <v>194</v>
      </c>
      <c r="D301" s="318" t="s">
        <v>1167</v>
      </c>
      <c r="E301" s="321" t="s">
        <v>184</v>
      </c>
      <c r="F301" s="316" t="s">
        <v>194</v>
      </c>
      <c r="G301" s="318" t="s">
        <v>1168</v>
      </c>
      <c r="H301" s="316" t="str">
        <f>IF(OR(AND('ENTR1-Age'!AM69="",'ENTR1-Age'!AN69=""),AND('ENTR1-Age'!AM117="",'ENTR1-Age'!AN117=""),AND('ENTR1-Age'!AN69="K",'ENTR1-Age'!AN117="K"),OR('ENTR1-Age'!AN69="O",'ENTR1-Age'!AN117="O")),"",SUM('ENTR1-Age'!AM69,'ENTR1-Age'!AM117))</f>
        <v/>
      </c>
      <c r="I301" s="316" t="str">
        <f>IF(AND(OR(AND('ENTR1-Age'!AN69="O",'ENTR1-Age'!AN117="O"),AND('ENTR1-Age'!AN69="K",'ENTR1-Age'!AN117="K")),SUM('ENTR1-Age'!AM69,'ENTR1-Age'!AM117)=0,ISNUMBER('ENTR1-Age'!AM165)),"",IF(OR('ENTR1-Age'!AN69="O",'ENTR1-Age'!AN117="O"),"O",IF(AND('ENTR1-Age'!AN69='ENTR1-Age'!AN117,OR('ENTR1-Age'!AN69="K",'ENTR1-Age'!AN69="W",'ENTR1-Age'!AN69="M")), UPPER('ENTR1-Age'!AN69),"")))</f>
        <v/>
      </c>
      <c r="J301" s="321" t="s">
        <v>184</v>
      </c>
      <c r="K301" s="322" t="str">
        <f>IF(AND(ISBLANK('ENTR1-Age'!AM165),$L$301&lt;&gt;"M"),"",'ENTR1-Age'!AM165)</f>
        <v/>
      </c>
      <c r="L301" s="316" t="str">
        <f>IF(ISBLANK('ENTR1-Age'!AN165),"",'ENTR1-Age'!AN165)</f>
        <v/>
      </c>
      <c r="M301" s="317" t="str">
        <f t="shared" si="5"/>
        <v>OK</v>
      </c>
      <c r="N301" s="342"/>
    </row>
    <row r="302" spans="1:14" ht="22.5" x14ac:dyDescent="0.2">
      <c r="A302" s="316" t="s">
        <v>389</v>
      </c>
      <c r="B302" s="316" t="s">
        <v>1169</v>
      </c>
      <c r="C302" s="316" t="s">
        <v>194</v>
      </c>
      <c r="D302" s="318" t="s">
        <v>1170</v>
      </c>
      <c r="E302" s="321" t="s">
        <v>184</v>
      </c>
      <c r="F302" s="316" t="s">
        <v>194</v>
      </c>
      <c r="G302" s="318" t="s">
        <v>1171</v>
      </c>
      <c r="H302" s="316" t="str">
        <f>IF(OR(AND('ENTR1-Age'!AM70="",'ENTR1-Age'!AN70=""),AND('ENTR1-Age'!AM118="",'ENTR1-Age'!AN118=""),AND('ENTR1-Age'!AN70="K",'ENTR1-Age'!AN118="K"),OR('ENTR1-Age'!AN70="O",'ENTR1-Age'!AN118="O")),"",SUM('ENTR1-Age'!AM70,'ENTR1-Age'!AM118))</f>
        <v/>
      </c>
      <c r="I302" s="316" t="str">
        <f>IF(AND(OR(AND('ENTR1-Age'!AN70="O",'ENTR1-Age'!AN118="O"),AND('ENTR1-Age'!AN70="K",'ENTR1-Age'!AN118="K")),SUM('ENTR1-Age'!AM70,'ENTR1-Age'!AM118)=0,ISNUMBER('ENTR1-Age'!AM166)),"",IF(OR('ENTR1-Age'!AN70="O",'ENTR1-Age'!AN118="O"),"O",IF(AND('ENTR1-Age'!AN70='ENTR1-Age'!AN118,OR('ENTR1-Age'!AN70="K",'ENTR1-Age'!AN70="W",'ENTR1-Age'!AN70="M")), UPPER('ENTR1-Age'!AN70),"")))</f>
        <v/>
      </c>
      <c r="J302" s="321" t="s">
        <v>184</v>
      </c>
      <c r="K302" s="322" t="str">
        <f>IF(AND(ISBLANK('ENTR1-Age'!AM166),$L$302&lt;&gt;"M"),"",'ENTR1-Age'!AM166)</f>
        <v/>
      </c>
      <c r="L302" s="316" t="str">
        <f>IF(ISBLANK('ENTR1-Age'!AN166),"",'ENTR1-Age'!AN166)</f>
        <v/>
      </c>
      <c r="M302" s="317" t="str">
        <f t="shared" si="5"/>
        <v>OK</v>
      </c>
      <c r="N302" s="342"/>
    </row>
    <row r="303" spans="1:14" ht="22.5" x14ac:dyDescent="0.2">
      <c r="A303" s="316" t="s">
        <v>389</v>
      </c>
      <c r="B303" s="316" t="s">
        <v>1172</v>
      </c>
      <c r="C303" s="316" t="s">
        <v>194</v>
      </c>
      <c r="D303" s="318" t="s">
        <v>1173</v>
      </c>
      <c r="E303" s="321" t="s">
        <v>184</v>
      </c>
      <c r="F303" s="316" t="s">
        <v>194</v>
      </c>
      <c r="G303" s="318" t="s">
        <v>1174</v>
      </c>
      <c r="H303" s="316" t="str">
        <f>IF(OR(AND('ENTR1-Age'!AM71="",'ENTR1-Age'!AN71=""),AND('ENTR1-Age'!AM119="",'ENTR1-Age'!AN119=""),AND('ENTR1-Age'!AN71="K",'ENTR1-Age'!AN119="K"),OR('ENTR1-Age'!AN71="O",'ENTR1-Age'!AN119="O")),"",SUM('ENTR1-Age'!AM71,'ENTR1-Age'!AM119))</f>
        <v/>
      </c>
      <c r="I303" s="316" t="str">
        <f>IF(AND(OR(AND('ENTR1-Age'!AN71="O",'ENTR1-Age'!AN119="O"),AND('ENTR1-Age'!AN71="K",'ENTR1-Age'!AN119="K")),SUM('ENTR1-Age'!AM71,'ENTR1-Age'!AM119)=0,ISNUMBER('ENTR1-Age'!AM167)),"",IF(OR('ENTR1-Age'!AN71="O",'ENTR1-Age'!AN119="O"),"O",IF(AND('ENTR1-Age'!AN71='ENTR1-Age'!AN119,OR('ENTR1-Age'!AN71="K",'ENTR1-Age'!AN71="W",'ENTR1-Age'!AN71="M")), UPPER('ENTR1-Age'!AN71),"")))</f>
        <v/>
      </c>
      <c r="J303" s="321" t="s">
        <v>184</v>
      </c>
      <c r="K303" s="322" t="str">
        <f>IF(AND(ISBLANK('ENTR1-Age'!AM167),$L$303&lt;&gt;"M"),"",'ENTR1-Age'!AM167)</f>
        <v/>
      </c>
      <c r="L303" s="316" t="str">
        <f>IF(ISBLANK('ENTR1-Age'!AN167),"",'ENTR1-Age'!AN167)</f>
        <v/>
      </c>
      <c r="M303" s="317" t="str">
        <f t="shared" si="5"/>
        <v>OK</v>
      </c>
      <c r="N303" s="342"/>
    </row>
    <row r="304" spans="1:14" ht="22.5" x14ac:dyDescent="0.2">
      <c r="A304" s="316" t="s">
        <v>389</v>
      </c>
      <c r="B304" s="316" t="s">
        <v>1175</v>
      </c>
      <c r="C304" s="316" t="s">
        <v>194</v>
      </c>
      <c r="D304" s="318" t="s">
        <v>1176</v>
      </c>
      <c r="E304" s="321" t="s">
        <v>184</v>
      </c>
      <c r="F304" s="316" t="s">
        <v>194</v>
      </c>
      <c r="G304" s="318" t="s">
        <v>1177</v>
      </c>
      <c r="H304" s="316" t="str">
        <f>IF(OR(AND('ENTR1-Age'!AM72="",'ENTR1-Age'!AN72=""),AND('ENTR1-Age'!AM120="",'ENTR1-Age'!AN120=""),AND('ENTR1-Age'!AN72="K",'ENTR1-Age'!AN120="K"),OR('ENTR1-Age'!AN72="O",'ENTR1-Age'!AN120="O")),"",SUM('ENTR1-Age'!AM72,'ENTR1-Age'!AM120))</f>
        <v/>
      </c>
      <c r="I304" s="316" t="str">
        <f>IF(AND(OR(AND('ENTR1-Age'!AN72="O",'ENTR1-Age'!AN120="O"),AND('ENTR1-Age'!AN72="K",'ENTR1-Age'!AN120="K")),SUM('ENTR1-Age'!AM72,'ENTR1-Age'!AM120)=0,ISNUMBER('ENTR1-Age'!AM168)),"",IF(OR('ENTR1-Age'!AN72="O",'ENTR1-Age'!AN120="O"),"O",IF(AND('ENTR1-Age'!AN72='ENTR1-Age'!AN120,OR('ENTR1-Age'!AN72="K",'ENTR1-Age'!AN72="W",'ENTR1-Age'!AN72="M")), UPPER('ENTR1-Age'!AN72),"")))</f>
        <v/>
      </c>
      <c r="J304" s="321" t="s">
        <v>184</v>
      </c>
      <c r="K304" s="322" t="str">
        <f>IF(AND(ISBLANK('ENTR1-Age'!AM168),$L$304&lt;&gt;"M"),"",'ENTR1-Age'!AM168)</f>
        <v/>
      </c>
      <c r="L304" s="316" t="str">
        <f>IF(ISBLANK('ENTR1-Age'!AN168),"",'ENTR1-Age'!AN168)</f>
        <v/>
      </c>
      <c r="M304" s="317" t="str">
        <f t="shared" si="5"/>
        <v>OK</v>
      </c>
      <c r="N304" s="342"/>
    </row>
    <row r="305" spans="1:14" ht="22.5" x14ac:dyDescent="0.2">
      <c r="A305" s="316" t="s">
        <v>389</v>
      </c>
      <c r="B305" s="316" t="s">
        <v>1178</v>
      </c>
      <c r="C305" s="316" t="s">
        <v>194</v>
      </c>
      <c r="D305" s="318" t="s">
        <v>1179</v>
      </c>
      <c r="E305" s="321" t="s">
        <v>184</v>
      </c>
      <c r="F305" s="316" t="s">
        <v>194</v>
      </c>
      <c r="G305" s="318" t="s">
        <v>1180</v>
      </c>
      <c r="H305" s="316" t="str">
        <f>IF(OR(AND('ENTR1-Age'!AM73="",'ENTR1-Age'!AN73=""),AND('ENTR1-Age'!AM121="",'ENTR1-Age'!AN121=""),AND('ENTR1-Age'!AN73="K",'ENTR1-Age'!AN121="K"),OR('ENTR1-Age'!AN73="O",'ENTR1-Age'!AN121="O")),"",SUM('ENTR1-Age'!AM73,'ENTR1-Age'!AM121))</f>
        <v/>
      </c>
      <c r="I305" s="316" t="str">
        <f>IF(AND(OR(AND('ENTR1-Age'!AN73="O",'ENTR1-Age'!AN121="O"),AND('ENTR1-Age'!AN73="K",'ENTR1-Age'!AN121="K")),SUM('ENTR1-Age'!AM73,'ENTR1-Age'!AM121)=0,ISNUMBER('ENTR1-Age'!AM169)),"",IF(OR('ENTR1-Age'!AN73="O",'ENTR1-Age'!AN121="O"),"O",IF(AND('ENTR1-Age'!AN73='ENTR1-Age'!AN121,OR('ENTR1-Age'!AN73="K",'ENTR1-Age'!AN73="W",'ENTR1-Age'!AN73="M")), UPPER('ENTR1-Age'!AN73),"")))</f>
        <v/>
      </c>
      <c r="J305" s="321" t="s">
        <v>184</v>
      </c>
      <c r="K305" s="322" t="str">
        <f>IF(AND(ISBLANK('ENTR1-Age'!AM169),$L$305&lt;&gt;"M"),"",'ENTR1-Age'!AM169)</f>
        <v/>
      </c>
      <c r="L305" s="316" t="str">
        <f>IF(ISBLANK('ENTR1-Age'!AN169),"",'ENTR1-Age'!AN169)</f>
        <v/>
      </c>
      <c r="M305" s="317" t="str">
        <f t="shared" si="5"/>
        <v>OK</v>
      </c>
      <c r="N305" s="342"/>
    </row>
    <row r="306" spans="1:14" ht="22.5" x14ac:dyDescent="0.2">
      <c r="A306" s="316" t="s">
        <v>389</v>
      </c>
      <c r="B306" s="316" t="s">
        <v>1181</v>
      </c>
      <c r="C306" s="316" t="s">
        <v>194</v>
      </c>
      <c r="D306" s="318" t="s">
        <v>1182</v>
      </c>
      <c r="E306" s="321" t="s">
        <v>184</v>
      </c>
      <c r="F306" s="316" t="s">
        <v>194</v>
      </c>
      <c r="G306" s="318" t="s">
        <v>1183</v>
      </c>
      <c r="H306" s="316" t="str">
        <f>IF(OR(AND('ENTR1-Age'!AM74="",'ENTR1-Age'!AN74=""),AND('ENTR1-Age'!AM122="",'ENTR1-Age'!AN122=""),AND('ENTR1-Age'!AN74="K",'ENTR1-Age'!AN122="K"),OR('ENTR1-Age'!AN74="O",'ENTR1-Age'!AN122="O")),"",SUM('ENTR1-Age'!AM74,'ENTR1-Age'!AM122))</f>
        <v/>
      </c>
      <c r="I306" s="316" t="str">
        <f>IF(AND(OR(AND('ENTR1-Age'!AN74="O",'ENTR1-Age'!AN122="O"),AND('ENTR1-Age'!AN74="K",'ENTR1-Age'!AN122="K")),SUM('ENTR1-Age'!AM74,'ENTR1-Age'!AM122)=0,ISNUMBER('ENTR1-Age'!AM170)),"",IF(OR('ENTR1-Age'!AN74="O",'ENTR1-Age'!AN122="O"),"O",IF(AND('ENTR1-Age'!AN74='ENTR1-Age'!AN122,OR('ENTR1-Age'!AN74="K",'ENTR1-Age'!AN74="W",'ENTR1-Age'!AN74="M")), UPPER('ENTR1-Age'!AN74),"")))</f>
        <v/>
      </c>
      <c r="J306" s="321" t="s">
        <v>184</v>
      </c>
      <c r="K306" s="322" t="str">
        <f>IF(AND(ISBLANK('ENTR1-Age'!AM170),$L$306&lt;&gt;"M"),"",'ENTR1-Age'!AM170)</f>
        <v/>
      </c>
      <c r="L306" s="316" t="str">
        <f>IF(ISBLANK('ENTR1-Age'!AN170),"",'ENTR1-Age'!AN170)</f>
        <v/>
      </c>
      <c r="M306" s="317" t="str">
        <f t="shared" si="5"/>
        <v>OK</v>
      </c>
      <c r="N306" s="342"/>
    </row>
    <row r="307" spans="1:14" ht="22.5" x14ac:dyDescent="0.2">
      <c r="A307" s="316" t="s">
        <v>389</v>
      </c>
      <c r="B307" s="316" t="s">
        <v>1184</v>
      </c>
      <c r="C307" s="316" t="s">
        <v>194</v>
      </c>
      <c r="D307" s="318" t="s">
        <v>1185</v>
      </c>
      <c r="E307" s="321" t="s">
        <v>184</v>
      </c>
      <c r="F307" s="316" t="s">
        <v>194</v>
      </c>
      <c r="G307" s="318" t="s">
        <v>1186</v>
      </c>
      <c r="H307" s="316" t="str">
        <f>IF(OR(AND('ENTR1-Age'!AM75="",'ENTR1-Age'!AN75=""),AND('ENTR1-Age'!AM123="",'ENTR1-Age'!AN123=""),AND('ENTR1-Age'!AN75="K",'ENTR1-Age'!AN123="K"),OR('ENTR1-Age'!AN75="O",'ENTR1-Age'!AN123="O")),"",SUM('ENTR1-Age'!AM75,'ENTR1-Age'!AM123))</f>
        <v/>
      </c>
      <c r="I307" s="316" t="str">
        <f>IF(AND(OR(AND('ENTR1-Age'!AN75="O",'ENTR1-Age'!AN123="O"),AND('ENTR1-Age'!AN75="K",'ENTR1-Age'!AN123="K")),SUM('ENTR1-Age'!AM75,'ENTR1-Age'!AM123)=0,ISNUMBER('ENTR1-Age'!AM171)),"",IF(OR('ENTR1-Age'!AN75="O",'ENTR1-Age'!AN123="O"),"O",IF(AND('ENTR1-Age'!AN75='ENTR1-Age'!AN123,OR('ENTR1-Age'!AN75="K",'ENTR1-Age'!AN75="W",'ENTR1-Age'!AN75="M")), UPPER('ENTR1-Age'!AN75),"")))</f>
        <v/>
      </c>
      <c r="J307" s="321" t="s">
        <v>184</v>
      </c>
      <c r="K307" s="322" t="str">
        <f>IF(AND(ISBLANK('ENTR1-Age'!AM171),$L$307&lt;&gt;"M"),"",'ENTR1-Age'!AM171)</f>
        <v/>
      </c>
      <c r="L307" s="316" t="str">
        <f>IF(ISBLANK('ENTR1-Age'!AN171),"",'ENTR1-Age'!AN171)</f>
        <v/>
      </c>
      <c r="M307" s="317" t="str">
        <f t="shared" si="5"/>
        <v>OK</v>
      </c>
      <c r="N307" s="342"/>
    </row>
    <row r="308" spans="1:14" ht="22.5" x14ac:dyDescent="0.2">
      <c r="A308" s="316" t="s">
        <v>389</v>
      </c>
      <c r="B308" s="316" t="s">
        <v>1187</v>
      </c>
      <c r="C308" s="316" t="s">
        <v>194</v>
      </c>
      <c r="D308" s="318" t="s">
        <v>1188</v>
      </c>
      <c r="E308" s="321" t="s">
        <v>184</v>
      </c>
      <c r="F308" s="316" t="s">
        <v>194</v>
      </c>
      <c r="G308" s="318" t="s">
        <v>1189</v>
      </c>
      <c r="H308" s="316" t="str">
        <f>IF(OR(AND('ENTR1-Age'!AM76="",'ENTR1-Age'!AN76=""),AND('ENTR1-Age'!AM124="",'ENTR1-Age'!AN124=""),AND('ENTR1-Age'!AN76="K",'ENTR1-Age'!AN124="K"),OR('ENTR1-Age'!AN76="O",'ENTR1-Age'!AN124="O")),"",SUM('ENTR1-Age'!AM76,'ENTR1-Age'!AM124))</f>
        <v/>
      </c>
      <c r="I308" s="316" t="str">
        <f>IF(AND(OR(AND('ENTR1-Age'!AN76="O",'ENTR1-Age'!AN124="O"),AND('ENTR1-Age'!AN76="K",'ENTR1-Age'!AN124="K")),SUM('ENTR1-Age'!AM76,'ENTR1-Age'!AM124)=0,ISNUMBER('ENTR1-Age'!AM172)),"",IF(OR('ENTR1-Age'!AN76="O",'ENTR1-Age'!AN124="O"),"O",IF(AND('ENTR1-Age'!AN76='ENTR1-Age'!AN124,OR('ENTR1-Age'!AN76="K",'ENTR1-Age'!AN76="W",'ENTR1-Age'!AN76="M")), UPPER('ENTR1-Age'!AN76),"")))</f>
        <v/>
      </c>
      <c r="J308" s="321" t="s">
        <v>184</v>
      </c>
      <c r="K308" s="322" t="str">
        <f>IF(AND(ISBLANK('ENTR1-Age'!AM172),$L$308&lt;&gt;"M"),"",'ENTR1-Age'!AM172)</f>
        <v/>
      </c>
      <c r="L308" s="316" t="str">
        <f>IF(ISBLANK('ENTR1-Age'!AN172),"",'ENTR1-Age'!AN172)</f>
        <v/>
      </c>
      <c r="M308" s="317" t="str">
        <f t="shared" si="5"/>
        <v>OK</v>
      </c>
      <c r="N308" s="342"/>
    </row>
    <row r="309" spans="1:14" ht="22.5" x14ac:dyDescent="0.2">
      <c r="A309" s="316" t="s">
        <v>389</v>
      </c>
      <c r="B309" s="316" t="s">
        <v>1190</v>
      </c>
      <c r="C309" s="316" t="s">
        <v>194</v>
      </c>
      <c r="D309" s="318" t="s">
        <v>1191</v>
      </c>
      <c r="E309" s="321" t="s">
        <v>184</v>
      </c>
      <c r="F309" s="316" t="s">
        <v>194</v>
      </c>
      <c r="G309" s="318" t="s">
        <v>411</v>
      </c>
      <c r="H309" s="316" t="str">
        <f>IF(OR(AND('ENTR1-Age'!AM77="",'ENTR1-Age'!AN77=""),AND('ENTR1-Age'!AM125="",'ENTR1-Age'!AN125=""),AND('ENTR1-Age'!AN77="K",'ENTR1-Age'!AN125="K"),OR('ENTR1-Age'!AN77="O",'ENTR1-Age'!AN125="O")),"",SUM('ENTR1-Age'!AM77,'ENTR1-Age'!AM125))</f>
        <v/>
      </c>
      <c r="I309" s="316" t="str">
        <f>IF(AND(OR(AND('ENTR1-Age'!AN77="O",'ENTR1-Age'!AN125="O"),AND('ENTR1-Age'!AN77="K",'ENTR1-Age'!AN125="K")),SUM('ENTR1-Age'!AM77,'ENTR1-Age'!AM125)=0,ISNUMBER('ENTR1-Age'!AM173)),"",IF(OR('ENTR1-Age'!AN77="O",'ENTR1-Age'!AN125="O"),"O",IF(AND('ENTR1-Age'!AN77='ENTR1-Age'!AN125,OR('ENTR1-Age'!AN77="K",'ENTR1-Age'!AN77="W",'ENTR1-Age'!AN77="M")), UPPER('ENTR1-Age'!AN77),"")))</f>
        <v/>
      </c>
      <c r="J309" s="321" t="s">
        <v>184</v>
      </c>
      <c r="K309" s="322" t="str">
        <f>IF(AND(ISBLANK('ENTR1-Age'!AM173),$L$309&lt;&gt;"M"),"",'ENTR1-Age'!AM173)</f>
        <v/>
      </c>
      <c r="L309" s="316" t="str">
        <f>IF(ISBLANK('ENTR1-Age'!AN173),"",'ENTR1-Age'!AN173)</f>
        <v/>
      </c>
      <c r="M309" s="317" t="str">
        <f t="shared" si="5"/>
        <v>OK</v>
      </c>
      <c r="N309" s="342"/>
    </row>
    <row r="310" spans="1:14" x14ac:dyDescent="0.2">
      <c r="A310" s="316" t="s">
        <v>389</v>
      </c>
      <c r="B310" s="316" t="s">
        <v>1192</v>
      </c>
      <c r="C310" s="316" t="s">
        <v>194</v>
      </c>
      <c r="D310" s="318" t="s">
        <v>1193</v>
      </c>
      <c r="E310" s="321" t="s">
        <v>184</v>
      </c>
      <c r="F310" s="316" t="s">
        <v>194</v>
      </c>
      <c r="G310" s="318" t="s">
        <v>434</v>
      </c>
      <c r="H310" s="316" t="str">
        <f>IF(OR(SUMPRODUCT(--('ENTR1-Age'!AP31:'ENTR1-Age'!AP76=""),--('ENTR1-Age'!AQ31:'ENTR1-Age'!AQ76=""))&gt;0,COUNTIF('ENTR1-Age'!AQ31:'ENTR1-Age'!AQ76,"O")&gt;0, COUNTIF('ENTR1-Age'!AQ31:'ENTR1-Age'!AQ76,"K")=46),"",SUM('ENTR1-Age'!AP31:'ENTR1-Age'!AP76))</f>
        <v/>
      </c>
      <c r="I310" s="316" t="str">
        <f xml:space="preserve"> IF(AND(OR(COUNTIF('ENTR1-Age'!AQ31:'ENTR1-Age'!AQ76,"O")=46,COUNTIF('ENTR1-Age'!AQ31:'ENTR1-Age'!AQ76,"K")=46),SUM('ENTR1-Age'!AP31:'ENTR1-Age'!AP76)=0,ISNUMBER('ENTR1-Age'!AP77)),"",IF(COUNTIF('ENTR1-Age'!AQ31:'ENTR1-Age'!AQ76,"O")&gt;0,"O", IF(AND(COUNTIF('ENTR1-Age'!AQ31:'ENTR1-Age'!AQ76,'ENTR1-Age'!AQ31)=46,OR('ENTR1-Age'!AQ31="K",'ENTR1-Age'!AQ31="W",'ENTR1-Age'!AQ31="M")),UPPER('ENTR1-Age'!AQ31),"")))</f>
        <v/>
      </c>
      <c r="J310" s="321" t="s">
        <v>184</v>
      </c>
      <c r="K310" s="322" t="str">
        <f>IF(AND(ISBLANK('ENTR1-Age'!AP77),$L$310&lt;&gt;"M"),"",'ENTR1-Age'!AP77)</f>
        <v/>
      </c>
      <c r="L310" s="316" t="str">
        <f>IF(ISBLANK('ENTR1-Age'!AQ77),"",'ENTR1-Age'!AQ77)</f>
        <v/>
      </c>
      <c r="M310" s="317" t="str">
        <f t="shared" si="5"/>
        <v>OK</v>
      </c>
      <c r="N310" s="342"/>
    </row>
    <row r="311" spans="1:14" x14ac:dyDescent="0.2">
      <c r="A311" s="316" t="s">
        <v>389</v>
      </c>
      <c r="B311" s="316" t="s">
        <v>1194</v>
      </c>
      <c r="C311" s="316" t="s">
        <v>194</v>
      </c>
      <c r="D311" s="318" t="s">
        <v>1195</v>
      </c>
      <c r="E311" s="321" t="s">
        <v>184</v>
      </c>
      <c r="F311" s="316" t="s">
        <v>194</v>
      </c>
      <c r="G311" s="318" t="s">
        <v>448</v>
      </c>
      <c r="H311" s="316" t="str">
        <f>IF(OR(SUMPRODUCT(--('ENTR1-Age'!AP79:'ENTR1-Age'!AP124=""),--('ENTR1-Age'!AQ79:'ENTR1-Age'!AQ124=""))&gt;0,COUNTIF('ENTR1-Age'!AQ79:'ENTR1-Age'!AQ124,"O")&gt;0, COUNTIF('ENTR1-Age'!AQ79:'ENTR1-Age'!AQ124,"K")=46),"",SUM('ENTR1-Age'!AP79:'ENTR1-Age'!AP124))</f>
        <v/>
      </c>
      <c r="I311" s="316" t="str">
        <f xml:space="preserve"> IF(AND(OR(COUNTIF('ENTR1-Age'!AQ79:'ENTR1-Age'!AQ124,"O")=46,COUNTIF('ENTR1-Age'!AQ79:'ENTR1-Age'!AQ124,"K")=46),SUM('ENTR1-Age'!AP79:'ENTR1-Age'!AP124)=0,ISNUMBER('ENTR1-Age'!AP125)),"",IF(COUNTIF('ENTR1-Age'!AQ79:'ENTR1-Age'!AQ124,"O")&gt;0,"O", IF(AND(COUNTIF('ENTR1-Age'!AQ79:'ENTR1-Age'!AQ124,'ENTR1-Age'!AQ79)=46,OR('ENTR1-Age'!AQ79="K",'ENTR1-Age'!AQ79="W",'ENTR1-Age'!AQ79="M")),UPPER('ENTR1-Age'!AQ79),"")))</f>
        <v/>
      </c>
      <c r="J311" s="321" t="s">
        <v>184</v>
      </c>
      <c r="K311" s="322" t="str">
        <f>IF(AND(ISBLANK('ENTR1-Age'!AP125),$L$311&lt;&gt;"M"),"",'ENTR1-Age'!AP125)</f>
        <v/>
      </c>
      <c r="L311" s="316" t="str">
        <f>IF(ISBLANK('ENTR1-Age'!AQ125),"",'ENTR1-Age'!AQ125)</f>
        <v/>
      </c>
      <c r="M311" s="317" t="str">
        <f t="shared" si="5"/>
        <v>OK</v>
      </c>
      <c r="N311" s="342"/>
    </row>
    <row r="312" spans="1:14" x14ac:dyDescent="0.2">
      <c r="A312" s="316" t="s">
        <v>389</v>
      </c>
      <c r="B312" s="316" t="s">
        <v>1196</v>
      </c>
      <c r="C312" s="316" t="s">
        <v>194</v>
      </c>
      <c r="D312" s="318" t="s">
        <v>1197</v>
      </c>
      <c r="E312" s="321" t="s">
        <v>184</v>
      </c>
      <c r="F312" s="316" t="s">
        <v>194</v>
      </c>
      <c r="G312" s="318" t="s">
        <v>1198</v>
      </c>
      <c r="H312" s="316" t="str">
        <f>IF(OR(AND('ENTR1-Age'!AP31="",'ENTR1-Age'!AQ31=""),AND('ENTR1-Age'!AP79="",'ENTR1-Age'!AQ79=""),AND('ENTR1-Age'!AQ31="K",'ENTR1-Age'!AQ79="K"),OR('ENTR1-Age'!AQ31="O",'ENTR1-Age'!AQ79="O")),"",SUM('ENTR1-Age'!AP31,'ENTR1-Age'!AP79))</f>
        <v/>
      </c>
      <c r="I312" s="316" t="str">
        <f>IF(AND(OR(AND('ENTR1-Age'!AQ31="O",'ENTR1-Age'!AQ79="O"),AND('ENTR1-Age'!AQ31="K",'ENTR1-Age'!AQ79="K")),SUM('ENTR1-Age'!AP31,'ENTR1-Age'!AP79)=0,ISNUMBER('ENTR1-Age'!AP127)),"",IF(OR('ENTR1-Age'!AQ31="O",'ENTR1-Age'!AQ79="O"),"O",IF(AND('ENTR1-Age'!AQ31='ENTR1-Age'!AQ79,OR('ENTR1-Age'!AQ31="K",'ENTR1-Age'!AQ31="W",'ENTR1-Age'!AQ31="M")), UPPER('ENTR1-Age'!AQ31),"")))</f>
        <v/>
      </c>
      <c r="J312" s="321" t="s">
        <v>184</v>
      </c>
      <c r="K312" s="322" t="str">
        <f>IF(AND(ISBLANK('ENTR1-Age'!AP127),$L$312&lt;&gt;"M"),"",'ENTR1-Age'!AP127)</f>
        <v/>
      </c>
      <c r="L312" s="316" t="str">
        <f>IF(ISBLANK('ENTR1-Age'!AQ127),"",'ENTR1-Age'!AQ127)</f>
        <v/>
      </c>
      <c r="M312" s="317" t="str">
        <f t="shared" si="5"/>
        <v>OK</v>
      </c>
      <c r="N312" s="342"/>
    </row>
    <row r="313" spans="1:14" x14ac:dyDescent="0.2">
      <c r="A313" s="316" t="s">
        <v>389</v>
      </c>
      <c r="B313" s="316" t="s">
        <v>1199</v>
      </c>
      <c r="C313" s="316" t="s">
        <v>194</v>
      </c>
      <c r="D313" s="318" t="s">
        <v>1200</v>
      </c>
      <c r="E313" s="321" t="s">
        <v>184</v>
      </c>
      <c r="F313" s="316" t="s">
        <v>194</v>
      </c>
      <c r="G313" s="318" t="s">
        <v>1201</v>
      </c>
      <c r="H313" s="316" t="str">
        <f>IF(OR(AND('ENTR1-Age'!AP32="",'ENTR1-Age'!AQ32=""),AND('ENTR1-Age'!AP80="",'ENTR1-Age'!AQ80=""),AND('ENTR1-Age'!AQ32="K",'ENTR1-Age'!AQ80="K"),OR('ENTR1-Age'!AQ32="O",'ENTR1-Age'!AQ80="O")),"",SUM('ENTR1-Age'!AP32,'ENTR1-Age'!AP80))</f>
        <v/>
      </c>
      <c r="I313" s="316" t="str">
        <f>IF(AND(OR(AND('ENTR1-Age'!AQ32="O",'ENTR1-Age'!AQ80="O"),AND('ENTR1-Age'!AQ32="K",'ENTR1-Age'!AQ80="K")),SUM('ENTR1-Age'!AP32,'ENTR1-Age'!AP80)=0,ISNUMBER('ENTR1-Age'!AP128)),"",IF(OR('ENTR1-Age'!AQ32="O",'ENTR1-Age'!AQ80="O"),"O",IF(AND('ENTR1-Age'!AQ32='ENTR1-Age'!AQ80,OR('ENTR1-Age'!AQ32="K",'ENTR1-Age'!AQ32="W",'ENTR1-Age'!AQ32="M")), UPPER('ENTR1-Age'!AQ32),"")))</f>
        <v/>
      </c>
      <c r="J313" s="321" t="s">
        <v>184</v>
      </c>
      <c r="K313" s="322" t="str">
        <f>IF(AND(ISBLANK('ENTR1-Age'!AP128),$L$313&lt;&gt;"M"),"",'ENTR1-Age'!AP128)</f>
        <v/>
      </c>
      <c r="L313" s="316" t="str">
        <f>IF(ISBLANK('ENTR1-Age'!AQ128),"",'ENTR1-Age'!AQ128)</f>
        <v/>
      </c>
      <c r="M313" s="317" t="str">
        <f t="shared" si="5"/>
        <v>OK</v>
      </c>
      <c r="N313" s="342"/>
    </row>
    <row r="314" spans="1:14" x14ac:dyDescent="0.2">
      <c r="A314" s="316" t="s">
        <v>389</v>
      </c>
      <c r="B314" s="316" t="s">
        <v>1202</v>
      </c>
      <c r="C314" s="316" t="s">
        <v>194</v>
      </c>
      <c r="D314" s="318" t="s">
        <v>1203</v>
      </c>
      <c r="E314" s="321" t="s">
        <v>184</v>
      </c>
      <c r="F314" s="316" t="s">
        <v>194</v>
      </c>
      <c r="G314" s="318" t="s">
        <v>1204</v>
      </c>
      <c r="H314" s="316" t="str">
        <f>IF(OR(AND('ENTR1-Age'!AP33="",'ENTR1-Age'!AQ33=""),AND('ENTR1-Age'!AP81="",'ENTR1-Age'!AQ81=""),AND('ENTR1-Age'!AQ33="K",'ENTR1-Age'!AQ81="K"),OR('ENTR1-Age'!AQ33="O",'ENTR1-Age'!AQ81="O")),"",SUM('ENTR1-Age'!AP33,'ENTR1-Age'!AP81))</f>
        <v/>
      </c>
      <c r="I314" s="316" t="str">
        <f>IF(AND(OR(AND('ENTR1-Age'!AQ33="O",'ENTR1-Age'!AQ81="O"),AND('ENTR1-Age'!AQ33="K",'ENTR1-Age'!AQ81="K")),SUM('ENTR1-Age'!AP33,'ENTR1-Age'!AP81)=0,ISNUMBER('ENTR1-Age'!AP129)),"",IF(OR('ENTR1-Age'!AQ33="O",'ENTR1-Age'!AQ81="O"),"O",IF(AND('ENTR1-Age'!AQ33='ENTR1-Age'!AQ81,OR('ENTR1-Age'!AQ33="K",'ENTR1-Age'!AQ33="W",'ENTR1-Age'!AQ33="M")), UPPER('ENTR1-Age'!AQ33),"")))</f>
        <v/>
      </c>
      <c r="J314" s="321" t="s">
        <v>184</v>
      </c>
      <c r="K314" s="322" t="str">
        <f>IF(AND(ISBLANK('ENTR1-Age'!AP129),$L$314&lt;&gt;"M"),"",'ENTR1-Age'!AP129)</f>
        <v/>
      </c>
      <c r="L314" s="316" t="str">
        <f>IF(ISBLANK('ENTR1-Age'!AQ129),"",'ENTR1-Age'!AQ129)</f>
        <v/>
      </c>
      <c r="M314" s="317" t="str">
        <f t="shared" si="5"/>
        <v>OK</v>
      </c>
      <c r="N314" s="342"/>
    </row>
    <row r="315" spans="1:14" x14ac:dyDescent="0.2">
      <c r="A315" s="316" t="s">
        <v>389</v>
      </c>
      <c r="B315" s="316" t="s">
        <v>1205</v>
      </c>
      <c r="C315" s="316" t="s">
        <v>194</v>
      </c>
      <c r="D315" s="318" t="s">
        <v>1206</v>
      </c>
      <c r="E315" s="321" t="s">
        <v>184</v>
      </c>
      <c r="F315" s="316" t="s">
        <v>194</v>
      </c>
      <c r="G315" s="318" t="s">
        <v>1207</v>
      </c>
      <c r="H315" s="316" t="str">
        <f>IF(OR(AND('ENTR1-Age'!AP34="",'ENTR1-Age'!AQ34=""),AND('ENTR1-Age'!AP82="",'ENTR1-Age'!AQ82=""),AND('ENTR1-Age'!AQ34="K",'ENTR1-Age'!AQ82="K"),OR('ENTR1-Age'!AQ34="O",'ENTR1-Age'!AQ82="O")),"",SUM('ENTR1-Age'!AP34,'ENTR1-Age'!AP82))</f>
        <v/>
      </c>
      <c r="I315" s="316" t="str">
        <f>IF(AND(OR(AND('ENTR1-Age'!AQ34="O",'ENTR1-Age'!AQ82="O"),AND('ENTR1-Age'!AQ34="K",'ENTR1-Age'!AQ82="K")),SUM('ENTR1-Age'!AP34,'ENTR1-Age'!AP82)=0,ISNUMBER('ENTR1-Age'!AP130)),"",IF(OR('ENTR1-Age'!AQ34="O",'ENTR1-Age'!AQ82="O"),"O",IF(AND('ENTR1-Age'!AQ34='ENTR1-Age'!AQ82,OR('ENTR1-Age'!AQ34="K",'ENTR1-Age'!AQ34="W",'ENTR1-Age'!AQ34="M")), UPPER('ENTR1-Age'!AQ34),"")))</f>
        <v/>
      </c>
      <c r="J315" s="321" t="s">
        <v>184</v>
      </c>
      <c r="K315" s="322" t="str">
        <f>IF(AND(ISBLANK('ENTR1-Age'!AP130),$L$315&lt;&gt;"M"),"",'ENTR1-Age'!AP130)</f>
        <v/>
      </c>
      <c r="L315" s="316" t="str">
        <f>IF(ISBLANK('ENTR1-Age'!AQ130),"",'ENTR1-Age'!AQ130)</f>
        <v/>
      </c>
      <c r="M315" s="317" t="str">
        <f t="shared" si="5"/>
        <v>OK</v>
      </c>
      <c r="N315" s="342"/>
    </row>
    <row r="316" spans="1:14" x14ac:dyDescent="0.2">
      <c r="A316" s="316" t="s">
        <v>389</v>
      </c>
      <c r="B316" s="316" t="s">
        <v>1208</v>
      </c>
      <c r="C316" s="316" t="s">
        <v>194</v>
      </c>
      <c r="D316" s="318" t="s">
        <v>1209</v>
      </c>
      <c r="E316" s="321" t="s">
        <v>184</v>
      </c>
      <c r="F316" s="316" t="s">
        <v>194</v>
      </c>
      <c r="G316" s="318" t="s">
        <v>1210</v>
      </c>
      <c r="H316" s="316" t="str">
        <f>IF(OR(AND('ENTR1-Age'!AP35="",'ENTR1-Age'!AQ35=""),AND('ENTR1-Age'!AP83="",'ENTR1-Age'!AQ83=""),AND('ENTR1-Age'!AQ35="K",'ENTR1-Age'!AQ83="K"),OR('ENTR1-Age'!AQ35="O",'ENTR1-Age'!AQ83="O")),"",SUM('ENTR1-Age'!AP35,'ENTR1-Age'!AP83))</f>
        <v/>
      </c>
      <c r="I316" s="316" t="str">
        <f>IF(AND(OR(AND('ENTR1-Age'!AQ35="O",'ENTR1-Age'!AQ83="O"),AND('ENTR1-Age'!AQ35="K",'ENTR1-Age'!AQ83="K")),SUM('ENTR1-Age'!AP35,'ENTR1-Age'!AP83)=0,ISNUMBER('ENTR1-Age'!AP131)),"",IF(OR('ENTR1-Age'!AQ35="O",'ENTR1-Age'!AQ83="O"),"O",IF(AND('ENTR1-Age'!AQ35='ENTR1-Age'!AQ83,OR('ENTR1-Age'!AQ35="K",'ENTR1-Age'!AQ35="W",'ENTR1-Age'!AQ35="M")), UPPER('ENTR1-Age'!AQ35),"")))</f>
        <v/>
      </c>
      <c r="J316" s="321" t="s">
        <v>184</v>
      </c>
      <c r="K316" s="322" t="str">
        <f>IF(AND(ISBLANK('ENTR1-Age'!AP131),$L$316&lt;&gt;"M"),"",'ENTR1-Age'!AP131)</f>
        <v/>
      </c>
      <c r="L316" s="316" t="str">
        <f>IF(ISBLANK('ENTR1-Age'!AQ131),"",'ENTR1-Age'!AQ131)</f>
        <v/>
      </c>
      <c r="M316" s="317" t="str">
        <f t="shared" si="5"/>
        <v>OK</v>
      </c>
      <c r="N316" s="342"/>
    </row>
    <row r="317" spans="1:14" x14ac:dyDescent="0.2">
      <c r="A317" s="316" t="s">
        <v>389</v>
      </c>
      <c r="B317" s="316" t="s">
        <v>1211</v>
      </c>
      <c r="C317" s="316" t="s">
        <v>194</v>
      </c>
      <c r="D317" s="318" t="s">
        <v>1212</v>
      </c>
      <c r="E317" s="321" t="s">
        <v>184</v>
      </c>
      <c r="F317" s="316" t="s">
        <v>194</v>
      </c>
      <c r="G317" s="318" t="s">
        <v>1213</v>
      </c>
      <c r="H317" s="316" t="str">
        <f>IF(OR(AND('ENTR1-Age'!AP36="",'ENTR1-Age'!AQ36=""),AND('ENTR1-Age'!AP84="",'ENTR1-Age'!AQ84=""),AND('ENTR1-Age'!AQ36="K",'ENTR1-Age'!AQ84="K"),OR('ENTR1-Age'!AQ36="O",'ENTR1-Age'!AQ84="O")),"",SUM('ENTR1-Age'!AP36,'ENTR1-Age'!AP84))</f>
        <v/>
      </c>
      <c r="I317" s="316" t="str">
        <f>IF(AND(OR(AND('ENTR1-Age'!AQ36="O",'ENTR1-Age'!AQ84="O"),AND('ENTR1-Age'!AQ36="K",'ENTR1-Age'!AQ84="K")),SUM('ENTR1-Age'!AP36,'ENTR1-Age'!AP84)=0,ISNUMBER('ENTR1-Age'!AP132)),"",IF(OR('ENTR1-Age'!AQ36="O",'ENTR1-Age'!AQ84="O"),"O",IF(AND('ENTR1-Age'!AQ36='ENTR1-Age'!AQ84,OR('ENTR1-Age'!AQ36="K",'ENTR1-Age'!AQ36="W",'ENTR1-Age'!AQ36="M")), UPPER('ENTR1-Age'!AQ36),"")))</f>
        <v/>
      </c>
      <c r="J317" s="321" t="s">
        <v>184</v>
      </c>
      <c r="K317" s="322" t="str">
        <f>IF(AND(ISBLANK('ENTR1-Age'!AP132),$L$317&lt;&gt;"M"),"",'ENTR1-Age'!AP132)</f>
        <v/>
      </c>
      <c r="L317" s="316" t="str">
        <f>IF(ISBLANK('ENTR1-Age'!AQ132),"",'ENTR1-Age'!AQ132)</f>
        <v/>
      </c>
      <c r="M317" s="317" t="str">
        <f t="shared" si="5"/>
        <v>OK</v>
      </c>
      <c r="N317" s="342"/>
    </row>
    <row r="318" spans="1:14" x14ac:dyDescent="0.2">
      <c r="A318" s="316" t="s">
        <v>389</v>
      </c>
      <c r="B318" s="316" t="s">
        <v>1214</v>
      </c>
      <c r="C318" s="316" t="s">
        <v>194</v>
      </c>
      <c r="D318" s="318" t="s">
        <v>1215</v>
      </c>
      <c r="E318" s="321" t="s">
        <v>184</v>
      </c>
      <c r="F318" s="316" t="s">
        <v>194</v>
      </c>
      <c r="G318" s="318" t="s">
        <v>1216</v>
      </c>
      <c r="H318" s="316" t="str">
        <f>IF(OR(AND('ENTR1-Age'!AP37="",'ENTR1-Age'!AQ37=""),AND('ENTR1-Age'!AP85="",'ENTR1-Age'!AQ85=""),AND('ENTR1-Age'!AQ37="K",'ENTR1-Age'!AQ85="K"),OR('ENTR1-Age'!AQ37="O",'ENTR1-Age'!AQ85="O")),"",SUM('ENTR1-Age'!AP37,'ENTR1-Age'!AP85))</f>
        <v/>
      </c>
      <c r="I318" s="316" t="str">
        <f>IF(AND(OR(AND('ENTR1-Age'!AQ37="O",'ENTR1-Age'!AQ85="O"),AND('ENTR1-Age'!AQ37="K",'ENTR1-Age'!AQ85="K")),SUM('ENTR1-Age'!AP37,'ENTR1-Age'!AP85)=0,ISNUMBER('ENTR1-Age'!AP133)),"",IF(OR('ENTR1-Age'!AQ37="O",'ENTR1-Age'!AQ85="O"),"O",IF(AND('ENTR1-Age'!AQ37='ENTR1-Age'!AQ85,OR('ENTR1-Age'!AQ37="K",'ENTR1-Age'!AQ37="W",'ENTR1-Age'!AQ37="M")), UPPER('ENTR1-Age'!AQ37),"")))</f>
        <v/>
      </c>
      <c r="J318" s="321" t="s">
        <v>184</v>
      </c>
      <c r="K318" s="322" t="str">
        <f>IF(AND(ISBLANK('ENTR1-Age'!AP133),$L$318&lt;&gt;"M"),"",'ENTR1-Age'!AP133)</f>
        <v/>
      </c>
      <c r="L318" s="316" t="str">
        <f>IF(ISBLANK('ENTR1-Age'!AQ133),"",'ENTR1-Age'!AQ133)</f>
        <v/>
      </c>
      <c r="M318" s="317" t="str">
        <f t="shared" si="5"/>
        <v>OK</v>
      </c>
      <c r="N318" s="342"/>
    </row>
    <row r="319" spans="1:14" x14ac:dyDescent="0.2">
      <c r="A319" s="316" t="s">
        <v>389</v>
      </c>
      <c r="B319" s="316" t="s">
        <v>1217</v>
      </c>
      <c r="C319" s="316" t="s">
        <v>194</v>
      </c>
      <c r="D319" s="318" t="s">
        <v>1218</v>
      </c>
      <c r="E319" s="321" t="s">
        <v>184</v>
      </c>
      <c r="F319" s="316" t="s">
        <v>194</v>
      </c>
      <c r="G319" s="318" t="s">
        <v>1219</v>
      </c>
      <c r="H319" s="316" t="str">
        <f>IF(OR(AND('ENTR1-Age'!AP38="",'ENTR1-Age'!AQ38=""),AND('ENTR1-Age'!AP86="",'ENTR1-Age'!AQ86=""),AND('ENTR1-Age'!AQ38="K",'ENTR1-Age'!AQ86="K"),OR('ENTR1-Age'!AQ38="O",'ENTR1-Age'!AQ86="O")),"",SUM('ENTR1-Age'!AP38,'ENTR1-Age'!AP86))</f>
        <v/>
      </c>
      <c r="I319" s="316" t="str">
        <f>IF(AND(OR(AND('ENTR1-Age'!AQ38="O",'ENTR1-Age'!AQ86="O"),AND('ENTR1-Age'!AQ38="K",'ENTR1-Age'!AQ86="K")),SUM('ENTR1-Age'!AP38,'ENTR1-Age'!AP86)=0,ISNUMBER('ENTR1-Age'!AP134)),"",IF(OR('ENTR1-Age'!AQ38="O",'ENTR1-Age'!AQ86="O"),"O",IF(AND('ENTR1-Age'!AQ38='ENTR1-Age'!AQ86,OR('ENTR1-Age'!AQ38="K",'ENTR1-Age'!AQ38="W",'ENTR1-Age'!AQ38="M")), UPPER('ENTR1-Age'!AQ38),"")))</f>
        <v/>
      </c>
      <c r="J319" s="321" t="s">
        <v>184</v>
      </c>
      <c r="K319" s="322" t="str">
        <f>IF(AND(ISBLANK('ENTR1-Age'!AP134),$L$319&lt;&gt;"M"),"",'ENTR1-Age'!AP134)</f>
        <v/>
      </c>
      <c r="L319" s="316" t="str">
        <f>IF(ISBLANK('ENTR1-Age'!AQ134),"",'ENTR1-Age'!AQ134)</f>
        <v/>
      </c>
      <c r="M319" s="317" t="str">
        <f t="shared" si="5"/>
        <v>OK</v>
      </c>
      <c r="N319" s="342"/>
    </row>
    <row r="320" spans="1:14" x14ac:dyDescent="0.2">
      <c r="A320" s="316" t="s">
        <v>389</v>
      </c>
      <c r="B320" s="316" t="s">
        <v>1220</v>
      </c>
      <c r="C320" s="316" t="s">
        <v>194</v>
      </c>
      <c r="D320" s="318" t="s">
        <v>1221</v>
      </c>
      <c r="E320" s="321" t="s">
        <v>184</v>
      </c>
      <c r="F320" s="316" t="s">
        <v>194</v>
      </c>
      <c r="G320" s="318" t="s">
        <v>1222</v>
      </c>
      <c r="H320" s="316" t="str">
        <f>IF(OR(AND('ENTR1-Age'!AP39="",'ENTR1-Age'!AQ39=""),AND('ENTR1-Age'!AP87="",'ENTR1-Age'!AQ87=""),AND('ENTR1-Age'!AQ39="K",'ENTR1-Age'!AQ87="K"),OR('ENTR1-Age'!AQ39="O",'ENTR1-Age'!AQ87="O")),"",SUM('ENTR1-Age'!AP39,'ENTR1-Age'!AP87))</f>
        <v/>
      </c>
      <c r="I320" s="316" t="str">
        <f>IF(AND(OR(AND('ENTR1-Age'!AQ39="O",'ENTR1-Age'!AQ87="O"),AND('ENTR1-Age'!AQ39="K",'ENTR1-Age'!AQ87="K")),SUM('ENTR1-Age'!AP39,'ENTR1-Age'!AP87)=0,ISNUMBER('ENTR1-Age'!AP135)),"",IF(OR('ENTR1-Age'!AQ39="O",'ENTR1-Age'!AQ87="O"),"O",IF(AND('ENTR1-Age'!AQ39='ENTR1-Age'!AQ87,OR('ENTR1-Age'!AQ39="K",'ENTR1-Age'!AQ39="W",'ENTR1-Age'!AQ39="M")), UPPER('ENTR1-Age'!AQ39),"")))</f>
        <v/>
      </c>
      <c r="J320" s="321" t="s">
        <v>184</v>
      </c>
      <c r="K320" s="322" t="str">
        <f>IF(AND(ISBLANK('ENTR1-Age'!AP135),$L$320&lt;&gt;"M"),"",'ENTR1-Age'!AP135)</f>
        <v/>
      </c>
      <c r="L320" s="316" t="str">
        <f>IF(ISBLANK('ENTR1-Age'!AQ135),"",'ENTR1-Age'!AQ135)</f>
        <v/>
      </c>
      <c r="M320" s="317" t="str">
        <f t="shared" si="5"/>
        <v>OK</v>
      </c>
      <c r="N320" s="342"/>
    </row>
    <row r="321" spans="1:14" x14ac:dyDescent="0.2">
      <c r="A321" s="316" t="s">
        <v>389</v>
      </c>
      <c r="B321" s="316" t="s">
        <v>1223</v>
      </c>
      <c r="C321" s="316" t="s">
        <v>194</v>
      </c>
      <c r="D321" s="318" t="s">
        <v>1224</v>
      </c>
      <c r="E321" s="321" t="s">
        <v>184</v>
      </c>
      <c r="F321" s="316" t="s">
        <v>194</v>
      </c>
      <c r="G321" s="318" t="s">
        <v>418</v>
      </c>
      <c r="H321" s="316" t="str">
        <f>IF(OR(AND('ENTR1-Age'!AP40="",'ENTR1-Age'!AQ40=""),AND('ENTR1-Age'!AP88="",'ENTR1-Age'!AQ88=""),AND('ENTR1-Age'!AQ40="K",'ENTR1-Age'!AQ88="K"),OR('ENTR1-Age'!AQ40="O",'ENTR1-Age'!AQ88="O")),"",SUM('ENTR1-Age'!AP40,'ENTR1-Age'!AP88))</f>
        <v/>
      </c>
      <c r="I321" s="316" t="str">
        <f>IF(AND(OR(AND('ENTR1-Age'!AQ40="O",'ENTR1-Age'!AQ88="O"),AND('ENTR1-Age'!AQ40="K",'ENTR1-Age'!AQ88="K")),SUM('ENTR1-Age'!AP40,'ENTR1-Age'!AP88)=0,ISNUMBER('ENTR1-Age'!AP136)),"",IF(OR('ENTR1-Age'!AQ40="O",'ENTR1-Age'!AQ88="O"),"O",IF(AND('ENTR1-Age'!AQ40='ENTR1-Age'!AQ88,OR('ENTR1-Age'!AQ40="K",'ENTR1-Age'!AQ40="W",'ENTR1-Age'!AQ40="M")), UPPER('ENTR1-Age'!AQ40),"")))</f>
        <v/>
      </c>
      <c r="J321" s="321" t="s">
        <v>184</v>
      </c>
      <c r="K321" s="322" t="str">
        <f>IF(AND(ISBLANK('ENTR1-Age'!AP136),$L$321&lt;&gt;"M"),"",'ENTR1-Age'!AP136)</f>
        <v/>
      </c>
      <c r="L321" s="316" t="str">
        <f>IF(ISBLANK('ENTR1-Age'!AQ136),"",'ENTR1-Age'!AQ136)</f>
        <v/>
      </c>
      <c r="M321" s="317" t="str">
        <f t="shared" ref="M321:M384" si="6">IF(AND(ISNUMBER(H321),ISNUMBER(K321)),IF(OR(ROUND(H321,0)&lt;&gt;ROUND(K321,0),I321&lt;&gt;L321),"Check","OK"),IF(OR(AND(H321&lt;&gt;K321,I321&lt;&gt;"M",L321&lt;&gt;"M"),I321&lt;&gt;L321),"Check","OK"))</f>
        <v>OK</v>
      </c>
      <c r="N321" s="342"/>
    </row>
    <row r="322" spans="1:14" x14ac:dyDescent="0.2">
      <c r="A322" s="316" t="s">
        <v>389</v>
      </c>
      <c r="B322" s="316" t="s">
        <v>1225</v>
      </c>
      <c r="C322" s="316" t="s">
        <v>194</v>
      </c>
      <c r="D322" s="318" t="s">
        <v>1226</v>
      </c>
      <c r="E322" s="321" t="s">
        <v>184</v>
      </c>
      <c r="F322" s="316" t="s">
        <v>194</v>
      </c>
      <c r="G322" s="318" t="s">
        <v>1227</v>
      </c>
      <c r="H322" s="316" t="str">
        <f>IF(OR(AND('ENTR1-Age'!AP41="",'ENTR1-Age'!AQ41=""),AND('ENTR1-Age'!AP89="",'ENTR1-Age'!AQ89=""),AND('ENTR1-Age'!AQ41="K",'ENTR1-Age'!AQ89="K"),OR('ENTR1-Age'!AQ41="O",'ENTR1-Age'!AQ89="O")),"",SUM('ENTR1-Age'!AP41,'ENTR1-Age'!AP89))</f>
        <v/>
      </c>
      <c r="I322" s="316" t="str">
        <f>IF(AND(OR(AND('ENTR1-Age'!AQ41="O",'ENTR1-Age'!AQ89="O"),AND('ENTR1-Age'!AQ41="K",'ENTR1-Age'!AQ89="K")),SUM('ENTR1-Age'!AP41,'ENTR1-Age'!AP89)=0,ISNUMBER('ENTR1-Age'!AP137)),"",IF(OR('ENTR1-Age'!AQ41="O",'ENTR1-Age'!AQ89="O"),"O",IF(AND('ENTR1-Age'!AQ41='ENTR1-Age'!AQ89,OR('ENTR1-Age'!AQ41="K",'ENTR1-Age'!AQ41="W",'ENTR1-Age'!AQ41="M")), UPPER('ENTR1-Age'!AQ41),"")))</f>
        <v/>
      </c>
      <c r="J322" s="321" t="s">
        <v>184</v>
      </c>
      <c r="K322" s="322" t="str">
        <f>IF(AND(ISBLANK('ENTR1-Age'!AP137),$L$322&lt;&gt;"M"),"",'ENTR1-Age'!AP137)</f>
        <v/>
      </c>
      <c r="L322" s="316" t="str">
        <f>IF(ISBLANK('ENTR1-Age'!AQ137),"",'ENTR1-Age'!AQ137)</f>
        <v/>
      </c>
      <c r="M322" s="317" t="str">
        <f t="shared" si="6"/>
        <v>OK</v>
      </c>
      <c r="N322" s="342"/>
    </row>
    <row r="323" spans="1:14" x14ac:dyDescent="0.2">
      <c r="A323" s="316" t="s">
        <v>389</v>
      </c>
      <c r="B323" s="316" t="s">
        <v>1228</v>
      </c>
      <c r="C323" s="316" t="s">
        <v>194</v>
      </c>
      <c r="D323" s="318" t="s">
        <v>1229</v>
      </c>
      <c r="E323" s="321" t="s">
        <v>184</v>
      </c>
      <c r="F323" s="316" t="s">
        <v>194</v>
      </c>
      <c r="G323" s="318" t="s">
        <v>1230</v>
      </c>
      <c r="H323" s="316" t="str">
        <f>IF(OR(AND('ENTR1-Age'!AP42="",'ENTR1-Age'!AQ42=""),AND('ENTR1-Age'!AP90="",'ENTR1-Age'!AQ90=""),AND('ENTR1-Age'!AQ42="K",'ENTR1-Age'!AQ90="K"),OR('ENTR1-Age'!AQ42="O",'ENTR1-Age'!AQ90="O")),"",SUM('ENTR1-Age'!AP42,'ENTR1-Age'!AP90))</f>
        <v/>
      </c>
      <c r="I323" s="316" t="str">
        <f>IF(AND(OR(AND('ENTR1-Age'!AQ42="O",'ENTR1-Age'!AQ90="O"),AND('ENTR1-Age'!AQ42="K",'ENTR1-Age'!AQ90="K")),SUM('ENTR1-Age'!AP42,'ENTR1-Age'!AP90)=0,ISNUMBER('ENTR1-Age'!AP138)),"",IF(OR('ENTR1-Age'!AQ42="O",'ENTR1-Age'!AQ90="O"),"O",IF(AND('ENTR1-Age'!AQ42='ENTR1-Age'!AQ90,OR('ENTR1-Age'!AQ42="K",'ENTR1-Age'!AQ42="W",'ENTR1-Age'!AQ42="M")), UPPER('ENTR1-Age'!AQ42),"")))</f>
        <v/>
      </c>
      <c r="J323" s="321" t="s">
        <v>184</v>
      </c>
      <c r="K323" s="322" t="str">
        <f>IF(AND(ISBLANK('ENTR1-Age'!AP138),$L$323&lt;&gt;"M"),"",'ENTR1-Age'!AP138)</f>
        <v/>
      </c>
      <c r="L323" s="316" t="str">
        <f>IF(ISBLANK('ENTR1-Age'!AQ138),"",'ENTR1-Age'!AQ138)</f>
        <v/>
      </c>
      <c r="M323" s="317" t="str">
        <f t="shared" si="6"/>
        <v>OK</v>
      </c>
      <c r="N323" s="342"/>
    </row>
    <row r="324" spans="1:14" x14ac:dyDescent="0.2">
      <c r="A324" s="316" t="s">
        <v>389</v>
      </c>
      <c r="B324" s="316" t="s">
        <v>1231</v>
      </c>
      <c r="C324" s="316" t="s">
        <v>194</v>
      </c>
      <c r="D324" s="318" t="s">
        <v>1232</v>
      </c>
      <c r="E324" s="321" t="s">
        <v>184</v>
      </c>
      <c r="F324" s="316" t="s">
        <v>194</v>
      </c>
      <c r="G324" s="318" t="s">
        <v>1233</v>
      </c>
      <c r="H324" s="316" t="str">
        <f>IF(OR(AND('ENTR1-Age'!AP43="",'ENTR1-Age'!AQ43=""),AND('ENTR1-Age'!AP91="",'ENTR1-Age'!AQ91=""),AND('ENTR1-Age'!AQ43="K",'ENTR1-Age'!AQ91="K"),OR('ENTR1-Age'!AQ43="O",'ENTR1-Age'!AQ91="O")),"",SUM('ENTR1-Age'!AP43,'ENTR1-Age'!AP91))</f>
        <v/>
      </c>
      <c r="I324" s="316" t="str">
        <f>IF(AND(OR(AND('ENTR1-Age'!AQ43="O",'ENTR1-Age'!AQ91="O"),AND('ENTR1-Age'!AQ43="K",'ENTR1-Age'!AQ91="K")),SUM('ENTR1-Age'!AP43,'ENTR1-Age'!AP91)=0,ISNUMBER('ENTR1-Age'!AP139)),"",IF(OR('ENTR1-Age'!AQ43="O",'ENTR1-Age'!AQ91="O"),"O",IF(AND('ENTR1-Age'!AQ43='ENTR1-Age'!AQ91,OR('ENTR1-Age'!AQ43="K",'ENTR1-Age'!AQ43="W",'ENTR1-Age'!AQ43="M")), UPPER('ENTR1-Age'!AQ43),"")))</f>
        <v/>
      </c>
      <c r="J324" s="321" t="s">
        <v>184</v>
      </c>
      <c r="K324" s="322" t="str">
        <f>IF(AND(ISBLANK('ENTR1-Age'!AP139),$L$324&lt;&gt;"M"),"",'ENTR1-Age'!AP139)</f>
        <v/>
      </c>
      <c r="L324" s="316" t="str">
        <f>IF(ISBLANK('ENTR1-Age'!AQ139),"",'ENTR1-Age'!AQ139)</f>
        <v/>
      </c>
      <c r="M324" s="317" t="str">
        <f t="shared" si="6"/>
        <v>OK</v>
      </c>
      <c r="N324" s="342"/>
    </row>
    <row r="325" spans="1:14" x14ac:dyDescent="0.2">
      <c r="A325" s="316" t="s">
        <v>389</v>
      </c>
      <c r="B325" s="316" t="s">
        <v>1234</v>
      </c>
      <c r="C325" s="316" t="s">
        <v>194</v>
      </c>
      <c r="D325" s="318" t="s">
        <v>1235</v>
      </c>
      <c r="E325" s="321" t="s">
        <v>184</v>
      </c>
      <c r="F325" s="316" t="s">
        <v>194</v>
      </c>
      <c r="G325" s="318" t="s">
        <v>1236</v>
      </c>
      <c r="H325" s="316" t="str">
        <f>IF(OR(AND('ENTR1-Age'!AP44="",'ENTR1-Age'!AQ44=""),AND('ENTR1-Age'!AP92="",'ENTR1-Age'!AQ92=""),AND('ENTR1-Age'!AQ44="K",'ENTR1-Age'!AQ92="K"),OR('ENTR1-Age'!AQ44="O",'ENTR1-Age'!AQ92="O")),"",SUM('ENTR1-Age'!AP44,'ENTR1-Age'!AP92))</f>
        <v/>
      </c>
      <c r="I325" s="316" t="str">
        <f>IF(AND(OR(AND('ENTR1-Age'!AQ44="O",'ENTR1-Age'!AQ92="O"),AND('ENTR1-Age'!AQ44="K",'ENTR1-Age'!AQ92="K")),SUM('ENTR1-Age'!AP44,'ENTR1-Age'!AP92)=0,ISNUMBER('ENTR1-Age'!AP140)),"",IF(OR('ENTR1-Age'!AQ44="O",'ENTR1-Age'!AQ92="O"),"O",IF(AND('ENTR1-Age'!AQ44='ENTR1-Age'!AQ92,OR('ENTR1-Age'!AQ44="K",'ENTR1-Age'!AQ44="W",'ENTR1-Age'!AQ44="M")), UPPER('ENTR1-Age'!AQ44),"")))</f>
        <v/>
      </c>
      <c r="J325" s="321" t="s">
        <v>184</v>
      </c>
      <c r="K325" s="322" t="str">
        <f>IF(AND(ISBLANK('ENTR1-Age'!AP140),$L$325&lt;&gt;"M"),"",'ENTR1-Age'!AP140)</f>
        <v/>
      </c>
      <c r="L325" s="316" t="str">
        <f>IF(ISBLANK('ENTR1-Age'!AQ140),"",'ENTR1-Age'!AQ140)</f>
        <v/>
      </c>
      <c r="M325" s="317" t="str">
        <f t="shared" si="6"/>
        <v>OK</v>
      </c>
      <c r="N325" s="342"/>
    </row>
    <row r="326" spans="1:14" x14ac:dyDescent="0.2">
      <c r="A326" s="316" t="s">
        <v>389</v>
      </c>
      <c r="B326" s="316" t="s">
        <v>1237</v>
      </c>
      <c r="C326" s="316" t="s">
        <v>194</v>
      </c>
      <c r="D326" s="318" t="s">
        <v>1238</v>
      </c>
      <c r="E326" s="321" t="s">
        <v>184</v>
      </c>
      <c r="F326" s="316" t="s">
        <v>194</v>
      </c>
      <c r="G326" s="318" t="s">
        <v>1239</v>
      </c>
      <c r="H326" s="316" t="str">
        <f>IF(OR(AND('ENTR1-Age'!AP45="",'ENTR1-Age'!AQ45=""),AND('ENTR1-Age'!AP93="",'ENTR1-Age'!AQ93=""),AND('ENTR1-Age'!AQ45="K",'ENTR1-Age'!AQ93="K"),OR('ENTR1-Age'!AQ45="O",'ENTR1-Age'!AQ93="O")),"",SUM('ENTR1-Age'!AP45,'ENTR1-Age'!AP93))</f>
        <v/>
      </c>
      <c r="I326" s="316" t="str">
        <f>IF(AND(OR(AND('ENTR1-Age'!AQ45="O",'ENTR1-Age'!AQ93="O"),AND('ENTR1-Age'!AQ45="K",'ENTR1-Age'!AQ93="K")),SUM('ENTR1-Age'!AP45,'ENTR1-Age'!AP93)=0,ISNUMBER('ENTR1-Age'!AP141)),"",IF(OR('ENTR1-Age'!AQ45="O",'ENTR1-Age'!AQ93="O"),"O",IF(AND('ENTR1-Age'!AQ45='ENTR1-Age'!AQ93,OR('ENTR1-Age'!AQ45="K",'ENTR1-Age'!AQ45="W",'ENTR1-Age'!AQ45="M")), UPPER('ENTR1-Age'!AQ45),"")))</f>
        <v/>
      </c>
      <c r="J326" s="321" t="s">
        <v>184</v>
      </c>
      <c r="K326" s="322" t="str">
        <f>IF(AND(ISBLANK('ENTR1-Age'!AP141),$L$326&lt;&gt;"M"),"",'ENTR1-Age'!AP141)</f>
        <v/>
      </c>
      <c r="L326" s="316" t="str">
        <f>IF(ISBLANK('ENTR1-Age'!AQ141),"",'ENTR1-Age'!AQ141)</f>
        <v/>
      </c>
      <c r="M326" s="317" t="str">
        <f t="shared" si="6"/>
        <v>OK</v>
      </c>
      <c r="N326" s="342"/>
    </row>
    <row r="327" spans="1:14" x14ac:dyDescent="0.2">
      <c r="A327" s="316" t="s">
        <v>389</v>
      </c>
      <c r="B327" s="316" t="s">
        <v>1240</v>
      </c>
      <c r="C327" s="316" t="s">
        <v>194</v>
      </c>
      <c r="D327" s="318" t="s">
        <v>1241</v>
      </c>
      <c r="E327" s="321" t="s">
        <v>184</v>
      </c>
      <c r="F327" s="316" t="s">
        <v>194</v>
      </c>
      <c r="G327" s="318" t="s">
        <v>1242</v>
      </c>
      <c r="H327" s="316" t="str">
        <f>IF(OR(AND('ENTR1-Age'!AP46="",'ENTR1-Age'!AQ46=""),AND('ENTR1-Age'!AP94="",'ENTR1-Age'!AQ94=""),AND('ENTR1-Age'!AQ46="K",'ENTR1-Age'!AQ94="K"),OR('ENTR1-Age'!AQ46="O",'ENTR1-Age'!AQ94="O")),"",SUM('ENTR1-Age'!AP46,'ENTR1-Age'!AP94))</f>
        <v/>
      </c>
      <c r="I327" s="316" t="str">
        <f>IF(AND(OR(AND('ENTR1-Age'!AQ46="O",'ENTR1-Age'!AQ94="O"),AND('ENTR1-Age'!AQ46="K",'ENTR1-Age'!AQ94="K")),SUM('ENTR1-Age'!AP46,'ENTR1-Age'!AP94)=0,ISNUMBER('ENTR1-Age'!AP142)),"",IF(OR('ENTR1-Age'!AQ46="O",'ENTR1-Age'!AQ94="O"),"O",IF(AND('ENTR1-Age'!AQ46='ENTR1-Age'!AQ94,OR('ENTR1-Age'!AQ46="K",'ENTR1-Age'!AQ46="W",'ENTR1-Age'!AQ46="M")), UPPER('ENTR1-Age'!AQ46),"")))</f>
        <v/>
      </c>
      <c r="J327" s="321" t="s">
        <v>184</v>
      </c>
      <c r="K327" s="322" t="str">
        <f>IF(AND(ISBLANK('ENTR1-Age'!AP142),$L$327&lt;&gt;"M"),"",'ENTR1-Age'!AP142)</f>
        <v/>
      </c>
      <c r="L327" s="316" t="str">
        <f>IF(ISBLANK('ENTR1-Age'!AQ142),"",'ENTR1-Age'!AQ142)</f>
        <v/>
      </c>
      <c r="M327" s="317" t="str">
        <f t="shared" si="6"/>
        <v>OK</v>
      </c>
      <c r="N327" s="342"/>
    </row>
    <row r="328" spans="1:14" x14ac:dyDescent="0.2">
      <c r="A328" s="316" t="s">
        <v>389</v>
      </c>
      <c r="B328" s="316" t="s">
        <v>1243</v>
      </c>
      <c r="C328" s="316" t="s">
        <v>194</v>
      </c>
      <c r="D328" s="318" t="s">
        <v>1244</v>
      </c>
      <c r="E328" s="321" t="s">
        <v>184</v>
      </c>
      <c r="F328" s="316" t="s">
        <v>194</v>
      </c>
      <c r="G328" s="318" t="s">
        <v>1245</v>
      </c>
      <c r="H328" s="316" t="str">
        <f>IF(OR(AND('ENTR1-Age'!AP47="",'ENTR1-Age'!AQ47=""),AND('ENTR1-Age'!AP95="",'ENTR1-Age'!AQ95=""),AND('ENTR1-Age'!AQ47="K",'ENTR1-Age'!AQ95="K"),OR('ENTR1-Age'!AQ47="O",'ENTR1-Age'!AQ95="O")),"",SUM('ENTR1-Age'!AP47,'ENTR1-Age'!AP95))</f>
        <v/>
      </c>
      <c r="I328" s="316" t="str">
        <f>IF(AND(OR(AND('ENTR1-Age'!AQ47="O",'ENTR1-Age'!AQ95="O"),AND('ENTR1-Age'!AQ47="K",'ENTR1-Age'!AQ95="K")),SUM('ENTR1-Age'!AP47,'ENTR1-Age'!AP95)=0,ISNUMBER('ENTR1-Age'!AP143)),"",IF(OR('ENTR1-Age'!AQ47="O",'ENTR1-Age'!AQ95="O"),"O",IF(AND('ENTR1-Age'!AQ47='ENTR1-Age'!AQ95,OR('ENTR1-Age'!AQ47="K",'ENTR1-Age'!AQ47="W",'ENTR1-Age'!AQ47="M")), UPPER('ENTR1-Age'!AQ47),"")))</f>
        <v/>
      </c>
      <c r="J328" s="321" t="s">
        <v>184</v>
      </c>
      <c r="K328" s="322" t="str">
        <f>IF(AND(ISBLANK('ENTR1-Age'!AP143),$L$328&lt;&gt;"M"),"",'ENTR1-Age'!AP143)</f>
        <v/>
      </c>
      <c r="L328" s="316" t="str">
        <f>IF(ISBLANK('ENTR1-Age'!AQ143),"",'ENTR1-Age'!AQ143)</f>
        <v/>
      </c>
      <c r="M328" s="317" t="str">
        <f t="shared" si="6"/>
        <v>OK</v>
      </c>
      <c r="N328" s="342"/>
    </row>
    <row r="329" spans="1:14" x14ac:dyDescent="0.2">
      <c r="A329" s="316" t="s">
        <v>389</v>
      </c>
      <c r="B329" s="316" t="s">
        <v>1246</v>
      </c>
      <c r="C329" s="316" t="s">
        <v>194</v>
      </c>
      <c r="D329" s="318" t="s">
        <v>1247</v>
      </c>
      <c r="E329" s="321" t="s">
        <v>184</v>
      </c>
      <c r="F329" s="316" t="s">
        <v>194</v>
      </c>
      <c r="G329" s="318" t="s">
        <v>1248</v>
      </c>
      <c r="H329" s="316" t="str">
        <f>IF(OR(AND('ENTR1-Age'!AP48="",'ENTR1-Age'!AQ48=""),AND('ENTR1-Age'!AP96="",'ENTR1-Age'!AQ96=""),AND('ENTR1-Age'!AQ48="K",'ENTR1-Age'!AQ96="K"),OR('ENTR1-Age'!AQ48="O",'ENTR1-Age'!AQ96="O")),"",SUM('ENTR1-Age'!AP48,'ENTR1-Age'!AP96))</f>
        <v/>
      </c>
      <c r="I329" s="316" t="str">
        <f>IF(AND(OR(AND('ENTR1-Age'!AQ48="O",'ENTR1-Age'!AQ96="O"),AND('ENTR1-Age'!AQ48="K",'ENTR1-Age'!AQ96="K")),SUM('ENTR1-Age'!AP48,'ENTR1-Age'!AP96)=0,ISNUMBER('ENTR1-Age'!AP144)),"",IF(OR('ENTR1-Age'!AQ48="O",'ENTR1-Age'!AQ96="O"),"O",IF(AND('ENTR1-Age'!AQ48='ENTR1-Age'!AQ96,OR('ENTR1-Age'!AQ48="K",'ENTR1-Age'!AQ48="W",'ENTR1-Age'!AQ48="M")), UPPER('ENTR1-Age'!AQ48),"")))</f>
        <v/>
      </c>
      <c r="J329" s="321" t="s">
        <v>184</v>
      </c>
      <c r="K329" s="322" t="str">
        <f>IF(AND(ISBLANK('ENTR1-Age'!AP144),$L$329&lt;&gt;"M"),"",'ENTR1-Age'!AP144)</f>
        <v/>
      </c>
      <c r="L329" s="316" t="str">
        <f>IF(ISBLANK('ENTR1-Age'!AQ144),"",'ENTR1-Age'!AQ144)</f>
        <v/>
      </c>
      <c r="M329" s="317" t="str">
        <f t="shared" si="6"/>
        <v>OK</v>
      </c>
      <c r="N329" s="342"/>
    </row>
    <row r="330" spans="1:14" x14ac:dyDescent="0.2">
      <c r="A330" s="316" t="s">
        <v>389</v>
      </c>
      <c r="B330" s="316" t="s">
        <v>1249</v>
      </c>
      <c r="C330" s="316" t="s">
        <v>194</v>
      </c>
      <c r="D330" s="318" t="s">
        <v>1250</v>
      </c>
      <c r="E330" s="321" t="s">
        <v>184</v>
      </c>
      <c r="F330" s="316" t="s">
        <v>194</v>
      </c>
      <c r="G330" s="318" t="s">
        <v>1251</v>
      </c>
      <c r="H330" s="316" t="str">
        <f>IF(OR(AND('ENTR1-Age'!AP49="",'ENTR1-Age'!AQ49=""),AND('ENTR1-Age'!AP97="",'ENTR1-Age'!AQ97=""),AND('ENTR1-Age'!AQ49="K",'ENTR1-Age'!AQ97="K"),OR('ENTR1-Age'!AQ49="O",'ENTR1-Age'!AQ97="O")),"",SUM('ENTR1-Age'!AP49,'ENTR1-Age'!AP97))</f>
        <v/>
      </c>
      <c r="I330" s="316" t="str">
        <f>IF(AND(OR(AND('ENTR1-Age'!AQ49="O",'ENTR1-Age'!AQ97="O"),AND('ENTR1-Age'!AQ49="K",'ENTR1-Age'!AQ97="K")),SUM('ENTR1-Age'!AP49,'ENTR1-Age'!AP97)=0,ISNUMBER('ENTR1-Age'!AP145)),"",IF(OR('ENTR1-Age'!AQ49="O",'ENTR1-Age'!AQ97="O"),"O",IF(AND('ENTR1-Age'!AQ49='ENTR1-Age'!AQ97,OR('ENTR1-Age'!AQ49="K",'ENTR1-Age'!AQ49="W",'ENTR1-Age'!AQ49="M")), UPPER('ENTR1-Age'!AQ49),"")))</f>
        <v/>
      </c>
      <c r="J330" s="321" t="s">
        <v>184</v>
      </c>
      <c r="K330" s="322" t="str">
        <f>IF(AND(ISBLANK('ENTR1-Age'!AP145),$L$330&lt;&gt;"M"),"",'ENTR1-Age'!AP145)</f>
        <v/>
      </c>
      <c r="L330" s="316" t="str">
        <f>IF(ISBLANK('ENTR1-Age'!AQ145),"",'ENTR1-Age'!AQ145)</f>
        <v/>
      </c>
      <c r="M330" s="317" t="str">
        <f t="shared" si="6"/>
        <v>OK</v>
      </c>
      <c r="N330" s="342"/>
    </row>
    <row r="331" spans="1:14" x14ac:dyDescent="0.2">
      <c r="A331" s="316" t="s">
        <v>389</v>
      </c>
      <c r="B331" s="316" t="s">
        <v>1252</v>
      </c>
      <c r="C331" s="316" t="s">
        <v>194</v>
      </c>
      <c r="D331" s="318" t="s">
        <v>1253</v>
      </c>
      <c r="E331" s="321" t="s">
        <v>184</v>
      </c>
      <c r="F331" s="316" t="s">
        <v>194</v>
      </c>
      <c r="G331" s="318" t="s">
        <v>1254</v>
      </c>
      <c r="H331" s="316" t="str">
        <f>IF(OR(AND('ENTR1-Age'!AP50="",'ENTR1-Age'!AQ50=""),AND('ENTR1-Age'!AP98="",'ENTR1-Age'!AQ98=""),AND('ENTR1-Age'!AQ50="K",'ENTR1-Age'!AQ98="K"),OR('ENTR1-Age'!AQ50="O",'ENTR1-Age'!AQ98="O")),"",SUM('ENTR1-Age'!AP50,'ENTR1-Age'!AP98))</f>
        <v/>
      </c>
      <c r="I331" s="316" t="str">
        <f>IF(AND(OR(AND('ENTR1-Age'!AQ50="O",'ENTR1-Age'!AQ98="O"),AND('ENTR1-Age'!AQ50="K",'ENTR1-Age'!AQ98="K")),SUM('ENTR1-Age'!AP50,'ENTR1-Age'!AP98)=0,ISNUMBER('ENTR1-Age'!AP146)),"",IF(OR('ENTR1-Age'!AQ50="O",'ENTR1-Age'!AQ98="O"),"O",IF(AND('ENTR1-Age'!AQ50='ENTR1-Age'!AQ98,OR('ENTR1-Age'!AQ50="K",'ENTR1-Age'!AQ50="W",'ENTR1-Age'!AQ50="M")), UPPER('ENTR1-Age'!AQ50),"")))</f>
        <v/>
      </c>
      <c r="J331" s="321" t="s">
        <v>184</v>
      </c>
      <c r="K331" s="322" t="str">
        <f>IF(AND(ISBLANK('ENTR1-Age'!AP146),$L$331&lt;&gt;"M"),"",'ENTR1-Age'!AP146)</f>
        <v/>
      </c>
      <c r="L331" s="316" t="str">
        <f>IF(ISBLANK('ENTR1-Age'!AQ146),"",'ENTR1-Age'!AQ146)</f>
        <v/>
      </c>
      <c r="M331" s="317" t="str">
        <f t="shared" si="6"/>
        <v>OK</v>
      </c>
      <c r="N331" s="342"/>
    </row>
    <row r="332" spans="1:14" x14ac:dyDescent="0.2">
      <c r="A332" s="316" t="s">
        <v>389</v>
      </c>
      <c r="B332" s="316" t="s">
        <v>1255</v>
      </c>
      <c r="C332" s="316" t="s">
        <v>194</v>
      </c>
      <c r="D332" s="318" t="s">
        <v>1256</v>
      </c>
      <c r="E332" s="321" t="s">
        <v>184</v>
      </c>
      <c r="F332" s="316" t="s">
        <v>194</v>
      </c>
      <c r="G332" s="318" t="s">
        <v>1257</v>
      </c>
      <c r="H332" s="316" t="str">
        <f>IF(OR(AND('ENTR1-Age'!AP51="",'ENTR1-Age'!AQ51=""),AND('ENTR1-Age'!AP99="",'ENTR1-Age'!AQ99=""),AND('ENTR1-Age'!AQ51="K",'ENTR1-Age'!AQ99="K"),OR('ENTR1-Age'!AQ51="O",'ENTR1-Age'!AQ99="O")),"",SUM('ENTR1-Age'!AP51,'ENTR1-Age'!AP99))</f>
        <v/>
      </c>
      <c r="I332" s="316" t="str">
        <f>IF(AND(OR(AND('ENTR1-Age'!AQ51="O",'ENTR1-Age'!AQ99="O"),AND('ENTR1-Age'!AQ51="K",'ENTR1-Age'!AQ99="K")),SUM('ENTR1-Age'!AP51,'ENTR1-Age'!AP99)=0,ISNUMBER('ENTR1-Age'!AP147)),"",IF(OR('ENTR1-Age'!AQ51="O",'ENTR1-Age'!AQ99="O"),"O",IF(AND('ENTR1-Age'!AQ51='ENTR1-Age'!AQ99,OR('ENTR1-Age'!AQ51="K",'ENTR1-Age'!AQ51="W",'ENTR1-Age'!AQ51="M")), UPPER('ENTR1-Age'!AQ51),"")))</f>
        <v/>
      </c>
      <c r="J332" s="321" t="s">
        <v>184</v>
      </c>
      <c r="K332" s="322" t="str">
        <f>IF(AND(ISBLANK('ENTR1-Age'!AP147),$L$332&lt;&gt;"M"),"",'ENTR1-Age'!AP147)</f>
        <v/>
      </c>
      <c r="L332" s="316" t="str">
        <f>IF(ISBLANK('ENTR1-Age'!AQ147),"",'ENTR1-Age'!AQ147)</f>
        <v/>
      </c>
      <c r="M332" s="317" t="str">
        <f t="shared" si="6"/>
        <v>OK</v>
      </c>
      <c r="N332" s="342"/>
    </row>
    <row r="333" spans="1:14" x14ac:dyDescent="0.2">
      <c r="A333" s="316" t="s">
        <v>389</v>
      </c>
      <c r="B333" s="316" t="s">
        <v>1258</v>
      </c>
      <c r="C333" s="316" t="s">
        <v>194</v>
      </c>
      <c r="D333" s="318" t="s">
        <v>1259</v>
      </c>
      <c r="E333" s="321" t="s">
        <v>184</v>
      </c>
      <c r="F333" s="316" t="s">
        <v>194</v>
      </c>
      <c r="G333" s="318" t="s">
        <v>1260</v>
      </c>
      <c r="H333" s="316" t="str">
        <f>IF(OR(AND('ENTR1-Age'!AP52="",'ENTR1-Age'!AQ52=""),AND('ENTR1-Age'!AP100="",'ENTR1-Age'!AQ100=""),AND('ENTR1-Age'!AQ52="K",'ENTR1-Age'!AQ100="K"),OR('ENTR1-Age'!AQ52="O",'ENTR1-Age'!AQ100="O")),"",SUM('ENTR1-Age'!AP52,'ENTR1-Age'!AP100))</f>
        <v/>
      </c>
      <c r="I333" s="316" t="str">
        <f>IF(AND(OR(AND('ENTR1-Age'!AQ52="O",'ENTR1-Age'!AQ100="O"),AND('ENTR1-Age'!AQ52="K",'ENTR1-Age'!AQ100="K")),SUM('ENTR1-Age'!AP52,'ENTR1-Age'!AP100)=0,ISNUMBER('ENTR1-Age'!AP148)),"",IF(OR('ENTR1-Age'!AQ52="O",'ENTR1-Age'!AQ100="O"),"O",IF(AND('ENTR1-Age'!AQ52='ENTR1-Age'!AQ100,OR('ENTR1-Age'!AQ52="K",'ENTR1-Age'!AQ52="W",'ENTR1-Age'!AQ52="M")), UPPER('ENTR1-Age'!AQ52),"")))</f>
        <v/>
      </c>
      <c r="J333" s="321" t="s">
        <v>184</v>
      </c>
      <c r="K333" s="322" t="str">
        <f>IF(AND(ISBLANK('ENTR1-Age'!AP148),$L$333&lt;&gt;"M"),"",'ENTR1-Age'!AP148)</f>
        <v/>
      </c>
      <c r="L333" s="316" t="str">
        <f>IF(ISBLANK('ENTR1-Age'!AQ148),"",'ENTR1-Age'!AQ148)</f>
        <v/>
      </c>
      <c r="M333" s="317" t="str">
        <f t="shared" si="6"/>
        <v>OK</v>
      </c>
      <c r="N333" s="342"/>
    </row>
    <row r="334" spans="1:14" x14ac:dyDescent="0.2">
      <c r="A334" s="316" t="s">
        <v>389</v>
      </c>
      <c r="B334" s="316" t="s">
        <v>1261</v>
      </c>
      <c r="C334" s="316" t="s">
        <v>194</v>
      </c>
      <c r="D334" s="318" t="s">
        <v>1262</v>
      </c>
      <c r="E334" s="321" t="s">
        <v>184</v>
      </c>
      <c r="F334" s="316" t="s">
        <v>194</v>
      </c>
      <c r="G334" s="318" t="s">
        <v>1263</v>
      </c>
      <c r="H334" s="316" t="str">
        <f>IF(OR(AND('ENTR1-Age'!AP53="",'ENTR1-Age'!AQ53=""),AND('ENTR1-Age'!AP101="",'ENTR1-Age'!AQ101=""),AND('ENTR1-Age'!AQ53="K",'ENTR1-Age'!AQ101="K"),OR('ENTR1-Age'!AQ53="O",'ENTR1-Age'!AQ101="O")),"",SUM('ENTR1-Age'!AP53,'ENTR1-Age'!AP101))</f>
        <v/>
      </c>
      <c r="I334" s="316" t="str">
        <f>IF(AND(OR(AND('ENTR1-Age'!AQ53="O",'ENTR1-Age'!AQ101="O"),AND('ENTR1-Age'!AQ53="K",'ENTR1-Age'!AQ101="K")),SUM('ENTR1-Age'!AP53,'ENTR1-Age'!AP101)=0,ISNUMBER('ENTR1-Age'!AP149)),"",IF(OR('ENTR1-Age'!AQ53="O",'ENTR1-Age'!AQ101="O"),"O",IF(AND('ENTR1-Age'!AQ53='ENTR1-Age'!AQ101,OR('ENTR1-Age'!AQ53="K",'ENTR1-Age'!AQ53="W",'ENTR1-Age'!AQ53="M")), UPPER('ENTR1-Age'!AQ53),"")))</f>
        <v/>
      </c>
      <c r="J334" s="321" t="s">
        <v>184</v>
      </c>
      <c r="K334" s="322" t="str">
        <f>IF(AND(ISBLANK('ENTR1-Age'!AP149),$L$334&lt;&gt;"M"),"",'ENTR1-Age'!AP149)</f>
        <v/>
      </c>
      <c r="L334" s="316" t="str">
        <f>IF(ISBLANK('ENTR1-Age'!AQ149),"",'ENTR1-Age'!AQ149)</f>
        <v/>
      </c>
      <c r="M334" s="317" t="str">
        <f t="shared" si="6"/>
        <v>OK</v>
      </c>
      <c r="N334" s="342"/>
    </row>
    <row r="335" spans="1:14" x14ac:dyDescent="0.2">
      <c r="A335" s="316" t="s">
        <v>389</v>
      </c>
      <c r="B335" s="316" t="s">
        <v>1264</v>
      </c>
      <c r="C335" s="316" t="s">
        <v>194</v>
      </c>
      <c r="D335" s="318" t="s">
        <v>1265</v>
      </c>
      <c r="E335" s="321" t="s">
        <v>184</v>
      </c>
      <c r="F335" s="316" t="s">
        <v>194</v>
      </c>
      <c r="G335" s="318" t="s">
        <v>1266</v>
      </c>
      <c r="H335" s="316" t="str">
        <f>IF(OR(AND('ENTR1-Age'!AP54="",'ENTR1-Age'!AQ54=""),AND('ENTR1-Age'!AP102="",'ENTR1-Age'!AQ102=""),AND('ENTR1-Age'!AQ54="K",'ENTR1-Age'!AQ102="K"),OR('ENTR1-Age'!AQ54="O",'ENTR1-Age'!AQ102="O")),"",SUM('ENTR1-Age'!AP54,'ENTR1-Age'!AP102))</f>
        <v/>
      </c>
      <c r="I335" s="316" t="str">
        <f>IF(AND(OR(AND('ENTR1-Age'!AQ54="O",'ENTR1-Age'!AQ102="O"),AND('ENTR1-Age'!AQ54="K",'ENTR1-Age'!AQ102="K")),SUM('ENTR1-Age'!AP54,'ENTR1-Age'!AP102)=0,ISNUMBER('ENTR1-Age'!AP150)),"",IF(OR('ENTR1-Age'!AQ54="O",'ENTR1-Age'!AQ102="O"),"O",IF(AND('ENTR1-Age'!AQ54='ENTR1-Age'!AQ102,OR('ENTR1-Age'!AQ54="K",'ENTR1-Age'!AQ54="W",'ENTR1-Age'!AQ54="M")), UPPER('ENTR1-Age'!AQ54),"")))</f>
        <v/>
      </c>
      <c r="J335" s="321" t="s">
        <v>184</v>
      </c>
      <c r="K335" s="322" t="str">
        <f>IF(AND(ISBLANK('ENTR1-Age'!AP150),$L$335&lt;&gt;"M"),"",'ENTR1-Age'!AP150)</f>
        <v/>
      </c>
      <c r="L335" s="316" t="str">
        <f>IF(ISBLANK('ENTR1-Age'!AQ150),"",'ENTR1-Age'!AQ150)</f>
        <v/>
      </c>
      <c r="M335" s="317" t="str">
        <f t="shared" si="6"/>
        <v>OK</v>
      </c>
      <c r="N335" s="342"/>
    </row>
    <row r="336" spans="1:14" x14ac:dyDescent="0.2">
      <c r="A336" s="316" t="s">
        <v>389</v>
      </c>
      <c r="B336" s="316" t="s">
        <v>1267</v>
      </c>
      <c r="C336" s="316" t="s">
        <v>194</v>
      </c>
      <c r="D336" s="318" t="s">
        <v>1268</v>
      </c>
      <c r="E336" s="321" t="s">
        <v>184</v>
      </c>
      <c r="F336" s="316" t="s">
        <v>194</v>
      </c>
      <c r="G336" s="318" t="s">
        <v>1269</v>
      </c>
      <c r="H336" s="316" t="str">
        <f>IF(OR(AND('ENTR1-Age'!AP55="",'ENTR1-Age'!AQ55=""),AND('ENTR1-Age'!AP103="",'ENTR1-Age'!AQ103=""),AND('ENTR1-Age'!AQ55="K",'ENTR1-Age'!AQ103="K"),OR('ENTR1-Age'!AQ55="O",'ENTR1-Age'!AQ103="O")),"",SUM('ENTR1-Age'!AP55,'ENTR1-Age'!AP103))</f>
        <v/>
      </c>
      <c r="I336" s="316" t="str">
        <f>IF(AND(OR(AND('ENTR1-Age'!AQ55="O",'ENTR1-Age'!AQ103="O"),AND('ENTR1-Age'!AQ55="K",'ENTR1-Age'!AQ103="K")),SUM('ENTR1-Age'!AP55,'ENTR1-Age'!AP103)=0,ISNUMBER('ENTR1-Age'!AP151)),"",IF(OR('ENTR1-Age'!AQ55="O",'ENTR1-Age'!AQ103="O"),"O",IF(AND('ENTR1-Age'!AQ55='ENTR1-Age'!AQ103,OR('ENTR1-Age'!AQ55="K",'ENTR1-Age'!AQ55="W",'ENTR1-Age'!AQ55="M")), UPPER('ENTR1-Age'!AQ55),"")))</f>
        <v/>
      </c>
      <c r="J336" s="321" t="s">
        <v>184</v>
      </c>
      <c r="K336" s="322" t="str">
        <f>IF(AND(ISBLANK('ENTR1-Age'!AP151),$L$336&lt;&gt;"M"),"",'ENTR1-Age'!AP151)</f>
        <v/>
      </c>
      <c r="L336" s="316" t="str">
        <f>IF(ISBLANK('ENTR1-Age'!AQ151),"",'ENTR1-Age'!AQ151)</f>
        <v/>
      </c>
      <c r="M336" s="317" t="str">
        <f t="shared" si="6"/>
        <v>OK</v>
      </c>
      <c r="N336" s="342"/>
    </row>
    <row r="337" spans="1:14" x14ac:dyDescent="0.2">
      <c r="A337" s="316" t="s">
        <v>389</v>
      </c>
      <c r="B337" s="316" t="s">
        <v>1270</v>
      </c>
      <c r="C337" s="316" t="s">
        <v>194</v>
      </c>
      <c r="D337" s="318" t="s">
        <v>1271</v>
      </c>
      <c r="E337" s="321" t="s">
        <v>184</v>
      </c>
      <c r="F337" s="316" t="s">
        <v>194</v>
      </c>
      <c r="G337" s="318" t="s">
        <v>1272</v>
      </c>
      <c r="H337" s="316" t="str">
        <f>IF(OR(AND('ENTR1-Age'!AP56="",'ENTR1-Age'!AQ56=""),AND('ENTR1-Age'!AP104="",'ENTR1-Age'!AQ104=""),AND('ENTR1-Age'!AQ56="K",'ENTR1-Age'!AQ104="K"),OR('ENTR1-Age'!AQ56="O",'ENTR1-Age'!AQ104="O")),"",SUM('ENTR1-Age'!AP56,'ENTR1-Age'!AP104))</f>
        <v/>
      </c>
      <c r="I337" s="316" t="str">
        <f>IF(AND(OR(AND('ENTR1-Age'!AQ56="O",'ENTR1-Age'!AQ104="O"),AND('ENTR1-Age'!AQ56="K",'ENTR1-Age'!AQ104="K")),SUM('ENTR1-Age'!AP56,'ENTR1-Age'!AP104)=0,ISNUMBER('ENTR1-Age'!AP152)),"",IF(OR('ENTR1-Age'!AQ56="O",'ENTR1-Age'!AQ104="O"),"O",IF(AND('ENTR1-Age'!AQ56='ENTR1-Age'!AQ104,OR('ENTR1-Age'!AQ56="K",'ENTR1-Age'!AQ56="W",'ENTR1-Age'!AQ56="M")), UPPER('ENTR1-Age'!AQ56),"")))</f>
        <v/>
      </c>
      <c r="J337" s="321" t="s">
        <v>184</v>
      </c>
      <c r="K337" s="322" t="str">
        <f>IF(AND(ISBLANK('ENTR1-Age'!AP152),$L$337&lt;&gt;"M"),"",'ENTR1-Age'!AP152)</f>
        <v/>
      </c>
      <c r="L337" s="316" t="str">
        <f>IF(ISBLANK('ENTR1-Age'!AQ152),"",'ENTR1-Age'!AQ152)</f>
        <v/>
      </c>
      <c r="M337" s="317" t="str">
        <f t="shared" si="6"/>
        <v>OK</v>
      </c>
      <c r="N337" s="342"/>
    </row>
    <row r="338" spans="1:14" x14ac:dyDescent="0.2">
      <c r="A338" s="316" t="s">
        <v>389</v>
      </c>
      <c r="B338" s="316" t="s">
        <v>1273</v>
      </c>
      <c r="C338" s="316" t="s">
        <v>194</v>
      </c>
      <c r="D338" s="318" t="s">
        <v>1274</v>
      </c>
      <c r="E338" s="321" t="s">
        <v>184</v>
      </c>
      <c r="F338" s="316" t="s">
        <v>194</v>
      </c>
      <c r="G338" s="318" t="s">
        <v>1275</v>
      </c>
      <c r="H338" s="316" t="str">
        <f>IF(OR(AND('ENTR1-Age'!AP57="",'ENTR1-Age'!AQ57=""),AND('ENTR1-Age'!AP105="",'ENTR1-Age'!AQ105=""),AND('ENTR1-Age'!AQ57="K",'ENTR1-Age'!AQ105="K"),OR('ENTR1-Age'!AQ57="O",'ENTR1-Age'!AQ105="O")),"",SUM('ENTR1-Age'!AP57,'ENTR1-Age'!AP105))</f>
        <v/>
      </c>
      <c r="I338" s="316" t="str">
        <f>IF(AND(OR(AND('ENTR1-Age'!AQ57="O",'ENTR1-Age'!AQ105="O"),AND('ENTR1-Age'!AQ57="K",'ENTR1-Age'!AQ105="K")),SUM('ENTR1-Age'!AP57,'ENTR1-Age'!AP105)=0,ISNUMBER('ENTR1-Age'!AP153)),"",IF(OR('ENTR1-Age'!AQ57="O",'ENTR1-Age'!AQ105="O"),"O",IF(AND('ENTR1-Age'!AQ57='ENTR1-Age'!AQ105,OR('ENTR1-Age'!AQ57="K",'ENTR1-Age'!AQ57="W",'ENTR1-Age'!AQ57="M")), UPPER('ENTR1-Age'!AQ57),"")))</f>
        <v/>
      </c>
      <c r="J338" s="321" t="s">
        <v>184</v>
      </c>
      <c r="K338" s="322" t="str">
        <f>IF(AND(ISBLANK('ENTR1-Age'!AP153),$L$338&lt;&gt;"M"),"",'ENTR1-Age'!AP153)</f>
        <v/>
      </c>
      <c r="L338" s="316" t="str">
        <f>IF(ISBLANK('ENTR1-Age'!AQ153),"",'ENTR1-Age'!AQ153)</f>
        <v/>
      </c>
      <c r="M338" s="317" t="str">
        <f t="shared" si="6"/>
        <v>OK</v>
      </c>
      <c r="N338" s="342"/>
    </row>
    <row r="339" spans="1:14" x14ac:dyDescent="0.2">
      <c r="A339" s="316" t="s">
        <v>389</v>
      </c>
      <c r="B339" s="316" t="s">
        <v>1276</v>
      </c>
      <c r="C339" s="316" t="s">
        <v>194</v>
      </c>
      <c r="D339" s="318" t="s">
        <v>1277</v>
      </c>
      <c r="E339" s="321" t="s">
        <v>184</v>
      </c>
      <c r="F339" s="316" t="s">
        <v>194</v>
      </c>
      <c r="G339" s="318" t="s">
        <v>1278</v>
      </c>
      <c r="H339" s="316" t="str">
        <f>IF(OR(AND('ENTR1-Age'!AP58="",'ENTR1-Age'!AQ58=""),AND('ENTR1-Age'!AP106="",'ENTR1-Age'!AQ106=""),AND('ENTR1-Age'!AQ58="K",'ENTR1-Age'!AQ106="K"),OR('ENTR1-Age'!AQ58="O",'ENTR1-Age'!AQ106="O")),"",SUM('ENTR1-Age'!AP58,'ENTR1-Age'!AP106))</f>
        <v/>
      </c>
      <c r="I339" s="316" t="str">
        <f>IF(AND(OR(AND('ENTR1-Age'!AQ58="O",'ENTR1-Age'!AQ106="O"),AND('ENTR1-Age'!AQ58="K",'ENTR1-Age'!AQ106="K")),SUM('ENTR1-Age'!AP58,'ENTR1-Age'!AP106)=0,ISNUMBER('ENTR1-Age'!AP154)),"",IF(OR('ENTR1-Age'!AQ58="O",'ENTR1-Age'!AQ106="O"),"O",IF(AND('ENTR1-Age'!AQ58='ENTR1-Age'!AQ106,OR('ENTR1-Age'!AQ58="K",'ENTR1-Age'!AQ58="W",'ENTR1-Age'!AQ58="M")), UPPER('ENTR1-Age'!AQ58),"")))</f>
        <v/>
      </c>
      <c r="J339" s="321" t="s">
        <v>184</v>
      </c>
      <c r="K339" s="322" t="str">
        <f>IF(AND(ISBLANK('ENTR1-Age'!AP154),$L$339&lt;&gt;"M"),"",'ENTR1-Age'!AP154)</f>
        <v/>
      </c>
      <c r="L339" s="316" t="str">
        <f>IF(ISBLANK('ENTR1-Age'!AQ154),"",'ENTR1-Age'!AQ154)</f>
        <v/>
      </c>
      <c r="M339" s="317" t="str">
        <f t="shared" si="6"/>
        <v>OK</v>
      </c>
      <c r="N339" s="342"/>
    </row>
    <row r="340" spans="1:14" x14ac:dyDescent="0.2">
      <c r="A340" s="316" t="s">
        <v>389</v>
      </c>
      <c r="B340" s="316" t="s">
        <v>1279</v>
      </c>
      <c r="C340" s="316" t="s">
        <v>194</v>
      </c>
      <c r="D340" s="318" t="s">
        <v>1280</v>
      </c>
      <c r="E340" s="321" t="s">
        <v>184</v>
      </c>
      <c r="F340" s="316" t="s">
        <v>194</v>
      </c>
      <c r="G340" s="318" t="s">
        <v>1281</v>
      </c>
      <c r="H340" s="316" t="str">
        <f>IF(OR(AND('ENTR1-Age'!AP59="",'ENTR1-Age'!AQ59=""),AND('ENTR1-Age'!AP107="",'ENTR1-Age'!AQ107=""),AND('ENTR1-Age'!AQ59="K",'ENTR1-Age'!AQ107="K"),OR('ENTR1-Age'!AQ59="O",'ENTR1-Age'!AQ107="O")),"",SUM('ENTR1-Age'!AP59,'ENTR1-Age'!AP107))</f>
        <v/>
      </c>
      <c r="I340" s="316" t="str">
        <f>IF(AND(OR(AND('ENTR1-Age'!AQ59="O",'ENTR1-Age'!AQ107="O"),AND('ENTR1-Age'!AQ59="K",'ENTR1-Age'!AQ107="K")),SUM('ENTR1-Age'!AP59,'ENTR1-Age'!AP107)=0,ISNUMBER('ENTR1-Age'!AP155)),"",IF(OR('ENTR1-Age'!AQ59="O",'ENTR1-Age'!AQ107="O"),"O",IF(AND('ENTR1-Age'!AQ59='ENTR1-Age'!AQ107,OR('ENTR1-Age'!AQ59="K",'ENTR1-Age'!AQ59="W",'ENTR1-Age'!AQ59="M")), UPPER('ENTR1-Age'!AQ59),"")))</f>
        <v/>
      </c>
      <c r="J340" s="321" t="s">
        <v>184</v>
      </c>
      <c r="K340" s="322" t="str">
        <f>IF(AND(ISBLANK('ENTR1-Age'!AP155),$L$340&lt;&gt;"M"),"",'ENTR1-Age'!AP155)</f>
        <v/>
      </c>
      <c r="L340" s="316" t="str">
        <f>IF(ISBLANK('ENTR1-Age'!AQ155),"",'ENTR1-Age'!AQ155)</f>
        <v/>
      </c>
      <c r="M340" s="317" t="str">
        <f t="shared" si="6"/>
        <v>OK</v>
      </c>
      <c r="N340" s="342"/>
    </row>
    <row r="341" spans="1:14" x14ac:dyDescent="0.2">
      <c r="A341" s="316" t="s">
        <v>389</v>
      </c>
      <c r="B341" s="316" t="s">
        <v>1282</v>
      </c>
      <c r="C341" s="316" t="s">
        <v>194</v>
      </c>
      <c r="D341" s="318" t="s">
        <v>1283</v>
      </c>
      <c r="E341" s="321" t="s">
        <v>184</v>
      </c>
      <c r="F341" s="316" t="s">
        <v>194</v>
      </c>
      <c r="G341" s="318" t="s">
        <v>1284</v>
      </c>
      <c r="H341" s="316" t="str">
        <f>IF(OR(AND('ENTR1-Age'!AP60="",'ENTR1-Age'!AQ60=""),AND('ENTR1-Age'!AP108="",'ENTR1-Age'!AQ108=""),AND('ENTR1-Age'!AQ60="K",'ENTR1-Age'!AQ108="K"),OR('ENTR1-Age'!AQ60="O",'ENTR1-Age'!AQ108="O")),"",SUM('ENTR1-Age'!AP60,'ENTR1-Age'!AP108))</f>
        <v/>
      </c>
      <c r="I341" s="316" t="str">
        <f>IF(AND(OR(AND('ENTR1-Age'!AQ60="O",'ENTR1-Age'!AQ108="O"),AND('ENTR1-Age'!AQ60="K",'ENTR1-Age'!AQ108="K")),SUM('ENTR1-Age'!AP60,'ENTR1-Age'!AP108)=0,ISNUMBER('ENTR1-Age'!AP156)),"",IF(OR('ENTR1-Age'!AQ60="O",'ENTR1-Age'!AQ108="O"),"O",IF(AND('ENTR1-Age'!AQ60='ENTR1-Age'!AQ108,OR('ENTR1-Age'!AQ60="K",'ENTR1-Age'!AQ60="W",'ENTR1-Age'!AQ60="M")), UPPER('ENTR1-Age'!AQ60),"")))</f>
        <v/>
      </c>
      <c r="J341" s="321" t="s">
        <v>184</v>
      </c>
      <c r="K341" s="322" t="str">
        <f>IF(AND(ISBLANK('ENTR1-Age'!AP156),$L$341&lt;&gt;"M"),"",'ENTR1-Age'!AP156)</f>
        <v/>
      </c>
      <c r="L341" s="316" t="str">
        <f>IF(ISBLANK('ENTR1-Age'!AQ156),"",'ENTR1-Age'!AQ156)</f>
        <v/>
      </c>
      <c r="M341" s="317" t="str">
        <f t="shared" si="6"/>
        <v>OK</v>
      </c>
      <c r="N341" s="342"/>
    </row>
    <row r="342" spans="1:14" x14ac:dyDescent="0.2">
      <c r="A342" s="316" t="s">
        <v>389</v>
      </c>
      <c r="B342" s="316" t="s">
        <v>1285</v>
      </c>
      <c r="C342" s="316" t="s">
        <v>194</v>
      </c>
      <c r="D342" s="318" t="s">
        <v>1286</v>
      </c>
      <c r="E342" s="321" t="s">
        <v>184</v>
      </c>
      <c r="F342" s="316" t="s">
        <v>194</v>
      </c>
      <c r="G342" s="318" t="s">
        <v>1287</v>
      </c>
      <c r="H342" s="316" t="str">
        <f>IF(OR(AND('ENTR1-Age'!AP61="",'ENTR1-Age'!AQ61=""),AND('ENTR1-Age'!AP109="",'ENTR1-Age'!AQ109=""),AND('ENTR1-Age'!AQ61="K",'ENTR1-Age'!AQ109="K"),OR('ENTR1-Age'!AQ61="O",'ENTR1-Age'!AQ109="O")),"",SUM('ENTR1-Age'!AP61,'ENTR1-Age'!AP109))</f>
        <v/>
      </c>
      <c r="I342" s="316" t="str">
        <f>IF(AND(OR(AND('ENTR1-Age'!AQ61="O",'ENTR1-Age'!AQ109="O"),AND('ENTR1-Age'!AQ61="K",'ENTR1-Age'!AQ109="K")),SUM('ENTR1-Age'!AP61,'ENTR1-Age'!AP109)=0,ISNUMBER('ENTR1-Age'!AP157)),"",IF(OR('ENTR1-Age'!AQ61="O",'ENTR1-Age'!AQ109="O"),"O",IF(AND('ENTR1-Age'!AQ61='ENTR1-Age'!AQ109,OR('ENTR1-Age'!AQ61="K",'ENTR1-Age'!AQ61="W",'ENTR1-Age'!AQ61="M")), UPPER('ENTR1-Age'!AQ61),"")))</f>
        <v/>
      </c>
      <c r="J342" s="321" t="s">
        <v>184</v>
      </c>
      <c r="K342" s="322" t="str">
        <f>IF(AND(ISBLANK('ENTR1-Age'!AP157),$L$342&lt;&gt;"M"),"",'ENTR1-Age'!AP157)</f>
        <v/>
      </c>
      <c r="L342" s="316" t="str">
        <f>IF(ISBLANK('ENTR1-Age'!AQ157),"",'ENTR1-Age'!AQ157)</f>
        <v/>
      </c>
      <c r="M342" s="317" t="str">
        <f t="shared" si="6"/>
        <v>OK</v>
      </c>
      <c r="N342" s="342"/>
    </row>
    <row r="343" spans="1:14" x14ac:dyDescent="0.2">
      <c r="A343" s="316" t="s">
        <v>389</v>
      </c>
      <c r="B343" s="316" t="s">
        <v>1288</v>
      </c>
      <c r="C343" s="316" t="s">
        <v>194</v>
      </c>
      <c r="D343" s="318" t="s">
        <v>1289</v>
      </c>
      <c r="E343" s="321" t="s">
        <v>184</v>
      </c>
      <c r="F343" s="316" t="s">
        <v>194</v>
      </c>
      <c r="G343" s="318" t="s">
        <v>1290</v>
      </c>
      <c r="H343" s="316" t="str">
        <f>IF(OR(AND('ENTR1-Age'!AP62="",'ENTR1-Age'!AQ62=""),AND('ENTR1-Age'!AP110="",'ENTR1-Age'!AQ110=""),AND('ENTR1-Age'!AQ62="K",'ENTR1-Age'!AQ110="K"),OR('ENTR1-Age'!AQ62="O",'ENTR1-Age'!AQ110="O")),"",SUM('ENTR1-Age'!AP62,'ENTR1-Age'!AP110))</f>
        <v/>
      </c>
      <c r="I343" s="316" t="str">
        <f>IF(AND(OR(AND('ENTR1-Age'!AQ62="O",'ENTR1-Age'!AQ110="O"),AND('ENTR1-Age'!AQ62="K",'ENTR1-Age'!AQ110="K")),SUM('ENTR1-Age'!AP62,'ENTR1-Age'!AP110)=0,ISNUMBER('ENTR1-Age'!AP158)),"",IF(OR('ENTR1-Age'!AQ62="O",'ENTR1-Age'!AQ110="O"),"O",IF(AND('ENTR1-Age'!AQ62='ENTR1-Age'!AQ110,OR('ENTR1-Age'!AQ62="K",'ENTR1-Age'!AQ62="W",'ENTR1-Age'!AQ62="M")), UPPER('ENTR1-Age'!AQ62),"")))</f>
        <v/>
      </c>
      <c r="J343" s="321" t="s">
        <v>184</v>
      </c>
      <c r="K343" s="322" t="str">
        <f>IF(AND(ISBLANK('ENTR1-Age'!AP158),$L$343&lt;&gt;"M"),"",'ENTR1-Age'!AP158)</f>
        <v/>
      </c>
      <c r="L343" s="316" t="str">
        <f>IF(ISBLANK('ENTR1-Age'!AQ158),"",'ENTR1-Age'!AQ158)</f>
        <v/>
      </c>
      <c r="M343" s="317" t="str">
        <f t="shared" si="6"/>
        <v>OK</v>
      </c>
      <c r="N343" s="342"/>
    </row>
    <row r="344" spans="1:14" x14ac:dyDescent="0.2">
      <c r="A344" s="316" t="s">
        <v>389</v>
      </c>
      <c r="B344" s="316" t="s">
        <v>1291</v>
      </c>
      <c r="C344" s="316" t="s">
        <v>194</v>
      </c>
      <c r="D344" s="318" t="s">
        <v>1292</v>
      </c>
      <c r="E344" s="321" t="s">
        <v>184</v>
      </c>
      <c r="F344" s="316" t="s">
        <v>194</v>
      </c>
      <c r="G344" s="318" t="s">
        <v>1293</v>
      </c>
      <c r="H344" s="316" t="str">
        <f>IF(OR(AND('ENTR1-Age'!AP63="",'ENTR1-Age'!AQ63=""),AND('ENTR1-Age'!AP111="",'ENTR1-Age'!AQ111=""),AND('ENTR1-Age'!AQ63="K",'ENTR1-Age'!AQ111="K"),OR('ENTR1-Age'!AQ63="O",'ENTR1-Age'!AQ111="O")),"",SUM('ENTR1-Age'!AP63,'ENTR1-Age'!AP111))</f>
        <v/>
      </c>
      <c r="I344" s="316" t="str">
        <f>IF(AND(OR(AND('ENTR1-Age'!AQ63="O",'ENTR1-Age'!AQ111="O"),AND('ENTR1-Age'!AQ63="K",'ENTR1-Age'!AQ111="K")),SUM('ENTR1-Age'!AP63,'ENTR1-Age'!AP111)=0,ISNUMBER('ENTR1-Age'!AP159)),"",IF(OR('ENTR1-Age'!AQ63="O",'ENTR1-Age'!AQ111="O"),"O",IF(AND('ENTR1-Age'!AQ63='ENTR1-Age'!AQ111,OR('ENTR1-Age'!AQ63="K",'ENTR1-Age'!AQ63="W",'ENTR1-Age'!AQ63="M")), UPPER('ENTR1-Age'!AQ63),"")))</f>
        <v/>
      </c>
      <c r="J344" s="321" t="s">
        <v>184</v>
      </c>
      <c r="K344" s="322" t="str">
        <f>IF(AND(ISBLANK('ENTR1-Age'!AP159),$L$344&lt;&gt;"M"),"",'ENTR1-Age'!AP159)</f>
        <v/>
      </c>
      <c r="L344" s="316" t="str">
        <f>IF(ISBLANK('ENTR1-Age'!AQ159),"",'ENTR1-Age'!AQ159)</f>
        <v/>
      </c>
      <c r="M344" s="317" t="str">
        <f t="shared" si="6"/>
        <v>OK</v>
      </c>
      <c r="N344" s="342"/>
    </row>
    <row r="345" spans="1:14" x14ac:dyDescent="0.2">
      <c r="A345" s="316" t="s">
        <v>389</v>
      </c>
      <c r="B345" s="316" t="s">
        <v>1294</v>
      </c>
      <c r="C345" s="316" t="s">
        <v>194</v>
      </c>
      <c r="D345" s="318" t="s">
        <v>1295</v>
      </c>
      <c r="E345" s="321" t="s">
        <v>184</v>
      </c>
      <c r="F345" s="316" t="s">
        <v>194</v>
      </c>
      <c r="G345" s="318" t="s">
        <v>1296</v>
      </c>
      <c r="H345" s="316" t="str">
        <f>IF(OR(AND('ENTR1-Age'!AP64="",'ENTR1-Age'!AQ64=""),AND('ENTR1-Age'!AP112="",'ENTR1-Age'!AQ112=""),AND('ENTR1-Age'!AQ64="K",'ENTR1-Age'!AQ112="K"),OR('ENTR1-Age'!AQ64="O",'ENTR1-Age'!AQ112="O")),"",SUM('ENTR1-Age'!AP64,'ENTR1-Age'!AP112))</f>
        <v/>
      </c>
      <c r="I345" s="316" t="str">
        <f>IF(AND(OR(AND('ENTR1-Age'!AQ64="O",'ENTR1-Age'!AQ112="O"),AND('ENTR1-Age'!AQ64="K",'ENTR1-Age'!AQ112="K")),SUM('ENTR1-Age'!AP64,'ENTR1-Age'!AP112)=0,ISNUMBER('ENTR1-Age'!AP160)),"",IF(OR('ENTR1-Age'!AQ64="O",'ENTR1-Age'!AQ112="O"),"O",IF(AND('ENTR1-Age'!AQ64='ENTR1-Age'!AQ112,OR('ENTR1-Age'!AQ64="K",'ENTR1-Age'!AQ64="W",'ENTR1-Age'!AQ64="M")), UPPER('ENTR1-Age'!AQ64),"")))</f>
        <v/>
      </c>
      <c r="J345" s="321" t="s">
        <v>184</v>
      </c>
      <c r="K345" s="322" t="str">
        <f>IF(AND(ISBLANK('ENTR1-Age'!AP160),$L$345&lt;&gt;"M"),"",'ENTR1-Age'!AP160)</f>
        <v/>
      </c>
      <c r="L345" s="316" t="str">
        <f>IF(ISBLANK('ENTR1-Age'!AQ160),"",'ENTR1-Age'!AQ160)</f>
        <v/>
      </c>
      <c r="M345" s="317" t="str">
        <f t="shared" si="6"/>
        <v>OK</v>
      </c>
      <c r="N345" s="342"/>
    </row>
    <row r="346" spans="1:14" x14ac:dyDescent="0.2">
      <c r="A346" s="316" t="s">
        <v>389</v>
      </c>
      <c r="B346" s="316" t="s">
        <v>1297</v>
      </c>
      <c r="C346" s="316" t="s">
        <v>194</v>
      </c>
      <c r="D346" s="318" t="s">
        <v>1298</v>
      </c>
      <c r="E346" s="321" t="s">
        <v>184</v>
      </c>
      <c r="F346" s="316" t="s">
        <v>194</v>
      </c>
      <c r="G346" s="318" t="s">
        <v>1299</v>
      </c>
      <c r="H346" s="316" t="str">
        <f>IF(OR(AND('ENTR1-Age'!AP65="",'ENTR1-Age'!AQ65=""),AND('ENTR1-Age'!AP113="",'ENTR1-Age'!AQ113=""),AND('ENTR1-Age'!AQ65="K",'ENTR1-Age'!AQ113="K"),OR('ENTR1-Age'!AQ65="O",'ENTR1-Age'!AQ113="O")),"",SUM('ENTR1-Age'!AP65,'ENTR1-Age'!AP113))</f>
        <v/>
      </c>
      <c r="I346" s="316" t="str">
        <f>IF(AND(OR(AND('ENTR1-Age'!AQ65="O",'ENTR1-Age'!AQ113="O"),AND('ENTR1-Age'!AQ65="K",'ENTR1-Age'!AQ113="K")),SUM('ENTR1-Age'!AP65,'ENTR1-Age'!AP113)=0,ISNUMBER('ENTR1-Age'!AP161)),"",IF(OR('ENTR1-Age'!AQ65="O",'ENTR1-Age'!AQ113="O"),"O",IF(AND('ENTR1-Age'!AQ65='ENTR1-Age'!AQ113,OR('ENTR1-Age'!AQ65="K",'ENTR1-Age'!AQ65="W",'ENTR1-Age'!AQ65="M")), UPPER('ENTR1-Age'!AQ65),"")))</f>
        <v/>
      </c>
      <c r="J346" s="321" t="s">
        <v>184</v>
      </c>
      <c r="K346" s="322" t="str">
        <f>IF(AND(ISBLANK('ENTR1-Age'!AP161),$L$346&lt;&gt;"M"),"",'ENTR1-Age'!AP161)</f>
        <v/>
      </c>
      <c r="L346" s="316" t="str">
        <f>IF(ISBLANK('ENTR1-Age'!AQ161),"",'ENTR1-Age'!AQ161)</f>
        <v/>
      </c>
      <c r="M346" s="317" t="str">
        <f t="shared" si="6"/>
        <v>OK</v>
      </c>
      <c r="N346" s="342"/>
    </row>
    <row r="347" spans="1:14" x14ac:dyDescent="0.2">
      <c r="A347" s="316" t="s">
        <v>389</v>
      </c>
      <c r="B347" s="316" t="s">
        <v>1300</v>
      </c>
      <c r="C347" s="316" t="s">
        <v>194</v>
      </c>
      <c r="D347" s="318" t="s">
        <v>1301</v>
      </c>
      <c r="E347" s="321" t="s">
        <v>184</v>
      </c>
      <c r="F347" s="316" t="s">
        <v>194</v>
      </c>
      <c r="G347" s="318" t="s">
        <v>1302</v>
      </c>
      <c r="H347" s="316" t="str">
        <f>IF(OR(AND('ENTR1-Age'!AP66="",'ENTR1-Age'!AQ66=""),AND('ENTR1-Age'!AP114="",'ENTR1-Age'!AQ114=""),AND('ENTR1-Age'!AQ66="K",'ENTR1-Age'!AQ114="K"),OR('ENTR1-Age'!AQ66="O",'ENTR1-Age'!AQ114="O")),"",SUM('ENTR1-Age'!AP66,'ENTR1-Age'!AP114))</f>
        <v/>
      </c>
      <c r="I347" s="316" t="str">
        <f>IF(AND(OR(AND('ENTR1-Age'!AQ66="O",'ENTR1-Age'!AQ114="O"),AND('ENTR1-Age'!AQ66="K",'ENTR1-Age'!AQ114="K")),SUM('ENTR1-Age'!AP66,'ENTR1-Age'!AP114)=0,ISNUMBER('ENTR1-Age'!AP162)),"",IF(OR('ENTR1-Age'!AQ66="O",'ENTR1-Age'!AQ114="O"),"O",IF(AND('ENTR1-Age'!AQ66='ENTR1-Age'!AQ114,OR('ENTR1-Age'!AQ66="K",'ENTR1-Age'!AQ66="W",'ENTR1-Age'!AQ66="M")), UPPER('ENTR1-Age'!AQ66),"")))</f>
        <v/>
      </c>
      <c r="J347" s="321" t="s">
        <v>184</v>
      </c>
      <c r="K347" s="322" t="str">
        <f>IF(AND(ISBLANK('ENTR1-Age'!AP162),$L$347&lt;&gt;"M"),"",'ENTR1-Age'!AP162)</f>
        <v/>
      </c>
      <c r="L347" s="316" t="str">
        <f>IF(ISBLANK('ENTR1-Age'!AQ162),"",'ENTR1-Age'!AQ162)</f>
        <v/>
      </c>
      <c r="M347" s="317" t="str">
        <f t="shared" si="6"/>
        <v>OK</v>
      </c>
      <c r="N347" s="342"/>
    </row>
    <row r="348" spans="1:14" x14ac:dyDescent="0.2">
      <c r="A348" s="316" t="s">
        <v>389</v>
      </c>
      <c r="B348" s="316" t="s">
        <v>1303</v>
      </c>
      <c r="C348" s="316" t="s">
        <v>194</v>
      </c>
      <c r="D348" s="318" t="s">
        <v>1304</v>
      </c>
      <c r="E348" s="321" t="s">
        <v>184</v>
      </c>
      <c r="F348" s="316" t="s">
        <v>194</v>
      </c>
      <c r="G348" s="318" t="s">
        <v>1305</v>
      </c>
      <c r="H348" s="316" t="str">
        <f>IF(OR(AND('ENTR1-Age'!AP67="",'ENTR1-Age'!AQ67=""),AND('ENTR1-Age'!AP115="",'ENTR1-Age'!AQ115=""),AND('ENTR1-Age'!AQ67="K",'ENTR1-Age'!AQ115="K"),OR('ENTR1-Age'!AQ67="O",'ENTR1-Age'!AQ115="O")),"",SUM('ENTR1-Age'!AP67,'ENTR1-Age'!AP115))</f>
        <v/>
      </c>
      <c r="I348" s="316" t="str">
        <f>IF(AND(OR(AND('ENTR1-Age'!AQ67="O",'ENTR1-Age'!AQ115="O"),AND('ENTR1-Age'!AQ67="K",'ENTR1-Age'!AQ115="K")),SUM('ENTR1-Age'!AP67,'ENTR1-Age'!AP115)=0,ISNUMBER('ENTR1-Age'!AP163)),"",IF(OR('ENTR1-Age'!AQ67="O",'ENTR1-Age'!AQ115="O"),"O",IF(AND('ENTR1-Age'!AQ67='ENTR1-Age'!AQ115,OR('ENTR1-Age'!AQ67="K",'ENTR1-Age'!AQ67="W",'ENTR1-Age'!AQ67="M")), UPPER('ENTR1-Age'!AQ67),"")))</f>
        <v/>
      </c>
      <c r="J348" s="321" t="s">
        <v>184</v>
      </c>
      <c r="K348" s="322" t="str">
        <f>IF(AND(ISBLANK('ENTR1-Age'!AP163),$L$348&lt;&gt;"M"),"",'ENTR1-Age'!AP163)</f>
        <v/>
      </c>
      <c r="L348" s="316" t="str">
        <f>IF(ISBLANK('ENTR1-Age'!AQ163),"",'ENTR1-Age'!AQ163)</f>
        <v/>
      </c>
      <c r="M348" s="317" t="str">
        <f t="shared" si="6"/>
        <v>OK</v>
      </c>
      <c r="N348" s="342"/>
    </row>
    <row r="349" spans="1:14" x14ac:dyDescent="0.2">
      <c r="A349" s="316" t="s">
        <v>389</v>
      </c>
      <c r="B349" s="316" t="s">
        <v>1306</v>
      </c>
      <c r="C349" s="316" t="s">
        <v>194</v>
      </c>
      <c r="D349" s="318" t="s">
        <v>1307</v>
      </c>
      <c r="E349" s="321" t="s">
        <v>184</v>
      </c>
      <c r="F349" s="316" t="s">
        <v>194</v>
      </c>
      <c r="G349" s="318" t="s">
        <v>1308</v>
      </c>
      <c r="H349" s="316" t="str">
        <f>IF(OR(AND('ENTR1-Age'!AP68="",'ENTR1-Age'!AQ68=""),AND('ENTR1-Age'!AP116="",'ENTR1-Age'!AQ116=""),AND('ENTR1-Age'!AQ68="K",'ENTR1-Age'!AQ116="K"),OR('ENTR1-Age'!AQ68="O",'ENTR1-Age'!AQ116="O")),"",SUM('ENTR1-Age'!AP68,'ENTR1-Age'!AP116))</f>
        <v/>
      </c>
      <c r="I349" s="316" t="str">
        <f>IF(AND(OR(AND('ENTR1-Age'!AQ68="O",'ENTR1-Age'!AQ116="O"),AND('ENTR1-Age'!AQ68="K",'ENTR1-Age'!AQ116="K")),SUM('ENTR1-Age'!AP68,'ENTR1-Age'!AP116)=0,ISNUMBER('ENTR1-Age'!AP164)),"",IF(OR('ENTR1-Age'!AQ68="O",'ENTR1-Age'!AQ116="O"),"O",IF(AND('ENTR1-Age'!AQ68='ENTR1-Age'!AQ116,OR('ENTR1-Age'!AQ68="K",'ENTR1-Age'!AQ68="W",'ENTR1-Age'!AQ68="M")), UPPER('ENTR1-Age'!AQ68),"")))</f>
        <v/>
      </c>
      <c r="J349" s="321" t="s">
        <v>184</v>
      </c>
      <c r="K349" s="322" t="str">
        <f>IF(AND(ISBLANK('ENTR1-Age'!AP164),$L$349&lt;&gt;"M"),"",'ENTR1-Age'!AP164)</f>
        <v/>
      </c>
      <c r="L349" s="316" t="str">
        <f>IF(ISBLANK('ENTR1-Age'!AQ164),"",'ENTR1-Age'!AQ164)</f>
        <v/>
      </c>
      <c r="M349" s="317" t="str">
        <f t="shared" si="6"/>
        <v>OK</v>
      </c>
      <c r="N349" s="342"/>
    </row>
    <row r="350" spans="1:14" x14ac:dyDescent="0.2">
      <c r="A350" s="316" t="s">
        <v>389</v>
      </c>
      <c r="B350" s="316" t="s">
        <v>1309</v>
      </c>
      <c r="C350" s="316" t="s">
        <v>194</v>
      </c>
      <c r="D350" s="318" t="s">
        <v>1310</v>
      </c>
      <c r="E350" s="321" t="s">
        <v>184</v>
      </c>
      <c r="F350" s="316" t="s">
        <v>194</v>
      </c>
      <c r="G350" s="318" t="s">
        <v>1311</v>
      </c>
      <c r="H350" s="316" t="str">
        <f>IF(OR(AND('ENTR1-Age'!AP69="",'ENTR1-Age'!AQ69=""),AND('ENTR1-Age'!AP117="",'ENTR1-Age'!AQ117=""),AND('ENTR1-Age'!AQ69="K",'ENTR1-Age'!AQ117="K"),OR('ENTR1-Age'!AQ69="O",'ENTR1-Age'!AQ117="O")),"",SUM('ENTR1-Age'!AP69,'ENTR1-Age'!AP117))</f>
        <v/>
      </c>
      <c r="I350" s="316" t="str">
        <f>IF(AND(OR(AND('ENTR1-Age'!AQ69="O",'ENTR1-Age'!AQ117="O"),AND('ENTR1-Age'!AQ69="K",'ENTR1-Age'!AQ117="K")),SUM('ENTR1-Age'!AP69,'ENTR1-Age'!AP117)=0,ISNUMBER('ENTR1-Age'!AP165)),"",IF(OR('ENTR1-Age'!AQ69="O",'ENTR1-Age'!AQ117="O"),"O",IF(AND('ENTR1-Age'!AQ69='ENTR1-Age'!AQ117,OR('ENTR1-Age'!AQ69="K",'ENTR1-Age'!AQ69="W",'ENTR1-Age'!AQ69="M")), UPPER('ENTR1-Age'!AQ69),"")))</f>
        <v/>
      </c>
      <c r="J350" s="321" t="s">
        <v>184</v>
      </c>
      <c r="K350" s="322" t="str">
        <f>IF(AND(ISBLANK('ENTR1-Age'!AP165),$L$350&lt;&gt;"M"),"",'ENTR1-Age'!AP165)</f>
        <v/>
      </c>
      <c r="L350" s="316" t="str">
        <f>IF(ISBLANK('ENTR1-Age'!AQ165),"",'ENTR1-Age'!AQ165)</f>
        <v/>
      </c>
      <c r="M350" s="317" t="str">
        <f t="shared" si="6"/>
        <v>OK</v>
      </c>
      <c r="N350" s="342"/>
    </row>
    <row r="351" spans="1:14" x14ac:dyDescent="0.2">
      <c r="A351" s="316" t="s">
        <v>389</v>
      </c>
      <c r="B351" s="316" t="s">
        <v>1312</v>
      </c>
      <c r="C351" s="316" t="s">
        <v>194</v>
      </c>
      <c r="D351" s="318" t="s">
        <v>1313</v>
      </c>
      <c r="E351" s="321" t="s">
        <v>184</v>
      </c>
      <c r="F351" s="316" t="s">
        <v>194</v>
      </c>
      <c r="G351" s="318" t="s">
        <v>1314</v>
      </c>
      <c r="H351" s="316" t="str">
        <f>IF(OR(AND('ENTR1-Age'!AP70="",'ENTR1-Age'!AQ70=""),AND('ENTR1-Age'!AP118="",'ENTR1-Age'!AQ118=""),AND('ENTR1-Age'!AQ70="K",'ENTR1-Age'!AQ118="K"),OR('ENTR1-Age'!AQ70="O",'ENTR1-Age'!AQ118="O")),"",SUM('ENTR1-Age'!AP70,'ENTR1-Age'!AP118))</f>
        <v/>
      </c>
      <c r="I351" s="316" t="str">
        <f>IF(AND(OR(AND('ENTR1-Age'!AQ70="O",'ENTR1-Age'!AQ118="O"),AND('ENTR1-Age'!AQ70="K",'ENTR1-Age'!AQ118="K")),SUM('ENTR1-Age'!AP70,'ENTR1-Age'!AP118)=0,ISNUMBER('ENTR1-Age'!AP166)),"",IF(OR('ENTR1-Age'!AQ70="O",'ENTR1-Age'!AQ118="O"),"O",IF(AND('ENTR1-Age'!AQ70='ENTR1-Age'!AQ118,OR('ENTR1-Age'!AQ70="K",'ENTR1-Age'!AQ70="W",'ENTR1-Age'!AQ70="M")), UPPER('ENTR1-Age'!AQ70),"")))</f>
        <v/>
      </c>
      <c r="J351" s="321" t="s">
        <v>184</v>
      </c>
      <c r="K351" s="322" t="str">
        <f>IF(AND(ISBLANK('ENTR1-Age'!AP166),$L$351&lt;&gt;"M"),"",'ENTR1-Age'!AP166)</f>
        <v/>
      </c>
      <c r="L351" s="316" t="str">
        <f>IF(ISBLANK('ENTR1-Age'!AQ166),"",'ENTR1-Age'!AQ166)</f>
        <v/>
      </c>
      <c r="M351" s="317" t="str">
        <f t="shared" si="6"/>
        <v>OK</v>
      </c>
      <c r="N351" s="342"/>
    </row>
    <row r="352" spans="1:14" x14ac:dyDescent="0.2">
      <c r="A352" s="316" t="s">
        <v>389</v>
      </c>
      <c r="B352" s="316" t="s">
        <v>1315</v>
      </c>
      <c r="C352" s="316" t="s">
        <v>194</v>
      </c>
      <c r="D352" s="318" t="s">
        <v>1316</v>
      </c>
      <c r="E352" s="321" t="s">
        <v>184</v>
      </c>
      <c r="F352" s="316" t="s">
        <v>194</v>
      </c>
      <c r="G352" s="318" t="s">
        <v>1317</v>
      </c>
      <c r="H352" s="316" t="str">
        <f>IF(OR(AND('ENTR1-Age'!AP71="",'ENTR1-Age'!AQ71=""),AND('ENTR1-Age'!AP119="",'ENTR1-Age'!AQ119=""),AND('ENTR1-Age'!AQ71="K",'ENTR1-Age'!AQ119="K"),OR('ENTR1-Age'!AQ71="O",'ENTR1-Age'!AQ119="O")),"",SUM('ENTR1-Age'!AP71,'ENTR1-Age'!AP119))</f>
        <v/>
      </c>
      <c r="I352" s="316" t="str">
        <f>IF(AND(OR(AND('ENTR1-Age'!AQ71="O",'ENTR1-Age'!AQ119="O"),AND('ENTR1-Age'!AQ71="K",'ENTR1-Age'!AQ119="K")),SUM('ENTR1-Age'!AP71,'ENTR1-Age'!AP119)=0,ISNUMBER('ENTR1-Age'!AP167)),"",IF(OR('ENTR1-Age'!AQ71="O",'ENTR1-Age'!AQ119="O"),"O",IF(AND('ENTR1-Age'!AQ71='ENTR1-Age'!AQ119,OR('ENTR1-Age'!AQ71="K",'ENTR1-Age'!AQ71="W",'ENTR1-Age'!AQ71="M")), UPPER('ENTR1-Age'!AQ71),"")))</f>
        <v/>
      </c>
      <c r="J352" s="321" t="s">
        <v>184</v>
      </c>
      <c r="K352" s="322" t="str">
        <f>IF(AND(ISBLANK('ENTR1-Age'!AP167),$L$352&lt;&gt;"M"),"",'ENTR1-Age'!AP167)</f>
        <v/>
      </c>
      <c r="L352" s="316" t="str">
        <f>IF(ISBLANK('ENTR1-Age'!AQ167),"",'ENTR1-Age'!AQ167)</f>
        <v/>
      </c>
      <c r="M352" s="317" t="str">
        <f t="shared" si="6"/>
        <v>OK</v>
      </c>
      <c r="N352" s="342"/>
    </row>
    <row r="353" spans="1:14" x14ac:dyDescent="0.2">
      <c r="A353" s="316" t="s">
        <v>389</v>
      </c>
      <c r="B353" s="316" t="s">
        <v>1318</v>
      </c>
      <c r="C353" s="316" t="s">
        <v>194</v>
      </c>
      <c r="D353" s="318" t="s">
        <v>1319</v>
      </c>
      <c r="E353" s="321" t="s">
        <v>184</v>
      </c>
      <c r="F353" s="316" t="s">
        <v>194</v>
      </c>
      <c r="G353" s="318" t="s">
        <v>1320</v>
      </c>
      <c r="H353" s="316" t="str">
        <f>IF(OR(AND('ENTR1-Age'!AP72="",'ENTR1-Age'!AQ72=""),AND('ENTR1-Age'!AP120="",'ENTR1-Age'!AQ120=""),AND('ENTR1-Age'!AQ72="K",'ENTR1-Age'!AQ120="K"),OR('ENTR1-Age'!AQ72="O",'ENTR1-Age'!AQ120="O")),"",SUM('ENTR1-Age'!AP72,'ENTR1-Age'!AP120))</f>
        <v/>
      </c>
      <c r="I353" s="316" t="str">
        <f>IF(AND(OR(AND('ENTR1-Age'!AQ72="O",'ENTR1-Age'!AQ120="O"),AND('ENTR1-Age'!AQ72="K",'ENTR1-Age'!AQ120="K")),SUM('ENTR1-Age'!AP72,'ENTR1-Age'!AP120)=0,ISNUMBER('ENTR1-Age'!AP168)),"",IF(OR('ENTR1-Age'!AQ72="O",'ENTR1-Age'!AQ120="O"),"O",IF(AND('ENTR1-Age'!AQ72='ENTR1-Age'!AQ120,OR('ENTR1-Age'!AQ72="K",'ENTR1-Age'!AQ72="W",'ENTR1-Age'!AQ72="M")), UPPER('ENTR1-Age'!AQ72),"")))</f>
        <v/>
      </c>
      <c r="J353" s="321" t="s">
        <v>184</v>
      </c>
      <c r="K353" s="322" t="str">
        <f>IF(AND(ISBLANK('ENTR1-Age'!AP168),$L$353&lt;&gt;"M"),"",'ENTR1-Age'!AP168)</f>
        <v/>
      </c>
      <c r="L353" s="316" t="str">
        <f>IF(ISBLANK('ENTR1-Age'!AQ168),"",'ENTR1-Age'!AQ168)</f>
        <v/>
      </c>
      <c r="M353" s="317" t="str">
        <f t="shared" si="6"/>
        <v>OK</v>
      </c>
      <c r="N353" s="342"/>
    </row>
    <row r="354" spans="1:14" x14ac:dyDescent="0.2">
      <c r="A354" s="316" t="s">
        <v>389</v>
      </c>
      <c r="B354" s="316" t="s">
        <v>1321</v>
      </c>
      <c r="C354" s="316" t="s">
        <v>194</v>
      </c>
      <c r="D354" s="318" t="s">
        <v>1322</v>
      </c>
      <c r="E354" s="321" t="s">
        <v>184</v>
      </c>
      <c r="F354" s="316" t="s">
        <v>194</v>
      </c>
      <c r="G354" s="318" t="s">
        <v>1323</v>
      </c>
      <c r="H354" s="316" t="str">
        <f>IF(OR(AND('ENTR1-Age'!AP73="",'ENTR1-Age'!AQ73=""),AND('ENTR1-Age'!AP121="",'ENTR1-Age'!AQ121=""),AND('ENTR1-Age'!AQ73="K",'ENTR1-Age'!AQ121="K"),OR('ENTR1-Age'!AQ73="O",'ENTR1-Age'!AQ121="O")),"",SUM('ENTR1-Age'!AP73,'ENTR1-Age'!AP121))</f>
        <v/>
      </c>
      <c r="I354" s="316" t="str">
        <f>IF(AND(OR(AND('ENTR1-Age'!AQ73="O",'ENTR1-Age'!AQ121="O"),AND('ENTR1-Age'!AQ73="K",'ENTR1-Age'!AQ121="K")),SUM('ENTR1-Age'!AP73,'ENTR1-Age'!AP121)=0,ISNUMBER('ENTR1-Age'!AP169)),"",IF(OR('ENTR1-Age'!AQ73="O",'ENTR1-Age'!AQ121="O"),"O",IF(AND('ENTR1-Age'!AQ73='ENTR1-Age'!AQ121,OR('ENTR1-Age'!AQ73="K",'ENTR1-Age'!AQ73="W",'ENTR1-Age'!AQ73="M")), UPPER('ENTR1-Age'!AQ73),"")))</f>
        <v/>
      </c>
      <c r="J354" s="321" t="s">
        <v>184</v>
      </c>
      <c r="K354" s="322" t="str">
        <f>IF(AND(ISBLANK('ENTR1-Age'!AP169),$L$354&lt;&gt;"M"),"",'ENTR1-Age'!AP169)</f>
        <v/>
      </c>
      <c r="L354" s="316" t="str">
        <f>IF(ISBLANK('ENTR1-Age'!AQ169),"",'ENTR1-Age'!AQ169)</f>
        <v/>
      </c>
      <c r="M354" s="317" t="str">
        <f t="shared" si="6"/>
        <v>OK</v>
      </c>
      <c r="N354" s="342"/>
    </row>
    <row r="355" spans="1:14" x14ac:dyDescent="0.2">
      <c r="A355" s="316" t="s">
        <v>389</v>
      </c>
      <c r="B355" s="316" t="s">
        <v>1324</v>
      </c>
      <c r="C355" s="316" t="s">
        <v>194</v>
      </c>
      <c r="D355" s="318" t="s">
        <v>1325</v>
      </c>
      <c r="E355" s="321" t="s">
        <v>184</v>
      </c>
      <c r="F355" s="316" t="s">
        <v>194</v>
      </c>
      <c r="G355" s="318" t="s">
        <v>1326</v>
      </c>
      <c r="H355" s="316" t="str">
        <f>IF(OR(AND('ENTR1-Age'!AP74="",'ENTR1-Age'!AQ74=""),AND('ENTR1-Age'!AP122="",'ENTR1-Age'!AQ122=""),AND('ENTR1-Age'!AQ74="K",'ENTR1-Age'!AQ122="K"),OR('ENTR1-Age'!AQ74="O",'ENTR1-Age'!AQ122="O")),"",SUM('ENTR1-Age'!AP74,'ENTR1-Age'!AP122))</f>
        <v/>
      </c>
      <c r="I355" s="316" t="str">
        <f>IF(AND(OR(AND('ENTR1-Age'!AQ74="O",'ENTR1-Age'!AQ122="O"),AND('ENTR1-Age'!AQ74="K",'ENTR1-Age'!AQ122="K")),SUM('ENTR1-Age'!AP74,'ENTR1-Age'!AP122)=0,ISNUMBER('ENTR1-Age'!AP170)),"",IF(OR('ENTR1-Age'!AQ74="O",'ENTR1-Age'!AQ122="O"),"O",IF(AND('ENTR1-Age'!AQ74='ENTR1-Age'!AQ122,OR('ENTR1-Age'!AQ74="K",'ENTR1-Age'!AQ74="W",'ENTR1-Age'!AQ74="M")), UPPER('ENTR1-Age'!AQ74),"")))</f>
        <v/>
      </c>
      <c r="J355" s="321" t="s">
        <v>184</v>
      </c>
      <c r="K355" s="322" t="str">
        <f>IF(AND(ISBLANK('ENTR1-Age'!AP170),$L$355&lt;&gt;"M"),"",'ENTR1-Age'!AP170)</f>
        <v/>
      </c>
      <c r="L355" s="316" t="str">
        <f>IF(ISBLANK('ENTR1-Age'!AQ170),"",'ENTR1-Age'!AQ170)</f>
        <v/>
      </c>
      <c r="M355" s="317" t="str">
        <f t="shared" si="6"/>
        <v>OK</v>
      </c>
      <c r="N355" s="342"/>
    </row>
    <row r="356" spans="1:14" x14ac:dyDescent="0.2">
      <c r="A356" s="316" t="s">
        <v>389</v>
      </c>
      <c r="B356" s="316" t="s">
        <v>1327</v>
      </c>
      <c r="C356" s="316" t="s">
        <v>194</v>
      </c>
      <c r="D356" s="318" t="s">
        <v>1328</v>
      </c>
      <c r="E356" s="321" t="s">
        <v>184</v>
      </c>
      <c r="F356" s="316" t="s">
        <v>194</v>
      </c>
      <c r="G356" s="318" t="s">
        <v>1329</v>
      </c>
      <c r="H356" s="316" t="str">
        <f>IF(OR(AND('ENTR1-Age'!AP75="",'ENTR1-Age'!AQ75=""),AND('ENTR1-Age'!AP123="",'ENTR1-Age'!AQ123=""),AND('ENTR1-Age'!AQ75="K",'ENTR1-Age'!AQ123="K"),OR('ENTR1-Age'!AQ75="O",'ENTR1-Age'!AQ123="O")),"",SUM('ENTR1-Age'!AP75,'ENTR1-Age'!AP123))</f>
        <v/>
      </c>
      <c r="I356" s="316" t="str">
        <f>IF(AND(OR(AND('ENTR1-Age'!AQ75="O",'ENTR1-Age'!AQ123="O"),AND('ENTR1-Age'!AQ75="K",'ENTR1-Age'!AQ123="K")),SUM('ENTR1-Age'!AP75,'ENTR1-Age'!AP123)=0,ISNUMBER('ENTR1-Age'!AP171)),"",IF(OR('ENTR1-Age'!AQ75="O",'ENTR1-Age'!AQ123="O"),"O",IF(AND('ENTR1-Age'!AQ75='ENTR1-Age'!AQ123,OR('ENTR1-Age'!AQ75="K",'ENTR1-Age'!AQ75="W",'ENTR1-Age'!AQ75="M")), UPPER('ENTR1-Age'!AQ75),"")))</f>
        <v/>
      </c>
      <c r="J356" s="321" t="s">
        <v>184</v>
      </c>
      <c r="K356" s="322" t="str">
        <f>IF(AND(ISBLANK('ENTR1-Age'!AP171),$L$356&lt;&gt;"M"),"",'ENTR1-Age'!AP171)</f>
        <v/>
      </c>
      <c r="L356" s="316" t="str">
        <f>IF(ISBLANK('ENTR1-Age'!AQ171),"",'ENTR1-Age'!AQ171)</f>
        <v/>
      </c>
      <c r="M356" s="317" t="str">
        <f t="shared" si="6"/>
        <v>OK</v>
      </c>
      <c r="N356" s="342"/>
    </row>
    <row r="357" spans="1:14" x14ac:dyDescent="0.2">
      <c r="A357" s="316" t="s">
        <v>389</v>
      </c>
      <c r="B357" s="316" t="s">
        <v>1330</v>
      </c>
      <c r="C357" s="316" t="s">
        <v>194</v>
      </c>
      <c r="D357" s="318" t="s">
        <v>1331</v>
      </c>
      <c r="E357" s="321" t="s">
        <v>184</v>
      </c>
      <c r="F357" s="316" t="s">
        <v>194</v>
      </c>
      <c r="G357" s="318" t="s">
        <v>1332</v>
      </c>
      <c r="H357" s="316" t="str">
        <f>IF(OR(AND('ENTR1-Age'!AP76="",'ENTR1-Age'!AQ76=""),AND('ENTR1-Age'!AP124="",'ENTR1-Age'!AQ124=""),AND('ENTR1-Age'!AQ76="K",'ENTR1-Age'!AQ124="K"),OR('ENTR1-Age'!AQ76="O",'ENTR1-Age'!AQ124="O")),"",SUM('ENTR1-Age'!AP76,'ENTR1-Age'!AP124))</f>
        <v/>
      </c>
      <c r="I357" s="316" t="str">
        <f>IF(AND(OR(AND('ENTR1-Age'!AQ76="O",'ENTR1-Age'!AQ124="O"),AND('ENTR1-Age'!AQ76="K",'ENTR1-Age'!AQ124="K")),SUM('ENTR1-Age'!AP76,'ENTR1-Age'!AP124)=0,ISNUMBER('ENTR1-Age'!AP172)),"",IF(OR('ENTR1-Age'!AQ76="O",'ENTR1-Age'!AQ124="O"),"O",IF(AND('ENTR1-Age'!AQ76='ENTR1-Age'!AQ124,OR('ENTR1-Age'!AQ76="K",'ENTR1-Age'!AQ76="W",'ENTR1-Age'!AQ76="M")), UPPER('ENTR1-Age'!AQ76),"")))</f>
        <v/>
      </c>
      <c r="J357" s="321" t="s">
        <v>184</v>
      </c>
      <c r="K357" s="322" t="str">
        <f>IF(AND(ISBLANK('ENTR1-Age'!AP172),$L$357&lt;&gt;"M"),"",'ENTR1-Age'!AP172)</f>
        <v/>
      </c>
      <c r="L357" s="316" t="str">
        <f>IF(ISBLANK('ENTR1-Age'!AQ172),"",'ENTR1-Age'!AQ172)</f>
        <v/>
      </c>
      <c r="M357" s="317" t="str">
        <f t="shared" si="6"/>
        <v>OK</v>
      </c>
      <c r="N357" s="342"/>
    </row>
    <row r="358" spans="1:14" x14ac:dyDescent="0.2">
      <c r="A358" s="316" t="s">
        <v>389</v>
      </c>
      <c r="B358" s="316" t="s">
        <v>1333</v>
      </c>
      <c r="C358" s="316" t="s">
        <v>194</v>
      </c>
      <c r="D358" s="318" t="s">
        <v>1334</v>
      </c>
      <c r="E358" s="321" t="s">
        <v>184</v>
      </c>
      <c r="F358" s="316" t="s">
        <v>194</v>
      </c>
      <c r="G358" s="318" t="s">
        <v>413</v>
      </c>
      <c r="H358" s="316" t="str">
        <f>IF(OR(AND('ENTR1-Age'!AP77="",'ENTR1-Age'!AQ77=""),AND('ENTR1-Age'!AP125="",'ENTR1-Age'!AQ125=""),AND('ENTR1-Age'!AQ77="K",'ENTR1-Age'!AQ125="K"),OR('ENTR1-Age'!AQ77="O",'ENTR1-Age'!AQ125="O")),"",SUM('ENTR1-Age'!AP77,'ENTR1-Age'!AP125))</f>
        <v/>
      </c>
      <c r="I358" s="316" t="str">
        <f>IF(AND(OR(AND('ENTR1-Age'!AQ77="O",'ENTR1-Age'!AQ125="O"),AND('ENTR1-Age'!AQ77="K",'ENTR1-Age'!AQ125="K")),SUM('ENTR1-Age'!AP77,'ENTR1-Age'!AP125)=0,ISNUMBER('ENTR1-Age'!AP173)),"",IF(OR('ENTR1-Age'!AQ77="O",'ENTR1-Age'!AQ125="O"),"O",IF(AND('ENTR1-Age'!AQ77='ENTR1-Age'!AQ125,OR('ENTR1-Age'!AQ77="K",'ENTR1-Age'!AQ77="W",'ENTR1-Age'!AQ77="M")), UPPER('ENTR1-Age'!AQ77),"")))</f>
        <v/>
      </c>
      <c r="J358" s="321" t="s">
        <v>184</v>
      </c>
      <c r="K358" s="322" t="str">
        <f>IF(AND(ISBLANK('ENTR1-Age'!AP173),$L$358&lt;&gt;"M"),"",'ENTR1-Age'!AP173)</f>
        <v/>
      </c>
      <c r="L358" s="316" t="str">
        <f>IF(ISBLANK('ENTR1-Age'!AQ173),"",'ENTR1-Age'!AQ173)</f>
        <v/>
      </c>
      <c r="M358" s="317" t="str">
        <f t="shared" si="6"/>
        <v>OK</v>
      </c>
      <c r="N358" s="342"/>
    </row>
    <row r="359" spans="1:14" x14ac:dyDescent="0.2">
      <c r="A359" s="316" t="s">
        <v>389</v>
      </c>
      <c r="B359" s="316" t="s">
        <v>1335</v>
      </c>
      <c r="C359" s="316" t="s">
        <v>194</v>
      </c>
      <c r="D359" s="318" t="s">
        <v>1336</v>
      </c>
      <c r="E359" s="321" t="s">
        <v>184</v>
      </c>
      <c r="F359" s="316" t="s">
        <v>194</v>
      </c>
      <c r="G359" s="318" t="s">
        <v>435</v>
      </c>
      <c r="H359" s="316" t="str">
        <f>IF(OR(SUMPRODUCT(--('ENTR1-Age'!AS31:'ENTR1-Age'!AS76=""),--('ENTR1-Age'!AT31:'ENTR1-Age'!AT76=""))&gt;0,COUNTIF('ENTR1-Age'!AT31:'ENTR1-Age'!AT76,"O")&gt;0, COUNTIF('ENTR1-Age'!AT31:'ENTR1-Age'!AT76,"K")=46),"",SUM('ENTR1-Age'!AS31:'ENTR1-Age'!AS76))</f>
        <v/>
      </c>
      <c r="I359" s="316" t="str">
        <f xml:space="preserve"> IF(AND(OR(COUNTIF('ENTR1-Age'!AT31:'ENTR1-Age'!AT76,"O")=46,COUNTIF('ENTR1-Age'!AT31:'ENTR1-Age'!AT76,"K")=46),SUM('ENTR1-Age'!AS31:'ENTR1-Age'!AS76)=0,ISNUMBER('ENTR1-Age'!AS77)),"",IF(COUNTIF('ENTR1-Age'!AT31:'ENTR1-Age'!AT76,"O")&gt;0,"O", IF(AND(COUNTIF('ENTR1-Age'!AT31:'ENTR1-Age'!AT76,'ENTR1-Age'!AT31)=46,OR('ENTR1-Age'!AT31="K",'ENTR1-Age'!AT31="W",'ENTR1-Age'!AT31="M")),UPPER('ENTR1-Age'!AT31),"")))</f>
        <v/>
      </c>
      <c r="J359" s="321" t="s">
        <v>184</v>
      </c>
      <c r="K359" s="322" t="str">
        <f>IF(AND(ISBLANK('ENTR1-Age'!AS77),$L$359&lt;&gt;"M"),"",'ENTR1-Age'!AS77)</f>
        <v/>
      </c>
      <c r="L359" s="316" t="str">
        <f>IF(ISBLANK('ENTR1-Age'!AT77),"",'ENTR1-Age'!AT77)</f>
        <v/>
      </c>
      <c r="M359" s="317" t="str">
        <f t="shared" si="6"/>
        <v>OK</v>
      </c>
      <c r="N359" s="342"/>
    </row>
    <row r="360" spans="1:14" x14ac:dyDescent="0.2">
      <c r="A360" s="316" t="s">
        <v>389</v>
      </c>
      <c r="B360" s="316" t="s">
        <v>1337</v>
      </c>
      <c r="C360" s="316" t="s">
        <v>194</v>
      </c>
      <c r="D360" s="318" t="s">
        <v>1338</v>
      </c>
      <c r="E360" s="321" t="s">
        <v>184</v>
      </c>
      <c r="F360" s="316" t="s">
        <v>194</v>
      </c>
      <c r="G360" s="318" t="s">
        <v>449</v>
      </c>
      <c r="H360" s="316" t="str">
        <f>IF(OR(SUMPRODUCT(--('ENTR1-Age'!AS79:'ENTR1-Age'!AS124=""),--('ENTR1-Age'!AT79:'ENTR1-Age'!AT124=""))&gt;0,COUNTIF('ENTR1-Age'!AT79:'ENTR1-Age'!AT124,"O")&gt;0, COUNTIF('ENTR1-Age'!AT79:'ENTR1-Age'!AT124,"K")=46),"",SUM('ENTR1-Age'!AS79:'ENTR1-Age'!AS124))</f>
        <v/>
      </c>
      <c r="I360" s="316" t="str">
        <f xml:space="preserve"> IF(AND(OR(COUNTIF('ENTR1-Age'!AT79:'ENTR1-Age'!AT124,"O")=46,COUNTIF('ENTR1-Age'!AT79:'ENTR1-Age'!AT124,"K")=46),SUM('ENTR1-Age'!AS79:'ENTR1-Age'!AS124)=0,ISNUMBER('ENTR1-Age'!AS125)),"",IF(COUNTIF('ENTR1-Age'!AT79:'ENTR1-Age'!AT124,"O")&gt;0,"O", IF(AND(COUNTIF('ENTR1-Age'!AT79:'ENTR1-Age'!AT124,'ENTR1-Age'!AT79)=46,OR('ENTR1-Age'!AT79="K",'ENTR1-Age'!AT79="W",'ENTR1-Age'!AT79="M")),UPPER('ENTR1-Age'!AT79),"")))</f>
        <v/>
      </c>
      <c r="J360" s="321" t="s">
        <v>184</v>
      </c>
      <c r="K360" s="322" t="str">
        <f>IF(AND(ISBLANK('ENTR1-Age'!AS125),$L$360&lt;&gt;"M"),"",'ENTR1-Age'!AS125)</f>
        <v/>
      </c>
      <c r="L360" s="316" t="str">
        <f>IF(ISBLANK('ENTR1-Age'!AT125),"",'ENTR1-Age'!AT125)</f>
        <v/>
      </c>
      <c r="M360" s="317" t="str">
        <f t="shared" si="6"/>
        <v>OK</v>
      </c>
      <c r="N360" s="342"/>
    </row>
    <row r="361" spans="1:14" x14ac:dyDescent="0.2">
      <c r="A361" s="316" t="s">
        <v>389</v>
      </c>
      <c r="B361" s="316" t="s">
        <v>1339</v>
      </c>
      <c r="C361" s="316" t="s">
        <v>194</v>
      </c>
      <c r="D361" s="318" t="s">
        <v>1340</v>
      </c>
      <c r="E361" s="321" t="s">
        <v>184</v>
      </c>
      <c r="F361" s="316" t="s">
        <v>194</v>
      </c>
      <c r="G361" s="318" t="s">
        <v>1341</v>
      </c>
      <c r="H361" s="316" t="str">
        <f>IF(OR(AND('ENTR1-Age'!AS31="",'ENTR1-Age'!AT31=""),AND('ENTR1-Age'!AS79="",'ENTR1-Age'!AT79=""),AND('ENTR1-Age'!AT31="K",'ENTR1-Age'!AT79="K"),OR('ENTR1-Age'!AT31="O",'ENTR1-Age'!AT79="O")),"",SUM('ENTR1-Age'!AS31,'ENTR1-Age'!AS79))</f>
        <v/>
      </c>
      <c r="I361" s="316" t="str">
        <f>IF(AND(OR(AND('ENTR1-Age'!AT31="O",'ENTR1-Age'!AT79="O"),AND('ENTR1-Age'!AT31="K",'ENTR1-Age'!AT79="K")),SUM('ENTR1-Age'!AS31,'ENTR1-Age'!AS79)=0,ISNUMBER('ENTR1-Age'!AS127)),"",IF(OR('ENTR1-Age'!AT31="O",'ENTR1-Age'!AT79="O"),"O",IF(AND('ENTR1-Age'!AT31='ENTR1-Age'!AT79,OR('ENTR1-Age'!AT31="K",'ENTR1-Age'!AT31="W",'ENTR1-Age'!AT31="M")), UPPER('ENTR1-Age'!AT31),"")))</f>
        <v/>
      </c>
      <c r="J361" s="321" t="s">
        <v>184</v>
      </c>
      <c r="K361" s="322" t="str">
        <f>IF(AND(ISBLANK('ENTR1-Age'!AS127),$L$361&lt;&gt;"M"),"",'ENTR1-Age'!AS127)</f>
        <v/>
      </c>
      <c r="L361" s="316" t="str">
        <f>IF(ISBLANK('ENTR1-Age'!AT127),"",'ENTR1-Age'!AT127)</f>
        <v/>
      </c>
      <c r="M361" s="317" t="str">
        <f t="shared" si="6"/>
        <v>OK</v>
      </c>
      <c r="N361" s="342"/>
    </row>
    <row r="362" spans="1:14" x14ac:dyDescent="0.2">
      <c r="A362" s="316" t="s">
        <v>389</v>
      </c>
      <c r="B362" s="316" t="s">
        <v>1342</v>
      </c>
      <c r="C362" s="316" t="s">
        <v>194</v>
      </c>
      <c r="D362" s="318" t="s">
        <v>1343</v>
      </c>
      <c r="E362" s="321" t="s">
        <v>184</v>
      </c>
      <c r="F362" s="316" t="s">
        <v>194</v>
      </c>
      <c r="G362" s="318" t="s">
        <v>1344</v>
      </c>
      <c r="H362" s="316" t="str">
        <f>IF(OR(AND('ENTR1-Age'!AS32="",'ENTR1-Age'!AT32=""),AND('ENTR1-Age'!AS80="",'ENTR1-Age'!AT80=""),AND('ENTR1-Age'!AT32="K",'ENTR1-Age'!AT80="K"),OR('ENTR1-Age'!AT32="O",'ENTR1-Age'!AT80="O")),"",SUM('ENTR1-Age'!AS32,'ENTR1-Age'!AS80))</f>
        <v/>
      </c>
      <c r="I362" s="316" t="str">
        <f>IF(AND(OR(AND('ENTR1-Age'!AT32="O",'ENTR1-Age'!AT80="O"),AND('ENTR1-Age'!AT32="K",'ENTR1-Age'!AT80="K")),SUM('ENTR1-Age'!AS32,'ENTR1-Age'!AS80)=0,ISNUMBER('ENTR1-Age'!AS128)),"",IF(OR('ENTR1-Age'!AT32="O",'ENTR1-Age'!AT80="O"),"O",IF(AND('ENTR1-Age'!AT32='ENTR1-Age'!AT80,OR('ENTR1-Age'!AT32="K",'ENTR1-Age'!AT32="W",'ENTR1-Age'!AT32="M")), UPPER('ENTR1-Age'!AT32),"")))</f>
        <v/>
      </c>
      <c r="J362" s="321" t="s">
        <v>184</v>
      </c>
      <c r="K362" s="322" t="str">
        <f>IF(AND(ISBLANK('ENTR1-Age'!AS128),$L$362&lt;&gt;"M"),"",'ENTR1-Age'!AS128)</f>
        <v/>
      </c>
      <c r="L362" s="316" t="str">
        <f>IF(ISBLANK('ENTR1-Age'!AT128),"",'ENTR1-Age'!AT128)</f>
        <v/>
      </c>
      <c r="M362" s="317" t="str">
        <f t="shared" si="6"/>
        <v>OK</v>
      </c>
      <c r="N362" s="342"/>
    </row>
    <row r="363" spans="1:14" x14ac:dyDescent="0.2">
      <c r="A363" s="316" t="s">
        <v>389</v>
      </c>
      <c r="B363" s="316" t="s">
        <v>1345</v>
      </c>
      <c r="C363" s="316" t="s">
        <v>194</v>
      </c>
      <c r="D363" s="318" t="s">
        <v>1346</v>
      </c>
      <c r="E363" s="321" t="s">
        <v>184</v>
      </c>
      <c r="F363" s="316" t="s">
        <v>194</v>
      </c>
      <c r="G363" s="318" t="s">
        <v>1347</v>
      </c>
      <c r="H363" s="316" t="str">
        <f>IF(OR(AND('ENTR1-Age'!AS33="",'ENTR1-Age'!AT33=""),AND('ENTR1-Age'!AS81="",'ENTR1-Age'!AT81=""),AND('ENTR1-Age'!AT33="K",'ENTR1-Age'!AT81="K"),OR('ENTR1-Age'!AT33="O",'ENTR1-Age'!AT81="O")),"",SUM('ENTR1-Age'!AS33,'ENTR1-Age'!AS81))</f>
        <v/>
      </c>
      <c r="I363" s="316" t="str">
        <f>IF(AND(OR(AND('ENTR1-Age'!AT33="O",'ENTR1-Age'!AT81="O"),AND('ENTR1-Age'!AT33="K",'ENTR1-Age'!AT81="K")),SUM('ENTR1-Age'!AS33,'ENTR1-Age'!AS81)=0,ISNUMBER('ENTR1-Age'!AS129)),"",IF(OR('ENTR1-Age'!AT33="O",'ENTR1-Age'!AT81="O"),"O",IF(AND('ENTR1-Age'!AT33='ENTR1-Age'!AT81,OR('ENTR1-Age'!AT33="K",'ENTR1-Age'!AT33="W",'ENTR1-Age'!AT33="M")), UPPER('ENTR1-Age'!AT33),"")))</f>
        <v/>
      </c>
      <c r="J363" s="321" t="s">
        <v>184</v>
      </c>
      <c r="K363" s="322" t="str">
        <f>IF(AND(ISBLANK('ENTR1-Age'!AS129),$L$363&lt;&gt;"M"),"",'ENTR1-Age'!AS129)</f>
        <v/>
      </c>
      <c r="L363" s="316" t="str">
        <f>IF(ISBLANK('ENTR1-Age'!AT129),"",'ENTR1-Age'!AT129)</f>
        <v/>
      </c>
      <c r="M363" s="317" t="str">
        <f t="shared" si="6"/>
        <v>OK</v>
      </c>
      <c r="N363" s="342"/>
    </row>
    <row r="364" spans="1:14" x14ac:dyDescent="0.2">
      <c r="A364" s="316" t="s">
        <v>389</v>
      </c>
      <c r="B364" s="316" t="s">
        <v>1348</v>
      </c>
      <c r="C364" s="316" t="s">
        <v>194</v>
      </c>
      <c r="D364" s="318" t="s">
        <v>1349</v>
      </c>
      <c r="E364" s="321" t="s">
        <v>184</v>
      </c>
      <c r="F364" s="316" t="s">
        <v>194</v>
      </c>
      <c r="G364" s="318" t="s">
        <v>1350</v>
      </c>
      <c r="H364" s="316" t="str">
        <f>IF(OR(AND('ENTR1-Age'!AS34="",'ENTR1-Age'!AT34=""),AND('ENTR1-Age'!AS82="",'ENTR1-Age'!AT82=""),AND('ENTR1-Age'!AT34="K",'ENTR1-Age'!AT82="K"),OR('ENTR1-Age'!AT34="O",'ENTR1-Age'!AT82="O")),"",SUM('ENTR1-Age'!AS34,'ENTR1-Age'!AS82))</f>
        <v/>
      </c>
      <c r="I364" s="316" t="str">
        <f>IF(AND(OR(AND('ENTR1-Age'!AT34="O",'ENTR1-Age'!AT82="O"),AND('ENTR1-Age'!AT34="K",'ENTR1-Age'!AT82="K")),SUM('ENTR1-Age'!AS34,'ENTR1-Age'!AS82)=0,ISNUMBER('ENTR1-Age'!AS130)),"",IF(OR('ENTR1-Age'!AT34="O",'ENTR1-Age'!AT82="O"),"O",IF(AND('ENTR1-Age'!AT34='ENTR1-Age'!AT82,OR('ENTR1-Age'!AT34="K",'ENTR1-Age'!AT34="W",'ENTR1-Age'!AT34="M")), UPPER('ENTR1-Age'!AT34),"")))</f>
        <v/>
      </c>
      <c r="J364" s="321" t="s">
        <v>184</v>
      </c>
      <c r="K364" s="322" t="str">
        <f>IF(AND(ISBLANK('ENTR1-Age'!AS130),$L$364&lt;&gt;"M"),"",'ENTR1-Age'!AS130)</f>
        <v/>
      </c>
      <c r="L364" s="316" t="str">
        <f>IF(ISBLANK('ENTR1-Age'!AT130),"",'ENTR1-Age'!AT130)</f>
        <v/>
      </c>
      <c r="M364" s="317" t="str">
        <f t="shared" si="6"/>
        <v>OK</v>
      </c>
      <c r="N364" s="342"/>
    </row>
    <row r="365" spans="1:14" x14ac:dyDescent="0.2">
      <c r="A365" s="316" t="s">
        <v>389</v>
      </c>
      <c r="B365" s="316" t="s">
        <v>1351</v>
      </c>
      <c r="C365" s="316" t="s">
        <v>194</v>
      </c>
      <c r="D365" s="318" t="s">
        <v>1352</v>
      </c>
      <c r="E365" s="321" t="s">
        <v>184</v>
      </c>
      <c r="F365" s="316" t="s">
        <v>194</v>
      </c>
      <c r="G365" s="318" t="s">
        <v>1353</v>
      </c>
      <c r="H365" s="316" t="str">
        <f>IF(OR(AND('ENTR1-Age'!AS35="",'ENTR1-Age'!AT35=""),AND('ENTR1-Age'!AS83="",'ENTR1-Age'!AT83=""),AND('ENTR1-Age'!AT35="K",'ENTR1-Age'!AT83="K"),OR('ENTR1-Age'!AT35="O",'ENTR1-Age'!AT83="O")),"",SUM('ENTR1-Age'!AS35,'ENTR1-Age'!AS83))</f>
        <v/>
      </c>
      <c r="I365" s="316" t="str">
        <f>IF(AND(OR(AND('ENTR1-Age'!AT35="O",'ENTR1-Age'!AT83="O"),AND('ENTR1-Age'!AT35="K",'ENTR1-Age'!AT83="K")),SUM('ENTR1-Age'!AS35,'ENTR1-Age'!AS83)=0,ISNUMBER('ENTR1-Age'!AS131)),"",IF(OR('ENTR1-Age'!AT35="O",'ENTR1-Age'!AT83="O"),"O",IF(AND('ENTR1-Age'!AT35='ENTR1-Age'!AT83,OR('ENTR1-Age'!AT35="K",'ENTR1-Age'!AT35="W",'ENTR1-Age'!AT35="M")), UPPER('ENTR1-Age'!AT35),"")))</f>
        <v/>
      </c>
      <c r="J365" s="321" t="s">
        <v>184</v>
      </c>
      <c r="K365" s="322" t="str">
        <f>IF(AND(ISBLANK('ENTR1-Age'!AS131),$L$365&lt;&gt;"M"),"",'ENTR1-Age'!AS131)</f>
        <v/>
      </c>
      <c r="L365" s="316" t="str">
        <f>IF(ISBLANK('ENTR1-Age'!AT131),"",'ENTR1-Age'!AT131)</f>
        <v/>
      </c>
      <c r="M365" s="317" t="str">
        <f t="shared" si="6"/>
        <v>OK</v>
      </c>
      <c r="N365" s="342"/>
    </row>
    <row r="366" spans="1:14" x14ac:dyDescent="0.2">
      <c r="A366" s="316" t="s">
        <v>389</v>
      </c>
      <c r="B366" s="316" t="s">
        <v>1354</v>
      </c>
      <c r="C366" s="316" t="s">
        <v>194</v>
      </c>
      <c r="D366" s="318" t="s">
        <v>1355</v>
      </c>
      <c r="E366" s="321" t="s">
        <v>184</v>
      </c>
      <c r="F366" s="316" t="s">
        <v>194</v>
      </c>
      <c r="G366" s="318" t="s">
        <v>1356</v>
      </c>
      <c r="H366" s="316" t="str">
        <f>IF(OR(AND('ENTR1-Age'!AS36="",'ENTR1-Age'!AT36=""),AND('ENTR1-Age'!AS84="",'ENTR1-Age'!AT84=""),AND('ENTR1-Age'!AT36="K",'ENTR1-Age'!AT84="K"),OR('ENTR1-Age'!AT36="O",'ENTR1-Age'!AT84="O")),"",SUM('ENTR1-Age'!AS36,'ENTR1-Age'!AS84))</f>
        <v/>
      </c>
      <c r="I366" s="316" t="str">
        <f>IF(AND(OR(AND('ENTR1-Age'!AT36="O",'ENTR1-Age'!AT84="O"),AND('ENTR1-Age'!AT36="K",'ENTR1-Age'!AT84="K")),SUM('ENTR1-Age'!AS36,'ENTR1-Age'!AS84)=0,ISNUMBER('ENTR1-Age'!AS132)),"",IF(OR('ENTR1-Age'!AT36="O",'ENTR1-Age'!AT84="O"),"O",IF(AND('ENTR1-Age'!AT36='ENTR1-Age'!AT84,OR('ENTR1-Age'!AT36="K",'ENTR1-Age'!AT36="W",'ENTR1-Age'!AT36="M")), UPPER('ENTR1-Age'!AT36),"")))</f>
        <v/>
      </c>
      <c r="J366" s="321" t="s">
        <v>184</v>
      </c>
      <c r="K366" s="322" t="str">
        <f>IF(AND(ISBLANK('ENTR1-Age'!AS132),$L$366&lt;&gt;"M"),"",'ENTR1-Age'!AS132)</f>
        <v/>
      </c>
      <c r="L366" s="316" t="str">
        <f>IF(ISBLANK('ENTR1-Age'!AT132),"",'ENTR1-Age'!AT132)</f>
        <v/>
      </c>
      <c r="M366" s="317" t="str">
        <f t="shared" si="6"/>
        <v>OK</v>
      </c>
      <c r="N366" s="342"/>
    </row>
    <row r="367" spans="1:14" x14ac:dyDescent="0.2">
      <c r="A367" s="316" t="s">
        <v>389</v>
      </c>
      <c r="B367" s="316" t="s">
        <v>1357</v>
      </c>
      <c r="C367" s="316" t="s">
        <v>194</v>
      </c>
      <c r="D367" s="318" t="s">
        <v>1358</v>
      </c>
      <c r="E367" s="321" t="s">
        <v>184</v>
      </c>
      <c r="F367" s="316" t="s">
        <v>194</v>
      </c>
      <c r="G367" s="318" t="s">
        <v>1359</v>
      </c>
      <c r="H367" s="316" t="str">
        <f>IF(OR(AND('ENTR1-Age'!AS37="",'ENTR1-Age'!AT37=""),AND('ENTR1-Age'!AS85="",'ENTR1-Age'!AT85=""),AND('ENTR1-Age'!AT37="K",'ENTR1-Age'!AT85="K"),OR('ENTR1-Age'!AT37="O",'ENTR1-Age'!AT85="O")),"",SUM('ENTR1-Age'!AS37,'ENTR1-Age'!AS85))</f>
        <v/>
      </c>
      <c r="I367" s="316" t="str">
        <f>IF(AND(OR(AND('ENTR1-Age'!AT37="O",'ENTR1-Age'!AT85="O"),AND('ENTR1-Age'!AT37="K",'ENTR1-Age'!AT85="K")),SUM('ENTR1-Age'!AS37,'ENTR1-Age'!AS85)=0,ISNUMBER('ENTR1-Age'!AS133)),"",IF(OR('ENTR1-Age'!AT37="O",'ENTR1-Age'!AT85="O"),"O",IF(AND('ENTR1-Age'!AT37='ENTR1-Age'!AT85,OR('ENTR1-Age'!AT37="K",'ENTR1-Age'!AT37="W",'ENTR1-Age'!AT37="M")), UPPER('ENTR1-Age'!AT37),"")))</f>
        <v/>
      </c>
      <c r="J367" s="321" t="s">
        <v>184</v>
      </c>
      <c r="K367" s="322" t="str">
        <f>IF(AND(ISBLANK('ENTR1-Age'!AS133),$L$367&lt;&gt;"M"),"",'ENTR1-Age'!AS133)</f>
        <v/>
      </c>
      <c r="L367" s="316" t="str">
        <f>IF(ISBLANK('ENTR1-Age'!AT133),"",'ENTR1-Age'!AT133)</f>
        <v/>
      </c>
      <c r="M367" s="317" t="str">
        <f t="shared" si="6"/>
        <v>OK</v>
      </c>
      <c r="N367" s="342"/>
    </row>
    <row r="368" spans="1:14" x14ac:dyDescent="0.2">
      <c r="A368" s="316" t="s">
        <v>389</v>
      </c>
      <c r="B368" s="316" t="s">
        <v>1360</v>
      </c>
      <c r="C368" s="316" t="s">
        <v>194</v>
      </c>
      <c r="D368" s="318" t="s">
        <v>1361</v>
      </c>
      <c r="E368" s="321" t="s">
        <v>184</v>
      </c>
      <c r="F368" s="316" t="s">
        <v>194</v>
      </c>
      <c r="G368" s="318" t="s">
        <v>1362</v>
      </c>
      <c r="H368" s="316" t="str">
        <f>IF(OR(AND('ENTR1-Age'!AS38="",'ENTR1-Age'!AT38=""),AND('ENTR1-Age'!AS86="",'ENTR1-Age'!AT86=""),AND('ENTR1-Age'!AT38="K",'ENTR1-Age'!AT86="K"),OR('ENTR1-Age'!AT38="O",'ENTR1-Age'!AT86="O")),"",SUM('ENTR1-Age'!AS38,'ENTR1-Age'!AS86))</f>
        <v/>
      </c>
      <c r="I368" s="316" t="str">
        <f>IF(AND(OR(AND('ENTR1-Age'!AT38="O",'ENTR1-Age'!AT86="O"),AND('ENTR1-Age'!AT38="K",'ENTR1-Age'!AT86="K")),SUM('ENTR1-Age'!AS38,'ENTR1-Age'!AS86)=0,ISNUMBER('ENTR1-Age'!AS134)),"",IF(OR('ENTR1-Age'!AT38="O",'ENTR1-Age'!AT86="O"),"O",IF(AND('ENTR1-Age'!AT38='ENTR1-Age'!AT86,OR('ENTR1-Age'!AT38="K",'ENTR1-Age'!AT38="W",'ENTR1-Age'!AT38="M")), UPPER('ENTR1-Age'!AT38),"")))</f>
        <v/>
      </c>
      <c r="J368" s="321" t="s">
        <v>184</v>
      </c>
      <c r="K368" s="322" t="str">
        <f>IF(AND(ISBLANK('ENTR1-Age'!AS134),$L$368&lt;&gt;"M"),"",'ENTR1-Age'!AS134)</f>
        <v/>
      </c>
      <c r="L368" s="316" t="str">
        <f>IF(ISBLANK('ENTR1-Age'!AT134),"",'ENTR1-Age'!AT134)</f>
        <v/>
      </c>
      <c r="M368" s="317" t="str">
        <f t="shared" si="6"/>
        <v>OK</v>
      </c>
      <c r="N368" s="342"/>
    </row>
    <row r="369" spans="1:14" x14ac:dyDescent="0.2">
      <c r="A369" s="316" t="s">
        <v>389</v>
      </c>
      <c r="B369" s="316" t="s">
        <v>1363</v>
      </c>
      <c r="C369" s="316" t="s">
        <v>194</v>
      </c>
      <c r="D369" s="318" t="s">
        <v>1364</v>
      </c>
      <c r="E369" s="321" t="s">
        <v>184</v>
      </c>
      <c r="F369" s="316" t="s">
        <v>194</v>
      </c>
      <c r="G369" s="318" t="s">
        <v>1365</v>
      </c>
      <c r="H369" s="316" t="str">
        <f>IF(OR(AND('ENTR1-Age'!AS39="",'ENTR1-Age'!AT39=""),AND('ENTR1-Age'!AS87="",'ENTR1-Age'!AT87=""),AND('ENTR1-Age'!AT39="K",'ENTR1-Age'!AT87="K"),OR('ENTR1-Age'!AT39="O",'ENTR1-Age'!AT87="O")),"",SUM('ENTR1-Age'!AS39,'ENTR1-Age'!AS87))</f>
        <v/>
      </c>
      <c r="I369" s="316" t="str">
        <f>IF(AND(OR(AND('ENTR1-Age'!AT39="O",'ENTR1-Age'!AT87="O"),AND('ENTR1-Age'!AT39="K",'ENTR1-Age'!AT87="K")),SUM('ENTR1-Age'!AS39,'ENTR1-Age'!AS87)=0,ISNUMBER('ENTR1-Age'!AS135)),"",IF(OR('ENTR1-Age'!AT39="O",'ENTR1-Age'!AT87="O"),"O",IF(AND('ENTR1-Age'!AT39='ENTR1-Age'!AT87,OR('ENTR1-Age'!AT39="K",'ENTR1-Age'!AT39="W",'ENTR1-Age'!AT39="M")), UPPER('ENTR1-Age'!AT39),"")))</f>
        <v/>
      </c>
      <c r="J369" s="321" t="s">
        <v>184</v>
      </c>
      <c r="K369" s="322" t="str">
        <f>IF(AND(ISBLANK('ENTR1-Age'!AS135),$L$369&lt;&gt;"M"),"",'ENTR1-Age'!AS135)</f>
        <v/>
      </c>
      <c r="L369" s="316" t="str">
        <f>IF(ISBLANK('ENTR1-Age'!AT135),"",'ENTR1-Age'!AT135)</f>
        <v/>
      </c>
      <c r="M369" s="317" t="str">
        <f t="shared" si="6"/>
        <v>OK</v>
      </c>
      <c r="N369" s="342"/>
    </row>
    <row r="370" spans="1:14" x14ac:dyDescent="0.2">
      <c r="A370" s="316" t="s">
        <v>389</v>
      </c>
      <c r="B370" s="316" t="s">
        <v>1366</v>
      </c>
      <c r="C370" s="316" t="s">
        <v>194</v>
      </c>
      <c r="D370" s="318" t="s">
        <v>1367</v>
      </c>
      <c r="E370" s="321" t="s">
        <v>184</v>
      </c>
      <c r="F370" s="316" t="s">
        <v>194</v>
      </c>
      <c r="G370" s="318" t="s">
        <v>420</v>
      </c>
      <c r="H370" s="316" t="str">
        <f>IF(OR(AND('ENTR1-Age'!AS40="",'ENTR1-Age'!AT40=""),AND('ENTR1-Age'!AS88="",'ENTR1-Age'!AT88=""),AND('ENTR1-Age'!AT40="K",'ENTR1-Age'!AT88="K"),OR('ENTR1-Age'!AT40="O",'ENTR1-Age'!AT88="O")),"",SUM('ENTR1-Age'!AS40,'ENTR1-Age'!AS88))</f>
        <v/>
      </c>
      <c r="I370" s="316" t="str">
        <f>IF(AND(OR(AND('ENTR1-Age'!AT40="O",'ENTR1-Age'!AT88="O"),AND('ENTR1-Age'!AT40="K",'ENTR1-Age'!AT88="K")),SUM('ENTR1-Age'!AS40,'ENTR1-Age'!AS88)=0,ISNUMBER('ENTR1-Age'!AS136)),"",IF(OR('ENTR1-Age'!AT40="O",'ENTR1-Age'!AT88="O"),"O",IF(AND('ENTR1-Age'!AT40='ENTR1-Age'!AT88,OR('ENTR1-Age'!AT40="K",'ENTR1-Age'!AT40="W",'ENTR1-Age'!AT40="M")), UPPER('ENTR1-Age'!AT40),"")))</f>
        <v/>
      </c>
      <c r="J370" s="321" t="s">
        <v>184</v>
      </c>
      <c r="K370" s="322" t="str">
        <f>IF(AND(ISBLANK('ENTR1-Age'!AS136),$L$370&lt;&gt;"M"),"",'ENTR1-Age'!AS136)</f>
        <v/>
      </c>
      <c r="L370" s="316" t="str">
        <f>IF(ISBLANK('ENTR1-Age'!AT136),"",'ENTR1-Age'!AT136)</f>
        <v/>
      </c>
      <c r="M370" s="317" t="str">
        <f t="shared" si="6"/>
        <v>OK</v>
      </c>
      <c r="N370" s="342"/>
    </row>
    <row r="371" spans="1:14" x14ac:dyDescent="0.2">
      <c r="A371" s="316" t="s">
        <v>389</v>
      </c>
      <c r="B371" s="316" t="s">
        <v>1368</v>
      </c>
      <c r="C371" s="316" t="s">
        <v>194</v>
      </c>
      <c r="D371" s="318" t="s">
        <v>1369</v>
      </c>
      <c r="E371" s="321" t="s">
        <v>184</v>
      </c>
      <c r="F371" s="316" t="s">
        <v>194</v>
      </c>
      <c r="G371" s="318" t="s">
        <v>1370</v>
      </c>
      <c r="H371" s="316" t="str">
        <f>IF(OR(AND('ENTR1-Age'!AS41="",'ENTR1-Age'!AT41=""),AND('ENTR1-Age'!AS89="",'ENTR1-Age'!AT89=""),AND('ENTR1-Age'!AT41="K",'ENTR1-Age'!AT89="K"),OR('ENTR1-Age'!AT41="O",'ENTR1-Age'!AT89="O")),"",SUM('ENTR1-Age'!AS41,'ENTR1-Age'!AS89))</f>
        <v/>
      </c>
      <c r="I371" s="316" t="str">
        <f>IF(AND(OR(AND('ENTR1-Age'!AT41="O",'ENTR1-Age'!AT89="O"),AND('ENTR1-Age'!AT41="K",'ENTR1-Age'!AT89="K")),SUM('ENTR1-Age'!AS41,'ENTR1-Age'!AS89)=0,ISNUMBER('ENTR1-Age'!AS137)),"",IF(OR('ENTR1-Age'!AT41="O",'ENTR1-Age'!AT89="O"),"O",IF(AND('ENTR1-Age'!AT41='ENTR1-Age'!AT89,OR('ENTR1-Age'!AT41="K",'ENTR1-Age'!AT41="W",'ENTR1-Age'!AT41="M")), UPPER('ENTR1-Age'!AT41),"")))</f>
        <v/>
      </c>
      <c r="J371" s="321" t="s">
        <v>184</v>
      </c>
      <c r="K371" s="322" t="str">
        <f>IF(AND(ISBLANK('ENTR1-Age'!AS137),$L$371&lt;&gt;"M"),"",'ENTR1-Age'!AS137)</f>
        <v/>
      </c>
      <c r="L371" s="316" t="str">
        <f>IF(ISBLANK('ENTR1-Age'!AT137),"",'ENTR1-Age'!AT137)</f>
        <v/>
      </c>
      <c r="M371" s="317" t="str">
        <f t="shared" si="6"/>
        <v>OK</v>
      </c>
      <c r="N371" s="342"/>
    </row>
    <row r="372" spans="1:14" x14ac:dyDescent="0.2">
      <c r="A372" s="316" t="s">
        <v>389</v>
      </c>
      <c r="B372" s="316" t="s">
        <v>1371</v>
      </c>
      <c r="C372" s="316" t="s">
        <v>194</v>
      </c>
      <c r="D372" s="318" t="s">
        <v>1372</v>
      </c>
      <c r="E372" s="321" t="s">
        <v>184</v>
      </c>
      <c r="F372" s="316" t="s">
        <v>194</v>
      </c>
      <c r="G372" s="318" t="s">
        <v>1373</v>
      </c>
      <c r="H372" s="316" t="str">
        <f>IF(OR(AND('ENTR1-Age'!AS42="",'ENTR1-Age'!AT42=""),AND('ENTR1-Age'!AS90="",'ENTR1-Age'!AT90=""),AND('ENTR1-Age'!AT42="K",'ENTR1-Age'!AT90="K"),OR('ENTR1-Age'!AT42="O",'ENTR1-Age'!AT90="O")),"",SUM('ENTR1-Age'!AS42,'ENTR1-Age'!AS90))</f>
        <v/>
      </c>
      <c r="I372" s="316" t="str">
        <f>IF(AND(OR(AND('ENTR1-Age'!AT42="O",'ENTR1-Age'!AT90="O"),AND('ENTR1-Age'!AT42="K",'ENTR1-Age'!AT90="K")),SUM('ENTR1-Age'!AS42,'ENTR1-Age'!AS90)=0,ISNUMBER('ENTR1-Age'!AS138)),"",IF(OR('ENTR1-Age'!AT42="O",'ENTR1-Age'!AT90="O"),"O",IF(AND('ENTR1-Age'!AT42='ENTR1-Age'!AT90,OR('ENTR1-Age'!AT42="K",'ENTR1-Age'!AT42="W",'ENTR1-Age'!AT42="M")), UPPER('ENTR1-Age'!AT42),"")))</f>
        <v/>
      </c>
      <c r="J372" s="321" t="s">
        <v>184</v>
      </c>
      <c r="K372" s="322" t="str">
        <f>IF(AND(ISBLANK('ENTR1-Age'!AS138),$L$372&lt;&gt;"M"),"",'ENTR1-Age'!AS138)</f>
        <v/>
      </c>
      <c r="L372" s="316" t="str">
        <f>IF(ISBLANK('ENTR1-Age'!AT138),"",'ENTR1-Age'!AT138)</f>
        <v/>
      </c>
      <c r="M372" s="317" t="str">
        <f t="shared" si="6"/>
        <v>OK</v>
      </c>
      <c r="N372" s="342"/>
    </row>
    <row r="373" spans="1:14" x14ac:dyDescent="0.2">
      <c r="A373" s="316" t="s">
        <v>389</v>
      </c>
      <c r="B373" s="316" t="s">
        <v>1374</v>
      </c>
      <c r="C373" s="316" t="s">
        <v>194</v>
      </c>
      <c r="D373" s="318" t="s">
        <v>1375</v>
      </c>
      <c r="E373" s="321" t="s">
        <v>184</v>
      </c>
      <c r="F373" s="316" t="s">
        <v>194</v>
      </c>
      <c r="G373" s="318" t="s">
        <v>1376</v>
      </c>
      <c r="H373" s="316" t="str">
        <f>IF(OR(AND('ENTR1-Age'!AS43="",'ENTR1-Age'!AT43=""),AND('ENTR1-Age'!AS91="",'ENTR1-Age'!AT91=""),AND('ENTR1-Age'!AT43="K",'ENTR1-Age'!AT91="K"),OR('ENTR1-Age'!AT43="O",'ENTR1-Age'!AT91="O")),"",SUM('ENTR1-Age'!AS43,'ENTR1-Age'!AS91))</f>
        <v/>
      </c>
      <c r="I373" s="316" t="str">
        <f>IF(AND(OR(AND('ENTR1-Age'!AT43="O",'ENTR1-Age'!AT91="O"),AND('ENTR1-Age'!AT43="K",'ENTR1-Age'!AT91="K")),SUM('ENTR1-Age'!AS43,'ENTR1-Age'!AS91)=0,ISNUMBER('ENTR1-Age'!AS139)),"",IF(OR('ENTR1-Age'!AT43="O",'ENTR1-Age'!AT91="O"),"O",IF(AND('ENTR1-Age'!AT43='ENTR1-Age'!AT91,OR('ENTR1-Age'!AT43="K",'ENTR1-Age'!AT43="W",'ENTR1-Age'!AT43="M")), UPPER('ENTR1-Age'!AT43),"")))</f>
        <v/>
      </c>
      <c r="J373" s="321" t="s">
        <v>184</v>
      </c>
      <c r="K373" s="322" t="str">
        <f>IF(AND(ISBLANK('ENTR1-Age'!AS139),$L$373&lt;&gt;"M"),"",'ENTR1-Age'!AS139)</f>
        <v/>
      </c>
      <c r="L373" s="316" t="str">
        <f>IF(ISBLANK('ENTR1-Age'!AT139),"",'ENTR1-Age'!AT139)</f>
        <v/>
      </c>
      <c r="M373" s="317" t="str">
        <f t="shared" si="6"/>
        <v>OK</v>
      </c>
      <c r="N373" s="342"/>
    </row>
    <row r="374" spans="1:14" x14ac:dyDescent="0.2">
      <c r="A374" s="316" t="s">
        <v>389</v>
      </c>
      <c r="B374" s="316" t="s">
        <v>1377</v>
      </c>
      <c r="C374" s="316" t="s">
        <v>194</v>
      </c>
      <c r="D374" s="318" t="s">
        <v>1378</v>
      </c>
      <c r="E374" s="321" t="s">
        <v>184</v>
      </c>
      <c r="F374" s="316" t="s">
        <v>194</v>
      </c>
      <c r="G374" s="318" t="s">
        <v>1379</v>
      </c>
      <c r="H374" s="316" t="str">
        <f>IF(OR(AND('ENTR1-Age'!AS44="",'ENTR1-Age'!AT44=""),AND('ENTR1-Age'!AS92="",'ENTR1-Age'!AT92=""),AND('ENTR1-Age'!AT44="K",'ENTR1-Age'!AT92="K"),OR('ENTR1-Age'!AT44="O",'ENTR1-Age'!AT92="O")),"",SUM('ENTR1-Age'!AS44,'ENTR1-Age'!AS92))</f>
        <v/>
      </c>
      <c r="I374" s="316" t="str">
        <f>IF(AND(OR(AND('ENTR1-Age'!AT44="O",'ENTR1-Age'!AT92="O"),AND('ENTR1-Age'!AT44="K",'ENTR1-Age'!AT92="K")),SUM('ENTR1-Age'!AS44,'ENTR1-Age'!AS92)=0,ISNUMBER('ENTR1-Age'!AS140)),"",IF(OR('ENTR1-Age'!AT44="O",'ENTR1-Age'!AT92="O"),"O",IF(AND('ENTR1-Age'!AT44='ENTR1-Age'!AT92,OR('ENTR1-Age'!AT44="K",'ENTR1-Age'!AT44="W",'ENTR1-Age'!AT44="M")), UPPER('ENTR1-Age'!AT44),"")))</f>
        <v/>
      </c>
      <c r="J374" s="321" t="s">
        <v>184</v>
      </c>
      <c r="K374" s="322" t="str">
        <f>IF(AND(ISBLANK('ENTR1-Age'!AS140),$L$374&lt;&gt;"M"),"",'ENTR1-Age'!AS140)</f>
        <v/>
      </c>
      <c r="L374" s="316" t="str">
        <f>IF(ISBLANK('ENTR1-Age'!AT140),"",'ENTR1-Age'!AT140)</f>
        <v/>
      </c>
      <c r="M374" s="317" t="str">
        <f t="shared" si="6"/>
        <v>OK</v>
      </c>
      <c r="N374" s="342"/>
    </row>
    <row r="375" spans="1:14" x14ac:dyDescent="0.2">
      <c r="A375" s="316" t="s">
        <v>389</v>
      </c>
      <c r="B375" s="316" t="s">
        <v>1380</v>
      </c>
      <c r="C375" s="316" t="s">
        <v>194</v>
      </c>
      <c r="D375" s="318" t="s">
        <v>1381</v>
      </c>
      <c r="E375" s="321" t="s">
        <v>184</v>
      </c>
      <c r="F375" s="316" t="s">
        <v>194</v>
      </c>
      <c r="G375" s="318" t="s">
        <v>1382</v>
      </c>
      <c r="H375" s="316" t="str">
        <f>IF(OR(AND('ENTR1-Age'!AS45="",'ENTR1-Age'!AT45=""),AND('ENTR1-Age'!AS93="",'ENTR1-Age'!AT93=""),AND('ENTR1-Age'!AT45="K",'ENTR1-Age'!AT93="K"),OR('ENTR1-Age'!AT45="O",'ENTR1-Age'!AT93="O")),"",SUM('ENTR1-Age'!AS45,'ENTR1-Age'!AS93))</f>
        <v/>
      </c>
      <c r="I375" s="316" t="str">
        <f>IF(AND(OR(AND('ENTR1-Age'!AT45="O",'ENTR1-Age'!AT93="O"),AND('ENTR1-Age'!AT45="K",'ENTR1-Age'!AT93="K")),SUM('ENTR1-Age'!AS45,'ENTR1-Age'!AS93)=0,ISNUMBER('ENTR1-Age'!AS141)),"",IF(OR('ENTR1-Age'!AT45="O",'ENTR1-Age'!AT93="O"),"O",IF(AND('ENTR1-Age'!AT45='ENTR1-Age'!AT93,OR('ENTR1-Age'!AT45="K",'ENTR1-Age'!AT45="W",'ENTR1-Age'!AT45="M")), UPPER('ENTR1-Age'!AT45),"")))</f>
        <v/>
      </c>
      <c r="J375" s="321" t="s">
        <v>184</v>
      </c>
      <c r="K375" s="322" t="str">
        <f>IF(AND(ISBLANK('ENTR1-Age'!AS141),$L$375&lt;&gt;"M"),"",'ENTR1-Age'!AS141)</f>
        <v/>
      </c>
      <c r="L375" s="316" t="str">
        <f>IF(ISBLANK('ENTR1-Age'!AT141),"",'ENTR1-Age'!AT141)</f>
        <v/>
      </c>
      <c r="M375" s="317" t="str">
        <f t="shared" si="6"/>
        <v>OK</v>
      </c>
      <c r="N375" s="342"/>
    </row>
    <row r="376" spans="1:14" x14ac:dyDescent="0.2">
      <c r="A376" s="316" t="s">
        <v>389</v>
      </c>
      <c r="B376" s="316" t="s">
        <v>1383</v>
      </c>
      <c r="C376" s="316" t="s">
        <v>194</v>
      </c>
      <c r="D376" s="318" t="s">
        <v>1384</v>
      </c>
      <c r="E376" s="321" t="s">
        <v>184</v>
      </c>
      <c r="F376" s="316" t="s">
        <v>194</v>
      </c>
      <c r="G376" s="318" t="s">
        <v>1385</v>
      </c>
      <c r="H376" s="316" t="str">
        <f>IF(OR(AND('ENTR1-Age'!AS46="",'ENTR1-Age'!AT46=""),AND('ENTR1-Age'!AS94="",'ENTR1-Age'!AT94=""),AND('ENTR1-Age'!AT46="K",'ENTR1-Age'!AT94="K"),OR('ENTR1-Age'!AT46="O",'ENTR1-Age'!AT94="O")),"",SUM('ENTR1-Age'!AS46,'ENTR1-Age'!AS94))</f>
        <v/>
      </c>
      <c r="I376" s="316" t="str">
        <f>IF(AND(OR(AND('ENTR1-Age'!AT46="O",'ENTR1-Age'!AT94="O"),AND('ENTR1-Age'!AT46="K",'ENTR1-Age'!AT94="K")),SUM('ENTR1-Age'!AS46,'ENTR1-Age'!AS94)=0,ISNUMBER('ENTR1-Age'!AS142)),"",IF(OR('ENTR1-Age'!AT46="O",'ENTR1-Age'!AT94="O"),"O",IF(AND('ENTR1-Age'!AT46='ENTR1-Age'!AT94,OR('ENTR1-Age'!AT46="K",'ENTR1-Age'!AT46="W",'ENTR1-Age'!AT46="M")), UPPER('ENTR1-Age'!AT46),"")))</f>
        <v/>
      </c>
      <c r="J376" s="321" t="s">
        <v>184</v>
      </c>
      <c r="K376" s="322" t="str">
        <f>IF(AND(ISBLANK('ENTR1-Age'!AS142),$L$376&lt;&gt;"M"),"",'ENTR1-Age'!AS142)</f>
        <v/>
      </c>
      <c r="L376" s="316" t="str">
        <f>IF(ISBLANK('ENTR1-Age'!AT142),"",'ENTR1-Age'!AT142)</f>
        <v/>
      </c>
      <c r="M376" s="317" t="str">
        <f t="shared" si="6"/>
        <v>OK</v>
      </c>
      <c r="N376" s="342"/>
    </row>
    <row r="377" spans="1:14" x14ac:dyDescent="0.2">
      <c r="A377" s="316" t="s">
        <v>389</v>
      </c>
      <c r="B377" s="316" t="s">
        <v>1386</v>
      </c>
      <c r="C377" s="316" t="s">
        <v>194</v>
      </c>
      <c r="D377" s="318" t="s">
        <v>1387</v>
      </c>
      <c r="E377" s="321" t="s">
        <v>184</v>
      </c>
      <c r="F377" s="316" t="s">
        <v>194</v>
      </c>
      <c r="G377" s="318" t="s">
        <v>1388</v>
      </c>
      <c r="H377" s="316" t="str">
        <f>IF(OR(AND('ENTR1-Age'!AS47="",'ENTR1-Age'!AT47=""),AND('ENTR1-Age'!AS95="",'ENTR1-Age'!AT95=""),AND('ENTR1-Age'!AT47="K",'ENTR1-Age'!AT95="K"),OR('ENTR1-Age'!AT47="O",'ENTR1-Age'!AT95="O")),"",SUM('ENTR1-Age'!AS47,'ENTR1-Age'!AS95))</f>
        <v/>
      </c>
      <c r="I377" s="316" t="str">
        <f>IF(AND(OR(AND('ENTR1-Age'!AT47="O",'ENTR1-Age'!AT95="O"),AND('ENTR1-Age'!AT47="K",'ENTR1-Age'!AT95="K")),SUM('ENTR1-Age'!AS47,'ENTR1-Age'!AS95)=0,ISNUMBER('ENTR1-Age'!AS143)),"",IF(OR('ENTR1-Age'!AT47="O",'ENTR1-Age'!AT95="O"),"O",IF(AND('ENTR1-Age'!AT47='ENTR1-Age'!AT95,OR('ENTR1-Age'!AT47="K",'ENTR1-Age'!AT47="W",'ENTR1-Age'!AT47="M")), UPPER('ENTR1-Age'!AT47),"")))</f>
        <v/>
      </c>
      <c r="J377" s="321" t="s">
        <v>184</v>
      </c>
      <c r="K377" s="322" t="str">
        <f>IF(AND(ISBLANK('ENTR1-Age'!AS143),$L$377&lt;&gt;"M"),"",'ENTR1-Age'!AS143)</f>
        <v/>
      </c>
      <c r="L377" s="316" t="str">
        <f>IF(ISBLANK('ENTR1-Age'!AT143),"",'ENTR1-Age'!AT143)</f>
        <v/>
      </c>
      <c r="M377" s="317" t="str">
        <f t="shared" si="6"/>
        <v>OK</v>
      </c>
      <c r="N377" s="342"/>
    </row>
    <row r="378" spans="1:14" x14ac:dyDescent="0.2">
      <c r="A378" s="316" t="s">
        <v>389</v>
      </c>
      <c r="B378" s="316" t="s">
        <v>1389</v>
      </c>
      <c r="C378" s="316" t="s">
        <v>194</v>
      </c>
      <c r="D378" s="318" t="s">
        <v>1390</v>
      </c>
      <c r="E378" s="321" t="s">
        <v>184</v>
      </c>
      <c r="F378" s="316" t="s">
        <v>194</v>
      </c>
      <c r="G378" s="318" t="s">
        <v>1391</v>
      </c>
      <c r="H378" s="316" t="str">
        <f>IF(OR(AND('ENTR1-Age'!AS48="",'ENTR1-Age'!AT48=""),AND('ENTR1-Age'!AS96="",'ENTR1-Age'!AT96=""),AND('ENTR1-Age'!AT48="K",'ENTR1-Age'!AT96="K"),OR('ENTR1-Age'!AT48="O",'ENTR1-Age'!AT96="O")),"",SUM('ENTR1-Age'!AS48,'ENTR1-Age'!AS96))</f>
        <v/>
      </c>
      <c r="I378" s="316" t="str">
        <f>IF(AND(OR(AND('ENTR1-Age'!AT48="O",'ENTR1-Age'!AT96="O"),AND('ENTR1-Age'!AT48="K",'ENTR1-Age'!AT96="K")),SUM('ENTR1-Age'!AS48,'ENTR1-Age'!AS96)=0,ISNUMBER('ENTR1-Age'!AS144)),"",IF(OR('ENTR1-Age'!AT48="O",'ENTR1-Age'!AT96="O"),"O",IF(AND('ENTR1-Age'!AT48='ENTR1-Age'!AT96,OR('ENTR1-Age'!AT48="K",'ENTR1-Age'!AT48="W",'ENTR1-Age'!AT48="M")), UPPER('ENTR1-Age'!AT48),"")))</f>
        <v/>
      </c>
      <c r="J378" s="321" t="s">
        <v>184</v>
      </c>
      <c r="K378" s="322" t="str">
        <f>IF(AND(ISBLANK('ENTR1-Age'!AS144),$L$378&lt;&gt;"M"),"",'ENTR1-Age'!AS144)</f>
        <v/>
      </c>
      <c r="L378" s="316" t="str">
        <f>IF(ISBLANK('ENTR1-Age'!AT144),"",'ENTR1-Age'!AT144)</f>
        <v/>
      </c>
      <c r="M378" s="317" t="str">
        <f t="shared" si="6"/>
        <v>OK</v>
      </c>
      <c r="N378" s="342"/>
    </row>
    <row r="379" spans="1:14" x14ac:dyDescent="0.2">
      <c r="A379" s="316" t="s">
        <v>389</v>
      </c>
      <c r="B379" s="316" t="s">
        <v>1392</v>
      </c>
      <c r="C379" s="316" t="s">
        <v>194</v>
      </c>
      <c r="D379" s="318" t="s">
        <v>1393</v>
      </c>
      <c r="E379" s="321" t="s">
        <v>184</v>
      </c>
      <c r="F379" s="316" t="s">
        <v>194</v>
      </c>
      <c r="G379" s="318" t="s">
        <v>1394</v>
      </c>
      <c r="H379" s="316" t="str">
        <f>IF(OR(AND('ENTR1-Age'!AS49="",'ENTR1-Age'!AT49=""),AND('ENTR1-Age'!AS97="",'ENTR1-Age'!AT97=""),AND('ENTR1-Age'!AT49="K",'ENTR1-Age'!AT97="K"),OR('ENTR1-Age'!AT49="O",'ENTR1-Age'!AT97="O")),"",SUM('ENTR1-Age'!AS49,'ENTR1-Age'!AS97))</f>
        <v/>
      </c>
      <c r="I379" s="316" t="str">
        <f>IF(AND(OR(AND('ENTR1-Age'!AT49="O",'ENTR1-Age'!AT97="O"),AND('ENTR1-Age'!AT49="K",'ENTR1-Age'!AT97="K")),SUM('ENTR1-Age'!AS49,'ENTR1-Age'!AS97)=0,ISNUMBER('ENTR1-Age'!AS145)),"",IF(OR('ENTR1-Age'!AT49="O",'ENTR1-Age'!AT97="O"),"O",IF(AND('ENTR1-Age'!AT49='ENTR1-Age'!AT97,OR('ENTR1-Age'!AT49="K",'ENTR1-Age'!AT49="W",'ENTR1-Age'!AT49="M")), UPPER('ENTR1-Age'!AT49),"")))</f>
        <v/>
      </c>
      <c r="J379" s="321" t="s">
        <v>184</v>
      </c>
      <c r="K379" s="322" t="str">
        <f>IF(AND(ISBLANK('ENTR1-Age'!AS145),$L$379&lt;&gt;"M"),"",'ENTR1-Age'!AS145)</f>
        <v/>
      </c>
      <c r="L379" s="316" t="str">
        <f>IF(ISBLANK('ENTR1-Age'!AT145),"",'ENTR1-Age'!AT145)</f>
        <v/>
      </c>
      <c r="M379" s="317" t="str">
        <f t="shared" si="6"/>
        <v>OK</v>
      </c>
      <c r="N379" s="342"/>
    </row>
    <row r="380" spans="1:14" x14ac:dyDescent="0.2">
      <c r="A380" s="316" t="s">
        <v>389</v>
      </c>
      <c r="B380" s="316" t="s">
        <v>1395</v>
      </c>
      <c r="C380" s="316" t="s">
        <v>194</v>
      </c>
      <c r="D380" s="318" t="s">
        <v>1396</v>
      </c>
      <c r="E380" s="321" t="s">
        <v>184</v>
      </c>
      <c r="F380" s="316" t="s">
        <v>194</v>
      </c>
      <c r="G380" s="318" t="s">
        <v>1397</v>
      </c>
      <c r="H380" s="316" t="str">
        <f>IF(OR(AND('ENTR1-Age'!AS50="",'ENTR1-Age'!AT50=""),AND('ENTR1-Age'!AS98="",'ENTR1-Age'!AT98=""),AND('ENTR1-Age'!AT50="K",'ENTR1-Age'!AT98="K"),OR('ENTR1-Age'!AT50="O",'ENTR1-Age'!AT98="O")),"",SUM('ENTR1-Age'!AS50,'ENTR1-Age'!AS98))</f>
        <v/>
      </c>
      <c r="I380" s="316" t="str">
        <f>IF(AND(OR(AND('ENTR1-Age'!AT50="O",'ENTR1-Age'!AT98="O"),AND('ENTR1-Age'!AT50="K",'ENTR1-Age'!AT98="K")),SUM('ENTR1-Age'!AS50,'ENTR1-Age'!AS98)=0,ISNUMBER('ENTR1-Age'!AS146)),"",IF(OR('ENTR1-Age'!AT50="O",'ENTR1-Age'!AT98="O"),"O",IF(AND('ENTR1-Age'!AT50='ENTR1-Age'!AT98,OR('ENTR1-Age'!AT50="K",'ENTR1-Age'!AT50="W",'ENTR1-Age'!AT50="M")), UPPER('ENTR1-Age'!AT50),"")))</f>
        <v/>
      </c>
      <c r="J380" s="321" t="s">
        <v>184</v>
      </c>
      <c r="K380" s="322" t="str">
        <f>IF(AND(ISBLANK('ENTR1-Age'!AS146),$L$380&lt;&gt;"M"),"",'ENTR1-Age'!AS146)</f>
        <v/>
      </c>
      <c r="L380" s="316" t="str">
        <f>IF(ISBLANK('ENTR1-Age'!AT146),"",'ENTR1-Age'!AT146)</f>
        <v/>
      </c>
      <c r="M380" s="317" t="str">
        <f t="shared" si="6"/>
        <v>OK</v>
      </c>
      <c r="N380" s="342"/>
    </row>
    <row r="381" spans="1:14" x14ac:dyDescent="0.2">
      <c r="A381" s="316" t="s">
        <v>389</v>
      </c>
      <c r="B381" s="316" t="s">
        <v>1398</v>
      </c>
      <c r="C381" s="316" t="s">
        <v>194</v>
      </c>
      <c r="D381" s="318" t="s">
        <v>1399</v>
      </c>
      <c r="E381" s="321" t="s">
        <v>184</v>
      </c>
      <c r="F381" s="316" t="s">
        <v>194</v>
      </c>
      <c r="G381" s="318" t="s">
        <v>1400</v>
      </c>
      <c r="H381" s="316" t="str">
        <f>IF(OR(AND('ENTR1-Age'!AS51="",'ENTR1-Age'!AT51=""),AND('ENTR1-Age'!AS99="",'ENTR1-Age'!AT99=""),AND('ENTR1-Age'!AT51="K",'ENTR1-Age'!AT99="K"),OR('ENTR1-Age'!AT51="O",'ENTR1-Age'!AT99="O")),"",SUM('ENTR1-Age'!AS51,'ENTR1-Age'!AS99))</f>
        <v/>
      </c>
      <c r="I381" s="316" t="str">
        <f>IF(AND(OR(AND('ENTR1-Age'!AT51="O",'ENTR1-Age'!AT99="O"),AND('ENTR1-Age'!AT51="K",'ENTR1-Age'!AT99="K")),SUM('ENTR1-Age'!AS51,'ENTR1-Age'!AS99)=0,ISNUMBER('ENTR1-Age'!AS147)),"",IF(OR('ENTR1-Age'!AT51="O",'ENTR1-Age'!AT99="O"),"O",IF(AND('ENTR1-Age'!AT51='ENTR1-Age'!AT99,OR('ENTR1-Age'!AT51="K",'ENTR1-Age'!AT51="W",'ENTR1-Age'!AT51="M")), UPPER('ENTR1-Age'!AT51),"")))</f>
        <v/>
      </c>
      <c r="J381" s="321" t="s">
        <v>184</v>
      </c>
      <c r="K381" s="322" t="str">
        <f>IF(AND(ISBLANK('ENTR1-Age'!AS147),$L$381&lt;&gt;"M"),"",'ENTR1-Age'!AS147)</f>
        <v/>
      </c>
      <c r="L381" s="316" t="str">
        <f>IF(ISBLANK('ENTR1-Age'!AT147),"",'ENTR1-Age'!AT147)</f>
        <v/>
      </c>
      <c r="M381" s="317" t="str">
        <f t="shared" si="6"/>
        <v>OK</v>
      </c>
      <c r="N381" s="342"/>
    </row>
    <row r="382" spans="1:14" x14ac:dyDescent="0.2">
      <c r="A382" s="316" t="s">
        <v>389</v>
      </c>
      <c r="B382" s="316" t="s">
        <v>1401</v>
      </c>
      <c r="C382" s="316" t="s">
        <v>194</v>
      </c>
      <c r="D382" s="318" t="s">
        <v>1402</v>
      </c>
      <c r="E382" s="321" t="s">
        <v>184</v>
      </c>
      <c r="F382" s="316" t="s">
        <v>194</v>
      </c>
      <c r="G382" s="318" t="s">
        <v>1403</v>
      </c>
      <c r="H382" s="316" t="str">
        <f>IF(OR(AND('ENTR1-Age'!AS52="",'ENTR1-Age'!AT52=""),AND('ENTR1-Age'!AS100="",'ENTR1-Age'!AT100=""),AND('ENTR1-Age'!AT52="K",'ENTR1-Age'!AT100="K"),OR('ENTR1-Age'!AT52="O",'ENTR1-Age'!AT100="O")),"",SUM('ENTR1-Age'!AS52,'ENTR1-Age'!AS100))</f>
        <v/>
      </c>
      <c r="I382" s="316" t="str">
        <f>IF(AND(OR(AND('ENTR1-Age'!AT52="O",'ENTR1-Age'!AT100="O"),AND('ENTR1-Age'!AT52="K",'ENTR1-Age'!AT100="K")),SUM('ENTR1-Age'!AS52,'ENTR1-Age'!AS100)=0,ISNUMBER('ENTR1-Age'!AS148)),"",IF(OR('ENTR1-Age'!AT52="O",'ENTR1-Age'!AT100="O"),"O",IF(AND('ENTR1-Age'!AT52='ENTR1-Age'!AT100,OR('ENTR1-Age'!AT52="K",'ENTR1-Age'!AT52="W",'ENTR1-Age'!AT52="M")), UPPER('ENTR1-Age'!AT52),"")))</f>
        <v/>
      </c>
      <c r="J382" s="321" t="s">
        <v>184</v>
      </c>
      <c r="K382" s="322" t="str">
        <f>IF(AND(ISBLANK('ENTR1-Age'!AS148),$L$382&lt;&gt;"M"),"",'ENTR1-Age'!AS148)</f>
        <v/>
      </c>
      <c r="L382" s="316" t="str">
        <f>IF(ISBLANK('ENTR1-Age'!AT148),"",'ENTR1-Age'!AT148)</f>
        <v/>
      </c>
      <c r="M382" s="317" t="str">
        <f t="shared" si="6"/>
        <v>OK</v>
      </c>
      <c r="N382" s="342"/>
    </row>
    <row r="383" spans="1:14" x14ac:dyDescent="0.2">
      <c r="A383" s="316" t="s">
        <v>389</v>
      </c>
      <c r="B383" s="316" t="s">
        <v>1404</v>
      </c>
      <c r="C383" s="316" t="s">
        <v>194</v>
      </c>
      <c r="D383" s="318" t="s">
        <v>1405</v>
      </c>
      <c r="E383" s="321" t="s">
        <v>184</v>
      </c>
      <c r="F383" s="316" t="s">
        <v>194</v>
      </c>
      <c r="G383" s="318" t="s">
        <v>1406</v>
      </c>
      <c r="H383" s="316" t="str">
        <f>IF(OR(AND('ENTR1-Age'!AS53="",'ENTR1-Age'!AT53=""),AND('ENTR1-Age'!AS101="",'ENTR1-Age'!AT101=""),AND('ENTR1-Age'!AT53="K",'ENTR1-Age'!AT101="K"),OR('ENTR1-Age'!AT53="O",'ENTR1-Age'!AT101="O")),"",SUM('ENTR1-Age'!AS53,'ENTR1-Age'!AS101))</f>
        <v/>
      </c>
      <c r="I383" s="316" t="str">
        <f>IF(AND(OR(AND('ENTR1-Age'!AT53="O",'ENTR1-Age'!AT101="O"),AND('ENTR1-Age'!AT53="K",'ENTR1-Age'!AT101="K")),SUM('ENTR1-Age'!AS53,'ENTR1-Age'!AS101)=0,ISNUMBER('ENTR1-Age'!AS149)),"",IF(OR('ENTR1-Age'!AT53="O",'ENTR1-Age'!AT101="O"),"O",IF(AND('ENTR1-Age'!AT53='ENTR1-Age'!AT101,OR('ENTR1-Age'!AT53="K",'ENTR1-Age'!AT53="W",'ENTR1-Age'!AT53="M")), UPPER('ENTR1-Age'!AT53),"")))</f>
        <v/>
      </c>
      <c r="J383" s="321" t="s">
        <v>184</v>
      </c>
      <c r="K383" s="322" t="str">
        <f>IF(AND(ISBLANK('ENTR1-Age'!AS149),$L$383&lt;&gt;"M"),"",'ENTR1-Age'!AS149)</f>
        <v/>
      </c>
      <c r="L383" s="316" t="str">
        <f>IF(ISBLANK('ENTR1-Age'!AT149),"",'ENTR1-Age'!AT149)</f>
        <v/>
      </c>
      <c r="M383" s="317" t="str">
        <f t="shared" si="6"/>
        <v>OK</v>
      </c>
      <c r="N383" s="342"/>
    </row>
    <row r="384" spans="1:14" x14ac:dyDescent="0.2">
      <c r="A384" s="316" t="s">
        <v>389</v>
      </c>
      <c r="B384" s="316" t="s">
        <v>1407</v>
      </c>
      <c r="C384" s="316" t="s">
        <v>194</v>
      </c>
      <c r="D384" s="318" t="s">
        <v>1408</v>
      </c>
      <c r="E384" s="321" t="s">
        <v>184</v>
      </c>
      <c r="F384" s="316" t="s">
        <v>194</v>
      </c>
      <c r="G384" s="318" t="s">
        <v>1409</v>
      </c>
      <c r="H384" s="316" t="str">
        <f>IF(OR(AND('ENTR1-Age'!AS54="",'ENTR1-Age'!AT54=""),AND('ENTR1-Age'!AS102="",'ENTR1-Age'!AT102=""),AND('ENTR1-Age'!AT54="K",'ENTR1-Age'!AT102="K"),OR('ENTR1-Age'!AT54="O",'ENTR1-Age'!AT102="O")),"",SUM('ENTR1-Age'!AS54,'ENTR1-Age'!AS102))</f>
        <v/>
      </c>
      <c r="I384" s="316" t="str">
        <f>IF(AND(OR(AND('ENTR1-Age'!AT54="O",'ENTR1-Age'!AT102="O"),AND('ENTR1-Age'!AT54="K",'ENTR1-Age'!AT102="K")),SUM('ENTR1-Age'!AS54,'ENTR1-Age'!AS102)=0,ISNUMBER('ENTR1-Age'!AS150)),"",IF(OR('ENTR1-Age'!AT54="O",'ENTR1-Age'!AT102="O"),"O",IF(AND('ENTR1-Age'!AT54='ENTR1-Age'!AT102,OR('ENTR1-Age'!AT54="K",'ENTR1-Age'!AT54="W",'ENTR1-Age'!AT54="M")), UPPER('ENTR1-Age'!AT54),"")))</f>
        <v/>
      </c>
      <c r="J384" s="321" t="s">
        <v>184</v>
      </c>
      <c r="K384" s="322" t="str">
        <f>IF(AND(ISBLANK('ENTR1-Age'!AS150),$L$384&lt;&gt;"M"),"",'ENTR1-Age'!AS150)</f>
        <v/>
      </c>
      <c r="L384" s="316" t="str">
        <f>IF(ISBLANK('ENTR1-Age'!AT150),"",'ENTR1-Age'!AT150)</f>
        <v/>
      </c>
      <c r="M384" s="317" t="str">
        <f t="shared" si="6"/>
        <v>OK</v>
      </c>
      <c r="N384" s="342"/>
    </row>
    <row r="385" spans="1:14" x14ac:dyDescent="0.2">
      <c r="A385" s="316" t="s">
        <v>389</v>
      </c>
      <c r="B385" s="316" t="s">
        <v>1410</v>
      </c>
      <c r="C385" s="316" t="s">
        <v>194</v>
      </c>
      <c r="D385" s="318" t="s">
        <v>1411</v>
      </c>
      <c r="E385" s="321" t="s">
        <v>184</v>
      </c>
      <c r="F385" s="316" t="s">
        <v>194</v>
      </c>
      <c r="G385" s="318" t="s">
        <v>1412</v>
      </c>
      <c r="H385" s="316" t="str">
        <f>IF(OR(AND('ENTR1-Age'!AS55="",'ENTR1-Age'!AT55=""),AND('ENTR1-Age'!AS103="",'ENTR1-Age'!AT103=""),AND('ENTR1-Age'!AT55="K",'ENTR1-Age'!AT103="K"),OR('ENTR1-Age'!AT55="O",'ENTR1-Age'!AT103="O")),"",SUM('ENTR1-Age'!AS55,'ENTR1-Age'!AS103))</f>
        <v/>
      </c>
      <c r="I385" s="316" t="str">
        <f>IF(AND(OR(AND('ENTR1-Age'!AT55="O",'ENTR1-Age'!AT103="O"),AND('ENTR1-Age'!AT55="K",'ENTR1-Age'!AT103="K")),SUM('ENTR1-Age'!AS55,'ENTR1-Age'!AS103)=0,ISNUMBER('ENTR1-Age'!AS151)),"",IF(OR('ENTR1-Age'!AT55="O",'ENTR1-Age'!AT103="O"),"O",IF(AND('ENTR1-Age'!AT55='ENTR1-Age'!AT103,OR('ENTR1-Age'!AT55="K",'ENTR1-Age'!AT55="W",'ENTR1-Age'!AT55="M")), UPPER('ENTR1-Age'!AT55),"")))</f>
        <v/>
      </c>
      <c r="J385" s="321" t="s">
        <v>184</v>
      </c>
      <c r="K385" s="322" t="str">
        <f>IF(AND(ISBLANK('ENTR1-Age'!AS151),$L$385&lt;&gt;"M"),"",'ENTR1-Age'!AS151)</f>
        <v/>
      </c>
      <c r="L385" s="316" t="str">
        <f>IF(ISBLANK('ENTR1-Age'!AT151),"",'ENTR1-Age'!AT151)</f>
        <v/>
      </c>
      <c r="M385" s="317" t="str">
        <f t="shared" ref="M385:M448" si="7">IF(AND(ISNUMBER(H385),ISNUMBER(K385)),IF(OR(ROUND(H385,0)&lt;&gt;ROUND(K385,0),I385&lt;&gt;L385),"Check","OK"),IF(OR(AND(H385&lt;&gt;K385,I385&lt;&gt;"M",L385&lt;&gt;"M"),I385&lt;&gt;L385),"Check","OK"))</f>
        <v>OK</v>
      </c>
      <c r="N385" s="342"/>
    </row>
    <row r="386" spans="1:14" x14ac:dyDescent="0.2">
      <c r="A386" s="316" t="s">
        <v>389</v>
      </c>
      <c r="B386" s="316" t="s">
        <v>1413</v>
      </c>
      <c r="C386" s="316" t="s">
        <v>194</v>
      </c>
      <c r="D386" s="318" t="s">
        <v>1414</v>
      </c>
      <c r="E386" s="321" t="s">
        <v>184</v>
      </c>
      <c r="F386" s="316" t="s">
        <v>194</v>
      </c>
      <c r="G386" s="318" t="s">
        <v>1415</v>
      </c>
      <c r="H386" s="316" t="str">
        <f>IF(OR(AND('ENTR1-Age'!AS56="",'ENTR1-Age'!AT56=""),AND('ENTR1-Age'!AS104="",'ENTR1-Age'!AT104=""),AND('ENTR1-Age'!AT56="K",'ENTR1-Age'!AT104="K"),OR('ENTR1-Age'!AT56="O",'ENTR1-Age'!AT104="O")),"",SUM('ENTR1-Age'!AS56,'ENTR1-Age'!AS104))</f>
        <v/>
      </c>
      <c r="I386" s="316" t="str">
        <f>IF(AND(OR(AND('ENTR1-Age'!AT56="O",'ENTR1-Age'!AT104="O"),AND('ENTR1-Age'!AT56="K",'ENTR1-Age'!AT104="K")),SUM('ENTR1-Age'!AS56,'ENTR1-Age'!AS104)=0,ISNUMBER('ENTR1-Age'!AS152)),"",IF(OR('ENTR1-Age'!AT56="O",'ENTR1-Age'!AT104="O"),"O",IF(AND('ENTR1-Age'!AT56='ENTR1-Age'!AT104,OR('ENTR1-Age'!AT56="K",'ENTR1-Age'!AT56="W",'ENTR1-Age'!AT56="M")), UPPER('ENTR1-Age'!AT56),"")))</f>
        <v/>
      </c>
      <c r="J386" s="321" t="s">
        <v>184</v>
      </c>
      <c r="K386" s="322" t="str">
        <f>IF(AND(ISBLANK('ENTR1-Age'!AS152),$L$386&lt;&gt;"M"),"",'ENTR1-Age'!AS152)</f>
        <v/>
      </c>
      <c r="L386" s="316" t="str">
        <f>IF(ISBLANK('ENTR1-Age'!AT152),"",'ENTR1-Age'!AT152)</f>
        <v/>
      </c>
      <c r="M386" s="317" t="str">
        <f t="shared" si="7"/>
        <v>OK</v>
      </c>
      <c r="N386" s="342"/>
    </row>
    <row r="387" spans="1:14" x14ac:dyDescent="0.2">
      <c r="A387" s="316" t="s">
        <v>389</v>
      </c>
      <c r="B387" s="316" t="s">
        <v>1416</v>
      </c>
      <c r="C387" s="316" t="s">
        <v>194</v>
      </c>
      <c r="D387" s="318" t="s">
        <v>1417</v>
      </c>
      <c r="E387" s="321" t="s">
        <v>184</v>
      </c>
      <c r="F387" s="316" t="s">
        <v>194</v>
      </c>
      <c r="G387" s="318" t="s">
        <v>1418</v>
      </c>
      <c r="H387" s="316" t="str">
        <f>IF(OR(AND('ENTR1-Age'!AS57="",'ENTR1-Age'!AT57=""),AND('ENTR1-Age'!AS105="",'ENTR1-Age'!AT105=""),AND('ENTR1-Age'!AT57="K",'ENTR1-Age'!AT105="K"),OR('ENTR1-Age'!AT57="O",'ENTR1-Age'!AT105="O")),"",SUM('ENTR1-Age'!AS57,'ENTR1-Age'!AS105))</f>
        <v/>
      </c>
      <c r="I387" s="316" t="str">
        <f>IF(AND(OR(AND('ENTR1-Age'!AT57="O",'ENTR1-Age'!AT105="O"),AND('ENTR1-Age'!AT57="K",'ENTR1-Age'!AT105="K")),SUM('ENTR1-Age'!AS57,'ENTR1-Age'!AS105)=0,ISNUMBER('ENTR1-Age'!AS153)),"",IF(OR('ENTR1-Age'!AT57="O",'ENTR1-Age'!AT105="O"),"O",IF(AND('ENTR1-Age'!AT57='ENTR1-Age'!AT105,OR('ENTR1-Age'!AT57="K",'ENTR1-Age'!AT57="W",'ENTR1-Age'!AT57="M")), UPPER('ENTR1-Age'!AT57),"")))</f>
        <v/>
      </c>
      <c r="J387" s="321" t="s">
        <v>184</v>
      </c>
      <c r="K387" s="322" t="str">
        <f>IF(AND(ISBLANK('ENTR1-Age'!AS153),$L$387&lt;&gt;"M"),"",'ENTR1-Age'!AS153)</f>
        <v/>
      </c>
      <c r="L387" s="316" t="str">
        <f>IF(ISBLANK('ENTR1-Age'!AT153),"",'ENTR1-Age'!AT153)</f>
        <v/>
      </c>
      <c r="M387" s="317" t="str">
        <f t="shared" si="7"/>
        <v>OK</v>
      </c>
      <c r="N387" s="342"/>
    </row>
    <row r="388" spans="1:14" x14ac:dyDescent="0.2">
      <c r="A388" s="316" t="s">
        <v>389</v>
      </c>
      <c r="B388" s="316" t="s">
        <v>1419</v>
      </c>
      <c r="C388" s="316" t="s">
        <v>194</v>
      </c>
      <c r="D388" s="318" t="s">
        <v>1420</v>
      </c>
      <c r="E388" s="321" t="s">
        <v>184</v>
      </c>
      <c r="F388" s="316" t="s">
        <v>194</v>
      </c>
      <c r="G388" s="318" t="s">
        <v>1421</v>
      </c>
      <c r="H388" s="316" t="str">
        <f>IF(OR(AND('ENTR1-Age'!AS58="",'ENTR1-Age'!AT58=""),AND('ENTR1-Age'!AS106="",'ENTR1-Age'!AT106=""),AND('ENTR1-Age'!AT58="K",'ENTR1-Age'!AT106="K"),OR('ENTR1-Age'!AT58="O",'ENTR1-Age'!AT106="O")),"",SUM('ENTR1-Age'!AS58,'ENTR1-Age'!AS106))</f>
        <v/>
      </c>
      <c r="I388" s="316" t="str">
        <f>IF(AND(OR(AND('ENTR1-Age'!AT58="O",'ENTR1-Age'!AT106="O"),AND('ENTR1-Age'!AT58="K",'ENTR1-Age'!AT106="K")),SUM('ENTR1-Age'!AS58,'ENTR1-Age'!AS106)=0,ISNUMBER('ENTR1-Age'!AS154)),"",IF(OR('ENTR1-Age'!AT58="O",'ENTR1-Age'!AT106="O"),"O",IF(AND('ENTR1-Age'!AT58='ENTR1-Age'!AT106,OR('ENTR1-Age'!AT58="K",'ENTR1-Age'!AT58="W",'ENTR1-Age'!AT58="M")), UPPER('ENTR1-Age'!AT58),"")))</f>
        <v/>
      </c>
      <c r="J388" s="321" t="s">
        <v>184</v>
      </c>
      <c r="K388" s="322" t="str">
        <f>IF(AND(ISBLANK('ENTR1-Age'!AS154),$L$388&lt;&gt;"M"),"",'ENTR1-Age'!AS154)</f>
        <v/>
      </c>
      <c r="L388" s="316" t="str">
        <f>IF(ISBLANK('ENTR1-Age'!AT154),"",'ENTR1-Age'!AT154)</f>
        <v/>
      </c>
      <c r="M388" s="317" t="str">
        <f t="shared" si="7"/>
        <v>OK</v>
      </c>
      <c r="N388" s="342"/>
    </row>
    <row r="389" spans="1:14" x14ac:dyDescent="0.2">
      <c r="A389" s="316" t="s">
        <v>389</v>
      </c>
      <c r="B389" s="316" t="s">
        <v>1422</v>
      </c>
      <c r="C389" s="316" t="s">
        <v>194</v>
      </c>
      <c r="D389" s="318" t="s">
        <v>1423</v>
      </c>
      <c r="E389" s="321" t="s">
        <v>184</v>
      </c>
      <c r="F389" s="316" t="s">
        <v>194</v>
      </c>
      <c r="G389" s="318" t="s">
        <v>1424</v>
      </c>
      <c r="H389" s="316" t="str">
        <f>IF(OR(AND('ENTR1-Age'!AS59="",'ENTR1-Age'!AT59=""),AND('ENTR1-Age'!AS107="",'ENTR1-Age'!AT107=""),AND('ENTR1-Age'!AT59="K",'ENTR1-Age'!AT107="K"),OR('ENTR1-Age'!AT59="O",'ENTR1-Age'!AT107="O")),"",SUM('ENTR1-Age'!AS59,'ENTR1-Age'!AS107))</f>
        <v/>
      </c>
      <c r="I389" s="316" t="str">
        <f>IF(AND(OR(AND('ENTR1-Age'!AT59="O",'ENTR1-Age'!AT107="O"),AND('ENTR1-Age'!AT59="K",'ENTR1-Age'!AT107="K")),SUM('ENTR1-Age'!AS59,'ENTR1-Age'!AS107)=0,ISNUMBER('ENTR1-Age'!AS155)),"",IF(OR('ENTR1-Age'!AT59="O",'ENTR1-Age'!AT107="O"),"O",IF(AND('ENTR1-Age'!AT59='ENTR1-Age'!AT107,OR('ENTR1-Age'!AT59="K",'ENTR1-Age'!AT59="W",'ENTR1-Age'!AT59="M")), UPPER('ENTR1-Age'!AT59),"")))</f>
        <v/>
      </c>
      <c r="J389" s="321" t="s">
        <v>184</v>
      </c>
      <c r="K389" s="322" t="str">
        <f>IF(AND(ISBLANK('ENTR1-Age'!AS155),$L$389&lt;&gt;"M"),"",'ENTR1-Age'!AS155)</f>
        <v/>
      </c>
      <c r="L389" s="316" t="str">
        <f>IF(ISBLANK('ENTR1-Age'!AT155),"",'ENTR1-Age'!AT155)</f>
        <v/>
      </c>
      <c r="M389" s="317" t="str">
        <f t="shared" si="7"/>
        <v>OK</v>
      </c>
      <c r="N389" s="342"/>
    </row>
    <row r="390" spans="1:14" x14ac:dyDescent="0.2">
      <c r="A390" s="316" t="s">
        <v>389</v>
      </c>
      <c r="B390" s="316" t="s">
        <v>1425</v>
      </c>
      <c r="C390" s="316" t="s">
        <v>194</v>
      </c>
      <c r="D390" s="318" t="s">
        <v>1426</v>
      </c>
      <c r="E390" s="321" t="s">
        <v>184</v>
      </c>
      <c r="F390" s="316" t="s">
        <v>194</v>
      </c>
      <c r="G390" s="318" t="s">
        <v>1427</v>
      </c>
      <c r="H390" s="316" t="str">
        <f>IF(OR(AND('ENTR1-Age'!AS60="",'ENTR1-Age'!AT60=""),AND('ENTR1-Age'!AS108="",'ENTR1-Age'!AT108=""),AND('ENTR1-Age'!AT60="K",'ENTR1-Age'!AT108="K"),OR('ENTR1-Age'!AT60="O",'ENTR1-Age'!AT108="O")),"",SUM('ENTR1-Age'!AS60,'ENTR1-Age'!AS108))</f>
        <v/>
      </c>
      <c r="I390" s="316" t="str">
        <f>IF(AND(OR(AND('ENTR1-Age'!AT60="O",'ENTR1-Age'!AT108="O"),AND('ENTR1-Age'!AT60="K",'ENTR1-Age'!AT108="K")),SUM('ENTR1-Age'!AS60,'ENTR1-Age'!AS108)=0,ISNUMBER('ENTR1-Age'!AS156)),"",IF(OR('ENTR1-Age'!AT60="O",'ENTR1-Age'!AT108="O"),"O",IF(AND('ENTR1-Age'!AT60='ENTR1-Age'!AT108,OR('ENTR1-Age'!AT60="K",'ENTR1-Age'!AT60="W",'ENTR1-Age'!AT60="M")), UPPER('ENTR1-Age'!AT60),"")))</f>
        <v/>
      </c>
      <c r="J390" s="321" t="s">
        <v>184</v>
      </c>
      <c r="K390" s="322" t="str">
        <f>IF(AND(ISBLANK('ENTR1-Age'!AS156),$L$390&lt;&gt;"M"),"",'ENTR1-Age'!AS156)</f>
        <v/>
      </c>
      <c r="L390" s="316" t="str">
        <f>IF(ISBLANK('ENTR1-Age'!AT156),"",'ENTR1-Age'!AT156)</f>
        <v/>
      </c>
      <c r="M390" s="317" t="str">
        <f t="shared" si="7"/>
        <v>OK</v>
      </c>
      <c r="N390" s="342"/>
    </row>
    <row r="391" spans="1:14" x14ac:dyDescent="0.2">
      <c r="A391" s="316" t="s">
        <v>389</v>
      </c>
      <c r="B391" s="316" t="s">
        <v>1428</v>
      </c>
      <c r="C391" s="316" t="s">
        <v>194</v>
      </c>
      <c r="D391" s="318" t="s">
        <v>1429</v>
      </c>
      <c r="E391" s="321" t="s">
        <v>184</v>
      </c>
      <c r="F391" s="316" t="s">
        <v>194</v>
      </c>
      <c r="G391" s="318" t="s">
        <v>1430</v>
      </c>
      <c r="H391" s="316" t="str">
        <f>IF(OR(AND('ENTR1-Age'!AS61="",'ENTR1-Age'!AT61=""),AND('ENTR1-Age'!AS109="",'ENTR1-Age'!AT109=""),AND('ENTR1-Age'!AT61="K",'ENTR1-Age'!AT109="K"),OR('ENTR1-Age'!AT61="O",'ENTR1-Age'!AT109="O")),"",SUM('ENTR1-Age'!AS61,'ENTR1-Age'!AS109))</f>
        <v/>
      </c>
      <c r="I391" s="316" t="str">
        <f>IF(AND(OR(AND('ENTR1-Age'!AT61="O",'ENTR1-Age'!AT109="O"),AND('ENTR1-Age'!AT61="K",'ENTR1-Age'!AT109="K")),SUM('ENTR1-Age'!AS61,'ENTR1-Age'!AS109)=0,ISNUMBER('ENTR1-Age'!AS157)),"",IF(OR('ENTR1-Age'!AT61="O",'ENTR1-Age'!AT109="O"),"O",IF(AND('ENTR1-Age'!AT61='ENTR1-Age'!AT109,OR('ENTR1-Age'!AT61="K",'ENTR1-Age'!AT61="W",'ENTR1-Age'!AT61="M")), UPPER('ENTR1-Age'!AT61),"")))</f>
        <v/>
      </c>
      <c r="J391" s="321" t="s">
        <v>184</v>
      </c>
      <c r="K391" s="322" t="str">
        <f>IF(AND(ISBLANK('ENTR1-Age'!AS157),$L$391&lt;&gt;"M"),"",'ENTR1-Age'!AS157)</f>
        <v/>
      </c>
      <c r="L391" s="316" t="str">
        <f>IF(ISBLANK('ENTR1-Age'!AT157),"",'ENTR1-Age'!AT157)</f>
        <v/>
      </c>
      <c r="M391" s="317" t="str">
        <f t="shared" si="7"/>
        <v>OK</v>
      </c>
      <c r="N391" s="342"/>
    </row>
    <row r="392" spans="1:14" x14ac:dyDescent="0.2">
      <c r="A392" s="316" t="s">
        <v>389</v>
      </c>
      <c r="B392" s="316" t="s">
        <v>1431</v>
      </c>
      <c r="C392" s="316" t="s">
        <v>194</v>
      </c>
      <c r="D392" s="318" t="s">
        <v>1432</v>
      </c>
      <c r="E392" s="321" t="s">
        <v>184</v>
      </c>
      <c r="F392" s="316" t="s">
        <v>194</v>
      </c>
      <c r="G392" s="318" t="s">
        <v>1433</v>
      </c>
      <c r="H392" s="316" t="str">
        <f>IF(OR(AND('ENTR1-Age'!AS62="",'ENTR1-Age'!AT62=""),AND('ENTR1-Age'!AS110="",'ENTR1-Age'!AT110=""),AND('ENTR1-Age'!AT62="K",'ENTR1-Age'!AT110="K"),OR('ENTR1-Age'!AT62="O",'ENTR1-Age'!AT110="O")),"",SUM('ENTR1-Age'!AS62,'ENTR1-Age'!AS110))</f>
        <v/>
      </c>
      <c r="I392" s="316" t="str">
        <f>IF(AND(OR(AND('ENTR1-Age'!AT62="O",'ENTR1-Age'!AT110="O"),AND('ENTR1-Age'!AT62="K",'ENTR1-Age'!AT110="K")),SUM('ENTR1-Age'!AS62,'ENTR1-Age'!AS110)=0,ISNUMBER('ENTR1-Age'!AS158)),"",IF(OR('ENTR1-Age'!AT62="O",'ENTR1-Age'!AT110="O"),"O",IF(AND('ENTR1-Age'!AT62='ENTR1-Age'!AT110,OR('ENTR1-Age'!AT62="K",'ENTR1-Age'!AT62="W",'ENTR1-Age'!AT62="M")), UPPER('ENTR1-Age'!AT62),"")))</f>
        <v/>
      </c>
      <c r="J392" s="321" t="s">
        <v>184</v>
      </c>
      <c r="K392" s="322" t="str">
        <f>IF(AND(ISBLANK('ENTR1-Age'!AS158),$L$392&lt;&gt;"M"),"",'ENTR1-Age'!AS158)</f>
        <v/>
      </c>
      <c r="L392" s="316" t="str">
        <f>IF(ISBLANK('ENTR1-Age'!AT158),"",'ENTR1-Age'!AT158)</f>
        <v/>
      </c>
      <c r="M392" s="317" t="str">
        <f t="shared" si="7"/>
        <v>OK</v>
      </c>
      <c r="N392" s="342"/>
    </row>
    <row r="393" spans="1:14" x14ac:dyDescent="0.2">
      <c r="A393" s="316" t="s">
        <v>389</v>
      </c>
      <c r="B393" s="316" t="s">
        <v>1434</v>
      </c>
      <c r="C393" s="316" t="s">
        <v>194</v>
      </c>
      <c r="D393" s="318" t="s">
        <v>1435</v>
      </c>
      <c r="E393" s="321" t="s">
        <v>184</v>
      </c>
      <c r="F393" s="316" t="s">
        <v>194</v>
      </c>
      <c r="G393" s="318" t="s">
        <v>1436</v>
      </c>
      <c r="H393" s="316" t="str">
        <f>IF(OR(AND('ENTR1-Age'!AS63="",'ENTR1-Age'!AT63=""),AND('ENTR1-Age'!AS111="",'ENTR1-Age'!AT111=""),AND('ENTR1-Age'!AT63="K",'ENTR1-Age'!AT111="K"),OR('ENTR1-Age'!AT63="O",'ENTR1-Age'!AT111="O")),"",SUM('ENTR1-Age'!AS63,'ENTR1-Age'!AS111))</f>
        <v/>
      </c>
      <c r="I393" s="316" t="str">
        <f>IF(AND(OR(AND('ENTR1-Age'!AT63="O",'ENTR1-Age'!AT111="O"),AND('ENTR1-Age'!AT63="K",'ENTR1-Age'!AT111="K")),SUM('ENTR1-Age'!AS63,'ENTR1-Age'!AS111)=0,ISNUMBER('ENTR1-Age'!AS159)),"",IF(OR('ENTR1-Age'!AT63="O",'ENTR1-Age'!AT111="O"),"O",IF(AND('ENTR1-Age'!AT63='ENTR1-Age'!AT111,OR('ENTR1-Age'!AT63="K",'ENTR1-Age'!AT63="W",'ENTR1-Age'!AT63="M")), UPPER('ENTR1-Age'!AT63),"")))</f>
        <v/>
      </c>
      <c r="J393" s="321" t="s">
        <v>184</v>
      </c>
      <c r="K393" s="322" t="str">
        <f>IF(AND(ISBLANK('ENTR1-Age'!AS159),$L$393&lt;&gt;"M"),"",'ENTR1-Age'!AS159)</f>
        <v/>
      </c>
      <c r="L393" s="316" t="str">
        <f>IF(ISBLANK('ENTR1-Age'!AT159),"",'ENTR1-Age'!AT159)</f>
        <v/>
      </c>
      <c r="M393" s="317" t="str">
        <f t="shared" si="7"/>
        <v>OK</v>
      </c>
      <c r="N393" s="342"/>
    </row>
    <row r="394" spans="1:14" x14ac:dyDescent="0.2">
      <c r="A394" s="316" t="s">
        <v>389</v>
      </c>
      <c r="B394" s="316" t="s">
        <v>1437</v>
      </c>
      <c r="C394" s="316" t="s">
        <v>194</v>
      </c>
      <c r="D394" s="318" t="s">
        <v>1438</v>
      </c>
      <c r="E394" s="321" t="s">
        <v>184</v>
      </c>
      <c r="F394" s="316" t="s">
        <v>194</v>
      </c>
      <c r="G394" s="318" t="s">
        <v>1439</v>
      </c>
      <c r="H394" s="316" t="str">
        <f>IF(OR(AND('ENTR1-Age'!AS64="",'ENTR1-Age'!AT64=""),AND('ENTR1-Age'!AS112="",'ENTR1-Age'!AT112=""),AND('ENTR1-Age'!AT64="K",'ENTR1-Age'!AT112="K"),OR('ENTR1-Age'!AT64="O",'ENTR1-Age'!AT112="O")),"",SUM('ENTR1-Age'!AS64,'ENTR1-Age'!AS112))</f>
        <v/>
      </c>
      <c r="I394" s="316" t="str">
        <f>IF(AND(OR(AND('ENTR1-Age'!AT64="O",'ENTR1-Age'!AT112="O"),AND('ENTR1-Age'!AT64="K",'ENTR1-Age'!AT112="K")),SUM('ENTR1-Age'!AS64,'ENTR1-Age'!AS112)=0,ISNUMBER('ENTR1-Age'!AS160)),"",IF(OR('ENTR1-Age'!AT64="O",'ENTR1-Age'!AT112="O"),"O",IF(AND('ENTR1-Age'!AT64='ENTR1-Age'!AT112,OR('ENTR1-Age'!AT64="K",'ENTR1-Age'!AT64="W",'ENTR1-Age'!AT64="M")), UPPER('ENTR1-Age'!AT64),"")))</f>
        <v/>
      </c>
      <c r="J394" s="321" t="s">
        <v>184</v>
      </c>
      <c r="K394" s="322" t="str">
        <f>IF(AND(ISBLANK('ENTR1-Age'!AS160),$L$394&lt;&gt;"M"),"",'ENTR1-Age'!AS160)</f>
        <v/>
      </c>
      <c r="L394" s="316" t="str">
        <f>IF(ISBLANK('ENTR1-Age'!AT160),"",'ENTR1-Age'!AT160)</f>
        <v/>
      </c>
      <c r="M394" s="317" t="str">
        <f t="shared" si="7"/>
        <v>OK</v>
      </c>
      <c r="N394" s="342"/>
    </row>
    <row r="395" spans="1:14" x14ac:dyDescent="0.2">
      <c r="A395" s="316" t="s">
        <v>389</v>
      </c>
      <c r="B395" s="316" t="s">
        <v>1440</v>
      </c>
      <c r="C395" s="316" t="s">
        <v>194</v>
      </c>
      <c r="D395" s="318" t="s">
        <v>1441</v>
      </c>
      <c r="E395" s="321" t="s">
        <v>184</v>
      </c>
      <c r="F395" s="316" t="s">
        <v>194</v>
      </c>
      <c r="G395" s="318" t="s">
        <v>1442</v>
      </c>
      <c r="H395" s="316" t="str">
        <f>IF(OR(AND('ENTR1-Age'!AS65="",'ENTR1-Age'!AT65=""),AND('ENTR1-Age'!AS113="",'ENTR1-Age'!AT113=""),AND('ENTR1-Age'!AT65="K",'ENTR1-Age'!AT113="K"),OR('ENTR1-Age'!AT65="O",'ENTR1-Age'!AT113="O")),"",SUM('ENTR1-Age'!AS65,'ENTR1-Age'!AS113))</f>
        <v/>
      </c>
      <c r="I395" s="316" t="str">
        <f>IF(AND(OR(AND('ENTR1-Age'!AT65="O",'ENTR1-Age'!AT113="O"),AND('ENTR1-Age'!AT65="K",'ENTR1-Age'!AT113="K")),SUM('ENTR1-Age'!AS65,'ENTR1-Age'!AS113)=0,ISNUMBER('ENTR1-Age'!AS161)),"",IF(OR('ENTR1-Age'!AT65="O",'ENTR1-Age'!AT113="O"),"O",IF(AND('ENTR1-Age'!AT65='ENTR1-Age'!AT113,OR('ENTR1-Age'!AT65="K",'ENTR1-Age'!AT65="W",'ENTR1-Age'!AT65="M")), UPPER('ENTR1-Age'!AT65),"")))</f>
        <v/>
      </c>
      <c r="J395" s="321" t="s">
        <v>184</v>
      </c>
      <c r="K395" s="322" t="str">
        <f>IF(AND(ISBLANK('ENTR1-Age'!AS161),$L$395&lt;&gt;"M"),"",'ENTR1-Age'!AS161)</f>
        <v/>
      </c>
      <c r="L395" s="316" t="str">
        <f>IF(ISBLANK('ENTR1-Age'!AT161),"",'ENTR1-Age'!AT161)</f>
        <v/>
      </c>
      <c r="M395" s="317" t="str">
        <f t="shared" si="7"/>
        <v>OK</v>
      </c>
      <c r="N395" s="342"/>
    </row>
    <row r="396" spans="1:14" x14ac:dyDescent="0.2">
      <c r="A396" s="316" t="s">
        <v>389</v>
      </c>
      <c r="B396" s="316" t="s">
        <v>1443</v>
      </c>
      <c r="C396" s="316" t="s">
        <v>194</v>
      </c>
      <c r="D396" s="318" t="s">
        <v>1444</v>
      </c>
      <c r="E396" s="321" t="s">
        <v>184</v>
      </c>
      <c r="F396" s="316" t="s">
        <v>194</v>
      </c>
      <c r="G396" s="318" t="s">
        <v>1445</v>
      </c>
      <c r="H396" s="316" t="str">
        <f>IF(OR(AND('ENTR1-Age'!AS66="",'ENTR1-Age'!AT66=""),AND('ENTR1-Age'!AS114="",'ENTR1-Age'!AT114=""),AND('ENTR1-Age'!AT66="K",'ENTR1-Age'!AT114="K"),OR('ENTR1-Age'!AT66="O",'ENTR1-Age'!AT114="O")),"",SUM('ENTR1-Age'!AS66,'ENTR1-Age'!AS114))</f>
        <v/>
      </c>
      <c r="I396" s="316" t="str">
        <f>IF(AND(OR(AND('ENTR1-Age'!AT66="O",'ENTR1-Age'!AT114="O"),AND('ENTR1-Age'!AT66="K",'ENTR1-Age'!AT114="K")),SUM('ENTR1-Age'!AS66,'ENTR1-Age'!AS114)=0,ISNUMBER('ENTR1-Age'!AS162)),"",IF(OR('ENTR1-Age'!AT66="O",'ENTR1-Age'!AT114="O"),"O",IF(AND('ENTR1-Age'!AT66='ENTR1-Age'!AT114,OR('ENTR1-Age'!AT66="K",'ENTR1-Age'!AT66="W",'ENTR1-Age'!AT66="M")), UPPER('ENTR1-Age'!AT66),"")))</f>
        <v/>
      </c>
      <c r="J396" s="321" t="s">
        <v>184</v>
      </c>
      <c r="K396" s="322" t="str">
        <f>IF(AND(ISBLANK('ENTR1-Age'!AS162),$L$396&lt;&gt;"M"),"",'ENTR1-Age'!AS162)</f>
        <v/>
      </c>
      <c r="L396" s="316" t="str">
        <f>IF(ISBLANK('ENTR1-Age'!AT162),"",'ENTR1-Age'!AT162)</f>
        <v/>
      </c>
      <c r="M396" s="317" t="str">
        <f t="shared" si="7"/>
        <v>OK</v>
      </c>
      <c r="N396" s="342"/>
    </row>
    <row r="397" spans="1:14" x14ac:dyDescent="0.2">
      <c r="A397" s="316" t="s">
        <v>389</v>
      </c>
      <c r="B397" s="316" t="s">
        <v>1446</v>
      </c>
      <c r="C397" s="316" t="s">
        <v>194</v>
      </c>
      <c r="D397" s="318" t="s">
        <v>1447</v>
      </c>
      <c r="E397" s="321" t="s">
        <v>184</v>
      </c>
      <c r="F397" s="316" t="s">
        <v>194</v>
      </c>
      <c r="G397" s="318" t="s">
        <v>1448</v>
      </c>
      <c r="H397" s="316" t="str">
        <f>IF(OR(AND('ENTR1-Age'!AS67="",'ENTR1-Age'!AT67=""),AND('ENTR1-Age'!AS115="",'ENTR1-Age'!AT115=""),AND('ENTR1-Age'!AT67="K",'ENTR1-Age'!AT115="K"),OR('ENTR1-Age'!AT67="O",'ENTR1-Age'!AT115="O")),"",SUM('ENTR1-Age'!AS67,'ENTR1-Age'!AS115))</f>
        <v/>
      </c>
      <c r="I397" s="316" t="str">
        <f>IF(AND(OR(AND('ENTR1-Age'!AT67="O",'ENTR1-Age'!AT115="O"),AND('ENTR1-Age'!AT67="K",'ENTR1-Age'!AT115="K")),SUM('ENTR1-Age'!AS67,'ENTR1-Age'!AS115)=0,ISNUMBER('ENTR1-Age'!AS163)),"",IF(OR('ENTR1-Age'!AT67="O",'ENTR1-Age'!AT115="O"),"O",IF(AND('ENTR1-Age'!AT67='ENTR1-Age'!AT115,OR('ENTR1-Age'!AT67="K",'ENTR1-Age'!AT67="W",'ENTR1-Age'!AT67="M")), UPPER('ENTR1-Age'!AT67),"")))</f>
        <v/>
      </c>
      <c r="J397" s="321" t="s">
        <v>184</v>
      </c>
      <c r="K397" s="322" t="str">
        <f>IF(AND(ISBLANK('ENTR1-Age'!AS163),$L$397&lt;&gt;"M"),"",'ENTR1-Age'!AS163)</f>
        <v/>
      </c>
      <c r="L397" s="316" t="str">
        <f>IF(ISBLANK('ENTR1-Age'!AT163),"",'ENTR1-Age'!AT163)</f>
        <v/>
      </c>
      <c r="M397" s="317" t="str">
        <f t="shared" si="7"/>
        <v>OK</v>
      </c>
      <c r="N397" s="342"/>
    </row>
    <row r="398" spans="1:14" x14ac:dyDescent="0.2">
      <c r="A398" s="316" t="s">
        <v>389</v>
      </c>
      <c r="B398" s="316" t="s">
        <v>1449</v>
      </c>
      <c r="C398" s="316" t="s">
        <v>194</v>
      </c>
      <c r="D398" s="318" t="s">
        <v>1450</v>
      </c>
      <c r="E398" s="321" t="s">
        <v>184</v>
      </c>
      <c r="F398" s="316" t="s">
        <v>194</v>
      </c>
      <c r="G398" s="318" t="s">
        <v>1451</v>
      </c>
      <c r="H398" s="316" t="str">
        <f>IF(OR(AND('ENTR1-Age'!AS68="",'ENTR1-Age'!AT68=""),AND('ENTR1-Age'!AS116="",'ENTR1-Age'!AT116=""),AND('ENTR1-Age'!AT68="K",'ENTR1-Age'!AT116="K"),OR('ENTR1-Age'!AT68="O",'ENTR1-Age'!AT116="O")),"",SUM('ENTR1-Age'!AS68,'ENTR1-Age'!AS116))</f>
        <v/>
      </c>
      <c r="I398" s="316" t="str">
        <f>IF(AND(OR(AND('ENTR1-Age'!AT68="O",'ENTR1-Age'!AT116="O"),AND('ENTR1-Age'!AT68="K",'ENTR1-Age'!AT116="K")),SUM('ENTR1-Age'!AS68,'ENTR1-Age'!AS116)=0,ISNUMBER('ENTR1-Age'!AS164)),"",IF(OR('ENTR1-Age'!AT68="O",'ENTR1-Age'!AT116="O"),"O",IF(AND('ENTR1-Age'!AT68='ENTR1-Age'!AT116,OR('ENTR1-Age'!AT68="K",'ENTR1-Age'!AT68="W",'ENTR1-Age'!AT68="M")), UPPER('ENTR1-Age'!AT68),"")))</f>
        <v/>
      </c>
      <c r="J398" s="321" t="s">
        <v>184</v>
      </c>
      <c r="K398" s="322" t="str">
        <f>IF(AND(ISBLANK('ENTR1-Age'!AS164),$L$398&lt;&gt;"M"),"",'ENTR1-Age'!AS164)</f>
        <v/>
      </c>
      <c r="L398" s="316" t="str">
        <f>IF(ISBLANK('ENTR1-Age'!AT164),"",'ENTR1-Age'!AT164)</f>
        <v/>
      </c>
      <c r="M398" s="317" t="str">
        <f t="shared" si="7"/>
        <v>OK</v>
      </c>
      <c r="N398" s="342"/>
    </row>
    <row r="399" spans="1:14" x14ac:dyDescent="0.2">
      <c r="A399" s="316" t="s">
        <v>389</v>
      </c>
      <c r="B399" s="316" t="s">
        <v>1452</v>
      </c>
      <c r="C399" s="316" t="s">
        <v>194</v>
      </c>
      <c r="D399" s="318" t="s">
        <v>1453</v>
      </c>
      <c r="E399" s="321" t="s">
        <v>184</v>
      </c>
      <c r="F399" s="316" t="s">
        <v>194</v>
      </c>
      <c r="G399" s="318" t="s">
        <v>1454</v>
      </c>
      <c r="H399" s="316" t="str">
        <f>IF(OR(AND('ENTR1-Age'!AS69="",'ENTR1-Age'!AT69=""),AND('ENTR1-Age'!AS117="",'ENTR1-Age'!AT117=""),AND('ENTR1-Age'!AT69="K",'ENTR1-Age'!AT117="K"),OR('ENTR1-Age'!AT69="O",'ENTR1-Age'!AT117="O")),"",SUM('ENTR1-Age'!AS69,'ENTR1-Age'!AS117))</f>
        <v/>
      </c>
      <c r="I399" s="316" t="str">
        <f>IF(AND(OR(AND('ENTR1-Age'!AT69="O",'ENTR1-Age'!AT117="O"),AND('ENTR1-Age'!AT69="K",'ENTR1-Age'!AT117="K")),SUM('ENTR1-Age'!AS69,'ENTR1-Age'!AS117)=0,ISNUMBER('ENTR1-Age'!AS165)),"",IF(OR('ENTR1-Age'!AT69="O",'ENTR1-Age'!AT117="O"),"O",IF(AND('ENTR1-Age'!AT69='ENTR1-Age'!AT117,OR('ENTR1-Age'!AT69="K",'ENTR1-Age'!AT69="W",'ENTR1-Age'!AT69="M")), UPPER('ENTR1-Age'!AT69),"")))</f>
        <v/>
      </c>
      <c r="J399" s="321" t="s">
        <v>184</v>
      </c>
      <c r="K399" s="322" t="str">
        <f>IF(AND(ISBLANK('ENTR1-Age'!AS165),$L$399&lt;&gt;"M"),"",'ENTR1-Age'!AS165)</f>
        <v/>
      </c>
      <c r="L399" s="316" t="str">
        <f>IF(ISBLANK('ENTR1-Age'!AT165),"",'ENTR1-Age'!AT165)</f>
        <v/>
      </c>
      <c r="M399" s="317" t="str">
        <f t="shared" si="7"/>
        <v>OK</v>
      </c>
      <c r="N399" s="342"/>
    </row>
    <row r="400" spans="1:14" x14ac:dyDescent="0.2">
      <c r="A400" s="316" t="s">
        <v>389</v>
      </c>
      <c r="B400" s="316" t="s">
        <v>1455</v>
      </c>
      <c r="C400" s="316" t="s">
        <v>194</v>
      </c>
      <c r="D400" s="318" t="s">
        <v>1456</v>
      </c>
      <c r="E400" s="321" t="s">
        <v>184</v>
      </c>
      <c r="F400" s="316" t="s">
        <v>194</v>
      </c>
      <c r="G400" s="318" t="s">
        <v>1457</v>
      </c>
      <c r="H400" s="316" t="str">
        <f>IF(OR(AND('ENTR1-Age'!AS70="",'ENTR1-Age'!AT70=""),AND('ENTR1-Age'!AS118="",'ENTR1-Age'!AT118=""),AND('ENTR1-Age'!AT70="K",'ENTR1-Age'!AT118="K"),OR('ENTR1-Age'!AT70="O",'ENTR1-Age'!AT118="O")),"",SUM('ENTR1-Age'!AS70,'ENTR1-Age'!AS118))</f>
        <v/>
      </c>
      <c r="I400" s="316" t="str">
        <f>IF(AND(OR(AND('ENTR1-Age'!AT70="O",'ENTR1-Age'!AT118="O"),AND('ENTR1-Age'!AT70="K",'ENTR1-Age'!AT118="K")),SUM('ENTR1-Age'!AS70,'ENTR1-Age'!AS118)=0,ISNUMBER('ENTR1-Age'!AS166)),"",IF(OR('ENTR1-Age'!AT70="O",'ENTR1-Age'!AT118="O"),"O",IF(AND('ENTR1-Age'!AT70='ENTR1-Age'!AT118,OR('ENTR1-Age'!AT70="K",'ENTR1-Age'!AT70="W",'ENTR1-Age'!AT70="M")), UPPER('ENTR1-Age'!AT70),"")))</f>
        <v/>
      </c>
      <c r="J400" s="321" t="s">
        <v>184</v>
      </c>
      <c r="K400" s="322" t="str">
        <f>IF(AND(ISBLANK('ENTR1-Age'!AS166),$L$400&lt;&gt;"M"),"",'ENTR1-Age'!AS166)</f>
        <v/>
      </c>
      <c r="L400" s="316" t="str">
        <f>IF(ISBLANK('ENTR1-Age'!AT166),"",'ENTR1-Age'!AT166)</f>
        <v/>
      </c>
      <c r="M400" s="317" t="str">
        <f t="shared" si="7"/>
        <v>OK</v>
      </c>
      <c r="N400" s="342"/>
    </row>
    <row r="401" spans="1:14" x14ac:dyDescent="0.2">
      <c r="A401" s="316" t="s">
        <v>389</v>
      </c>
      <c r="B401" s="316" t="s">
        <v>1458</v>
      </c>
      <c r="C401" s="316" t="s">
        <v>194</v>
      </c>
      <c r="D401" s="318" t="s">
        <v>1459</v>
      </c>
      <c r="E401" s="321" t="s">
        <v>184</v>
      </c>
      <c r="F401" s="316" t="s">
        <v>194</v>
      </c>
      <c r="G401" s="318" t="s">
        <v>1460</v>
      </c>
      <c r="H401" s="316" t="str">
        <f>IF(OR(AND('ENTR1-Age'!AS71="",'ENTR1-Age'!AT71=""),AND('ENTR1-Age'!AS119="",'ENTR1-Age'!AT119=""),AND('ENTR1-Age'!AT71="K",'ENTR1-Age'!AT119="K"),OR('ENTR1-Age'!AT71="O",'ENTR1-Age'!AT119="O")),"",SUM('ENTR1-Age'!AS71,'ENTR1-Age'!AS119))</f>
        <v/>
      </c>
      <c r="I401" s="316" t="str">
        <f>IF(AND(OR(AND('ENTR1-Age'!AT71="O",'ENTR1-Age'!AT119="O"),AND('ENTR1-Age'!AT71="K",'ENTR1-Age'!AT119="K")),SUM('ENTR1-Age'!AS71,'ENTR1-Age'!AS119)=0,ISNUMBER('ENTR1-Age'!AS167)),"",IF(OR('ENTR1-Age'!AT71="O",'ENTR1-Age'!AT119="O"),"O",IF(AND('ENTR1-Age'!AT71='ENTR1-Age'!AT119,OR('ENTR1-Age'!AT71="K",'ENTR1-Age'!AT71="W",'ENTR1-Age'!AT71="M")), UPPER('ENTR1-Age'!AT71),"")))</f>
        <v/>
      </c>
      <c r="J401" s="321" t="s">
        <v>184</v>
      </c>
      <c r="K401" s="322" t="str">
        <f>IF(AND(ISBLANK('ENTR1-Age'!AS167),$L$401&lt;&gt;"M"),"",'ENTR1-Age'!AS167)</f>
        <v/>
      </c>
      <c r="L401" s="316" t="str">
        <f>IF(ISBLANK('ENTR1-Age'!AT167),"",'ENTR1-Age'!AT167)</f>
        <v/>
      </c>
      <c r="M401" s="317" t="str">
        <f t="shared" si="7"/>
        <v>OK</v>
      </c>
      <c r="N401" s="342"/>
    </row>
    <row r="402" spans="1:14" x14ac:dyDescent="0.2">
      <c r="A402" s="316" t="s">
        <v>389</v>
      </c>
      <c r="B402" s="316" t="s">
        <v>1461</v>
      </c>
      <c r="C402" s="316" t="s">
        <v>194</v>
      </c>
      <c r="D402" s="318" t="s">
        <v>1462</v>
      </c>
      <c r="E402" s="321" t="s">
        <v>184</v>
      </c>
      <c r="F402" s="316" t="s">
        <v>194</v>
      </c>
      <c r="G402" s="318" t="s">
        <v>1463</v>
      </c>
      <c r="H402" s="316" t="str">
        <f>IF(OR(AND('ENTR1-Age'!AS72="",'ENTR1-Age'!AT72=""),AND('ENTR1-Age'!AS120="",'ENTR1-Age'!AT120=""),AND('ENTR1-Age'!AT72="K",'ENTR1-Age'!AT120="K"),OR('ENTR1-Age'!AT72="O",'ENTR1-Age'!AT120="O")),"",SUM('ENTR1-Age'!AS72,'ENTR1-Age'!AS120))</f>
        <v/>
      </c>
      <c r="I402" s="316" t="str">
        <f>IF(AND(OR(AND('ENTR1-Age'!AT72="O",'ENTR1-Age'!AT120="O"),AND('ENTR1-Age'!AT72="K",'ENTR1-Age'!AT120="K")),SUM('ENTR1-Age'!AS72,'ENTR1-Age'!AS120)=0,ISNUMBER('ENTR1-Age'!AS168)),"",IF(OR('ENTR1-Age'!AT72="O",'ENTR1-Age'!AT120="O"),"O",IF(AND('ENTR1-Age'!AT72='ENTR1-Age'!AT120,OR('ENTR1-Age'!AT72="K",'ENTR1-Age'!AT72="W",'ENTR1-Age'!AT72="M")), UPPER('ENTR1-Age'!AT72),"")))</f>
        <v/>
      </c>
      <c r="J402" s="321" t="s">
        <v>184</v>
      </c>
      <c r="K402" s="322" t="str">
        <f>IF(AND(ISBLANK('ENTR1-Age'!AS168),$L$402&lt;&gt;"M"),"",'ENTR1-Age'!AS168)</f>
        <v/>
      </c>
      <c r="L402" s="316" t="str">
        <f>IF(ISBLANK('ENTR1-Age'!AT168),"",'ENTR1-Age'!AT168)</f>
        <v/>
      </c>
      <c r="M402" s="317" t="str">
        <f t="shared" si="7"/>
        <v>OK</v>
      </c>
      <c r="N402" s="342"/>
    </row>
    <row r="403" spans="1:14" x14ac:dyDescent="0.2">
      <c r="A403" s="316" t="s">
        <v>389</v>
      </c>
      <c r="B403" s="316" t="s">
        <v>1464</v>
      </c>
      <c r="C403" s="316" t="s">
        <v>194</v>
      </c>
      <c r="D403" s="318" t="s">
        <v>1465</v>
      </c>
      <c r="E403" s="321" t="s">
        <v>184</v>
      </c>
      <c r="F403" s="316" t="s">
        <v>194</v>
      </c>
      <c r="G403" s="318" t="s">
        <v>1466</v>
      </c>
      <c r="H403" s="316" t="str">
        <f>IF(OR(AND('ENTR1-Age'!AS73="",'ENTR1-Age'!AT73=""),AND('ENTR1-Age'!AS121="",'ENTR1-Age'!AT121=""),AND('ENTR1-Age'!AT73="K",'ENTR1-Age'!AT121="K"),OR('ENTR1-Age'!AT73="O",'ENTR1-Age'!AT121="O")),"",SUM('ENTR1-Age'!AS73,'ENTR1-Age'!AS121))</f>
        <v/>
      </c>
      <c r="I403" s="316" t="str">
        <f>IF(AND(OR(AND('ENTR1-Age'!AT73="O",'ENTR1-Age'!AT121="O"),AND('ENTR1-Age'!AT73="K",'ENTR1-Age'!AT121="K")),SUM('ENTR1-Age'!AS73,'ENTR1-Age'!AS121)=0,ISNUMBER('ENTR1-Age'!AS169)),"",IF(OR('ENTR1-Age'!AT73="O",'ENTR1-Age'!AT121="O"),"O",IF(AND('ENTR1-Age'!AT73='ENTR1-Age'!AT121,OR('ENTR1-Age'!AT73="K",'ENTR1-Age'!AT73="W",'ENTR1-Age'!AT73="M")), UPPER('ENTR1-Age'!AT73),"")))</f>
        <v/>
      </c>
      <c r="J403" s="321" t="s">
        <v>184</v>
      </c>
      <c r="K403" s="322" t="str">
        <f>IF(AND(ISBLANK('ENTR1-Age'!AS169),$L$403&lt;&gt;"M"),"",'ENTR1-Age'!AS169)</f>
        <v/>
      </c>
      <c r="L403" s="316" t="str">
        <f>IF(ISBLANK('ENTR1-Age'!AT169),"",'ENTR1-Age'!AT169)</f>
        <v/>
      </c>
      <c r="M403" s="317" t="str">
        <f t="shared" si="7"/>
        <v>OK</v>
      </c>
      <c r="N403" s="342"/>
    </row>
    <row r="404" spans="1:14" x14ac:dyDescent="0.2">
      <c r="A404" s="316" t="s">
        <v>389</v>
      </c>
      <c r="B404" s="316" t="s">
        <v>1467</v>
      </c>
      <c r="C404" s="316" t="s">
        <v>194</v>
      </c>
      <c r="D404" s="318" t="s">
        <v>1468</v>
      </c>
      <c r="E404" s="321" t="s">
        <v>184</v>
      </c>
      <c r="F404" s="316" t="s">
        <v>194</v>
      </c>
      <c r="G404" s="318" t="s">
        <v>1469</v>
      </c>
      <c r="H404" s="316" t="str">
        <f>IF(OR(AND('ENTR1-Age'!AS74="",'ENTR1-Age'!AT74=""),AND('ENTR1-Age'!AS122="",'ENTR1-Age'!AT122=""),AND('ENTR1-Age'!AT74="K",'ENTR1-Age'!AT122="K"),OR('ENTR1-Age'!AT74="O",'ENTR1-Age'!AT122="O")),"",SUM('ENTR1-Age'!AS74,'ENTR1-Age'!AS122))</f>
        <v/>
      </c>
      <c r="I404" s="316" t="str">
        <f>IF(AND(OR(AND('ENTR1-Age'!AT74="O",'ENTR1-Age'!AT122="O"),AND('ENTR1-Age'!AT74="K",'ENTR1-Age'!AT122="K")),SUM('ENTR1-Age'!AS74,'ENTR1-Age'!AS122)=0,ISNUMBER('ENTR1-Age'!AS170)),"",IF(OR('ENTR1-Age'!AT74="O",'ENTR1-Age'!AT122="O"),"O",IF(AND('ENTR1-Age'!AT74='ENTR1-Age'!AT122,OR('ENTR1-Age'!AT74="K",'ENTR1-Age'!AT74="W",'ENTR1-Age'!AT74="M")), UPPER('ENTR1-Age'!AT74),"")))</f>
        <v/>
      </c>
      <c r="J404" s="321" t="s">
        <v>184</v>
      </c>
      <c r="K404" s="322" t="str">
        <f>IF(AND(ISBLANK('ENTR1-Age'!AS170),$L$404&lt;&gt;"M"),"",'ENTR1-Age'!AS170)</f>
        <v/>
      </c>
      <c r="L404" s="316" t="str">
        <f>IF(ISBLANK('ENTR1-Age'!AT170),"",'ENTR1-Age'!AT170)</f>
        <v/>
      </c>
      <c r="M404" s="317" t="str">
        <f t="shared" si="7"/>
        <v>OK</v>
      </c>
      <c r="N404" s="342"/>
    </row>
    <row r="405" spans="1:14" x14ac:dyDescent="0.2">
      <c r="A405" s="316" t="s">
        <v>389</v>
      </c>
      <c r="B405" s="316" t="s">
        <v>1470</v>
      </c>
      <c r="C405" s="316" t="s">
        <v>194</v>
      </c>
      <c r="D405" s="318" t="s">
        <v>1471</v>
      </c>
      <c r="E405" s="321" t="s">
        <v>184</v>
      </c>
      <c r="F405" s="316" t="s">
        <v>194</v>
      </c>
      <c r="G405" s="318" t="s">
        <v>1472</v>
      </c>
      <c r="H405" s="316" t="str">
        <f>IF(OR(AND('ENTR1-Age'!AS75="",'ENTR1-Age'!AT75=""),AND('ENTR1-Age'!AS123="",'ENTR1-Age'!AT123=""),AND('ENTR1-Age'!AT75="K",'ENTR1-Age'!AT123="K"),OR('ENTR1-Age'!AT75="O",'ENTR1-Age'!AT123="O")),"",SUM('ENTR1-Age'!AS75,'ENTR1-Age'!AS123))</f>
        <v/>
      </c>
      <c r="I405" s="316" t="str">
        <f>IF(AND(OR(AND('ENTR1-Age'!AT75="O",'ENTR1-Age'!AT123="O"),AND('ENTR1-Age'!AT75="K",'ENTR1-Age'!AT123="K")),SUM('ENTR1-Age'!AS75,'ENTR1-Age'!AS123)=0,ISNUMBER('ENTR1-Age'!AS171)),"",IF(OR('ENTR1-Age'!AT75="O",'ENTR1-Age'!AT123="O"),"O",IF(AND('ENTR1-Age'!AT75='ENTR1-Age'!AT123,OR('ENTR1-Age'!AT75="K",'ENTR1-Age'!AT75="W",'ENTR1-Age'!AT75="M")), UPPER('ENTR1-Age'!AT75),"")))</f>
        <v/>
      </c>
      <c r="J405" s="321" t="s">
        <v>184</v>
      </c>
      <c r="K405" s="322" t="str">
        <f>IF(AND(ISBLANK('ENTR1-Age'!AS171),$L$405&lt;&gt;"M"),"",'ENTR1-Age'!AS171)</f>
        <v/>
      </c>
      <c r="L405" s="316" t="str">
        <f>IF(ISBLANK('ENTR1-Age'!AT171),"",'ENTR1-Age'!AT171)</f>
        <v/>
      </c>
      <c r="M405" s="317" t="str">
        <f t="shared" si="7"/>
        <v>OK</v>
      </c>
      <c r="N405" s="342"/>
    </row>
    <row r="406" spans="1:14" x14ac:dyDescent="0.2">
      <c r="A406" s="316" t="s">
        <v>389</v>
      </c>
      <c r="B406" s="316" t="s">
        <v>1473</v>
      </c>
      <c r="C406" s="316" t="s">
        <v>194</v>
      </c>
      <c r="D406" s="318" t="s">
        <v>1474</v>
      </c>
      <c r="E406" s="321" t="s">
        <v>184</v>
      </c>
      <c r="F406" s="316" t="s">
        <v>194</v>
      </c>
      <c r="G406" s="318" t="s">
        <v>1475</v>
      </c>
      <c r="H406" s="316" t="str">
        <f>IF(OR(AND('ENTR1-Age'!AS76="",'ENTR1-Age'!AT76=""),AND('ENTR1-Age'!AS124="",'ENTR1-Age'!AT124=""),AND('ENTR1-Age'!AT76="K",'ENTR1-Age'!AT124="K"),OR('ENTR1-Age'!AT76="O",'ENTR1-Age'!AT124="O")),"",SUM('ENTR1-Age'!AS76,'ENTR1-Age'!AS124))</f>
        <v/>
      </c>
      <c r="I406" s="316" t="str">
        <f>IF(AND(OR(AND('ENTR1-Age'!AT76="O",'ENTR1-Age'!AT124="O"),AND('ENTR1-Age'!AT76="K",'ENTR1-Age'!AT124="K")),SUM('ENTR1-Age'!AS76,'ENTR1-Age'!AS124)=0,ISNUMBER('ENTR1-Age'!AS172)),"",IF(OR('ENTR1-Age'!AT76="O",'ENTR1-Age'!AT124="O"),"O",IF(AND('ENTR1-Age'!AT76='ENTR1-Age'!AT124,OR('ENTR1-Age'!AT76="K",'ENTR1-Age'!AT76="W",'ENTR1-Age'!AT76="M")), UPPER('ENTR1-Age'!AT76),"")))</f>
        <v/>
      </c>
      <c r="J406" s="321" t="s">
        <v>184</v>
      </c>
      <c r="K406" s="322" t="str">
        <f>IF(AND(ISBLANK('ENTR1-Age'!AS172),$L$406&lt;&gt;"M"),"",'ENTR1-Age'!AS172)</f>
        <v/>
      </c>
      <c r="L406" s="316" t="str">
        <f>IF(ISBLANK('ENTR1-Age'!AT172),"",'ENTR1-Age'!AT172)</f>
        <v/>
      </c>
      <c r="M406" s="317" t="str">
        <f t="shared" si="7"/>
        <v>OK</v>
      </c>
      <c r="N406" s="342"/>
    </row>
    <row r="407" spans="1:14" x14ac:dyDescent="0.2">
      <c r="A407" s="316" t="s">
        <v>389</v>
      </c>
      <c r="B407" s="316" t="s">
        <v>1476</v>
      </c>
      <c r="C407" s="316" t="s">
        <v>194</v>
      </c>
      <c r="D407" s="318" t="s">
        <v>1477</v>
      </c>
      <c r="E407" s="321" t="s">
        <v>184</v>
      </c>
      <c r="F407" s="316" t="s">
        <v>194</v>
      </c>
      <c r="G407" s="318" t="s">
        <v>415</v>
      </c>
      <c r="H407" s="316" t="str">
        <f>IF(OR(AND('ENTR1-Age'!AS77="",'ENTR1-Age'!AT77=""),AND('ENTR1-Age'!AS125="",'ENTR1-Age'!AT125=""),AND('ENTR1-Age'!AT77="K",'ENTR1-Age'!AT125="K"),OR('ENTR1-Age'!AT77="O",'ENTR1-Age'!AT125="O")),"",SUM('ENTR1-Age'!AS77,'ENTR1-Age'!AS125))</f>
        <v/>
      </c>
      <c r="I407" s="316" t="str">
        <f>IF(AND(OR(AND('ENTR1-Age'!AT77="O",'ENTR1-Age'!AT125="O"),AND('ENTR1-Age'!AT77="K",'ENTR1-Age'!AT125="K")),SUM('ENTR1-Age'!AS77,'ENTR1-Age'!AS125)=0,ISNUMBER('ENTR1-Age'!AS173)),"",IF(OR('ENTR1-Age'!AT77="O",'ENTR1-Age'!AT125="O"),"O",IF(AND('ENTR1-Age'!AT77='ENTR1-Age'!AT125,OR('ENTR1-Age'!AT77="K",'ENTR1-Age'!AT77="W",'ENTR1-Age'!AT77="M")), UPPER('ENTR1-Age'!AT77),"")))</f>
        <v/>
      </c>
      <c r="J407" s="321" t="s">
        <v>184</v>
      </c>
      <c r="K407" s="322" t="str">
        <f>IF(AND(ISBLANK('ENTR1-Age'!AS173),$L$407&lt;&gt;"M"),"",'ENTR1-Age'!AS173)</f>
        <v/>
      </c>
      <c r="L407" s="316" t="str">
        <f>IF(ISBLANK('ENTR1-Age'!AT173),"",'ENTR1-Age'!AT173)</f>
        <v/>
      </c>
      <c r="M407" s="317" t="str">
        <f t="shared" si="7"/>
        <v>OK</v>
      </c>
      <c r="N407" s="342"/>
    </row>
    <row r="408" spans="1:14" x14ac:dyDescent="0.2">
      <c r="A408" s="316" t="s">
        <v>389</v>
      </c>
      <c r="B408" s="316" t="s">
        <v>1478</v>
      </c>
      <c r="C408" s="316" t="s">
        <v>194</v>
      </c>
      <c r="D408" s="318" t="s">
        <v>1479</v>
      </c>
      <c r="E408" s="321" t="s">
        <v>184</v>
      </c>
      <c r="F408" s="316" t="s">
        <v>194</v>
      </c>
      <c r="G408" s="318" t="s">
        <v>436</v>
      </c>
      <c r="H408" s="316" t="str">
        <f>IF(OR(SUMPRODUCT(--('ENTR1-Age'!AV31:'ENTR1-Age'!AV76=""),--('ENTR1-Age'!AW31:'ENTR1-Age'!AW76=""))&gt;0,COUNTIF('ENTR1-Age'!AW31:'ENTR1-Age'!AW76,"O")&gt;0, COUNTIF('ENTR1-Age'!AW31:'ENTR1-Age'!AW76,"K")=46),"",SUM('ENTR1-Age'!AV31:'ENTR1-Age'!AV76))</f>
        <v/>
      </c>
      <c r="I408" s="316" t="str">
        <f xml:space="preserve"> IF(AND(OR(COUNTIF('ENTR1-Age'!AW31:'ENTR1-Age'!AW76,"O")=46,COUNTIF('ENTR1-Age'!AW31:'ENTR1-Age'!AW76,"K")=46),SUM('ENTR1-Age'!AV31:'ENTR1-Age'!AV76)=0,ISNUMBER('ENTR1-Age'!AV77)),"",IF(COUNTIF('ENTR1-Age'!AW31:'ENTR1-Age'!AW76,"O")&gt;0,"O", IF(AND(COUNTIF('ENTR1-Age'!AW31:'ENTR1-Age'!AW76,'ENTR1-Age'!AW31)=46,OR('ENTR1-Age'!AW31="K",'ENTR1-Age'!AW31="W",'ENTR1-Age'!AW31="M")),UPPER('ENTR1-Age'!AW31),"")))</f>
        <v/>
      </c>
      <c r="J408" s="321" t="s">
        <v>184</v>
      </c>
      <c r="K408" s="322" t="str">
        <f>IF(AND(ISBLANK('ENTR1-Age'!AV77),$L$408&lt;&gt;"M"),"",'ENTR1-Age'!AV77)</f>
        <v/>
      </c>
      <c r="L408" s="316" t="str">
        <f>IF(ISBLANK('ENTR1-Age'!AW77),"",'ENTR1-Age'!AW77)</f>
        <v/>
      </c>
      <c r="M408" s="317" t="str">
        <f t="shared" si="7"/>
        <v>OK</v>
      </c>
      <c r="N408" s="342"/>
    </row>
    <row r="409" spans="1:14" ht="22.5" x14ac:dyDescent="0.2">
      <c r="A409" s="316" t="s">
        <v>389</v>
      </c>
      <c r="B409" s="316" t="s">
        <v>1480</v>
      </c>
      <c r="C409" s="316" t="s">
        <v>194</v>
      </c>
      <c r="D409" s="318" t="s">
        <v>1481</v>
      </c>
      <c r="E409" s="321" t="s">
        <v>184</v>
      </c>
      <c r="F409" s="316" t="s">
        <v>194</v>
      </c>
      <c r="G409" s="318" t="s">
        <v>450</v>
      </c>
      <c r="H409" s="316" t="str">
        <f>IF(OR(SUMPRODUCT(--('ENTR1-Age'!AV79:'ENTR1-Age'!AV124=""),--('ENTR1-Age'!AW79:'ENTR1-Age'!AW124=""))&gt;0,COUNTIF('ENTR1-Age'!AW79:'ENTR1-Age'!AW124,"O")&gt;0, COUNTIF('ENTR1-Age'!AW79:'ENTR1-Age'!AW124,"K")=46),"",SUM('ENTR1-Age'!AV79:'ENTR1-Age'!AV124))</f>
        <v/>
      </c>
      <c r="I409" s="316" t="str">
        <f xml:space="preserve"> IF(AND(OR(COUNTIF('ENTR1-Age'!AW79:'ENTR1-Age'!AW124,"O")=46,COUNTIF('ENTR1-Age'!AW79:'ENTR1-Age'!AW124,"K")=46),SUM('ENTR1-Age'!AV79:'ENTR1-Age'!AV124)=0,ISNUMBER('ENTR1-Age'!AV125)),"",IF(COUNTIF('ENTR1-Age'!AW79:'ENTR1-Age'!AW124,"O")&gt;0,"O", IF(AND(COUNTIF('ENTR1-Age'!AW79:'ENTR1-Age'!AW124,'ENTR1-Age'!AW79)=46,OR('ENTR1-Age'!AW79="K",'ENTR1-Age'!AW79="W",'ENTR1-Age'!AW79="M")),UPPER('ENTR1-Age'!AW79),"")))</f>
        <v/>
      </c>
      <c r="J409" s="321" t="s">
        <v>184</v>
      </c>
      <c r="K409" s="322" t="str">
        <f>IF(AND(ISBLANK('ENTR1-Age'!AV125),$L$409&lt;&gt;"M"),"",'ENTR1-Age'!AV125)</f>
        <v/>
      </c>
      <c r="L409" s="316" t="str">
        <f>IF(ISBLANK('ENTR1-Age'!AW125),"",'ENTR1-Age'!AW125)</f>
        <v/>
      </c>
      <c r="M409" s="317" t="str">
        <f t="shared" si="7"/>
        <v>OK</v>
      </c>
      <c r="N409" s="342"/>
    </row>
    <row r="410" spans="1:14" x14ac:dyDescent="0.2">
      <c r="A410" s="316" t="s">
        <v>389</v>
      </c>
      <c r="B410" s="316" t="s">
        <v>1482</v>
      </c>
      <c r="C410" s="316" t="s">
        <v>194</v>
      </c>
      <c r="D410" s="318" t="s">
        <v>1483</v>
      </c>
      <c r="E410" s="321" t="s">
        <v>184</v>
      </c>
      <c r="F410" s="316" t="s">
        <v>194</v>
      </c>
      <c r="G410" s="318" t="s">
        <v>1484</v>
      </c>
      <c r="H410" s="316" t="str">
        <f>IF(OR(AND('ENTR1-Age'!AV31="",'ENTR1-Age'!AW31=""),AND('ENTR1-Age'!AV79="",'ENTR1-Age'!AW79=""),AND('ENTR1-Age'!AW31="K",'ENTR1-Age'!AW79="K"),OR('ENTR1-Age'!AW31="O",'ENTR1-Age'!AW79="O")),"",SUM('ENTR1-Age'!AV31,'ENTR1-Age'!AV79))</f>
        <v/>
      </c>
      <c r="I410" s="316" t="str">
        <f>IF(AND(OR(AND('ENTR1-Age'!AW31="O",'ENTR1-Age'!AW79="O"),AND('ENTR1-Age'!AW31="K",'ENTR1-Age'!AW79="K")),SUM('ENTR1-Age'!AV31,'ENTR1-Age'!AV79)=0,ISNUMBER('ENTR1-Age'!AV127)),"",IF(OR('ENTR1-Age'!AW31="O",'ENTR1-Age'!AW79="O"),"O",IF(AND('ENTR1-Age'!AW31='ENTR1-Age'!AW79,OR('ENTR1-Age'!AW31="K",'ENTR1-Age'!AW31="W",'ENTR1-Age'!AW31="M")), UPPER('ENTR1-Age'!AW31),"")))</f>
        <v/>
      </c>
      <c r="J410" s="321" t="s">
        <v>184</v>
      </c>
      <c r="K410" s="322" t="str">
        <f>IF(AND(ISBLANK('ENTR1-Age'!AV127),$L$410&lt;&gt;"M"),"",'ENTR1-Age'!AV127)</f>
        <v/>
      </c>
      <c r="L410" s="316" t="str">
        <f>IF(ISBLANK('ENTR1-Age'!AW127),"",'ENTR1-Age'!AW127)</f>
        <v/>
      </c>
      <c r="M410" s="317" t="str">
        <f t="shared" si="7"/>
        <v>OK</v>
      </c>
      <c r="N410" s="342"/>
    </row>
    <row r="411" spans="1:14" x14ac:dyDescent="0.2">
      <c r="A411" s="316" t="s">
        <v>389</v>
      </c>
      <c r="B411" s="316" t="s">
        <v>1485</v>
      </c>
      <c r="C411" s="316" t="s">
        <v>194</v>
      </c>
      <c r="D411" s="318" t="s">
        <v>1486</v>
      </c>
      <c r="E411" s="321" t="s">
        <v>184</v>
      </c>
      <c r="F411" s="316" t="s">
        <v>194</v>
      </c>
      <c r="G411" s="318" t="s">
        <v>1487</v>
      </c>
      <c r="H411" s="316" t="str">
        <f>IF(OR(AND('ENTR1-Age'!AV32="",'ENTR1-Age'!AW32=""),AND('ENTR1-Age'!AV80="",'ENTR1-Age'!AW80=""),AND('ENTR1-Age'!AW32="K",'ENTR1-Age'!AW80="K"),OR('ENTR1-Age'!AW32="O",'ENTR1-Age'!AW80="O")),"",SUM('ENTR1-Age'!AV32,'ENTR1-Age'!AV80))</f>
        <v/>
      </c>
      <c r="I411" s="316" t="str">
        <f>IF(AND(OR(AND('ENTR1-Age'!AW32="O",'ENTR1-Age'!AW80="O"),AND('ENTR1-Age'!AW32="K",'ENTR1-Age'!AW80="K")),SUM('ENTR1-Age'!AV32,'ENTR1-Age'!AV80)=0,ISNUMBER('ENTR1-Age'!AV128)),"",IF(OR('ENTR1-Age'!AW32="O",'ENTR1-Age'!AW80="O"),"O",IF(AND('ENTR1-Age'!AW32='ENTR1-Age'!AW80,OR('ENTR1-Age'!AW32="K",'ENTR1-Age'!AW32="W",'ENTR1-Age'!AW32="M")), UPPER('ENTR1-Age'!AW32),"")))</f>
        <v/>
      </c>
      <c r="J411" s="321" t="s">
        <v>184</v>
      </c>
      <c r="K411" s="322" t="str">
        <f>IF(AND(ISBLANK('ENTR1-Age'!AV128),$L$411&lt;&gt;"M"),"",'ENTR1-Age'!AV128)</f>
        <v/>
      </c>
      <c r="L411" s="316" t="str">
        <f>IF(ISBLANK('ENTR1-Age'!AW128),"",'ENTR1-Age'!AW128)</f>
        <v/>
      </c>
      <c r="M411" s="317" t="str">
        <f t="shared" si="7"/>
        <v>OK</v>
      </c>
      <c r="N411" s="342"/>
    </row>
    <row r="412" spans="1:14" x14ac:dyDescent="0.2">
      <c r="A412" s="316" t="s">
        <v>389</v>
      </c>
      <c r="B412" s="316" t="s">
        <v>1488</v>
      </c>
      <c r="C412" s="316" t="s">
        <v>194</v>
      </c>
      <c r="D412" s="318" t="s">
        <v>1489</v>
      </c>
      <c r="E412" s="321" t="s">
        <v>184</v>
      </c>
      <c r="F412" s="316" t="s">
        <v>194</v>
      </c>
      <c r="G412" s="318" t="s">
        <v>1490</v>
      </c>
      <c r="H412" s="316" t="str">
        <f>IF(OR(AND('ENTR1-Age'!AV33="",'ENTR1-Age'!AW33=""),AND('ENTR1-Age'!AV81="",'ENTR1-Age'!AW81=""),AND('ENTR1-Age'!AW33="K",'ENTR1-Age'!AW81="K"),OR('ENTR1-Age'!AW33="O",'ENTR1-Age'!AW81="O")),"",SUM('ENTR1-Age'!AV33,'ENTR1-Age'!AV81))</f>
        <v/>
      </c>
      <c r="I412" s="316" t="str">
        <f>IF(AND(OR(AND('ENTR1-Age'!AW33="O",'ENTR1-Age'!AW81="O"),AND('ENTR1-Age'!AW33="K",'ENTR1-Age'!AW81="K")),SUM('ENTR1-Age'!AV33,'ENTR1-Age'!AV81)=0,ISNUMBER('ENTR1-Age'!AV129)),"",IF(OR('ENTR1-Age'!AW33="O",'ENTR1-Age'!AW81="O"),"O",IF(AND('ENTR1-Age'!AW33='ENTR1-Age'!AW81,OR('ENTR1-Age'!AW33="K",'ENTR1-Age'!AW33="W",'ENTR1-Age'!AW33="M")), UPPER('ENTR1-Age'!AW33),"")))</f>
        <v/>
      </c>
      <c r="J412" s="321" t="s">
        <v>184</v>
      </c>
      <c r="K412" s="322" t="str">
        <f>IF(AND(ISBLANK('ENTR1-Age'!AV129),$L$412&lt;&gt;"M"),"",'ENTR1-Age'!AV129)</f>
        <v/>
      </c>
      <c r="L412" s="316" t="str">
        <f>IF(ISBLANK('ENTR1-Age'!AW129),"",'ENTR1-Age'!AW129)</f>
        <v/>
      </c>
      <c r="M412" s="317" t="str">
        <f t="shared" si="7"/>
        <v>OK</v>
      </c>
      <c r="N412" s="342"/>
    </row>
    <row r="413" spans="1:14" x14ac:dyDescent="0.2">
      <c r="A413" s="316" t="s">
        <v>389</v>
      </c>
      <c r="B413" s="316" t="s">
        <v>1491</v>
      </c>
      <c r="C413" s="316" t="s">
        <v>194</v>
      </c>
      <c r="D413" s="318" t="s">
        <v>1492</v>
      </c>
      <c r="E413" s="321" t="s">
        <v>184</v>
      </c>
      <c r="F413" s="316" t="s">
        <v>194</v>
      </c>
      <c r="G413" s="318" t="s">
        <v>1493</v>
      </c>
      <c r="H413" s="316" t="str">
        <f>IF(OR(AND('ENTR1-Age'!AV34="",'ENTR1-Age'!AW34=""),AND('ENTR1-Age'!AV82="",'ENTR1-Age'!AW82=""),AND('ENTR1-Age'!AW34="K",'ENTR1-Age'!AW82="K"),OR('ENTR1-Age'!AW34="O",'ENTR1-Age'!AW82="O")),"",SUM('ENTR1-Age'!AV34,'ENTR1-Age'!AV82))</f>
        <v/>
      </c>
      <c r="I413" s="316" t="str">
        <f>IF(AND(OR(AND('ENTR1-Age'!AW34="O",'ENTR1-Age'!AW82="O"),AND('ENTR1-Age'!AW34="K",'ENTR1-Age'!AW82="K")),SUM('ENTR1-Age'!AV34,'ENTR1-Age'!AV82)=0,ISNUMBER('ENTR1-Age'!AV130)),"",IF(OR('ENTR1-Age'!AW34="O",'ENTR1-Age'!AW82="O"),"O",IF(AND('ENTR1-Age'!AW34='ENTR1-Age'!AW82,OR('ENTR1-Age'!AW34="K",'ENTR1-Age'!AW34="W",'ENTR1-Age'!AW34="M")), UPPER('ENTR1-Age'!AW34),"")))</f>
        <v/>
      </c>
      <c r="J413" s="321" t="s">
        <v>184</v>
      </c>
      <c r="K413" s="322" t="str">
        <f>IF(AND(ISBLANK('ENTR1-Age'!AV130),$L$413&lt;&gt;"M"),"",'ENTR1-Age'!AV130)</f>
        <v/>
      </c>
      <c r="L413" s="316" t="str">
        <f>IF(ISBLANK('ENTR1-Age'!AW130),"",'ENTR1-Age'!AW130)</f>
        <v/>
      </c>
      <c r="M413" s="317" t="str">
        <f t="shared" si="7"/>
        <v>OK</v>
      </c>
      <c r="N413" s="342"/>
    </row>
    <row r="414" spans="1:14" x14ac:dyDescent="0.2">
      <c r="A414" s="316" t="s">
        <v>389</v>
      </c>
      <c r="B414" s="316" t="s">
        <v>1494</v>
      </c>
      <c r="C414" s="316" t="s">
        <v>194</v>
      </c>
      <c r="D414" s="318" t="s">
        <v>1495</v>
      </c>
      <c r="E414" s="321" t="s">
        <v>184</v>
      </c>
      <c r="F414" s="316" t="s">
        <v>194</v>
      </c>
      <c r="G414" s="318" t="s">
        <v>1496</v>
      </c>
      <c r="H414" s="316" t="str">
        <f>IF(OR(AND('ENTR1-Age'!AV35="",'ENTR1-Age'!AW35=""),AND('ENTR1-Age'!AV83="",'ENTR1-Age'!AW83=""),AND('ENTR1-Age'!AW35="K",'ENTR1-Age'!AW83="K"),OR('ENTR1-Age'!AW35="O",'ENTR1-Age'!AW83="O")),"",SUM('ENTR1-Age'!AV35,'ENTR1-Age'!AV83))</f>
        <v/>
      </c>
      <c r="I414" s="316" t="str">
        <f>IF(AND(OR(AND('ENTR1-Age'!AW35="O",'ENTR1-Age'!AW83="O"),AND('ENTR1-Age'!AW35="K",'ENTR1-Age'!AW83="K")),SUM('ENTR1-Age'!AV35,'ENTR1-Age'!AV83)=0,ISNUMBER('ENTR1-Age'!AV131)),"",IF(OR('ENTR1-Age'!AW35="O",'ENTR1-Age'!AW83="O"),"O",IF(AND('ENTR1-Age'!AW35='ENTR1-Age'!AW83,OR('ENTR1-Age'!AW35="K",'ENTR1-Age'!AW35="W",'ENTR1-Age'!AW35="M")), UPPER('ENTR1-Age'!AW35),"")))</f>
        <v/>
      </c>
      <c r="J414" s="321" t="s">
        <v>184</v>
      </c>
      <c r="K414" s="322" t="str">
        <f>IF(AND(ISBLANK('ENTR1-Age'!AV131),$L$414&lt;&gt;"M"),"",'ENTR1-Age'!AV131)</f>
        <v/>
      </c>
      <c r="L414" s="316" t="str">
        <f>IF(ISBLANK('ENTR1-Age'!AW131),"",'ENTR1-Age'!AW131)</f>
        <v/>
      </c>
      <c r="M414" s="317" t="str">
        <f t="shared" si="7"/>
        <v>OK</v>
      </c>
      <c r="N414" s="342"/>
    </row>
    <row r="415" spans="1:14" x14ac:dyDescent="0.2">
      <c r="A415" s="316" t="s">
        <v>389</v>
      </c>
      <c r="B415" s="316" t="s">
        <v>1497</v>
      </c>
      <c r="C415" s="316" t="s">
        <v>194</v>
      </c>
      <c r="D415" s="318" t="s">
        <v>1498</v>
      </c>
      <c r="E415" s="321" t="s">
        <v>184</v>
      </c>
      <c r="F415" s="316" t="s">
        <v>194</v>
      </c>
      <c r="G415" s="318" t="s">
        <v>1499</v>
      </c>
      <c r="H415" s="316" t="str">
        <f>IF(OR(AND('ENTR1-Age'!AV36="",'ENTR1-Age'!AW36=""),AND('ENTR1-Age'!AV84="",'ENTR1-Age'!AW84=""),AND('ENTR1-Age'!AW36="K",'ENTR1-Age'!AW84="K"),OR('ENTR1-Age'!AW36="O",'ENTR1-Age'!AW84="O")),"",SUM('ENTR1-Age'!AV36,'ENTR1-Age'!AV84))</f>
        <v/>
      </c>
      <c r="I415" s="316" t="str">
        <f>IF(AND(OR(AND('ENTR1-Age'!AW36="O",'ENTR1-Age'!AW84="O"),AND('ENTR1-Age'!AW36="K",'ENTR1-Age'!AW84="K")),SUM('ENTR1-Age'!AV36,'ENTR1-Age'!AV84)=0,ISNUMBER('ENTR1-Age'!AV132)),"",IF(OR('ENTR1-Age'!AW36="O",'ENTR1-Age'!AW84="O"),"O",IF(AND('ENTR1-Age'!AW36='ENTR1-Age'!AW84,OR('ENTR1-Age'!AW36="K",'ENTR1-Age'!AW36="W",'ENTR1-Age'!AW36="M")), UPPER('ENTR1-Age'!AW36),"")))</f>
        <v/>
      </c>
      <c r="J415" s="321" t="s">
        <v>184</v>
      </c>
      <c r="K415" s="322" t="str">
        <f>IF(AND(ISBLANK('ENTR1-Age'!AV132),$L$415&lt;&gt;"M"),"",'ENTR1-Age'!AV132)</f>
        <v/>
      </c>
      <c r="L415" s="316" t="str">
        <f>IF(ISBLANK('ENTR1-Age'!AW132),"",'ENTR1-Age'!AW132)</f>
        <v/>
      </c>
      <c r="M415" s="317" t="str">
        <f t="shared" si="7"/>
        <v>OK</v>
      </c>
      <c r="N415" s="342"/>
    </row>
    <row r="416" spans="1:14" x14ac:dyDescent="0.2">
      <c r="A416" s="316" t="s">
        <v>389</v>
      </c>
      <c r="B416" s="316" t="s">
        <v>1500</v>
      </c>
      <c r="C416" s="316" t="s">
        <v>194</v>
      </c>
      <c r="D416" s="318" t="s">
        <v>1501</v>
      </c>
      <c r="E416" s="321" t="s">
        <v>184</v>
      </c>
      <c r="F416" s="316" t="s">
        <v>194</v>
      </c>
      <c r="G416" s="318" t="s">
        <v>1502</v>
      </c>
      <c r="H416" s="316" t="str">
        <f>IF(OR(AND('ENTR1-Age'!AV37="",'ENTR1-Age'!AW37=""),AND('ENTR1-Age'!AV85="",'ENTR1-Age'!AW85=""),AND('ENTR1-Age'!AW37="K",'ENTR1-Age'!AW85="K"),OR('ENTR1-Age'!AW37="O",'ENTR1-Age'!AW85="O")),"",SUM('ENTR1-Age'!AV37,'ENTR1-Age'!AV85))</f>
        <v/>
      </c>
      <c r="I416" s="316" t="str">
        <f>IF(AND(OR(AND('ENTR1-Age'!AW37="O",'ENTR1-Age'!AW85="O"),AND('ENTR1-Age'!AW37="K",'ENTR1-Age'!AW85="K")),SUM('ENTR1-Age'!AV37,'ENTR1-Age'!AV85)=0,ISNUMBER('ENTR1-Age'!AV133)),"",IF(OR('ENTR1-Age'!AW37="O",'ENTR1-Age'!AW85="O"),"O",IF(AND('ENTR1-Age'!AW37='ENTR1-Age'!AW85,OR('ENTR1-Age'!AW37="K",'ENTR1-Age'!AW37="W",'ENTR1-Age'!AW37="M")), UPPER('ENTR1-Age'!AW37),"")))</f>
        <v/>
      </c>
      <c r="J416" s="321" t="s">
        <v>184</v>
      </c>
      <c r="K416" s="322" t="str">
        <f>IF(AND(ISBLANK('ENTR1-Age'!AV133),$L$416&lt;&gt;"M"),"",'ENTR1-Age'!AV133)</f>
        <v/>
      </c>
      <c r="L416" s="316" t="str">
        <f>IF(ISBLANK('ENTR1-Age'!AW133),"",'ENTR1-Age'!AW133)</f>
        <v/>
      </c>
      <c r="M416" s="317" t="str">
        <f t="shared" si="7"/>
        <v>OK</v>
      </c>
      <c r="N416" s="342"/>
    </row>
    <row r="417" spans="1:14" x14ac:dyDescent="0.2">
      <c r="A417" s="316" t="s">
        <v>389</v>
      </c>
      <c r="B417" s="316" t="s">
        <v>1503</v>
      </c>
      <c r="C417" s="316" t="s">
        <v>194</v>
      </c>
      <c r="D417" s="318" t="s">
        <v>1504</v>
      </c>
      <c r="E417" s="321" t="s">
        <v>184</v>
      </c>
      <c r="F417" s="316" t="s">
        <v>194</v>
      </c>
      <c r="G417" s="318" t="s">
        <v>1505</v>
      </c>
      <c r="H417" s="316" t="str">
        <f>IF(OR(AND('ENTR1-Age'!AV38="",'ENTR1-Age'!AW38=""),AND('ENTR1-Age'!AV86="",'ENTR1-Age'!AW86=""),AND('ENTR1-Age'!AW38="K",'ENTR1-Age'!AW86="K"),OR('ENTR1-Age'!AW38="O",'ENTR1-Age'!AW86="O")),"",SUM('ENTR1-Age'!AV38,'ENTR1-Age'!AV86))</f>
        <v/>
      </c>
      <c r="I417" s="316" t="str">
        <f>IF(AND(OR(AND('ENTR1-Age'!AW38="O",'ENTR1-Age'!AW86="O"),AND('ENTR1-Age'!AW38="K",'ENTR1-Age'!AW86="K")),SUM('ENTR1-Age'!AV38,'ENTR1-Age'!AV86)=0,ISNUMBER('ENTR1-Age'!AV134)),"",IF(OR('ENTR1-Age'!AW38="O",'ENTR1-Age'!AW86="O"),"O",IF(AND('ENTR1-Age'!AW38='ENTR1-Age'!AW86,OR('ENTR1-Age'!AW38="K",'ENTR1-Age'!AW38="W",'ENTR1-Age'!AW38="M")), UPPER('ENTR1-Age'!AW38),"")))</f>
        <v/>
      </c>
      <c r="J417" s="321" t="s">
        <v>184</v>
      </c>
      <c r="K417" s="322" t="str">
        <f>IF(AND(ISBLANK('ENTR1-Age'!AV134),$L$417&lt;&gt;"M"),"",'ENTR1-Age'!AV134)</f>
        <v/>
      </c>
      <c r="L417" s="316" t="str">
        <f>IF(ISBLANK('ENTR1-Age'!AW134),"",'ENTR1-Age'!AW134)</f>
        <v/>
      </c>
      <c r="M417" s="317" t="str">
        <f t="shared" si="7"/>
        <v>OK</v>
      </c>
      <c r="N417" s="342"/>
    </row>
    <row r="418" spans="1:14" x14ac:dyDescent="0.2">
      <c r="A418" s="316" t="s">
        <v>389</v>
      </c>
      <c r="B418" s="316" t="s">
        <v>1506</v>
      </c>
      <c r="C418" s="316" t="s">
        <v>194</v>
      </c>
      <c r="D418" s="318" t="s">
        <v>1507</v>
      </c>
      <c r="E418" s="321" t="s">
        <v>184</v>
      </c>
      <c r="F418" s="316" t="s">
        <v>194</v>
      </c>
      <c r="G418" s="318" t="s">
        <v>1508</v>
      </c>
      <c r="H418" s="316" t="str">
        <f>IF(OR(AND('ENTR1-Age'!AV39="",'ENTR1-Age'!AW39=""),AND('ENTR1-Age'!AV87="",'ENTR1-Age'!AW87=""),AND('ENTR1-Age'!AW39="K",'ENTR1-Age'!AW87="K"),OR('ENTR1-Age'!AW39="O",'ENTR1-Age'!AW87="O")),"",SUM('ENTR1-Age'!AV39,'ENTR1-Age'!AV87))</f>
        <v/>
      </c>
      <c r="I418" s="316" t="str">
        <f>IF(AND(OR(AND('ENTR1-Age'!AW39="O",'ENTR1-Age'!AW87="O"),AND('ENTR1-Age'!AW39="K",'ENTR1-Age'!AW87="K")),SUM('ENTR1-Age'!AV39,'ENTR1-Age'!AV87)=0,ISNUMBER('ENTR1-Age'!AV135)),"",IF(OR('ENTR1-Age'!AW39="O",'ENTR1-Age'!AW87="O"),"O",IF(AND('ENTR1-Age'!AW39='ENTR1-Age'!AW87,OR('ENTR1-Age'!AW39="K",'ENTR1-Age'!AW39="W",'ENTR1-Age'!AW39="M")), UPPER('ENTR1-Age'!AW39),"")))</f>
        <v/>
      </c>
      <c r="J418" s="321" t="s">
        <v>184</v>
      </c>
      <c r="K418" s="322" t="str">
        <f>IF(AND(ISBLANK('ENTR1-Age'!AV135),$L$418&lt;&gt;"M"),"",'ENTR1-Age'!AV135)</f>
        <v/>
      </c>
      <c r="L418" s="316" t="str">
        <f>IF(ISBLANK('ENTR1-Age'!AW135),"",'ENTR1-Age'!AW135)</f>
        <v/>
      </c>
      <c r="M418" s="317" t="str">
        <f t="shared" si="7"/>
        <v>OK</v>
      </c>
      <c r="N418" s="342"/>
    </row>
    <row r="419" spans="1:14" x14ac:dyDescent="0.2">
      <c r="A419" s="316" t="s">
        <v>389</v>
      </c>
      <c r="B419" s="316" t="s">
        <v>1509</v>
      </c>
      <c r="C419" s="316" t="s">
        <v>194</v>
      </c>
      <c r="D419" s="318" t="s">
        <v>1510</v>
      </c>
      <c r="E419" s="321" t="s">
        <v>184</v>
      </c>
      <c r="F419" s="316" t="s">
        <v>194</v>
      </c>
      <c r="G419" s="318" t="s">
        <v>422</v>
      </c>
      <c r="H419" s="316" t="str">
        <f>IF(OR(AND('ENTR1-Age'!AV40="",'ENTR1-Age'!AW40=""),AND('ENTR1-Age'!AV88="",'ENTR1-Age'!AW88=""),AND('ENTR1-Age'!AW40="K",'ENTR1-Age'!AW88="K"),OR('ENTR1-Age'!AW40="O",'ENTR1-Age'!AW88="O")),"",SUM('ENTR1-Age'!AV40,'ENTR1-Age'!AV88))</f>
        <v/>
      </c>
      <c r="I419" s="316" t="str">
        <f>IF(AND(OR(AND('ENTR1-Age'!AW40="O",'ENTR1-Age'!AW88="O"),AND('ENTR1-Age'!AW40="K",'ENTR1-Age'!AW88="K")),SUM('ENTR1-Age'!AV40,'ENTR1-Age'!AV88)=0,ISNUMBER('ENTR1-Age'!AV136)),"",IF(OR('ENTR1-Age'!AW40="O",'ENTR1-Age'!AW88="O"),"O",IF(AND('ENTR1-Age'!AW40='ENTR1-Age'!AW88,OR('ENTR1-Age'!AW40="K",'ENTR1-Age'!AW40="W",'ENTR1-Age'!AW40="M")), UPPER('ENTR1-Age'!AW40),"")))</f>
        <v/>
      </c>
      <c r="J419" s="321" t="s">
        <v>184</v>
      </c>
      <c r="K419" s="322" t="str">
        <f>IF(AND(ISBLANK('ENTR1-Age'!AV136),$L$419&lt;&gt;"M"),"",'ENTR1-Age'!AV136)</f>
        <v/>
      </c>
      <c r="L419" s="316" t="str">
        <f>IF(ISBLANK('ENTR1-Age'!AW136),"",'ENTR1-Age'!AW136)</f>
        <v/>
      </c>
      <c r="M419" s="317" t="str">
        <f t="shared" si="7"/>
        <v>OK</v>
      </c>
      <c r="N419" s="342"/>
    </row>
    <row r="420" spans="1:14" x14ac:dyDescent="0.2">
      <c r="A420" s="316" t="s">
        <v>389</v>
      </c>
      <c r="B420" s="316" t="s">
        <v>1511</v>
      </c>
      <c r="C420" s="316" t="s">
        <v>194</v>
      </c>
      <c r="D420" s="318" t="s">
        <v>1512</v>
      </c>
      <c r="E420" s="321" t="s">
        <v>184</v>
      </c>
      <c r="F420" s="316" t="s">
        <v>194</v>
      </c>
      <c r="G420" s="318" t="s">
        <v>1513</v>
      </c>
      <c r="H420" s="316" t="str">
        <f>IF(OR(AND('ENTR1-Age'!AV41="",'ENTR1-Age'!AW41=""),AND('ENTR1-Age'!AV89="",'ENTR1-Age'!AW89=""),AND('ENTR1-Age'!AW41="K",'ENTR1-Age'!AW89="K"),OR('ENTR1-Age'!AW41="O",'ENTR1-Age'!AW89="O")),"",SUM('ENTR1-Age'!AV41,'ENTR1-Age'!AV89))</f>
        <v/>
      </c>
      <c r="I420" s="316" t="str">
        <f>IF(AND(OR(AND('ENTR1-Age'!AW41="O",'ENTR1-Age'!AW89="O"),AND('ENTR1-Age'!AW41="K",'ENTR1-Age'!AW89="K")),SUM('ENTR1-Age'!AV41,'ENTR1-Age'!AV89)=0,ISNUMBER('ENTR1-Age'!AV137)),"",IF(OR('ENTR1-Age'!AW41="O",'ENTR1-Age'!AW89="O"),"O",IF(AND('ENTR1-Age'!AW41='ENTR1-Age'!AW89,OR('ENTR1-Age'!AW41="K",'ENTR1-Age'!AW41="W",'ENTR1-Age'!AW41="M")), UPPER('ENTR1-Age'!AW41),"")))</f>
        <v/>
      </c>
      <c r="J420" s="321" t="s">
        <v>184</v>
      </c>
      <c r="K420" s="322" t="str">
        <f>IF(AND(ISBLANK('ENTR1-Age'!AV137),$L$420&lt;&gt;"M"),"",'ENTR1-Age'!AV137)</f>
        <v/>
      </c>
      <c r="L420" s="316" t="str">
        <f>IF(ISBLANK('ENTR1-Age'!AW137),"",'ENTR1-Age'!AW137)</f>
        <v/>
      </c>
      <c r="M420" s="317" t="str">
        <f t="shared" si="7"/>
        <v>OK</v>
      </c>
      <c r="N420" s="342"/>
    </row>
    <row r="421" spans="1:14" x14ac:dyDescent="0.2">
      <c r="A421" s="316" t="s">
        <v>389</v>
      </c>
      <c r="B421" s="316" t="s">
        <v>1514</v>
      </c>
      <c r="C421" s="316" t="s">
        <v>194</v>
      </c>
      <c r="D421" s="318" t="s">
        <v>1515</v>
      </c>
      <c r="E421" s="321" t="s">
        <v>184</v>
      </c>
      <c r="F421" s="316" t="s">
        <v>194</v>
      </c>
      <c r="G421" s="318" t="s">
        <v>1516</v>
      </c>
      <c r="H421" s="316" t="str">
        <f>IF(OR(AND('ENTR1-Age'!AV42="",'ENTR1-Age'!AW42=""),AND('ENTR1-Age'!AV90="",'ENTR1-Age'!AW90=""),AND('ENTR1-Age'!AW42="K",'ENTR1-Age'!AW90="K"),OR('ENTR1-Age'!AW42="O",'ENTR1-Age'!AW90="O")),"",SUM('ENTR1-Age'!AV42,'ENTR1-Age'!AV90))</f>
        <v/>
      </c>
      <c r="I421" s="316" t="str">
        <f>IF(AND(OR(AND('ENTR1-Age'!AW42="O",'ENTR1-Age'!AW90="O"),AND('ENTR1-Age'!AW42="K",'ENTR1-Age'!AW90="K")),SUM('ENTR1-Age'!AV42,'ENTR1-Age'!AV90)=0,ISNUMBER('ENTR1-Age'!AV138)),"",IF(OR('ENTR1-Age'!AW42="O",'ENTR1-Age'!AW90="O"),"O",IF(AND('ENTR1-Age'!AW42='ENTR1-Age'!AW90,OR('ENTR1-Age'!AW42="K",'ENTR1-Age'!AW42="W",'ENTR1-Age'!AW42="M")), UPPER('ENTR1-Age'!AW42),"")))</f>
        <v/>
      </c>
      <c r="J421" s="321" t="s">
        <v>184</v>
      </c>
      <c r="K421" s="322" t="str">
        <f>IF(AND(ISBLANK('ENTR1-Age'!AV138),$L$421&lt;&gt;"M"),"",'ENTR1-Age'!AV138)</f>
        <v/>
      </c>
      <c r="L421" s="316" t="str">
        <f>IF(ISBLANK('ENTR1-Age'!AW138),"",'ENTR1-Age'!AW138)</f>
        <v/>
      </c>
      <c r="M421" s="317" t="str">
        <f t="shared" si="7"/>
        <v>OK</v>
      </c>
      <c r="N421" s="342"/>
    </row>
    <row r="422" spans="1:14" x14ac:dyDescent="0.2">
      <c r="A422" s="316" t="s">
        <v>389</v>
      </c>
      <c r="B422" s="316" t="s">
        <v>1517</v>
      </c>
      <c r="C422" s="316" t="s">
        <v>194</v>
      </c>
      <c r="D422" s="318" t="s">
        <v>1518</v>
      </c>
      <c r="E422" s="321" t="s">
        <v>184</v>
      </c>
      <c r="F422" s="316" t="s">
        <v>194</v>
      </c>
      <c r="G422" s="318" t="s">
        <v>1519</v>
      </c>
      <c r="H422" s="316" t="str">
        <f>IF(OR(AND('ENTR1-Age'!AV43="",'ENTR1-Age'!AW43=""),AND('ENTR1-Age'!AV91="",'ENTR1-Age'!AW91=""),AND('ENTR1-Age'!AW43="K",'ENTR1-Age'!AW91="K"),OR('ENTR1-Age'!AW43="O",'ENTR1-Age'!AW91="O")),"",SUM('ENTR1-Age'!AV43,'ENTR1-Age'!AV91))</f>
        <v/>
      </c>
      <c r="I422" s="316" t="str">
        <f>IF(AND(OR(AND('ENTR1-Age'!AW43="O",'ENTR1-Age'!AW91="O"),AND('ENTR1-Age'!AW43="K",'ENTR1-Age'!AW91="K")),SUM('ENTR1-Age'!AV43,'ENTR1-Age'!AV91)=0,ISNUMBER('ENTR1-Age'!AV139)),"",IF(OR('ENTR1-Age'!AW43="O",'ENTR1-Age'!AW91="O"),"O",IF(AND('ENTR1-Age'!AW43='ENTR1-Age'!AW91,OR('ENTR1-Age'!AW43="K",'ENTR1-Age'!AW43="W",'ENTR1-Age'!AW43="M")), UPPER('ENTR1-Age'!AW43),"")))</f>
        <v/>
      </c>
      <c r="J422" s="321" t="s">
        <v>184</v>
      </c>
      <c r="K422" s="322" t="str">
        <f>IF(AND(ISBLANK('ENTR1-Age'!AV139),$L$422&lt;&gt;"M"),"",'ENTR1-Age'!AV139)</f>
        <v/>
      </c>
      <c r="L422" s="316" t="str">
        <f>IF(ISBLANK('ENTR1-Age'!AW139),"",'ENTR1-Age'!AW139)</f>
        <v/>
      </c>
      <c r="M422" s="317" t="str">
        <f t="shared" si="7"/>
        <v>OK</v>
      </c>
      <c r="N422" s="342"/>
    </row>
    <row r="423" spans="1:14" x14ac:dyDescent="0.2">
      <c r="A423" s="316" t="s">
        <v>389</v>
      </c>
      <c r="B423" s="316" t="s">
        <v>1520</v>
      </c>
      <c r="C423" s="316" t="s">
        <v>194</v>
      </c>
      <c r="D423" s="318" t="s">
        <v>1521</v>
      </c>
      <c r="E423" s="321" t="s">
        <v>184</v>
      </c>
      <c r="F423" s="316" t="s">
        <v>194</v>
      </c>
      <c r="G423" s="318" t="s">
        <v>1522</v>
      </c>
      <c r="H423" s="316" t="str">
        <f>IF(OR(AND('ENTR1-Age'!AV44="",'ENTR1-Age'!AW44=""),AND('ENTR1-Age'!AV92="",'ENTR1-Age'!AW92=""),AND('ENTR1-Age'!AW44="K",'ENTR1-Age'!AW92="K"),OR('ENTR1-Age'!AW44="O",'ENTR1-Age'!AW92="O")),"",SUM('ENTR1-Age'!AV44,'ENTR1-Age'!AV92))</f>
        <v/>
      </c>
      <c r="I423" s="316" t="str">
        <f>IF(AND(OR(AND('ENTR1-Age'!AW44="O",'ENTR1-Age'!AW92="O"),AND('ENTR1-Age'!AW44="K",'ENTR1-Age'!AW92="K")),SUM('ENTR1-Age'!AV44,'ENTR1-Age'!AV92)=0,ISNUMBER('ENTR1-Age'!AV140)),"",IF(OR('ENTR1-Age'!AW44="O",'ENTR1-Age'!AW92="O"),"O",IF(AND('ENTR1-Age'!AW44='ENTR1-Age'!AW92,OR('ENTR1-Age'!AW44="K",'ENTR1-Age'!AW44="W",'ENTR1-Age'!AW44="M")), UPPER('ENTR1-Age'!AW44),"")))</f>
        <v/>
      </c>
      <c r="J423" s="321" t="s">
        <v>184</v>
      </c>
      <c r="K423" s="322" t="str">
        <f>IF(AND(ISBLANK('ENTR1-Age'!AV140),$L$423&lt;&gt;"M"),"",'ENTR1-Age'!AV140)</f>
        <v/>
      </c>
      <c r="L423" s="316" t="str">
        <f>IF(ISBLANK('ENTR1-Age'!AW140),"",'ENTR1-Age'!AW140)</f>
        <v/>
      </c>
      <c r="M423" s="317" t="str">
        <f t="shared" si="7"/>
        <v>OK</v>
      </c>
      <c r="N423" s="342"/>
    </row>
    <row r="424" spans="1:14" x14ac:dyDescent="0.2">
      <c r="A424" s="316" t="s">
        <v>389</v>
      </c>
      <c r="B424" s="316" t="s">
        <v>1523</v>
      </c>
      <c r="C424" s="316" t="s">
        <v>194</v>
      </c>
      <c r="D424" s="318" t="s">
        <v>1524</v>
      </c>
      <c r="E424" s="321" t="s">
        <v>184</v>
      </c>
      <c r="F424" s="316" t="s">
        <v>194</v>
      </c>
      <c r="G424" s="318" t="s">
        <v>1525</v>
      </c>
      <c r="H424" s="316" t="str">
        <f>IF(OR(AND('ENTR1-Age'!AV45="",'ENTR1-Age'!AW45=""),AND('ENTR1-Age'!AV93="",'ENTR1-Age'!AW93=""),AND('ENTR1-Age'!AW45="K",'ENTR1-Age'!AW93="K"),OR('ENTR1-Age'!AW45="O",'ENTR1-Age'!AW93="O")),"",SUM('ENTR1-Age'!AV45,'ENTR1-Age'!AV93))</f>
        <v/>
      </c>
      <c r="I424" s="316" t="str">
        <f>IF(AND(OR(AND('ENTR1-Age'!AW45="O",'ENTR1-Age'!AW93="O"),AND('ENTR1-Age'!AW45="K",'ENTR1-Age'!AW93="K")),SUM('ENTR1-Age'!AV45,'ENTR1-Age'!AV93)=0,ISNUMBER('ENTR1-Age'!AV141)),"",IF(OR('ENTR1-Age'!AW45="O",'ENTR1-Age'!AW93="O"),"O",IF(AND('ENTR1-Age'!AW45='ENTR1-Age'!AW93,OR('ENTR1-Age'!AW45="K",'ENTR1-Age'!AW45="W",'ENTR1-Age'!AW45="M")), UPPER('ENTR1-Age'!AW45),"")))</f>
        <v/>
      </c>
      <c r="J424" s="321" t="s">
        <v>184</v>
      </c>
      <c r="K424" s="322" t="str">
        <f>IF(AND(ISBLANK('ENTR1-Age'!AV141),$L$424&lt;&gt;"M"),"",'ENTR1-Age'!AV141)</f>
        <v/>
      </c>
      <c r="L424" s="316" t="str">
        <f>IF(ISBLANK('ENTR1-Age'!AW141),"",'ENTR1-Age'!AW141)</f>
        <v/>
      </c>
      <c r="M424" s="317" t="str">
        <f t="shared" si="7"/>
        <v>OK</v>
      </c>
      <c r="N424" s="342"/>
    </row>
    <row r="425" spans="1:14" x14ac:dyDescent="0.2">
      <c r="A425" s="316" t="s">
        <v>389</v>
      </c>
      <c r="B425" s="316" t="s">
        <v>1526</v>
      </c>
      <c r="C425" s="316" t="s">
        <v>194</v>
      </c>
      <c r="D425" s="318" t="s">
        <v>1527</v>
      </c>
      <c r="E425" s="321" t="s">
        <v>184</v>
      </c>
      <c r="F425" s="316" t="s">
        <v>194</v>
      </c>
      <c r="G425" s="318" t="s">
        <v>1528</v>
      </c>
      <c r="H425" s="316" t="str">
        <f>IF(OR(AND('ENTR1-Age'!AV46="",'ENTR1-Age'!AW46=""),AND('ENTR1-Age'!AV94="",'ENTR1-Age'!AW94=""),AND('ENTR1-Age'!AW46="K",'ENTR1-Age'!AW94="K"),OR('ENTR1-Age'!AW46="O",'ENTR1-Age'!AW94="O")),"",SUM('ENTR1-Age'!AV46,'ENTR1-Age'!AV94))</f>
        <v/>
      </c>
      <c r="I425" s="316" t="str">
        <f>IF(AND(OR(AND('ENTR1-Age'!AW46="O",'ENTR1-Age'!AW94="O"),AND('ENTR1-Age'!AW46="K",'ENTR1-Age'!AW94="K")),SUM('ENTR1-Age'!AV46,'ENTR1-Age'!AV94)=0,ISNUMBER('ENTR1-Age'!AV142)),"",IF(OR('ENTR1-Age'!AW46="O",'ENTR1-Age'!AW94="O"),"O",IF(AND('ENTR1-Age'!AW46='ENTR1-Age'!AW94,OR('ENTR1-Age'!AW46="K",'ENTR1-Age'!AW46="W",'ENTR1-Age'!AW46="M")), UPPER('ENTR1-Age'!AW46),"")))</f>
        <v/>
      </c>
      <c r="J425" s="321" t="s">
        <v>184</v>
      </c>
      <c r="K425" s="322" t="str">
        <f>IF(AND(ISBLANK('ENTR1-Age'!AV142),$L$425&lt;&gt;"M"),"",'ENTR1-Age'!AV142)</f>
        <v/>
      </c>
      <c r="L425" s="316" t="str">
        <f>IF(ISBLANK('ENTR1-Age'!AW142),"",'ENTR1-Age'!AW142)</f>
        <v/>
      </c>
      <c r="M425" s="317" t="str">
        <f t="shared" si="7"/>
        <v>OK</v>
      </c>
      <c r="N425" s="342"/>
    </row>
    <row r="426" spans="1:14" x14ac:dyDescent="0.2">
      <c r="A426" s="316" t="s">
        <v>389</v>
      </c>
      <c r="B426" s="316" t="s">
        <v>1529</v>
      </c>
      <c r="C426" s="316" t="s">
        <v>194</v>
      </c>
      <c r="D426" s="318" t="s">
        <v>1530</v>
      </c>
      <c r="E426" s="321" t="s">
        <v>184</v>
      </c>
      <c r="F426" s="316" t="s">
        <v>194</v>
      </c>
      <c r="G426" s="318" t="s">
        <v>1531</v>
      </c>
      <c r="H426" s="316" t="str">
        <f>IF(OR(AND('ENTR1-Age'!AV47="",'ENTR1-Age'!AW47=""),AND('ENTR1-Age'!AV95="",'ENTR1-Age'!AW95=""),AND('ENTR1-Age'!AW47="K",'ENTR1-Age'!AW95="K"),OR('ENTR1-Age'!AW47="O",'ENTR1-Age'!AW95="O")),"",SUM('ENTR1-Age'!AV47,'ENTR1-Age'!AV95))</f>
        <v/>
      </c>
      <c r="I426" s="316" t="str">
        <f>IF(AND(OR(AND('ENTR1-Age'!AW47="O",'ENTR1-Age'!AW95="O"),AND('ENTR1-Age'!AW47="K",'ENTR1-Age'!AW95="K")),SUM('ENTR1-Age'!AV47,'ENTR1-Age'!AV95)=0,ISNUMBER('ENTR1-Age'!AV143)),"",IF(OR('ENTR1-Age'!AW47="O",'ENTR1-Age'!AW95="O"),"O",IF(AND('ENTR1-Age'!AW47='ENTR1-Age'!AW95,OR('ENTR1-Age'!AW47="K",'ENTR1-Age'!AW47="W",'ENTR1-Age'!AW47="M")), UPPER('ENTR1-Age'!AW47),"")))</f>
        <v/>
      </c>
      <c r="J426" s="321" t="s">
        <v>184</v>
      </c>
      <c r="K426" s="322" t="str">
        <f>IF(AND(ISBLANK('ENTR1-Age'!AV143),$L$426&lt;&gt;"M"),"",'ENTR1-Age'!AV143)</f>
        <v/>
      </c>
      <c r="L426" s="316" t="str">
        <f>IF(ISBLANK('ENTR1-Age'!AW143),"",'ENTR1-Age'!AW143)</f>
        <v/>
      </c>
      <c r="M426" s="317" t="str">
        <f t="shared" si="7"/>
        <v>OK</v>
      </c>
      <c r="N426" s="342"/>
    </row>
    <row r="427" spans="1:14" x14ac:dyDescent="0.2">
      <c r="A427" s="316" t="s">
        <v>389</v>
      </c>
      <c r="B427" s="316" t="s">
        <v>1532</v>
      </c>
      <c r="C427" s="316" t="s">
        <v>194</v>
      </c>
      <c r="D427" s="318" t="s">
        <v>1533</v>
      </c>
      <c r="E427" s="321" t="s">
        <v>184</v>
      </c>
      <c r="F427" s="316" t="s">
        <v>194</v>
      </c>
      <c r="G427" s="318" t="s">
        <v>1534</v>
      </c>
      <c r="H427" s="316" t="str">
        <f>IF(OR(AND('ENTR1-Age'!AV48="",'ENTR1-Age'!AW48=""),AND('ENTR1-Age'!AV96="",'ENTR1-Age'!AW96=""),AND('ENTR1-Age'!AW48="K",'ENTR1-Age'!AW96="K"),OR('ENTR1-Age'!AW48="O",'ENTR1-Age'!AW96="O")),"",SUM('ENTR1-Age'!AV48,'ENTR1-Age'!AV96))</f>
        <v/>
      </c>
      <c r="I427" s="316" t="str">
        <f>IF(AND(OR(AND('ENTR1-Age'!AW48="O",'ENTR1-Age'!AW96="O"),AND('ENTR1-Age'!AW48="K",'ENTR1-Age'!AW96="K")),SUM('ENTR1-Age'!AV48,'ENTR1-Age'!AV96)=0,ISNUMBER('ENTR1-Age'!AV144)),"",IF(OR('ENTR1-Age'!AW48="O",'ENTR1-Age'!AW96="O"),"O",IF(AND('ENTR1-Age'!AW48='ENTR1-Age'!AW96,OR('ENTR1-Age'!AW48="K",'ENTR1-Age'!AW48="W",'ENTR1-Age'!AW48="M")), UPPER('ENTR1-Age'!AW48),"")))</f>
        <v/>
      </c>
      <c r="J427" s="321" t="s">
        <v>184</v>
      </c>
      <c r="K427" s="322" t="str">
        <f>IF(AND(ISBLANK('ENTR1-Age'!AV144),$L$427&lt;&gt;"M"),"",'ENTR1-Age'!AV144)</f>
        <v/>
      </c>
      <c r="L427" s="316" t="str">
        <f>IF(ISBLANK('ENTR1-Age'!AW144),"",'ENTR1-Age'!AW144)</f>
        <v/>
      </c>
      <c r="M427" s="317" t="str">
        <f t="shared" si="7"/>
        <v>OK</v>
      </c>
      <c r="N427" s="342"/>
    </row>
    <row r="428" spans="1:14" x14ac:dyDescent="0.2">
      <c r="A428" s="316" t="s">
        <v>389</v>
      </c>
      <c r="B428" s="316" t="s">
        <v>1535</v>
      </c>
      <c r="C428" s="316" t="s">
        <v>194</v>
      </c>
      <c r="D428" s="318" t="s">
        <v>1536</v>
      </c>
      <c r="E428" s="321" t="s">
        <v>184</v>
      </c>
      <c r="F428" s="316" t="s">
        <v>194</v>
      </c>
      <c r="G428" s="318" t="s">
        <v>1537</v>
      </c>
      <c r="H428" s="316" t="str">
        <f>IF(OR(AND('ENTR1-Age'!AV49="",'ENTR1-Age'!AW49=""),AND('ENTR1-Age'!AV97="",'ENTR1-Age'!AW97=""),AND('ENTR1-Age'!AW49="K",'ENTR1-Age'!AW97="K"),OR('ENTR1-Age'!AW49="O",'ENTR1-Age'!AW97="O")),"",SUM('ENTR1-Age'!AV49,'ENTR1-Age'!AV97))</f>
        <v/>
      </c>
      <c r="I428" s="316" t="str">
        <f>IF(AND(OR(AND('ENTR1-Age'!AW49="O",'ENTR1-Age'!AW97="O"),AND('ENTR1-Age'!AW49="K",'ENTR1-Age'!AW97="K")),SUM('ENTR1-Age'!AV49,'ENTR1-Age'!AV97)=0,ISNUMBER('ENTR1-Age'!AV145)),"",IF(OR('ENTR1-Age'!AW49="O",'ENTR1-Age'!AW97="O"),"O",IF(AND('ENTR1-Age'!AW49='ENTR1-Age'!AW97,OR('ENTR1-Age'!AW49="K",'ENTR1-Age'!AW49="W",'ENTR1-Age'!AW49="M")), UPPER('ENTR1-Age'!AW49),"")))</f>
        <v/>
      </c>
      <c r="J428" s="321" t="s">
        <v>184</v>
      </c>
      <c r="K428" s="322" t="str">
        <f>IF(AND(ISBLANK('ENTR1-Age'!AV145),$L$428&lt;&gt;"M"),"",'ENTR1-Age'!AV145)</f>
        <v/>
      </c>
      <c r="L428" s="316" t="str">
        <f>IF(ISBLANK('ENTR1-Age'!AW145),"",'ENTR1-Age'!AW145)</f>
        <v/>
      </c>
      <c r="M428" s="317" t="str">
        <f t="shared" si="7"/>
        <v>OK</v>
      </c>
      <c r="N428" s="342"/>
    </row>
    <row r="429" spans="1:14" x14ac:dyDescent="0.2">
      <c r="A429" s="316" t="s">
        <v>389</v>
      </c>
      <c r="B429" s="316" t="s">
        <v>1538</v>
      </c>
      <c r="C429" s="316" t="s">
        <v>194</v>
      </c>
      <c r="D429" s="318" t="s">
        <v>1539</v>
      </c>
      <c r="E429" s="321" t="s">
        <v>184</v>
      </c>
      <c r="F429" s="316" t="s">
        <v>194</v>
      </c>
      <c r="G429" s="318" t="s">
        <v>1540</v>
      </c>
      <c r="H429" s="316" t="str">
        <f>IF(OR(AND('ENTR1-Age'!AV50="",'ENTR1-Age'!AW50=""),AND('ENTR1-Age'!AV98="",'ENTR1-Age'!AW98=""),AND('ENTR1-Age'!AW50="K",'ENTR1-Age'!AW98="K"),OR('ENTR1-Age'!AW50="O",'ENTR1-Age'!AW98="O")),"",SUM('ENTR1-Age'!AV50,'ENTR1-Age'!AV98))</f>
        <v/>
      </c>
      <c r="I429" s="316" t="str">
        <f>IF(AND(OR(AND('ENTR1-Age'!AW50="O",'ENTR1-Age'!AW98="O"),AND('ENTR1-Age'!AW50="K",'ENTR1-Age'!AW98="K")),SUM('ENTR1-Age'!AV50,'ENTR1-Age'!AV98)=0,ISNUMBER('ENTR1-Age'!AV146)),"",IF(OR('ENTR1-Age'!AW50="O",'ENTR1-Age'!AW98="O"),"O",IF(AND('ENTR1-Age'!AW50='ENTR1-Age'!AW98,OR('ENTR1-Age'!AW50="K",'ENTR1-Age'!AW50="W",'ENTR1-Age'!AW50="M")), UPPER('ENTR1-Age'!AW50),"")))</f>
        <v/>
      </c>
      <c r="J429" s="321" t="s">
        <v>184</v>
      </c>
      <c r="K429" s="322" t="str">
        <f>IF(AND(ISBLANK('ENTR1-Age'!AV146),$L$429&lt;&gt;"M"),"",'ENTR1-Age'!AV146)</f>
        <v/>
      </c>
      <c r="L429" s="316" t="str">
        <f>IF(ISBLANK('ENTR1-Age'!AW146),"",'ENTR1-Age'!AW146)</f>
        <v/>
      </c>
      <c r="M429" s="317" t="str">
        <f t="shared" si="7"/>
        <v>OK</v>
      </c>
      <c r="N429" s="342"/>
    </row>
    <row r="430" spans="1:14" x14ac:dyDescent="0.2">
      <c r="A430" s="316" t="s">
        <v>389</v>
      </c>
      <c r="B430" s="316" t="s">
        <v>1541</v>
      </c>
      <c r="C430" s="316" t="s">
        <v>194</v>
      </c>
      <c r="D430" s="318" t="s">
        <v>1542</v>
      </c>
      <c r="E430" s="321" t="s">
        <v>184</v>
      </c>
      <c r="F430" s="316" t="s">
        <v>194</v>
      </c>
      <c r="G430" s="318" t="s">
        <v>1543</v>
      </c>
      <c r="H430" s="316" t="str">
        <f>IF(OR(AND('ENTR1-Age'!AV51="",'ENTR1-Age'!AW51=""),AND('ENTR1-Age'!AV99="",'ENTR1-Age'!AW99=""),AND('ENTR1-Age'!AW51="K",'ENTR1-Age'!AW99="K"),OR('ENTR1-Age'!AW51="O",'ENTR1-Age'!AW99="O")),"",SUM('ENTR1-Age'!AV51,'ENTR1-Age'!AV99))</f>
        <v/>
      </c>
      <c r="I430" s="316" t="str">
        <f>IF(AND(OR(AND('ENTR1-Age'!AW51="O",'ENTR1-Age'!AW99="O"),AND('ENTR1-Age'!AW51="K",'ENTR1-Age'!AW99="K")),SUM('ENTR1-Age'!AV51,'ENTR1-Age'!AV99)=0,ISNUMBER('ENTR1-Age'!AV147)),"",IF(OR('ENTR1-Age'!AW51="O",'ENTR1-Age'!AW99="O"),"O",IF(AND('ENTR1-Age'!AW51='ENTR1-Age'!AW99,OR('ENTR1-Age'!AW51="K",'ENTR1-Age'!AW51="W",'ENTR1-Age'!AW51="M")), UPPER('ENTR1-Age'!AW51),"")))</f>
        <v/>
      </c>
      <c r="J430" s="321" t="s">
        <v>184</v>
      </c>
      <c r="K430" s="322" t="str">
        <f>IF(AND(ISBLANK('ENTR1-Age'!AV147),$L$430&lt;&gt;"M"),"",'ENTR1-Age'!AV147)</f>
        <v/>
      </c>
      <c r="L430" s="316" t="str">
        <f>IF(ISBLANK('ENTR1-Age'!AW147),"",'ENTR1-Age'!AW147)</f>
        <v/>
      </c>
      <c r="M430" s="317" t="str">
        <f t="shared" si="7"/>
        <v>OK</v>
      </c>
      <c r="N430" s="342"/>
    </row>
    <row r="431" spans="1:14" ht="22.5" x14ac:dyDescent="0.2">
      <c r="A431" s="316" t="s">
        <v>389</v>
      </c>
      <c r="B431" s="316" t="s">
        <v>1544</v>
      </c>
      <c r="C431" s="316" t="s">
        <v>194</v>
      </c>
      <c r="D431" s="318" t="s">
        <v>1545</v>
      </c>
      <c r="E431" s="321" t="s">
        <v>184</v>
      </c>
      <c r="F431" s="316" t="s">
        <v>194</v>
      </c>
      <c r="G431" s="318" t="s">
        <v>1546</v>
      </c>
      <c r="H431" s="316" t="str">
        <f>IF(OR(AND('ENTR1-Age'!AV52="",'ENTR1-Age'!AW52=""),AND('ENTR1-Age'!AV100="",'ENTR1-Age'!AW100=""),AND('ENTR1-Age'!AW52="K",'ENTR1-Age'!AW100="K"),OR('ENTR1-Age'!AW52="O",'ENTR1-Age'!AW100="O")),"",SUM('ENTR1-Age'!AV52,'ENTR1-Age'!AV100))</f>
        <v/>
      </c>
      <c r="I431" s="316" t="str">
        <f>IF(AND(OR(AND('ENTR1-Age'!AW52="O",'ENTR1-Age'!AW100="O"),AND('ENTR1-Age'!AW52="K",'ENTR1-Age'!AW100="K")),SUM('ENTR1-Age'!AV52,'ENTR1-Age'!AV100)=0,ISNUMBER('ENTR1-Age'!AV148)),"",IF(OR('ENTR1-Age'!AW52="O",'ENTR1-Age'!AW100="O"),"O",IF(AND('ENTR1-Age'!AW52='ENTR1-Age'!AW100,OR('ENTR1-Age'!AW52="K",'ENTR1-Age'!AW52="W",'ENTR1-Age'!AW52="M")), UPPER('ENTR1-Age'!AW52),"")))</f>
        <v/>
      </c>
      <c r="J431" s="321" t="s">
        <v>184</v>
      </c>
      <c r="K431" s="322" t="str">
        <f>IF(AND(ISBLANK('ENTR1-Age'!AV148),$L$431&lt;&gt;"M"),"",'ENTR1-Age'!AV148)</f>
        <v/>
      </c>
      <c r="L431" s="316" t="str">
        <f>IF(ISBLANK('ENTR1-Age'!AW148),"",'ENTR1-Age'!AW148)</f>
        <v/>
      </c>
      <c r="M431" s="317" t="str">
        <f t="shared" si="7"/>
        <v>OK</v>
      </c>
      <c r="N431" s="342"/>
    </row>
    <row r="432" spans="1:14" ht="22.5" x14ac:dyDescent="0.2">
      <c r="A432" s="316" t="s">
        <v>389</v>
      </c>
      <c r="B432" s="316" t="s">
        <v>1547</v>
      </c>
      <c r="C432" s="316" t="s">
        <v>194</v>
      </c>
      <c r="D432" s="318" t="s">
        <v>1548</v>
      </c>
      <c r="E432" s="321" t="s">
        <v>184</v>
      </c>
      <c r="F432" s="316" t="s">
        <v>194</v>
      </c>
      <c r="G432" s="318" t="s">
        <v>1549</v>
      </c>
      <c r="H432" s="316" t="str">
        <f>IF(OR(AND('ENTR1-Age'!AV53="",'ENTR1-Age'!AW53=""),AND('ENTR1-Age'!AV101="",'ENTR1-Age'!AW101=""),AND('ENTR1-Age'!AW53="K",'ENTR1-Age'!AW101="K"),OR('ENTR1-Age'!AW53="O",'ENTR1-Age'!AW101="O")),"",SUM('ENTR1-Age'!AV53,'ENTR1-Age'!AV101))</f>
        <v/>
      </c>
      <c r="I432" s="316" t="str">
        <f>IF(AND(OR(AND('ENTR1-Age'!AW53="O",'ENTR1-Age'!AW101="O"),AND('ENTR1-Age'!AW53="K",'ENTR1-Age'!AW101="K")),SUM('ENTR1-Age'!AV53,'ENTR1-Age'!AV101)=0,ISNUMBER('ENTR1-Age'!AV149)),"",IF(OR('ENTR1-Age'!AW53="O",'ENTR1-Age'!AW101="O"),"O",IF(AND('ENTR1-Age'!AW53='ENTR1-Age'!AW101,OR('ENTR1-Age'!AW53="K",'ENTR1-Age'!AW53="W",'ENTR1-Age'!AW53="M")), UPPER('ENTR1-Age'!AW53),"")))</f>
        <v/>
      </c>
      <c r="J432" s="321" t="s">
        <v>184</v>
      </c>
      <c r="K432" s="322" t="str">
        <f>IF(AND(ISBLANK('ENTR1-Age'!AV149),$L$432&lt;&gt;"M"),"",'ENTR1-Age'!AV149)</f>
        <v/>
      </c>
      <c r="L432" s="316" t="str">
        <f>IF(ISBLANK('ENTR1-Age'!AW149),"",'ENTR1-Age'!AW149)</f>
        <v/>
      </c>
      <c r="M432" s="317" t="str">
        <f t="shared" si="7"/>
        <v>OK</v>
      </c>
      <c r="N432" s="342"/>
    </row>
    <row r="433" spans="1:14" ht="22.5" x14ac:dyDescent="0.2">
      <c r="A433" s="316" t="s">
        <v>389</v>
      </c>
      <c r="B433" s="316" t="s">
        <v>1550</v>
      </c>
      <c r="C433" s="316" t="s">
        <v>194</v>
      </c>
      <c r="D433" s="318" t="s">
        <v>1551</v>
      </c>
      <c r="E433" s="321" t="s">
        <v>184</v>
      </c>
      <c r="F433" s="316" t="s">
        <v>194</v>
      </c>
      <c r="G433" s="318" t="s">
        <v>1552</v>
      </c>
      <c r="H433" s="316" t="str">
        <f>IF(OR(AND('ENTR1-Age'!AV54="",'ENTR1-Age'!AW54=""),AND('ENTR1-Age'!AV102="",'ENTR1-Age'!AW102=""),AND('ENTR1-Age'!AW54="K",'ENTR1-Age'!AW102="K"),OR('ENTR1-Age'!AW54="O",'ENTR1-Age'!AW102="O")),"",SUM('ENTR1-Age'!AV54,'ENTR1-Age'!AV102))</f>
        <v/>
      </c>
      <c r="I433" s="316" t="str">
        <f>IF(AND(OR(AND('ENTR1-Age'!AW54="O",'ENTR1-Age'!AW102="O"),AND('ENTR1-Age'!AW54="K",'ENTR1-Age'!AW102="K")),SUM('ENTR1-Age'!AV54,'ENTR1-Age'!AV102)=0,ISNUMBER('ENTR1-Age'!AV150)),"",IF(OR('ENTR1-Age'!AW54="O",'ENTR1-Age'!AW102="O"),"O",IF(AND('ENTR1-Age'!AW54='ENTR1-Age'!AW102,OR('ENTR1-Age'!AW54="K",'ENTR1-Age'!AW54="W",'ENTR1-Age'!AW54="M")), UPPER('ENTR1-Age'!AW54),"")))</f>
        <v/>
      </c>
      <c r="J433" s="321" t="s">
        <v>184</v>
      </c>
      <c r="K433" s="322" t="str">
        <f>IF(AND(ISBLANK('ENTR1-Age'!AV150),$L$433&lt;&gt;"M"),"",'ENTR1-Age'!AV150)</f>
        <v/>
      </c>
      <c r="L433" s="316" t="str">
        <f>IF(ISBLANK('ENTR1-Age'!AW150),"",'ENTR1-Age'!AW150)</f>
        <v/>
      </c>
      <c r="M433" s="317" t="str">
        <f t="shared" si="7"/>
        <v>OK</v>
      </c>
      <c r="N433" s="342"/>
    </row>
    <row r="434" spans="1:14" ht="22.5" x14ac:dyDescent="0.2">
      <c r="A434" s="316" t="s">
        <v>389</v>
      </c>
      <c r="B434" s="316" t="s">
        <v>1553</v>
      </c>
      <c r="C434" s="316" t="s">
        <v>194</v>
      </c>
      <c r="D434" s="318" t="s">
        <v>1554</v>
      </c>
      <c r="E434" s="321" t="s">
        <v>184</v>
      </c>
      <c r="F434" s="316" t="s">
        <v>194</v>
      </c>
      <c r="G434" s="318" t="s">
        <v>1555</v>
      </c>
      <c r="H434" s="316" t="str">
        <f>IF(OR(AND('ENTR1-Age'!AV55="",'ENTR1-Age'!AW55=""),AND('ENTR1-Age'!AV103="",'ENTR1-Age'!AW103=""),AND('ENTR1-Age'!AW55="K",'ENTR1-Age'!AW103="K"),OR('ENTR1-Age'!AW55="O",'ENTR1-Age'!AW103="O")),"",SUM('ENTR1-Age'!AV55,'ENTR1-Age'!AV103))</f>
        <v/>
      </c>
      <c r="I434" s="316" t="str">
        <f>IF(AND(OR(AND('ENTR1-Age'!AW55="O",'ENTR1-Age'!AW103="O"),AND('ENTR1-Age'!AW55="K",'ENTR1-Age'!AW103="K")),SUM('ENTR1-Age'!AV55,'ENTR1-Age'!AV103)=0,ISNUMBER('ENTR1-Age'!AV151)),"",IF(OR('ENTR1-Age'!AW55="O",'ENTR1-Age'!AW103="O"),"O",IF(AND('ENTR1-Age'!AW55='ENTR1-Age'!AW103,OR('ENTR1-Age'!AW55="K",'ENTR1-Age'!AW55="W",'ENTR1-Age'!AW55="M")), UPPER('ENTR1-Age'!AW55),"")))</f>
        <v/>
      </c>
      <c r="J434" s="321" t="s">
        <v>184</v>
      </c>
      <c r="K434" s="322" t="str">
        <f>IF(AND(ISBLANK('ENTR1-Age'!AV151),$L$434&lt;&gt;"M"),"",'ENTR1-Age'!AV151)</f>
        <v/>
      </c>
      <c r="L434" s="316" t="str">
        <f>IF(ISBLANK('ENTR1-Age'!AW151),"",'ENTR1-Age'!AW151)</f>
        <v/>
      </c>
      <c r="M434" s="317" t="str">
        <f t="shared" si="7"/>
        <v>OK</v>
      </c>
      <c r="N434" s="342"/>
    </row>
    <row r="435" spans="1:14" ht="22.5" x14ac:dyDescent="0.2">
      <c r="A435" s="316" t="s">
        <v>389</v>
      </c>
      <c r="B435" s="316" t="s">
        <v>1556</v>
      </c>
      <c r="C435" s="316" t="s">
        <v>194</v>
      </c>
      <c r="D435" s="318" t="s">
        <v>1557</v>
      </c>
      <c r="E435" s="321" t="s">
        <v>184</v>
      </c>
      <c r="F435" s="316" t="s">
        <v>194</v>
      </c>
      <c r="G435" s="318" t="s">
        <v>1558</v>
      </c>
      <c r="H435" s="316" t="str">
        <f>IF(OR(AND('ENTR1-Age'!AV56="",'ENTR1-Age'!AW56=""),AND('ENTR1-Age'!AV104="",'ENTR1-Age'!AW104=""),AND('ENTR1-Age'!AW56="K",'ENTR1-Age'!AW104="K"),OR('ENTR1-Age'!AW56="O",'ENTR1-Age'!AW104="O")),"",SUM('ENTR1-Age'!AV56,'ENTR1-Age'!AV104))</f>
        <v/>
      </c>
      <c r="I435" s="316" t="str">
        <f>IF(AND(OR(AND('ENTR1-Age'!AW56="O",'ENTR1-Age'!AW104="O"),AND('ENTR1-Age'!AW56="K",'ENTR1-Age'!AW104="K")),SUM('ENTR1-Age'!AV56,'ENTR1-Age'!AV104)=0,ISNUMBER('ENTR1-Age'!AV152)),"",IF(OR('ENTR1-Age'!AW56="O",'ENTR1-Age'!AW104="O"),"O",IF(AND('ENTR1-Age'!AW56='ENTR1-Age'!AW104,OR('ENTR1-Age'!AW56="K",'ENTR1-Age'!AW56="W",'ENTR1-Age'!AW56="M")), UPPER('ENTR1-Age'!AW56),"")))</f>
        <v/>
      </c>
      <c r="J435" s="321" t="s">
        <v>184</v>
      </c>
      <c r="K435" s="322" t="str">
        <f>IF(AND(ISBLANK('ENTR1-Age'!AV152),$L$435&lt;&gt;"M"),"",'ENTR1-Age'!AV152)</f>
        <v/>
      </c>
      <c r="L435" s="316" t="str">
        <f>IF(ISBLANK('ENTR1-Age'!AW152),"",'ENTR1-Age'!AW152)</f>
        <v/>
      </c>
      <c r="M435" s="317" t="str">
        <f t="shared" si="7"/>
        <v>OK</v>
      </c>
      <c r="N435" s="342"/>
    </row>
    <row r="436" spans="1:14" ht="22.5" x14ac:dyDescent="0.2">
      <c r="A436" s="316" t="s">
        <v>389</v>
      </c>
      <c r="B436" s="316" t="s">
        <v>1559</v>
      </c>
      <c r="C436" s="316" t="s">
        <v>194</v>
      </c>
      <c r="D436" s="318" t="s">
        <v>1560</v>
      </c>
      <c r="E436" s="321" t="s">
        <v>184</v>
      </c>
      <c r="F436" s="316" t="s">
        <v>194</v>
      </c>
      <c r="G436" s="318" t="s">
        <v>1561</v>
      </c>
      <c r="H436" s="316" t="str">
        <f>IF(OR(AND('ENTR1-Age'!AV57="",'ENTR1-Age'!AW57=""),AND('ENTR1-Age'!AV105="",'ENTR1-Age'!AW105=""),AND('ENTR1-Age'!AW57="K",'ENTR1-Age'!AW105="K"),OR('ENTR1-Age'!AW57="O",'ENTR1-Age'!AW105="O")),"",SUM('ENTR1-Age'!AV57,'ENTR1-Age'!AV105))</f>
        <v/>
      </c>
      <c r="I436" s="316" t="str">
        <f>IF(AND(OR(AND('ENTR1-Age'!AW57="O",'ENTR1-Age'!AW105="O"),AND('ENTR1-Age'!AW57="K",'ENTR1-Age'!AW105="K")),SUM('ENTR1-Age'!AV57,'ENTR1-Age'!AV105)=0,ISNUMBER('ENTR1-Age'!AV153)),"",IF(OR('ENTR1-Age'!AW57="O",'ENTR1-Age'!AW105="O"),"O",IF(AND('ENTR1-Age'!AW57='ENTR1-Age'!AW105,OR('ENTR1-Age'!AW57="K",'ENTR1-Age'!AW57="W",'ENTR1-Age'!AW57="M")), UPPER('ENTR1-Age'!AW57),"")))</f>
        <v/>
      </c>
      <c r="J436" s="321" t="s">
        <v>184</v>
      </c>
      <c r="K436" s="322" t="str">
        <f>IF(AND(ISBLANK('ENTR1-Age'!AV153),$L$436&lt;&gt;"M"),"",'ENTR1-Age'!AV153)</f>
        <v/>
      </c>
      <c r="L436" s="316" t="str">
        <f>IF(ISBLANK('ENTR1-Age'!AW153),"",'ENTR1-Age'!AW153)</f>
        <v/>
      </c>
      <c r="M436" s="317" t="str">
        <f t="shared" si="7"/>
        <v>OK</v>
      </c>
      <c r="N436" s="342"/>
    </row>
    <row r="437" spans="1:14" ht="22.5" x14ac:dyDescent="0.2">
      <c r="A437" s="316" t="s">
        <v>389</v>
      </c>
      <c r="B437" s="316" t="s">
        <v>1562</v>
      </c>
      <c r="C437" s="316" t="s">
        <v>194</v>
      </c>
      <c r="D437" s="318" t="s">
        <v>1563</v>
      </c>
      <c r="E437" s="321" t="s">
        <v>184</v>
      </c>
      <c r="F437" s="316" t="s">
        <v>194</v>
      </c>
      <c r="G437" s="318" t="s">
        <v>1564</v>
      </c>
      <c r="H437" s="316" t="str">
        <f>IF(OR(AND('ENTR1-Age'!AV58="",'ENTR1-Age'!AW58=""),AND('ENTR1-Age'!AV106="",'ENTR1-Age'!AW106=""),AND('ENTR1-Age'!AW58="K",'ENTR1-Age'!AW106="K"),OR('ENTR1-Age'!AW58="O",'ENTR1-Age'!AW106="O")),"",SUM('ENTR1-Age'!AV58,'ENTR1-Age'!AV106))</f>
        <v/>
      </c>
      <c r="I437" s="316" t="str">
        <f>IF(AND(OR(AND('ENTR1-Age'!AW58="O",'ENTR1-Age'!AW106="O"),AND('ENTR1-Age'!AW58="K",'ENTR1-Age'!AW106="K")),SUM('ENTR1-Age'!AV58,'ENTR1-Age'!AV106)=0,ISNUMBER('ENTR1-Age'!AV154)),"",IF(OR('ENTR1-Age'!AW58="O",'ENTR1-Age'!AW106="O"),"O",IF(AND('ENTR1-Age'!AW58='ENTR1-Age'!AW106,OR('ENTR1-Age'!AW58="K",'ENTR1-Age'!AW58="W",'ENTR1-Age'!AW58="M")), UPPER('ENTR1-Age'!AW58),"")))</f>
        <v/>
      </c>
      <c r="J437" s="321" t="s">
        <v>184</v>
      </c>
      <c r="K437" s="322" t="str">
        <f>IF(AND(ISBLANK('ENTR1-Age'!AV154),$L$437&lt;&gt;"M"),"",'ENTR1-Age'!AV154)</f>
        <v/>
      </c>
      <c r="L437" s="316" t="str">
        <f>IF(ISBLANK('ENTR1-Age'!AW154),"",'ENTR1-Age'!AW154)</f>
        <v/>
      </c>
      <c r="M437" s="317" t="str">
        <f t="shared" si="7"/>
        <v>OK</v>
      </c>
      <c r="N437" s="342"/>
    </row>
    <row r="438" spans="1:14" ht="22.5" x14ac:dyDescent="0.2">
      <c r="A438" s="316" t="s">
        <v>389</v>
      </c>
      <c r="B438" s="316" t="s">
        <v>1565</v>
      </c>
      <c r="C438" s="316" t="s">
        <v>194</v>
      </c>
      <c r="D438" s="318" t="s">
        <v>1566</v>
      </c>
      <c r="E438" s="321" t="s">
        <v>184</v>
      </c>
      <c r="F438" s="316" t="s">
        <v>194</v>
      </c>
      <c r="G438" s="318" t="s">
        <v>1567</v>
      </c>
      <c r="H438" s="316" t="str">
        <f>IF(OR(AND('ENTR1-Age'!AV59="",'ENTR1-Age'!AW59=""),AND('ENTR1-Age'!AV107="",'ENTR1-Age'!AW107=""),AND('ENTR1-Age'!AW59="K",'ENTR1-Age'!AW107="K"),OR('ENTR1-Age'!AW59="O",'ENTR1-Age'!AW107="O")),"",SUM('ENTR1-Age'!AV59,'ENTR1-Age'!AV107))</f>
        <v/>
      </c>
      <c r="I438" s="316" t="str">
        <f>IF(AND(OR(AND('ENTR1-Age'!AW59="O",'ENTR1-Age'!AW107="O"),AND('ENTR1-Age'!AW59="K",'ENTR1-Age'!AW107="K")),SUM('ENTR1-Age'!AV59,'ENTR1-Age'!AV107)=0,ISNUMBER('ENTR1-Age'!AV155)),"",IF(OR('ENTR1-Age'!AW59="O",'ENTR1-Age'!AW107="O"),"O",IF(AND('ENTR1-Age'!AW59='ENTR1-Age'!AW107,OR('ENTR1-Age'!AW59="K",'ENTR1-Age'!AW59="W",'ENTR1-Age'!AW59="M")), UPPER('ENTR1-Age'!AW59),"")))</f>
        <v/>
      </c>
      <c r="J438" s="321" t="s">
        <v>184</v>
      </c>
      <c r="K438" s="322" t="str">
        <f>IF(AND(ISBLANK('ENTR1-Age'!AV155),$L$438&lt;&gt;"M"),"",'ENTR1-Age'!AV155)</f>
        <v/>
      </c>
      <c r="L438" s="316" t="str">
        <f>IF(ISBLANK('ENTR1-Age'!AW155),"",'ENTR1-Age'!AW155)</f>
        <v/>
      </c>
      <c r="M438" s="317" t="str">
        <f t="shared" si="7"/>
        <v>OK</v>
      </c>
      <c r="N438" s="342"/>
    </row>
    <row r="439" spans="1:14" ht="22.5" x14ac:dyDescent="0.2">
      <c r="A439" s="316" t="s">
        <v>389</v>
      </c>
      <c r="B439" s="316" t="s">
        <v>1568</v>
      </c>
      <c r="C439" s="316" t="s">
        <v>194</v>
      </c>
      <c r="D439" s="318" t="s">
        <v>1569</v>
      </c>
      <c r="E439" s="321" t="s">
        <v>184</v>
      </c>
      <c r="F439" s="316" t="s">
        <v>194</v>
      </c>
      <c r="G439" s="318" t="s">
        <v>1570</v>
      </c>
      <c r="H439" s="316" t="str">
        <f>IF(OR(AND('ENTR1-Age'!AV60="",'ENTR1-Age'!AW60=""),AND('ENTR1-Age'!AV108="",'ENTR1-Age'!AW108=""),AND('ENTR1-Age'!AW60="K",'ENTR1-Age'!AW108="K"),OR('ENTR1-Age'!AW60="O",'ENTR1-Age'!AW108="O")),"",SUM('ENTR1-Age'!AV60,'ENTR1-Age'!AV108))</f>
        <v/>
      </c>
      <c r="I439" s="316" t="str">
        <f>IF(AND(OR(AND('ENTR1-Age'!AW60="O",'ENTR1-Age'!AW108="O"),AND('ENTR1-Age'!AW60="K",'ENTR1-Age'!AW108="K")),SUM('ENTR1-Age'!AV60,'ENTR1-Age'!AV108)=0,ISNUMBER('ENTR1-Age'!AV156)),"",IF(OR('ENTR1-Age'!AW60="O",'ENTR1-Age'!AW108="O"),"O",IF(AND('ENTR1-Age'!AW60='ENTR1-Age'!AW108,OR('ENTR1-Age'!AW60="K",'ENTR1-Age'!AW60="W",'ENTR1-Age'!AW60="M")), UPPER('ENTR1-Age'!AW60),"")))</f>
        <v/>
      </c>
      <c r="J439" s="321" t="s">
        <v>184</v>
      </c>
      <c r="K439" s="322" t="str">
        <f>IF(AND(ISBLANK('ENTR1-Age'!AV156),$L$439&lt;&gt;"M"),"",'ENTR1-Age'!AV156)</f>
        <v/>
      </c>
      <c r="L439" s="316" t="str">
        <f>IF(ISBLANK('ENTR1-Age'!AW156),"",'ENTR1-Age'!AW156)</f>
        <v/>
      </c>
      <c r="M439" s="317" t="str">
        <f t="shared" si="7"/>
        <v>OK</v>
      </c>
      <c r="N439" s="342"/>
    </row>
    <row r="440" spans="1:14" ht="22.5" x14ac:dyDescent="0.2">
      <c r="A440" s="316" t="s">
        <v>389</v>
      </c>
      <c r="B440" s="316" t="s">
        <v>1571</v>
      </c>
      <c r="C440" s="316" t="s">
        <v>194</v>
      </c>
      <c r="D440" s="318" t="s">
        <v>1572</v>
      </c>
      <c r="E440" s="321" t="s">
        <v>184</v>
      </c>
      <c r="F440" s="316" t="s">
        <v>194</v>
      </c>
      <c r="G440" s="318" t="s">
        <v>1573</v>
      </c>
      <c r="H440" s="316" t="str">
        <f>IF(OR(AND('ENTR1-Age'!AV61="",'ENTR1-Age'!AW61=""),AND('ENTR1-Age'!AV109="",'ENTR1-Age'!AW109=""),AND('ENTR1-Age'!AW61="K",'ENTR1-Age'!AW109="K"),OR('ENTR1-Age'!AW61="O",'ENTR1-Age'!AW109="O")),"",SUM('ENTR1-Age'!AV61,'ENTR1-Age'!AV109))</f>
        <v/>
      </c>
      <c r="I440" s="316" t="str">
        <f>IF(AND(OR(AND('ENTR1-Age'!AW61="O",'ENTR1-Age'!AW109="O"),AND('ENTR1-Age'!AW61="K",'ENTR1-Age'!AW109="K")),SUM('ENTR1-Age'!AV61,'ENTR1-Age'!AV109)=0,ISNUMBER('ENTR1-Age'!AV157)),"",IF(OR('ENTR1-Age'!AW61="O",'ENTR1-Age'!AW109="O"),"O",IF(AND('ENTR1-Age'!AW61='ENTR1-Age'!AW109,OR('ENTR1-Age'!AW61="K",'ENTR1-Age'!AW61="W",'ENTR1-Age'!AW61="M")), UPPER('ENTR1-Age'!AW61),"")))</f>
        <v/>
      </c>
      <c r="J440" s="321" t="s">
        <v>184</v>
      </c>
      <c r="K440" s="322" t="str">
        <f>IF(AND(ISBLANK('ENTR1-Age'!AV157),$L$440&lt;&gt;"M"),"",'ENTR1-Age'!AV157)</f>
        <v/>
      </c>
      <c r="L440" s="316" t="str">
        <f>IF(ISBLANK('ENTR1-Age'!AW157),"",'ENTR1-Age'!AW157)</f>
        <v/>
      </c>
      <c r="M440" s="317" t="str">
        <f t="shared" si="7"/>
        <v>OK</v>
      </c>
      <c r="N440" s="342"/>
    </row>
    <row r="441" spans="1:14" ht="22.5" x14ac:dyDescent="0.2">
      <c r="A441" s="316" t="s">
        <v>389</v>
      </c>
      <c r="B441" s="316" t="s">
        <v>1574</v>
      </c>
      <c r="C441" s="316" t="s">
        <v>194</v>
      </c>
      <c r="D441" s="318" t="s">
        <v>1575</v>
      </c>
      <c r="E441" s="321" t="s">
        <v>184</v>
      </c>
      <c r="F441" s="316" t="s">
        <v>194</v>
      </c>
      <c r="G441" s="318" t="s">
        <v>1576</v>
      </c>
      <c r="H441" s="316" t="str">
        <f>IF(OR(AND('ENTR1-Age'!AV62="",'ENTR1-Age'!AW62=""),AND('ENTR1-Age'!AV110="",'ENTR1-Age'!AW110=""),AND('ENTR1-Age'!AW62="K",'ENTR1-Age'!AW110="K"),OR('ENTR1-Age'!AW62="O",'ENTR1-Age'!AW110="O")),"",SUM('ENTR1-Age'!AV62,'ENTR1-Age'!AV110))</f>
        <v/>
      </c>
      <c r="I441" s="316" t="str">
        <f>IF(AND(OR(AND('ENTR1-Age'!AW62="O",'ENTR1-Age'!AW110="O"),AND('ENTR1-Age'!AW62="K",'ENTR1-Age'!AW110="K")),SUM('ENTR1-Age'!AV62,'ENTR1-Age'!AV110)=0,ISNUMBER('ENTR1-Age'!AV158)),"",IF(OR('ENTR1-Age'!AW62="O",'ENTR1-Age'!AW110="O"),"O",IF(AND('ENTR1-Age'!AW62='ENTR1-Age'!AW110,OR('ENTR1-Age'!AW62="K",'ENTR1-Age'!AW62="W",'ENTR1-Age'!AW62="M")), UPPER('ENTR1-Age'!AW62),"")))</f>
        <v/>
      </c>
      <c r="J441" s="321" t="s">
        <v>184</v>
      </c>
      <c r="K441" s="322" t="str">
        <f>IF(AND(ISBLANK('ENTR1-Age'!AV158),$L$441&lt;&gt;"M"),"",'ENTR1-Age'!AV158)</f>
        <v/>
      </c>
      <c r="L441" s="316" t="str">
        <f>IF(ISBLANK('ENTR1-Age'!AW158),"",'ENTR1-Age'!AW158)</f>
        <v/>
      </c>
      <c r="M441" s="317" t="str">
        <f t="shared" si="7"/>
        <v>OK</v>
      </c>
      <c r="N441" s="342"/>
    </row>
    <row r="442" spans="1:14" ht="22.5" x14ac:dyDescent="0.2">
      <c r="A442" s="316" t="s">
        <v>389</v>
      </c>
      <c r="B442" s="316" t="s">
        <v>1577</v>
      </c>
      <c r="C442" s="316" t="s">
        <v>194</v>
      </c>
      <c r="D442" s="318" t="s">
        <v>1578</v>
      </c>
      <c r="E442" s="321" t="s">
        <v>184</v>
      </c>
      <c r="F442" s="316" t="s">
        <v>194</v>
      </c>
      <c r="G442" s="318" t="s">
        <v>1579</v>
      </c>
      <c r="H442" s="316" t="str">
        <f>IF(OR(AND('ENTR1-Age'!AV63="",'ENTR1-Age'!AW63=""),AND('ENTR1-Age'!AV111="",'ENTR1-Age'!AW111=""),AND('ENTR1-Age'!AW63="K",'ENTR1-Age'!AW111="K"),OR('ENTR1-Age'!AW63="O",'ENTR1-Age'!AW111="O")),"",SUM('ENTR1-Age'!AV63,'ENTR1-Age'!AV111))</f>
        <v/>
      </c>
      <c r="I442" s="316" t="str">
        <f>IF(AND(OR(AND('ENTR1-Age'!AW63="O",'ENTR1-Age'!AW111="O"),AND('ENTR1-Age'!AW63="K",'ENTR1-Age'!AW111="K")),SUM('ENTR1-Age'!AV63,'ENTR1-Age'!AV111)=0,ISNUMBER('ENTR1-Age'!AV159)),"",IF(OR('ENTR1-Age'!AW63="O",'ENTR1-Age'!AW111="O"),"O",IF(AND('ENTR1-Age'!AW63='ENTR1-Age'!AW111,OR('ENTR1-Age'!AW63="K",'ENTR1-Age'!AW63="W",'ENTR1-Age'!AW63="M")), UPPER('ENTR1-Age'!AW63),"")))</f>
        <v/>
      </c>
      <c r="J442" s="321" t="s">
        <v>184</v>
      </c>
      <c r="K442" s="322" t="str">
        <f>IF(AND(ISBLANK('ENTR1-Age'!AV159),$L$442&lt;&gt;"M"),"",'ENTR1-Age'!AV159)</f>
        <v/>
      </c>
      <c r="L442" s="316" t="str">
        <f>IF(ISBLANK('ENTR1-Age'!AW159),"",'ENTR1-Age'!AW159)</f>
        <v/>
      </c>
      <c r="M442" s="317" t="str">
        <f t="shared" si="7"/>
        <v>OK</v>
      </c>
      <c r="N442" s="342"/>
    </row>
    <row r="443" spans="1:14" ht="22.5" x14ac:dyDescent="0.2">
      <c r="A443" s="316" t="s">
        <v>389</v>
      </c>
      <c r="B443" s="316" t="s">
        <v>1580</v>
      </c>
      <c r="C443" s="316" t="s">
        <v>194</v>
      </c>
      <c r="D443" s="318" t="s">
        <v>1581</v>
      </c>
      <c r="E443" s="321" t="s">
        <v>184</v>
      </c>
      <c r="F443" s="316" t="s">
        <v>194</v>
      </c>
      <c r="G443" s="318" t="s">
        <v>1582</v>
      </c>
      <c r="H443" s="316" t="str">
        <f>IF(OR(AND('ENTR1-Age'!AV64="",'ENTR1-Age'!AW64=""),AND('ENTR1-Age'!AV112="",'ENTR1-Age'!AW112=""),AND('ENTR1-Age'!AW64="K",'ENTR1-Age'!AW112="K"),OR('ENTR1-Age'!AW64="O",'ENTR1-Age'!AW112="O")),"",SUM('ENTR1-Age'!AV64,'ENTR1-Age'!AV112))</f>
        <v/>
      </c>
      <c r="I443" s="316" t="str">
        <f>IF(AND(OR(AND('ENTR1-Age'!AW64="O",'ENTR1-Age'!AW112="O"),AND('ENTR1-Age'!AW64="K",'ENTR1-Age'!AW112="K")),SUM('ENTR1-Age'!AV64,'ENTR1-Age'!AV112)=0,ISNUMBER('ENTR1-Age'!AV160)),"",IF(OR('ENTR1-Age'!AW64="O",'ENTR1-Age'!AW112="O"),"O",IF(AND('ENTR1-Age'!AW64='ENTR1-Age'!AW112,OR('ENTR1-Age'!AW64="K",'ENTR1-Age'!AW64="W",'ENTR1-Age'!AW64="M")), UPPER('ENTR1-Age'!AW64),"")))</f>
        <v/>
      </c>
      <c r="J443" s="321" t="s">
        <v>184</v>
      </c>
      <c r="K443" s="322" t="str">
        <f>IF(AND(ISBLANK('ENTR1-Age'!AV160),$L$443&lt;&gt;"M"),"",'ENTR1-Age'!AV160)</f>
        <v/>
      </c>
      <c r="L443" s="316" t="str">
        <f>IF(ISBLANK('ENTR1-Age'!AW160),"",'ENTR1-Age'!AW160)</f>
        <v/>
      </c>
      <c r="M443" s="317" t="str">
        <f t="shared" si="7"/>
        <v>OK</v>
      </c>
      <c r="N443" s="342"/>
    </row>
    <row r="444" spans="1:14" ht="22.5" x14ac:dyDescent="0.2">
      <c r="A444" s="316" t="s">
        <v>389</v>
      </c>
      <c r="B444" s="316" t="s">
        <v>1583</v>
      </c>
      <c r="C444" s="316" t="s">
        <v>194</v>
      </c>
      <c r="D444" s="318" t="s">
        <v>1584</v>
      </c>
      <c r="E444" s="321" t="s">
        <v>184</v>
      </c>
      <c r="F444" s="316" t="s">
        <v>194</v>
      </c>
      <c r="G444" s="318" t="s">
        <v>1585</v>
      </c>
      <c r="H444" s="316" t="str">
        <f>IF(OR(AND('ENTR1-Age'!AV65="",'ENTR1-Age'!AW65=""),AND('ENTR1-Age'!AV113="",'ENTR1-Age'!AW113=""),AND('ENTR1-Age'!AW65="K",'ENTR1-Age'!AW113="K"),OR('ENTR1-Age'!AW65="O",'ENTR1-Age'!AW113="O")),"",SUM('ENTR1-Age'!AV65,'ENTR1-Age'!AV113))</f>
        <v/>
      </c>
      <c r="I444" s="316" t="str">
        <f>IF(AND(OR(AND('ENTR1-Age'!AW65="O",'ENTR1-Age'!AW113="O"),AND('ENTR1-Age'!AW65="K",'ENTR1-Age'!AW113="K")),SUM('ENTR1-Age'!AV65,'ENTR1-Age'!AV113)=0,ISNUMBER('ENTR1-Age'!AV161)),"",IF(OR('ENTR1-Age'!AW65="O",'ENTR1-Age'!AW113="O"),"O",IF(AND('ENTR1-Age'!AW65='ENTR1-Age'!AW113,OR('ENTR1-Age'!AW65="K",'ENTR1-Age'!AW65="W",'ENTR1-Age'!AW65="M")), UPPER('ENTR1-Age'!AW65),"")))</f>
        <v/>
      </c>
      <c r="J444" s="321" t="s">
        <v>184</v>
      </c>
      <c r="K444" s="322" t="str">
        <f>IF(AND(ISBLANK('ENTR1-Age'!AV161),$L$444&lt;&gt;"M"),"",'ENTR1-Age'!AV161)</f>
        <v/>
      </c>
      <c r="L444" s="316" t="str">
        <f>IF(ISBLANK('ENTR1-Age'!AW161),"",'ENTR1-Age'!AW161)</f>
        <v/>
      </c>
      <c r="M444" s="317" t="str">
        <f t="shared" si="7"/>
        <v>OK</v>
      </c>
      <c r="N444" s="342"/>
    </row>
    <row r="445" spans="1:14" ht="22.5" x14ac:dyDescent="0.2">
      <c r="A445" s="316" t="s">
        <v>389</v>
      </c>
      <c r="B445" s="316" t="s">
        <v>1586</v>
      </c>
      <c r="C445" s="316" t="s">
        <v>194</v>
      </c>
      <c r="D445" s="318" t="s">
        <v>1587</v>
      </c>
      <c r="E445" s="321" t="s">
        <v>184</v>
      </c>
      <c r="F445" s="316" t="s">
        <v>194</v>
      </c>
      <c r="G445" s="318" t="s">
        <v>1588</v>
      </c>
      <c r="H445" s="316" t="str">
        <f>IF(OR(AND('ENTR1-Age'!AV66="",'ENTR1-Age'!AW66=""),AND('ENTR1-Age'!AV114="",'ENTR1-Age'!AW114=""),AND('ENTR1-Age'!AW66="K",'ENTR1-Age'!AW114="K"),OR('ENTR1-Age'!AW66="O",'ENTR1-Age'!AW114="O")),"",SUM('ENTR1-Age'!AV66,'ENTR1-Age'!AV114))</f>
        <v/>
      </c>
      <c r="I445" s="316" t="str">
        <f>IF(AND(OR(AND('ENTR1-Age'!AW66="O",'ENTR1-Age'!AW114="O"),AND('ENTR1-Age'!AW66="K",'ENTR1-Age'!AW114="K")),SUM('ENTR1-Age'!AV66,'ENTR1-Age'!AV114)=0,ISNUMBER('ENTR1-Age'!AV162)),"",IF(OR('ENTR1-Age'!AW66="O",'ENTR1-Age'!AW114="O"),"O",IF(AND('ENTR1-Age'!AW66='ENTR1-Age'!AW114,OR('ENTR1-Age'!AW66="K",'ENTR1-Age'!AW66="W",'ENTR1-Age'!AW66="M")), UPPER('ENTR1-Age'!AW66),"")))</f>
        <v/>
      </c>
      <c r="J445" s="321" t="s">
        <v>184</v>
      </c>
      <c r="K445" s="322" t="str">
        <f>IF(AND(ISBLANK('ENTR1-Age'!AV162),$L$445&lt;&gt;"M"),"",'ENTR1-Age'!AV162)</f>
        <v/>
      </c>
      <c r="L445" s="316" t="str">
        <f>IF(ISBLANK('ENTR1-Age'!AW162),"",'ENTR1-Age'!AW162)</f>
        <v/>
      </c>
      <c r="M445" s="317" t="str">
        <f t="shared" si="7"/>
        <v>OK</v>
      </c>
      <c r="N445" s="342"/>
    </row>
    <row r="446" spans="1:14" ht="22.5" x14ac:dyDescent="0.2">
      <c r="A446" s="316" t="s">
        <v>389</v>
      </c>
      <c r="B446" s="316" t="s">
        <v>1589</v>
      </c>
      <c r="C446" s="316" t="s">
        <v>194</v>
      </c>
      <c r="D446" s="318" t="s">
        <v>1590</v>
      </c>
      <c r="E446" s="321" t="s">
        <v>184</v>
      </c>
      <c r="F446" s="316" t="s">
        <v>194</v>
      </c>
      <c r="G446" s="318" t="s">
        <v>1591</v>
      </c>
      <c r="H446" s="316" t="str">
        <f>IF(OR(AND('ENTR1-Age'!AV67="",'ENTR1-Age'!AW67=""),AND('ENTR1-Age'!AV115="",'ENTR1-Age'!AW115=""),AND('ENTR1-Age'!AW67="K",'ENTR1-Age'!AW115="K"),OR('ENTR1-Age'!AW67="O",'ENTR1-Age'!AW115="O")),"",SUM('ENTR1-Age'!AV67,'ENTR1-Age'!AV115))</f>
        <v/>
      </c>
      <c r="I446" s="316" t="str">
        <f>IF(AND(OR(AND('ENTR1-Age'!AW67="O",'ENTR1-Age'!AW115="O"),AND('ENTR1-Age'!AW67="K",'ENTR1-Age'!AW115="K")),SUM('ENTR1-Age'!AV67,'ENTR1-Age'!AV115)=0,ISNUMBER('ENTR1-Age'!AV163)),"",IF(OR('ENTR1-Age'!AW67="O",'ENTR1-Age'!AW115="O"),"O",IF(AND('ENTR1-Age'!AW67='ENTR1-Age'!AW115,OR('ENTR1-Age'!AW67="K",'ENTR1-Age'!AW67="W",'ENTR1-Age'!AW67="M")), UPPER('ENTR1-Age'!AW67),"")))</f>
        <v/>
      </c>
      <c r="J446" s="321" t="s">
        <v>184</v>
      </c>
      <c r="K446" s="322" t="str">
        <f>IF(AND(ISBLANK('ENTR1-Age'!AV163),$L$446&lt;&gt;"M"),"",'ENTR1-Age'!AV163)</f>
        <v/>
      </c>
      <c r="L446" s="316" t="str">
        <f>IF(ISBLANK('ENTR1-Age'!AW163),"",'ENTR1-Age'!AW163)</f>
        <v/>
      </c>
      <c r="M446" s="317" t="str">
        <f t="shared" si="7"/>
        <v>OK</v>
      </c>
      <c r="N446" s="342"/>
    </row>
    <row r="447" spans="1:14" ht="22.5" x14ac:dyDescent="0.2">
      <c r="A447" s="316" t="s">
        <v>389</v>
      </c>
      <c r="B447" s="316" t="s">
        <v>1592</v>
      </c>
      <c r="C447" s="316" t="s">
        <v>194</v>
      </c>
      <c r="D447" s="318" t="s">
        <v>1593</v>
      </c>
      <c r="E447" s="321" t="s">
        <v>184</v>
      </c>
      <c r="F447" s="316" t="s">
        <v>194</v>
      </c>
      <c r="G447" s="318" t="s">
        <v>1594</v>
      </c>
      <c r="H447" s="316" t="str">
        <f>IF(OR(AND('ENTR1-Age'!AV68="",'ENTR1-Age'!AW68=""),AND('ENTR1-Age'!AV116="",'ENTR1-Age'!AW116=""),AND('ENTR1-Age'!AW68="K",'ENTR1-Age'!AW116="K"),OR('ENTR1-Age'!AW68="O",'ENTR1-Age'!AW116="O")),"",SUM('ENTR1-Age'!AV68,'ENTR1-Age'!AV116))</f>
        <v/>
      </c>
      <c r="I447" s="316" t="str">
        <f>IF(AND(OR(AND('ENTR1-Age'!AW68="O",'ENTR1-Age'!AW116="O"),AND('ENTR1-Age'!AW68="K",'ENTR1-Age'!AW116="K")),SUM('ENTR1-Age'!AV68,'ENTR1-Age'!AV116)=0,ISNUMBER('ENTR1-Age'!AV164)),"",IF(OR('ENTR1-Age'!AW68="O",'ENTR1-Age'!AW116="O"),"O",IF(AND('ENTR1-Age'!AW68='ENTR1-Age'!AW116,OR('ENTR1-Age'!AW68="K",'ENTR1-Age'!AW68="W",'ENTR1-Age'!AW68="M")), UPPER('ENTR1-Age'!AW68),"")))</f>
        <v/>
      </c>
      <c r="J447" s="321" t="s">
        <v>184</v>
      </c>
      <c r="K447" s="322" t="str">
        <f>IF(AND(ISBLANK('ENTR1-Age'!AV164),$L$447&lt;&gt;"M"),"",'ENTR1-Age'!AV164)</f>
        <v/>
      </c>
      <c r="L447" s="316" t="str">
        <f>IF(ISBLANK('ENTR1-Age'!AW164),"",'ENTR1-Age'!AW164)</f>
        <v/>
      </c>
      <c r="M447" s="317" t="str">
        <f t="shared" si="7"/>
        <v>OK</v>
      </c>
      <c r="N447" s="342"/>
    </row>
    <row r="448" spans="1:14" ht="22.5" x14ac:dyDescent="0.2">
      <c r="A448" s="316" t="s">
        <v>389</v>
      </c>
      <c r="B448" s="316" t="s">
        <v>1595</v>
      </c>
      <c r="C448" s="316" t="s">
        <v>194</v>
      </c>
      <c r="D448" s="318" t="s">
        <v>1596</v>
      </c>
      <c r="E448" s="321" t="s">
        <v>184</v>
      </c>
      <c r="F448" s="316" t="s">
        <v>194</v>
      </c>
      <c r="G448" s="318" t="s">
        <v>1597</v>
      </c>
      <c r="H448" s="316" t="str">
        <f>IF(OR(AND('ENTR1-Age'!AV69="",'ENTR1-Age'!AW69=""),AND('ENTR1-Age'!AV117="",'ENTR1-Age'!AW117=""),AND('ENTR1-Age'!AW69="K",'ENTR1-Age'!AW117="K"),OR('ENTR1-Age'!AW69="O",'ENTR1-Age'!AW117="O")),"",SUM('ENTR1-Age'!AV69,'ENTR1-Age'!AV117))</f>
        <v/>
      </c>
      <c r="I448" s="316" t="str">
        <f>IF(AND(OR(AND('ENTR1-Age'!AW69="O",'ENTR1-Age'!AW117="O"),AND('ENTR1-Age'!AW69="K",'ENTR1-Age'!AW117="K")),SUM('ENTR1-Age'!AV69,'ENTR1-Age'!AV117)=0,ISNUMBER('ENTR1-Age'!AV165)),"",IF(OR('ENTR1-Age'!AW69="O",'ENTR1-Age'!AW117="O"),"O",IF(AND('ENTR1-Age'!AW69='ENTR1-Age'!AW117,OR('ENTR1-Age'!AW69="K",'ENTR1-Age'!AW69="W",'ENTR1-Age'!AW69="M")), UPPER('ENTR1-Age'!AW69),"")))</f>
        <v/>
      </c>
      <c r="J448" s="321" t="s">
        <v>184</v>
      </c>
      <c r="K448" s="322" t="str">
        <f>IF(AND(ISBLANK('ENTR1-Age'!AV165),$L$448&lt;&gt;"M"),"",'ENTR1-Age'!AV165)</f>
        <v/>
      </c>
      <c r="L448" s="316" t="str">
        <f>IF(ISBLANK('ENTR1-Age'!AW165),"",'ENTR1-Age'!AW165)</f>
        <v/>
      </c>
      <c r="M448" s="317" t="str">
        <f t="shared" si="7"/>
        <v>OK</v>
      </c>
      <c r="N448" s="342"/>
    </row>
    <row r="449" spans="1:14" ht="22.5" x14ac:dyDescent="0.2">
      <c r="A449" s="316" t="s">
        <v>389</v>
      </c>
      <c r="B449" s="316" t="s">
        <v>1598</v>
      </c>
      <c r="C449" s="316" t="s">
        <v>194</v>
      </c>
      <c r="D449" s="318" t="s">
        <v>1599</v>
      </c>
      <c r="E449" s="321" t="s">
        <v>184</v>
      </c>
      <c r="F449" s="316" t="s">
        <v>194</v>
      </c>
      <c r="G449" s="318" t="s">
        <v>1600</v>
      </c>
      <c r="H449" s="316" t="str">
        <f>IF(OR(AND('ENTR1-Age'!AV70="",'ENTR1-Age'!AW70=""),AND('ENTR1-Age'!AV118="",'ENTR1-Age'!AW118=""),AND('ENTR1-Age'!AW70="K",'ENTR1-Age'!AW118="K"),OR('ENTR1-Age'!AW70="O",'ENTR1-Age'!AW118="O")),"",SUM('ENTR1-Age'!AV70,'ENTR1-Age'!AV118))</f>
        <v/>
      </c>
      <c r="I449" s="316" t="str">
        <f>IF(AND(OR(AND('ENTR1-Age'!AW70="O",'ENTR1-Age'!AW118="O"),AND('ENTR1-Age'!AW70="K",'ENTR1-Age'!AW118="K")),SUM('ENTR1-Age'!AV70,'ENTR1-Age'!AV118)=0,ISNUMBER('ENTR1-Age'!AV166)),"",IF(OR('ENTR1-Age'!AW70="O",'ENTR1-Age'!AW118="O"),"O",IF(AND('ENTR1-Age'!AW70='ENTR1-Age'!AW118,OR('ENTR1-Age'!AW70="K",'ENTR1-Age'!AW70="W",'ENTR1-Age'!AW70="M")), UPPER('ENTR1-Age'!AW70),"")))</f>
        <v/>
      </c>
      <c r="J449" s="321" t="s">
        <v>184</v>
      </c>
      <c r="K449" s="322" t="str">
        <f>IF(AND(ISBLANK('ENTR1-Age'!AV166),$L$449&lt;&gt;"M"),"",'ENTR1-Age'!AV166)</f>
        <v/>
      </c>
      <c r="L449" s="316" t="str">
        <f>IF(ISBLANK('ENTR1-Age'!AW166),"",'ENTR1-Age'!AW166)</f>
        <v/>
      </c>
      <c r="M449" s="317" t="str">
        <f t="shared" ref="M449:M512" si="8">IF(AND(ISNUMBER(H449),ISNUMBER(K449)),IF(OR(ROUND(H449,0)&lt;&gt;ROUND(K449,0),I449&lt;&gt;L449),"Check","OK"),IF(OR(AND(H449&lt;&gt;K449,I449&lt;&gt;"M",L449&lt;&gt;"M"),I449&lt;&gt;L449),"Check","OK"))</f>
        <v>OK</v>
      </c>
      <c r="N449" s="342"/>
    </row>
    <row r="450" spans="1:14" ht="22.5" x14ac:dyDescent="0.2">
      <c r="A450" s="316" t="s">
        <v>389</v>
      </c>
      <c r="B450" s="316" t="s">
        <v>1601</v>
      </c>
      <c r="C450" s="316" t="s">
        <v>194</v>
      </c>
      <c r="D450" s="318" t="s">
        <v>1602</v>
      </c>
      <c r="E450" s="321" t="s">
        <v>184</v>
      </c>
      <c r="F450" s="316" t="s">
        <v>194</v>
      </c>
      <c r="G450" s="318" t="s">
        <v>1603</v>
      </c>
      <c r="H450" s="316" t="str">
        <f>IF(OR(AND('ENTR1-Age'!AV71="",'ENTR1-Age'!AW71=""),AND('ENTR1-Age'!AV119="",'ENTR1-Age'!AW119=""),AND('ENTR1-Age'!AW71="K",'ENTR1-Age'!AW119="K"),OR('ENTR1-Age'!AW71="O",'ENTR1-Age'!AW119="O")),"",SUM('ENTR1-Age'!AV71,'ENTR1-Age'!AV119))</f>
        <v/>
      </c>
      <c r="I450" s="316" t="str">
        <f>IF(AND(OR(AND('ENTR1-Age'!AW71="O",'ENTR1-Age'!AW119="O"),AND('ENTR1-Age'!AW71="K",'ENTR1-Age'!AW119="K")),SUM('ENTR1-Age'!AV71,'ENTR1-Age'!AV119)=0,ISNUMBER('ENTR1-Age'!AV167)),"",IF(OR('ENTR1-Age'!AW71="O",'ENTR1-Age'!AW119="O"),"O",IF(AND('ENTR1-Age'!AW71='ENTR1-Age'!AW119,OR('ENTR1-Age'!AW71="K",'ENTR1-Age'!AW71="W",'ENTR1-Age'!AW71="M")), UPPER('ENTR1-Age'!AW71),"")))</f>
        <v/>
      </c>
      <c r="J450" s="321" t="s">
        <v>184</v>
      </c>
      <c r="K450" s="322" t="str">
        <f>IF(AND(ISBLANK('ENTR1-Age'!AV167),$L$450&lt;&gt;"M"),"",'ENTR1-Age'!AV167)</f>
        <v/>
      </c>
      <c r="L450" s="316" t="str">
        <f>IF(ISBLANK('ENTR1-Age'!AW167),"",'ENTR1-Age'!AW167)</f>
        <v/>
      </c>
      <c r="M450" s="317" t="str">
        <f t="shared" si="8"/>
        <v>OK</v>
      </c>
      <c r="N450" s="342"/>
    </row>
    <row r="451" spans="1:14" ht="22.5" x14ac:dyDescent="0.2">
      <c r="A451" s="316" t="s">
        <v>389</v>
      </c>
      <c r="B451" s="316" t="s">
        <v>1604</v>
      </c>
      <c r="C451" s="316" t="s">
        <v>194</v>
      </c>
      <c r="D451" s="318" t="s">
        <v>1605</v>
      </c>
      <c r="E451" s="321" t="s">
        <v>184</v>
      </c>
      <c r="F451" s="316" t="s">
        <v>194</v>
      </c>
      <c r="G451" s="318" t="s">
        <v>1606</v>
      </c>
      <c r="H451" s="316" t="str">
        <f>IF(OR(AND('ENTR1-Age'!AV72="",'ENTR1-Age'!AW72=""),AND('ENTR1-Age'!AV120="",'ENTR1-Age'!AW120=""),AND('ENTR1-Age'!AW72="K",'ENTR1-Age'!AW120="K"),OR('ENTR1-Age'!AW72="O",'ENTR1-Age'!AW120="O")),"",SUM('ENTR1-Age'!AV72,'ENTR1-Age'!AV120))</f>
        <v/>
      </c>
      <c r="I451" s="316" t="str">
        <f>IF(AND(OR(AND('ENTR1-Age'!AW72="O",'ENTR1-Age'!AW120="O"),AND('ENTR1-Age'!AW72="K",'ENTR1-Age'!AW120="K")),SUM('ENTR1-Age'!AV72,'ENTR1-Age'!AV120)=0,ISNUMBER('ENTR1-Age'!AV168)),"",IF(OR('ENTR1-Age'!AW72="O",'ENTR1-Age'!AW120="O"),"O",IF(AND('ENTR1-Age'!AW72='ENTR1-Age'!AW120,OR('ENTR1-Age'!AW72="K",'ENTR1-Age'!AW72="W",'ENTR1-Age'!AW72="M")), UPPER('ENTR1-Age'!AW72),"")))</f>
        <v/>
      </c>
      <c r="J451" s="321" t="s">
        <v>184</v>
      </c>
      <c r="K451" s="322" t="str">
        <f>IF(AND(ISBLANK('ENTR1-Age'!AV168),$L$451&lt;&gt;"M"),"",'ENTR1-Age'!AV168)</f>
        <v/>
      </c>
      <c r="L451" s="316" t="str">
        <f>IF(ISBLANK('ENTR1-Age'!AW168),"",'ENTR1-Age'!AW168)</f>
        <v/>
      </c>
      <c r="M451" s="317" t="str">
        <f t="shared" si="8"/>
        <v>OK</v>
      </c>
      <c r="N451" s="342"/>
    </row>
    <row r="452" spans="1:14" ht="22.5" x14ac:dyDescent="0.2">
      <c r="A452" s="316" t="s">
        <v>389</v>
      </c>
      <c r="B452" s="316" t="s">
        <v>1607</v>
      </c>
      <c r="C452" s="316" t="s">
        <v>194</v>
      </c>
      <c r="D452" s="318" t="s">
        <v>1608</v>
      </c>
      <c r="E452" s="321" t="s">
        <v>184</v>
      </c>
      <c r="F452" s="316" t="s">
        <v>194</v>
      </c>
      <c r="G452" s="318" t="s">
        <v>1609</v>
      </c>
      <c r="H452" s="316" t="str">
        <f>IF(OR(AND('ENTR1-Age'!AV73="",'ENTR1-Age'!AW73=""),AND('ENTR1-Age'!AV121="",'ENTR1-Age'!AW121=""),AND('ENTR1-Age'!AW73="K",'ENTR1-Age'!AW121="K"),OR('ENTR1-Age'!AW73="O",'ENTR1-Age'!AW121="O")),"",SUM('ENTR1-Age'!AV73,'ENTR1-Age'!AV121))</f>
        <v/>
      </c>
      <c r="I452" s="316" t="str">
        <f>IF(AND(OR(AND('ENTR1-Age'!AW73="O",'ENTR1-Age'!AW121="O"),AND('ENTR1-Age'!AW73="K",'ENTR1-Age'!AW121="K")),SUM('ENTR1-Age'!AV73,'ENTR1-Age'!AV121)=0,ISNUMBER('ENTR1-Age'!AV169)),"",IF(OR('ENTR1-Age'!AW73="O",'ENTR1-Age'!AW121="O"),"O",IF(AND('ENTR1-Age'!AW73='ENTR1-Age'!AW121,OR('ENTR1-Age'!AW73="K",'ENTR1-Age'!AW73="W",'ENTR1-Age'!AW73="M")), UPPER('ENTR1-Age'!AW73),"")))</f>
        <v/>
      </c>
      <c r="J452" s="321" t="s">
        <v>184</v>
      </c>
      <c r="K452" s="322" t="str">
        <f>IF(AND(ISBLANK('ENTR1-Age'!AV169),$L$452&lt;&gt;"M"),"",'ENTR1-Age'!AV169)</f>
        <v/>
      </c>
      <c r="L452" s="316" t="str">
        <f>IF(ISBLANK('ENTR1-Age'!AW169),"",'ENTR1-Age'!AW169)</f>
        <v/>
      </c>
      <c r="M452" s="317" t="str">
        <f t="shared" si="8"/>
        <v>OK</v>
      </c>
      <c r="N452" s="342"/>
    </row>
    <row r="453" spans="1:14" ht="22.5" x14ac:dyDescent="0.2">
      <c r="A453" s="316" t="s">
        <v>389</v>
      </c>
      <c r="B453" s="316" t="s">
        <v>1610</v>
      </c>
      <c r="C453" s="316" t="s">
        <v>194</v>
      </c>
      <c r="D453" s="318" t="s">
        <v>1611</v>
      </c>
      <c r="E453" s="321" t="s">
        <v>184</v>
      </c>
      <c r="F453" s="316" t="s">
        <v>194</v>
      </c>
      <c r="G453" s="318" t="s">
        <v>1612</v>
      </c>
      <c r="H453" s="316" t="str">
        <f>IF(OR(AND('ENTR1-Age'!AV74="",'ENTR1-Age'!AW74=""),AND('ENTR1-Age'!AV122="",'ENTR1-Age'!AW122=""),AND('ENTR1-Age'!AW74="K",'ENTR1-Age'!AW122="K"),OR('ENTR1-Age'!AW74="O",'ENTR1-Age'!AW122="O")),"",SUM('ENTR1-Age'!AV74,'ENTR1-Age'!AV122))</f>
        <v/>
      </c>
      <c r="I453" s="316" t="str">
        <f>IF(AND(OR(AND('ENTR1-Age'!AW74="O",'ENTR1-Age'!AW122="O"),AND('ENTR1-Age'!AW74="K",'ENTR1-Age'!AW122="K")),SUM('ENTR1-Age'!AV74,'ENTR1-Age'!AV122)=0,ISNUMBER('ENTR1-Age'!AV170)),"",IF(OR('ENTR1-Age'!AW74="O",'ENTR1-Age'!AW122="O"),"O",IF(AND('ENTR1-Age'!AW74='ENTR1-Age'!AW122,OR('ENTR1-Age'!AW74="K",'ENTR1-Age'!AW74="W",'ENTR1-Age'!AW74="M")), UPPER('ENTR1-Age'!AW74),"")))</f>
        <v/>
      </c>
      <c r="J453" s="321" t="s">
        <v>184</v>
      </c>
      <c r="K453" s="322" t="str">
        <f>IF(AND(ISBLANK('ENTR1-Age'!AV170),$L$453&lt;&gt;"M"),"",'ENTR1-Age'!AV170)</f>
        <v/>
      </c>
      <c r="L453" s="316" t="str">
        <f>IF(ISBLANK('ENTR1-Age'!AW170),"",'ENTR1-Age'!AW170)</f>
        <v/>
      </c>
      <c r="M453" s="317" t="str">
        <f t="shared" si="8"/>
        <v>OK</v>
      </c>
      <c r="N453" s="342"/>
    </row>
    <row r="454" spans="1:14" ht="22.5" x14ac:dyDescent="0.2">
      <c r="A454" s="316" t="s">
        <v>389</v>
      </c>
      <c r="B454" s="316" t="s">
        <v>1613</v>
      </c>
      <c r="C454" s="316" t="s">
        <v>194</v>
      </c>
      <c r="D454" s="318" t="s">
        <v>1614</v>
      </c>
      <c r="E454" s="321" t="s">
        <v>184</v>
      </c>
      <c r="F454" s="316" t="s">
        <v>194</v>
      </c>
      <c r="G454" s="318" t="s">
        <v>1615</v>
      </c>
      <c r="H454" s="316" t="str">
        <f>IF(OR(AND('ENTR1-Age'!AV75="",'ENTR1-Age'!AW75=""),AND('ENTR1-Age'!AV123="",'ENTR1-Age'!AW123=""),AND('ENTR1-Age'!AW75="K",'ENTR1-Age'!AW123="K"),OR('ENTR1-Age'!AW75="O",'ENTR1-Age'!AW123="O")),"",SUM('ENTR1-Age'!AV75,'ENTR1-Age'!AV123))</f>
        <v/>
      </c>
      <c r="I454" s="316" t="str">
        <f>IF(AND(OR(AND('ENTR1-Age'!AW75="O",'ENTR1-Age'!AW123="O"),AND('ENTR1-Age'!AW75="K",'ENTR1-Age'!AW123="K")),SUM('ENTR1-Age'!AV75,'ENTR1-Age'!AV123)=0,ISNUMBER('ENTR1-Age'!AV171)),"",IF(OR('ENTR1-Age'!AW75="O",'ENTR1-Age'!AW123="O"),"O",IF(AND('ENTR1-Age'!AW75='ENTR1-Age'!AW123,OR('ENTR1-Age'!AW75="K",'ENTR1-Age'!AW75="W",'ENTR1-Age'!AW75="M")), UPPER('ENTR1-Age'!AW75),"")))</f>
        <v/>
      </c>
      <c r="J454" s="321" t="s">
        <v>184</v>
      </c>
      <c r="K454" s="322" t="str">
        <f>IF(AND(ISBLANK('ENTR1-Age'!AV171),$L$454&lt;&gt;"M"),"",'ENTR1-Age'!AV171)</f>
        <v/>
      </c>
      <c r="L454" s="316" t="str">
        <f>IF(ISBLANK('ENTR1-Age'!AW171),"",'ENTR1-Age'!AW171)</f>
        <v/>
      </c>
      <c r="M454" s="317" t="str">
        <f t="shared" si="8"/>
        <v>OK</v>
      </c>
      <c r="N454" s="342"/>
    </row>
    <row r="455" spans="1:14" ht="22.5" x14ac:dyDescent="0.2">
      <c r="A455" s="316" t="s">
        <v>389</v>
      </c>
      <c r="B455" s="316" t="s">
        <v>1616</v>
      </c>
      <c r="C455" s="316" t="s">
        <v>194</v>
      </c>
      <c r="D455" s="318" t="s">
        <v>1617</v>
      </c>
      <c r="E455" s="321" t="s">
        <v>184</v>
      </c>
      <c r="F455" s="316" t="s">
        <v>194</v>
      </c>
      <c r="G455" s="318" t="s">
        <v>1618</v>
      </c>
      <c r="H455" s="316" t="str">
        <f>IF(OR(AND('ENTR1-Age'!AV76="",'ENTR1-Age'!AW76=""),AND('ENTR1-Age'!AV124="",'ENTR1-Age'!AW124=""),AND('ENTR1-Age'!AW76="K",'ENTR1-Age'!AW124="K"),OR('ENTR1-Age'!AW76="O",'ENTR1-Age'!AW124="O")),"",SUM('ENTR1-Age'!AV76,'ENTR1-Age'!AV124))</f>
        <v/>
      </c>
      <c r="I455" s="316" t="str">
        <f>IF(AND(OR(AND('ENTR1-Age'!AW76="O",'ENTR1-Age'!AW124="O"),AND('ENTR1-Age'!AW76="K",'ENTR1-Age'!AW124="K")),SUM('ENTR1-Age'!AV76,'ENTR1-Age'!AV124)=0,ISNUMBER('ENTR1-Age'!AV172)),"",IF(OR('ENTR1-Age'!AW76="O",'ENTR1-Age'!AW124="O"),"O",IF(AND('ENTR1-Age'!AW76='ENTR1-Age'!AW124,OR('ENTR1-Age'!AW76="K",'ENTR1-Age'!AW76="W",'ENTR1-Age'!AW76="M")), UPPER('ENTR1-Age'!AW76),"")))</f>
        <v/>
      </c>
      <c r="J455" s="321" t="s">
        <v>184</v>
      </c>
      <c r="K455" s="322" t="str">
        <f>IF(AND(ISBLANK('ENTR1-Age'!AV172),$L$455&lt;&gt;"M"),"",'ENTR1-Age'!AV172)</f>
        <v/>
      </c>
      <c r="L455" s="316" t="str">
        <f>IF(ISBLANK('ENTR1-Age'!AW172),"",'ENTR1-Age'!AW172)</f>
        <v/>
      </c>
      <c r="M455" s="317" t="str">
        <f t="shared" si="8"/>
        <v>OK</v>
      </c>
      <c r="N455" s="342"/>
    </row>
    <row r="456" spans="1:14" ht="22.5" x14ac:dyDescent="0.2">
      <c r="A456" s="316" t="s">
        <v>389</v>
      </c>
      <c r="B456" s="316" t="s">
        <v>1619</v>
      </c>
      <c r="C456" s="316" t="s">
        <v>194</v>
      </c>
      <c r="D456" s="318" t="s">
        <v>1620</v>
      </c>
      <c r="E456" s="321" t="s">
        <v>184</v>
      </c>
      <c r="F456" s="316" t="s">
        <v>194</v>
      </c>
      <c r="G456" s="318" t="s">
        <v>417</v>
      </c>
      <c r="H456" s="316" t="str">
        <f>IF(OR(AND('ENTR1-Age'!AV77="",'ENTR1-Age'!AW77=""),AND('ENTR1-Age'!AV125="",'ENTR1-Age'!AW125=""),AND('ENTR1-Age'!AW77="K",'ENTR1-Age'!AW125="K"),OR('ENTR1-Age'!AW77="O",'ENTR1-Age'!AW125="O")),"",SUM('ENTR1-Age'!AV77,'ENTR1-Age'!AV125))</f>
        <v/>
      </c>
      <c r="I456" s="316" t="str">
        <f>IF(AND(OR(AND('ENTR1-Age'!AW77="O",'ENTR1-Age'!AW125="O"),AND('ENTR1-Age'!AW77="K",'ENTR1-Age'!AW125="K")),SUM('ENTR1-Age'!AV77,'ENTR1-Age'!AV125)=0,ISNUMBER('ENTR1-Age'!AV173)),"",IF(OR('ENTR1-Age'!AW77="O",'ENTR1-Age'!AW125="O"),"O",IF(AND('ENTR1-Age'!AW77='ENTR1-Age'!AW125,OR('ENTR1-Age'!AW77="K",'ENTR1-Age'!AW77="W",'ENTR1-Age'!AW77="M")), UPPER('ENTR1-Age'!AW77),"")))</f>
        <v/>
      </c>
      <c r="J456" s="321" t="s">
        <v>184</v>
      </c>
      <c r="K456" s="322" t="str">
        <f>IF(AND(ISBLANK('ENTR1-Age'!AV173),$L$456&lt;&gt;"M"),"",'ENTR1-Age'!AV173)</f>
        <v/>
      </c>
      <c r="L456" s="316" t="str">
        <f>IF(ISBLANK('ENTR1-Age'!AW173),"",'ENTR1-Age'!AW173)</f>
        <v/>
      </c>
      <c r="M456" s="317" t="str">
        <f t="shared" si="8"/>
        <v>OK</v>
      </c>
      <c r="N456" s="342"/>
    </row>
    <row r="457" spans="1:14" x14ac:dyDescent="0.2">
      <c r="A457" s="316" t="s">
        <v>389</v>
      </c>
      <c r="B457" s="316" t="s">
        <v>1621</v>
      </c>
      <c r="C457" s="316" t="s">
        <v>194</v>
      </c>
      <c r="D457" s="318" t="s">
        <v>1622</v>
      </c>
      <c r="E457" s="321" t="s">
        <v>184</v>
      </c>
      <c r="F457" s="316" t="s">
        <v>194</v>
      </c>
      <c r="G457" s="318" t="s">
        <v>437</v>
      </c>
      <c r="H457" s="316" t="str">
        <f>IF(OR(SUMPRODUCT(--('ENTR1-Age'!AY31:'ENTR1-Age'!AY76=""),--('ENTR1-Age'!AZ31:'ENTR1-Age'!AZ76=""))&gt;0,COUNTIF('ENTR1-Age'!AZ31:'ENTR1-Age'!AZ76,"O")&gt;0, COUNTIF('ENTR1-Age'!AZ31:'ENTR1-Age'!AZ76,"K")=46),"",SUM('ENTR1-Age'!AY31:'ENTR1-Age'!AY76))</f>
        <v/>
      </c>
      <c r="I457" s="316" t="str">
        <f xml:space="preserve"> IF(AND(OR(COUNTIF('ENTR1-Age'!AZ31:'ENTR1-Age'!AZ76,"O")=46,COUNTIF('ENTR1-Age'!AZ31:'ENTR1-Age'!AZ76,"K")=46),SUM('ENTR1-Age'!AY31:'ENTR1-Age'!AY76)=0,ISNUMBER('ENTR1-Age'!AY77)),"",IF(COUNTIF('ENTR1-Age'!AZ31:'ENTR1-Age'!AZ76,"O")&gt;0,"O", IF(AND(COUNTIF('ENTR1-Age'!AZ31:'ENTR1-Age'!AZ76,'ENTR1-Age'!AZ31)=46,OR('ENTR1-Age'!AZ31="K",'ENTR1-Age'!AZ31="W",'ENTR1-Age'!AZ31="M")),UPPER('ENTR1-Age'!AZ31),"")))</f>
        <v/>
      </c>
      <c r="J457" s="321" t="s">
        <v>184</v>
      </c>
      <c r="K457" s="322" t="str">
        <f>IF(AND(ISBLANK('ENTR1-Age'!AY77),$L$457&lt;&gt;"M"),"",'ENTR1-Age'!AY77)</f>
        <v/>
      </c>
      <c r="L457" s="316" t="str">
        <f>IF(ISBLANK('ENTR1-Age'!AZ77),"",'ENTR1-Age'!AZ77)</f>
        <v/>
      </c>
      <c r="M457" s="317" t="str">
        <f t="shared" si="8"/>
        <v>OK</v>
      </c>
      <c r="N457" s="342"/>
    </row>
    <row r="458" spans="1:14" ht="22.5" x14ac:dyDescent="0.2">
      <c r="A458" s="316" t="s">
        <v>389</v>
      </c>
      <c r="B458" s="316" t="s">
        <v>1623</v>
      </c>
      <c r="C458" s="316" t="s">
        <v>194</v>
      </c>
      <c r="D458" s="318" t="s">
        <v>1624</v>
      </c>
      <c r="E458" s="321" t="s">
        <v>184</v>
      </c>
      <c r="F458" s="316" t="s">
        <v>194</v>
      </c>
      <c r="G458" s="318" t="s">
        <v>451</v>
      </c>
      <c r="H458" s="316" t="str">
        <f>IF(OR(SUMPRODUCT(--('ENTR1-Age'!AY79:'ENTR1-Age'!AY124=""),--('ENTR1-Age'!AZ79:'ENTR1-Age'!AZ124=""))&gt;0,COUNTIF('ENTR1-Age'!AZ79:'ENTR1-Age'!AZ124,"O")&gt;0, COUNTIF('ENTR1-Age'!AZ79:'ENTR1-Age'!AZ124,"K")=46),"",SUM('ENTR1-Age'!AY79:'ENTR1-Age'!AY124))</f>
        <v/>
      </c>
      <c r="I458" s="316" t="str">
        <f xml:space="preserve"> IF(AND(OR(COUNTIF('ENTR1-Age'!AZ79:'ENTR1-Age'!AZ124,"O")=46,COUNTIF('ENTR1-Age'!AZ79:'ENTR1-Age'!AZ124,"K")=46),SUM('ENTR1-Age'!AY79:'ENTR1-Age'!AY124)=0,ISNUMBER('ENTR1-Age'!AY125)),"",IF(COUNTIF('ENTR1-Age'!AZ79:'ENTR1-Age'!AZ124,"O")&gt;0,"O", IF(AND(COUNTIF('ENTR1-Age'!AZ79:'ENTR1-Age'!AZ124,'ENTR1-Age'!AZ79)=46,OR('ENTR1-Age'!AZ79="K",'ENTR1-Age'!AZ79="W",'ENTR1-Age'!AZ79="M")),UPPER('ENTR1-Age'!AZ79),"")))</f>
        <v/>
      </c>
      <c r="J458" s="321" t="s">
        <v>184</v>
      </c>
      <c r="K458" s="322" t="str">
        <f>IF(AND(ISBLANK('ENTR1-Age'!AY125),$L$458&lt;&gt;"M"),"",'ENTR1-Age'!AY125)</f>
        <v/>
      </c>
      <c r="L458" s="316" t="str">
        <f>IF(ISBLANK('ENTR1-Age'!AZ125),"",'ENTR1-Age'!AZ125)</f>
        <v/>
      </c>
      <c r="M458" s="317" t="str">
        <f t="shared" si="8"/>
        <v>OK</v>
      </c>
      <c r="N458" s="342"/>
    </row>
    <row r="459" spans="1:14" x14ac:dyDescent="0.2">
      <c r="A459" s="316" t="s">
        <v>389</v>
      </c>
      <c r="B459" s="316" t="s">
        <v>1625</v>
      </c>
      <c r="C459" s="316" t="s">
        <v>194</v>
      </c>
      <c r="D459" s="318" t="s">
        <v>1626</v>
      </c>
      <c r="E459" s="321" t="s">
        <v>184</v>
      </c>
      <c r="F459" s="316" t="s">
        <v>194</v>
      </c>
      <c r="G459" s="318" t="s">
        <v>1627</v>
      </c>
      <c r="H459" s="316" t="str">
        <f>IF(OR(AND('ENTR1-Age'!AY31="",'ENTR1-Age'!AZ31=""),AND('ENTR1-Age'!AY79="",'ENTR1-Age'!AZ79=""),AND('ENTR1-Age'!AZ31="K",'ENTR1-Age'!AZ79="K"),OR('ENTR1-Age'!AZ31="O",'ENTR1-Age'!AZ79="O")),"",SUM('ENTR1-Age'!AY31,'ENTR1-Age'!AY79))</f>
        <v/>
      </c>
      <c r="I459" s="316" t="str">
        <f>IF(AND(OR(AND('ENTR1-Age'!AZ31="O",'ENTR1-Age'!AZ79="O"),AND('ENTR1-Age'!AZ31="K",'ENTR1-Age'!AZ79="K")),SUM('ENTR1-Age'!AY31,'ENTR1-Age'!AY79)=0,ISNUMBER('ENTR1-Age'!AY127)),"",IF(OR('ENTR1-Age'!AZ31="O",'ENTR1-Age'!AZ79="O"),"O",IF(AND('ENTR1-Age'!AZ31='ENTR1-Age'!AZ79,OR('ENTR1-Age'!AZ31="K",'ENTR1-Age'!AZ31="W",'ENTR1-Age'!AZ31="M")), UPPER('ENTR1-Age'!AZ31),"")))</f>
        <v/>
      </c>
      <c r="J459" s="321" t="s">
        <v>184</v>
      </c>
      <c r="K459" s="322" t="str">
        <f>IF(AND(ISBLANK('ENTR1-Age'!AY127),$L$459&lt;&gt;"M"),"",'ENTR1-Age'!AY127)</f>
        <v/>
      </c>
      <c r="L459" s="316" t="str">
        <f>IF(ISBLANK('ENTR1-Age'!AZ127),"",'ENTR1-Age'!AZ127)</f>
        <v/>
      </c>
      <c r="M459" s="317" t="str">
        <f t="shared" si="8"/>
        <v>OK</v>
      </c>
      <c r="N459" s="342"/>
    </row>
    <row r="460" spans="1:14" x14ac:dyDescent="0.2">
      <c r="A460" s="316" t="s">
        <v>389</v>
      </c>
      <c r="B460" s="316" t="s">
        <v>1628</v>
      </c>
      <c r="C460" s="316" t="s">
        <v>194</v>
      </c>
      <c r="D460" s="318" t="s">
        <v>1629</v>
      </c>
      <c r="E460" s="321" t="s">
        <v>184</v>
      </c>
      <c r="F460" s="316" t="s">
        <v>194</v>
      </c>
      <c r="G460" s="318" t="s">
        <v>1630</v>
      </c>
      <c r="H460" s="316" t="str">
        <f>IF(OR(AND('ENTR1-Age'!AY32="",'ENTR1-Age'!AZ32=""),AND('ENTR1-Age'!AY80="",'ENTR1-Age'!AZ80=""),AND('ENTR1-Age'!AZ32="K",'ENTR1-Age'!AZ80="K"),OR('ENTR1-Age'!AZ32="O",'ENTR1-Age'!AZ80="O")),"",SUM('ENTR1-Age'!AY32,'ENTR1-Age'!AY80))</f>
        <v/>
      </c>
      <c r="I460" s="316" t="str">
        <f>IF(AND(OR(AND('ENTR1-Age'!AZ32="O",'ENTR1-Age'!AZ80="O"),AND('ENTR1-Age'!AZ32="K",'ENTR1-Age'!AZ80="K")),SUM('ENTR1-Age'!AY32,'ENTR1-Age'!AY80)=0,ISNUMBER('ENTR1-Age'!AY128)),"",IF(OR('ENTR1-Age'!AZ32="O",'ENTR1-Age'!AZ80="O"),"O",IF(AND('ENTR1-Age'!AZ32='ENTR1-Age'!AZ80,OR('ENTR1-Age'!AZ32="K",'ENTR1-Age'!AZ32="W",'ENTR1-Age'!AZ32="M")), UPPER('ENTR1-Age'!AZ32),"")))</f>
        <v/>
      </c>
      <c r="J460" s="321" t="s">
        <v>184</v>
      </c>
      <c r="K460" s="322" t="str">
        <f>IF(AND(ISBLANK('ENTR1-Age'!AY128),$L$460&lt;&gt;"M"),"",'ENTR1-Age'!AY128)</f>
        <v/>
      </c>
      <c r="L460" s="316" t="str">
        <f>IF(ISBLANK('ENTR1-Age'!AZ128),"",'ENTR1-Age'!AZ128)</f>
        <v/>
      </c>
      <c r="M460" s="317" t="str">
        <f t="shared" si="8"/>
        <v>OK</v>
      </c>
      <c r="N460" s="342"/>
    </row>
    <row r="461" spans="1:14" x14ac:dyDescent="0.2">
      <c r="A461" s="316" t="s">
        <v>389</v>
      </c>
      <c r="B461" s="316" t="s">
        <v>1631</v>
      </c>
      <c r="C461" s="316" t="s">
        <v>194</v>
      </c>
      <c r="D461" s="318" t="s">
        <v>1632</v>
      </c>
      <c r="E461" s="321" t="s">
        <v>184</v>
      </c>
      <c r="F461" s="316" t="s">
        <v>194</v>
      </c>
      <c r="G461" s="318" t="s">
        <v>1633</v>
      </c>
      <c r="H461" s="316" t="str">
        <f>IF(OR(AND('ENTR1-Age'!AY33="",'ENTR1-Age'!AZ33=""),AND('ENTR1-Age'!AY81="",'ENTR1-Age'!AZ81=""),AND('ENTR1-Age'!AZ33="K",'ENTR1-Age'!AZ81="K"),OR('ENTR1-Age'!AZ33="O",'ENTR1-Age'!AZ81="O")),"",SUM('ENTR1-Age'!AY33,'ENTR1-Age'!AY81))</f>
        <v/>
      </c>
      <c r="I461" s="316" t="str">
        <f>IF(AND(OR(AND('ENTR1-Age'!AZ33="O",'ENTR1-Age'!AZ81="O"),AND('ENTR1-Age'!AZ33="K",'ENTR1-Age'!AZ81="K")),SUM('ENTR1-Age'!AY33,'ENTR1-Age'!AY81)=0,ISNUMBER('ENTR1-Age'!AY129)),"",IF(OR('ENTR1-Age'!AZ33="O",'ENTR1-Age'!AZ81="O"),"O",IF(AND('ENTR1-Age'!AZ33='ENTR1-Age'!AZ81,OR('ENTR1-Age'!AZ33="K",'ENTR1-Age'!AZ33="W",'ENTR1-Age'!AZ33="M")), UPPER('ENTR1-Age'!AZ33),"")))</f>
        <v/>
      </c>
      <c r="J461" s="321" t="s">
        <v>184</v>
      </c>
      <c r="K461" s="322" t="str">
        <f>IF(AND(ISBLANK('ENTR1-Age'!AY129),$L$461&lt;&gt;"M"),"",'ENTR1-Age'!AY129)</f>
        <v/>
      </c>
      <c r="L461" s="316" t="str">
        <f>IF(ISBLANK('ENTR1-Age'!AZ129),"",'ENTR1-Age'!AZ129)</f>
        <v/>
      </c>
      <c r="M461" s="317" t="str">
        <f t="shared" si="8"/>
        <v>OK</v>
      </c>
      <c r="N461" s="342"/>
    </row>
    <row r="462" spans="1:14" x14ac:dyDescent="0.2">
      <c r="A462" s="316" t="s">
        <v>389</v>
      </c>
      <c r="B462" s="316" t="s">
        <v>1634</v>
      </c>
      <c r="C462" s="316" t="s">
        <v>194</v>
      </c>
      <c r="D462" s="318" t="s">
        <v>1635</v>
      </c>
      <c r="E462" s="321" t="s">
        <v>184</v>
      </c>
      <c r="F462" s="316" t="s">
        <v>194</v>
      </c>
      <c r="G462" s="318" t="s">
        <v>1636</v>
      </c>
      <c r="H462" s="316" t="str">
        <f>IF(OR(AND('ENTR1-Age'!AY34="",'ENTR1-Age'!AZ34=""),AND('ENTR1-Age'!AY82="",'ENTR1-Age'!AZ82=""),AND('ENTR1-Age'!AZ34="K",'ENTR1-Age'!AZ82="K"),OR('ENTR1-Age'!AZ34="O",'ENTR1-Age'!AZ82="O")),"",SUM('ENTR1-Age'!AY34,'ENTR1-Age'!AY82))</f>
        <v/>
      </c>
      <c r="I462" s="316" t="str">
        <f>IF(AND(OR(AND('ENTR1-Age'!AZ34="O",'ENTR1-Age'!AZ82="O"),AND('ENTR1-Age'!AZ34="K",'ENTR1-Age'!AZ82="K")),SUM('ENTR1-Age'!AY34,'ENTR1-Age'!AY82)=0,ISNUMBER('ENTR1-Age'!AY130)),"",IF(OR('ENTR1-Age'!AZ34="O",'ENTR1-Age'!AZ82="O"),"O",IF(AND('ENTR1-Age'!AZ34='ENTR1-Age'!AZ82,OR('ENTR1-Age'!AZ34="K",'ENTR1-Age'!AZ34="W",'ENTR1-Age'!AZ34="M")), UPPER('ENTR1-Age'!AZ34),"")))</f>
        <v/>
      </c>
      <c r="J462" s="321" t="s">
        <v>184</v>
      </c>
      <c r="K462" s="322" t="str">
        <f>IF(AND(ISBLANK('ENTR1-Age'!AY130),$L$462&lt;&gt;"M"),"",'ENTR1-Age'!AY130)</f>
        <v/>
      </c>
      <c r="L462" s="316" t="str">
        <f>IF(ISBLANK('ENTR1-Age'!AZ130),"",'ENTR1-Age'!AZ130)</f>
        <v/>
      </c>
      <c r="M462" s="317" t="str">
        <f t="shared" si="8"/>
        <v>OK</v>
      </c>
      <c r="N462" s="342"/>
    </row>
    <row r="463" spans="1:14" x14ac:dyDescent="0.2">
      <c r="A463" s="316" t="s">
        <v>389</v>
      </c>
      <c r="B463" s="316" t="s">
        <v>1637</v>
      </c>
      <c r="C463" s="316" t="s">
        <v>194</v>
      </c>
      <c r="D463" s="318" t="s">
        <v>1638</v>
      </c>
      <c r="E463" s="321" t="s">
        <v>184</v>
      </c>
      <c r="F463" s="316" t="s">
        <v>194</v>
      </c>
      <c r="G463" s="318" t="s">
        <v>1639</v>
      </c>
      <c r="H463" s="316" t="str">
        <f>IF(OR(AND('ENTR1-Age'!AY35="",'ENTR1-Age'!AZ35=""),AND('ENTR1-Age'!AY83="",'ENTR1-Age'!AZ83=""),AND('ENTR1-Age'!AZ35="K",'ENTR1-Age'!AZ83="K"),OR('ENTR1-Age'!AZ35="O",'ENTR1-Age'!AZ83="O")),"",SUM('ENTR1-Age'!AY35,'ENTR1-Age'!AY83))</f>
        <v/>
      </c>
      <c r="I463" s="316" t="str">
        <f>IF(AND(OR(AND('ENTR1-Age'!AZ35="O",'ENTR1-Age'!AZ83="O"),AND('ENTR1-Age'!AZ35="K",'ENTR1-Age'!AZ83="K")),SUM('ENTR1-Age'!AY35,'ENTR1-Age'!AY83)=0,ISNUMBER('ENTR1-Age'!AY131)),"",IF(OR('ENTR1-Age'!AZ35="O",'ENTR1-Age'!AZ83="O"),"O",IF(AND('ENTR1-Age'!AZ35='ENTR1-Age'!AZ83,OR('ENTR1-Age'!AZ35="K",'ENTR1-Age'!AZ35="W",'ENTR1-Age'!AZ35="M")), UPPER('ENTR1-Age'!AZ35),"")))</f>
        <v/>
      </c>
      <c r="J463" s="321" t="s">
        <v>184</v>
      </c>
      <c r="K463" s="322" t="str">
        <f>IF(AND(ISBLANK('ENTR1-Age'!AY131),$L$463&lt;&gt;"M"),"",'ENTR1-Age'!AY131)</f>
        <v/>
      </c>
      <c r="L463" s="316" t="str">
        <f>IF(ISBLANK('ENTR1-Age'!AZ131),"",'ENTR1-Age'!AZ131)</f>
        <v/>
      </c>
      <c r="M463" s="317" t="str">
        <f t="shared" si="8"/>
        <v>OK</v>
      </c>
      <c r="N463" s="342"/>
    </row>
    <row r="464" spans="1:14" x14ac:dyDescent="0.2">
      <c r="A464" s="316" t="s">
        <v>389</v>
      </c>
      <c r="B464" s="316" t="s">
        <v>1640</v>
      </c>
      <c r="C464" s="316" t="s">
        <v>194</v>
      </c>
      <c r="D464" s="318" t="s">
        <v>1641</v>
      </c>
      <c r="E464" s="321" t="s">
        <v>184</v>
      </c>
      <c r="F464" s="316" t="s">
        <v>194</v>
      </c>
      <c r="G464" s="318" t="s">
        <v>1642</v>
      </c>
      <c r="H464" s="316" t="str">
        <f>IF(OR(AND('ENTR1-Age'!AY36="",'ENTR1-Age'!AZ36=""),AND('ENTR1-Age'!AY84="",'ENTR1-Age'!AZ84=""),AND('ENTR1-Age'!AZ36="K",'ENTR1-Age'!AZ84="K"),OR('ENTR1-Age'!AZ36="O",'ENTR1-Age'!AZ84="O")),"",SUM('ENTR1-Age'!AY36,'ENTR1-Age'!AY84))</f>
        <v/>
      </c>
      <c r="I464" s="316" t="str">
        <f>IF(AND(OR(AND('ENTR1-Age'!AZ36="O",'ENTR1-Age'!AZ84="O"),AND('ENTR1-Age'!AZ36="K",'ENTR1-Age'!AZ84="K")),SUM('ENTR1-Age'!AY36,'ENTR1-Age'!AY84)=0,ISNUMBER('ENTR1-Age'!AY132)),"",IF(OR('ENTR1-Age'!AZ36="O",'ENTR1-Age'!AZ84="O"),"O",IF(AND('ENTR1-Age'!AZ36='ENTR1-Age'!AZ84,OR('ENTR1-Age'!AZ36="K",'ENTR1-Age'!AZ36="W",'ENTR1-Age'!AZ36="M")), UPPER('ENTR1-Age'!AZ36),"")))</f>
        <v/>
      </c>
      <c r="J464" s="321" t="s">
        <v>184</v>
      </c>
      <c r="K464" s="322" t="str">
        <f>IF(AND(ISBLANK('ENTR1-Age'!AY132),$L$464&lt;&gt;"M"),"",'ENTR1-Age'!AY132)</f>
        <v/>
      </c>
      <c r="L464" s="316" t="str">
        <f>IF(ISBLANK('ENTR1-Age'!AZ132),"",'ENTR1-Age'!AZ132)</f>
        <v/>
      </c>
      <c r="M464" s="317" t="str">
        <f t="shared" si="8"/>
        <v>OK</v>
      </c>
      <c r="N464" s="342"/>
    </row>
    <row r="465" spans="1:14" x14ac:dyDescent="0.2">
      <c r="A465" s="316" t="s">
        <v>389</v>
      </c>
      <c r="B465" s="316" t="s">
        <v>1643</v>
      </c>
      <c r="C465" s="316" t="s">
        <v>194</v>
      </c>
      <c r="D465" s="318" t="s">
        <v>1644</v>
      </c>
      <c r="E465" s="321" t="s">
        <v>184</v>
      </c>
      <c r="F465" s="316" t="s">
        <v>194</v>
      </c>
      <c r="G465" s="318" t="s">
        <v>1645</v>
      </c>
      <c r="H465" s="316" t="str">
        <f>IF(OR(AND('ENTR1-Age'!AY37="",'ENTR1-Age'!AZ37=""),AND('ENTR1-Age'!AY85="",'ENTR1-Age'!AZ85=""),AND('ENTR1-Age'!AZ37="K",'ENTR1-Age'!AZ85="K"),OR('ENTR1-Age'!AZ37="O",'ENTR1-Age'!AZ85="O")),"",SUM('ENTR1-Age'!AY37,'ENTR1-Age'!AY85))</f>
        <v/>
      </c>
      <c r="I465" s="316" t="str">
        <f>IF(AND(OR(AND('ENTR1-Age'!AZ37="O",'ENTR1-Age'!AZ85="O"),AND('ENTR1-Age'!AZ37="K",'ENTR1-Age'!AZ85="K")),SUM('ENTR1-Age'!AY37,'ENTR1-Age'!AY85)=0,ISNUMBER('ENTR1-Age'!AY133)),"",IF(OR('ENTR1-Age'!AZ37="O",'ENTR1-Age'!AZ85="O"),"O",IF(AND('ENTR1-Age'!AZ37='ENTR1-Age'!AZ85,OR('ENTR1-Age'!AZ37="K",'ENTR1-Age'!AZ37="W",'ENTR1-Age'!AZ37="M")), UPPER('ENTR1-Age'!AZ37),"")))</f>
        <v/>
      </c>
      <c r="J465" s="321" t="s">
        <v>184</v>
      </c>
      <c r="K465" s="322" t="str">
        <f>IF(AND(ISBLANK('ENTR1-Age'!AY133),$L$465&lt;&gt;"M"),"",'ENTR1-Age'!AY133)</f>
        <v/>
      </c>
      <c r="L465" s="316" t="str">
        <f>IF(ISBLANK('ENTR1-Age'!AZ133),"",'ENTR1-Age'!AZ133)</f>
        <v/>
      </c>
      <c r="M465" s="317" t="str">
        <f t="shared" si="8"/>
        <v>OK</v>
      </c>
      <c r="N465" s="342"/>
    </row>
    <row r="466" spans="1:14" x14ac:dyDescent="0.2">
      <c r="A466" s="316" t="s">
        <v>389</v>
      </c>
      <c r="B466" s="316" t="s">
        <v>1646</v>
      </c>
      <c r="C466" s="316" t="s">
        <v>194</v>
      </c>
      <c r="D466" s="318" t="s">
        <v>1647</v>
      </c>
      <c r="E466" s="321" t="s">
        <v>184</v>
      </c>
      <c r="F466" s="316" t="s">
        <v>194</v>
      </c>
      <c r="G466" s="318" t="s">
        <v>1648</v>
      </c>
      <c r="H466" s="316" t="str">
        <f>IF(OR(AND('ENTR1-Age'!AY38="",'ENTR1-Age'!AZ38=""),AND('ENTR1-Age'!AY86="",'ENTR1-Age'!AZ86=""),AND('ENTR1-Age'!AZ38="K",'ENTR1-Age'!AZ86="K"),OR('ENTR1-Age'!AZ38="O",'ENTR1-Age'!AZ86="O")),"",SUM('ENTR1-Age'!AY38,'ENTR1-Age'!AY86))</f>
        <v/>
      </c>
      <c r="I466" s="316" t="str">
        <f>IF(AND(OR(AND('ENTR1-Age'!AZ38="O",'ENTR1-Age'!AZ86="O"),AND('ENTR1-Age'!AZ38="K",'ENTR1-Age'!AZ86="K")),SUM('ENTR1-Age'!AY38,'ENTR1-Age'!AY86)=0,ISNUMBER('ENTR1-Age'!AY134)),"",IF(OR('ENTR1-Age'!AZ38="O",'ENTR1-Age'!AZ86="O"),"O",IF(AND('ENTR1-Age'!AZ38='ENTR1-Age'!AZ86,OR('ENTR1-Age'!AZ38="K",'ENTR1-Age'!AZ38="W",'ENTR1-Age'!AZ38="M")), UPPER('ENTR1-Age'!AZ38),"")))</f>
        <v/>
      </c>
      <c r="J466" s="321" t="s">
        <v>184</v>
      </c>
      <c r="K466" s="322" t="str">
        <f>IF(AND(ISBLANK('ENTR1-Age'!AY134),$L$466&lt;&gt;"M"),"",'ENTR1-Age'!AY134)</f>
        <v/>
      </c>
      <c r="L466" s="316" t="str">
        <f>IF(ISBLANK('ENTR1-Age'!AZ134),"",'ENTR1-Age'!AZ134)</f>
        <v/>
      </c>
      <c r="M466" s="317" t="str">
        <f t="shared" si="8"/>
        <v>OK</v>
      </c>
      <c r="N466" s="342"/>
    </row>
    <row r="467" spans="1:14" x14ac:dyDescent="0.2">
      <c r="A467" s="316" t="s">
        <v>389</v>
      </c>
      <c r="B467" s="316" t="s">
        <v>1649</v>
      </c>
      <c r="C467" s="316" t="s">
        <v>194</v>
      </c>
      <c r="D467" s="318" t="s">
        <v>1650</v>
      </c>
      <c r="E467" s="321" t="s">
        <v>184</v>
      </c>
      <c r="F467" s="316" t="s">
        <v>194</v>
      </c>
      <c r="G467" s="318" t="s">
        <v>1651</v>
      </c>
      <c r="H467" s="316" t="str">
        <f>IF(OR(AND('ENTR1-Age'!AY39="",'ENTR1-Age'!AZ39=""),AND('ENTR1-Age'!AY87="",'ENTR1-Age'!AZ87=""),AND('ENTR1-Age'!AZ39="K",'ENTR1-Age'!AZ87="K"),OR('ENTR1-Age'!AZ39="O",'ENTR1-Age'!AZ87="O")),"",SUM('ENTR1-Age'!AY39,'ENTR1-Age'!AY87))</f>
        <v/>
      </c>
      <c r="I467" s="316" t="str">
        <f>IF(AND(OR(AND('ENTR1-Age'!AZ39="O",'ENTR1-Age'!AZ87="O"),AND('ENTR1-Age'!AZ39="K",'ENTR1-Age'!AZ87="K")),SUM('ENTR1-Age'!AY39,'ENTR1-Age'!AY87)=0,ISNUMBER('ENTR1-Age'!AY135)),"",IF(OR('ENTR1-Age'!AZ39="O",'ENTR1-Age'!AZ87="O"),"O",IF(AND('ENTR1-Age'!AZ39='ENTR1-Age'!AZ87,OR('ENTR1-Age'!AZ39="K",'ENTR1-Age'!AZ39="W",'ENTR1-Age'!AZ39="M")), UPPER('ENTR1-Age'!AZ39),"")))</f>
        <v/>
      </c>
      <c r="J467" s="321" t="s">
        <v>184</v>
      </c>
      <c r="K467" s="322" t="str">
        <f>IF(AND(ISBLANK('ENTR1-Age'!AY135),$L$467&lt;&gt;"M"),"",'ENTR1-Age'!AY135)</f>
        <v/>
      </c>
      <c r="L467" s="316" t="str">
        <f>IF(ISBLANK('ENTR1-Age'!AZ135),"",'ENTR1-Age'!AZ135)</f>
        <v/>
      </c>
      <c r="M467" s="317" t="str">
        <f t="shared" si="8"/>
        <v>OK</v>
      </c>
      <c r="N467" s="342"/>
    </row>
    <row r="468" spans="1:14" x14ac:dyDescent="0.2">
      <c r="A468" s="316" t="s">
        <v>389</v>
      </c>
      <c r="B468" s="316" t="s">
        <v>1652</v>
      </c>
      <c r="C468" s="316" t="s">
        <v>194</v>
      </c>
      <c r="D468" s="318" t="s">
        <v>1653</v>
      </c>
      <c r="E468" s="321" t="s">
        <v>184</v>
      </c>
      <c r="F468" s="316" t="s">
        <v>194</v>
      </c>
      <c r="G468" s="318" t="s">
        <v>424</v>
      </c>
      <c r="H468" s="316" t="str">
        <f>IF(OR(AND('ENTR1-Age'!AY40="",'ENTR1-Age'!AZ40=""),AND('ENTR1-Age'!AY88="",'ENTR1-Age'!AZ88=""),AND('ENTR1-Age'!AZ40="K",'ENTR1-Age'!AZ88="K"),OR('ENTR1-Age'!AZ40="O",'ENTR1-Age'!AZ88="O")),"",SUM('ENTR1-Age'!AY40,'ENTR1-Age'!AY88))</f>
        <v/>
      </c>
      <c r="I468" s="316" t="str">
        <f>IF(AND(OR(AND('ENTR1-Age'!AZ40="O",'ENTR1-Age'!AZ88="O"),AND('ENTR1-Age'!AZ40="K",'ENTR1-Age'!AZ88="K")),SUM('ENTR1-Age'!AY40,'ENTR1-Age'!AY88)=0,ISNUMBER('ENTR1-Age'!AY136)),"",IF(OR('ENTR1-Age'!AZ40="O",'ENTR1-Age'!AZ88="O"),"O",IF(AND('ENTR1-Age'!AZ40='ENTR1-Age'!AZ88,OR('ENTR1-Age'!AZ40="K",'ENTR1-Age'!AZ40="W",'ENTR1-Age'!AZ40="M")), UPPER('ENTR1-Age'!AZ40),"")))</f>
        <v/>
      </c>
      <c r="J468" s="321" t="s">
        <v>184</v>
      </c>
      <c r="K468" s="322" t="str">
        <f>IF(AND(ISBLANK('ENTR1-Age'!AY136),$L$468&lt;&gt;"M"),"",'ENTR1-Age'!AY136)</f>
        <v/>
      </c>
      <c r="L468" s="316" t="str">
        <f>IF(ISBLANK('ENTR1-Age'!AZ136),"",'ENTR1-Age'!AZ136)</f>
        <v/>
      </c>
      <c r="M468" s="317" t="str">
        <f t="shared" si="8"/>
        <v>OK</v>
      </c>
      <c r="N468" s="342"/>
    </row>
    <row r="469" spans="1:14" x14ac:dyDescent="0.2">
      <c r="A469" s="316" t="s">
        <v>389</v>
      </c>
      <c r="B469" s="316" t="s">
        <v>1654</v>
      </c>
      <c r="C469" s="316" t="s">
        <v>194</v>
      </c>
      <c r="D469" s="318" t="s">
        <v>1655</v>
      </c>
      <c r="E469" s="321" t="s">
        <v>184</v>
      </c>
      <c r="F469" s="316" t="s">
        <v>194</v>
      </c>
      <c r="G469" s="318" t="s">
        <v>1656</v>
      </c>
      <c r="H469" s="316" t="str">
        <f>IF(OR(AND('ENTR1-Age'!AY41="",'ENTR1-Age'!AZ41=""),AND('ENTR1-Age'!AY89="",'ENTR1-Age'!AZ89=""),AND('ENTR1-Age'!AZ41="K",'ENTR1-Age'!AZ89="K"),OR('ENTR1-Age'!AZ41="O",'ENTR1-Age'!AZ89="O")),"",SUM('ENTR1-Age'!AY41,'ENTR1-Age'!AY89))</f>
        <v/>
      </c>
      <c r="I469" s="316" t="str">
        <f>IF(AND(OR(AND('ENTR1-Age'!AZ41="O",'ENTR1-Age'!AZ89="O"),AND('ENTR1-Age'!AZ41="K",'ENTR1-Age'!AZ89="K")),SUM('ENTR1-Age'!AY41,'ENTR1-Age'!AY89)=0,ISNUMBER('ENTR1-Age'!AY137)),"",IF(OR('ENTR1-Age'!AZ41="O",'ENTR1-Age'!AZ89="O"),"O",IF(AND('ENTR1-Age'!AZ41='ENTR1-Age'!AZ89,OR('ENTR1-Age'!AZ41="K",'ENTR1-Age'!AZ41="W",'ENTR1-Age'!AZ41="M")), UPPER('ENTR1-Age'!AZ41),"")))</f>
        <v/>
      </c>
      <c r="J469" s="321" t="s">
        <v>184</v>
      </c>
      <c r="K469" s="322" t="str">
        <f>IF(AND(ISBLANK('ENTR1-Age'!AY137),$L$469&lt;&gt;"M"),"",'ENTR1-Age'!AY137)</f>
        <v/>
      </c>
      <c r="L469" s="316" t="str">
        <f>IF(ISBLANK('ENTR1-Age'!AZ137),"",'ENTR1-Age'!AZ137)</f>
        <v/>
      </c>
      <c r="M469" s="317" t="str">
        <f t="shared" si="8"/>
        <v>OK</v>
      </c>
      <c r="N469" s="342"/>
    </row>
    <row r="470" spans="1:14" x14ac:dyDescent="0.2">
      <c r="A470" s="316" t="s">
        <v>389</v>
      </c>
      <c r="B470" s="316" t="s">
        <v>1657</v>
      </c>
      <c r="C470" s="316" t="s">
        <v>194</v>
      </c>
      <c r="D470" s="318" t="s">
        <v>1658</v>
      </c>
      <c r="E470" s="321" t="s">
        <v>184</v>
      </c>
      <c r="F470" s="316" t="s">
        <v>194</v>
      </c>
      <c r="G470" s="318" t="s">
        <v>1659</v>
      </c>
      <c r="H470" s="316" t="str">
        <f>IF(OR(AND('ENTR1-Age'!AY42="",'ENTR1-Age'!AZ42=""),AND('ENTR1-Age'!AY90="",'ENTR1-Age'!AZ90=""),AND('ENTR1-Age'!AZ42="K",'ENTR1-Age'!AZ90="K"),OR('ENTR1-Age'!AZ42="O",'ENTR1-Age'!AZ90="O")),"",SUM('ENTR1-Age'!AY42,'ENTR1-Age'!AY90))</f>
        <v/>
      </c>
      <c r="I470" s="316" t="str">
        <f>IF(AND(OR(AND('ENTR1-Age'!AZ42="O",'ENTR1-Age'!AZ90="O"),AND('ENTR1-Age'!AZ42="K",'ENTR1-Age'!AZ90="K")),SUM('ENTR1-Age'!AY42,'ENTR1-Age'!AY90)=0,ISNUMBER('ENTR1-Age'!AY138)),"",IF(OR('ENTR1-Age'!AZ42="O",'ENTR1-Age'!AZ90="O"),"O",IF(AND('ENTR1-Age'!AZ42='ENTR1-Age'!AZ90,OR('ENTR1-Age'!AZ42="K",'ENTR1-Age'!AZ42="W",'ENTR1-Age'!AZ42="M")), UPPER('ENTR1-Age'!AZ42),"")))</f>
        <v/>
      </c>
      <c r="J470" s="321" t="s">
        <v>184</v>
      </c>
      <c r="K470" s="322" t="str">
        <f>IF(AND(ISBLANK('ENTR1-Age'!AY138),$L$470&lt;&gt;"M"),"",'ENTR1-Age'!AY138)</f>
        <v/>
      </c>
      <c r="L470" s="316" t="str">
        <f>IF(ISBLANK('ENTR1-Age'!AZ138),"",'ENTR1-Age'!AZ138)</f>
        <v/>
      </c>
      <c r="M470" s="317" t="str">
        <f t="shared" si="8"/>
        <v>OK</v>
      </c>
      <c r="N470" s="342"/>
    </row>
    <row r="471" spans="1:14" x14ac:dyDescent="0.2">
      <c r="A471" s="316" t="s">
        <v>389</v>
      </c>
      <c r="B471" s="316" t="s">
        <v>1660</v>
      </c>
      <c r="C471" s="316" t="s">
        <v>194</v>
      </c>
      <c r="D471" s="318" t="s">
        <v>1661</v>
      </c>
      <c r="E471" s="321" t="s">
        <v>184</v>
      </c>
      <c r="F471" s="316" t="s">
        <v>194</v>
      </c>
      <c r="G471" s="318" t="s">
        <v>1662</v>
      </c>
      <c r="H471" s="316" t="str">
        <f>IF(OR(AND('ENTR1-Age'!AY43="",'ENTR1-Age'!AZ43=""),AND('ENTR1-Age'!AY91="",'ENTR1-Age'!AZ91=""),AND('ENTR1-Age'!AZ43="K",'ENTR1-Age'!AZ91="K"),OR('ENTR1-Age'!AZ43="O",'ENTR1-Age'!AZ91="O")),"",SUM('ENTR1-Age'!AY43,'ENTR1-Age'!AY91))</f>
        <v/>
      </c>
      <c r="I471" s="316" t="str">
        <f>IF(AND(OR(AND('ENTR1-Age'!AZ43="O",'ENTR1-Age'!AZ91="O"),AND('ENTR1-Age'!AZ43="K",'ENTR1-Age'!AZ91="K")),SUM('ENTR1-Age'!AY43,'ENTR1-Age'!AY91)=0,ISNUMBER('ENTR1-Age'!AY139)),"",IF(OR('ENTR1-Age'!AZ43="O",'ENTR1-Age'!AZ91="O"),"O",IF(AND('ENTR1-Age'!AZ43='ENTR1-Age'!AZ91,OR('ENTR1-Age'!AZ43="K",'ENTR1-Age'!AZ43="W",'ENTR1-Age'!AZ43="M")), UPPER('ENTR1-Age'!AZ43),"")))</f>
        <v/>
      </c>
      <c r="J471" s="321" t="s">
        <v>184</v>
      </c>
      <c r="K471" s="322" t="str">
        <f>IF(AND(ISBLANK('ENTR1-Age'!AY139),$L$471&lt;&gt;"M"),"",'ENTR1-Age'!AY139)</f>
        <v/>
      </c>
      <c r="L471" s="316" t="str">
        <f>IF(ISBLANK('ENTR1-Age'!AZ139),"",'ENTR1-Age'!AZ139)</f>
        <v/>
      </c>
      <c r="M471" s="317" t="str">
        <f t="shared" si="8"/>
        <v>OK</v>
      </c>
      <c r="N471" s="342"/>
    </row>
    <row r="472" spans="1:14" x14ac:dyDescent="0.2">
      <c r="A472" s="316" t="s">
        <v>389</v>
      </c>
      <c r="B472" s="316" t="s">
        <v>1663</v>
      </c>
      <c r="C472" s="316" t="s">
        <v>194</v>
      </c>
      <c r="D472" s="318" t="s">
        <v>1664</v>
      </c>
      <c r="E472" s="321" t="s">
        <v>184</v>
      </c>
      <c r="F472" s="316" t="s">
        <v>194</v>
      </c>
      <c r="G472" s="318" t="s">
        <v>1665</v>
      </c>
      <c r="H472" s="316" t="str">
        <f>IF(OR(AND('ENTR1-Age'!AY44="",'ENTR1-Age'!AZ44=""),AND('ENTR1-Age'!AY92="",'ENTR1-Age'!AZ92=""),AND('ENTR1-Age'!AZ44="K",'ENTR1-Age'!AZ92="K"),OR('ENTR1-Age'!AZ44="O",'ENTR1-Age'!AZ92="O")),"",SUM('ENTR1-Age'!AY44,'ENTR1-Age'!AY92))</f>
        <v/>
      </c>
      <c r="I472" s="316" t="str">
        <f>IF(AND(OR(AND('ENTR1-Age'!AZ44="O",'ENTR1-Age'!AZ92="O"),AND('ENTR1-Age'!AZ44="K",'ENTR1-Age'!AZ92="K")),SUM('ENTR1-Age'!AY44,'ENTR1-Age'!AY92)=0,ISNUMBER('ENTR1-Age'!AY140)),"",IF(OR('ENTR1-Age'!AZ44="O",'ENTR1-Age'!AZ92="O"),"O",IF(AND('ENTR1-Age'!AZ44='ENTR1-Age'!AZ92,OR('ENTR1-Age'!AZ44="K",'ENTR1-Age'!AZ44="W",'ENTR1-Age'!AZ44="M")), UPPER('ENTR1-Age'!AZ44),"")))</f>
        <v/>
      </c>
      <c r="J472" s="321" t="s">
        <v>184</v>
      </c>
      <c r="K472" s="322" t="str">
        <f>IF(AND(ISBLANK('ENTR1-Age'!AY140),$L$472&lt;&gt;"M"),"",'ENTR1-Age'!AY140)</f>
        <v/>
      </c>
      <c r="L472" s="316" t="str">
        <f>IF(ISBLANK('ENTR1-Age'!AZ140),"",'ENTR1-Age'!AZ140)</f>
        <v/>
      </c>
      <c r="M472" s="317" t="str">
        <f t="shared" si="8"/>
        <v>OK</v>
      </c>
      <c r="N472" s="342"/>
    </row>
    <row r="473" spans="1:14" x14ac:dyDescent="0.2">
      <c r="A473" s="316" t="s">
        <v>389</v>
      </c>
      <c r="B473" s="316" t="s">
        <v>1666</v>
      </c>
      <c r="C473" s="316" t="s">
        <v>194</v>
      </c>
      <c r="D473" s="318" t="s">
        <v>1667</v>
      </c>
      <c r="E473" s="321" t="s">
        <v>184</v>
      </c>
      <c r="F473" s="316" t="s">
        <v>194</v>
      </c>
      <c r="G473" s="318" t="s">
        <v>1668</v>
      </c>
      <c r="H473" s="316" t="str">
        <f>IF(OR(AND('ENTR1-Age'!AY45="",'ENTR1-Age'!AZ45=""),AND('ENTR1-Age'!AY93="",'ENTR1-Age'!AZ93=""),AND('ENTR1-Age'!AZ45="K",'ENTR1-Age'!AZ93="K"),OR('ENTR1-Age'!AZ45="O",'ENTR1-Age'!AZ93="O")),"",SUM('ENTR1-Age'!AY45,'ENTR1-Age'!AY93))</f>
        <v/>
      </c>
      <c r="I473" s="316" t="str">
        <f>IF(AND(OR(AND('ENTR1-Age'!AZ45="O",'ENTR1-Age'!AZ93="O"),AND('ENTR1-Age'!AZ45="K",'ENTR1-Age'!AZ93="K")),SUM('ENTR1-Age'!AY45,'ENTR1-Age'!AY93)=0,ISNUMBER('ENTR1-Age'!AY141)),"",IF(OR('ENTR1-Age'!AZ45="O",'ENTR1-Age'!AZ93="O"),"O",IF(AND('ENTR1-Age'!AZ45='ENTR1-Age'!AZ93,OR('ENTR1-Age'!AZ45="K",'ENTR1-Age'!AZ45="W",'ENTR1-Age'!AZ45="M")), UPPER('ENTR1-Age'!AZ45),"")))</f>
        <v/>
      </c>
      <c r="J473" s="321" t="s">
        <v>184</v>
      </c>
      <c r="K473" s="322" t="str">
        <f>IF(AND(ISBLANK('ENTR1-Age'!AY141),$L$473&lt;&gt;"M"),"",'ENTR1-Age'!AY141)</f>
        <v/>
      </c>
      <c r="L473" s="316" t="str">
        <f>IF(ISBLANK('ENTR1-Age'!AZ141),"",'ENTR1-Age'!AZ141)</f>
        <v/>
      </c>
      <c r="M473" s="317" t="str">
        <f t="shared" si="8"/>
        <v>OK</v>
      </c>
      <c r="N473" s="342"/>
    </row>
    <row r="474" spans="1:14" x14ac:dyDescent="0.2">
      <c r="A474" s="316" t="s">
        <v>389</v>
      </c>
      <c r="B474" s="316" t="s">
        <v>1669</v>
      </c>
      <c r="C474" s="316" t="s">
        <v>194</v>
      </c>
      <c r="D474" s="318" t="s">
        <v>1670</v>
      </c>
      <c r="E474" s="321" t="s">
        <v>184</v>
      </c>
      <c r="F474" s="316" t="s">
        <v>194</v>
      </c>
      <c r="G474" s="318" t="s">
        <v>1671</v>
      </c>
      <c r="H474" s="316" t="str">
        <f>IF(OR(AND('ENTR1-Age'!AY46="",'ENTR1-Age'!AZ46=""),AND('ENTR1-Age'!AY94="",'ENTR1-Age'!AZ94=""),AND('ENTR1-Age'!AZ46="K",'ENTR1-Age'!AZ94="K"),OR('ENTR1-Age'!AZ46="O",'ENTR1-Age'!AZ94="O")),"",SUM('ENTR1-Age'!AY46,'ENTR1-Age'!AY94))</f>
        <v/>
      </c>
      <c r="I474" s="316" t="str">
        <f>IF(AND(OR(AND('ENTR1-Age'!AZ46="O",'ENTR1-Age'!AZ94="O"),AND('ENTR1-Age'!AZ46="K",'ENTR1-Age'!AZ94="K")),SUM('ENTR1-Age'!AY46,'ENTR1-Age'!AY94)=0,ISNUMBER('ENTR1-Age'!AY142)),"",IF(OR('ENTR1-Age'!AZ46="O",'ENTR1-Age'!AZ94="O"),"O",IF(AND('ENTR1-Age'!AZ46='ENTR1-Age'!AZ94,OR('ENTR1-Age'!AZ46="K",'ENTR1-Age'!AZ46="W",'ENTR1-Age'!AZ46="M")), UPPER('ENTR1-Age'!AZ46),"")))</f>
        <v/>
      </c>
      <c r="J474" s="321" t="s">
        <v>184</v>
      </c>
      <c r="K474" s="322" t="str">
        <f>IF(AND(ISBLANK('ENTR1-Age'!AY142),$L$474&lt;&gt;"M"),"",'ENTR1-Age'!AY142)</f>
        <v/>
      </c>
      <c r="L474" s="316" t="str">
        <f>IF(ISBLANK('ENTR1-Age'!AZ142),"",'ENTR1-Age'!AZ142)</f>
        <v/>
      </c>
      <c r="M474" s="317" t="str">
        <f t="shared" si="8"/>
        <v>OK</v>
      </c>
      <c r="N474" s="342"/>
    </row>
    <row r="475" spans="1:14" x14ac:dyDescent="0.2">
      <c r="A475" s="316" t="s">
        <v>389</v>
      </c>
      <c r="B475" s="316" t="s">
        <v>1672</v>
      </c>
      <c r="C475" s="316" t="s">
        <v>194</v>
      </c>
      <c r="D475" s="318" t="s">
        <v>1673</v>
      </c>
      <c r="E475" s="321" t="s">
        <v>184</v>
      </c>
      <c r="F475" s="316" t="s">
        <v>194</v>
      </c>
      <c r="G475" s="318" t="s">
        <v>1674</v>
      </c>
      <c r="H475" s="316" t="str">
        <f>IF(OR(AND('ENTR1-Age'!AY47="",'ENTR1-Age'!AZ47=""),AND('ENTR1-Age'!AY95="",'ENTR1-Age'!AZ95=""),AND('ENTR1-Age'!AZ47="K",'ENTR1-Age'!AZ95="K"),OR('ENTR1-Age'!AZ47="O",'ENTR1-Age'!AZ95="O")),"",SUM('ENTR1-Age'!AY47,'ENTR1-Age'!AY95))</f>
        <v/>
      </c>
      <c r="I475" s="316" t="str">
        <f>IF(AND(OR(AND('ENTR1-Age'!AZ47="O",'ENTR1-Age'!AZ95="O"),AND('ENTR1-Age'!AZ47="K",'ENTR1-Age'!AZ95="K")),SUM('ENTR1-Age'!AY47,'ENTR1-Age'!AY95)=0,ISNUMBER('ENTR1-Age'!AY143)),"",IF(OR('ENTR1-Age'!AZ47="O",'ENTR1-Age'!AZ95="O"),"O",IF(AND('ENTR1-Age'!AZ47='ENTR1-Age'!AZ95,OR('ENTR1-Age'!AZ47="K",'ENTR1-Age'!AZ47="W",'ENTR1-Age'!AZ47="M")), UPPER('ENTR1-Age'!AZ47),"")))</f>
        <v/>
      </c>
      <c r="J475" s="321" t="s">
        <v>184</v>
      </c>
      <c r="K475" s="322" t="str">
        <f>IF(AND(ISBLANK('ENTR1-Age'!AY143),$L$475&lt;&gt;"M"),"",'ENTR1-Age'!AY143)</f>
        <v/>
      </c>
      <c r="L475" s="316" t="str">
        <f>IF(ISBLANK('ENTR1-Age'!AZ143),"",'ENTR1-Age'!AZ143)</f>
        <v/>
      </c>
      <c r="M475" s="317" t="str">
        <f t="shared" si="8"/>
        <v>OK</v>
      </c>
      <c r="N475" s="342"/>
    </row>
    <row r="476" spans="1:14" x14ac:dyDescent="0.2">
      <c r="A476" s="316" t="s">
        <v>389</v>
      </c>
      <c r="B476" s="316" t="s">
        <v>1675</v>
      </c>
      <c r="C476" s="316" t="s">
        <v>194</v>
      </c>
      <c r="D476" s="318" t="s">
        <v>1676</v>
      </c>
      <c r="E476" s="321" t="s">
        <v>184</v>
      </c>
      <c r="F476" s="316" t="s">
        <v>194</v>
      </c>
      <c r="G476" s="318" t="s">
        <v>1677</v>
      </c>
      <c r="H476" s="316" t="str">
        <f>IF(OR(AND('ENTR1-Age'!AY48="",'ENTR1-Age'!AZ48=""),AND('ENTR1-Age'!AY96="",'ENTR1-Age'!AZ96=""),AND('ENTR1-Age'!AZ48="K",'ENTR1-Age'!AZ96="K"),OR('ENTR1-Age'!AZ48="O",'ENTR1-Age'!AZ96="O")),"",SUM('ENTR1-Age'!AY48,'ENTR1-Age'!AY96))</f>
        <v/>
      </c>
      <c r="I476" s="316" t="str">
        <f>IF(AND(OR(AND('ENTR1-Age'!AZ48="O",'ENTR1-Age'!AZ96="O"),AND('ENTR1-Age'!AZ48="K",'ENTR1-Age'!AZ96="K")),SUM('ENTR1-Age'!AY48,'ENTR1-Age'!AY96)=0,ISNUMBER('ENTR1-Age'!AY144)),"",IF(OR('ENTR1-Age'!AZ48="O",'ENTR1-Age'!AZ96="O"),"O",IF(AND('ENTR1-Age'!AZ48='ENTR1-Age'!AZ96,OR('ENTR1-Age'!AZ48="K",'ENTR1-Age'!AZ48="W",'ENTR1-Age'!AZ48="M")), UPPER('ENTR1-Age'!AZ48),"")))</f>
        <v/>
      </c>
      <c r="J476" s="321" t="s">
        <v>184</v>
      </c>
      <c r="K476" s="322" t="str">
        <f>IF(AND(ISBLANK('ENTR1-Age'!AY144),$L$476&lt;&gt;"M"),"",'ENTR1-Age'!AY144)</f>
        <v/>
      </c>
      <c r="L476" s="316" t="str">
        <f>IF(ISBLANK('ENTR1-Age'!AZ144),"",'ENTR1-Age'!AZ144)</f>
        <v/>
      </c>
      <c r="M476" s="317" t="str">
        <f t="shared" si="8"/>
        <v>OK</v>
      </c>
      <c r="N476" s="342"/>
    </row>
    <row r="477" spans="1:14" x14ac:dyDescent="0.2">
      <c r="A477" s="316" t="s">
        <v>389</v>
      </c>
      <c r="B477" s="316" t="s">
        <v>1678</v>
      </c>
      <c r="C477" s="316" t="s">
        <v>194</v>
      </c>
      <c r="D477" s="318" t="s">
        <v>1679</v>
      </c>
      <c r="E477" s="321" t="s">
        <v>184</v>
      </c>
      <c r="F477" s="316" t="s">
        <v>194</v>
      </c>
      <c r="G477" s="318" t="s">
        <v>1680</v>
      </c>
      <c r="H477" s="316" t="str">
        <f>IF(OR(AND('ENTR1-Age'!AY49="",'ENTR1-Age'!AZ49=""),AND('ENTR1-Age'!AY97="",'ENTR1-Age'!AZ97=""),AND('ENTR1-Age'!AZ49="K",'ENTR1-Age'!AZ97="K"),OR('ENTR1-Age'!AZ49="O",'ENTR1-Age'!AZ97="O")),"",SUM('ENTR1-Age'!AY49,'ENTR1-Age'!AY97))</f>
        <v/>
      </c>
      <c r="I477" s="316" t="str">
        <f>IF(AND(OR(AND('ENTR1-Age'!AZ49="O",'ENTR1-Age'!AZ97="O"),AND('ENTR1-Age'!AZ49="K",'ENTR1-Age'!AZ97="K")),SUM('ENTR1-Age'!AY49,'ENTR1-Age'!AY97)=0,ISNUMBER('ENTR1-Age'!AY145)),"",IF(OR('ENTR1-Age'!AZ49="O",'ENTR1-Age'!AZ97="O"),"O",IF(AND('ENTR1-Age'!AZ49='ENTR1-Age'!AZ97,OR('ENTR1-Age'!AZ49="K",'ENTR1-Age'!AZ49="W",'ENTR1-Age'!AZ49="M")), UPPER('ENTR1-Age'!AZ49),"")))</f>
        <v/>
      </c>
      <c r="J477" s="321" t="s">
        <v>184</v>
      </c>
      <c r="K477" s="322" t="str">
        <f>IF(AND(ISBLANK('ENTR1-Age'!AY145),$L$477&lt;&gt;"M"),"",'ENTR1-Age'!AY145)</f>
        <v/>
      </c>
      <c r="L477" s="316" t="str">
        <f>IF(ISBLANK('ENTR1-Age'!AZ145),"",'ENTR1-Age'!AZ145)</f>
        <v/>
      </c>
      <c r="M477" s="317" t="str">
        <f t="shared" si="8"/>
        <v>OK</v>
      </c>
      <c r="N477" s="342"/>
    </row>
    <row r="478" spans="1:14" x14ac:dyDescent="0.2">
      <c r="A478" s="316" t="s">
        <v>389</v>
      </c>
      <c r="B478" s="316" t="s">
        <v>1681</v>
      </c>
      <c r="C478" s="316" t="s">
        <v>194</v>
      </c>
      <c r="D478" s="318" t="s">
        <v>1682</v>
      </c>
      <c r="E478" s="321" t="s">
        <v>184</v>
      </c>
      <c r="F478" s="316" t="s">
        <v>194</v>
      </c>
      <c r="G478" s="318" t="s">
        <v>1683</v>
      </c>
      <c r="H478" s="316" t="str">
        <f>IF(OR(AND('ENTR1-Age'!AY50="",'ENTR1-Age'!AZ50=""),AND('ENTR1-Age'!AY98="",'ENTR1-Age'!AZ98=""),AND('ENTR1-Age'!AZ50="K",'ENTR1-Age'!AZ98="K"),OR('ENTR1-Age'!AZ50="O",'ENTR1-Age'!AZ98="O")),"",SUM('ENTR1-Age'!AY50,'ENTR1-Age'!AY98))</f>
        <v/>
      </c>
      <c r="I478" s="316" t="str">
        <f>IF(AND(OR(AND('ENTR1-Age'!AZ50="O",'ENTR1-Age'!AZ98="O"),AND('ENTR1-Age'!AZ50="K",'ENTR1-Age'!AZ98="K")),SUM('ENTR1-Age'!AY50,'ENTR1-Age'!AY98)=0,ISNUMBER('ENTR1-Age'!AY146)),"",IF(OR('ENTR1-Age'!AZ50="O",'ENTR1-Age'!AZ98="O"),"O",IF(AND('ENTR1-Age'!AZ50='ENTR1-Age'!AZ98,OR('ENTR1-Age'!AZ50="K",'ENTR1-Age'!AZ50="W",'ENTR1-Age'!AZ50="M")), UPPER('ENTR1-Age'!AZ50),"")))</f>
        <v/>
      </c>
      <c r="J478" s="321" t="s">
        <v>184</v>
      </c>
      <c r="K478" s="322" t="str">
        <f>IF(AND(ISBLANK('ENTR1-Age'!AY146),$L$478&lt;&gt;"M"),"",'ENTR1-Age'!AY146)</f>
        <v/>
      </c>
      <c r="L478" s="316" t="str">
        <f>IF(ISBLANK('ENTR1-Age'!AZ146),"",'ENTR1-Age'!AZ146)</f>
        <v/>
      </c>
      <c r="M478" s="317" t="str">
        <f t="shared" si="8"/>
        <v>OK</v>
      </c>
      <c r="N478" s="342"/>
    </row>
    <row r="479" spans="1:14" x14ac:dyDescent="0.2">
      <c r="A479" s="316" t="s">
        <v>389</v>
      </c>
      <c r="B479" s="316" t="s">
        <v>1684</v>
      </c>
      <c r="C479" s="316" t="s">
        <v>194</v>
      </c>
      <c r="D479" s="318" t="s">
        <v>1685</v>
      </c>
      <c r="E479" s="321" t="s">
        <v>184</v>
      </c>
      <c r="F479" s="316" t="s">
        <v>194</v>
      </c>
      <c r="G479" s="318" t="s">
        <v>1686</v>
      </c>
      <c r="H479" s="316" t="str">
        <f>IF(OR(AND('ENTR1-Age'!AY51="",'ENTR1-Age'!AZ51=""),AND('ENTR1-Age'!AY99="",'ENTR1-Age'!AZ99=""),AND('ENTR1-Age'!AZ51="K",'ENTR1-Age'!AZ99="K"),OR('ENTR1-Age'!AZ51="O",'ENTR1-Age'!AZ99="O")),"",SUM('ENTR1-Age'!AY51,'ENTR1-Age'!AY99))</f>
        <v/>
      </c>
      <c r="I479" s="316" t="str">
        <f>IF(AND(OR(AND('ENTR1-Age'!AZ51="O",'ENTR1-Age'!AZ99="O"),AND('ENTR1-Age'!AZ51="K",'ENTR1-Age'!AZ99="K")),SUM('ENTR1-Age'!AY51,'ENTR1-Age'!AY99)=0,ISNUMBER('ENTR1-Age'!AY147)),"",IF(OR('ENTR1-Age'!AZ51="O",'ENTR1-Age'!AZ99="O"),"O",IF(AND('ENTR1-Age'!AZ51='ENTR1-Age'!AZ99,OR('ENTR1-Age'!AZ51="K",'ENTR1-Age'!AZ51="W",'ENTR1-Age'!AZ51="M")), UPPER('ENTR1-Age'!AZ51),"")))</f>
        <v/>
      </c>
      <c r="J479" s="321" t="s">
        <v>184</v>
      </c>
      <c r="K479" s="322" t="str">
        <f>IF(AND(ISBLANK('ENTR1-Age'!AY147),$L$479&lt;&gt;"M"),"",'ENTR1-Age'!AY147)</f>
        <v/>
      </c>
      <c r="L479" s="316" t="str">
        <f>IF(ISBLANK('ENTR1-Age'!AZ147),"",'ENTR1-Age'!AZ147)</f>
        <v/>
      </c>
      <c r="M479" s="317" t="str">
        <f t="shared" si="8"/>
        <v>OK</v>
      </c>
      <c r="N479" s="342"/>
    </row>
    <row r="480" spans="1:14" ht="22.5" x14ac:dyDescent="0.2">
      <c r="A480" s="316" t="s">
        <v>389</v>
      </c>
      <c r="B480" s="316" t="s">
        <v>1687</v>
      </c>
      <c r="C480" s="316" t="s">
        <v>194</v>
      </c>
      <c r="D480" s="318" t="s">
        <v>1688</v>
      </c>
      <c r="E480" s="321" t="s">
        <v>184</v>
      </c>
      <c r="F480" s="316" t="s">
        <v>194</v>
      </c>
      <c r="G480" s="318" t="s">
        <v>1689</v>
      </c>
      <c r="H480" s="316" t="str">
        <f>IF(OR(AND('ENTR1-Age'!AY52="",'ENTR1-Age'!AZ52=""),AND('ENTR1-Age'!AY100="",'ENTR1-Age'!AZ100=""),AND('ENTR1-Age'!AZ52="K",'ENTR1-Age'!AZ100="K"),OR('ENTR1-Age'!AZ52="O",'ENTR1-Age'!AZ100="O")),"",SUM('ENTR1-Age'!AY52,'ENTR1-Age'!AY100))</f>
        <v/>
      </c>
      <c r="I480" s="316" t="str">
        <f>IF(AND(OR(AND('ENTR1-Age'!AZ52="O",'ENTR1-Age'!AZ100="O"),AND('ENTR1-Age'!AZ52="K",'ENTR1-Age'!AZ100="K")),SUM('ENTR1-Age'!AY52,'ENTR1-Age'!AY100)=0,ISNUMBER('ENTR1-Age'!AY148)),"",IF(OR('ENTR1-Age'!AZ52="O",'ENTR1-Age'!AZ100="O"),"O",IF(AND('ENTR1-Age'!AZ52='ENTR1-Age'!AZ100,OR('ENTR1-Age'!AZ52="K",'ENTR1-Age'!AZ52="W",'ENTR1-Age'!AZ52="M")), UPPER('ENTR1-Age'!AZ52),"")))</f>
        <v/>
      </c>
      <c r="J480" s="321" t="s">
        <v>184</v>
      </c>
      <c r="K480" s="322" t="str">
        <f>IF(AND(ISBLANK('ENTR1-Age'!AY148),$L$480&lt;&gt;"M"),"",'ENTR1-Age'!AY148)</f>
        <v/>
      </c>
      <c r="L480" s="316" t="str">
        <f>IF(ISBLANK('ENTR1-Age'!AZ148),"",'ENTR1-Age'!AZ148)</f>
        <v/>
      </c>
      <c r="M480" s="317" t="str">
        <f t="shared" si="8"/>
        <v>OK</v>
      </c>
      <c r="N480" s="342"/>
    </row>
    <row r="481" spans="1:14" ht="22.5" x14ac:dyDescent="0.2">
      <c r="A481" s="316" t="s">
        <v>389</v>
      </c>
      <c r="B481" s="316" t="s">
        <v>1690</v>
      </c>
      <c r="C481" s="316" t="s">
        <v>194</v>
      </c>
      <c r="D481" s="318" t="s">
        <v>1691</v>
      </c>
      <c r="E481" s="321" t="s">
        <v>184</v>
      </c>
      <c r="F481" s="316" t="s">
        <v>194</v>
      </c>
      <c r="G481" s="318" t="s">
        <v>1692</v>
      </c>
      <c r="H481" s="316" t="str">
        <f>IF(OR(AND('ENTR1-Age'!AY53="",'ENTR1-Age'!AZ53=""),AND('ENTR1-Age'!AY101="",'ENTR1-Age'!AZ101=""),AND('ENTR1-Age'!AZ53="K",'ENTR1-Age'!AZ101="K"),OR('ENTR1-Age'!AZ53="O",'ENTR1-Age'!AZ101="O")),"",SUM('ENTR1-Age'!AY53,'ENTR1-Age'!AY101))</f>
        <v/>
      </c>
      <c r="I481" s="316" t="str">
        <f>IF(AND(OR(AND('ENTR1-Age'!AZ53="O",'ENTR1-Age'!AZ101="O"),AND('ENTR1-Age'!AZ53="K",'ENTR1-Age'!AZ101="K")),SUM('ENTR1-Age'!AY53,'ENTR1-Age'!AY101)=0,ISNUMBER('ENTR1-Age'!AY149)),"",IF(OR('ENTR1-Age'!AZ53="O",'ENTR1-Age'!AZ101="O"),"O",IF(AND('ENTR1-Age'!AZ53='ENTR1-Age'!AZ101,OR('ENTR1-Age'!AZ53="K",'ENTR1-Age'!AZ53="W",'ENTR1-Age'!AZ53="M")), UPPER('ENTR1-Age'!AZ53),"")))</f>
        <v/>
      </c>
      <c r="J481" s="321" t="s">
        <v>184</v>
      </c>
      <c r="K481" s="322" t="str">
        <f>IF(AND(ISBLANK('ENTR1-Age'!AY149),$L$481&lt;&gt;"M"),"",'ENTR1-Age'!AY149)</f>
        <v/>
      </c>
      <c r="L481" s="316" t="str">
        <f>IF(ISBLANK('ENTR1-Age'!AZ149),"",'ENTR1-Age'!AZ149)</f>
        <v/>
      </c>
      <c r="M481" s="317" t="str">
        <f t="shared" si="8"/>
        <v>OK</v>
      </c>
      <c r="N481" s="342"/>
    </row>
    <row r="482" spans="1:14" ht="22.5" x14ac:dyDescent="0.2">
      <c r="A482" s="316" t="s">
        <v>389</v>
      </c>
      <c r="B482" s="316" t="s">
        <v>1693</v>
      </c>
      <c r="C482" s="316" t="s">
        <v>194</v>
      </c>
      <c r="D482" s="318" t="s">
        <v>1694</v>
      </c>
      <c r="E482" s="321" t="s">
        <v>184</v>
      </c>
      <c r="F482" s="316" t="s">
        <v>194</v>
      </c>
      <c r="G482" s="318" t="s">
        <v>1695</v>
      </c>
      <c r="H482" s="316" t="str">
        <f>IF(OR(AND('ENTR1-Age'!AY54="",'ENTR1-Age'!AZ54=""),AND('ENTR1-Age'!AY102="",'ENTR1-Age'!AZ102=""),AND('ENTR1-Age'!AZ54="K",'ENTR1-Age'!AZ102="K"),OR('ENTR1-Age'!AZ54="O",'ENTR1-Age'!AZ102="O")),"",SUM('ENTR1-Age'!AY54,'ENTR1-Age'!AY102))</f>
        <v/>
      </c>
      <c r="I482" s="316" t="str">
        <f>IF(AND(OR(AND('ENTR1-Age'!AZ54="O",'ENTR1-Age'!AZ102="O"),AND('ENTR1-Age'!AZ54="K",'ENTR1-Age'!AZ102="K")),SUM('ENTR1-Age'!AY54,'ENTR1-Age'!AY102)=0,ISNUMBER('ENTR1-Age'!AY150)),"",IF(OR('ENTR1-Age'!AZ54="O",'ENTR1-Age'!AZ102="O"),"O",IF(AND('ENTR1-Age'!AZ54='ENTR1-Age'!AZ102,OR('ENTR1-Age'!AZ54="K",'ENTR1-Age'!AZ54="W",'ENTR1-Age'!AZ54="M")), UPPER('ENTR1-Age'!AZ54),"")))</f>
        <v/>
      </c>
      <c r="J482" s="321" t="s">
        <v>184</v>
      </c>
      <c r="K482" s="322" t="str">
        <f>IF(AND(ISBLANK('ENTR1-Age'!AY150),$L$482&lt;&gt;"M"),"",'ENTR1-Age'!AY150)</f>
        <v/>
      </c>
      <c r="L482" s="316" t="str">
        <f>IF(ISBLANK('ENTR1-Age'!AZ150),"",'ENTR1-Age'!AZ150)</f>
        <v/>
      </c>
      <c r="M482" s="317" t="str">
        <f t="shared" si="8"/>
        <v>OK</v>
      </c>
      <c r="N482" s="342"/>
    </row>
    <row r="483" spans="1:14" ht="22.5" x14ac:dyDescent="0.2">
      <c r="A483" s="316" t="s">
        <v>389</v>
      </c>
      <c r="B483" s="316" t="s">
        <v>1696</v>
      </c>
      <c r="C483" s="316" t="s">
        <v>194</v>
      </c>
      <c r="D483" s="318" t="s">
        <v>1697</v>
      </c>
      <c r="E483" s="321" t="s">
        <v>184</v>
      </c>
      <c r="F483" s="316" t="s">
        <v>194</v>
      </c>
      <c r="G483" s="318" t="s">
        <v>1698</v>
      </c>
      <c r="H483" s="316" t="str">
        <f>IF(OR(AND('ENTR1-Age'!AY55="",'ENTR1-Age'!AZ55=""),AND('ENTR1-Age'!AY103="",'ENTR1-Age'!AZ103=""),AND('ENTR1-Age'!AZ55="K",'ENTR1-Age'!AZ103="K"),OR('ENTR1-Age'!AZ55="O",'ENTR1-Age'!AZ103="O")),"",SUM('ENTR1-Age'!AY55,'ENTR1-Age'!AY103))</f>
        <v/>
      </c>
      <c r="I483" s="316" t="str">
        <f>IF(AND(OR(AND('ENTR1-Age'!AZ55="O",'ENTR1-Age'!AZ103="O"),AND('ENTR1-Age'!AZ55="K",'ENTR1-Age'!AZ103="K")),SUM('ENTR1-Age'!AY55,'ENTR1-Age'!AY103)=0,ISNUMBER('ENTR1-Age'!AY151)),"",IF(OR('ENTR1-Age'!AZ55="O",'ENTR1-Age'!AZ103="O"),"O",IF(AND('ENTR1-Age'!AZ55='ENTR1-Age'!AZ103,OR('ENTR1-Age'!AZ55="K",'ENTR1-Age'!AZ55="W",'ENTR1-Age'!AZ55="M")), UPPER('ENTR1-Age'!AZ55),"")))</f>
        <v/>
      </c>
      <c r="J483" s="321" t="s">
        <v>184</v>
      </c>
      <c r="K483" s="322" t="str">
        <f>IF(AND(ISBLANK('ENTR1-Age'!AY151),$L$483&lt;&gt;"M"),"",'ENTR1-Age'!AY151)</f>
        <v/>
      </c>
      <c r="L483" s="316" t="str">
        <f>IF(ISBLANK('ENTR1-Age'!AZ151),"",'ENTR1-Age'!AZ151)</f>
        <v/>
      </c>
      <c r="M483" s="317" t="str">
        <f t="shared" si="8"/>
        <v>OK</v>
      </c>
      <c r="N483" s="342"/>
    </row>
    <row r="484" spans="1:14" ht="22.5" x14ac:dyDescent="0.2">
      <c r="A484" s="316" t="s">
        <v>389</v>
      </c>
      <c r="B484" s="316" t="s">
        <v>1699</v>
      </c>
      <c r="C484" s="316" t="s">
        <v>194</v>
      </c>
      <c r="D484" s="318" t="s">
        <v>1700</v>
      </c>
      <c r="E484" s="321" t="s">
        <v>184</v>
      </c>
      <c r="F484" s="316" t="s">
        <v>194</v>
      </c>
      <c r="G484" s="318" t="s">
        <v>1701</v>
      </c>
      <c r="H484" s="316" t="str">
        <f>IF(OR(AND('ENTR1-Age'!AY56="",'ENTR1-Age'!AZ56=""),AND('ENTR1-Age'!AY104="",'ENTR1-Age'!AZ104=""),AND('ENTR1-Age'!AZ56="K",'ENTR1-Age'!AZ104="K"),OR('ENTR1-Age'!AZ56="O",'ENTR1-Age'!AZ104="O")),"",SUM('ENTR1-Age'!AY56,'ENTR1-Age'!AY104))</f>
        <v/>
      </c>
      <c r="I484" s="316" t="str">
        <f>IF(AND(OR(AND('ENTR1-Age'!AZ56="O",'ENTR1-Age'!AZ104="O"),AND('ENTR1-Age'!AZ56="K",'ENTR1-Age'!AZ104="K")),SUM('ENTR1-Age'!AY56,'ENTR1-Age'!AY104)=0,ISNUMBER('ENTR1-Age'!AY152)),"",IF(OR('ENTR1-Age'!AZ56="O",'ENTR1-Age'!AZ104="O"),"O",IF(AND('ENTR1-Age'!AZ56='ENTR1-Age'!AZ104,OR('ENTR1-Age'!AZ56="K",'ENTR1-Age'!AZ56="W",'ENTR1-Age'!AZ56="M")), UPPER('ENTR1-Age'!AZ56),"")))</f>
        <v/>
      </c>
      <c r="J484" s="321" t="s">
        <v>184</v>
      </c>
      <c r="K484" s="322" t="str">
        <f>IF(AND(ISBLANK('ENTR1-Age'!AY152),$L$484&lt;&gt;"M"),"",'ENTR1-Age'!AY152)</f>
        <v/>
      </c>
      <c r="L484" s="316" t="str">
        <f>IF(ISBLANK('ENTR1-Age'!AZ152),"",'ENTR1-Age'!AZ152)</f>
        <v/>
      </c>
      <c r="M484" s="317" t="str">
        <f t="shared" si="8"/>
        <v>OK</v>
      </c>
      <c r="N484" s="342"/>
    </row>
    <row r="485" spans="1:14" ht="22.5" x14ac:dyDescent="0.2">
      <c r="A485" s="316" t="s">
        <v>389</v>
      </c>
      <c r="B485" s="316" t="s">
        <v>1702</v>
      </c>
      <c r="C485" s="316" t="s">
        <v>194</v>
      </c>
      <c r="D485" s="318" t="s">
        <v>1703</v>
      </c>
      <c r="E485" s="321" t="s">
        <v>184</v>
      </c>
      <c r="F485" s="316" t="s">
        <v>194</v>
      </c>
      <c r="G485" s="318" t="s">
        <v>1704</v>
      </c>
      <c r="H485" s="316" t="str">
        <f>IF(OR(AND('ENTR1-Age'!AY57="",'ENTR1-Age'!AZ57=""),AND('ENTR1-Age'!AY105="",'ENTR1-Age'!AZ105=""),AND('ENTR1-Age'!AZ57="K",'ENTR1-Age'!AZ105="K"),OR('ENTR1-Age'!AZ57="O",'ENTR1-Age'!AZ105="O")),"",SUM('ENTR1-Age'!AY57,'ENTR1-Age'!AY105))</f>
        <v/>
      </c>
      <c r="I485" s="316" t="str">
        <f>IF(AND(OR(AND('ENTR1-Age'!AZ57="O",'ENTR1-Age'!AZ105="O"),AND('ENTR1-Age'!AZ57="K",'ENTR1-Age'!AZ105="K")),SUM('ENTR1-Age'!AY57,'ENTR1-Age'!AY105)=0,ISNUMBER('ENTR1-Age'!AY153)),"",IF(OR('ENTR1-Age'!AZ57="O",'ENTR1-Age'!AZ105="O"),"O",IF(AND('ENTR1-Age'!AZ57='ENTR1-Age'!AZ105,OR('ENTR1-Age'!AZ57="K",'ENTR1-Age'!AZ57="W",'ENTR1-Age'!AZ57="M")), UPPER('ENTR1-Age'!AZ57),"")))</f>
        <v/>
      </c>
      <c r="J485" s="321" t="s">
        <v>184</v>
      </c>
      <c r="K485" s="322" t="str">
        <f>IF(AND(ISBLANK('ENTR1-Age'!AY153),$L$485&lt;&gt;"M"),"",'ENTR1-Age'!AY153)</f>
        <v/>
      </c>
      <c r="L485" s="316" t="str">
        <f>IF(ISBLANK('ENTR1-Age'!AZ153),"",'ENTR1-Age'!AZ153)</f>
        <v/>
      </c>
      <c r="M485" s="317" t="str">
        <f t="shared" si="8"/>
        <v>OK</v>
      </c>
      <c r="N485" s="342"/>
    </row>
    <row r="486" spans="1:14" ht="22.5" x14ac:dyDescent="0.2">
      <c r="A486" s="316" t="s">
        <v>389</v>
      </c>
      <c r="B486" s="316" t="s">
        <v>1705</v>
      </c>
      <c r="C486" s="316" t="s">
        <v>194</v>
      </c>
      <c r="D486" s="318" t="s">
        <v>1706</v>
      </c>
      <c r="E486" s="321" t="s">
        <v>184</v>
      </c>
      <c r="F486" s="316" t="s">
        <v>194</v>
      </c>
      <c r="G486" s="318" t="s">
        <v>1707</v>
      </c>
      <c r="H486" s="316" t="str">
        <f>IF(OR(AND('ENTR1-Age'!AY58="",'ENTR1-Age'!AZ58=""),AND('ENTR1-Age'!AY106="",'ENTR1-Age'!AZ106=""),AND('ENTR1-Age'!AZ58="K",'ENTR1-Age'!AZ106="K"),OR('ENTR1-Age'!AZ58="O",'ENTR1-Age'!AZ106="O")),"",SUM('ENTR1-Age'!AY58,'ENTR1-Age'!AY106))</f>
        <v/>
      </c>
      <c r="I486" s="316" t="str">
        <f>IF(AND(OR(AND('ENTR1-Age'!AZ58="O",'ENTR1-Age'!AZ106="O"),AND('ENTR1-Age'!AZ58="K",'ENTR1-Age'!AZ106="K")),SUM('ENTR1-Age'!AY58,'ENTR1-Age'!AY106)=0,ISNUMBER('ENTR1-Age'!AY154)),"",IF(OR('ENTR1-Age'!AZ58="O",'ENTR1-Age'!AZ106="O"),"O",IF(AND('ENTR1-Age'!AZ58='ENTR1-Age'!AZ106,OR('ENTR1-Age'!AZ58="K",'ENTR1-Age'!AZ58="W",'ENTR1-Age'!AZ58="M")), UPPER('ENTR1-Age'!AZ58),"")))</f>
        <v/>
      </c>
      <c r="J486" s="321" t="s">
        <v>184</v>
      </c>
      <c r="K486" s="322" t="str">
        <f>IF(AND(ISBLANK('ENTR1-Age'!AY154),$L$486&lt;&gt;"M"),"",'ENTR1-Age'!AY154)</f>
        <v/>
      </c>
      <c r="L486" s="316" t="str">
        <f>IF(ISBLANK('ENTR1-Age'!AZ154),"",'ENTR1-Age'!AZ154)</f>
        <v/>
      </c>
      <c r="M486" s="317" t="str">
        <f t="shared" si="8"/>
        <v>OK</v>
      </c>
      <c r="N486" s="342"/>
    </row>
    <row r="487" spans="1:14" ht="22.5" x14ac:dyDescent="0.2">
      <c r="A487" s="316" t="s">
        <v>389</v>
      </c>
      <c r="B487" s="316" t="s">
        <v>1708</v>
      </c>
      <c r="C487" s="316" t="s">
        <v>194</v>
      </c>
      <c r="D487" s="318" t="s">
        <v>1709</v>
      </c>
      <c r="E487" s="321" t="s">
        <v>184</v>
      </c>
      <c r="F487" s="316" t="s">
        <v>194</v>
      </c>
      <c r="G487" s="318" t="s">
        <v>1710</v>
      </c>
      <c r="H487" s="316" t="str">
        <f>IF(OR(AND('ENTR1-Age'!AY59="",'ENTR1-Age'!AZ59=""),AND('ENTR1-Age'!AY107="",'ENTR1-Age'!AZ107=""),AND('ENTR1-Age'!AZ59="K",'ENTR1-Age'!AZ107="K"),OR('ENTR1-Age'!AZ59="O",'ENTR1-Age'!AZ107="O")),"",SUM('ENTR1-Age'!AY59,'ENTR1-Age'!AY107))</f>
        <v/>
      </c>
      <c r="I487" s="316" t="str">
        <f>IF(AND(OR(AND('ENTR1-Age'!AZ59="O",'ENTR1-Age'!AZ107="O"),AND('ENTR1-Age'!AZ59="K",'ENTR1-Age'!AZ107="K")),SUM('ENTR1-Age'!AY59,'ENTR1-Age'!AY107)=0,ISNUMBER('ENTR1-Age'!AY155)),"",IF(OR('ENTR1-Age'!AZ59="O",'ENTR1-Age'!AZ107="O"),"O",IF(AND('ENTR1-Age'!AZ59='ENTR1-Age'!AZ107,OR('ENTR1-Age'!AZ59="K",'ENTR1-Age'!AZ59="W",'ENTR1-Age'!AZ59="M")), UPPER('ENTR1-Age'!AZ59),"")))</f>
        <v/>
      </c>
      <c r="J487" s="321" t="s">
        <v>184</v>
      </c>
      <c r="K487" s="322" t="str">
        <f>IF(AND(ISBLANK('ENTR1-Age'!AY155),$L$487&lt;&gt;"M"),"",'ENTR1-Age'!AY155)</f>
        <v/>
      </c>
      <c r="L487" s="316" t="str">
        <f>IF(ISBLANK('ENTR1-Age'!AZ155),"",'ENTR1-Age'!AZ155)</f>
        <v/>
      </c>
      <c r="M487" s="317" t="str">
        <f t="shared" si="8"/>
        <v>OK</v>
      </c>
      <c r="N487" s="342"/>
    </row>
    <row r="488" spans="1:14" ht="22.5" x14ac:dyDescent="0.2">
      <c r="A488" s="316" t="s">
        <v>389</v>
      </c>
      <c r="B488" s="316" t="s">
        <v>1711</v>
      </c>
      <c r="C488" s="316" t="s">
        <v>194</v>
      </c>
      <c r="D488" s="318" t="s">
        <v>1712</v>
      </c>
      <c r="E488" s="321" t="s">
        <v>184</v>
      </c>
      <c r="F488" s="316" t="s">
        <v>194</v>
      </c>
      <c r="G488" s="318" t="s">
        <v>1713</v>
      </c>
      <c r="H488" s="316" t="str">
        <f>IF(OR(AND('ENTR1-Age'!AY60="",'ENTR1-Age'!AZ60=""),AND('ENTR1-Age'!AY108="",'ENTR1-Age'!AZ108=""),AND('ENTR1-Age'!AZ60="K",'ENTR1-Age'!AZ108="K"),OR('ENTR1-Age'!AZ60="O",'ENTR1-Age'!AZ108="O")),"",SUM('ENTR1-Age'!AY60,'ENTR1-Age'!AY108))</f>
        <v/>
      </c>
      <c r="I488" s="316" t="str">
        <f>IF(AND(OR(AND('ENTR1-Age'!AZ60="O",'ENTR1-Age'!AZ108="O"),AND('ENTR1-Age'!AZ60="K",'ENTR1-Age'!AZ108="K")),SUM('ENTR1-Age'!AY60,'ENTR1-Age'!AY108)=0,ISNUMBER('ENTR1-Age'!AY156)),"",IF(OR('ENTR1-Age'!AZ60="O",'ENTR1-Age'!AZ108="O"),"O",IF(AND('ENTR1-Age'!AZ60='ENTR1-Age'!AZ108,OR('ENTR1-Age'!AZ60="K",'ENTR1-Age'!AZ60="W",'ENTR1-Age'!AZ60="M")), UPPER('ENTR1-Age'!AZ60),"")))</f>
        <v/>
      </c>
      <c r="J488" s="321" t="s">
        <v>184</v>
      </c>
      <c r="K488" s="322" t="str">
        <f>IF(AND(ISBLANK('ENTR1-Age'!AY156),$L$488&lt;&gt;"M"),"",'ENTR1-Age'!AY156)</f>
        <v/>
      </c>
      <c r="L488" s="316" t="str">
        <f>IF(ISBLANK('ENTR1-Age'!AZ156),"",'ENTR1-Age'!AZ156)</f>
        <v/>
      </c>
      <c r="M488" s="317" t="str">
        <f t="shared" si="8"/>
        <v>OK</v>
      </c>
      <c r="N488" s="342"/>
    </row>
    <row r="489" spans="1:14" ht="22.5" x14ac:dyDescent="0.2">
      <c r="A489" s="316" t="s">
        <v>389</v>
      </c>
      <c r="B489" s="316" t="s">
        <v>1714</v>
      </c>
      <c r="C489" s="316" t="s">
        <v>194</v>
      </c>
      <c r="D489" s="318" t="s">
        <v>1715</v>
      </c>
      <c r="E489" s="321" t="s">
        <v>184</v>
      </c>
      <c r="F489" s="316" t="s">
        <v>194</v>
      </c>
      <c r="G489" s="318" t="s">
        <v>1716</v>
      </c>
      <c r="H489" s="316" t="str">
        <f>IF(OR(AND('ENTR1-Age'!AY61="",'ENTR1-Age'!AZ61=""),AND('ENTR1-Age'!AY109="",'ENTR1-Age'!AZ109=""),AND('ENTR1-Age'!AZ61="K",'ENTR1-Age'!AZ109="K"),OR('ENTR1-Age'!AZ61="O",'ENTR1-Age'!AZ109="O")),"",SUM('ENTR1-Age'!AY61,'ENTR1-Age'!AY109))</f>
        <v/>
      </c>
      <c r="I489" s="316" t="str">
        <f>IF(AND(OR(AND('ENTR1-Age'!AZ61="O",'ENTR1-Age'!AZ109="O"),AND('ENTR1-Age'!AZ61="K",'ENTR1-Age'!AZ109="K")),SUM('ENTR1-Age'!AY61,'ENTR1-Age'!AY109)=0,ISNUMBER('ENTR1-Age'!AY157)),"",IF(OR('ENTR1-Age'!AZ61="O",'ENTR1-Age'!AZ109="O"),"O",IF(AND('ENTR1-Age'!AZ61='ENTR1-Age'!AZ109,OR('ENTR1-Age'!AZ61="K",'ENTR1-Age'!AZ61="W",'ENTR1-Age'!AZ61="M")), UPPER('ENTR1-Age'!AZ61),"")))</f>
        <v/>
      </c>
      <c r="J489" s="321" t="s">
        <v>184</v>
      </c>
      <c r="K489" s="322" t="str">
        <f>IF(AND(ISBLANK('ENTR1-Age'!AY157),$L$489&lt;&gt;"M"),"",'ENTR1-Age'!AY157)</f>
        <v/>
      </c>
      <c r="L489" s="316" t="str">
        <f>IF(ISBLANK('ENTR1-Age'!AZ157),"",'ENTR1-Age'!AZ157)</f>
        <v/>
      </c>
      <c r="M489" s="317" t="str">
        <f t="shared" si="8"/>
        <v>OK</v>
      </c>
      <c r="N489" s="342"/>
    </row>
    <row r="490" spans="1:14" ht="22.5" x14ac:dyDescent="0.2">
      <c r="A490" s="316" t="s">
        <v>389</v>
      </c>
      <c r="B490" s="316" t="s">
        <v>1717</v>
      </c>
      <c r="C490" s="316" t="s">
        <v>194</v>
      </c>
      <c r="D490" s="318" t="s">
        <v>1718</v>
      </c>
      <c r="E490" s="321" t="s">
        <v>184</v>
      </c>
      <c r="F490" s="316" t="s">
        <v>194</v>
      </c>
      <c r="G490" s="318" t="s">
        <v>1719</v>
      </c>
      <c r="H490" s="316" t="str">
        <f>IF(OR(AND('ENTR1-Age'!AY62="",'ENTR1-Age'!AZ62=""),AND('ENTR1-Age'!AY110="",'ENTR1-Age'!AZ110=""),AND('ENTR1-Age'!AZ62="K",'ENTR1-Age'!AZ110="K"),OR('ENTR1-Age'!AZ62="O",'ENTR1-Age'!AZ110="O")),"",SUM('ENTR1-Age'!AY62,'ENTR1-Age'!AY110))</f>
        <v/>
      </c>
      <c r="I490" s="316" t="str">
        <f>IF(AND(OR(AND('ENTR1-Age'!AZ62="O",'ENTR1-Age'!AZ110="O"),AND('ENTR1-Age'!AZ62="K",'ENTR1-Age'!AZ110="K")),SUM('ENTR1-Age'!AY62,'ENTR1-Age'!AY110)=0,ISNUMBER('ENTR1-Age'!AY158)),"",IF(OR('ENTR1-Age'!AZ62="O",'ENTR1-Age'!AZ110="O"),"O",IF(AND('ENTR1-Age'!AZ62='ENTR1-Age'!AZ110,OR('ENTR1-Age'!AZ62="K",'ENTR1-Age'!AZ62="W",'ENTR1-Age'!AZ62="M")), UPPER('ENTR1-Age'!AZ62),"")))</f>
        <v/>
      </c>
      <c r="J490" s="321" t="s">
        <v>184</v>
      </c>
      <c r="K490" s="322" t="str">
        <f>IF(AND(ISBLANK('ENTR1-Age'!AY158),$L$490&lt;&gt;"M"),"",'ENTR1-Age'!AY158)</f>
        <v/>
      </c>
      <c r="L490" s="316" t="str">
        <f>IF(ISBLANK('ENTR1-Age'!AZ158),"",'ENTR1-Age'!AZ158)</f>
        <v/>
      </c>
      <c r="M490" s="317" t="str">
        <f t="shared" si="8"/>
        <v>OK</v>
      </c>
      <c r="N490" s="342"/>
    </row>
    <row r="491" spans="1:14" ht="22.5" x14ac:dyDescent="0.2">
      <c r="A491" s="316" t="s">
        <v>389</v>
      </c>
      <c r="B491" s="316" t="s">
        <v>1720</v>
      </c>
      <c r="C491" s="316" t="s">
        <v>194</v>
      </c>
      <c r="D491" s="318" t="s">
        <v>1721</v>
      </c>
      <c r="E491" s="321" t="s">
        <v>184</v>
      </c>
      <c r="F491" s="316" t="s">
        <v>194</v>
      </c>
      <c r="G491" s="318" t="s">
        <v>1722</v>
      </c>
      <c r="H491" s="316" t="str">
        <f>IF(OR(AND('ENTR1-Age'!AY63="",'ENTR1-Age'!AZ63=""),AND('ENTR1-Age'!AY111="",'ENTR1-Age'!AZ111=""),AND('ENTR1-Age'!AZ63="K",'ENTR1-Age'!AZ111="K"),OR('ENTR1-Age'!AZ63="O",'ENTR1-Age'!AZ111="O")),"",SUM('ENTR1-Age'!AY63,'ENTR1-Age'!AY111))</f>
        <v/>
      </c>
      <c r="I491" s="316" t="str">
        <f>IF(AND(OR(AND('ENTR1-Age'!AZ63="O",'ENTR1-Age'!AZ111="O"),AND('ENTR1-Age'!AZ63="K",'ENTR1-Age'!AZ111="K")),SUM('ENTR1-Age'!AY63,'ENTR1-Age'!AY111)=0,ISNUMBER('ENTR1-Age'!AY159)),"",IF(OR('ENTR1-Age'!AZ63="O",'ENTR1-Age'!AZ111="O"),"O",IF(AND('ENTR1-Age'!AZ63='ENTR1-Age'!AZ111,OR('ENTR1-Age'!AZ63="K",'ENTR1-Age'!AZ63="W",'ENTR1-Age'!AZ63="M")), UPPER('ENTR1-Age'!AZ63),"")))</f>
        <v/>
      </c>
      <c r="J491" s="321" t="s">
        <v>184</v>
      </c>
      <c r="K491" s="322" t="str">
        <f>IF(AND(ISBLANK('ENTR1-Age'!AY159),$L$491&lt;&gt;"M"),"",'ENTR1-Age'!AY159)</f>
        <v/>
      </c>
      <c r="L491" s="316" t="str">
        <f>IF(ISBLANK('ENTR1-Age'!AZ159),"",'ENTR1-Age'!AZ159)</f>
        <v/>
      </c>
      <c r="M491" s="317" t="str">
        <f t="shared" si="8"/>
        <v>OK</v>
      </c>
      <c r="N491" s="342"/>
    </row>
    <row r="492" spans="1:14" ht="22.5" x14ac:dyDescent="0.2">
      <c r="A492" s="316" t="s">
        <v>389</v>
      </c>
      <c r="B492" s="316" t="s">
        <v>1723</v>
      </c>
      <c r="C492" s="316" t="s">
        <v>194</v>
      </c>
      <c r="D492" s="318" t="s">
        <v>1724</v>
      </c>
      <c r="E492" s="321" t="s">
        <v>184</v>
      </c>
      <c r="F492" s="316" t="s">
        <v>194</v>
      </c>
      <c r="G492" s="318" t="s">
        <v>1725</v>
      </c>
      <c r="H492" s="316" t="str">
        <f>IF(OR(AND('ENTR1-Age'!AY64="",'ENTR1-Age'!AZ64=""),AND('ENTR1-Age'!AY112="",'ENTR1-Age'!AZ112=""),AND('ENTR1-Age'!AZ64="K",'ENTR1-Age'!AZ112="K"),OR('ENTR1-Age'!AZ64="O",'ENTR1-Age'!AZ112="O")),"",SUM('ENTR1-Age'!AY64,'ENTR1-Age'!AY112))</f>
        <v/>
      </c>
      <c r="I492" s="316" t="str">
        <f>IF(AND(OR(AND('ENTR1-Age'!AZ64="O",'ENTR1-Age'!AZ112="O"),AND('ENTR1-Age'!AZ64="K",'ENTR1-Age'!AZ112="K")),SUM('ENTR1-Age'!AY64,'ENTR1-Age'!AY112)=0,ISNUMBER('ENTR1-Age'!AY160)),"",IF(OR('ENTR1-Age'!AZ64="O",'ENTR1-Age'!AZ112="O"),"O",IF(AND('ENTR1-Age'!AZ64='ENTR1-Age'!AZ112,OR('ENTR1-Age'!AZ64="K",'ENTR1-Age'!AZ64="W",'ENTR1-Age'!AZ64="M")), UPPER('ENTR1-Age'!AZ64),"")))</f>
        <v/>
      </c>
      <c r="J492" s="321" t="s">
        <v>184</v>
      </c>
      <c r="K492" s="322" t="str">
        <f>IF(AND(ISBLANK('ENTR1-Age'!AY160),$L$492&lt;&gt;"M"),"",'ENTR1-Age'!AY160)</f>
        <v/>
      </c>
      <c r="L492" s="316" t="str">
        <f>IF(ISBLANK('ENTR1-Age'!AZ160),"",'ENTR1-Age'!AZ160)</f>
        <v/>
      </c>
      <c r="M492" s="317" t="str">
        <f t="shared" si="8"/>
        <v>OK</v>
      </c>
      <c r="N492" s="342"/>
    </row>
    <row r="493" spans="1:14" ht="22.5" x14ac:dyDescent="0.2">
      <c r="A493" s="316" t="s">
        <v>389</v>
      </c>
      <c r="B493" s="316" t="s">
        <v>1726</v>
      </c>
      <c r="C493" s="316" t="s">
        <v>194</v>
      </c>
      <c r="D493" s="318" t="s">
        <v>1727</v>
      </c>
      <c r="E493" s="321" t="s">
        <v>184</v>
      </c>
      <c r="F493" s="316" t="s">
        <v>194</v>
      </c>
      <c r="G493" s="318" t="s">
        <v>1728</v>
      </c>
      <c r="H493" s="316" t="str">
        <f>IF(OR(AND('ENTR1-Age'!AY65="",'ENTR1-Age'!AZ65=""),AND('ENTR1-Age'!AY113="",'ENTR1-Age'!AZ113=""),AND('ENTR1-Age'!AZ65="K",'ENTR1-Age'!AZ113="K"),OR('ENTR1-Age'!AZ65="O",'ENTR1-Age'!AZ113="O")),"",SUM('ENTR1-Age'!AY65,'ENTR1-Age'!AY113))</f>
        <v/>
      </c>
      <c r="I493" s="316" t="str">
        <f>IF(AND(OR(AND('ENTR1-Age'!AZ65="O",'ENTR1-Age'!AZ113="O"),AND('ENTR1-Age'!AZ65="K",'ENTR1-Age'!AZ113="K")),SUM('ENTR1-Age'!AY65,'ENTR1-Age'!AY113)=0,ISNUMBER('ENTR1-Age'!AY161)),"",IF(OR('ENTR1-Age'!AZ65="O",'ENTR1-Age'!AZ113="O"),"O",IF(AND('ENTR1-Age'!AZ65='ENTR1-Age'!AZ113,OR('ENTR1-Age'!AZ65="K",'ENTR1-Age'!AZ65="W",'ENTR1-Age'!AZ65="M")), UPPER('ENTR1-Age'!AZ65),"")))</f>
        <v/>
      </c>
      <c r="J493" s="321" t="s">
        <v>184</v>
      </c>
      <c r="K493" s="322" t="str">
        <f>IF(AND(ISBLANK('ENTR1-Age'!AY161),$L$493&lt;&gt;"M"),"",'ENTR1-Age'!AY161)</f>
        <v/>
      </c>
      <c r="L493" s="316" t="str">
        <f>IF(ISBLANK('ENTR1-Age'!AZ161),"",'ENTR1-Age'!AZ161)</f>
        <v/>
      </c>
      <c r="M493" s="317" t="str">
        <f t="shared" si="8"/>
        <v>OK</v>
      </c>
      <c r="N493" s="342"/>
    </row>
    <row r="494" spans="1:14" ht="22.5" x14ac:dyDescent="0.2">
      <c r="A494" s="316" t="s">
        <v>389</v>
      </c>
      <c r="B494" s="316" t="s">
        <v>1729</v>
      </c>
      <c r="C494" s="316" t="s">
        <v>194</v>
      </c>
      <c r="D494" s="318" t="s">
        <v>1730</v>
      </c>
      <c r="E494" s="321" t="s">
        <v>184</v>
      </c>
      <c r="F494" s="316" t="s">
        <v>194</v>
      </c>
      <c r="G494" s="318" t="s">
        <v>1731</v>
      </c>
      <c r="H494" s="316" t="str">
        <f>IF(OR(AND('ENTR1-Age'!AY66="",'ENTR1-Age'!AZ66=""),AND('ENTR1-Age'!AY114="",'ENTR1-Age'!AZ114=""),AND('ENTR1-Age'!AZ66="K",'ENTR1-Age'!AZ114="K"),OR('ENTR1-Age'!AZ66="O",'ENTR1-Age'!AZ114="O")),"",SUM('ENTR1-Age'!AY66,'ENTR1-Age'!AY114))</f>
        <v/>
      </c>
      <c r="I494" s="316" t="str">
        <f>IF(AND(OR(AND('ENTR1-Age'!AZ66="O",'ENTR1-Age'!AZ114="O"),AND('ENTR1-Age'!AZ66="K",'ENTR1-Age'!AZ114="K")),SUM('ENTR1-Age'!AY66,'ENTR1-Age'!AY114)=0,ISNUMBER('ENTR1-Age'!AY162)),"",IF(OR('ENTR1-Age'!AZ66="O",'ENTR1-Age'!AZ114="O"),"O",IF(AND('ENTR1-Age'!AZ66='ENTR1-Age'!AZ114,OR('ENTR1-Age'!AZ66="K",'ENTR1-Age'!AZ66="W",'ENTR1-Age'!AZ66="M")), UPPER('ENTR1-Age'!AZ66),"")))</f>
        <v/>
      </c>
      <c r="J494" s="321" t="s">
        <v>184</v>
      </c>
      <c r="K494" s="322" t="str">
        <f>IF(AND(ISBLANK('ENTR1-Age'!AY162),$L$494&lt;&gt;"M"),"",'ENTR1-Age'!AY162)</f>
        <v/>
      </c>
      <c r="L494" s="316" t="str">
        <f>IF(ISBLANK('ENTR1-Age'!AZ162),"",'ENTR1-Age'!AZ162)</f>
        <v/>
      </c>
      <c r="M494" s="317" t="str">
        <f t="shared" si="8"/>
        <v>OK</v>
      </c>
      <c r="N494" s="342"/>
    </row>
    <row r="495" spans="1:14" ht="22.5" x14ac:dyDescent="0.2">
      <c r="A495" s="316" t="s">
        <v>389</v>
      </c>
      <c r="B495" s="316" t="s">
        <v>1732</v>
      </c>
      <c r="C495" s="316" t="s">
        <v>194</v>
      </c>
      <c r="D495" s="318" t="s">
        <v>1733</v>
      </c>
      <c r="E495" s="321" t="s">
        <v>184</v>
      </c>
      <c r="F495" s="316" t="s">
        <v>194</v>
      </c>
      <c r="G495" s="318" t="s">
        <v>1734</v>
      </c>
      <c r="H495" s="316" t="str">
        <f>IF(OR(AND('ENTR1-Age'!AY67="",'ENTR1-Age'!AZ67=""),AND('ENTR1-Age'!AY115="",'ENTR1-Age'!AZ115=""),AND('ENTR1-Age'!AZ67="K",'ENTR1-Age'!AZ115="K"),OR('ENTR1-Age'!AZ67="O",'ENTR1-Age'!AZ115="O")),"",SUM('ENTR1-Age'!AY67,'ENTR1-Age'!AY115))</f>
        <v/>
      </c>
      <c r="I495" s="316" t="str">
        <f>IF(AND(OR(AND('ENTR1-Age'!AZ67="O",'ENTR1-Age'!AZ115="O"),AND('ENTR1-Age'!AZ67="K",'ENTR1-Age'!AZ115="K")),SUM('ENTR1-Age'!AY67,'ENTR1-Age'!AY115)=0,ISNUMBER('ENTR1-Age'!AY163)),"",IF(OR('ENTR1-Age'!AZ67="O",'ENTR1-Age'!AZ115="O"),"O",IF(AND('ENTR1-Age'!AZ67='ENTR1-Age'!AZ115,OR('ENTR1-Age'!AZ67="K",'ENTR1-Age'!AZ67="W",'ENTR1-Age'!AZ67="M")), UPPER('ENTR1-Age'!AZ67),"")))</f>
        <v/>
      </c>
      <c r="J495" s="321" t="s">
        <v>184</v>
      </c>
      <c r="K495" s="322" t="str">
        <f>IF(AND(ISBLANK('ENTR1-Age'!AY163),$L$495&lt;&gt;"M"),"",'ENTR1-Age'!AY163)</f>
        <v/>
      </c>
      <c r="L495" s="316" t="str">
        <f>IF(ISBLANK('ENTR1-Age'!AZ163),"",'ENTR1-Age'!AZ163)</f>
        <v/>
      </c>
      <c r="M495" s="317" t="str">
        <f t="shared" si="8"/>
        <v>OK</v>
      </c>
      <c r="N495" s="342"/>
    </row>
    <row r="496" spans="1:14" ht="22.5" x14ac:dyDescent="0.2">
      <c r="A496" s="316" t="s">
        <v>389</v>
      </c>
      <c r="B496" s="316" t="s">
        <v>1735</v>
      </c>
      <c r="C496" s="316" t="s">
        <v>194</v>
      </c>
      <c r="D496" s="318" t="s">
        <v>1736</v>
      </c>
      <c r="E496" s="321" t="s">
        <v>184</v>
      </c>
      <c r="F496" s="316" t="s">
        <v>194</v>
      </c>
      <c r="G496" s="318" t="s">
        <v>1737</v>
      </c>
      <c r="H496" s="316" t="str">
        <f>IF(OR(AND('ENTR1-Age'!AY68="",'ENTR1-Age'!AZ68=""),AND('ENTR1-Age'!AY116="",'ENTR1-Age'!AZ116=""),AND('ENTR1-Age'!AZ68="K",'ENTR1-Age'!AZ116="K"),OR('ENTR1-Age'!AZ68="O",'ENTR1-Age'!AZ116="O")),"",SUM('ENTR1-Age'!AY68,'ENTR1-Age'!AY116))</f>
        <v/>
      </c>
      <c r="I496" s="316" t="str">
        <f>IF(AND(OR(AND('ENTR1-Age'!AZ68="O",'ENTR1-Age'!AZ116="O"),AND('ENTR1-Age'!AZ68="K",'ENTR1-Age'!AZ116="K")),SUM('ENTR1-Age'!AY68,'ENTR1-Age'!AY116)=0,ISNUMBER('ENTR1-Age'!AY164)),"",IF(OR('ENTR1-Age'!AZ68="O",'ENTR1-Age'!AZ116="O"),"O",IF(AND('ENTR1-Age'!AZ68='ENTR1-Age'!AZ116,OR('ENTR1-Age'!AZ68="K",'ENTR1-Age'!AZ68="W",'ENTR1-Age'!AZ68="M")), UPPER('ENTR1-Age'!AZ68),"")))</f>
        <v/>
      </c>
      <c r="J496" s="321" t="s">
        <v>184</v>
      </c>
      <c r="K496" s="322" t="str">
        <f>IF(AND(ISBLANK('ENTR1-Age'!AY164),$L$496&lt;&gt;"M"),"",'ENTR1-Age'!AY164)</f>
        <v/>
      </c>
      <c r="L496" s="316" t="str">
        <f>IF(ISBLANK('ENTR1-Age'!AZ164),"",'ENTR1-Age'!AZ164)</f>
        <v/>
      </c>
      <c r="M496" s="317" t="str">
        <f t="shared" si="8"/>
        <v>OK</v>
      </c>
      <c r="N496" s="342"/>
    </row>
    <row r="497" spans="1:14" ht="22.5" x14ac:dyDescent="0.2">
      <c r="A497" s="316" t="s">
        <v>389</v>
      </c>
      <c r="B497" s="316" t="s">
        <v>1738</v>
      </c>
      <c r="C497" s="316" t="s">
        <v>194</v>
      </c>
      <c r="D497" s="318" t="s">
        <v>1739</v>
      </c>
      <c r="E497" s="321" t="s">
        <v>184</v>
      </c>
      <c r="F497" s="316" t="s">
        <v>194</v>
      </c>
      <c r="G497" s="318" t="s">
        <v>1740</v>
      </c>
      <c r="H497" s="316" t="str">
        <f>IF(OR(AND('ENTR1-Age'!AY69="",'ENTR1-Age'!AZ69=""),AND('ENTR1-Age'!AY117="",'ENTR1-Age'!AZ117=""),AND('ENTR1-Age'!AZ69="K",'ENTR1-Age'!AZ117="K"),OR('ENTR1-Age'!AZ69="O",'ENTR1-Age'!AZ117="O")),"",SUM('ENTR1-Age'!AY69,'ENTR1-Age'!AY117))</f>
        <v/>
      </c>
      <c r="I497" s="316" t="str">
        <f>IF(AND(OR(AND('ENTR1-Age'!AZ69="O",'ENTR1-Age'!AZ117="O"),AND('ENTR1-Age'!AZ69="K",'ENTR1-Age'!AZ117="K")),SUM('ENTR1-Age'!AY69,'ENTR1-Age'!AY117)=0,ISNUMBER('ENTR1-Age'!AY165)),"",IF(OR('ENTR1-Age'!AZ69="O",'ENTR1-Age'!AZ117="O"),"O",IF(AND('ENTR1-Age'!AZ69='ENTR1-Age'!AZ117,OR('ENTR1-Age'!AZ69="K",'ENTR1-Age'!AZ69="W",'ENTR1-Age'!AZ69="M")), UPPER('ENTR1-Age'!AZ69),"")))</f>
        <v/>
      </c>
      <c r="J497" s="321" t="s">
        <v>184</v>
      </c>
      <c r="K497" s="322" t="str">
        <f>IF(AND(ISBLANK('ENTR1-Age'!AY165),$L$497&lt;&gt;"M"),"",'ENTR1-Age'!AY165)</f>
        <v/>
      </c>
      <c r="L497" s="316" t="str">
        <f>IF(ISBLANK('ENTR1-Age'!AZ165),"",'ENTR1-Age'!AZ165)</f>
        <v/>
      </c>
      <c r="M497" s="317" t="str">
        <f t="shared" si="8"/>
        <v>OK</v>
      </c>
      <c r="N497" s="342"/>
    </row>
    <row r="498" spans="1:14" ht="22.5" x14ac:dyDescent="0.2">
      <c r="A498" s="316" t="s">
        <v>389</v>
      </c>
      <c r="B498" s="316" t="s">
        <v>1741</v>
      </c>
      <c r="C498" s="316" t="s">
        <v>194</v>
      </c>
      <c r="D498" s="318" t="s">
        <v>1742</v>
      </c>
      <c r="E498" s="321" t="s">
        <v>184</v>
      </c>
      <c r="F498" s="316" t="s">
        <v>194</v>
      </c>
      <c r="G498" s="318" t="s">
        <v>1743</v>
      </c>
      <c r="H498" s="316" t="str">
        <f>IF(OR(AND('ENTR1-Age'!AY70="",'ENTR1-Age'!AZ70=""),AND('ENTR1-Age'!AY118="",'ENTR1-Age'!AZ118=""),AND('ENTR1-Age'!AZ70="K",'ENTR1-Age'!AZ118="K"),OR('ENTR1-Age'!AZ70="O",'ENTR1-Age'!AZ118="O")),"",SUM('ENTR1-Age'!AY70,'ENTR1-Age'!AY118))</f>
        <v/>
      </c>
      <c r="I498" s="316" t="str">
        <f>IF(AND(OR(AND('ENTR1-Age'!AZ70="O",'ENTR1-Age'!AZ118="O"),AND('ENTR1-Age'!AZ70="K",'ENTR1-Age'!AZ118="K")),SUM('ENTR1-Age'!AY70,'ENTR1-Age'!AY118)=0,ISNUMBER('ENTR1-Age'!AY166)),"",IF(OR('ENTR1-Age'!AZ70="O",'ENTR1-Age'!AZ118="O"),"O",IF(AND('ENTR1-Age'!AZ70='ENTR1-Age'!AZ118,OR('ENTR1-Age'!AZ70="K",'ENTR1-Age'!AZ70="W",'ENTR1-Age'!AZ70="M")), UPPER('ENTR1-Age'!AZ70),"")))</f>
        <v/>
      </c>
      <c r="J498" s="321" t="s">
        <v>184</v>
      </c>
      <c r="K498" s="322" t="str">
        <f>IF(AND(ISBLANK('ENTR1-Age'!AY166),$L$498&lt;&gt;"M"),"",'ENTR1-Age'!AY166)</f>
        <v/>
      </c>
      <c r="L498" s="316" t="str">
        <f>IF(ISBLANK('ENTR1-Age'!AZ166),"",'ENTR1-Age'!AZ166)</f>
        <v/>
      </c>
      <c r="M498" s="317" t="str">
        <f t="shared" si="8"/>
        <v>OK</v>
      </c>
      <c r="N498" s="342"/>
    </row>
    <row r="499" spans="1:14" ht="22.5" x14ac:dyDescent="0.2">
      <c r="A499" s="316" t="s">
        <v>389</v>
      </c>
      <c r="B499" s="316" t="s">
        <v>1744</v>
      </c>
      <c r="C499" s="316" t="s">
        <v>194</v>
      </c>
      <c r="D499" s="318" t="s">
        <v>1745</v>
      </c>
      <c r="E499" s="321" t="s">
        <v>184</v>
      </c>
      <c r="F499" s="316" t="s">
        <v>194</v>
      </c>
      <c r="G499" s="318" t="s">
        <v>1746</v>
      </c>
      <c r="H499" s="316" t="str">
        <f>IF(OR(AND('ENTR1-Age'!AY71="",'ENTR1-Age'!AZ71=""),AND('ENTR1-Age'!AY119="",'ENTR1-Age'!AZ119=""),AND('ENTR1-Age'!AZ71="K",'ENTR1-Age'!AZ119="K"),OR('ENTR1-Age'!AZ71="O",'ENTR1-Age'!AZ119="O")),"",SUM('ENTR1-Age'!AY71,'ENTR1-Age'!AY119))</f>
        <v/>
      </c>
      <c r="I499" s="316" t="str">
        <f>IF(AND(OR(AND('ENTR1-Age'!AZ71="O",'ENTR1-Age'!AZ119="O"),AND('ENTR1-Age'!AZ71="K",'ENTR1-Age'!AZ119="K")),SUM('ENTR1-Age'!AY71,'ENTR1-Age'!AY119)=0,ISNUMBER('ENTR1-Age'!AY167)),"",IF(OR('ENTR1-Age'!AZ71="O",'ENTR1-Age'!AZ119="O"),"O",IF(AND('ENTR1-Age'!AZ71='ENTR1-Age'!AZ119,OR('ENTR1-Age'!AZ71="K",'ENTR1-Age'!AZ71="W",'ENTR1-Age'!AZ71="M")), UPPER('ENTR1-Age'!AZ71),"")))</f>
        <v/>
      </c>
      <c r="J499" s="321" t="s">
        <v>184</v>
      </c>
      <c r="K499" s="322" t="str">
        <f>IF(AND(ISBLANK('ENTR1-Age'!AY167),$L$499&lt;&gt;"M"),"",'ENTR1-Age'!AY167)</f>
        <v/>
      </c>
      <c r="L499" s="316" t="str">
        <f>IF(ISBLANK('ENTR1-Age'!AZ167),"",'ENTR1-Age'!AZ167)</f>
        <v/>
      </c>
      <c r="M499" s="317" t="str">
        <f t="shared" si="8"/>
        <v>OK</v>
      </c>
      <c r="N499" s="342"/>
    </row>
    <row r="500" spans="1:14" ht="22.5" x14ac:dyDescent="0.2">
      <c r="A500" s="316" t="s">
        <v>389</v>
      </c>
      <c r="B500" s="316" t="s">
        <v>1747</v>
      </c>
      <c r="C500" s="316" t="s">
        <v>194</v>
      </c>
      <c r="D500" s="318" t="s">
        <v>1748</v>
      </c>
      <c r="E500" s="321" t="s">
        <v>184</v>
      </c>
      <c r="F500" s="316" t="s">
        <v>194</v>
      </c>
      <c r="G500" s="318" t="s">
        <v>1749</v>
      </c>
      <c r="H500" s="316" t="str">
        <f>IF(OR(AND('ENTR1-Age'!AY72="",'ENTR1-Age'!AZ72=""),AND('ENTR1-Age'!AY120="",'ENTR1-Age'!AZ120=""),AND('ENTR1-Age'!AZ72="K",'ENTR1-Age'!AZ120="K"),OR('ENTR1-Age'!AZ72="O",'ENTR1-Age'!AZ120="O")),"",SUM('ENTR1-Age'!AY72,'ENTR1-Age'!AY120))</f>
        <v/>
      </c>
      <c r="I500" s="316" t="str">
        <f>IF(AND(OR(AND('ENTR1-Age'!AZ72="O",'ENTR1-Age'!AZ120="O"),AND('ENTR1-Age'!AZ72="K",'ENTR1-Age'!AZ120="K")),SUM('ENTR1-Age'!AY72,'ENTR1-Age'!AY120)=0,ISNUMBER('ENTR1-Age'!AY168)),"",IF(OR('ENTR1-Age'!AZ72="O",'ENTR1-Age'!AZ120="O"),"O",IF(AND('ENTR1-Age'!AZ72='ENTR1-Age'!AZ120,OR('ENTR1-Age'!AZ72="K",'ENTR1-Age'!AZ72="W",'ENTR1-Age'!AZ72="M")), UPPER('ENTR1-Age'!AZ72),"")))</f>
        <v/>
      </c>
      <c r="J500" s="321" t="s">
        <v>184</v>
      </c>
      <c r="K500" s="322" t="str">
        <f>IF(AND(ISBLANK('ENTR1-Age'!AY168),$L$500&lt;&gt;"M"),"",'ENTR1-Age'!AY168)</f>
        <v/>
      </c>
      <c r="L500" s="316" t="str">
        <f>IF(ISBLANK('ENTR1-Age'!AZ168),"",'ENTR1-Age'!AZ168)</f>
        <v/>
      </c>
      <c r="M500" s="317" t="str">
        <f t="shared" si="8"/>
        <v>OK</v>
      </c>
      <c r="N500" s="342"/>
    </row>
    <row r="501" spans="1:14" ht="22.5" x14ac:dyDescent="0.2">
      <c r="A501" s="316" t="s">
        <v>389</v>
      </c>
      <c r="B501" s="316" t="s">
        <v>1750</v>
      </c>
      <c r="C501" s="316" t="s">
        <v>194</v>
      </c>
      <c r="D501" s="318" t="s">
        <v>1751</v>
      </c>
      <c r="E501" s="321" t="s">
        <v>184</v>
      </c>
      <c r="F501" s="316" t="s">
        <v>194</v>
      </c>
      <c r="G501" s="318" t="s">
        <v>1752</v>
      </c>
      <c r="H501" s="316" t="str">
        <f>IF(OR(AND('ENTR1-Age'!AY73="",'ENTR1-Age'!AZ73=""),AND('ENTR1-Age'!AY121="",'ENTR1-Age'!AZ121=""),AND('ENTR1-Age'!AZ73="K",'ENTR1-Age'!AZ121="K"),OR('ENTR1-Age'!AZ73="O",'ENTR1-Age'!AZ121="O")),"",SUM('ENTR1-Age'!AY73,'ENTR1-Age'!AY121))</f>
        <v/>
      </c>
      <c r="I501" s="316" t="str">
        <f>IF(AND(OR(AND('ENTR1-Age'!AZ73="O",'ENTR1-Age'!AZ121="O"),AND('ENTR1-Age'!AZ73="K",'ENTR1-Age'!AZ121="K")),SUM('ENTR1-Age'!AY73,'ENTR1-Age'!AY121)=0,ISNUMBER('ENTR1-Age'!AY169)),"",IF(OR('ENTR1-Age'!AZ73="O",'ENTR1-Age'!AZ121="O"),"O",IF(AND('ENTR1-Age'!AZ73='ENTR1-Age'!AZ121,OR('ENTR1-Age'!AZ73="K",'ENTR1-Age'!AZ73="W",'ENTR1-Age'!AZ73="M")), UPPER('ENTR1-Age'!AZ73),"")))</f>
        <v/>
      </c>
      <c r="J501" s="321" t="s">
        <v>184</v>
      </c>
      <c r="K501" s="322" t="str">
        <f>IF(AND(ISBLANK('ENTR1-Age'!AY169),$L$501&lt;&gt;"M"),"",'ENTR1-Age'!AY169)</f>
        <v/>
      </c>
      <c r="L501" s="316" t="str">
        <f>IF(ISBLANK('ENTR1-Age'!AZ169),"",'ENTR1-Age'!AZ169)</f>
        <v/>
      </c>
      <c r="M501" s="317" t="str">
        <f t="shared" si="8"/>
        <v>OK</v>
      </c>
      <c r="N501" s="342"/>
    </row>
    <row r="502" spans="1:14" ht="22.5" x14ac:dyDescent="0.2">
      <c r="A502" s="316" t="s">
        <v>389</v>
      </c>
      <c r="B502" s="316" t="s">
        <v>1753</v>
      </c>
      <c r="C502" s="316" t="s">
        <v>194</v>
      </c>
      <c r="D502" s="318" t="s">
        <v>1754</v>
      </c>
      <c r="E502" s="321" t="s">
        <v>184</v>
      </c>
      <c r="F502" s="316" t="s">
        <v>194</v>
      </c>
      <c r="G502" s="318" t="s">
        <v>1755</v>
      </c>
      <c r="H502" s="316" t="str">
        <f>IF(OR(AND('ENTR1-Age'!AY74="",'ENTR1-Age'!AZ74=""),AND('ENTR1-Age'!AY122="",'ENTR1-Age'!AZ122=""),AND('ENTR1-Age'!AZ74="K",'ENTR1-Age'!AZ122="K"),OR('ENTR1-Age'!AZ74="O",'ENTR1-Age'!AZ122="O")),"",SUM('ENTR1-Age'!AY74,'ENTR1-Age'!AY122))</f>
        <v/>
      </c>
      <c r="I502" s="316" t="str">
        <f>IF(AND(OR(AND('ENTR1-Age'!AZ74="O",'ENTR1-Age'!AZ122="O"),AND('ENTR1-Age'!AZ74="K",'ENTR1-Age'!AZ122="K")),SUM('ENTR1-Age'!AY74,'ENTR1-Age'!AY122)=0,ISNUMBER('ENTR1-Age'!AY170)),"",IF(OR('ENTR1-Age'!AZ74="O",'ENTR1-Age'!AZ122="O"),"O",IF(AND('ENTR1-Age'!AZ74='ENTR1-Age'!AZ122,OR('ENTR1-Age'!AZ74="K",'ENTR1-Age'!AZ74="W",'ENTR1-Age'!AZ74="M")), UPPER('ENTR1-Age'!AZ74),"")))</f>
        <v/>
      </c>
      <c r="J502" s="321" t="s">
        <v>184</v>
      </c>
      <c r="K502" s="322" t="str">
        <f>IF(AND(ISBLANK('ENTR1-Age'!AY170),$L$502&lt;&gt;"M"),"",'ENTR1-Age'!AY170)</f>
        <v/>
      </c>
      <c r="L502" s="316" t="str">
        <f>IF(ISBLANK('ENTR1-Age'!AZ170),"",'ENTR1-Age'!AZ170)</f>
        <v/>
      </c>
      <c r="M502" s="317" t="str">
        <f t="shared" si="8"/>
        <v>OK</v>
      </c>
      <c r="N502" s="342"/>
    </row>
    <row r="503" spans="1:14" ht="22.5" x14ac:dyDescent="0.2">
      <c r="A503" s="316" t="s">
        <v>389</v>
      </c>
      <c r="B503" s="316" t="s">
        <v>1756</v>
      </c>
      <c r="C503" s="316" t="s">
        <v>194</v>
      </c>
      <c r="D503" s="318" t="s">
        <v>1757</v>
      </c>
      <c r="E503" s="321" t="s">
        <v>184</v>
      </c>
      <c r="F503" s="316" t="s">
        <v>194</v>
      </c>
      <c r="G503" s="318" t="s">
        <v>1758</v>
      </c>
      <c r="H503" s="316" t="str">
        <f>IF(OR(AND('ENTR1-Age'!AY75="",'ENTR1-Age'!AZ75=""),AND('ENTR1-Age'!AY123="",'ENTR1-Age'!AZ123=""),AND('ENTR1-Age'!AZ75="K",'ENTR1-Age'!AZ123="K"),OR('ENTR1-Age'!AZ75="O",'ENTR1-Age'!AZ123="O")),"",SUM('ENTR1-Age'!AY75,'ENTR1-Age'!AY123))</f>
        <v/>
      </c>
      <c r="I503" s="316" t="str">
        <f>IF(AND(OR(AND('ENTR1-Age'!AZ75="O",'ENTR1-Age'!AZ123="O"),AND('ENTR1-Age'!AZ75="K",'ENTR1-Age'!AZ123="K")),SUM('ENTR1-Age'!AY75,'ENTR1-Age'!AY123)=0,ISNUMBER('ENTR1-Age'!AY171)),"",IF(OR('ENTR1-Age'!AZ75="O",'ENTR1-Age'!AZ123="O"),"O",IF(AND('ENTR1-Age'!AZ75='ENTR1-Age'!AZ123,OR('ENTR1-Age'!AZ75="K",'ENTR1-Age'!AZ75="W",'ENTR1-Age'!AZ75="M")), UPPER('ENTR1-Age'!AZ75),"")))</f>
        <v/>
      </c>
      <c r="J503" s="321" t="s">
        <v>184</v>
      </c>
      <c r="K503" s="322" t="str">
        <f>IF(AND(ISBLANK('ENTR1-Age'!AY171),$L$503&lt;&gt;"M"),"",'ENTR1-Age'!AY171)</f>
        <v/>
      </c>
      <c r="L503" s="316" t="str">
        <f>IF(ISBLANK('ENTR1-Age'!AZ171),"",'ENTR1-Age'!AZ171)</f>
        <v/>
      </c>
      <c r="M503" s="317" t="str">
        <f t="shared" si="8"/>
        <v>OK</v>
      </c>
      <c r="N503" s="342"/>
    </row>
    <row r="504" spans="1:14" ht="22.5" x14ac:dyDescent="0.2">
      <c r="A504" s="316" t="s">
        <v>389</v>
      </c>
      <c r="B504" s="316" t="s">
        <v>1759</v>
      </c>
      <c r="C504" s="316" t="s">
        <v>194</v>
      </c>
      <c r="D504" s="318" t="s">
        <v>1760</v>
      </c>
      <c r="E504" s="321" t="s">
        <v>184</v>
      </c>
      <c r="F504" s="316" t="s">
        <v>194</v>
      </c>
      <c r="G504" s="318" t="s">
        <v>1761</v>
      </c>
      <c r="H504" s="316" t="str">
        <f>IF(OR(AND('ENTR1-Age'!AY76="",'ENTR1-Age'!AZ76=""),AND('ENTR1-Age'!AY124="",'ENTR1-Age'!AZ124=""),AND('ENTR1-Age'!AZ76="K",'ENTR1-Age'!AZ124="K"),OR('ENTR1-Age'!AZ76="O",'ENTR1-Age'!AZ124="O")),"",SUM('ENTR1-Age'!AY76,'ENTR1-Age'!AY124))</f>
        <v/>
      </c>
      <c r="I504" s="316" t="str">
        <f>IF(AND(OR(AND('ENTR1-Age'!AZ76="O",'ENTR1-Age'!AZ124="O"),AND('ENTR1-Age'!AZ76="K",'ENTR1-Age'!AZ124="K")),SUM('ENTR1-Age'!AY76,'ENTR1-Age'!AY124)=0,ISNUMBER('ENTR1-Age'!AY172)),"",IF(OR('ENTR1-Age'!AZ76="O",'ENTR1-Age'!AZ124="O"),"O",IF(AND('ENTR1-Age'!AZ76='ENTR1-Age'!AZ124,OR('ENTR1-Age'!AZ76="K",'ENTR1-Age'!AZ76="W",'ENTR1-Age'!AZ76="M")), UPPER('ENTR1-Age'!AZ76),"")))</f>
        <v/>
      </c>
      <c r="J504" s="321" t="s">
        <v>184</v>
      </c>
      <c r="K504" s="322" t="str">
        <f>IF(AND(ISBLANK('ENTR1-Age'!AY172),$L$504&lt;&gt;"M"),"",'ENTR1-Age'!AY172)</f>
        <v/>
      </c>
      <c r="L504" s="316" t="str">
        <f>IF(ISBLANK('ENTR1-Age'!AZ172),"",'ENTR1-Age'!AZ172)</f>
        <v/>
      </c>
      <c r="M504" s="317" t="str">
        <f t="shared" si="8"/>
        <v>OK</v>
      </c>
      <c r="N504" s="342"/>
    </row>
    <row r="505" spans="1:14" ht="22.5" x14ac:dyDescent="0.2">
      <c r="A505" s="316" t="s">
        <v>389</v>
      </c>
      <c r="B505" s="316" t="s">
        <v>1762</v>
      </c>
      <c r="C505" s="316" t="s">
        <v>194</v>
      </c>
      <c r="D505" s="318" t="s">
        <v>1763</v>
      </c>
      <c r="E505" s="321" t="s">
        <v>184</v>
      </c>
      <c r="F505" s="316" t="s">
        <v>194</v>
      </c>
      <c r="G505" s="318" t="s">
        <v>419</v>
      </c>
      <c r="H505" s="316" t="str">
        <f>IF(OR(AND('ENTR1-Age'!AY77="",'ENTR1-Age'!AZ77=""),AND('ENTR1-Age'!AY125="",'ENTR1-Age'!AZ125=""),AND('ENTR1-Age'!AZ77="K",'ENTR1-Age'!AZ125="K"),OR('ENTR1-Age'!AZ77="O",'ENTR1-Age'!AZ125="O")),"",SUM('ENTR1-Age'!AY77,'ENTR1-Age'!AY125))</f>
        <v/>
      </c>
      <c r="I505" s="316" t="str">
        <f>IF(AND(OR(AND('ENTR1-Age'!AZ77="O",'ENTR1-Age'!AZ125="O"),AND('ENTR1-Age'!AZ77="K",'ENTR1-Age'!AZ125="K")),SUM('ENTR1-Age'!AY77,'ENTR1-Age'!AY125)=0,ISNUMBER('ENTR1-Age'!AY173)),"",IF(OR('ENTR1-Age'!AZ77="O",'ENTR1-Age'!AZ125="O"),"O",IF(AND('ENTR1-Age'!AZ77='ENTR1-Age'!AZ125,OR('ENTR1-Age'!AZ77="K",'ENTR1-Age'!AZ77="W",'ENTR1-Age'!AZ77="M")), UPPER('ENTR1-Age'!AZ77),"")))</f>
        <v/>
      </c>
      <c r="J505" s="321" t="s">
        <v>184</v>
      </c>
      <c r="K505" s="322" t="str">
        <f>IF(AND(ISBLANK('ENTR1-Age'!AY173),$L$505&lt;&gt;"M"),"",'ENTR1-Age'!AY173)</f>
        <v/>
      </c>
      <c r="L505" s="316" t="str">
        <f>IF(ISBLANK('ENTR1-Age'!AZ173),"",'ENTR1-Age'!AZ173)</f>
        <v/>
      </c>
      <c r="M505" s="317" t="str">
        <f t="shared" si="8"/>
        <v>OK</v>
      </c>
      <c r="N505" s="342"/>
    </row>
    <row r="506" spans="1:14" x14ac:dyDescent="0.2">
      <c r="A506" s="316" t="s">
        <v>389</v>
      </c>
      <c r="B506" s="316" t="s">
        <v>1764</v>
      </c>
      <c r="C506" s="316" t="s">
        <v>194</v>
      </c>
      <c r="D506" s="318" t="s">
        <v>1765</v>
      </c>
      <c r="E506" s="321" t="s">
        <v>184</v>
      </c>
      <c r="F506" s="316" t="s">
        <v>194</v>
      </c>
      <c r="G506" s="318" t="s">
        <v>438</v>
      </c>
      <c r="H506" s="316" t="str">
        <f>IF(OR(SUMPRODUCT(--('ENTR1-Age'!BB31:'ENTR1-Age'!BB76=""),--('ENTR1-Age'!BC31:'ENTR1-Age'!BC76=""))&gt;0,COUNTIF('ENTR1-Age'!BC31:'ENTR1-Age'!BC76,"O")&gt;0, COUNTIF('ENTR1-Age'!BC31:'ENTR1-Age'!BC76,"K")=46),"",SUM('ENTR1-Age'!BB31:'ENTR1-Age'!BB76))</f>
        <v/>
      </c>
      <c r="I506" s="316" t="str">
        <f xml:space="preserve"> IF(AND(OR(COUNTIF('ENTR1-Age'!BC31:'ENTR1-Age'!BC76,"O")=46,COUNTIF('ENTR1-Age'!BC31:'ENTR1-Age'!BC76,"K")=46),SUM('ENTR1-Age'!BB31:'ENTR1-Age'!BB76)=0,ISNUMBER('ENTR1-Age'!BB77)),"",IF(COUNTIF('ENTR1-Age'!BC31:'ENTR1-Age'!BC76,"O")&gt;0,"O", IF(AND(COUNTIF('ENTR1-Age'!BC31:'ENTR1-Age'!BC76,'ENTR1-Age'!BC31)=46,OR('ENTR1-Age'!BC31="K",'ENTR1-Age'!BC31="W",'ENTR1-Age'!BC31="M")),UPPER('ENTR1-Age'!BC31),"")))</f>
        <v/>
      </c>
      <c r="J506" s="321" t="s">
        <v>184</v>
      </c>
      <c r="K506" s="322" t="str">
        <f>IF(AND(ISBLANK('ENTR1-Age'!BB77),$L$506&lt;&gt;"M"),"",'ENTR1-Age'!BB77)</f>
        <v/>
      </c>
      <c r="L506" s="316" t="str">
        <f>IF(ISBLANK('ENTR1-Age'!BC77),"",'ENTR1-Age'!BC77)</f>
        <v/>
      </c>
      <c r="M506" s="317" t="str">
        <f t="shared" si="8"/>
        <v>OK</v>
      </c>
      <c r="N506" s="342"/>
    </row>
    <row r="507" spans="1:14" x14ac:dyDescent="0.2">
      <c r="A507" s="316" t="s">
        <v>389</v>
      </c>
      <c r="B507" s="316" t="s">
        <v>1766</v>
      </c>
      <c r="C507" s="316" t="s">
        <v>194</v>
      </c>
      <c r="D507" s="318" t="s">
        <v>1767</v>
      </c>
      <c r="E507" s="321" t="s">
        <v>184</v>
      </c>
      <c r="F507" s="316" t="s">
        <v>194</v>
      </c>
      <c r="G507" s="318" t="s">
        <v>452</v>
      </c>
      <c r="H507" s="316" t="str">
        <f>IF(OR(SUMPRODUCT(--('ENTR1-Age'!BB79:'ENTR1-Age'!BB124=""),--('ENTR1-Age'!BC79:'ENTR1-Age'!BC124=""))&gt;0,COUNTIF('ENTR1-Age'!BC79:'ENTR1-Age'!BC124,"O")&gt;0, COUNTIF('ENTR1-Age'!BC79:'ENTR1-Age'!BC124,"K")=46),"",SUM('ENTR1-Age'!BB79:'ENTR1-Age'!BB124))</f>
        <v/>
      </c>
      <c r="I507" s="316" t="str">
        <f xml:space="preserve"> IF(AND(OR(COUNTIF('ENTR1-Age'!BC79:'ENTR1-Age'!BC124,"O")=46,COUNTIF('ENTR1-Age'!BC79:'ENTR1-Age'!BC124,"K")=46),SUM('ENTR1-Age'!BB79:'ENTR1-Age'!BB124)=0,ISNUMBER('ENTR1-Age'!BB125)),"",IF(COUNTIF('ENTR1-Age'!BC79:'ENTR1-Age'!BC124,"O")&gt;0,"O", IF(AND(COUNTIF('ENTR1-Age'!BC79:'ENTR1-Age'!BC124,'ENTR1-Age'!BC79)=46,OR('ENTR1-Age'!BC79="K",'ENTR1-Age'!BC79="W",'ENTR1-Age'!BC79="M")),UPPER('ENTR1-Age'!BC79),"")))</f>
        <v/>
      </c>
      <c r="J507" s="321" t="s">
        <v>184</v>
      </c>
      <c r="K507" s="322" t="str">
        <f>IF(AND(ISBLANK('ENTR1-Age'!BB125),$L$507&lt;&gt;"M"),"",'ENTR1-Age'!BB125)</f>
        <v/>
      </c>
      <c r="L507" s="316" t="str">
        <f>IF(ISBLANK('ENTR1-Age'!BC125),"",'ENTR1-Age'!BC125)</f>
        <v/>
      </c>
      <c r="M507" s="317" t="str">
        <f t="shared" si="8"/>
        <v>OK</v>
      </c>
      <c r="N507" s="342"/>
    </row>
    <row r="508" spans="1:14" x14ac:dyDescent="0.2">
      <c r="A508" s="316" t="s">
        <v>389</v>
      </c>
      <c r="B508" s="316" t="s">
        <v>1768</v>
      </c>
      <c r="C508" s="316" t="s">
        <v>194</v>
      </c>
      <c r="D508" s="318" t="s">
        <v>1769</v>
      </c>
      <c r="E508" s="321" t="s">
        <v>184</v>
      </c>
      <c r="F508" s="316" t="s">
        <v>194</v>
      </c>
      <c r="G508" s="318" t="s">
        <v>1770</v>
      </c>
      <c r="H508" s="316" t="str">
        <f>IF(OR(AND('ENTR1-Age'!BB31="",'ENTR1-Age'!BC31=""),AND('ENTR1-Age'!BB79="",'ENTR1-Age'!BC79=""),AND('ENTR1-Age'!BC31="K",'ENTR1-Age'!BC79="K"),OR('ENTR1-Age'!BC31="O",'ENTR1-Age'!BC79="O")),"",SUM('ENTR1-Age'!BB31,'ENTR1-Age'!BB79))</f>
        <v/>
      </c>
      <c r="I508" s="316" t="str">
        <f>IF(AND(OR(AND('ENTR1-Age'!BC31="O",'ENTR1-Age'!BC79="O"),AND('ENTR1-Age'!BC31="K",'ENTR1-Age'!BC79="K")),SUM('ENTR1-Age'!BB31,'ENTR1-Age'!BB79)=0,ISNUMBER('ENTR1-Age'!BB127)),"",IF(OR('ENTR1-Age'!BC31="O",'ENTR1-Age'!BC79="O"),"O",IF(AND('ENTR1-Age'!BC31='ENTR1-Age'!BC79,OR('ENTR1-Age'!BC31="K",'ENTR1-Age'!BC31="W",'ENTR1-Age'!BC31="M")), UPPER('ENTR1-Age'!BC31),"")))</f>
        <v/>
      </c>
      <c r="J508" s="321" t="s">
        <v>184</v>
      </c>
      <c r="K508" s="322" t="str">
        <f>IF(AND(ISBLANK('ENTR1-Age'!BB127),$L$508&lt;&gt;"M"),"",'ENTR1-Age'!BB127)</f>
        <v/>
      </c>
      <c r="L508" s="316" t="str">
        <f>IF(ISBLANK('ENTR1-Age'!BC127),"",'ENTR1-Age'!BC127)</f>
        <v/>
      </c>
      <c r="M508" s="317" t="str">
        <f t="shared" si="8"/>
        <v>OK</v>
      </c>
      <c r="N508" s="342"/>
    </row>
    <row r="509" spans="1:14" x14ac:dyDescent="0.2">
      <c r="A509" s="316" t="s">
        <v>389</v>
      </c>
      <c r="B509" s="316" t="s">
        <v>1771</v>
      </c>
      <c r="C509" s="316" t="s">
        <v>194</v>
      </c>
      <c r="D509" s="318" t="s">
        <v>1772</v>
      </c>
      <c r="E509" s="321" t="s">
        <v>184</v>
      </c>
      <c r="F509" s="316" t="s">
        <v>194</v>
      </c>
      <c r="G509" s="318" t="s">
        <v>1773</v>
      </c>
      <c r="H509" s="316" t="str">
        <f>IF(OR(AND('ENTR1-Age'!BB32="",'ENTR1-Age'!BC32=""),AND('ENTR1-Age'!BB80="",'ENTR1-Age'!BC80=""),AND('ENTR1-Age'!BC32="K",'ENTR1-Age'!BC80="K"),OR('ENTR1-Age'!BC32="O",'ENTR1-Age'!BC80="O")),"",SUM('ENTR1-Age'!BB32,'ENTR1-Age'!BB80))</f>
        <v/>
      </c>
      <c r="I509" s="316" t="str">
        <f>IF(AND(OR(AND('ENTR1-Age'!BC32="O",'ENTR1-Age'!BC80="O"),AND('ENTR1-Age'!BC32="K",'ENTR1-Age'!BC80="K")),SUM('ENTR1-Age'!BB32,'ENTR1-Age'!BB80)=0,ISNUMBER('ENTR1-Age'!BB128)),"",IF(OR('ENTR1-Age'!BC32="O",'ENTR1-Age'!BC80="O"),"O",IF(AND('ENTR1-Age'!BC32='ENTR1-Age'!BC80,OR('ENTR1-Age'!BC32="K",'ENTR1-Age'!BC32="W",'ENTR1-Age'!BC32="M")), UPPER('ENTR1-Age'!BC32),"")))</f>
        <v/>
      </c>
      <c r="J509" s="321" t="s">
        <v>184</v>
      </c>
      <c r="K509" s="322" t="str">
        <f>IF(AND(ISBLANK('ENTR1-Age'!BB128),$L$509&lt;&gt;"M"),"",'ENTR1-Age'!BB128)</f>
        <v/>
      </c>
      <c r="L509" s="316" t="str">
        <f>IF(ISBLANK('ENTR1-Age'!BC128),"",'ENTR1-Age'!BC128)</f>
        <v/>
      </c>
      <c r="M509" s="317" t="str">
        <f t="shared" si="8"/>
        <v>OK</v>
      </c>
      <c r="N509" s="342"/>
    </row>
    <row r="510" spans="1:14" x14ac:dyDescent="0.2">
      <c r="A510" s="316" t="s">
        <v>389</v>
      </c>
      <c r="B510" s="316" t="s">
        <v>1774</v>
      </c>
      <c r="C510" s="316" t="s">
        <v>194</v>
      </c>
      <c r="D510" s="318" t="s">
        <v>1775</v>
      </c>
      <c r="E510" s="321" t="s">
        <v>184</v>
      </c>
      <c r="F510" s="316" t="s">
        <v>194</v>
      </c>
      <c r="G510" s="318" t="s">
        <v>1776</v>
      </c>
      <c r="H510" s="316" t="str">
        <f>IF(OR(AND('ENTR1-Age'!BB33="",'ENTR1-Age'!BC33=""),AND('ENTR1-Age'!BB81="",'ENTR1-Age'!BC81=""),AND('ENTR1-Age'!BC33="K",'ENTR1-Age'!BC81="K"),OR('ENTR1-Age'!BC33="O",'ENTR1-Age'!BC81="O")),"",SUM('ENTR1-Age'!BB33,'ENTR1-Age'!BB81))</f>
        <v/>
      </c>
      <c r="I510" s="316" t="str">
        <f>IF(AND(OR(AND('ENTR1-Age'!BC33="O",'ENTR1-Age'!BC81="O"),AND('ENTR1-Age'!BC33="K",'ENTR1-Age'!BC81="K")),SUM('ENTR1-Age'!BB33,'ENTR1-Age'!BB81)=0,ISNUMBER('ENTR1-Age'!BB129)),"",IF(OR('ENTR1-Age'!BC33="O",'ENTR1-Age'!BC81="O"),"O",IF(AND('ENTR1-Age'!BC33='ENTR1-Age'!BC81,OR('ENTR1-Age'!BC33="K",'ENTR1-Age'!BC33="W",'ENTR1-Age'!BC33="M")), UPPER('ENTR1-Age'!BC33),"")))</f>
        <v/>
      </c>
      <c r="J510" s="321" t="s">
        <v>184</v>
      </c>
      <c r="K510" s="322" t="str">
        <f>IF(AND(ISBLANK('ENTR1-Age'!BB129),$L$510&lt;&gt;"M"),"",'ENTR1-Age'!BB129)</f>
        <v/>
      </c>
      <c r="L510" s="316" t="str">
        <f>IF(ISBLANK('ENTR1-Age'!BC129),"",'ENTR1-Age'!BC129)</f>
        <v/>
      </c>
      <c r="M510" s="317" t="str">
        <f t="shared" si="8"/>
        <v>OK</v>
      </c>
      <c r="N510" s="342"/>
    </row>
    <row r="511" spans="1:14" x14ac:dyDescent="0.2">
      <c r="A511" s="316" t="s">
        <v>389</v>
      </c>
      <c r="B511" s="316" t="s">
        <v>1777</v>
      </c>
      <c r="C511" s="316" t="s">
        <v>194</v>
      </c>
      <c r="D511" s="318" t="s">
        <v>1778</v>
      </c>
      <c r="E511" s="321" t="s">
        <v>184</v>
      </c>
      <c r="F511" s="316" t="s">
        <v>194</v>
      </c>
      <c r="G511" s="318" t="s">
        <v>1779</v>
      </c>
      <c r="H511" s="316" t="str">
        <f>IF(OR(AND('ENTR1-Age'!BB34="",'ENTR1-Age'!BC34=""),AND('ENTR1-Age'!BB82="",'ENTR1-Age'!BC82=""),AND('ENTR1-Age'!BC34="K",'ENTR1-Age'!BC82="K"),OR('ENTR1-Age'!BC34="O",'ENTR1-Age'!BC82="O")),"",SUM('ENTR1-Age'!BB34,'ENTR1-Age'!BB82))</f>
        <v/>
      </c>
      <c r="I511" s="316" t="str">
        <f>IF(AND(OR(AND('ENTR1-Age'!BC34="O",'ENTR1-Age'!BC82="O"),AND('ENTR1-Age'!BC34="K",'ENTR1-Age'!BC82="K")),SUM('ENTR1-Age'!BB34,'ENTR1-Age'!BB82)=0,ISNUMBER('ENTR1-Age'!BB130)),"",IF(OR('ENTR1-Age'!BC34="O",'ENTR1-Age'!BC82="O"),"O",IF(AND('ENTR1-Age'!BC34='ENTR1-Age'!BC82,OR('ENTR1-Age'!BC34="K",'ENTR1-Age'!BC34="W",'ENTR1-Age'!BC34="M")), UPPER('ENTR1-Age'!BC34),"")))</f>
        <v/>
      </c>
      <c r="J511" s="321" t="s">
        <v>184</v>
      </c>
      <c r="K511" s="322" t="str">
        <f>IF(AND(ISBLANK('ENTR1-Age'!BB130),$L$511&lt;&gt;"M"),"",'ENTR1-Age'!BB130)</f>
        <v/>
      </c>
      <c r="L511" s="316" t="str">
        <f>IF(ISBLANK('ENTR1-Age'!BC130),"",'ENTR1-Age'!BC130)</f>
        <v/>
      </c>
      <c r="M511" s="317" t="str">
        <f t="shared" si="8"/>
        <v>OK</v>
      </c>
      <c r="N511" s="342"/>
    </row>
    <row r="512" spans="1:14" x14ac:dyDescent="0.2">
      <c r="A512" s="316" t="s">
        <v>389</v>
      </c>
      <c r="B512" s="316" t="s">
        <v>1780</v>
      </c>
      <c r="C512" s="316" t="s">
        <v>194</v>
      </c>
      <c r="D512" s="318" t="s">
        <v>1781</v>
      </c>
      <c r="E512" s="321" t="s">
        <v>184</v>
      </c>
      <c r="F512" s="316" t="s">
        <v>194</v>
      </c>
      <c r="G512" s="318" t="s">
        <v>1782</v>
      </c>
      <c r="H512" s="316" t="str">
        <f>IF(OR(AND('ENTR1-Age'!BB35="",'ENTR1-Age'!BC35=""),AND('ENTR1-Age'!BB83="",'ENTR1-Age'!BC83=""),AND('ENTR1-Age'!BC35="K",'ENTR1-Age'!BC83="K"),OR('ENTR1-Age'!BC35="O",'ENTR1-Age'!BC83="O")),"",SUM('ENTR1-Age'!BB35,'ENTR1-Age'!BB83))</f>
        <v/>
      </c>
      <c r="I512" s="316" t="str">
        <f>IF(AND(OR(AND('ENTR1-Age'!BC35="O",'ENTR1-Age'!BC83="O"),AND('ENTR1-Age'!BC35="K",'ENTR1-Age'!BC83="K")),SUM('ENTR1-Age'!BB35,'ENTR1-Age'!BB83)=0,ISNUMBER('ENTR1-Age'!BB131)),"",IF(OR('ENTR1-Age'!BC35="O",'ENTR1-Age'!BC83="O"),"O",IF(AND('ENTR1-Age'!BC35='ENTR1-Age'!BC83,OR('ENTR1-Age'!BC35="K",'ENTR1-Age'!BC35="W",'ENTR1-Age'!BC35="M")), UPPER('ENTR1-Age'!BC35),"")))</f>
        <v/>
      </c>
      <c r="J512" s="321" t="s">
        <v>184</v>
      </c>
      <c r="K512" s="322" t="str">
        <f>IF(AND(ISBLANK('ENTR1-Age'!BB131),$L$512&lt;&gt;"M"),"",'ENTR1-Age'!BB131)</f>
        <v/>
      </c>
      <c r="L512" s="316" t="str">
        <f>IF(ISBLANK('ENTR1-Age'!BC131),"",'ENTR1-Age'!BC131)</f>
        <v/>
      </c>
      <c r="M512" s="317" t="str">
        <f t="shared" si="8"/>
        <v>OK</v>
      </c>
      <c r="N512" s="342"/>
    </row>
    <row r="513" spans="1:14" x14ac:dyDescent="0.2">
      <c r="A513" s="316" t="s">
        <v>389</v>
      </c>
      <c r="B513" s="316" t="s">
        <v>1783</v>
      </c>
      <c r="C513" s="316" t="s">
        <v>194</v>
      </c>
      <c r="D513" s="318" t="s">
        <v>1784</v>
      </c>
      <c r="E513" s="321" t="s">
        <v>184</v>
      </c>
      <c r="F513" s="316" t="s">
        <v>194</v>
      </c>
      <c r="G513" s="318" t="s">
        <v>1785</v>
      </c>
      <c r="H513" s="316" t="str">
        <f>IF(OR(AND('ENTR1-Age'!BB36="",'ENTR1-Age'!BC36=""),AND('ENTR1-Age'!BB84="",'ENTR1-Age'!BC84=""),AND('ENTR1-Age'!BC36="K",'ENTR1-Age'!BC84="K"),OR('ENTR1-Age'!BC36="O",'ENTR1-Age'!BC84="O")),"",SUM('ENTR1-Age'!BB36,'ENTR1-Age'!BB84))</f>
        <v/>
      </c>
      <c r="I513" s="316" t="str">
        <f>IF(AND(OR(AND('ENTR1-Age'!BC36="O",'ENTR1-Age'!BC84="O"),AND('ENTR1-Age'!BC36="K",'ENTR1-Age'!BC84="K")),SUM('ENTR1-Age'!BB36,'ENTR1-Age'!BB84)=0,ISNUMBER('ENTR1-Age'!BB132)),"",IF(OR('ENTR1-Age'!BC36="O",'ENTR1-Age'!BC84="O"),"O",IF(AND('ENTR1-Age'!BC36='ENTR1-Age'!BC84,OR('ENTR1-Age'!BC36="K",'ENTR1-Age'!BC36="W",'ENTR1-Age'!BC36="M")), UPPER('ENTR1-Age'!BC36),"")))</f>
        <v/>
      </c>
      <c r="J513" s="321" t="s">
        <v>184</v>
      </c>
      <c r="K513" s="322" t="str">
        <f>IF(AND(ISBLANK('ENTR1-Age'!BB132),$L$513&lt;&gt;"M"),"",'ENTR1-Age'!BB132)</f>
        <v/>
      </c>
      <c r="L513" s="316" t="str">
        <f>IF(ISBLANK('ENTR1-Age'!BC132),"",'ENTR1-Age'!BC132)</f>
        <v/>
      </c>
      <c r="M513" s="317" t="str">
        <f t="shared" ref="M513:M576" si="9">IF(AND(ISNUMBER(H513),ISNUMBER(K513)),IF(OR(ROUND(H513,0)&lt;&gt;ROUND(K513,0),I513&lt;&gt;L513),"Check","OK"),IF(OR(AND(H513&lt;&gt;K513,I513&lt;&gt;"M",L513&lt;&gt;"M"),I513&lt;&gt;L513),"Check","OK"))</f>
        <v>OK</v>
      </c>
      <c r="N513" s="342"/>
    </row>
    <row r="514" spans="1:14" x14ac:dyDescent="0.2">
      <c r="A514" s="316" t="s">
        <v>389</v>
      </c>
      <c r="B514" s="316" t="s">
        <v>1786</v>
      </c>
      <c r="C514" s="316" t="s">
        <v>194</v>
      </c>
      <c r="D514" s="318" t="s">
        <v>1787</v>
      </c>
      <c r="E514" s="321" t="s">
        <v>184</v>
      </c>
      <c r="F514" s="316" t="s">
        <v>194</v>
      </c>
      <c r="G514" s="318" t="s">
        <v>1788</v>
      </c>
      <c r="H514" s="316" t="str">
        <f>IF(OR(AND('ENTR1-Age'!BB37="",'ENTR1-Age'!BC37=""),AND('ENTR1-Age'!BB85="",'ENTR1-Age'!BC85=""),AND('ENTR1-Age'!BC37="K",'ENTR1-Age'!BC85="K"),OR('ENTR1-Age'!BC37="O",'ENTR1-Age'!BC85="O")),"",SUM('ENTR1-Age'!BB37,'ENTR1-Age'!BB85))</f>
        <v/>
      </c>
      <c r="I514" s="316" t="str">
        <f>IF(AND(OR(AND('ENTR1-Age'!BC37="O",'ENTR1-Age'!BC85="O"),AND('ENTR1-Age'!BC37="K",'ENTR1-Age'!BC85="K")),SUM('ENTR1-Age'!BB37,'ENTR1-Age'!BB85)=0,ISNUMBER('ENTR1-Age'!BB133)),"",IF(OR('ENTR1-Age'!BC37="O",'ENTR1-Age'!BC85="O"),"O",IF(AND('ENTR1-Age'!BC37='ENTR1-Age'!BC85,OR('ENTR1-Age'!BC37="K",'ENTR1-Age'!BC37="W",'ENTR1-Age'!BC37="M")), UPPER('ENTR1-Age'!BC37),"")))</f>
        <v/>
      </c>
      <c r="J514" s="321" t="s">
        <v>184</v>
      </c>
      <c r="K514" s="322" t="str">
        <f>IF(AND(ISBLANK('ENTR1-Age'!BB133),$L$514&lt;&gt;"M"),"",'ENTR1-Age'!BB133)</f>
        <v/>
      </c>
      <c r="L514" s="316" t="str">
        <f>IF(ISBLANK('ENTR1-Age'!BC133),"",'ENTR1-Age'!BC133)</f>
        <v/>
      </c>
      <c r="M514" s="317" t="str">
        <f t="shared" si="9"/>
        <v>OK</v>
      </c>
      <c r="N514" s="342"/>
    </row>
    <row r="515" spans="1:14" x14ac:dyDescent="0.2">
      <c r="A515" s="316" t="s">
        <v>389</v>
      </c>
      <c r="B515" s="316" t="s">
        <v>1789</v>
      </c>
      <c r="C515" s="316" t="s">
        <v>194</v>
      </c>
      <c r="D515" s="318" t="s">
        <v>1790</v>
      </c>
      <c r="E515" s="321" t="s">
        <v>184</v>
      </c>
      <c r="F515" s="316" t="s">
        <v>194</v>
      </c>
      <c r="G515" s="318" t="s">
        <v>1791</v>
      </c>
      <c r="H515" s="316" t="str">
        <f>IF(OR(AND('ENTR1-Age'!BB38="",'ENTR1-Age'!BC38=""),AND('ENTR1-Age'!BB86="",'ENTR1-Age'!BC86=""),AND('ENTR1-Age'!BC38="K",'ENTR1-Age'!BC86="K"),OR('ENTR1-Age'!BC38="O",'ENTR1-Age'!BC86="O")),"",SUM('ENTR1-Age'!BB38,'ENTR1-Age'!BB86))</f>
        <v/>
      </c>
      <c r="I515" s="316" t="str">
        <f>IF(AND(OR(AND('ENTR1-Age'!BC38="O",'ENTR1-Age'!BC86="O"),AND('ENTR1-Age'!BC38="K",'ENTR1-Age'!BC86="K")),SUM('ENTR1-Age'!BB38,'ENTR1-Age'!BB86)=0,ISNUMBER('ENTR1-Age'!BB134)),"",IF(OR('ENTR1-Age'!BC38="O",'ENTR1-Age'!BC86="O"),"O",IF(AND('ENTR1-Age'!BC38='ENTR1-Age'!BC86,OR('ENTR1-Age'!BC38="K",'ENTR1-Age'!BC38="W",'ENTR1-Age'!BC38="M")), UPPER('ENTR1-Age'!BC38),"")))</f>
        <v/>
      </c>
      <c r="J515" s="321" t="s">
        <v>184</v>
      </c>
      <c r="K515" s="322" t="str">
        <f>IF(AND(ISBLANK('ENTR1-Age'!BB134),$L$515&lt;&gt;"M"),"",'ENTR1-Age'!BB134)</f>
        <v/>
      </c>
      <c r="L515" s="316" t="str">
        <f>IF(ISBLANK('ENTR1-Age'!BC134),"",'ENTR1-Age'!BC134)</f>
        <v/>
      </c>
      <c r="M515" s="317" t="str">
        <f t="shared" si="9"/>
        <v>OK</v>
      </c>
      <c r="N515" s="342"/>
    </row>
    <row r="516" spans="1:14" x14ac:dyDescent="0.2">
      <c r="A516" s="316" t="s">
        <v>389</v>
      </c>
      <c r="B516" s="316" t="s">
        <v>1792</v>
      </c>
      <c r="C516" s="316" t="s">
        <v>194</v>
      </c>
      <c r="D516" s="318" t="s">
        <v>1793</v>
      </c>
      <c r="E516" s="321" t="s">
        <v>184</v>
      </c>
      <c r="F516" s="316" t="s">
        <v>194</v>
      </c>
      <c r="G516" s="318" t="s">
        <v>1794</v>
      </c>
      <c r="H516" s="316" t="str">
        <f>IF(OR(AND('ENTR1-Age'!BB39="",'ENTR1-Age'!BC39=""),AND('ENTR1-Age'!BB87="",'ENTR1-Age'!BC87=""),AND('ENTR1-Age'!BC39="K",'ENTR1-Age'!BC87="K"),OR('ENTR1-Age'!BC39="O",'ENTR1-Age'!BC87="O")),"",SUM('ENTR1-Age'!BB39,'ENTR1-Age'!BB87))</f>
        <v/>
      </c>
      <c r="I516" s="316" t="str">
        <f>IF(AND(OR(AND('ENTR1-Age'!BC39="O",'ENTR1-Age'!BC87="O"),AND('ENTR1-Age'!BC39="K",'ENTR1-Age'!BC87="K")),SUM('ENTR1-Age'!BB39,'ENTR1-Age'!BB87)=0,ISNUMBER('ENTR1-Age'!BB135)),"",IF(OR('ENTR1-Age'!BC39="O",'ENTR1-Age'!BC87="O"),"O",IF(AND('ENTR1-Age'!BC39='ENTR1-Age'!BC87,OR('ENTR1-Age'!BC39="K",'ENTR1-Age'!BC39="W",'ENTR1-Age'!BC39="M")), UPPER('ENTR1-Age'!BC39),"")))</f>
        <v/>
      </c>
      <c r="J516" s="321" t="s">
        <v>184</v>
      </c>
      <c r="K516" s="322" t="str">
        <f>IF(AND(ISBLANK('ENTR1-Age'!BB135),$L$516&lt;&gt;"M"),"",'ENTR1-Age'!BB135)</f>
        <v/>
      </c>
      <c r="L516" s="316" t="str">
        <f>IF(ISBLANK('ENTR1-Age'!BC135),"",'ENTR1-Age'!BC135)</f>
        <v/>
      </c>
      <c r="M516" s="317" t="str">
        <f t="shared" si="9"/>
        <v>OK</v>
      </c>
      <c r="N516" s="342"/>
    </row>
    <row r="517" spans="1:14" x14ac:dyDescent="0.2">
      <c r="A517" s="316" t="s">
        <v>389</v>
      </c>
      <c r="B517" s="316" t="s">
        <v>1795</v>
      </c>
      <c r="C517" s="316" t="s">
        <v>194</v>
      </c>
      <c r="D517" s="318" t="s">
        <v>1796</v>
      </c>
      <c r="E517" s="321" t="s">
        <v>184</v>
      </c>
      <c r="F517" s="316" t="s">
        <v>194</v>
      </c>
      <c r="G517" s="318" t="s">
        <v>426</v>
      </c>
      <c r="H517" s="316" t="str">
        <f>IF(OR(AND('ENTR1-Age'!BB40="",'ENTR1-Age'!BC40=""),AND('ENTR1-Age'!BB88="",'ENTR1-Age'!BC88=""),AND('ENTR1-Age'!BC40="K",'ENTR1-Age'!BC88="K"),OR('ENTR1-Age'!BC40="O",'ENTR1-Age'!BC88="O")),"",SUM('ENTR1-Age'!BB40,'ENTR1-Age'!BB88))</f>
        <v/>
      </c>
      <c r="I517" s="316" t="str">
        <f>IF(AND(OR(AND('ENTR1-Age'!BC40="O",'ENTR1-Age'!BC88="O"),AND('ENTR1-Age'!BC40="K",'ENTR1-Age'!BC88="K")),SUM('ENTR1-Age'!BB40,'ENTR1-Age'!BB88)=0,ISNUMBER('ENTR1-Age'!BB136)),"",IF(OR('ENTR1-Age'!BC40="O",'ENTR1-Age'!BC88="O"),"O",IF(AND('ENTR1-Age'!BC40='ENTR1-Age'!BC88,OR('ENTR1-Age'!BC40="K",'ENTR1-Age'!BC40="W",'ENTR1-Age'!BC40="M")), UPPER('ENTR1-Age'!BC40),"")))</f>
        <v/>
      </c>
      <c r="J517" s="321" t="s">
        <v>184</v>
      </c>
      <c r="K517" s="322" t="str">
        <f>IF(AND(ISBLANK('ENTR1-Age'!BB136),$L$517&lt;&gt;"M"),"",'ENTR1-Age'!BB136)</f>
        <v/>
      </c>
      <c r="L517" s="316" t="str">
        <f>IF(ISBLANK('ENTR1-Age'!BC136),"",'ENTR1-Age'!BC136)</f>
        <v/>
      </c>
      <c r="M517" s="317" t="str">
        <f t="shared" si="9"/>
        <v>OK</v>
      </c>
      <c r="N517" s="342"/>
    </row>
    <row r="518" spans="1:14" x14ac:dyDescent="0.2">
      <c r="A518" s="316" t="s">
        <v>389</v>
      </c>
      <c r="B518" s="316" t="s">
        <v>1797</v>
      </c>
      <c r="C518" s="316" t="s">
        <v>194</v>
      </c>
      <c r="D518" s="318" t="s">
        <v>1798</v>
      </c>
      <c r="E518" s="321" t="s">
        <v>184</v>
      </c>
      <c r="F518" s="316" t="s">
        <v>194</v>
      </c>
      <c r="G518" s="318" t="s">
        <v>1799</v>
      </c>
      <c r="H518" s="316" t="str">
        <f>IF(OR(AND('ENTR1-Age'!BB41="",'ENTR1-Age'!BC41=""),AND('ENTR1-Age'!BB89="",'ENTR1-Age'!BC89=""),AND('ENTR1-Age'!BC41="K",'ENTR1-Age'!BC89="K"),OR('ENTR1-Age'!BC41="O",'ENTR1-Age'!BC89="O")),"",SUM('ENTR1-Age'!BB41,'ENTR1-Age'!BB89))</f>
        <v/>
      </c>
      <c r="I518" s="316" t="str">
        <f>IF(AND(OR(AND('ENTR1-Age'!BC41="O",'ENTR1-Age'!BC89="O"),AND('ENTR1-Age'!BC41="K",'ENTR1-Age'!BC89="K")),SUM('ENTR1-Age'!BB41,'ENTR1-Age'!BB89)=0,ISNUMBER('ENTR1-Age'!BB137)),"",IF(OR('ENTR1-Age'!BC41="O",'ENTR1-Age'!BC89="O"),"O",IF(AND('ENTR1-Age'!BC41='ENTR1-Age'!BC89,OR('ENTR1-Age'!BC41="K",'ENTR1-Age'!BC41="W",'ENTR1-Age'!BC41="M")), UPPER('ENTR1-Age'!BC41),"")))</f>
        <v/>
      </c>
      <c r="J518" s="321" t="s">
        <v>184</v>
      </c>
      <c r="K518" s="322" t="str">
        <f>IF(AND(ISBLANK('ENTR1-Age'!BB137),$L$518&lt;&gt;"M"),"",'ENTR1-Age'!BB137)</f>
        <v/>
      </c>
      <c r="L518" s="316" t="str">
        <f>IF(ISBLANK('ENTR1-Age'!BC137),"",'ENTR1-Age'!BC137)</f>
        <v/>
      </c>
      <c r="M518" s="317" t="str">
        <f t="shared" si="9"/>
        <v>OK</v>
      </c>
      <c r="N518" s="342"/>
    </row>
    <row r="519" spans="1:14" x14ac:dyDescent="0.2">
      <c r="A519" s="316" t="s">
        <v>389</v>
      </c>
      <c r="B519" s="316" t="s">
        <v>1800</v>
      </c>
      <c r="C519" s="316" t="s">
        <v>194</v>
      </c>
      <c r="D519" s="318" t="s">
        <v>1801</v>
      </c>
      <c r="E519" s="321" t="s">
        <v>184</v>
      </c>
      <c r="F519" s="316" t="s">
        <v>194</v>
      </c>
      <c r="G519" s="318" t="s">
        <v>1802</v>
      </c>
      <c r="H519" s="316" t="str">
        <f>IF(OR(AND('ENTR1-Age'!BB42="",'ENTR1-Age'!BC42=""),AND('ENTR1-Age'!BB90="",'ENTR1-Age'!BC90=""),AND('ENTR1-Age'!BC42="K",'ENTR1-Age'!BC90="K"),OR('ENTR1-Age'!BC42="O",'ENTR1-Age'!BC90="O")),"",SUM('ENTR1-Age'!BB42,'ENTR1-Age'!BB90))</f>
        <v/>
      </c>
      <c r="I519" s="316" t="str">
        <f>IF(AND(OR(AND('ENTR1-Age'!BC42="O",'ENTR1-Age'!BC90="O"),AND('ENTR1-Age'!BC42="K",'ENTR1-Age'!BC90="K")),SUM('ENTR1-Age'!BB42,'ENTR1-Age'!BB90)=0,ISNUMBER('ENTR1-Age'!BB138)),"",IF(OR('ENTR1-Age'!BC42="O",'ENTR1-Age'!BC90="O"),"O",IF(AND('ENTR1-Age'!BC42='ENTR1-Age'!BC90,OR('ENTR1-Age'!BC42="K",'ENTR1-Age'!BC42="W",'ENTR1-Age'!BC42="M")), UPPER('ENTR1-Age'!BC42),"")))</f>
        <v/>
      </c>
      <c r="J519" s="321" t="s">
        <v>184</v>
      </c>
      <c r="K519" s="322" t="str">
        <f>IF(AND(ISBLANK('ENTR1-Age'!BB138),$L$519&lt;&gt;"M"),"",'ENTR1-Age'!BB138)</f>
        <v/>
      </c>
      <c r="L519" s="316" t="str">
        <f>IF(ISBLANK('ENTR1-Age'!BC138),"",'ENTR1-Age'!BC138)</f>
        <v/>
      </c>
      <c r="M519" s="317" t="str">
        <f t="shared" si="9"/>
        <v>OK</v>
      </c>
      <c r="N519" s="342"/>
    </row>
    <row r="520" spans="1:14" x14ac:dyDescent="0.2">
      <c r="A520" s="316" t="s">
        <v>389</v>
      </c>
      <c r="B520" s="316" t="s">
        <v>1803</v>
      </c>
      <c r="C520" s="316" t="s">
        <v>194</v>
      </c>
      <c r="D520" s="318" t="s">
        <v>1804</v>
      </c>
      <c r="E520" s="321" t="s">
        <v>184</v>
      </c>
      <c r="F520" s="316" t="s">
        <v>194</v>
      </c>
      <c r="G520" s="318" t="s">
        <v>1805</v>
      </c>
      <c r="H520" s="316" t="str">
        <f>IF(OR(AND('ENTR1-Age'!BB43="",'ENTR1-Age'!BC43=""),AND('ENTR1-Age'!BB91="",'ENTR1-Age'!BC91=""),AND('ENTR1-Age'!BC43="K",'ENTR1-Age'!BC91="K"),OR('ENTR1-Age'!BC43="O",'ENTR1-Age'!BC91="O")),"",SUM('ENTR1-Age'!BB43,'ENTR1-Age'!BB91))</f>
        <v/>
      </c>
      <c r="I520" s="316" t="str">
        <f>IF(AND(OR(AND('ENTR1-Age'!BC43="O",'ENTR1-Age'!BC91="O"),AND('ENTR1-Age'!BC43="K",'ENTR1-Age'!BC91="K")),SUM('ENTR1-Age'!BB43,'ENTR1-Age'!BB91)=0,ISNUMBER('ENTR1-Age'!BB139)),"",IF(OR('ENTR1-Age'!BC43="O",'ENTR1-Age'!BC91="O"),"O",IF(AND('ENTR1-Age'!BC43='ENTR1-Age'!BC91,OR('ENTR1-Age'!BC43="K",'ENTR1-Age'!BC43="W",'ENTR1-Age'!BC43="M")), UPPER('ENTR1-Age'!BC43),"")))</f>
        <v/>
      </c>
      <c r="J520" s="321" t="s">
        <v>184</v>
      </c>
      <c r="K520" s="322" t="str">
        <f>IF(AND(ISBLANK('ENTR1-Age'!BB139),$L$520&lt;&gt;"M"),"",'ENTR1-Age'!BB139)</f>
        <v/>
      </c>
      <c r="L520" s="316" t="str">
        <f>IF(ISBLANK('ENTR1-Age'!BC139),"",'ENTR1-Age'!BC139)</f>
        <v/>
      </c>
      <c r="M520" s="317" t="str">
        <f t="shared" si="9"/>
        <v>OK</v>
      </c>
      <c r="N520" s="342"/>
    </row>
    <row r="521" spans="1:14" x14ac:dyDescent="0.2">
      <c r="A521" s="316" t="s">
        <v>389</v>
      </c>
      <c r="B521" s="316" t="s">
        <v>1806</v>
      </c>
      <c r="C521" s="316" t="s">
        <v>194</v>
      </c>
      <c r="D521" s="318" t="s">
        <v>1807</v>
      </c>
      <c r="E521" s="321" t="s">
        <v>184</v>
      </c>
      <c r="F521" s="316" t="s">
        <v>194</v>
      </c>
      <c r="G521" s="318" t="s">
        <v>1808</v>
      </c>
      <c r="H521" s="316" t="str">
        <f>IF(OR(AND('ENTR1-Age'!BB44="",'ENTR1-Age'!BC44=""),AND('ENTR1-Age'!BB92="",'ENTR1-Age'!BC92=""),AND('ENTR1-Age'!BC44="K",'ENTR1-Age'!BC92="K"),OR('ENTR1-Age'!BC44="O",'ENTR1-Age'!BC92="O")),"",SUM('ENTR1-Age'!BB44,'ENTR1-Age'!BB92))</f>
        <v/>
      </c>
      <c r="I521" s="316" t="str">
        <f>IF(AND(OR(AND('ENTR1-Age'!BC44="O",'ENTR1-Age'!BC92="O"),AND('ENTR1-Age'!BC44="K",'ENTR1-Age'!BC92="K")),SUM('ENTR1-Age'!BB44,'ENTR1-Age'!BB92)=0,ISNUMBER('ENTR1-Age'!BB140)),"",IF(OR('ENTR1-Age'!BC44="O",'ENTR1-Age'!BC92="O"),"O",IF(AND('ENTR1-Age'!BC44='ENTR1-Age'!BC92,OR('ENTR1-Age'!BC44="K",'ENTR1-Age'!BC44="W",'ENTR1-Age'!BC44="M")), UPPER('ENTR1-Age'!BC44),"")))</f>
        <v/>
      </c>
      <c r="J521" s="321" t="s">
        <v>184</v>
      </c>
      <c r="K521" s="322" t="str">
        <f>IF(AND(ISBLANK('ENTR1-Age'!BB140),$L$521&lt;&gt;"M"),"",'ENTR1-Age'!BB140)</f>
        <v/>
      </c>
      <c r="L521" s="316" t="str">
        <f>IF(ISBLANK('ENTR1-Age'!BC140),"",'ENTR1-Age'!BC140)</f>
        <v/>
      </c>
      <c r="M521" s="317" t="str">
        <f t="shared" si="9"/>
        <v>OK</v>
      </c>
      <c r="N521" s="342"/>
    </row>
    <row r="522" spans="1:14" x14ac:dyDescent="0.2">
      <c r="A522" s="316" t="s">
        <v>389</v>
      </c>
      <c r="B522" s="316" t="s">
        <v>1809</v>
      </c>
      <c r="C522" s="316" t="s">
        <v>194</v>
      </c>
      <c r="D522" s="318" t="s">
        <v>1810</v>
      </c>
      <c r="E522" s="321" t="s">
        <v>184</v>
      </c>
      <c r="F522" s="316" t="s">
        <v>194</v>
      </c>
      <c r="G522" s="318" t="s">
        <v>1811</v>
      </c>
      <c r="H522" s="316" t="str">
        <f>IF(OR(AND('ENTR1-Age'!BB45="",'ENTR1-Age'!BC45=""),AND('ENTR1-Age'!BB93="",'ENTR1-Age'!BC93=""),AND('ENTR1-Age'!BC45="K",'ENTR1-Age'!BC93="K"),OR('ENTR1-Age'!BC45="O",'ENTR1-Age'!BC93="O")),"",SUM('ENTR1-Age'!BB45,'ENTR1-Age'!BB93))</f>
        <v/>
      </c>
      <c r="I522" s="316" t="str">
        <f>IF(AND(OR(AND('ENTR1-Age'!BC45="O",'ENTR1-Age'!BC93="O"),AND('ENTR1-Age'!BC45="K",'ENTR1-Age'!BC93="K")),SUM('ENTR1-Age'!BB45,'ENTR1-Age'!BB93)=0,ISNUMBER('ENTR1-Age'!BB141)),"",IF(OR('ENTR1-Age'!BC45="O",'ENTR1-Age'!BC93="O"),"O",IF(AND('ENTR1-Age'!BC45='ENTR1-Age'!BC93,OR('ENTR1-Age'!BC45="K",'ENTR1-Age'!BC45="W",'ENTR1-Age'!BC45="M")), UPPER('ENTR1-Age'!BC45),"")))</f>
        <v/>
      </c>
      <c r="J522" s="321" t="s">
        <v>184</v>
      </c>
      <c r="K522" s="322" t="str">
        <f>IF(AND(ISBLANK('ENTR1-Age'!BB141),$L$522&lt;&gt;"M"),"",'ENTR1-Age'!BB141)</f>
        <v/>
      </c>
      <c r="L522" s="316" t="str">
        <f>IF(ISBLANK('ENTR1-Age'!BC141),"",'ENTR1-Age'!BC141)</f>
        <v/>
      </c>
      <c r="M522" s="317" t="str">
        <f t="shared" si="9"/>
        <v>OK</v>
      </c>
      <c r="N522" s="342"/>
    </row>
    <row r="523" spans="1:14" x14ac:dyDescent="0.2">
      <c r="A523" s="316" t="s">
        <v>389</v>
      </c>
      <c r="B523" s="316" t="s">
        <v>1812</v>
      </c>
      <c r="C523" s="316" t="s">
        <v>194</v>
      </c>
      <c r="D523" s="318" t="s">
        <v>1813</v>
      </c>
      <c r="E523" s="321" t="s">
        <v>184</v>
      </c>
      <c r="F523" s="316" t="s">
        <v>194</v>
      </c>
      <c r="G523" s="318" t="s">
        <v>1814</v>
      </c>
      <c r="H523" s="316" t="str">
        <f>IF(OR(AND('ENTR1-Age'!BB46="",'ENTR1-Age'!BC46=""),AND('ENTR1-Age'!BB94="",'ENTR1-Age'!BC94=""),AND('ENTR1-Age'!BC46="K",'ENTR1-Age'!BC94="K"),OR('ENTR1-Age'!BC46="O",'ENTR1-Age'!BC94="O")),"",SUM('ENTR1-Age'!BB46,'ENTR1-Age'!BB94))</f>
        <v/>
      </c>
      <c r="I523" s="316" t="str">
        <f>IF(AND(OR(AND('ENTR1-Age'!BC46="O",'ENTR1-Age'!BC94="O"),AND('ENTR1-Age'!BC46="K",'ENTR1-Age'!BC94="K")),SUM('ENTR1-Age'!BB46,'ENTR1-Age'!BB94)=0,ISNUMBER('ENTR1-Age'!BB142)),"",IF(OR('ENTR1-Age'!BC46="O",'ENTR1-Age'!BC94="O"),"O",IF(AND('ENTR1-Age'!BC46='ENTR1-Age'!BC94,OR('ENTR1-Age'!BC46="K",'ENTR1-Age'!BC46="W",'ENTR1-Age'!BC46="M")), UPPER('ENTR1-Age'!BC46),"")))</f>
        <v/>
      </c>
      <c r="J523" s="321" t="s">
        <v>184</v>
      </c>
      <c r="K523" s="322" t="str">
        <f>IF(AND(ISBLANK('ENTR1-Age'!BB142),$L$523&lt;&gt;"M"),"",'ENTR1-Age'!BB142)</f>
        <v/>
      </c>
      <c r="L523" s="316" t="str">
        <f>IF(ISBLANK('ENTR1-Age'!BC142),"",'ENTR1-Age'!BC142)</f>
        <v/>
      </c>
      <c r="M523" s="317" t="str">
        <f t="shared" si="9"/>
        <v>OK</v>
      </c>
      <c r="N523" s="342"/>
    </row>
    <row r="524" spans="1:14" x14ac:dyDescent="0.2">
      <c r="A524" s="316" t="s">
        <v>389</v>
      </c>
      <c r="B524" s="316" t="s">
        <v>1815</v>
      </c>
      <c r="C524" s="316" t="s">
        <v>194</v>
      </c>
      <c r="D524" s="318" t="s">
        <v>1816</v>
      </c>
      <c r="E524" s="321" t="s">
        <v>184</v>
      </c>
      <c r="F524" s="316" t="s">
        <v>194</v>
      </c>
      <c r="G524" s="318" t="s">
        <v>1817</v>
      </c>
      <c r="H524" s="316" t="str">
        <f>IF(OR(AND('ENTR1-Age'!BB47="",'ENTR1-Age'!BC47=""),AND('ENTR1-Age'!BB95="",'ENTR1-Age'!BC95=""),AND('ENTR1-Age'!BC47="K",'ENTR1-Age'!BC95="K"),OR('ENTR1-Age'!BC47="O",'ENTR1-Age'!BC95="O")),"",SUM('ENTR1-Age'!BB47,'ENTR1-Age'!BB95))</f>
        <v/>
      </c>
      <c r="I524" s="316" t="str">
        <f>IF(AND(OR(AND('ENTR1-Age'!BC47="O",'ENTR1-Age'!BC95="O"),AND('ENTR1-Age'!BC47="K",'ENTR1-Age'!BC95="K")),SUM('ENTR1-Age'!BB47,'ENTR1-Age'!BB95)=0,ISNUMBER('ENTR1-Age'!BB143)),"",IF(OR('ENTR1-Age'!BC47="O",'ENTR1-Age'!BC95="O"),"O",IF(AND('ENTR1-Age'!BC47='ENTR1-Age'!BC95,OR('ENTR1-Age'!BC47="K",'ENTR1-Age'!BC47="W",'ENTR1-Age'!BC47="M")), UPPER('ENTR1-Age'!BC47),"")))</f>
        <v/>
      </c>
      <c r="J524" s="321" t="s">
        <v>184</v>
      </c>
      <c r="K524" s="322" t="str">
        <f>IF(AND(ISBLANK('ENTR1-Age'!BB143),$L$524&lt;&gt;"M"),"",'ENTR1-Age'!BB143)</f>
        <v/>
      </c>
      <c r="L524" s="316" t="str">
        <f>IF(ISBLANK('ENTR1-Age'!BC143),"",'ENTR1-Age'!BC143)</f>
        <v/>
      </c>
      <c r="M524" s="317" t="str">
        <f t="shared" si="9"/>
        <v>OK</v>
      </c>
      <c r="N524" s="342"/>
    </row>
    <row r="525" spans="1:14" x14ac:dyDescent="0.2">
      <c r="A525" s="316" t="s">
        <v>389</v>
      </c>
      <c r="B525" s="316" t="s">
        <v>1818</v>
      </c>
      <c r="C525" s="316" t="s">
        <v>194</v>
      </c>
      <c r="D525" s="318" t="s">
        <v>1819</v>
      </c>
      <c r="E525" s="321" t="s">
        <v>184</v>
      </c>
      <c r="F525" s="316" t="s">
        <v>194</v>
      </c>
      <c r="G525" s="318" t="s">
        <v>1820</v>
      </c>
      <c r="H525" s="316" t="str">
        <f>IF(OR(AND('ENTR1-Age'!BB48="",'ENTR1-Age'!BC48=""),AND('ENTR1-Age'!BB96="",'ENTR1-Age'!BC96=""),AND('ENTR1-Age'!BC48="K",'ENTR1-Age'!BC96="K"),OR('ENTR1-Age'!BC48="O",'ENTR1-Age'!BC96="O")),"",SUM('ENTR1-Age'!BB48,'ENTR1-Age'!BB96))</f>
        <v/>
      </c>
      <c r="I525" s="316" t="str">
        <f>IF(AND(OR(AND('ENTR1-Age'!BC48="O",'ENTR1-Age'!BC96="O"),AND('ENTR1-Age'!BC48="K",'ENTR1-Age'!BC96="K")),SUM('ENTR1-Age'!BB48,'ENTR1-Age'!BB96)=0,ISNUMBER('ENTR1-Age'!BB144)),"",IF(OR('ENTR1-Age'!BC48="O",'ENTR1-Age'!BC96="O"),"O",IF(AND('ENTR1-Age'!BC48='ENTR1-Age'!BC96,OR('ENTR1-Age'!BC48="K",'ENTR1-Age'!BC48="W",'ENTR1-Age'!BC48="M")), UPPER('ENTR1-Age'!BC48),"")))</f>
        <v/>
      </c>
      <c r="J525" s="321" t="s">
        <v>184</v>
      </c>
      <c r="K525" s="322" t="str">
        <f>IF(AND(ISBLANK('ENTR1-Age'!BB144),$L$525&lt;&gt;"M"),"",'ENTR1-Age'!BB144)</f>
        <v/>
      </c>
      <c r="L525" s="316" t="str">
        <f>IF(ISBLANK('ENTR1-Age'!BC144),"",'ENTR1-Age'!BC144)</f>
        <v/>
      </c>
      <c r="M525" s="317" t="str">
        <f t="shared" si="9"/>
        <v>OK</v>
      </c>
      <c r="N525" s="342"/>
    </row>
    <row r="526" spans="1:14" x14ac:dyDescent="0.2">
      <c r="A526" s="316" t="s">
        <v>389</v>
      </c>
      <c r="B526" s="316" t="s">
        <v>1821</v>
      </c>
      <c r="C526" s="316" t="s">
        <v>194</v>
      </c>
      <c r="D526" s="318" t="s">
        <v>1822</v>
      </c>
      <c r="E526" s="321" t="s">
        <v>184</v>
      </c>
      <c r="F526" s="316" t="s">
        <v>194</v>
      </c>
      <c r="G526" s="318" t="s">
        <v>1823</v>
      </c>
      <c r="H526" s="316" t="str">
        <f>IF(OR(AND('ENTR1-Age'!BB49="",'ENTR1-Age'!BC49=""),AND('ENTR1-Age'!BB97="",'ENTR1-Age'!BC97=""),AND('ENTR1-Age'!BC49="K",'ENTR1-Age'!BC97="K"),OR('ENTR1-Age'!BC49="O",'ENTR1-Age'!BC97="O")),"",SUM('ENTR1-Age'!BB49,'ENTR1-Age'!BB97))</f>
        <v/>
      </c>
      <c r="I526" s="316" t="str">
        <f>IF(AND(OR(AND('ENTR1-Age'!BC49="O",'ENTR1-Age'!BC97="O"),AND('ENTR1-Age'!BC49="K",'ENTR1-Age'!BC97="K")),SUM('ENTR1-Age'!BB49,'ENTR1-Age'!BB97)=0,ISNUMBER('ENTR1-Age'!BB145)),"",IF(OR('ENTR1-Age'!BC49="O",'ENTR1-Age'!BC97="O"),"O",IF(AND('ENTR1-Age'!BC49='ENTR1-Age'!BC97,OR('ENTR1-Age'!BC49="K",'ENTR1-Age'!BC49="W",'ENTR1-Age'!BC49="M")), UPPER('ENTR1-Age'!BC49),"")))</f>
        <v/>
      </c>
      <c r="J526" s="321" t="s">
        <v>184</v>
      </c>
      <c r="K526" s="322" t="str">
        <f>IF(AND(ISBLANK('ENTR1-Age'!BB145),$L$526&lt;&gt;"M"),"",'ENTR1-Age'!BB145)</f>
        <v/>
      </c>
      <c r="L526" s="316" t="str">
        <f>IF(ISBLANK('ENTR1-Age'!BC145),"",'ENTR1-Age'!BC145)</f>
        <v/>
      </c>
      <c r="M526" s="317" t="str">
        <f t="shared" si="9"/>
        <v>OK</v>
      </c>
      <c r="N526" s="342"/>
    </row>
    <row r="527" spans="1:14" x14ac:dyDescent="0.2">
      <c r="A527" s="316" t="s">
        <v>389</v>
      </c>
      <c r="B527" s="316" t="s">
        <v>1824</v>
      </c>
      <c r="C527" s="316" t="s">
        <v>194</v>
      </c>
      <c r="D527" s="318" t="s">
        <v>1825</v>
      </c>
      <c r="E527" s="321" t="s">
        <v>184</v>
      </c>
      <c r="F527" s="316" t="s">
        <v>194</v>
      </c>
      <c r="G527" s="318" t="s">
        <v>1826</v>
      </c>
      <c r="H527" s="316" t="str">
        <f>IF(OR(AND('ENTR1-Age'!BB50="",'ENTR1-Age'!BC50=""),AND('ENTR1-Age'!BB98="",'ENTR1-Age'!BC98=""),AND('ENTR1-Age'!BC50="K",'ENTR1-Age'!BC98="K"),OR('ENTR1-Age'!BC50="O",'ENTR1-Age'!BC98="O")),"",SUM('ENTR1-Age'!BB50,'ENTR1-Age'!BB98))</f>
        <v/>
      </c>
      <c r="I527" s="316" t="str">
        <f>IF(AND(OR(AND('ENTR1-Age'!BC50="O",'ENTR1-Age'!BC98="O"),AND('ENTR1-Age'!BC50="K",'ENTR1-Age'!BC98="K")),SUM('ENTR1-Age'!BB50,'ENTR1-Age'!BB98)=0,ISNUMBER('ENTR1-Age'!BB146)),"",IF(OR('ENTR1-Age'!BC50="O",'ENTR1-Age'!BC98="O"),"O",IF(AND('ENTR1-Age'!BC50='ENTR1-Age'!BC98,OR('ENTR1-Age'!BC50="K",'ENTR1-Age'!BC50="W",'ENTR1-Age'!BC50="M")), UPPER('ENTR1-Age'!BC50),"")))</f>
        <v/>
      </c>
      <c r="J527" s="321" t="s">
        <v>184</v>
      </c>
      <c r="K527" s="322" t="str">
        <f>IF(AND(ISBLANK('ENTR1-Age'!BB146),$L$527&lt;&gt;"M"),"",'ENTR1-Age'!BB146)</f>
        <v/>
      </c>
      <c r="L527" s="316" t="str">
        <f>IF(ISBLANK('ENTR1-Age'!BC146),"",'ENTR1-Age'!BC146)</f>
        <v/>
      </c>
      <c r="M527" s="317" t="str">
        <f t="shared" si="9"/>
        <v>OK</v>
      </c>
      <c r="N527" s="342"/>
    </row>
    <row r="528" spans="1:14" x14ac:dyDescent="0.2">
      <c r="A528" s="316" t="s">
        <v>389</v>
      </c>
      <c r="B528" s="316" t="s">
        <v>1827</v>
      </c>
      <c r="C528" s="316" t="s">
        <v>194</v>
      </c>
      <c r="D528" s="318" t="s">
        <v>1828</v>
      </c>
      <c r="E528" s="321" t="s">
        <v>184</v>
      </c>
      <c r="F528" s="316" t="s">
        <v>194</v>
      </c>
      <c r="G528" s="318" t="s">
        <v>1829</v>
      </c>
      <c r="H528" s="316" t="str">
        <f>IF(OR(AND('ENTR1-Age'!BB51="",'ENTR1-Age'!BC51=""),AND('ENTR1-Age'!BB99="",'ENTR1-Age'!BC99=""),AND('ENTR1-Age'!BC51="K",'ENTR1-Age'!BC99="K"),OR('ENTR1-Age'!BC51="O",'ENTR1-Age'!BC99="O")),"",SUM('ENTR1-Age'!BB51,'ENTR1-Age'!BB99))</f>
        <v/>
      </c>
      <c r="I528" s="316" t="str">
        <f>IF(AND(OR(AND('ENTR1-Age'!BC51="O",'ENTR1-Age'!BC99="O"),AND('ENTR1-Age'!BC51="K",'ENTR1-Age'!BC99="K")),SUM('ENTR1-Age'!BB51,'ENTR1-Age'!BB99)=0,ISNUMBER('ENTR1-Age'!BB147)),"",IF(OR('ENTR1-Age'!BC51="O",'ENTR1-Age'!BC99="O"),"O",IF(AND('ENTR1-Age'!BC51='ENTR1-Age'!BC99,OR('ENTR1-Age'!BC51="K",'ENTR1-Age'!BC51="W",'ENTR1-Age'!BC51="M")), UPPER('ENTR1-Age'!BC51),"")))</f>
        <v/>
      </c>
      <c r="J528" s="321" t="s">
        <v>184</v>
      </c>
      <c r="K528" s="322" t="str">
        <f>IF(AND(ISBLANK('ENTR1-Age'!BB147),$L$528&lt;&gt;"M"),"",'ENTR1-Age'!BB147)</f>
        <v/>
      </c>
      <c r="L528" s="316" t="str">
        <f>IF(ISBLANK('ENTR1-Age'!BC147),"",'ENTR1-Age'!BC147)</f>
        <v/>
      </c>
      <c r="M528" s="317" t="str">
        <f t="shared" si="9"/>
        <v>OK</v>
      </c>
      <c r="N528" s="342"/>
    </row>
    <row r="529" spans="1:14" x14ac:dyDescent="0.2">
      <c r="A529" s="316" t="s">
        <v>389</v>
      </c>
      <c r="B529" s="316" t="s">
        <v>1830</v>
      </c>
      <c r="C529" s="316" t="s">
        <v>194</v>
      </c>
      <c r="D529" s="318" t="s">
        <v>1831</v>
      </c>
      <c r="E529" s="321" t="s">
        <v>184</v>
      </c>
      <c r="F529" s="316" t="s">
        <v>194</v>
      </c>
      <c r="G529" s="318" t="s">
        <v>1832</v>
      </c>
      <c r="H529" s="316" t="str">
        <f>IF(OR(AND('ENTR1-Age'!BB52="",'ENTR1-Age'!BC52=""),AND('ENTR1-Age'!BB100="",'ENTR1-Age'!BC100=""),AND('ENTR1-Age'!BC52="K",'ENTR1-Age'!BC100="K"),OR('ENTR1-Age'!BC52="O",'ENTR1-Age'!BC100="O")),"",SUM('ENTR1-Age'!BB52,'ENTR1-Age'!BB100))</f>
        <v/>
      </c>
      <c r="I529" s="316" t="str">
        <f>IF(AND(OR(AND('ENTR1-Age'!BC52="O",'ENTR1-Age'!BC100="O"),AND('ENTR1-Age'!BC52="K",'ENTR1-Age'!BC100="K")),SUM('ENTR1-Age'!BB52,'ENTR1-Age'!BB100)=0,ISNUMBER('ENTR1-Age'!BB148)),"",IF(OR('ENTR1-Age'!BC52="O",'ENTR1-Age'!BC100="O"),"O",IF(AND('ENTR1-Age'!BC52='ENTR1-Age'!BC100,OR('ENTR1-Age'!BC52="K",'ENTR1-Age'!BC52="W",'ENTR1-Age'!BC52="M")), UPPER('ENTR1-Age'!BC52),"")))</f>
        <v/>
      </c>
      <c r="J529" s="321" t="s">
        <v>184</v>
      </c>
      <c r="K529" s="322" t="str">
        <f>IF(AND(ISBLANK('ENTR1-Age'!BB148),$L$529&lt;&gt;"M"),"",'ENTR1-Age'!BB148)</f>
        <v/>
      </c>
      <c r="L529" s="316" t="str">
        <f>IF(ISBLANK('ENTR1-Age'!BC148),"",'ENTR1-Age'!BC148)</f>
        <v/>
      </c>
      <c r="M529" s="317" t="str">
        <f t="shared" si="9"/>
        <v>OK</v>
      </c>
      <c r="N529" s="342"/>
    </row>
    <row r="530" spans="1:14" x14ac:dyDescent="0.2">
      <c r="A530" s="316" t="s">
        <v>389</v>
      </c>
      <c r="B530" s="316" t="s">
        <v>1833</v>
      </c>
      <c r="C530" s="316" t="s">
        <v>194</v>
      </c>
      <c r="D530" s="318" t="s">
        <v>1834</v>
      </c>
      <c r="E530" s="321" t="s">
        <v>184</v>
      </c>
      <c r="F530" s="316" t="s">
        <v>194</v>
      </c>
      <c r="G530" s="318" t="s">
        <v>1835</v>
      </c>
      <c r="H530" s="316" t="str">
        <f>IF(OR(AND('ENTR1-Age'!BB53="",'ENTR1-Age'!BC53=""),AND('ENTR1-Age'!BB101="",'ENTR1-Age'!BC101=""),AND('ENTR1-Age'!BC53="K",'ENTR1-Age'!BC101="K"),OR('ENTR1-Age'!BC53="O",'ENTR1-Age'!BC101="O")),"",SUM('ENTR1-Age'!BB53,'ENTR1-Age'!BB101))</f>
        <v/>
      </c>
      <c r="I530" s="316" t="str">
        <f>IF(AND(OR(AND('ENTR1-Age'!BC53="O",'ENTR1-Age'!BC101="O"),AND('ENTR1-Age'!BC53="K",'ENTR1-Age'!BC101="K")),SUM('ENTR1-Age'!BB53,'ENTR1-Age'!BB101)=0,ISNUMBER('ENTR1-Age'!BB149)),"",IF(OR('ENTR1-Age'!BC53="O",'ENTR1-Age'!BC101="O"),"O",IF(AND('ENTR1-Age'!BC53='ENTR1-Age'!BC101,OR('ENTR1-Age'!BC53="K",'ENTR1-Age'!BC53="W",'ENTR1-Age'!BC53="M")), UPPER('ENTR1-Age'!BC53),"")))</f>
        <v/>
      </c>
      <c r="J530" s="321" t="s">
        <v>184</v>
      </c>
      <c r="K530" s="322" t="str">
        <f>IF(AND(ISBLANK('ENTR1-Age'!BB149),$L$530&lt;&gt;"M"),"",'ENTR1-Age'!BB149)</f>
        <v/>
      </c>
      <c r="L530" s="316" t="str">
        <f>IF(ISBLANK('ENTR1-Age'!BC149),"",'ENTR1-Age'!BC149)</f>
        <v/>
      </c>
      <c r="M530" s="317" t="str">
        <f t="shared" si="9"/>
        <v>OK</v>
      </c>
      <c r="N530" s="342"/>
    </row>
    <row r="531" spans="1:14" x14ac:dyDescent="0.2">
      <c r="A531" s="316" t="s">
        <v>389</v>
      </c>
      <c r="B531" s="316" t="s">
        <v>1836</v>
      </c>
      <c r="C531" s="316" t="s">
        <v>194</v>
      </c>
      <c r="D531" s="318" t="s">
        <v>1837</v>
      </c>
      <c r="E531" s="321" t="s">
        <v>184</v>
      </c>
      <c r="F531" s="316" t="s">
        <v>194</v>
      </c>
      <c r="G531" s="318" t="s">
        <v>1838</v>
      </c>
      <c r="H531" s="316" t="str">
        <f>IF(OR(AND('ENTR1-Age'!BB54="",'ENTR1-Age'!BC54=""),AND('ENTR1-Age'!BB102="",'ENTR1-Age'!BC102=""),AND('ENTR1-Age'!BC54="K",'ENTR1-Age'!BC102="K"),OR('ENTR1-Age'!BC54="O",'ENTR1-Age'!BC102="O")),"",SUM('ENTR1-Age'!BB54,'ENTR1-Age'!BB102))</f>
        <v/>
      </c>
      <c r="I531" s="316" t="str">
        <f>IF(AND(OR(AND('ENTR1-Age'!BC54="O",'ENTR1-Age'!BC102="O"),AND('ENTR1-Age'!BC54="K",'ENTR1-Age'!BC102="K")),SUM('ENTR1-Age'!BB54,'ENTR1-Age'!BB102)=0,ISNUMBER('ENTR1-Age'!BB150)),"",IF(OR('ENTR1-Age'!BC54="O",'ENTR1-Age'!BC102="O"),"O",IF(AND('ENTR1-Age'!BC54='ENTR1-Age'!BC102,OR('ENTR1-Age'!BC54="K",'ENTR1-Age'!BC54="W",'ENTR1-Age'!BC54="M")), UPPER('ENTR1-Age'!BC54),"")))</f>
        <v/>
      </c>
      <c r="J531" s="321" t="s">
        <v>184</v>
      </c>
      <c r="K531" s="322" t="str">
        <f>IF(AND(ISBLANK('ENTR1-Age'!BB150),$L$531&lt;&gt;"M"),"",'ENTR1-Age'!BB150)</f>
        <v/>
      </c>
      <c r="L531" s="316" t="str">
        <f>IF(ISBLANK('ENTR1-Age'!BC150),"",'ENTR1-Age'!BC150)</f>
        <v/>
      </c>
      <c r="M531" s="317" t="str">
        <f t="shared" si="9"/>
        <v>OK</v>
      </c>
      <c r="N531" s="342"/>
    </row>
    <row r="532" spans="1:14" x14ac:dyDescent="0.2">
      <c r="A532" s="316" t="s">
        <v>389</v>
      </c>
      <c r="B532" s="316" t="s">
        <v>1839</v>
      </c>
      <c r="C532" s="316" t="s">
        <v>194</v>
      </c>
      <c r="D532" s="318" t="s">
        <v>1840</v>
      </c>
      <c r="E532" s="321" t="s">
        <v>184</v>
      </c>
      <c r="F532" s="316" t="s">
        <v>194</v>
      </c>
      <c r="G532" s="318" t="s">
        <v>1841</v>
      </c>
      <c r="H532" s="316" t="str">
        <f>IF(OR(AND('ENTR1-Age'!BB55="",'ENTR1-Age'!BC55=""),AND('ENTR1-Age'!BB103="",'ENTR1-Age'!BC103=""),AND('ENTR1-Age'!BC55="K",'ENTR1-Age'!BC103="K"),OR('ENTR1-Age'!BC55="O",'ENTR1-Age'!BC103="O")),"",SUM('ENTR1-Age'!BB55,'ENTR1-Age'!BB103))</f>
        <v/>
      </c>
      <c r="I532" s="316" t="str">
        <f>IF(AND(OR(AND('ENTR1-Age'!BC55="O",'ENTR1-Age'!BC103="O"),AND('ENTR1-Age'!BC55="K",'ENTR1-Age'!BC103="K")),SUM('ENTR1-Age'!BB55,'ENTR1-Age'!BB103)=0,ISNUMBER('ENTR1-Age'!BB151)),"",IF(OR('ENTR1-Age'!BC55="O",'ENTR1-Age'!BC103="O"),"O",IF(AND('ENTR1-Age'!BC55='ENTR1-Age'!BC103,OR('ENTR1-Age'!BC55="K",'ENTR1-Age'!BC55="W",'ENTR1-Age'!BC55="M")), UPPER('ENTR1-Age'!BC55),"")))</f>
        <v/>
      </c>
      <c r="J532" s="321" t="s">
        <v>184</v>
      </c>
      <c r="K532" s="322" t="str">
        <f>IF(AND(ISBLANK('ENTR1-Age'!BB151),$L$532&lt;&gt;"M"),"",'ENTR1-Age'!BB151)</f>
        <v/>
      </c>
      <c r="L532" s="316" t="str">
        <f>IF(ISBLANK('ENTR1-Age'!BC151),"",'ENTR1-Age'!BC151)</f>
        <v/>
      </c>
      <c r="M532" s="317" t="str">
        <f t="shared" si="9"/>
        <v>OK</v>
      </c>
      <c r="N532" s="342"/>
    </row>
    <row r="533" spans="1:14" x14ac:dyDescent="0.2">
      <c r="A533" s="316" t="s">
        <v>389</v>
      </c>
      <c r="B533" s="316" t="s">
        <v>1842</v>
      </c>
      <c r="C533" s="316" t="s">
        <v>194</v>
      </c>
      <c r="D533" s="318" t="s">
        <v>1843</v>
      </c>
      <c r="E533" s="321" t="s">
        <v>184</v>
      </c>
      <c r="F533" s="316" t="s">
        <v>194</v>
      </c>
      <c r="G533" s="318" t="s">
        <v>1844</v>
      </c>
      <c r="H533" s="316" t="str">
        <f>IF(OR(AND('ENTR1-Age'!BB56="",'ENTR1-Age'!BC56=""),AND('ENTR1-Age'!BB104="",'ENTR1-Age'!BC104=""),AND('ENTR1-Age'!BC56="K",'ENTR1-Age'!BC104="K"),OR('ENTR1-Age'!BC56="O",'ENTR1-Age'!BC104="O")),"",SUM('ENTR1-Age'!BB56,'ENTR1-Age'!BB104))</f>
        <v/>
      </c>
      <c r="I533" s="316" t="str">
        <f>IF(AND(OR(AND('ENTR1-Age'!BC56="O",'ENTR1-Age'!BC104="O"),AND('ENTR1-Age'!BC56="K",'ENTR1-Age'!BC104="K")),SUM('ENTR1-Age'!BB56,'ENTR1-Age'!BB104)=0,ISNUMBER('ENTR1-Age'!BB152)),"",IF(OR('ENTR1-Age'!BC56="O",'ENTR1-Age'!BC104="O"),"O",IF(AND('ENTR1-Age'!BC56='ENTR1-Age'!BC104,OR('ENTR1-Age'!BC56="K",'ENTR1-Age'!BC56="W",'ENTR1-Age'!BC56="M")), UPPER('ENTR1-Age'!BC56),"")))</f>
        <v/>
      </c>
      <c r="J533" s="321" t="s">
        <v>184</v>
      </c>
      <c r="K533" s="322" t="str">
        <f>IF(AND(ISBLANK('ENTR1-Age'!BB152),$L$533&lt;&gt;"M"),"",'ENTR1-Age'!BB152)</f>
        <v/>
      </c>
      <c r="L533" s="316" t="str">
        <f>IF(ISBLANK('ENTR1-Age'!BC152),"",'ENTR1-Age'!BC152)</f>
        <v/>
      </c>
      <c r="M533" s="317" t="str">
        <f t="shared" si="9"/>
        <v>OK</v>
      </c>
      <c r="N533" s="342"/>
    </row>
    <row r="534" spans="1:14" x14ac:dyDescent="0.2">
      <c r="A534" s="316" t="s">
        <v>389</v>
      </c>
      <c r="B534" s="316" t="s">
        <v>1845</v>
      </c>
      <c r="C534" s="316" t="s">
        <v>194</v>
      </c>
      <c r="D534" s="318" t="s">
        <v>1846</v>
      </c>
      <c r="E534" s="321" t="s">
        <v>184</v>
      </c>
      <c r="F534" s="316" t="s">
        <v>194</v>
      </c>
      <c r="G534" s="318" t="s">
        <v>1847</v>
      </c>
      <c r="H534" s="316" t="str">
        <f>IF(OR(AND('ENTR1-Age'!BB57="",'ENTR1-Age'!BC57=""),AND('ENTR1-Age'!BB105="",'ENTR1-Age'!BC105=""),AND('ENTR1-Age'!BC57="K",'ENTR1-Age'!BC105="K"),OR('ENTR1-Age'!BC57="O",'ENTR1-Age'!BC105="O")),"",SUM('ENTR1-Age'!BB57,'ENTR1-Age'!BB105))</f>
        <v/>
      </c>
      <c r="I534" s="316" t="str">
        <f>IF(AND(OR(AND('ENTR1-Age'!BC57="O",'ENTR1-Age'!BC105="O"),AND('ENTR1-Age'!BC57="K",'ENTR1-Age'!BC105="K")),SUM('ENTR1-Age'!BB57,'ENTR1-Age'!BB105)=0,ISNUMBER('ENTR1-Age'!BB153)),"",IF(OR('ENTR1-Age'!BC57="O",'ENTR1-Age'!BC105="O"),"O",IF(AND('ENTR1-Age'!BC57='ENTR1-Age'!BC105,OR('ENTR1-Age'!BC57="K",'ENTR1-Age'!BC57="W",'ENTR1-Age'!BC57="M")), UPPER('ENTR1-Age'!BC57),"")))</f>
        <v/>
      </c>
      <c r="J534" s="321" t="s">
        <v>184</v>
      </c>
      <c r="K534" s="322" t="str">
        <f>IF(AND(ISBLANK('ENTR1-Age'!BB153),$L$534&lt;&gt;"M"),"",'ENTR1-Age'!BB153)</f>
        <v/>
      </c>
      <c r="L534" s="316" t="str">
        <f>IF(ISBLANK('ENTR1-Age'!BC153),"",'ENTR1-Age'!BC153)</f>
        <v/>
      </c>
      <c r="M534" s="317" t="str">
        <f t="shared" si="9"/>
        <v>OK</v>
      </c>
      <c r="N534" s="342"/>
    </row>
    <row r="535" spans="1:14" x14ac:dyDescent="0.2">
      <c r="A535" s="316" t="s">
        <v>389</v>
      </c>
      <c r="B535" s="316" t="s">
        <v>1848</v>
      </c>
      <c r="C535" s="316" t="s">
        <v>194</v>
      </c>
      <c r="D535" s="318" t="s">
        <v>1849</v>
      </c>
      <c r="E535" s="321" t="s">
        <v>184</v>
      </c>
      <c r="F535" s="316" t="s">
        <v>194</v>
      </c>
      <c r="G535" s="318" t="s">
        <v>1850</v>
      </c>
      <c r="H535" s="316" t="str">
        <f>IF(OR(AND('ENTR1-Age'!BB58="",'ENTR1-Age'!BC58=""),AND('ENTR1-Age'!BB106="",'ENTR1-Age'!BC106=""),AND('ENTR1-Age'!BC58="K",'ENTR1-Age'!BC106="K"),OR('ENTR1-Age'!BC58="O",'ENTR1-Age'!BC106="O")),"",SUM('ENTR1-Age'!BB58,'ENTR1-Age'!BB106))</f>
        <v/>
      </c>
      <c r="I535" s="316" t="str">
        <f>IF(AND(OR(AND('ENTR1-Age'!BC58="O",'ENTR1-Age'!BC106="O"),AND('ENTR1-Age'!BC58="K",'ENTR1-Age'!BC106="K")),SUM('ENTR1-Age'!BB58,'ENTR1-Age'!BB106)=0,ISNUMBER('ENTR1-Age'!BB154)),"",IF(OR('ENTR1-Age'!BC58="O",'ENTR1-Age'!BC106="O"),"O",IF(AND('ENTR1-Age'!BC58='ENTR1-Age'!BC106,OR('ENTR1-Age'!BC58="K",'ENTR1-Age'!BC58="W",'ENTR1-Age'!BC58="M")), UPPER('ENTR1-Age'!BC58),"")))</f>
        <v/>
      </c>
      <c r="J535" s="321" t="s">
        <v>184</v>
      </c>
      <c r="K535" s="322" t="str">
        <f>IF(AND(ISBLANK('ENTR1-Age'!BB154),$L$535&lt;&gt;"M"),"",'ENTR1-Age'!BB154)</f>
        <v/>
      </c>
      <c r="L535" s="316" t="str">
        <f>IF(ISBLANK('ENTR1-Age'!BC154),"",'ENTR1-Age'!BC154)</f>
        <v/>
      </c>
      <c r="M535" s="317" t="str">
        <f t="shared" si="9"/>
        <v>OK</v>
      </c>
      <c r="N535" s="342"/>
    </row>
    <row r="536" spans="1:14" x14ac:dyDescent="0.2">
      <c r="A536" s="316" t="s">
        <v>389</v>
      </c>
      <c r="B536" s="316" t="s">
        <v>1851</v>
      </c>
      <c r="C536" s="316" t="s">
        <v>194</v>
      </c>
      <c r="D536" s="318" t="s">
        <v>1852</v>
      </c>
      <c r="E536" s="321" t="s">
        <v>184</v>
      </c>
      <c r="F536" s="316" t="s">
        <v>194</v>
      </c>
      <c r="G536" s="318" t="s">
        <v>1853</v>
      </c>
      <c r="H536" s="316" t="str">
        <f>IF(OR(AND('ENTR1-Age'!BB59="",'ENTR1-Age'!BC59=""),AND('ENTR1-Age'!BB107="",'ENTR1-Age'!BC107=""),AND('ENTR1-Age'!BC59="K",'ENTR1-Age'!BC107="K"),OR('ENTR1-Age'!BC59="O",'ENTR1-Age'!BC107="O")),"",SUM('ENTR1-Age'!BB59,'ENTR1-Age'!BB107))</f>
        <v/>
      </c>
      <c r="I536" s="316" t="str">
        <f>IF(AND(OR(AND('ENTR1-Age'!BC59="O",'ENTR1-Age'!BC107="O"),AND('ENTR1-Age'!BC59="K",'ENTR1-Age'!BC107="K")),SUM('ENTR1-Age'!BB59,'ENTR1-Age'!BB107)=0,ISNUMBER('ENTR1-Age'!BB155)),"",IF(OR('ENTR1-Age'!BC59="O",'ENTR1-Age'!BC107="O"),"O",IF(AND('ENTR1-Age'!BC59='ENTR1-Age'!BC107,OR('ENTR1-Age'!BC59="K",'ENTR1-Age'!BC59="W",'ENTR1-Age'!BC59="M")), UPPER('ENTR1-Age'!BC59),"")))</f>
        <v/>
      </c>
      <c r="J536" s="321" t="s">
        <v>184</v>
      </c>
      <c r="K536" s="322" t="str">
        <f>IF(AND(ISBLANK('ENTR1-Age'!BB155),$L$536&lt;&gt;"M"),"",'ENTR1-Age'!BB155)</f>
        <v/>
      </c>
      <c r="L536" s="316" t="str">
        <f>IF(ISBLANK('ENTR1-Age'!BC155),"",'ENTR1-Age'!BC155)</f>
        <v/>
      </c>
      <c r="M536" s="317" t="str">
        <f t="shared" si="9"/>
        <v>OK</v>
      </c>
      <c r="N536" s="342"/>
    </row>
    <row r="537" spans="1:14" x14ac:dyDescent="0.2">
      <c r="A537" s="316" t="s">
        <v>389</v>
      </c>
      <c r="B537" s="316" t="s">
        <v>1854</v>
      </c>
      <c r="C537" s="316" t="s">
        <v>194</v>
      </c>
      <c r="D537" s="318" t="s">
        <v>1855</v>
      </c>
      <c r="E537" s="321" t="s">
        <v>184</v>
      </c>
      <c r="F537" s="316" t="s">
        <v>194</v>
      </c>
      <c r="G537" s="318" t="s">
        <v>1856</v>
      </c>
      <c r="H537" s="316" t="str">
        <f>IF(OR(AND('ENTR1-Age'!BB60="",'ENTR1-Age'!BC60=""),AND('ENTR1-Age'!BB108="",'ENTR1-Age'!BC108=""),AND('ENTR1-Age'!BC60="K",'ENTR1-Age'!BC108="K"),OR('ENTR1-Age'!BC60="O",'ENTR1-Age'!BC108="O")),"",SUM('ENTR1-Age'!BB60,'ENTR1-Age'!BB108))</f>
        <v/>
      </c>
      <c r="I537" s="316" t="str">
        <f>IF(AND(OR(AND('ENTR1-Age'!BC60="O",'ENTR1-Age'!BC108="O"),AND('ENTR1-Age'!BC60="K",'ENTR1-Age'!BC108="K")),SUM('ENTR1-Age'!BB60,'ENTR1-Age'!BB108)=0,ISNUMBER('ENTR1-Age'!BB156)),"",IF(OR('ENTR1-Age'!BC60="O",'ENTR1-Age'!BC108="O"),"O",IF(AND('ENTR1-Age'!BC60='ENTR1-Age'!BC108,OR('ENTR1-Age'!BC60="K",'ENTR1-Age'!BC60="W",'ENTR1-Age'!BC60="M")), UPPER('ENTR1-Age'!BC60),"")))</f>
        <v/>
      </c>
      <c r="J537" s="321" t="s">
        <v>184</v>
      </c>
      <c r="K537" s="322" t="str">
        <f>IF(AND(ISBLANK('ENTR1-Age'!BB156),$L$537&lt;&gt;"M"),"",'ENTR1-Age'!BB156)</f>
        <v/>
      </c>
      <c r="L537" s="316" t="str">
        <f>IF(ISBLANK('ENTR1-Age'!BC156),"",'ENTR1-Age'!BC156)</f>
        <v/>
      </c>
      <c r="M537" s="317" t="str">
        <f t="shared" si="9"/>
        <v>OK</v>
      </c>
      <c r="N537" s="342"/>
    </row>
    <row r="538" spans="1:14" x14ac:dyDescent="0.2">
      <c r="A538" s="316" t="s">
        <v>389</v>
      </c>
      <c r="B538" s="316" t="s">
        <v>1857</v>
      </c>
      <c r="C538" s="316" t="s">
        <v>194</v>
      </c>
      <c r="D538" s="318" t="s">
        <v>1858</v>
      </c>
      <c r="E538" s="321" t="s">
        <v>184</v>
      </c>
      <c r="F538" s="316" t="s">
        <v>194</v>
      </c>
      <c r="G538" s="318" t="s">
        <v>1859</v>
      </c>
      <c r="H538" s="316" t="str">
        <f>IF(OR(AND('ENTR1-Age'!BB61="",'ENTR1-Age'!BC61=""),AND('ENTR1-Age'!BB109="",'ENTR1-Age'!BC109=""),AND('ENTR1-Age'!BC61="K",'ENTR1-Age'!BC109="K"),OR('ENTR1-Age'!BC61="O",'ENTR1-Age'!BC109="O")),"",SUM('ENTR1-Age'!BB61,'ENTR1-Age'!BB109))</f>
        <v/>
      </c>
      <c r="I538" s="316" t="str">
        <f>IF(AND(OR(AND('ENTR1-Age'!BC61="O",'ENTR1-Age'!BC109="O"),AND('ENTR1-Age'!BC61="K",'ENTR1-Age'!BC109="K")),SUM('ENTR1-Age'!BB61,'ENTR1-Age'!BB109)=0,ISNUMBER('ENTR1-Age'!BB157)),"",IF(OR('ENTR1-Age'!BC61="O",'ENTR1-Age'!BC109="O"),"O",IF(AND('ENTR1-Age'!BC61='ENTR1-Age'!BC109,OR('ENTR1-Age'!BC61="K",'ENTR1-Age'!BC61="W",'ENTR1-Age'!BC61="M")), UPPER('ENTR1-Age'!BC61),"")))</f>
        <v/>
      </c>
      <c r="J538" s="321" t="s">
        <v>184</v>
      </c>
      <c r="K538" s="322" t="str">
        <f>IF(AND(ISBLANK('ENTR1-Age'!BB157),$L$538&lt;&gt;"M"),"",'ENTR1-Age'!BB157)</f>
        <v/>
      </c>
      <c r="L538" s="316" t="str">
        <f>IF(ISBLANK('ENTR1-Age'!BC157),"",'ENTR1-Age'!BC157)</f>
        <v/>
      </c>
      <c r="M538" s="317" t="str">
        <f t="shared" si="9"/>
        <v>OK</v>
      </c>
      <c r="N538" s="342"/>
    </row>
    <row r="539" spans="1:14" x14ac:dyDescent="0.2">
      <c r="A539" s="316" t="s">
        <v>389</v>
      </c>
      <c r="B539" s="316" t="s">
        <v>1860</v>
      </c>
      <c r="C539" s="316" t="s">
        <v>194</v>
      </c>
      <c r="D539" s="318" t="s">
        <v>1861</v>
      </c>
      <c r="E539" s="321" t="s">
        <v>184</v>
      </c>
      <c r="F539" s="316" t="s">
        <v>194</v>
      </c>
      <c r="G539" s="318" t="s">
        <v>1862</v>
      </c>
      <c r="H539" s="316" t="str">
        <f>IF(OR(AND('ENTR1-Age'!BB62="",'ENTR1-Age'!BC62=""),AND('ENTR1-Age'!BB110="",'ENTR1-Age'!BC110=""),AND('ENTR1-Age'!BC62="K",'ENTR1-Age'!BC110="K"),OR('ENTR1-Age'!BC62="O",'ENTR1-Age'!BC110="O")),"",SUM('ENTR1-Age'!BB62,'ENTR1-Age'!BB110))</f>
        <v/>
      </c>
      <c r="I539" s="316" t="str">
        <f>IF(AND(OR(AND('ENTR1-Age'!BC62="O",'ENTR1-Age'!BC110="O"),AND('ENTR1-Age'!BC62="K",'ENTR1-Age'!BC110="K")),SUM('ENTR1-Age'!BB62,'ENTR1-Age'!BB110)=0,ISNUMBER('ENTR1-Age'!BB158)),"",IF(OR('ENTR1-Age'!BC62="O",'ENTR1-Age'!BC110="O"),"O",IF(AND('ENTR1-Age'!BC62='ENTR1-Age'!BC110,OR('ENTR1-Age'!BC62="K",'ENTR1-Age'!BC62="W",'ENTR1-Age'!BC62="M")), UPPER('ENTR1-Age'!BC62),"")))</f>
        <v/>
      </c>
      <c r="J539" s="321" t="s">
        <v>184</v>
      </c>
      <c r="K539" s="322" t="str">
        <f>IF(AND(ISBLANK('ENTR1-Age'!BB158),$L$539&lt;&gt;"M"),"",'ENTR1-Age'!BB158)</f>
        <v/>
      </c>
      <c r="L539" s="316" t="str">
        <f>IF(ISBLANK('ENTR1-Age'!BC158),"",'ENTR1-Age'!BC158)</f>
        <v/>
      </c>
      <c r="M539" s="317" t="str">
        <f t="shared" si="9"/>
        <v>OK</v>
      </c>
      <c r="N539" s="342"/>
    </row>
    <row r="540" spans="1:14" x14ac:dyDescent="0.2">
      <c r="A540" s="316" t="s">
        <v>389</v>
      </c>
      <c r="B540" s="316" t="s">
        <v>1863</v>
      </c>
      <c r="C540" s="316" t="s">
        <v>194</v>
      </c>
      <c r="D540" s="318" t="s">
        <v>1864</v>
      </c>
      <c r="E540" s="321" t="s">
        <v>184</v>
      </c>
      <c r="F540" s="316" t="s">
        <v>194</v>
      </c>
      <c r="G540" s="318" t="s">
        <v>1865</v>
      </c>
      <c r="H540" s="316" t="str">
        <f>IF(OR(AND('ENTR1-Age'!BB63="",'ENTR1-Age'!BC63=""),AND('ENTR1-Age'!BB111="",'ENTR1-Age'!BC111=""),AND('ENTR1-Age'!BC63="K",'ENTR1-Age'!BC111="K"),OR('ENTR1-Age'!BC63="O",'ENTR1-Age'!BC111="O")),"",SUM('ENTR1-Age'!BB63,'ENTR1-Age'!BB111))</f>
        <v/>
      </c>
      <c r="I540" s="316" t="str">
        <f>IF(AND(OR(AND('ENTR1-Age'!BC63="O",'ENTR1-Age'!BC111="O"),AND('ENTR1-Age'!BC63="K",'ENTR1-Age'!BC111="K")),SUM('ENTR1-Age'!BB63,'ENTR1-Age'!BB111)=0,ISNUMBER('ENTR1-Age'!BB159)),"",IF(OR('ENTR1-Age'!BC63="O",'ENTR1-Age'!BC111="O"),"O",IF(AND('ENTR1-Age'!BC63='ENTR1-Age'!BC111,OR('ENTR1-Age'!BC63="K",'ENTR1-Age'!BC63="W",'ENTR1-Age'!BC63="M")), UPPER('ENTR1-Age'!BC63),"")))</f>
        <v/>
      </c>
      <c r="J540" s="321" t="s">
        <v>184</v>
      </c>
      <c r="K540" s="322" t="str">
        <f>IF(AND(ISBLANK('ENTR1-Age'!BB159),$L$540&lt;&gt;"M"),"",'ENTR1-Age'!BB159)</f>
        <v/>
      </c>
      <c r="L540" s="316" t="str">
        <f>IF(ISBLANK('ENTR1-Age'!BC159),"",'ENTR1-Age'!BC159)</f>
        <v/>
      </c>
      <c r="M540" s="317" t="str">
        <f t="shared" si="9"/>
        <v>OK</v>
      </c>
      <c r="N540" s="342"/>
    </row>
    <row r="541" spans="1:14" x14ac:dyDescent="0.2">
      <c r="A541" s="316" t="s">
        <v>389</v>
      </c>
      <c r="B541" s="316" t="s">
        <v>1866</v>
      </c>
      <c r="C541" s="316" t="s">
        <v>194</v>
      </c>
      <c r="D541" s="318" t="s">
        <v>1867</v>
      </c>
      <c r="E541" s="321" t="s">
        <v>184</v>
      </c>
      <c r="F541" s="316" t="s">
        <v>194</v>
      </c>
      <c r="G541" s="318" t="s">
        <v>1868</v>
      </c>
      <c r="H541" s="316" t="str">
        <f>IF(OR(AND('ENTR1-Age'!BB64="",'ENTR1-Age'!BC64=""),AND('ENTR1-Age'!BB112="",'ENTR1-Age'!BC112=""),AND('ENTR1-Age'!BC64="K",'ENTR1-Age'!BC112="K"),OR('ENTR1-Age'!BC64="O",'ENTR1-Age'!BC112="O")),"",SUM('ENTR1-Age'!BB64,'ENTR1-Age'!BB112))</f>
        <v/>
      </c>
      <c r="I541" s="316" t="str">
        <f>IF(AND(OR(AND('ENTR1-Age'!BC64="O",'ENTR1-Age'!BC112="O"),AND('ENTR1-Age'!BC64="K",'ENTR1-Age'!BC112="K")),SUM('ENTR1-Age'!BB64,'ENTR1-Age'!BB112)=0,ISNUMBER('ENTR1-Age'!BB160)),"",IF(OR('ENTR1-Age'!BC64="O",'ENTR1-Age'!BC112="O"),"O",IF(AND('ENTR1-Age'!BC64='ENTR1-Age'!BC112,OR('ENTR1-Age'!BC64="K",'ENTR1-Age'!BC64="W",'ENTR1-Age'!BC64="M")), UPPER('ENTR1-Age'!BC64),"")))</f>
        <v/>
      </c>
      <c r="J541" s="321" t="s">
        <v>184</v>
      </c>
      <c r="K541" s="322" t="str">
        <f>IF(AND(ISBLANK('ENTR1-Age'!BB160),$L$541&lt;&gt;"M"),"",'ENTR1-Age'!BB160)</f>
        <v/>
      </c>
      <c r="L541" s="316" t="str">
        <f>IF(ISBLANK('ENTR1-Age'!BC160),"",'ENTR1-Age'!BC160)</f>
        <v/>
      </c>
      <c r="M541" s="317" t="str">
        <f t="shared" si="9"/>
        <v>OK</v>
      </c>
      <c r="N541" s="342"/>
    </row>
    <row r="542" spans="1:14" x14ac:dyDescent="0.2">
      <c r="A542" s="316" t="s">
        <v>389</v>
      </c>
      <c r="B542" s="316" t="s">
        <v>1869</v>
      </c>
      <c r="C542" s="316" t="s">
        <v>194</v>
      </c>
      <c r="D542" s="318" t="s">
        <v>1870</v>
      </c>
      <c r="E542" s="321" t="s">
        <v>184</v>
      </c>
      <c r="F542" s="316" t="s">
        <v>194</v>
      </c>
      <c r="G542" s="318" t="s">
        <v>1871</v>
      </c>
      <c r="H542" s="316" t="str">
        <f>IF(OR(AND('ENTR1-Age'!BB65="",'ENTR1-Age'!BC65=""),AND('ENTR1-Age'!BB113="",'ENTR1-Age'!BC113=""),AND('ENTR1-Age'!BC65="K",'ENTR1-Age'!BC113="K"),OR('ENTR1-Age'!BC65="O",'ENTR1-Age'!BC113="O")),"",SUM('ENTR1-Age'!BB65,'ENTR1-Age'!BB113))</f>
        <v/>
      </c>
      <c r="I542" s="316" t="str">
        <f>IF(AND(OR(AND('ENTR1-Age'!BC65="O",'ENTR1-Age'!BC113="O"),AND('ENTR1-Age'!BC65="K",'ENTR1-Age'!BC113="K")),SUM('ENTR1-Age'!BB65,'ENTR1-Age'!BB113)=0,ISNUMBER('ENTR1-Age'!BB161)),"",IF(OR('ENTR1-Age'!BC65="O",'ENTR1-Age'!BC113="O"),"O",IF(AND('ENTR1-Age'!BC65='ENTR1-Age'!BC113,OR('ENTR1-Age'!BC65="K",'ENTR1-Age'!BC65="W",'ENTR1-Age'!BC65="M")), UPPER('ENTR1-Age'!BC65),"")))</f>
        <v/>
      </c>
      <c r="J542" s="321" t="s">
        <v>184</v>
      </c>
      <c r="K542" s="322" t="str">
        <f>IF(AND(ISBLANK('ENTR1-Age'!BB161),$L$542&lt;&gt;"M"),"",'ENTR1-Age'!BB161)</f>
        <v/>
      </c>
      <c r="L542" s="316" t="str">
        <f>IF(ISBLANK('ENTR1-Age'!BC161),"",'ENTR1-Age'!BC161)</f>
        <v/>
      </c>
      <c r="M542" s="317" t="str">
        <f t="shared" si="9"/>
        <v>OK</v>
      </c>
      <c r="N542" s="342"/>
    </row>
    <row r="543" spans="1:14" x14ac:dyDescent="0.2">
      <c r="A543" s="316" t="s">
        <v>389</v>
      </c>
      <c r="B543" s="316" t="s">
        <v>1872</v>
      </c>
      <c r="C543" s="316" t="s">
        <v>194</v>
      </c>
      <c r="D543" s="318" t="s">
        <v>1873</v>
      </c>
      <c r="E543" s="321" t="s">
        <v>184</v>
      </c>
      <c r="F543" s="316" t="s">
        <v>194</v>
      </c>
      <c r="G543" s="318" t="s">
        <v>1874</v>
      </c>
      <c r="H543" s="316" t="str">
        <f>IF(OR(AND('ENTR1-Age'!BB66="",'ENTR1-Age'!BC66=""),AND('ENTR1-Age'!BB114="",'ENTR1-Age'!BC114=""),AND('ENTR1-Age'!BC66="K",'ENTR1-Age'!BC114="K"),OR('ENTR1-Age'!BC66="O",'ENTR1-Age'!BC114="O")),"",SUM('ENTR1-Age'!BB66,'ENTR1-Age'!BB114))</f>
        <v/>
      </c>
      <c r="I543" s="316" t="str">
        <f>IF(AND(OR(AND('ENTR1-Age'!BC66="O",'ENTR1-Age'!BC114="O"),AND('ENTR1-Age'!BC66="K",'ENTR1-Age'!BC114="K")),SUM('ENTR1-Age'!BB66,'ENTR1-Age'!BB114)=0,ISNUMBER('ENTR1-Age'!BB162)),"",IF(OR('ENTR1-Age'!BC66="O",'ENTR1-Age'!BC114="O"),"O",IF(AND('ENTR1-Age'!BC66='ENTR1-Age'!BC114,OR('ENTR1-Age'!BC66="K",'ENTR1-Age'!BC66="W",'ENTR1-Age'!BC66="M")), UPPER('ENTR1-Age'!BC66),"")))</f>
        <v/>
      </c>
      <c r="J543" s="321" t="s">
        <v>184</v>
      </c>
      <c r="K543" s="322" t="str">
        <f>IF(AND(ISBLANK('ENTR1-Age'!BB162),$L$543&lt;&gt;"M"),"",'ENTR1-Age'!BB162)</f>
        <v/>
      </c>
      <c r="L543" s="316" t="str">
        <f>IF(ISBLANK('ENTR1-Age'!BC162),"",'ENTR1-Age'!BC162)</f>
        <v/>
      </c>
      <c r="M543" s="317" t="str">
        <f t="shared" si="9"/>
        <v>OK</v>
      </c>
      <c r="N543" s="342"/>
    </row>
    <row r="544" spans="1:14" x14ac:dyDescent="0.2">
      <c r="A544" s="316" t="s">
        <v>389</v>
      </c>
      <c r="B544" s="316" t="s">
        <v>1875</v>
      </c>
      <c r="C544" s="316" t="s">
        <v>194</v>
      </c>
      <c r="D544" s="318" t="s">
        <v>1876</v>
      </c>
      <c r="E544" s="321" t="s">
        <v>184</v>
      </c>
      <c r="F544" s="316" t="s">
        <v>194</v>
      </c>
      <c r="G544" s="318" t="s">
        <v>1877</v>
      </c>
      <c r="H544" s="316" t="str">
        <f>IF(OR(AND('ENTR1-Age'!BB67="",'ENTR1-Age'!BC67=""),AND('ENTR1-Age'!BB115="",'ENTR1-Age'!BC115=""),AND('ENTR1-Age'!BC67="K",'ENTR1-Age'!BC115="K"),OR('ENTR1-Age'!BC67="O",'ENTR1-Age'!BC115="O")),"",SUM('ENTR1-Age'!BB67,'ENTR1-Age'!BB115))</f>
        <v/>
      </c>
      <c r="I544" s="316" t="str">
        <f>IF(AND(OR(AND('ENTR1-Age'!BC67="O",'ENTR1-Age'!BC115="O"),AND('ENTR1-Age'!BC67="K",'ENTR1-Age'!BC115="K")),SUM('ENTR1-Age'!BB67,'ENTR1-Age'!BB115)=0,ISNUMBER('ENTR1-Age'!BB163)),"",IF(OR('ENTR1-Age'!BC67="O",'ENTR1-Age'!BC115="O"),"O",IF(AND('ENTR1-Age'!BC67='ENTR1-Age'!BC115,OR('ENTR1-Age'!BC67="K",'ENTR1-Age'!BC67="W",'ENTR1-Age'!BC67="M")), UPPER('ENTR1-Age'!BC67),"")))</f>
        <v/>
      </c>
      <c r="J544" s="321" t="s">
        <v>184</v>
      </c>
      <c r="K544" s="322" t="str">
        <f>IF(AND(ISBLANK('ENTR1-Age'!BB163),$L$544&lt;&gt;"M"),"",'ENTR1-Age'!BB163)</f>
        <v/>
      </c>
      <c r="L544" s="316" t="str">
        <f>IF(ISBLANK('ENTR1-Age'!BC163),"",'ENTR1-Age'!BC163)</f>
        <v/>
      </c>
      <c r="M544" s="317" t="str">
        <f t="shared" si="9"/>
        <v>OK</v>
      </c>
      <c r="N544" s="342"/>
    </row>
    <row r="545" spans="1:14" x14ac:dyDescent="0.2">
      <c r="A545" s="316" t="s">
        <v>389</v>
      </c>
      <c r="B545" s="316" t="s">
        <v>1878</v>
      </c>
      <c r="C545" s="316" t="s">
        <v>194</v>
      </c>
      <c r="D545" s="318" t="s">
        <v>1879</v>
      </c>
      <c r="E545" s="321" t="s">
        <v>184</v>
      </c>
      <c r="F545" s="316" t="s">
        <v>194</v>
      </c>
      <c r="G545" s="318" t="s">
        <v>1880</v>
      </c>
      <c r="H545" s="316" t="str">
        <f>IF(OR(AND('ENTR1-Age'!BB68="",'ENTR1-Age'!BC68=""),AND('ENTR1-Age'!BB116="",'ENTR1-Age'!BC116=""),AND('ENTR1-Age'!BC68="K",'ENTR1-Age'!BC116="K"),OR('ENTR1-Age'!BC68="O",'ENTR1-Age'!BC116="O")),"",SUM('ENTR1-Age'!BB68,'ENTR1-Age'!BB116))</f>
        <v/>
      </c>
      <c r="I545" s="316" t="str">
        <f>IF(AND(OR(AND('ENTR1-Age'!BC68="O",'ENTR1-Age'!BC116="O"),AND('ENTR1-Age'!BC68="K",'ENTR1-Age'!BC116="K")),SUM('ENTR1-Age'!BB68,'ENTR1-Age'!BB116)=0,ISNUMBER('ENTR1-Age'!BB164)),"",IF(OR('ENTR1-Age'!BC68="O",'ENTR1-Age'!BC116="O"),"O",IF(AND('ENTR1-Age'!BC68='ENTR1-Age'!BC116,OR('ENTR1-Age'!BC68="K",'ENTR1-Age'!BC68="W",'ENTR1-Age'!BC68="M")), UPPER('ENTR1-Age'!BC68),"")))</f>
        <v/>
      </c>
      <c r="J545" s="321" t="s">
        <v>184</v>
      </c>
      <c r="K545" s="322" t="str">
        <f>IF(AND(ISBLANK('ENTR1-Age'!BB164),$L$545&lt;&gt;"M"),"",'ENTR1-Age'!BB164)</f>
        <v/>
      </c>
      <c r="L545" s="316" t="str">
        <f>IF(ISBLANK('ENTR1-Age'!BC164),"",'ENTR1-Age'!BC164)</f>
        <v/>
      </c>
      <c r="M545" s="317" t="str">
        <f t="shared" si="9"/>
        <v>OK</v>
      </c>
      <c r="N545" s="342"/>
    </row>
    <row r="546" spans="1:14" x14ac:dyDescent="0.2">
      <c r="A546" s="316" t="s">
        <v>389</v>
      </c>
      <c r="B546" s="316" t="s">
        <v>1881</v>
      </c>
      <c r="C546" s="316" t="s">
        <v>194</v>
      </c>
      <c r="D546" s="318" t="s">
        <v>1882</v>
      </c>
      <c r="E546" s="321" t="s">
        <v>184</v>
      </c>
      <c r="F546" s="316" t="s">
        <v>194</v>
      </c>
      <c r="G546" s="318" t="s">
        <v>1883</v>
      </c>
      <c r="H546" s="316" t="str">
        <f>IF(OR(AND('ENTR1-Age'!BB69="",'ENTR1-Age'!BC69=""),AND('ENTR1-Age'!BB117="",'ENTR1-Age'!BC117=""),AND('ENTR1-Age'!BC69="K",'ENTR1-Age'!BC117="K"),OR('ENTR1-Age'!BC69="O",'ENTR1-Age'!BC117="O")),"",SUM('ENTR1-Age'!BB69,'ENTR1-Age'!BB117))</f>
        <v/>
      </c>
      <c r="I546" s="316" t="str">
        <f>IF(AND(OR(AND('ENTR1-Age'!BC69="O",'ENTR1-Age'!BC117="O"),AND('ENTR1-Age'!BC69="K",'ENTR1-Age'!BC117="K")),SUM('ENTR1-Age'!BB69,'ENTR1-Age'!BB117)=0,ISNUMBER('ENTR1-Age'!BB165)),"",IF(OR('ENTR1-Age'!BC69="O",'ENTR1-Age'!BC117="O"),"O",IF(AND('ENTR1-Age'!BC69='ENTR1-Age'!BC117,OR('ENTR1-Age'!BC69="K",'ENTR1-Age'!BC69="W",'ENTR1-Age'!BC69="M")), UPPER('ENTR1-Age'!BC69),"")))</f>
        <v/>
      </c>
      <c r="J546" s="321" t="s">
        <v>184</v>
      </c>
      <c r="K546" s="322" t="str">
        <f>IF(AND(ISBLANK('ENTR1-Age'!BB165),$L$546&lt;&gt;"M"),"",'ENTR1-Age'!BB165)</f>
        <v/>
      </c>
      <c r="L546" s="316" t="str">
        <f>IF(ISBLANK('ENTR1-Age'!BC165),"",'ENTR1-Age'!BC165)</f>
        <v/>
      </c>
      <c r="M546" s="317" t="str">
        <f t="shared" si="9"/>
        <v>OK</v>
      </c>
      <c r="N546" s="342"/>
    </row>
    <row r="547" spans="1:14" x14ac:dyDescent="0.2">
      <c r="A547" s="316" t="s">
        <v>389</v>
      </c>
      <c r="B547" s="316" t="s">
        <v>1884</v>
      </c>
      <c r="C547" s="316" t="s">
        <v>194</v>
      </c>
      <c r="D547" s="318" t="s">
        <v>1885</v>
      </c>
      <c r="E547" s="321" t="s">
        <v>184</v>
      </c>
      <c r="F547" s="316" t="s">
        <v>194</v>
      </c>
      <c r="G547" s="318" t="s">
        <v>1886</v>
      </c>
      <c r="H547" s="316" t="str">
        <f>IF(OR(AND('ENTR1-Age'!BB70="",'ENTR1-Age'!BC70=""),AND('ENTR1-Age'!BB118="",'ENTR1-Age'!BC118=""),AND('ENTR1-Age'!BC70="K",'ENTR1-Age'!BC118="K"),OR('ENTR1-Age'!BC70="O",'ENTR1-Age'!BC118="O")),"",SUM('ENTR1-Age'!BB70,'ENTR1-Age'!BB118))</f>
        <v/>
      </c>
      <c r="I547" s="316" t="str">
        <f>IF(AND(OR(AND('ENTR1-Age'!BC70="O",'ENTR1-Age'!BC118="O"),AND('ENTR1-Age'!BC70="K",'ENTR1-Age'!BC118="K")),SUM('ENTR1-Age'!BB70,'ENTR1-Age'!BB118)=0,ISNUMBER('ENTR1-Age'!BB166)),"",IF(OR('ENTR1-Age'!BC70="O",'ENTR1-Age'!BC118="O"),"O",IF(AND('ENTR1-Age'!BC70='ENTR1-Age'!BC118,OR('ENTR1-Age'!BC70="K",'ENTR1-Age'!BC70="W",'ENTR1-Age'!BC70="M")), UPPER('ENTR1-Age'!BC70),"")))</f>
        <v/>
      </c>
      <c r="J547" s="321" t="s">
        <v>184</v>
      </c>
      <c r="K547" s="322" t="str">
        <f>IF(AND(ISBLANK('ENTR1-Age'!BB166),$L$547&lt;&gt;"M"),"",'ENTR1-Age'!BB166)</f>
        <v/>
      </c>
      <c r="L547" s="316" t="str">
        <f>IF(ISBLANK('ENTR1-Age'!BC166),"",'ENTR1-Age'!BC166)</f>
        <v/>
      </c>
      <c r="M547" s="317" t="str">
        <f t="shared" si="9"/>
        <v>OK</v>
      </c>
      <c r="N547" s="342"/>
    </row>
    <row r="548" spans="1:14" x14ac:dyDescent="0.2">
      <c r="A548" s="316" t="s">
        <v>389</v>
      </c>
      <c r="B548" s="316" t="s">
        <v>1887</v>
      </c>
      <c r="C548" s="316" t="s">
        <v>194</v>
      </c>
      <c r="D548" s="318" t="s">
        <v>1888</v>
      </c>
      <c r="E548" s="321" t="s">
        <v>184</v>
      </c>
      <c r="F548" s="316" t="s">
        <v>194</v>
      </c>
      <c r="G548" s="318" t="s">
        <v>1889</v>
      </c>
      <c r="H548" s="316" t="str">
        <f>IF(OR(AND('ENTR1-Age'!BB71="",'ENTR1-Age'!BC71=""),AND('ENTR1-Age'!BB119="",'ENTR1-Age'!BC119=""),AND('ENTR1-Age'!BC71="K",'ENTR1-Age'!BC119="K"),OR('ENTR1-Age'!BC71="O",'ENTR1-Age'!BC119="O")),"",SUM('ENTR1-Age'!BB71,'ENTR1-Age'!BB119))</f>
        <v/>
      </c>
      <c r="I548" s="316" t="str">
        <f>IF(AND(OR(AND('ENTR1-Age'!BC71="O",'ENTR1-Age'!BC119="O"),AND('ENTR1-Age'!BC71="K",'ENTR1-Age'!BC119="K")),SUM('ENTR1-Age'!BB71,'ENTR1-Age'!BB119)=0,ISNUMBER('ENTR1-Age'!BB167)),"",IF(OR('ENTR1-Age'!BC71="O",'ENTR1-Age'!BC119="O"),"O",IF(AND('ENTR1-Age'!BC71='ENTR1-Age'!BC119,OR('ENTR1-Age'!BC71="K",'ENTR1-Age'!BC71="W",'ENTR1-Age'!BC71="M")), UPPER('ENTR1-Age'!BC71),"")))</f>
        <v/>
      </c>
      <c r="J548" s="321" t="s">
        <v>184</v>
      </c>
      <c r="K548" s="322" t="str">
        <f>IF(AND(ISBLANK('ENTR1-Age'!BB167),$L$548&lt;&gt;"M"),"",'ENTR1-Age'!BB167)</f>
        <v/>
      </c>
      <c r="L548" s="316" t="str">
        <f>IF(ISBLANK('ENTR1-Age'!BC167),"",'ENTR1-Age'!BC167)</f>
        <v/>
      </c>
      <c r="M548" s="317" t="str">
        <f t="shared" si="9"/>
        <v>OK</v>
      </c>
      <c r="N548" s="342"/>
    </row>
    <row r="549" spans="1:14" x14ac:dyDescent="0.2">
      <c r="A549" s="316" t="s">
        <v>389</v>
      </c>
      <c r="B549" s="316" t="s">
        <v>1890</v>
      </c>
      <c r="C549" s="316" t="s">
        <v>194</v>
      </c>
      <c r="D549" s="318" t="s">
        <v>1891</v>
      </c>
      <c r="E549" s="321" t="s">
        <v>184</v>
      </c>
      <c r="F549" s="316" t="s">
        <v>194</v>
      </c>
      <c r="G549" s="318" t="s">
        <v>1892</v>
      </c>
      <c r="H549" s="316" t="str">
        <f>IF(OR(AND('ENTR1-Age'!BB72="",'ENTR1-Age'!BC72=""),AND('ENTR1-Age'!BB120="",'ENTR1-Age'!BC120=""),AND('ENTR1-Age'!BC72="K",'ENTR1-Age'!BC120="K"),OR('ENTR1-Age'!BC72="O",'ENTR1-Age'!BC120="O")),"",SUM('ENTR1-Age'!BB72,'ENTR1-Age'!BB120))</f>
        <v/>
      </c>
      <c r="I549" s="316" t="str">
        <f>IF(AND(OR(AND('ENTR1-Age'!BC72="O",'ENTR1-Age'!BC120="O"),AND('ENTR1-Age'!BC72="K",'ENTR1-Age'!BC120="K")),SUM('ENTR1-Age'!BB72,'ENTR1-Age'!BB120)=0,ISNUMBER('ENTR1-Age'!BB168)),"",IF(OR('ENTR1-Age'!BC72="O",'ENTR1-Age'!BC120="O"),"O",IF(AND('ENTR1-Age'!BC72='ENTR1-Age'!BC120,OR('ENTR1-Age'!BC72="K",'ENTR1-Age'!BC72="W",'ENTR1-Age'!BC72="M")), UPPER('ENTR1-Age'!BC72),"")))</f>
        <v/>
      </c>
      <c r="J549" s="321" t="s">
        <v>184</v>
      </c>
      <c r="K549" s="322" t="str">
        <f>IF(AND(ISBLANK('ENTR1-Age'!BB168),$L$549&lt;&gt;"M"),"",'ENTR1-Age'!BB168)</f>
        <v/>
      </c>
      <c r="L549" s="316" t="str">
        <f>IF(ISBLANK('ENTR1-Age'!BC168),"",'ENTR1-Age'!BC168)</f>
        <v/>
      </c>
      <c r="M549" s="317" t="str">
        <f t="shared" si="9"/>
        <v>OK</v>
      </c>
      <c r="N549" s="342"/>
    </row>
    <row r="550" spans="1:14" x14ac:dyDescent="0.2">
      <c r="A550" s="316" t="s">
        <v>389</v>
      </c>
      <c r="B550" s="316" t="s">
        <v>1893</v>
      </c>
      <c r="C550" s="316" t="s">
        <v>194</v>
      </c>
      <c r="D550" s="318" t="s">
        <v>1894</v>
      </c>
      <c r="E550" s="321" t="s">
        <v>184</v>
      </c>
      <c r="F550" s="316" t="s">
        <v>194</v>
      </c>
      <c r="G550" s="318" t="s">
        <v>1895</v>
      </c>
      <c r="H550" s="316" t="str">
        <f>IF(OR(AND('ENTR1-Age'!BB73="",'ENTR1-Age'!BC73=""),AND('ENTR1-Age'!BB121="",'ENTR1-Age'!BC121=""),AND('ENTR1-Age'!BC73="K",'ENTR1-Age'!BC121="K"),OR('ENTR1-Age'!BC73="O",'ENTR1-Age'!BC121="O")),"",SUM('ENTR1-Age'!BB73,'ENTR1-Age'!BB121))</f>
        <v/>
      </c>
      <c r="I550" s="316" t="str">
        <f>IF(AND(OR(AND('ENTR1-Age'!BC73="O",'ENTR1-Age'!BC121="O"),AND('ENTR1-Age'!BC73="K",'ENTR1-Age'!BC121="K")),SUM('ENTR1-Age'!BB73,'ENTR1-Age'!BB121)=0,ISNUMBER('ENTR1-Age'!BB169)),"",IF(OR('ENTR1-Age'!BC73="O",'ENTR1-Age'!BC121="O"),"O",IF(AND('ENTR1-Age'!BC73='ENTR1-Age'!BC121,OR('ENTR1-Age'!BC73="K",'ENTR1-Age'!BC73="W",'ENTR1-Age'!BC73="M")), UPPER('ENTR1-Age'!BC73),"")))</f>
        <v/>
      </c>
      <c r="J550" s="321" t="s">
        <v>184</v>
      </c>
      <c r="K550" s="322" t="str">
        <f>IF(AND(ISBLANK('ENTR1-Age'!BB169),$L$550&lt;&gt;"M"),"",'ENTR1-Age'!BB169)</f>
        <v/>
      </c>
      <c r="L550" s="316" t="str">
        <f>IF(ISBLANK('ENTR1-Age'!BC169),"",'ENTR1-Age'!BC169)</f>
        <v/>
      </c>
      <c r="M550" s="317" t="str">
        <f t="shared" si="9"/>
        <v>OK</v>
      </c>
      <c r="N550" s="342"/>
    </row>
    <row r="551" spans="1:14" x14ac:dyDescent="0.2">
      <c r="A551" s="316" t="s">
        <v>389</v>
      </c>
      <c r="B551" s="316" t="s">
        <v>1896</v>
      </c>
      <c r="C551" s="316" t="s">
        <v>194</v>
      </c>
      <c r="D551" s="318" t="s">
        <v>1897</v>
      </c>
      <c r="E551" s="321" t="s">
        <v>184</v>
      </c>
      <c r="F551" s="316" t="s">
        <v>194</v>
      </c>
      <c r="G551" s="318" t="s">
        <v>1898</v>
      </c>
      <c r="H551" s="316" t="str">
        <f>IF(OR(AND('ENTR1-Age'!BB74="",'ENTR1-Age'!BC74=""),AND('ENTR1-Age'!BB122="",'ENTR1-Age'!BC122=""),AND('ENTR1-Age'!BC74="K",'ENTR1-Age'!BC122="K"),OR('ENTR1-Age'!BC74="O",'ENTR1-Age'!BC122="O")),"",SUM('ENTR1-Age'!BB74,'ENTR1-Age'!BB122))</f>
        <v/>
      </c>
      <c r="I551" s="316" t="str">
        <f>IF(AND(OR(AND('ENTR1-Age'!BC74="O",'ENTR1-Age'!BC122="O"),AND('ENTR1-Age'!BC74="K",'ENTR1-Age'!BC122="K")),SUM('ENTR1-Age'!BB74,'ENTR1-Age'!BB122)=0,ISNUMBER('ENTR1-Age'!BB170)),"",IF(OR('ENTR1-Age'!BC74="O",'ENTR1-Age'!BC122="O"),"O",IF(AND('ENTR1-Age'!BC74='ENTR1-Age'!BC122,OR('ENTR1-Age'!BC74="K",'ENTR1-Age'!BC74="W",'ENTR1-Age'!BC74="M")), UPPER('ENTR1-Age'!BC74),"")))</f>
        <v/>
      </c>
      <c r="J551" s="321" t="s">
        <v>184</v>
      </c>
      <c r="K551" s="322" t="str">
        <f>IF(AND(ISBLANK('ENTR1-Age'!BB170),$L$551&lt;&gt;"M"),"",'ENTR1-Age'!BB170)</f>
        <v/>
      </c>
      <c r="L551" s="316" t="str">
        <f>IF(ISBLANK('ENTR1-Age'!BC170),"",'ENTR1-Age'!BC170)</f>
        <v/>
      </c>
      <c r="M551" s="317" t="str">
        <f t="shared" si="9"/>
        <v>OK</v>
      </c>
      <c r="N551" s="342"/>
    </row>
    <row r="552" spans="1:14" x14ac:dyDescent="0.2">
      <c r="A552" s="316" t="s">
        <v>389</v>
      </c>
      <c r="B552" s="316" t="s">
        <v>1899</v>
      </c>
      <c r="C552" s="316" t="s">
        <v>194</v>
      </c>
      <c r="D552" s="318" t="s">
        <v>1900</v>
      </c>
      <c r="E552" s="321" t="s">
        <v>184</v>
      </c>
      <c r="F552" s="316" t="s">
        <v>194</v>
      </c>
      <c r="G552" s="318" t="s">
        <v>1901</v>
      </c>
      <c r="H552" s="316" t="str">
        <f>IF(OR(AND('ENTR1-Age'!BB75="",'ENTR1-Age'!BC75=""),AND('ENTR1-Age'!BB123="",'ENTR1-Age'!BC123=""),AND('ENTR1-Age'!BC75="K",'ENTR1-Age'!BC123="K"),OR('ENTR1-Age'!BC75="O",'ENTR1-Age'!BC123="O")),"",SUM('ENTR1-Age'!BB75,'ENTR1-Age'!BB123))</f>
        <v/>
      </c>
      <c r="I552" s="316" t="str">
        <f>IF(AND(OR(AND('ENTR1-Age'!BC75="O",'ENTR1-Age'!BC123="O"),AND('ENTR1-Age'!BC75="K",'ENTR1-Age'!BC123="K")),SUM('ENTR1-Age'!BB75,'ENTR1-Age'!BB123)=0,ISNUMBER('ENTR1-Age'!BB171)),"",IF(OR('ENTR1-Age'!BC75="O",'ENTR1-Age'!BC123="O"),"O",IF(AND('ENTR1-Age'!BC75='ENTR1-Age'!BC123,OR('ENTR1-Age'!BC75="K",'ENTR1-Age'!BC75="W",'ENTR1-Age'!BC75="M")), UPPER('ENTR1-Age'!BC75),"")))</f>
        <v/>
      </c>
      <c r="J552" s="321" t="s">
        <v>184</v>
      </c>
      <c r="K552" s="322" t="str">
        <f>IF(AND(ISBLANK('ENTR1-Age'!BB171),$L$552&lt;&gt;"M"),"",'ENTR1-Age'!BB171)</f>
        <v/>
      </c>
      <c r="L552" s="316" t="str">
        <f>IF(ISBLANK('ENTR1-Age'!BC171),"",'ENTR1-Age'!BC171)</f>
        <v/>
      </c>
      <c r="M552" s="317" t="str">
        <f t="shared" si="9"/>
        <v>OK</v>
      </c>
      <c r="N552" s="342"/>
    </row>
    <row r="553" spans="1:14" x14ac:dyDescent="0.2">
      <c r="A553" s="316" t="s">
        <v>389</v>
      </c>
      <c r="B553" s="316" t="s">
        <v>1902</v>
      </c>
      <c r="C553" s="316" t="s">
        <v>194</v>
      </c>
      <c r="D553" s="318" t="s">
        <v>1903</v>
      </c>
      <c r="E553" s="321" t="s">
        <v>184</v>
      </c>
      <c r="F553" s="316" t="s">
        <v>194</v>
      </c>
      <c r="G553" s="318" t="s">
        <v>1904</v>
      </c>
      <c r="H553" s="316" t="str">
        <f>IF(OR(AND('ENTR1-Age'!BB76="",'ENTR1-Age'!BC76=""),AND('ENTR1-Age'!BB124="",'ENTR1-Age'!BC124=""),AND('ENTR1-Age'!BC76="K",'ENTR1-Age'!BC124="K"),OR('ENTR1-Age'!BC76="O",'ENTR1-Age'!BC124="O")),"",SUM('ENTR1-Age'!BB76,'ENTR1-Age'!BB124))</f>
        <v/>
      </c>
      <c r="I553" s="316" t="str">
        <f>IF(AND(OR(AND('ENTR1-Age'!BC76="O",'ENTR1-Age'!BC124="O"),AND('ENTR1-Age'!BC76="K",'ENTR1-Age'!BC124="K")),SUM('ENTR1-Age'!BB76,'ENTR1-Age'!BB124)=0,ISNUMBER('ENTR1-Age'!BB172)),"",IF(OR('ENTR1-Age'!BC76="O",'ENTR1-Age'!BC124="O"),"O",IF(AND('ENTR1-Age'!BC76='ENTR1-Age'!BC124,OR('ENTR1-Age'!BC76="K",'ENTR1-Age'!BC76="W",'ENTR1-Age'!BC76="M")), UPPER('ENTR1-Age'!BC76),"")))</f>
        <v/>
      </c>
      <c r="J553" s="321" t="s">
        <v>184</v>
      </c>
      <c r="K553" s="322" t="str">
        <f>IF(AND(ISBLANK('ENTR1-Age'!BB172),$L$553&lt;&gt;"M"),"",'ENTR1-Age'!BB172)</f>
        <v/>
      </c>
      <c r="L553" s="316" t="str">
        <f>IF(ISBLANK('ENTR1-Age'!BC172),"",'ENTR1-Age'!BC172)</f>
        <v/>
      </c>
      <c r="M553" s="317" t="str">
        <f t="shared" si="9"/>
        <v>OK</v>
      </c>
      <c r="N553" s="342"/>
    </row>
    <row r="554" spans="1:14" x14ac:dyDescent="0.2">
      <c r="A554" s="316" t="s">
        <v>389</v>
      </c>
      <c r="B554" s="316" t="s">
        <v>1905</v>
      </c>
      <c r="C554" s="316" t="s">
        <v>194</v>
      </c>
      <c r="D554" s="318" t="s">
        <v>1906</v>
      </c>
      <c r="E554" s="321" t="s">
        <v>184</v>
      </c>
      <c r="F554" s="316" t="s">
        <v>194</v>
      </c>
      <c r="G554" s="318" t="s">
        <v>421</v>
      </c>
      <c r="H554" s="316" t="str">
        <f>IF(OR(AND('ENTR1-Age'!BB77="",'ENTR1-Age'!BC77=""),AND('ENTR1-Age'!BB125="",'ENTR1-Age'!BC125=""),AND('ENTR1-Age'!BC77="K",'ENTR1-Age'!BC125="K"),OR('ENTR1-Age'!BC77="O",'ENTR1-Age'!BC125="O")),"",SUM('ENTR1-Age'!BB77,'ENTR1-Age'!BB125))</f>
        <v/>
      </c>
      <c r="I554" s="316" t="str">
        <f>IF(AND(OR(AND('ENTR1-Age'!BC77="O",'ENTR1-Age'!BC125="O"),AND('ENTR1-Age'!BC77="K",'ENTR1-Age'!BC125="K")),SUM('ENTR1-Age'!BB77,'ENTR1-Age'!BB125)=0,ISNUMBER('ENTR1-Age'!BB173)),"",IF(OR('ENTR1-Age'!BC77="O",'ENTR1-Age'!BC125="O"),"O",IF(AND('ENTR1-Age'!BC77='ENTR1-Age'!BC125,OR('ENTR1-Age'!BC77="K",'ENTR1-Age'!BC77="W",'ENTR1-Age'!BC77="M")), UPPER('ENTR1-Age'!BC77),"")))</f>
        <v/>
      </c>
      <c r="J554" s="321" t="s">
        <v>184</v>
      </c>
      <c r="K554" s="322" t="str">
        <f>IF(AND(ISBLANK('ENTR1-Age'!BB173),$L$554&lt;&gt;"M"),"",'ENTR1-Age'!BB173)</f>
        <v/>
      </c>
      <c r="L554" s="316" t="str">
        <f>IF(ISBLANK('ENTR1-Age'!BC173),"",'ENTR1-Age'!BC173)</f>
        <v/>
      </c>
      <c r="M554" s="317" t="str">
        <f t="shared" si="9"/>
        <v>OK</v>
      </c>
      <c r="N554" s="342"/>
    </row>
    <row r="555" spans="1:14" x14ac:dyDescent="0.2">
      <c r="A555" s="316" t="s">
        <v>389</v>
      </c>
      <c r="B555" s="316" t="s">
        <v>1907</v>
      </c>
      <c r="C555" s="316" t="s">
        <v>194</v>
      </c>
      <c r="D555" s="318" t="s">
        <v>1908</v>
      </c>
      <c r="E555" s="321" t="s">
        <v>184</v>
      </c>
      <c r="F555" s="316" t="s">
        <v>194</v>
      </c>
      <c r="G555" s="318" t="s">
        <v>1909</v>
      </c>
      <c r="H555" s="316" t="str">
        <f>IF(OR(SUMPRODUCT(--('ENTR1-Age'!BE31:'ENTR1-Age'!BE76=""),--('ENTR1-Age'!BF31:'ENTR1-Age'!BF76=""))&gt;0,COUNTIF('ENTR1-Age'!BF31:'ENTR1-Age'!BF76,"O")&gt;0, COUNTIF('ENTR1-Age'!BF31:'ENTR1-Age'!BF76,"K")=46),"",SUM('ENTR1-Age'!BE31:'ENTR1-Age'!BE76))</f>
        <v/>
      </c>
      <c r="I555" s="316" t="str">
        <f xml:space="preserve"> IF(AND(OR(COUNTIF('ENTR1-Age'!BF31:'ENTR1-Age'!BF76,"O")=46,COUNTIF('ENTR1-Age'!BF31:'ENTR1-Age'!BF76,"K")=46),SUM('ENTR1-Age'!BE31:'ENTR1-Age'!BE76)=0,ISNUMBER('ENTR1-Age'!BE77)),"",IF(COUNTIF('ENTR1-Age'!BF31:'ENTR1-Age'!BF76,"O")&gt;0,"O", IF(AND(COUNTIF('ENTR1-Age'!BF31:'ENTR1-Age'!BF76,'ENTR1-Age'!BF31)=46,OR('ENTR1-Age'!BF31="K",'ENTR1-Age'!BF31="W",'ENTR1-Age'!BF31="M")),UPPER('ENTR1-Age'!BF31),"")))</f>
        <v/>
      </c>
      <c r="J555" s="321" t="s">
        <v>184</v>
      </c>
      <c r="K555" s="322" t="str">
        <f>IF(AND(ISBLANK('ENTR1-Age'!BE77),$L$555&lt;&gt;"M"),"",'ENTR1-Age'!BE77)</f>
        <v/>
      </c>
      <c r="L555" s="316" t="str">
        <f>IF(ISBLANK('ENTR1-Age'!BF77),"",'ENTR1-Age'!BF77)</f>
        <v/>
      </c>
      <c r="M555" s="317" t="str">
        <f t="shared" si="9"/>
        <v>OK</v>
      </c>
      <c r="N555" s="342"/>
    </row>
    <row r="556" spans="1:14" x14ac:dyDescent="0.2">
      <c r="A556" s="316" t="s">
        <v>389</v>
      </c>
      <c r="B556" s="316" t="s">
        <v>1910</v>
      </c>
      <c r="C556" s="316" t="s">
        <v>194</v>
      </c>
      <c r="D556" s="318" t="s">
        <v>1911</v>
      </c>
      <c r="E556" s="321" t="s">
        <v>184</v>
      </c>
      <c r="F556" s="316" t="s">
        <v>194</v>
      </c>
      <c r="G556" s="318" t="s">
        <v>456</v>
      </c>
      <c r="H556" s="316" t="str">
        <f>IF(OR(SUMPRODUCT(--('ENTR1-Age'!BE79:'ENTR1-Age'!BE124=""),--('ENTR1-Age'!BF79:'ENTR1-Age'!BF124=""))&gt;0,COUNTIF('ENTR1-Age'!BF79:'ENTR1-Age'!BF124,"O")&gt;0, COUNTIF('ENTR1-Age'!BF79:'ENTR1-Age'!BF124,"K")=46),"",SUM('ENTR1-Age'!BE79:'ENTR1-Age'!BE124))</f>
        <v/>
      </c>
      <c r="I556" s="316" t="str">
        <f xml:space="preserve"> IF(AND(OR(COUNTIF('ENTR1-Age'!BF79:'ENTR1-Age'!BF124,"O")=46,COUNTIF('ENTR1-Age'!BF79:'ENTR1-Age'!BF124,"K")=46),SUM('ENTR1-Age'!BE79:'ENTR1-Age'!BE124)=0,ISNUMBER('ENTR1-Age'!BE125)),"",IF(COUNTIF('ENTR1-Age'!BF79:'ENTR1-Age'!BF124,"O")&gt;0,"O", IF(AND(COUNTIF('ENTR1-Age'!BF79:'ENTR1-Age'!BF124,'ENTR1-Age'!BF79)=46,OR('ENTR1-Age'!BF79="K",'ENTR1-Age'!BF79="W",'ENTR1-Age'!BF79="M")),UPPER('ENTR1-Age'!BF79),"")))</f>
        <v/>
      </c>
      <c r="J556" s="321" t="s">
        <v>184</v>
      </c>
      <c r="K556" s="322" t="str">
        <f>IF(AND(ISBLANK('ENTR1-Age'!BE125),$L$556&lt;&gt;"M"),"",'ENTR1-Age'!BE125)</f>
        <v/>
      </c>
      <c r="L556" s="316" t="str">
        <f>IF(ISBLANK('ENTR1-Age'!BF125),"",'ENTR1-Age'!BF125)</f>
        <v/>
      </c>
      <c r="M556" s="317" t="str">
        <f t="shared" si="9"/>
        <v>OK</v>
      </c>
      <c r="N556" s="342"/>
    </row>
    <row r="557" spans="1:14" x14ac:dyDescent="0.2">
      <c r="A557" s="316" t="s">
        <v>389</v>
      </c>
      <c r="B557" s="316" t="s">
        <v>1912</v>
      </c>
      <c r="C557" s="316" t="s">
        <v>194</v>
      </c>
      <c r="D557" s="318" t="s">
        <v>1913</v>
      </c>
      <c r="E557" s="321" t="s">
        <v>184</v>
      </c>
      <c r="F557" s="316" t="s">
        <v>194</v>
      </c>
      <c r="G557" s="318" t="s">
        <v>1914</v>
      </c>
      <c r="H557" s="316" t="str">
        <f>IF(OR(AND('ENTR1-Age'!BE31="",'ENTR1-Age'!BF31=""),AND('ENTR1-Age'!BE79="",'ENTR1-Age'!BF79=""),AND('ENTR1-Age'!BF31="K",'ENTR1-Age'!BF79="K"),OR('ENTR1-Age'!BF31="O",'ENTR1-Age'!BF79="O")),"",SUM('ENTR1-Age'!BE31,'ENTR1-Age'!BE79))</f>
        <v/>
      </c>
      <c r="I557" s="316" t="str">
        <f>IF(AND(OR(AND('ENTR1-Age'!BF31="O",'ENTR1-Age'!BF79="O"),AND('ENTR1-Age'!BF31="K",'ENTR1-Age'!BF79="K")),SUM('ENTR1-Age'!BE31,'ENTR1-Age'!BE79)=0,ISNUMBER('ENTR1-Age'!BE127)),"",IF(OR('ENTR1-Age'!BF31="O",'ENTR1-Age'!BF79="O"),"O",IF(AND('ENTR1-Age'!BF31='ENTR1-Age'!BF79,OR('ENTR1-Age'!BF31="K",'ENTR1-Age'!BF31="W",'ENTR1-Age'!BF31="M")), UPPER('ENTR1-Age'!BF31),"")))</f>
        <v/>
      </c>
      <c r="J557" s="321" t="s">
        <v>184</v>
      </c>
      <c r="K557" s="322" t="str">
        <f>IF(AND(ISBLANK('ENTR1-Age'!BE127),$L$557&lt;&gt;"M"),"",'ENTR1-Age'!BE127)</f>
        <v/>
      </c>
      <c r="L557" s="316" t="str">
        <f>IF(ISBLANK('ENTR1-Age'!BF127),"",'ENTR1-Age'!BF127)</f>
        <v/>
      </c>
      <c r="M557" s="317" t="str">
        <f t="shared" si="9"/>
        <v>OK</v>
      </c>
      <c r="N557" s="342"/>
    </row>
    <row r="558" spans="1:14" x14ac:dyDescent="0.2">
      <c r="A558" s="316" t="s">
        <v>389</v>
      </c>
      <c r="B558" s="316" t="s">
        <v>1915</v>
      </c>
      <c r="C558" s="316" t="s">
        <v>194</v>
      </c>
      <c r="D558" s="318" t="s">
        <v>1916</v>
      </c>
      <c r="E558" s="321" t="s">
        <v>184</v>
      </c>
      <c r="F558" s="316" t="s">
        <v>194</v>
      </c>
      <c r="G558" s="318" t="s">
        <v>1917</v>
      </c>
      <c r="H558" s="316" t="str">
        <f>IF(OR(AND('ENTR1-Age'!BE32="",'ENTR1-Age'!BF32=""),AND('ENTR1-Age'!BE80="",'ENTR1-Age'!BF80=""),AND('ENTR1-Age'!BF32="K",'ENTR1-Age'!BF80="K"),OR('ENTR1-Age'!BF32="O",'ENTR1-Age'!BF80="O")),"",SUM('ENTR1-Age'!BE32,'ENTR1-Age'!BE80))</f>
        <v/>
      </c>
      <c r="I558" s="316" t="str">
        <f>IF(AND(OR(AND('ENTR1-Age'!BF32="O",'ENTR1-Age'!BF80="O"),AND('ENTR1-Age'!BF32="K",'ENTR1-Age'!BF80="K")),SUM('ENTR1-Age'!BE32,'ENTR1-Age'!BE80)=0,ISNUMBER('ENTR1-Age'!BE128)),"",IF(OR('ENTR1-Age'!BF32="O",'ENTR1-Age'!BF80="O"),"O",IF(AND('ENTR1-Age'!BF32='ENTR1-Age'!BF80,OR('ENTR1-Age'!BF32="K",'ENTR1-Age'!BF32="W",'ENTR1-Age'!BF32="M")), UPPER('ENTR1-Age'!BF32),"")))</f>
        <v/>
      </c>
      <c r="J558" s="321" t="s">
        <v>184</v>
      </c>
      <c r="K558" s="322" t="str">
        <f>IF(AND(ISBLANK('ENTR1-Age'!BE128),$L$558&lt;&gt;"M"),"",'ENTR1-Age'!BE128)</f>
        <v/>
      </c>
      <c r="L558" s="316" t="str">
        <f>IF(ISBLANK('ENTR1-Age'!BF128),"",'ENTR1-Age'!BF128)</f>
        <v/>
      </c>
      <c r="M558" s="317" t="str">
        <f t="shared" si="9"/>
        <v>OK</v>
      </c>
      <c r="N558" s="342"/>
    </row>
    <row r="559" spans="1:14" x14ac:dyDescent="0.2">
      <c r="A559" s="316" t="s">
        <v>389</v>
      </c>
      <c r="B559" s="316" t="s">
        <v>1918</v>
      </c>
      <c r="C559" s="316" t="s">
        <v>194</v>
      </c>
      <c r="D559" s="318" t="s">
        <v>1919</v>
      </c>
      <c r="E559" s="321" t="s">
        <v>184</v>
      </c>
      <c r="F559" s="316" t="s">
        <v>194</v>
      </c>
      <c r="G559" s="318" t="s">
        <v>1920</v>
      </c>
      <c r="H559" s="316" t="str">
        <f>IF(OR(AND('ENTR1-Age'!BE33="",'ENTR1-Age'!BF33=""),AND('ENTR1-Age'!BE81="",'ENTR1-Age'!BF81=""),AND('ENTR1-Age'!BF33="K",'ENTR1-Age'!BF81="K"),OR('ENTR1-Age'!BF33="O",'ENTR1-Age'!BF81="O")),"",SUM('ENTR1-Age'!BE33,'ENTR1-Age'!BE81))</f>
        <v/>
      </c>
      <c r="I559" s="316" t="str">
        <f>IF(AND(OR(AND('ENTR1-Age'!BF33="O",'ENTR1-Age'!BF81="O"),AND('ENTR1-Age'!BF33="K",'ENTR1-Age'!BF81="K")),SUM('ENTR1-Age'!BE33,'ENTR1-Age'!BE81)=0,ISNUMBER('ENTR1-Age'!BE129)),"",IF(OR('ENTR1-Age'!BF33="O",'ENTR1-Age'!BF81="O"),"O",IF(AND('ENTR1-Age'!BF33='ENTR1-Age'!BF81,OR('ENTR1-Age'!BF33="K",'ENTR1-Age'!BF33="W",'ENTR1-Age'!BF33="M")), UPPER('ENTR1-Age'!BF33),"")))</f>
        <v/>
      </c>
      <c r="J559" s="321" t="s">
        <v>184</v>
      </c>
      <c r="K559" s="322" t="str">
        <f>IF(AND(ISBLANK('ENTR1-Age'!BE129),$L$559&lt;&gt;"M"),"",'ENTR1-Age'!BE129)</f>
        <v/>
      </c>
      <c r="L559" s="316" t="str">
        <f>IF(ISBLANK('ENTR1-Age'!BF129),"",'ENTR1-Age'!BF129)</f>
        <v/>
      </c>
      <c r="M559" s="317" t="str">
        <f t="shared" si="9"/>
        <v>OK</v>
      </c>
      <c r="N559" s="342"/>
    </row>
    <row r="560" spans="1:14" x14ac:dyDescent="0.2">
      <c r="A560" s="316" t="s">
        <v>389</v>
      </c>
      <c r="B560" s="316" t="s">
        <v>1921</v>
      </c>
      <c r="C560" s="316" t="s">
        <v>194</v>
      </c>
      <c r="D560" s="318" t="s">
        <v>1922</v>
      </c>
      <c r="E560" s="321" t="s">
        <v>184</v>
      </c>
      <c r="F560" s="316" t="s">
        <v>194</v>
      </c>
      <c r="G560" s="318" t="s">
        <v>1923</v>
      </c>
      <c r="H560" s="316" t="str">
        <f>IF(OR(AND('ENTR1-Age'!BE34="",'ENTR1-Age'!BF34=""),AND('ENTR1-Age'!BE82="",'ENTR1-Age'!BF82=""),AND('ENTR1-Age'!BF34="K",'ENTR1-Age'!BF82="K"),OR('ENTR1-Age'!BF34="O",'ENTR1-Age'!BF82="O")),"",SUM('ENTR1-Age'!BE34,'ENTR1-Age'!BE82))</f>
        <v/>
      </c>
      <c r="I560" s="316" t="str">
        <f>IF(AND(OR(AND('ENTR1-Age'!BF34="O",'ENTR1-Age'!BF82="O"),AND('ENTR1-Age'!BF34="K",'ENTR1-Age'!BF82="K")),SUM('ENTR1-Age'!BE34,'ENTR1-Age'!BE82)=0,ISNUMBER('ENTR1-Age'!BE130)),"",IF(OR('ENTR1-Age'!BF34="O",'ENTR1-Age'!BF82="O"),"O",IF(AND('ENTR1-Age'!BF34='ENTR1-Age'!BF82,OR('ENTR1-Age'!BF34="K",'ENTR1-Age'!BF34="W",'ENTR1-Age'!BF34="M")), UPPER('ENTR1-Age'!BF34),"")))</f>
        <v/>
      </c>
      <c r="J560" s="321" t="s">
        <v>184</v>
      </c>
      <c r="K560" s="322" t="str">
        <f>IF(AND(ISBLANK('ENTR1-Age'!BE130),$L$560&lt;&gt;"M"),"",'ENTR1-Age'!BE130)</f>
        <v/>
      </c>
      <c r="L560" s="316" t="str">
        <f>IF(ISBLANK('ENTR1-Age'!BF130),"",'ENTR1-Age'!BF130)</f>
        <v/>
      </c>
      <c r="M560" s="317" t="str">
        <f t="shared" si="9"/>
        <v>OK</v>
      </c>
      <c r="N560" s="342"/>
    </row>
    <row r="561" spans="1:14" x14ac:dyDescent="0.2">
      <c r="A561" s="316" t="s">
        <v>389</v>
      </c>
      <c r="B561" s="316" t="s">
        <v>1924</v>
      </c>
      <c r="C561" s="316" t="s">
        <v>194</v>
      </c>
      <c r="D561" s="318" t="s">
        <v>1925</v>
      </c>
      <c r="E561" s="321" t="s">
        <v>184</v>
      </c>
      <c r="F561" s="316" t="s">
        <v>194</v>
      </c>
      <c r="G561" s="318" t="s">
        <v>1926</v>
      </c>
      <c r="H561" s="316" t="str">
        <f>IF(OR(AND('ENTR1-Age'!BE35="",'ENTR1-Age'!BF35=""),AND('ENTR1-Age'!BE83="",'ENTR1-Age'!BF83=""),AND('ENTR1-Age'!BF35="K",'ENTR1-Age'!BF83="K"),OR('ENTR1-Age'!BF35="O",'ENTR1-Age'!BF83="O")),"",SUM('ENTR1-Age'!BE35,'ENTR1-Age'!BE83))</f>
        <v/>
      </c>
      <c r="I561" s="316" t="str">
        <f>IF(AND(OR(AND('ENTR1-Age'!BF35="O",'ENTR1-Age'!BF83="O"),AND('ENTR1-Age'!BF35="K",'ENTR1-Age'!BF83="K")),SUM('ENTR1-Age'!BE35,'ENTR1-Age'!BE83)=0,ISNUMBER('ENTR1-Age'!BE131)),"",IF(OR('ENTR1-Age'!BF35="O",'ENTR1-Age'!BF83="O"),"O",IF(AND('ENTR1-Age'!BF35='ENTR1-Age'!BF83,OR('ENTR1-Age'!BF35="K",'ENTR1-Age'!BF35="W",'ENTR1-Age'!BF35="M")), UPPER('ENTR1-Age'!BF35),"")))</f>
        <v/>
      </c>
      <c r="J561" s="321" t="s">
        <v>184</v>
      </c>
      <c r="K561" s="322" t="str">
        <f>IF(AND(ISBLANK('ENTR1-Age'!BE131),$L$561&lt;&gt;"M"),"",'ENTR1-Age'!BE131)</f>
        <v/>
      </c>
      <c r="L561" s="316" t="str">
        <f>IF(ISBLANK('ENTR1-Age'!BF131),"",'ENTR1-Age'!BF131)</f>
        <v/>
      </c>
      <c r="M561" s="317" t="str">
        <f t="shared" si="9"/>
        <v>OK</v>
      </c>
      <c r="N561" s="342"/>
    </row>
    <row r="562" spans="1:14" x14ac:dyDescent="0.2">
      <c r="A562" s="316" t="s">
        <v>389</v>
      </c>
      <c r="B562" s="316" t="s">
        <v>1927</v>
      </c>
      <c r="C562" s="316" t="s">
        <v>194</v>
      </c>
      <c r="D562" s="318" t="s">
        <v>1928</v>
      </c>
      <c r="E562" s="321" t="s">
        <v>184</v>
      </c>
      <c r="F562" s="316" t="s">
        <v>194</v>
      </c>
      <c r="G562" s="318" t="s">
        <v>1929</v>
      </c>
      <c r="H562" s="316" t="str">
        <f>IF(OR(AND('ENTR1-Age'!BE36="",'ENTR1-Age'!BF36=""),AND('ENTR1-Age'!BE84="",'ENTR1-Age'!BF84=""),AND('ENTR1-Age'!BF36="K",'ENTR1-Age'!BF84="K"),OR('ENTR1-Age'!BF36="O",'ENTR1-Age'!BF84="O")),"",SUM('ENTR1-Age'!BE36,'ENTR1-Age'!BE84))</f>
        <v/>
      </c>
      <c r="I562" s="316" t="str">
        <f>IF(AND(OR(AND('ENTR1-Age'!BF36="O",'ENTR1-Age'!BF84="O"),AND('ENTR1-Age'!BF36="K",'ENTR1-Age'!BF84="K")),SUM('ENTR1-Age'!BE36,'ENTR1-Age'!BE84)=0,ISNUMBER('ENTR1-Age'!BE132)),"",IF(OR('ENTR1-Age'!BF36="O",'ENTR1-Age'!BF84="O"),"O",IF(AND('ENTR1-Age'!BF36='ENTR1-Age'!BF84,OR('ENTR1-Age'!BF36="K",'ENTR1-Age'!BF36="W",'ENTR1-Age'!BF36="M")), UPPER('ENTR1-Age'!BF36),"")))</f>
        <v/>
      </c>
      <c r="J562" s="321" t="s">
        <v>184</v>
      </c>
      <c r="K562" s="322" t="str">
        <f>IF(AND(ISBLANK('ENTR1-Age'!BE132),$L$562&lt;&gt;"M"),"",'ENTR1-Age'!BE132)</f>
        <v/>
      </c>
      <c r="L562" s="316" t="str">
        <f>IF(ISBLANK('ENTR1-Age'!BF132),"",'ENTR1-Age'!BF132)</f>
        <v/>
      </c>
      <c r="M562" s="317" t="str">
        <f t="shared" si="9"/>
        <v>OK</v>
      </c>
      <c r="N562" s="342"/>
    </row>
    <row r="563" spans="1:14" x14ac:dyDescent="0.2">
      <c r="A563" s="316" t="s">
        <v>389</v>
      </c>
      <c r="B563" s="316" t="s">
        <v>1930</v>
      </c>
      <c r="C563" s="316" t="s">
        <v>194</v>
      </c>
      <c r="D563" s="318" t="s">
        <v>1931</v>
      </c>
      <c r="E563" s="321" t="s">
        <v>184</v>
      </c>
      <c r="F563" s="316" t="s">
        <v>194</v>
      </c>
      <c r="G563" s="318" t="s">
        <v>1932</v>
      </c>
      <c r="H563" s="316" t="str">
        <f>IF(OR(AND('ENTR1-Age'!BE37="",'ENTR1-Age'!BF37=""),AND('ENTR1-Age'!BE85="",'ENTR1-Age'!BF85=""),AND('ENTR1-Age'!BF37="K",'ENTR1-Age'!BF85="K"),OR('ENTR1-Age'!BF37="O",'ENTR1-Age'!BF85="O")),"",SUM('ENTR1-Age'!BE37,'ENTR1-Age'!BE85))</f>
        <v/>
      </c>
      <c r="I563" s="316" t="str">
        <f>IF(AND(OR(AND('ENTR1-Age'!BF37="O",'ENTR1-Age'!BF85="O"),AND('ENTR1-Age'!BF37="K",'ENTR1-Age'!BF85="K")),SUM('ENTR1-Age'!BE37,'ENTR1-Age'!BE85)=0,ISNUMBER('ENTR1-Age'!BE133)),"",IF(OR('ENTR1-Age'!BF37="O",'ENTR1-Age'!BF85="O"),"O",IF(AND('ENTR1-Age'!BF37='ENTR1-Age'!BF85,OR('ENTR1-Age'!BF37="K",'ENTR1-Age'!BF37="W",'ENTR1-Age'!BF37="M")), UPPER('ENTR1-Age'!BF37),"")))</f>
        <v/>
      </c>
      <c r="J563" s="321" t="s">
        <v>184</v>
      </c>
      <c r="K563" s="322" t="str">
        <f>IF(AND(ISBLANK('ENTR1-Age'!BE133),$L$563&lt;&gt;"M"),"",'ENTR1-Age'!BE133)</f>
        <v/>
      </c>
      <c r="L563" s="316" t="str">
        <f>IF(ISBLANK('ENTR1-Age'!BF133),"",'ENTR1-Age'!BF133)</f>
        <v/>
      </c>
      <c r="M563" s="317" t="str">
        <f t="shared" si="9"/>
        <v>OK</v>
      </c>
      <c r="N563" s="342"/>
    </row>
    <row r="564" spans="1:14" x14ac:dyDescent="0.2">
      <c r="A564" s="316" t="s">
        <v>389</v>
      </c>
      <c r="B564" s="316" t="s">
        <v>1933</v>
      </c>
      <c r="C564" s="316" t="s">
        <v>194</v>
      </c>
      <c r="D564" s="318" t="s">
        <v>1934</v>
      </c>
      <c r="E564" s="321" t="s">
        <v>184</v>
      </c>
      <c r="F564" s="316" t="s">
        <v>194</v>
      </c>
      <c r="G564" s="318" t="s">
        <v>1935</v>
      </c>
      <c r="H564" s="316" t="str">
        <f>IF(OR(AND('ENTR1-Age'!BE38="",'ENTR1-Age'!BF38=""),AND('ENTR1-Age'!BE86="",'ENTR1-Age'!BF86=""),AND('ENTR1-Age'!BF38="K",'ENTR1-Age'!BF86="K"),OR('ENTR1-Age'!BF38="O",'ENTR1-Age'!BF86="O")),"",SUM('ENTR1-Age'!BE38,'ENTR1-Age'!BE86))</f>
        <v/>
      </c>
      <c r="I564" s="316" t="str">
        <f>IF(AND(OR(AND('ENTR1-Age'!BF38="O",'ENTR1-Age'!BF86="O"),AND('ENTR1-Age'!BF38="K",'ENTR1-Age'!BF86="K")),SUM('ENTR1-Age'!BE38,'ENTR1-Age'!BE86)=0,ISNUMBER('ENTR1-Age'!BE134)),"",IF(OR('ENTR1-Age'!BF38="O",'ENTR1-Age'!BF86="O"),"O",IF(AND('ENTR1-Age'!BF38='ENTR1-Age'!BF86,OR('ENTR1-Age'!BF38="K",'ENTR1-Age'!BF38="W",'ENTR1-Age'!BF38="M")), UPPER('ENTR1-Age'!BF38),"")))</f>
        <v/>
      </c>
      <c r="J564" s="321" t="s">
        <v>184</v>
      </c>
      <c r="K564" s="322" t="str">
        <f>IF(AND(ISBLANK('ENTR1-Age'!BE134),$L$564&lt;&gt;"M"),"",'ENTR1-Age'!BE134)</f>
        <v/>
      </c>
      <c r="L564" s="316" t="str">
        <f>IF(ISBLANK('ENTR1-Age'!BF134),"",'ENTR1-Age'!BF134)</f>
        <v/>
      </c>
      <c r="M564" s="317" t="str">
        <f t="shared" si="9"/>
        <v>OK</v>
      </c>
      <c r="N564" s="342"/>
    </row>
    <row r="565" spans="1:14" x14ac:dyDescent="0.2">
      <c r="A565" s="316" t="s">
        <v>389</v>
      </c>
      <c r="B565" s="316" t="s">
        <v>1936</v>
      </c>
      <c r="C565" s="316" t="s">
        <v>194</v>
      </c>
      <c r="D565" s="318" t="s">
        <v>1937</v>
      </c>
      <c r="E565" s="321" t="s">
        <v>184</v>
      </c>
      <c r="F565" s="316" t="s">
        <v>194</v>
      </c>
      <c r="G565" s="318" t="s">
        <v>1938</v>
      </c>
      <c r="H565" s="316" t="str">
        <f>IF(OR(AND('ENTR1-Age'!BE39="",'ENTR1-Age'!BF39=""),AND('ENTR1-Age'!BE87="",'ENTR1-Age'!BF87=""),AND('ENTR1-Age'!BF39="K",'ENTR1-Age'!BF87="K"),OR('ENTR1-Age'!BF39="O",'ENTR1-Age'!BF87="O")),"",SUM('ENTR1-Age'!BE39,'ENTR1-Age'!BE87))</f>
        <v/>
      </c>
      <c r="I565" s="316" t="str">
        <f>IF(AND(OR(AND('ENTR1-Age'!BF39="O",'ENTR1-Age'!BF87="O"),AND('ENTR1-Age'!BF39="K",'ENTR1-Age'!BF87="K")),SUM('ENTR1-Age'!BE39,'ENTR1-Age'!BE87)=0,ISNUMBER('ENTR1-Age'!BE135)),"",IF(OR('ENTR1-Age'!BF39="O",'ENTR1-Age'!BF87="O"),"O",IF(AND('ENTR1-Age'!BF39='ENTR1-Age'!BF87,OR('ENTR1-Age'!BF39="K",'ENTR1-Age'!BF39="W",'ENTR1-Age'!BF39="M")), UPPER('ENTR1-Age'!BF39),"")))</f>
        <v/>
      </c>
      <c r="J565" s="321" t="s">
        <v>184</v>
      </c>
      <c r="K565" s="322" t="str">
        <f>IF(AND(ISBLANK('ENTR1-Age'!BE135),$L$565&lt;&gt;"M"),"",'ENTR1-Age'!BE135)</f>
        <v/>
      </c>
      <c r="L565" s="316" t="str">
        <f>IF(ISBLANK('ENTR1-Age'!BF135),"",'ENTR1-Age'!BF135)</f>
        <v/>
      </c>
      <c r="M565" s="317" t="str">
        <f t="shared" si="9"/>
        <v>OK</v>
      </c>
      <c r="N565" s="342"/>
    </row>
    <row r="566" spans="1:14" x14ac:dyDescent="0.2">
      <c r="A566" s="316" t="s">
        <v>389</v>
      </c>
      <c r="B566" s="316" t="s">
        <v>1939</v>
      </c>
      <c r="C566" s="316" t="s">
        <v>194</v>
      </c>
      <c r="D566" s="318" t="s">
        <v>1940</v>
      </c>
      <c r="E566" s="321" t="s">
        <v>184</v>
      </c>
      <c r="F566" s="316" t="s">
        <v>194</v>
      </c>
      <c r="G566" s="318" t="s">
        <v>428</v>
      </c>
      <c r="H566" s="316" t="str">
        <f>IF(OR(AND('ENTR1-Age'!BE40="",'ENTR1-Age'!BF40=""),AND('ENTR1-Age'!BE88="",'ENTR1-Age'!BF88=""),AND('ENTR1-Age'!BF40="K",'ENTR1-Age'!BF88="K"),OR('ENTR1-Age'!BF40="O",'ENTR1-Age'!BF88="O")),"",SUM('ENTR1-Age'!BE40,'ENTR1-Age'!BE88))</f>
        <v/>
      </c>
      <c r="I566" s="316" t="str">
        <f>IF(AND(OR(AND('ENTR1-Age'!BF40="O",'ENTR1-Age'!BF88="O"),AND('ENTR1-Age'!BF40="K",'ENTR1-Age'!BF88="K")),SUM('ENTR1-Age'!BE40,'ENTR1-Age'!BE88)=0,ISNUMBER('ENTR1-Age'!BE136)),"",IF(OR('ENTR1-Age'!BF40="O",'ENTR1-Age'!BF88="O"),"O",IF(AND('ENTR1-Age'!BF40='ENTR1-Age'!BF88,OR('ENTR1-Age'!BF40="K",'ENTR1-Age'!BF40="W",'ENTR1-Age'!BF40="M")), UPPER('ENTR1-Age'!BF40),"")))</f>
        <v/>
      </c>
      <c r="J566" s="321" t="s">
        <v>184</v>
      </c>
      <c r="K566" s="322" t="str">
        <f>IF(AND(ISBLANK('ENTR1-Age'!BE136),$L$566&lt;&gt;"M"),"",'ENTR1-Age'!BE136)</f>
        <v/>
      </c>
      <c r="L566" s="316" t="str">
        <f>IF(ISBLANK('ENTR1-Age'!BF136),"",'ENTR1-Age'!BF136)</f>
        <v/>
      </c>
      <c r="M566" s="317" t="str">
        <f t="shared" si="9"/>
        <v>OK</v>
      </c>
      <c r="N566" s="342"/>
    </row>
    <row r="567" spans="1:14" x14ac:dyDescent="0.2">
      <c r="A567" s="316" t="s">
        <v>389</v>
      </c>
      <c r="B567" s="316" t="s">
        <v>1941</v>
      </c>
      <c r="C567" s="316" t="s">
        <v>194</v>
      </c>
      <c r="D567" s="318" t="s">
        <v>1942</v>
      </c>
      <c r="E567" s="321" t="s">
        <v>184</v>
      </c>
      <c r="F567" s="316" t="s">
        <v>194</v>
      </c>
      <c r="G567" s="318" t="s">
        <v>1943</v>
      </c>
      <c r="H567" s="316" t="str">
        <f>IF(OR(AND('ENTR1-Age'!BE41="",'ENTR1-Age'!BF41=""),AND('ENTR1-Age'!BE89="",'ENTR1-Age'!BF89=""),AND('ENTR1-Age'!BF41="K",'ENTR1-Age'!BF89="K"),OR('ENTR1-Age'!BF41="O",'ENTR1-Age'!BF89="O")),"",SUM('ENTR1-Age'!BE41,'ENTR1-Age'!BE89))</f>
        <v/>
      </c>
      <c r="I567" s="316" t="str">
        <f>IF(AND(OR(AND('ENTR1-Age'!BF41="O",'ENTR1-Age'!BF89="O"),AND('ENTR1-Age'!BF41="K",'ENTR1-Age'!BF89="K")),SUM('ENTR1-Age'!BE41,'ENTR1-Age'!BE89)=0,ISNUMBER('ENTR1-Age'!BE137)),"",IF(OR('ENTR1-Age'!BF41="O",'ENTR1-Age'!BF89="O"),"O",IF(AND('ENTR1-Age'!BF41='ENTR1-Age'!BF89,OR('ENTR1-Age'!BF41="K",'ENTR1-Age'!BF41="W",'ENTR1-Age'!BF41="M")), UPPER('ENTR1-Age'!BF41),"")))</f>
        <v/>
      </c>
      <c r="J567" s="321" t="s">
        <v>184</v>
      </c>
      <c r="K567" s="322" t="str">
        <f>IF(AND(ISBLANK('ENTR1-Age'!BE137),$L$567&lt;&gt;"M"),"",'ENTR1-Age'!BE137)</f>
        <v/>
      </c>
      <c r="L567" s="316" t="str">
        <f>IF(ISBLANK('ENTR1-Age'!BF137),"",'ENTR1-Age'!BF137)</f>
        <v/>
      </c>
      <c r="M567" s="317" t="str">
        <f t="shared" si="9"/>
        <v>OK</v>
      </c>
      <c r="N567" s="342"/>
    </row>
    <row r="568" spans="1:14" x14ac:dyDescent="0.2">
      <c r="A568" s="316" t="s">
        <v>389</v>
      </c>
      <c r="B568" s="316" t="s">
        <v>1944</v>
      </c>
      <c r="C568" s="316" t="s">
        <v>194</v>
      </c>
      <c r="D568" s="318" t="s">
        <v>1945</v>
      </c>
      <c r="E568" s="321" t="s">
        <v>184</v>
      </c>
      <c r="F568" s="316" t="s">
        <v>194</v>
      </c>
      <c r="G568" s="318" t="s">
        <v>1946</v>
      </c>
      <c r="H568" s="316" t="str">
        <f>IF(OR(AND('ENTR1-Age'!BE42="",'ENTR1-Age'!BF42=""),AND('ENTR1-Age'!BE90="",'ENTR1-Age'!BF90=""),AND('ENTR1-Age'!BF42="K",'ENTR1-Age'!BF90="K"),OR('ENTR1-Age'!BF42="O",'ENTR1-Age'!BF90="O")),"",SUM('ENTR1-Age'!BE42,'ENTR1-Age'!BE90))</f>
        <v/>
      </c>
      <c r="I568" s="316" t="str">
        <f>IF(AND(OR(AND('ENTR1-Age'!BF42="O",'ENTR1-Age'!BF90="O"),AND('ENTR1-Age'!BF42="K",'ENTR1-Age'!BF90="K")),SUM('ENTR1-Age'!BE42,'ENTR1-Age'!BE90)=0,ISNUMBER('ENTR1-Age'!BE138)),"",IF(OR('ENTR1-Age'!BF42="O",'ENTR1-Age'!BF90="O"),"O",IF(AND('ENTR1-Age'!BF42='ENTR1-Age'!BF90,OR('ENTR1-Age'!BF42="K",'ENTR1-Age'!BF42="W",'ENTR1-Age'!BF42="M")), UPPER('ENTR1-Age'!BF42),"")))</f>
        <v/>
      </c>
      <c r="J568" s="321" t="s">
        <v>184</v>
      </c>
      <c r="K568" s="322" t="str">
        <f>IF(AND(ISBLANK('ENTR1-Age'!BE138),$L$568&lt;&gt;"M"),"",'ENTR1-Age'!BE138)</f>
        <v/>
      </c>
      <c r="L568" s="316" t="str">
        <f>IF(ISBLANK('ENTR1-Age'!BF138),"",'ENTR1-Age'!BF138)</f>
        <v/>
      </c>
      <c r="M568" s="317" t="str">
        <f t="shared" si="9"/>
        <v>OK</v>
      </c>
      <c r="N568" s="342"/>
    </row>
    <row r="569" spans="1:14" x14ac:dyDescent="0.2">
      <c r="A569" s="316" t="s">
        <v>389</v>
      </c>
      <c r="B569" s="316" t="s">
        <v>1947</v>
      </c>
      <c r="C569" s="316" t="s">
        <v>194</v>
      </c>
      <c r="D569" s="318" t="s">
        <v>1948</v>
      </c>
      <c r="E569" s="321" t="s">
        <v>184</v>
      </c>
      <c r="F569" s="316" t="s">
        <v>194</v>
      </c>
      <c r="G569" s="318" t="s">
        <v>1949</v>
      </c>
      <c r="H569" s="316" t="str">
        <f>IF(OR(AND('ENTR1-Age'!BE43="",'ENTR1-Age'!BF43=""),AND('ENTR1-Age'!BE91="",'ENTR1-Age'!BF91=""),AND('ENTR1-Age'!BF43="K",'ENTR1-Age'!BF91="K"),OR('ENTR1-Age'!BF43="O",'ENTR1-Age'!BF91="O")),"",SUM('ENTR1-Age'!BE43,'ENTR1-Age'!BE91))</f>
        <v/>
      </c>
      <c r="I569" s="316" t="str">
        <f>IF(AND(OR(AND('ENTR1-Age'!BF43="O",'ENTR1-Age'!BF91="O"),AND('ENTR1-Age'!BF43="K",'ENTR1-Age'!BF91="K")),SUM('ENTR1-Age'!BE43,'ENTR1-Age'!BE91)=0,ISNUMBER('ENTR1-Age'!BE139)),"",IF(OR('ENTR1-Age'!BF43="O",'ENTR1-Age'!BF91="O"),"O",IF(AND('ENTR1-Age'!BF43='ENTR1-Age'!BF91,OR('ENTR1-Age'!BF43="K",'ENTR1-Age'!BF43="W",'ENTR1-Age'!BF43="M")), UPPER('ENTR1-Age'!BF43),"")))</f>
        <v/>
      </c>
      <c r="J569" s="321" t="s">
        <v>184</v>
      </c>
      <c r="K569" s="322" t="str">
        <f>IF(AND(ISBLANK('ENTR1-Age'!BE139),$L$569&lt;&gt;"M"),"",'ENTR1-Age'!BE139)</f>
        <v/>
      </c>
      <c r="L569" s="316" t="str">
        <f>IF(ISBLANK('ENTR1-Age'!BF139),"",'ENTR1-Age'!BF139)</f>
        <v/>
      </c>
      <c r="M569" s="317" t="str">
        <f t="shared" si="9"/>
        <v>OK</v>
      </c>
      <c r="N569" s="342"/>
    </row>
    <row r="570" spans="1:14" x14ac:dyDescent="0.2">
      <c r="A570" s="316" t="s">
        <v>389</v>
      </c>
      <c r="B570" s="316" t="s">
        <v>1950</v>
      </c>
      <c r="C570" s="316" t="s">
        <v>194</v>
      </c>
      <c r="D570" s="318" t="s">
        <v>1951</v>
      </c>
      <c r="E570" s="321" t="s">
        <v>184</v>
      </c>
      <c r="F570" s="316" t="s">
        <v>194</v>
      </c>
      <c r="G570" s="318" t="s">
        <v>1952</v>
      </c>
      <c r="H570" s="316" t="str">
        <f>IF(OR(AND('ENTR1-Age'!BE44="",'ENTR1-Age'!BF44=""),AND('ENTR1-Age'!BE92="",'ENTR1-Age'!BF92=""),AND('ENTR1-Age'!BF44="K",'ENTR1-Age'!BF92="K"),OR('ENTR1-Age'!BF44="O",'ENTR1-Age'!BF92="O")),"",SUM('ENTR1-Age'!BE44,'ENTR1-Age'!BE92))</f>
        <v/>
      </c>
      <c r="I570" s="316" t="str">
        <f>IF(AND(OR(AND('ENTR1-Age'!BF44="O",'ENTR1-Age'!BF92="O"),AND('ENTR1-Age'!BF44="K",'ENTR1-Age'!BF92="K")),SUM('ENTR1-Age'!BE44,'ENTR1-Age'!BE92)=0,ISNUMBER('ENTR1-Age'!BE140)),"",IF(OR('ENTR1-Age'!BF44="O",'ENTR1-Age'!BF92="O"),"O",IF(AND('ENTR1-Age'!BF44='ENTR1-Age'!BF92,OR('ENTR1-Age'!BF44="K",'ENTR1-Age'!BF44="W",'ENTR1-Age'!BF44="M")), UPPER('ENTR1-Age'!BF44),"")))</f>
        <v/>
      </c>
      <c r="J570" s="321" t="s">
        <v>184</v>
      </c>
      <c r="K570" s="322" t="str">
        <f>IF(AND(ISBLANK('ENTR1-Age'!BE140),$L$570&lt;&gt;"M"),"",'ENTR1-Age'!BE140)</f>
        <v/>
      </c>
      <c r="L570" s="316" t="str">
        <f>IF(ISBLANK('ENTR1-Age'!BF140),"",'ENTR1-Age'!BF140)</f>
        <v/>
      </c>
      <c r="M570" s="317" t="str">
        <f t="shared" si="9"/>
        <v>OK</v>
      </c>
      <c r="N570" s="342"/>
    </row>
    <row r="571" spans="1:14" x14ac:dyDescent="0.2">
      <c r="A571" s="316" t="s">
        <v>389</v>
      </c>
      <c r="B571" s="316" t="s">
        <v>1953</v>
      </c>
      <c r="C571" s="316" t="s">
        <v>194</v>
      </c>
      <c r="D571" s="318" t="s">
        <v>1954</v>
      </c>
      <c r="E571" s="321" t="s">
        <v>184</v>
      </c>
      <c r="F571" s="316" t="s">
        <v>194</v>
      </c>
      <c r="G571" s="318" t="s">
        <v>1955</v>
      </c>
      <c r="H571" s="316" t="str">
        <f>IF(OR(AND('ENTR1-Age'!BE45="",'ENTR1-Age'!BF45=""),AND('ENTR1-Age'!BE93="",'ENTR1-Age'!BF93=""),AND('ENTR1-Age'!BF45="K",'ENTR1-Age'!BF93="K"),OR('ENTR1-Age'!BF45="O",'ENTR1-Age'!BF93="O")),"",SUM('ENTR1-Age'!BE45,'ENTR1-Age'!BE93))</f>
        <v/>
      </c>
      <c r="I571" s="316" t="str">
        <f>IF(AND(OR(AND('ENTR1-Age'!BF45="O",'ENTR1-Age'!BF93="O"),AND('ENTR1-Age'!BF45="K",'ENTR1-Age'!BF93="K")),SUM('ENTR1-Age'!BE45,'ENTR1-Age'!BE93)=0,ISNUMBER('ENTR1-Age'!BE141)),"",IF(OR('ENTR1-Age'!BF45="O",'ENTR1-Age'!BF93="O"),"O",IF(AND('ENTR1-Age'!BF45='ENTR1-Age'!BF93,OR('ENTR1-Age'!BF45="K",'ENTR1-Age'!BF45="W",'ENTR1-Age'!BF45="M")), UPPER('ENTR1-Age'!BF45),"")))</f>
        <v/>
      </c>
      <c r="J571" s="321" t="s">
        <v>184</v>
      </c>
      <c r="K571" s="322" t="str">
        <f>IF(AND(ISBLANK('ENTR1-Age'!BE141),$L$571&lt;&gt;"M"),"",'ENTR1-Age'!BE141)</f>
        <v/>
      </c>
      <c r="L571" s="316" t="str">
        <f>IF(ISBLANK('ENTR1-Age'!BF141),"",'ENTR1-Age'!BF141)</f>
        <v/>
      </c>
      <c r="M571" s="317" t="str">
        <f t="shared" si="9"/>
        <v>OK</v>
      </c>
      <c r="N571" s="342"/>
    </row>
    <row r="572" spans="1:14" x14ac:dyDescent="0.2">
      <c r="A572" s="316" t="s">
        <v>389</v>
      </c>
      <c r="B572" s="316" t="s">
        <v>1956</v>
      </c>
      <c r="C572" s="316" t="s">
        <v>194</v>
      </c>
      <c r="D572" s="318" t="s">
        <v>1957</v>
      </c>
      <c r="E572" s="321" t="s">
        <v>184</v>
      </c>
      <c r="F572" s="316" t="s">
        <v>194</v>
      </c>
      <c r="G572" s="318" t="s">
        <v>1958</v>
      </c>
      <c r="H572" s="316" t="str">
        <f>IF(OR(AND('ENTR1-Age'!BE46="",'ENTR1-Age'!BF46=""),AND('ENTR1-Age'!BE94="",'ENTR1-Age'!BF94=""),AND('ENTR1-Age'!BF46="K",'ENTR1-Age'!BF94="K"),OR('ENTR1-Age'!BF46="O",'ENTR1-Age'!BF94="O")),"",SUM('ENTR1-Age'!BE46,'ENTR1-Age'!BE94))</f>
        <v/>
      </c>
      <c r="I572" s="316" t="str">
        <f>IF(AND(OR(AND('ENTR1-Age'!BF46="O",'ENTR1-Age'!BF94="O"),AND('ENTR1-Age'!BF46="K",'ENTR1-Age'!BF94="K")),SUM('ENTR1-Age'!BE46,'ENTR1-Age'!BE94)=0,ISNUMBER('ENTR1-Age'!BE142)),"",IF(OR('ENTR1-Age'!BF46="O",'ENTR1-Age'!BF94="O"),"O",IF(AND('ENTR1-Age'!BF46='ENTR1-Age'!BF94,OR('ENTR1-Age'!BF46="K",'ENTR1-Age'!BF46="W",'ENTR1-Age'!BF46="M")), UPPER('ENTR1-Age'!BF46),"")))</f>
        <v/>
      </c>
      <c r="J572" s="321" t="s">
        <v>184</v>
      </c>
      <c r="K572" s="322" t="str">
        <f>IF(AND(ISBLANK('ENTR1-Age'!BE142),$L$572&lt;&gt;"M"),"",'ENTR1-Age'!BE142)</f>
        <v/>
      </c>
      <c r="L572" s="316" t="str">
        <f>IF(ISBLANK('ENTR1-Age'!BF142),"",'ENTR1-Age'!BF142)</f>
        <v/>
      </c>
      <c r="M572" s="317" t="str">
        <f t="shared" si="9"/>
        <v>OK</v>
      </c>
      <c r="N572" s="342"/>
    </row>
    <row r="573" spans="1:14" x14ac:dyDescent="0.2">
      <c r="A573" s="316" t="s">
        <v>389</v>
      </c>
      <c r="B573" s="316" t="s">
        <v>1959</v>
      </c>
      <c r="C573" s="316" t="s">
        <v>194</v>
      </c>
      <c r="D573" s="318" t="s">
        <v>1960</v>
      </c>
      <c r="E573" s="321" t="s">
        <v>184</v>
      </c>
      <c r="F573" s="316" t="s">
        <v>194</v>
      </c>
      <c r="G573" s="318" t="s">
        <v>1961</v>
      </c>
      <c r="H573" s="316" t="str">
        <f>IF(OR(AND('ENTR1-Age'!BE47="",'ENTR1-Age'!BF47=""),AND('ENTR1-Age'!BE95="",'ENTR1-Age'!BF95=""),AND('ENTR1-Age'!BF47="K",'ENTR1-Age'!BF95="K"),OR('ENTR1-Age'!BF47="O",'ENTR1-Age'!BF95="O")),"",SUM('ENTR1-Age'!BE47,'ENTR1-Age'!BE95))</f>
        <v/>
      </c>
      <c r="I573" s="316" t="str">
        <f>IF(AND(OR(AND('ENTR1-Age'!BF47="O",'ENTR1-Age'!BF95="O"),AND('ENTR1-Age'!BF47="K",'ENTR1-Age'!BF95="K")),SUM('ENTR1-Age'!BE47,'ENTR1-Age'!BE95)=0,ISNUMBER('ENTR1-Age'!BE143)),"",IF(OR('ENTR1-Age'!BF47="O",'ENTR1-Age'!BF95="O"),"O",IF(AND('ENTR1-Age'!BF47='ENTR1-Age'!BF95,OR('ENTR1-Age'!BF47="K",'ENTR1-Age'!BF47="W",'ENTR1-Age'!BF47="M")), UPPER('ENTR1-Age'!BF47),"")))</f>
        <v/>
      </c>
      <c r="J573" s="321" t="s">
        <v>184</v>
      </c>
      <c r="K573" s="322" t="str">
        <f>IF(AND(ISBLANK('ENTR1-Age'!BE143),$L$573&lt;&gt;"M"),"",'ENTR1-Age'!BE143)</f>
        <v/>
      </c>
      <c r="L573" s="316" t="str">
        <f>IF(ISBLANK('ENTR1-Age'!BF143),"",'ENTR1-Age'!BF143)</f>
        <v/>
      </c>
      <c r="M573" s="317" t="str">
        <f t="shared" si="9"/>
        <v>OK</v>
      </c>
      <c r="N573" s="342"/>
    </row>
    <row r="574" spans="1:14" x14ac:dyDescent="0.2">
      <c r="A574" s="316" t="s">
        <v>389</v>
      </c>
      <c r="B574" s="316" t="s">
        <v>1962</v>
      </c>
      <c r="C574" s="316" t="s">
        <v>194</v>
      </c>
      <c r="D574" s="318" t="s">
        <v>1963</v>
      </c>
      <c r="E574" s="321" t="s">
        <v>184</v>
      </c>
      <c r="F574" s="316" t="s">
        <v>194</v>
      </c>
      <c r="G574" s="318" t="s">
        <v>1964</v>
      </c>
      <c r="H574" s="316" t="str">
        <f>IF(OR(AND('ENTR1-Age'!BE48="",'ENTR1-Age'!BF48=""),AND('ENTR1-Age'!BE96="",'ENTR1-Age'!BF96=""),AND('ENTR1-Age'!BF48="K",'ENTR1-Age'!BF96="K"),OR('ENTR1-Age'!BF48="O",'ENTR1-Age'!BF96="O")),"",SUM('ENTR1-Age'!BE48,'ENTR1-Age'!BE96))</f>
        <v/>
      </c>
      <c r="I574" s="316" t="str">
        <f>IF(AND(OR(AND('ENTR1-Age'!BF48="O",'ENTR1-Age'!BF96="O"),AND('ENTR1-Age'!BF48="K",'ENTR1-Age'!BF96="K")),SUM('ENTR1-Age'!BE48,'ENTR1-Age'!BE96)=0,ISNUMBER('ENTR1-Age'!BE144)),"",IF(OR('ENTR1-Age'!BF48="O",'ENTR1-Age'!BF96="O"),"O",IF(AND('ENTR1-Age'!BF48='ENTR1-Age'!BF96,OR('ENTR1-Age'!BF48="K",'ENTR1-Age'!BF48="W",'ENTR1-Age'!BF48="M")), UPPER('ENTR1-Age'!BF48),"")))</f>
        <v/>
      </c>
      <c r="J574" s="321" t="s">
        <v>184</v>
      </c>
      <c r="K574" s="322" t="str">
        <f>IF(AND(ISBLANK('ENTR1-Age'!BE144),$L$574&lt;&gt;"M"),"",'ENTR1-Age'!BE144)</f>
        <v/>
      </c>
      <c r="L574" s="316" t="str">
        <f>IF(ISBLANK('ENTR1-Age'!BF144),"",'ENTR1-Age'!BF144)</f>
        <v/>
      </c>
      <c r="M574" s="317" t="str">
        <f t="shared" si="9"/>
        <v>OK</v>
      </c>
      <c r="N574" s="342"/>
    </row>
    <row r="575" spans="1:14" x14ac:dyDescent="0.2">
      <c r="A575" s="316" t="s">
        <v>389</v>
      </c>
      <c r="B575" s="316" t="s">
        <v>1965</v>
      </c>
      <c r="C575" s="316" t="s">
        <v>194</v>
      </c>
      <c r="D575" s="318" t="s">
        <v>1966</v>
      </c>
      <c r="E575" s="321" t="s">
        <v>184</v>
      </c>
      <c r="F575" s="316" t="s">
        <v>194</v>
      </c>
      <c r="G575" s="318" t="s">
        <v>1967</v>
      </c>
      <c r="H575" s="316" t="str">
        <f>IF(OR(AND('ENTR1-Age'!BE49="",'ENTR1-Age'!BF49=""),AND('ENTR1-Age'!BE97="",'ENTR1-Age'!BF97=""),AND('ENTR1-Age'!BF49="K",'ENTR1-Age'!BF97="K"),OR('ENTR1-Age'!BF49="O",'ENTR1-Age'!BF97="O")),"",SUM('ENTR1-Age'!BE49,'ENTR1-Age'!BE97))</f>
        <v/>
      </c>
      <c r="I575" s="316" t="str">
        <f>IF(AND(OR(AND('ENTR1-Age'!BF49="O",'ENTR1-Age'!BF97="O"),AND('ENTR1-Age'!BF49="K",'ENTR1-Age'!BF97="K")),SUM('ENTR1-Age'!BE49,'ENTR1-Age'!BE97)=0,ISNUMBER('ENTR1-Age'!BE145)),"",IF(OR('ENTR1-Age'!BF49="O",'ENTR1-Age'!BF97="O"),"O",IF(AND('ENTR1-Age'!BF49='ENTR1-Age'!BF97,OR('ENTR1-Age'!BF49="K",'ENTR1-Age'!BF49="W",'ENTR1-Age'!BF49="M")), UPPER('ENTR1-Age'!BF49),"")))</f>
        <v/>
      </c>
      <c r="J575" s="321" t="s">
        <v>184</v>
      </c>
      <c r="K575" s="322" t="str">
        <f>IF(AND(ISBLANK('ENTR1-Age'!BE145),$L$575&lt;&gt;"M"),"",'ENTR1-Age'!BE145)</f>
        <v/>
      </c>
      <c r="L575" s="316" t="str">
        <f>IF(ISBLANK('ENTR1-Age'!BF145),"",'ENTR1-Age'!BF145)</f>
        <v/>
      </c>
      <c r="M575" s="317" t="str">
        <f t="shared" si="9"/>
        <v>OK</v>
      </c>
      <c r="N575" s="342"/>
    </row>
    <row r="576" spans="1:14" x14ac:dyDescent="0.2">
      <c r="A576" s="316" t="s">
        <v>389</v>
      </c>
      <c r="B576" s="316" t="s">
        <v>1968</v>
      </c>
      <c r="C576" s="316" t="s">
        <v>194</v>
      </c>
      <c r="D576" s="318" t="s">
        <v>1969</v>
      </c>
      <c r="E576" s="321" t="s">
        <v>184</v>
      </c>
      <c r="F576" s="316" t="s">
        <v>194</v>
      </c>
      <c r="G576" s="318" t="s">
        <v>1970</v>
      </c>
      <c r="H576" s="316" t="str">
        <f>IF(OR(AND('ENTR1-Age'!BE50="",'ENTR1-Age'!BF50=""),AND('ENTR1-Age'!BE98="",'ENTR1-Age'!BF98=""),AND('ENTR1-Age'!BF50="K",'ENTR1-Age'!BF98="K"),OR('ENTR1-Age'!BF50="O",'ENTR1-Age'!BF98="O")),"",SUM('ENTR1-Age'!BE50,'ENTR1-Age'!BE98))</f>
        <v/>
      </c>
      <c r="I576" s="316" t="str">
        <f>IF(AND(OR(AND('ENTR1-Age'!BF50="O",'ENTR1-Age'!BF98="O"),AND('ENTR1-Age'!BF50="K",'ENTR1-Age'!BF98="K")),SUM('ENTR1-Age'!BE50,'ENTR1-Age'!BE98)=0,ISNUMBER('ENTR1-Age'!BE146)),"",IF(OR('ENTR1-Age'!BF50="O",'ENTR1-Age'!BF98="O"),"O",IF(AND('ENTR1-Age'!BF50='ENTR1-Age'!BF98,OR('ENTR1-Age'!BF50="K",'ENTR1-Age'!BF50="W",'ENTR1-Age'!BF50="M")), UPPER('ENTR1-Age'!BF50),"")))</f>
        <v/>
      </c>
      <c r="J576" s="321" t="s">
        <v>184</v>
      </c>
      <c r="K576" s="322" t="str">
        <f>IF(AND(ISBLANK('ENTR1-Age'!BE146),$L$576&lt;&gt;"M"),"",'ENTR1-Age'!BE146)</f>
        <v/>
      </c>
      <c r="L576" s="316" t="str">
        <f>IF(ISBLANK('ENTR1-Age'!BF146),"",'ENTR1-Age'!BF146)</f>
        <v/>
      </c>
      <c r="M576" s="317" t="str">
        <f t="shared" si="9"/>
        <v>OK</v>
      </c>
      <c r="N576" s="342"/>
    </row>
    <row r="577" spans="1:14" x14ac:dyDescent="0.2">
      <c r="A577" s="316" t="s">
        <v>389</v>
      </c>
      <c r="B577" s="316" t="s">
        <v>1971</v>
      </c>
      <c r="C577" s="316" t="s">
        <v>194</v>
      </c>
      <c r="D577" s="318" t="s">
        <v>1972</v>
      </c>
      <c r="E577" s="321" t="s">
        <v>184</v>
      </c>
      <c r="F577" s="316" t="s">
        <v>194</v>
      </c>
      <c r="G577" s="318" t="s">
        <v>1973</v>
      </c>
      <c r="H577" s="316" t="str">
        <f>IF(OR(AND('ENTR1-Age'!BE51="",'ENTR1-Age'!BF51=""),AND('ENTR1-Age'!BE99="",'ENTR1-Age'!BF99=""),AND('ENTR1-Age'!BF51="K",'ENTR1-Age'!BF99="K"),OR('ENTR1-Age'!BF51="O",'ENTR1-Age'!BF99="O")),"",SUM('ENTR1-Age'!BE51,'ENTR1-Age'!BE99))</f>
        <v/>
      </c>
      <c r="I577" s="316" t="str">
        <f>IF(AND(OR(AND('ENTR1-Age'!BF51="O",'ENTR1-Age'!BF99="O"),AND('ENTR1-Age'!BF51="K",'ENTR1-Age'!BF99="K")),SUM('ENTR1-Age'!BE51,'ENTR1-Age'!BE99)=0,ISNUMBER('ENTR1-Age'!BE147)),"",IF(OR('ENTR1-Age'!BF51="O",'ENTR1-Age'!BF99="O"),"O",IF(AND('ENTR1-Age'!BF51='ENTR1-Age'!BF99,OR('ENTR1-Age'!BF51="K",'ENTR1-Age'!BF51="W",'ENTR1-Age'!BF51="M")), UPPER('ENTR1-Age'!BF51),"")))</f>
        <v/>
      </c>
      <c r="J577" s="321" t="s">
        <v>184</v>
      </c>
      <c r="K577" s="322" t="str">
        <f>IF(AND(ISBLANK('ENTR1-Age'!BE147),$L$577&lt;&gt;"M"),"",'ENTR1-Age'!BE147)</f>
        <v/>
      </c>
      <c r="L577" s="316" t="str">
        <f>IF(ISBLANK('ENTR1-Age'!BF147),"",'ENTR1-Age'!BF147)</f>
        <v/>
      </c>
      <c r="M577" s="317" t="str">
        <f t="shared" ref="M577:M640" si="10">IF(AND(ISNUMBER(H577),ISNUMBER(K577)),IF(OR(ROUND(H577,0)&lt;&gt;ROUND(K577,0),I577&lt;&gt;L577),"Check","OK"),IF(OR(AND(H577&lt;&gt;K577,I577&lt;&gt;"M",L577&lt;&gt;"M"),I577&lt;&gt;L577),"Check","OK"))</f>
        <v>OK</v>
      </c>
      <c r="N577" s="342"/>
    </row>
    <row r="578" spans="1:14" x14ac:dyDescent="0.2">
      <c r="A578" s="316" t="s">
        <v>389</v>
      </c>
      <c r="B578" s="316" t="s">
        <v>1974</v>
      </c>
      <c r="C578" s="316" t="s">
        <v>194</v>
      </c>
      <c r="D578" s="318" t="s">
        <v>1975</v>
      </c>
      <c r="E578" s="321" t="s">
        <v>184</v>
      </c>
      <c r="F578" s="316" t="s">
        <v>194</v>
      </c>
      <c r="G578" s="318" t="s">
        <v>1976</v>
      </c>
      <c r="H578" s="316" t="str">
        <f>IF(OR(AND('ENTR1-Age'!BE52="",'ENTR1-Age'!BF52=""),AND('ENTR1-Age'!BE100="",'ENTR1-Age'!BF100=""),AND('ENTR1-Age'!BF52="K",'ENTR1-Age'!BF100="K"),OR('ENTR1-Age'!BF52="O",'ENTR1-Age'!BF100="O")),"",SUM('ENTR1-Age'!BE52,'ENTR1-Age'!BE100))</f>
        <v/>
      </c>
      <c r="I578" s="316" t="str">
        <f>IF(AND(OR(AND('ENTR1-Age'!BF52="O",'ENTR1-Age'!BF100="O"),AND('ENTR1-Age'!BF52="K",'ENTR1-Age'!BF100="K")),SUM('ENTR1-Age'!BE52,'ENTR1-Age'!BE100)=0,ISNUMBER('ENTR1-Age'!BE148)),"",IF(OR('ENTR1-Age'!BF52="O",'ENTR1-Age'!BF100="O"),"O",IF(AND('ENTR1-Age'!BF52='ENTR1-Age'!BF100,OR('ENTR1-Age'!BF52="K",'ENTR1-Age'!BF52="W",'ENTR1-Age'!BF52="M")), UPPER('ENTR1-Age'!BF52),"")))</f>
        <v/>
      </c>
      <c r="J578" s="321" t="s">
        <v>184</v>
      </c>
      <c r="K578" s="322" t="str">
        <f>IF(AND(ISBLANK('ENTR1-Age'!BE148),$L$578&lt;&gt;"M"),"",'ENTR1-Age'!BE148)</f>
        <v/>
      </c>
      <c r="L578" s="316" t="str">
        <f>IF(ISBLANK('ENTR1-Age'!BF148),"",'ENTR1-Age'!BF148)</f>
        <v/>
      </c>
      <c r="M578" s="317" t="str">
        <f t="shared" si="10"/>
        <v>OK</v>
      </c>
      <c r="N578" s="342"/>
    </row>
    <row r="579" spans="1:14" x14ac:dyDescent="0.2">
      <c r="A579" s="316" t="s">
        <v>389</v>
      </c>
      <c r="B579" s="316" t="s">
        <v>1977</v>
      </c>
      <c r="C579" s="316" t="s">
        <v>194</v>
      </c>
      <c r="D579" s="318" t="s">
        <v>1978</v>
      </c>
      <c r="E579" s="321" t="s">
        <v>184</v>
      </c>
      <c r="F579" s="316" t="s">
        <v>194</v>
      </c>
      <c r="G579" s="318" t="s">
        <v>1979</v>
      </c>
      <c r="H579" s="316" t="str">
        <f>IF(OR(AND('ENTR1-Age'!BE53="",'ENTR1-Age'!BF53=""),AND('ENTR1-Age'!BE101="",'ENTR1-Age'!BF101=""),AND('ENTR1-Age'!BF53="K",'ENTR1-Age'!BF101="K"),OR('ENTR1-Age'!BF53="O",'ENTR1-Age'!BF101="O")),"",SUM('ENTR1-Age'!BE53,'ENTR1-Age'!BE101))</f>
        <v/>
      </c>
      <c r="I579" s="316" t="str">
        <f>IF(AND(OR(AND('ENTR1-Age'!BF53="O",'ENTR1-Age'!BF101="O"),AND('ENTR1-Age'!BF53="K",'ENTR1-Age'!BF101="K")),SUM('ENTR1-Age'!BE53,'ENTR1-Age'!BE101)=0,ISNUMBER('ENTR1-Age'!BE149)),"",IF(OR('ENTR1-Age'!BF53="O",'ENTR1-Age'!BF101="O"),"O",IF(AND('ENTR1-Age'!BF53='ENTR1-Age'!BF101,OR('ENTR1-Age'!BF53="K",'ENTR1-Age'!BF53="W",'ENTR1-Age'!BF53="M")), UPPER('ENTR1-Age'!BF53),"")))</f>
        <v/>
      </c>
      <c r="J579" s="321" t="s">
        <v>184</v>
      </c>
      <c r="K579" s="322" t="str">
        <f>IF(AND(ISBLANK('ENTR1-Age'!BE149),$L$579&lt;&gt;"M"),"",'ENTR1-Age'!BE149)</f>
        <v/>
      </c>
      <c r="L579" s="316" t="str">
        <f>IF(ISBLANK('ENTR1-Age'!BF149),"",'ENTR1-Age'!BF149)</f>
        <v/>
      </c>
      <c r="M579" s="317" t="str">
        <f t="shared" si="10"/>
        <v>OK</v>
      </c>
      <c r="N579" s="342"/>
    </row>
    <row r="580" spans="1:14" x14ac:dyDescent="0.2">
      <c r="A580" s="316" t="s">
        <v>389</v>
      </c>
      <c r="B580" s="316" t="s">
        <v>1980</v>
      </c>
      <c r="C580" s="316" t="s">
        <v>194</v>
      </c>
      <c r="D580" s="318" t="s">
        <v>1981</v>
      </c>
      <c r="E580" s="321" t="s">
        <v>184</v>
      </c>
      <c r="F580" s="316" t="s">
        <v>194</v>
      </c>
      <c r="G580" s="318" t="s">
        <v>1982</v>
      </c>
      <c r="H580" s="316" t="str">
        <f>IF(OR(AND('ENTR1-Age'!BE54="",'ENTR1-Age'!BF54=""),AND('ENTR1-Age'!BE102="",'ENTR1-Age'!BF102=""),AND('ENTR1-Age'!BF54="K",'ENTR1-Age'!BF102="K"),OR('ENTR1-Age'!BF54="O",'ENTR1-Age'!BF102="O")),"",SUM('ENTR1-Age'!BE54,'ENTR1-Age'!BE102))</f>
        <v/>
      </c>
      <c r="I580" s="316" t="str">
        <f>IF(AND(OR(AND('ENTR1-Age'!BF54="O",'ENTR1-Age'!BF102="O"),AND('ENTR1-Age'!BF54="K",'ENTR1-Age'!BF102="K")),SUM('ENTR1-Age'!BE54,'ENTR1-Age'!BE102)=0,ISNUMBER('ENTR1-Age'!BE150)),"",IF(OR('ENTR1-Age'!BF54="O",'ENTR1-Age'!BF102="O"),"O",IF(AND('ENTR1-Age'!BF54='ENTR1-Age'!BF102,OR('ENTR1-Age'!BF54="K",'ENTR1-Age'!BF54="W",'ENTR1-Age'!BF54="M")), UPPER('ENTR1-Age'!BF54),"")))</f>
        <v/>
      </c>
      <c r="J580" s="321" t="s">
        <v>184</v>
      </c>
      <c r="K580" s="322" t="str">
        <f>IF(AND(ISBLANK('ENTR1-Age'!BE150),$L$580&lt;&gt;"M"),"",'ENTR1-Age'!BE150)</f>
        <v/>
      </c>
      <c r="L580" s="316" t="str">
        <f>IF(ISBLANK('ENTR1-Age'!BF150),"",'ENTR1-Age'!BF150)</f>
        <v/>
      </c>
      <c r="M580" s="317" t="str">
        <f t="shared" si="10"/>
        <v>OK</v>
      </c>
      <c r="N580" s="342"/>
    </row>
    <row r="581" spans="1:14" x14ac:dyDescent="0.2">
      <c r="A581" s="316" t="s">
        <v>389</v>
      </c>
      <c r="B581" s="316" t="s">
        <v>1983</v>
      </c>
      <c r="C581" s="316" t="s">
        <v>194</v>
      </c>
      <c r="D581" s="318" t="s">
        <v>1984</v>
      </c>
      <c r="E581" s="321" t="s">
        <v>184</v>
      </c>
      <c r="F581" s="316" t="s">
        <v>194</v>
      </c>
      <c r="G581" s="318" t="s">
        <v>1985</v>
      </c>
      <c r="H581" s="316" t="str">
        <f>IF(OR(AND('ENTR1-Age'!BE55="",'ENTR1-Age'!BF55=""),AND('ENTR1-Age'!BE103="",'ENTR1-Age'!BF103=""),AND('ENTR1-Age'!BF55="K",'ENTR1-Age'!BF103="K"),OR('ENTR1-Age'!BF55="O",'ENTR1-Age'!BF103="O")),"",SUM('ENTR1-Age'!BE55,'ENTR1-Age'!BE103))</f>
        <v/>
      </c>
      <c r="I581" s="316" t="str">
        <f>IF(AND(OR(AND('ENTR1-Age'!BF55="O",'ENTR1-Age'!BF103="O"),AND('ENTR1-Age'!BF55="K",'ENTR1-Age'!BF103="K")),SUM('ENTR1-Age'!BE55,'ENTR1-Age'!BE103)=0,ISNUMBER('ENTR1-Age'!BE151)),"",IF(OR('ENTR1-Age'!BF55="O",'ENTR1-Age'!BF103="O"),"O",IF(AND('ENTR1-Age'!BF55='ENTR1-Age'!BF103,OR('ENTR1-Age'!BF55="K",'ENTR1-Age'!BF55="W",'ENTR1-Age'!BF55="M")), UPPER('ENTR1-Age'!BF55),"")))</f>
        <v/>
      </c>
      <c r="J581" s="321" t="s">
        <v>184</v>
      </c>
      <c r="K581" s="322" t="str">
        <f>IF(AND(ISBLANK('ENTR1-Age'!BE151),$L$581&lt;&gt;"M"),"",'ENTR1-Age'!BE151)</f>
        <v/>
      </c>
      <c r="L581" s="316" t="str">
        <f>IF(ISBLANK('ENTR1-Age'!BF151),"",'ENTR1-Age'!BF151)</f>
        <v/>
      </c>
      <c r="M581" s="317" t="str">
        <f t="shared" si="10"/>
        <v>OK</v>
      </c>
      <c r="N581" s="342"/>
    </row>
    <row r="582" spans="1:14" x14ac:dyDescent="0.2">
      <c r="A582" s="316" t="s">
        <v>389</v>
      </c>
      <c r="B582" s="316" t="s">
        <v>1986</v>
      </c>
      <c r="C582" s="316" t="s">
        <v>194</v>
      </c>
      <c r="D582" s="318" t="s">
        <v>1987</v>
      </c>
      <c r="E582" s="321" t="s">
        <v>184</v>
      </c>
      <c r="F582" s="316" t="s">
        <v>194</v>
      </c>
      <c r="G582" s="318" t="s">
        <v>1988</v>
      </c>
      <c r="H582" s="316" t="str">
        <f>IF(OR(AND('ENTR1-Age'!BE56="",'ENTR1-Age'!BF56=""),AND('ENTR1-Age'!BE104="",'ENTR1-Age'!BF104=""),AND('ENTR1-Age'!BF56="K",'ENTR1-Age'!BF104="K"),OR('ENTR1-Age'!BF56="O",'ENTR1-Age'!BF104="O")),"",SUM('ENTR1-Age'!BE56,'ENTR1-Age'!BE104))</f>
        <v/>
      </c>
      <c r="I582" s="316" t="str">
        <f>IF(AND(OR(AND('ENTR1-Age'!BF56="O",'ENTR1-Age'!BF104="O"),AND('ENTR1-Age'!BF56="K",'ENTR1-Age'!BF104="K")),SUM('ENTR1-Age'!BE56,'ENTR1-Age'!BE104)=0,ISNUMBER('ENTR1-Age'!BE152)),"",IF(OR('ENTR1-Age'!BF56="O",'ENTR1-Age'!BF104="O"),"O",IF(AND('ENTR1-Age'!BF56='ENTR1-Age'!BF104,OR('ENTR1-Age'!BF56="K",'ENTR1-Age'!BF56="W",'ENTR1-Age'!BF56="M")), UPPER('ENTR1-Age'!BF56),"")))</f>
        <v/>
      </c>
      <c r="J582" s="321" t="s">
        <v>184</v>
      </c>
      <c r="K582" s="322" t="str">
        <f>IF(AND(ISBLANK('ENTR1-Age'!BE152),$L$582&lt;&gt;"M"),"",'ENTR1-Age'!BE152)</f>
        <v/>
      </c>
      <c r="L582" s="316" t="str">
        <f>IF(ISBLANK('ENTR1-Age'!BF152),"",'ENTR1-Age'!BF152)</f>
        <v/>
      </c>
      <c r="M582" s="317" t="str">
        <f t="shared" si="10"/>
        <v>OK</v>
      </c>
      <c r="N582" s="342"/>
    </row>
    <row r="583" spans="1:14" x14ac:dyDescent="0.2">
      <c r="A583" s="316" t="s">
        <v>389</v>
      </c>
      <c r="B583" s="316" t="s">
        <v>1989</v>
      </c>
      <c r="C583" s="316" t="s">
        <v>194</v>
      </c>
      <c r="D583" s="318" t="s">
        <v>1990</v>
      </c>
      <c r="E583" s="321" t="s">
        <v>184</v>
      </c>
      <c r="F583" s="316" t="s">
        <v>194</v>
      </c>
      <c r="G583" s="318" t="s">
        <v>1991</v>
      </c>
      <c r="H583" s="316" t="str">
        <f>IF(OR(AND('ENTR1-Age'!BE57="",'ENTR1-Age'!BF57=""),AND('ENTR1-Age'!BE105="",'ENTR1-Age'!BF105=""),AND('ENTR1-Age'!BF57="K",'ENTR1-Age'!BF105="K"),OR('ENTR1-Age'!BF57="O",'ENTR1-Age'!BF105="O")),"",SUM('ENTR1-Age'!BE57,'ENTR1-Age'!BE105))</f>
        <v/>
      </c>
      <c r="I583" s="316" t="str">
        <f>IF(AND(OR(AND('ENTR1-Age'!BF57="O",'ENTR1-Age'!BF105="O"),AND('ENTR1-Age'!BF57="K",'ENTR1-Age'!BF105="K")),SUM('ENTR1-Age'!BE57,'ENTR1-Age'!BE105)=0,ISNUMBER('ENTR1-Age'!BE153)),"",IF(OR('ENTR1-Age'!BF57="O",'ENTR1-Age'!BF105="O"),"O",IF(AND('ENTR1-Age'!BF57='ENTR1-Age'!BF105,OR('ENTR1-Age'!BF57="K",'ENTR1-Age'!BF57="W",'ENTR1-Age'!BF57="M")), UPPER('ENTR1-Age'!BF57),"")))</f>
        <v/>
      </c>
      <c r="J583" s="321" t="s">
        <v>184</v>
      </c>
      <c r="K583" s="322" t="str">
        <f>IF(AND(ISBLANK('ENTR1-Age'!BE153),$L$583&lt;&gt;"M"),"",'ENTR1-Age'!BE153)</f>
        <v/>
      </c>
      <c r="L583" s="316" t="str">
        <f>IF(ISBLANK('ENTR1-Age'!BF153),"",'ENTR1-Age'!BF153)</f>
        <v/>
      </c>
      <c r="M583" s="317" t="str">
        <f t="shared" si="10"/>
        <v>OK</v>
      </c>
      <c r="N583" s="342"/>
    </row>
    <row r="584" spans="1:14" x14ac:dyDescent="0.2">
      <c r="A584" s="316" t="s">
        <v>389</v>
      </c>
      <c r="B584" s="316" t="s">
        <v>1992</v>
      </c>
      <c r="C584" s="316" t="s">
        <v>194</v>
      </c>
      <c r="D584" s="318" t="s">
        <v>1993</v>
      </c>
      <c r="E584" s="321" t="s">
        <v>184</v>
      </c>
      <c r="F584" s="316" t="s">
        <v>194</v>
      </c>
      <c r="G584" s="318" t="s">
        <v>1994</v>
      </c>
      <c r="H584" s="316" t="str">
        <f>IF(OR(AND('ENTR1-Age'!BE58="",'ENTR1-Age'!BF58=""),AND('ENTR1-Age'!BE106="",'ENTR1-Age'!BF106=""),AND('ENTR1-Age'!BF58="K",'ENTR1-Age'!BF106="K"),OR('ENTR1-Age'!BF58="O",'ENTR1-Age'!BF106="O")),"",SUM('ENTR1-Age'!BE58,'ENTR1-Age'!BE106))</f>
        <v/>
      </c>
      <c r="I584" s="316" t="str">
        <f>IF(AND(OR(AND('ENTR1-Age'!BF58="O",'ENTR1-Age'!BF106="O"),AND('ENTR1-Age'!BF58="K",'ENTR1-Age'!BF106="K")),SUM('ENTR1-Age'!BE58,'ENTR1-Age'!BE106)=0,ISNUMBER('ENTR1-Age'!BE154)),"",IF(OR('ENTR1-Age'!BF58="O",'ENTR1-Age'!BF106="O"),"O",IF(AND('ENTR1-Age'!BF58='ENTR1-Age'!BF106,OR('ENTR1-Age'!BF58="K",'ENTR1-Age'!BF58="W",'ENTR1-Age'!BF58="M")), UPPER('ENTR1-Age'!BF58),"")))</f>
        <v/>
      </c>
      <c r="J584" s="321" t="s">
        <v>184</v>
      </c>
      <c r="K584" s="322" t="str">
        <f>IF(AND(ISBLANK('ENTR1-Age'!BE154),$L$584&lt;&gt;"M"),"",'ENTR1-Age'!BE154)</f>
        <v/>
      </c>
      <c r="L584" s="316" t="str">
        <f>IF(ISBLANK('ENTR1-Age'!BF154),"",'ENTR1-Age'!BF154)</f>
        <v/>
      </c>
      <c r="M584" s="317" t="str">
        <f t="shared" si="10"/>
        <v>OK</v>
      </c>
      <c r="N584" s="342"/>
    </row>
    <row r="585" spans="1:14" x14ac:dyDescent="0.2">
      <c r="A585" s="316" t="s">
        <v>389</v>
      </c>
      <c r="B585" s="316" t="s">
        <v>1995</v>
      </c>
      <c r="C585" s="316" t="s">
        <v>194</v>
      </c>
      <c r="D585" s="318" t="s">
        <v>1996</v>
      </c>
      <c r="E585" s="321" t="s">
        <v>184</v>
      </c>
      <c r="F585" s="316" t="s">
        <v>194</v>
      </c>
      <c r="G585" s="318" t="s">
        <v>1997</v>
      </c>
      <c r="H585" s="316" t="str">
        <f>IF(OR(AND('ENTR1-Age'!BE59="",'ENTR1-Age'!BF59=""),AND('ENTR1-Age'!BE107="",'ENTR1-Age'!BF107=""),AND('ENTR1-Age'!BF59="K",'ENTR1-Age'!BF107="K"),OR('ENTR1-Age'!BF59="O",'ENTR1-Age'!BF107="O")),"",SUM('ENTR1-Age'!BE59,'ENTR1-Age'!BE107))</f>
        <v/>
      </c>
      <c r="I585" s="316" t="str">
        <f>IF(AND(OR(AND('ENTR1-Age'!BF59="O",'ENTR1-Age'!BF107="O"),AND('ENTR1-Age'!BF59="K",'ENTR1-Age'!BF107="K")),SUM('ENTR1-Age'!BE59,'ENTR1-Age'!BE107)=0,ISNUMBER('ENTR1-Age'!BE155)),"",IF(OR('ENTR1-Age'!BF59="O",'ENTR1-Age'!BF107="O"),"O",IF(AND('ENTR1-Age'!BF59='ENTR1-Age'!BF107,OR('ENTR1-Age'!BF59="K",'ENTR1-Age'!BF59="W",'ENTR1-Age'!BF59="M")), UPPER('ENTR1-Age'!BF59),"")))</f>
        <v/>
      </c>
      <c r="J585" s="321" t="s">
        <v>184</v>
      </c>
      <c r="K585" s="322" t="str">
        <f>IF(AND(ISBLANK('ENTR1-Age'!BE155),$L$585&lt;&gt;"M"),"",'ENTR1-Age'!BE155)</f>
        <v/>
      </c>
      <c r="L585" s="316" t="str">
        <f>IF(ISBLANK('ENTR1-Age'!BF155),"",'ENTR1-Age'!BF155)</f>
        <v/>
      </c>
      <c r="M585" s="317" t="str">
        <f t="shared" si="10"/>
        <v>OK</v>
      </c>
      <c r="N585" s="342"/>
    </row>
    <row r="586" spans="1:14" x14ac:dyDescent="0.2">
      <c r="A586" s="316" t="s">
        <v>389</v>
      </c>
      <c r="B586" s="316" t="s">
        <v>1998</v>
      </c>
      <c r="C586" s="316" t="s">
        <v>194</v>
      </c>
      <c r="D586" s="318" t="s">
        <v>1999</v>
      </c>
      <c r="E586" s="321" t="s">
        <v>184</v>
      </c>
      <c r="F586" s="316" t="s">
        <v>194</v>
      </c>
      <c r="G586" s="318" t="s">
        <v>2000</v>
      </c>
      <c r="H586" s="316" t="str">
        <f>IF(OR(AND('ENTR1-Age'!BE60="",'ENTR1-Age'!BF60=""),AND('ENTR1-Age'!BE108="",'ENTR1-Age'!BF108=""),AND('ENTR1-Age'!BF60="K",'ENTR1-Age'!BF108="K"),OR('ENTR1-Age'!BF60="O",'ENTR1-Age'!BF108="O")),"",SUM('ENTR1-Age'!BE60,'ENTR1-Age'!BE108))</f>
        <v/>
      </c>
      <c r="I586" s="316" t="str">
        <f>IF(AND(OR(AND('ENTR1-Age'!BF60="O",'ENTR1-Age'!BF108="O"),AND('ENTR1-Age'!BF60="K",'ENTR1-Age'!BF108="K")),SUM('ENTR1-Age'!BE60,'ENTR1-Age'!BE108)=0,ISNUMBER('ENTR1-Age'!BE156)),"",IF(OR('ENTR1-Age'!BF60="O",'ENTR1-Age'!BF108="O"),"O",IF(AND('ENTR1-Age'!BF60='ENTR1-Age'!BF108,OR('ENTR1-Age'!BF60="K",'ENTR1-Age'!BF60="W",'ENTR1-Age'!BF60="M")), UPPER('ENTR1-Age'!BF60),"")))</f>
        <v/>
      </c>
      <c r="J586" s="321" t="s">
        <v>184</v>
      </c>
      <c r="K586" s="322" t="str">
        <f>IF(AND(ISBLANK('ENTR1-Age'!BE156),$L$586&lt;&gt;"M"),"",'ENTR1-Age'!BE156)</f>
        <v/>
      </c>
      <c r="L586" s="316" t="str">
        <f>IF(ISBLANK('ENTR1-Age'!BF156),"",'ENTR1-Age'!BF156)</f>
        <v/>
      </c>
      <c r="M586" s="317" t="str">
        <f t="shared" si="10"/>
        <v>OK</v>
      </c>
      <c r="N586" s="342"/>
    </row>
    <row r="587" spans="1:14" x14ac:dyDescent="0.2">
      <c r="A587" s="316" t="s">
        <v>389</v>
      </c>
      <c r="B587" s="316" t="s">
        <v>2001</v>
      </c>
      <c r="C587" s="316" t="s">
        <v>194</v>
      </c>
      <c r="D587" s="318" t="s">
        <v>2002</v>
      </c>
      <c r="E587" s="321" t="s">
        <v>184</v>
      </c>
      <c r="F587" s="316" t="s">
        <v>194</v>
      </c>
      <c r="G587" s="318" t="s">
        <v>2003</v>
      </c>
      <c r="H587" s="316" t="str">
        <f>IF(OR(AND('ENTR1-Age'!BE61="",'ENTR1-Age'!BF61=""),AND('ENTR1-Age'!BE109="",'ENTR1-Age'!BF109=""),AND('ENTR1-Age'!BF61="K",'ENTR1-Age'!BF109="K"),OR('ENTR1-Age'!BF61="O",'ENTR1-Age'!BF109="O")),"",SUM('ENTR1-Age'!BE61,'ENTR1-Age'!BE109))</f>
        <v/>
      </c>
      <c r="I587" s="316" t="str">
        <f>IF(AND(OR(AND('ENTR1-Age'!BF61="O",'ENTR1-Age'!BF109="O"),AND('ENTR1-Age'!BF61="K",'ENTR1-Age'!BF109="K")),SUM('ENTR1-Age'!BE61,'ENTR1-Age'!BE109)=0,ISNUMBER('ENTR1-Age'!BE157)),"",IF(OR('ENTR1-Age'!BF61="O",'ENTR1-Age'!BF109="O"),"O",IF(AND('ENTR1-Age'!BF61='ENTR1-Age'!BF109,OR('ENTR1-Age'!BF61="K",'ENTR1-Age'!BF61="W",'ENTR1-Age'!BF61="M")), UPPER('ENTR1-Age'!BF61),"")))</f>
        <v/>
      </c>
      <c r="J587" s="321" t="s">
        <v>184</v>
      </c>
      <c r="K587" s="322" t="str">
        <f>IF(AND(ISBLANK('ENTR1-Age'!BE157),$L$587&lt;&gt;"M"),"",'ENTR1-Age'!BE157)</f>
        <v/>
      </c>
      <c r="L587" s="316" t="str">
        <f>IF(ISBLANK('ENTR1-Age'!BF157),"",'ENTR1-Age'!BF157)</f>
        <v/>
      </c>
      <c r="M587" s="317" t="str">
        <f t="shared" si="10"/>
        <v>OK</v>
      </c>
      <c r="N587" s="342"/>
    </row>
    <row r="588" spans="1:14" x14ac:dyDescent="0.2">
      <c r="A588" s="316" t="s">
        <v>389</v>
      </c>
      <c r="B588" s="316" t="s">
        <v>2004</v>
      </c>
      <c r="C588" s="316" t="s">
        <v>194</v>
      </c>
      <c r="D588" s="318" t="s">
        <v>2005</v>
      </c>
      <c r="E588" s="321" t="s">
        <v>184</v>
      </c>
      <c r="F588" s="316" t="s">
        <v>194</v>
      </c>
      <c r="G588" s="318" t="s">
        <v>2006</v>
      </c>
      <c r="H588" s="316" t="str">
        <f>IF(OR(AND('ENTR1-Age'!BE62="",'ENTR1-Age'!BF62=""),AND('ENTR1-Age'!BE110="",'ENTR1-Age'!BF110=""),AND('ENTR1-Age'!BF62="K",'ENTR1-Age'!BF110="K"),OR('ENTR1-Age'!BF62="O",'ENTR1-Age'!BF110="O")),"",SUM('ENTR1-Age'!BE62,'ENTR1-Age'!BE110))</f>
        <v/>
      </c>
      <c r="I588" s="316" t="str">
        <f>IF(AND(OR(AND('ENTR1-Age'!BF62="O",'ENTR1-Age'!BF110="O"),AND('ENTR1-Age'!BF62="K",'ENTR1-Age'!BF110="K")),SUM('ENTR1-Age'!BE62,'ENTR1-Age'!BE110)=0,ISNUMBER('ENTR1-Age'!BE158)),"",IF(OR('ENTR1-Age'!BF62="O",'ENTR1-Age'!BF110="O"),"O",IF(AND('ENTR1-Age'!BF62='ENTR1-Age'!BF110,OR('ENTR1-Age'!BF62="K",'ENTR1-Age'!BF62="W",'ENTR1-Age'!BF62="M")), UPPER('ENTR1-Age'!BF62),"")))</f>
        <v/>
      </c>
      <c r="J588" s="321" t="s">
        <v>184</v>
      </c>
      <c r="K588" s="322" t="str">
        <f>IF(AND(ISBLANK('ENTR1-Age'!BE158),$L$588&lt;&gt;"M"),"",'ENTR1-Age'!BE158)</f>
        <v/>
      </c>
      <c r="L588" s="316" t="str">
        <f>IF(ISBLANK('ENTR1-Age'!BF158),"",'ENTR1-Age'!BF158)</f>
        <v/>
      </c>
      <c r="M588" s="317" t="str">
        <f t="shared" si="10"/>
        <v>OK</v>
      </c>
      <c r="N588" s="342"/>
    </row>
    <row r="589" spans="1:14" x14ac:dyDescent="0.2">
      <c r="A589" s="316" t="s">
        <v>389</v>
      </c>
      <c r="B589" s="316" t="s">
        <v>2007</v>
      </c>
      <c r="C589" s="316" t="s">
        <v>194</v>
      </c>
      <c r="D589" s="318" t="s">
        <v>2008</v>
      </c>
      <c r="E589" s="321" t="s">
        <v>184</v>
      </c>
      <c r="F589" s="316" t="s">
        <v>194</v>
      </c>
      <c r="G589" s="318" t="s">
        <v>2009</v>
      </c>
      <c r="H589" s="316" t="str">
        <f>IF(OR(AND('ENTR1-Age'!BE63="",'ENTR1-Age'!BF63=""),AND('ENTR1-Age'!BE111="",'ENTR1-Age'!BF111=""),AND('ENTR1-Age'!BF63="K",'ENTR1-Age'!BF111="K"),OR('ENTR1-Age'!BF63="O",'ENTR1-Age'!BF111="O")),"",SUM('ENTR1-Age'!BE63,'ENTR1-Age'!BE111))</f>
        <v/>
      </c>
      <c r="I589" s="316" t="str">
        <f>IF(AND(OR(AND('ENTR1-Age'!BF63="O",'ENTR1-Age'!BF111="O"),AND('ENTR1-Age'!BF63="K",'ENTR1-Age'!BF111="K")),SUM('ENTR1-Age'!BE63,'ENTR1-Age'!BE111)=0,ISNUMBER('ENTR1-Age'!BE159)),"",IF(OR('ENTR1-Age'!BF63="O",'ENTR1-Age'!BF111="O"),"O",IF(AND('ENTR1-Age'!BF63='ENTR1-Age'!BF111,OR('ENTR1-Age'!BF63="K",'ENTR1-Age'!BF63="W",'ENTR1-Age'!BF63="M")), UPPER('ENTR1-Age'!BF63),"")))</f>
        <v/>
      </c>
      <c r="J589" s="321" t="s">
        <v>184</v>
      </c>
      <c r="K589" s="322" t="str">
        <f>IF(AND(ISBLANK('ENTR1-Age'!BE159),$L$589&lt;&gt;"M"),"",'ENTR1-Age'!BE159)</f>
        <v/>
      </c>
      <c r="L589" s="316" t="str">
        <f>IF(ISBLANK('ENTR1-Age'!BF159),"",'ENTR1-Age'!BF159)</f>
        <v/>
      </c>
      <c r="M589" s="317" t="str">
        <f t="shared" si="10"/>
        <v>OK</v>
      </c>
      <c r="N589" s="342"/>
    </row>
    <row r="590" spans="1:14" x14ac:dyDescent="0.2">
      <c r="A590" s="316" t="s">
        <v>389</v>
      </c>
      <c r="B590" s="316" t="s">
        <v>2010</v>
      </c>
      <c r="C590" s="316" t="s">
        <v>194</v>
      </c>
      <c r="D590" s="318" t="s">
        <v>2011</v>
      </c>
      <c r="E590" s="321" t="s">
        <v>184</v>
      </c>
      <c r="F590" s="316" t="s">
        <v>194</v>
      </c>
      <c r="G590" s="318" t="s">
        <v>2012</v>
      </c>
      <c r="H590" s="316" t="str">
        <f>IF(OR(AND('ENTR1-Age'!BE64="",'ENTR1-Age'!BF64=""),AND('ENTR1-Age'!BE112="",'ENTR1-Age'!BF112=""),AND('ENTR1-Age'!BF64="K",'ENTR1-Age'!BF112="K"),OR('ENTR1-Age'!BF64="O",'ENTR1-Age'!BF112="O")),"",SUM('ENTR1-Age'!BE64,'ENTR1-Age'!BE112))</f>
        <v/>
      </c>
      <c r="I590" s="316" t="str">
        <f>IF(AND(OR(AND('ENTR1-Age'!BF64="O",'ENTR1-Age'!BF112="O"),AND('ENTR1-Age'!BF64="K",'ENTR1-Age'!BF112="K")),SUM('ENTR1-Age'!BE64,'ENTR1-Age'!BE112)=0,ISNUMBER('ENTR1-Age'!BE160)),"",IF(OR('ENTR1-Age'!BF64="O",'ENTR1-Age'!BF112="O"),"O",IF(AND('ENTR1-Age'!BF64='ENTR1-Age'!BF112,OR('ENTR1-Age'!BF64="K",'ENTR1-Age'!BF64="W",'ENTR1-Age'!BF64="M")), UPPER('ENTR1-Age'!BF64),"")))</f>
        <v/>
      </c>
      <c r="J590" s="321" t="s">
        <v>184</v>
      </c>
      <c r="K590" s="322" t="str">
        <f>IF(AND(ISBLANK('ENTR1-Age'!BE160),$L$590&lt;&gt;"M"),"",'ENTR1-Age'!BE160)</f>
        <v/>
      </c>
      <c r="L590" s="316" t="str">
        <f>IF(ISBLANK('ENTR1-Age'!BF160),"",'ENTR1-Age'!BF160)</f>
        <v/>
      </c>
      <c r="M590" s="317" t="str">
        <f t="shared" si="10"/>
        <v>OK</v>
      </c>
      <c r="N590" s="342"/>
    </row>
    <row r="591" spans="1:14" x14ac:dyDescent="0.2">
      <c r="A591" s="316" t="s">
        <v>389</v>
      </c>
      <c r="B591" s="316" t="s">
        <v>2013</v>
      </c>
      <c r="C591" s="316" t="s">
        <v>194</v>
      </c>
      <c r="D591" s="318" t="s">
        <v>2014</v>
      </c>
      <c r="E591" s="321" t="s">
        <v>184</v>
      </c>
      <c r="F591" s="316" t="s">
        <v>194</v>
      </c>
      <c r="G591" s="318" t="s">
        <v>2015</v>
      </c>
      <c r="H591" s="316" t="str">
        <f>IF(OR(AND('ENTR1-Age'!BE65="",'ENTR1-Age'!BF65=""),AND('ENTR1-Age'!BE113="",'ENTR1-Age'!BF113=""),AND('ENTR1-Age'!BF65="K",'ENTR1-Age'!BF113="K"),OR('ENTR1-Age'!BF65="O",'ENTR1-Age'!BF113="O")),"",SUM('ENTR1-Age'!BE65,'ENTR1-Age'!BE113))</f>
        <v/>
      </c>
      <c r="I591" s="316" t="str">
        <f>IF(AND(OR(AND('ENTR1-Age'!BF65="O",'ENTR1-Age'!BF113="O"),AND('ENTR1-Age'!BF65="K",'ENTR1-Age'!BF113="K")),SUM('ENTR1-Age'!BE65,'ENTR1-Age'!BE113)=0,ISNUMBER('ENTR1-Age'!BE161)),"",IF(OR('ENTR1-Age'!BF65="O",'ENTR1-Age'!BF113="O"),"O",IF(AND('ENTR1-Age'!BF65='ENTR1-Age'!BF113,OR('ENTR1-Age'!BF65="K",'ENTR1-Age'!BF65="W",'ENTR1-Age'!BF65="M")), UPPER('ENTR1-Age'!BF65),"")))</f>
        <v/>
      </c>
      <c r="J591" s="321" t="s">
        <v>184</v>
      </c>
      <c r="K591" s="322" t="str">
        <f>IF(AND(ISBLANK('ENTR1-Age'!BE161),$L$591&lt;&gt;"M"),"",'ENTR1-Age'!BE161)</f>
        <v/>
      </c>
      <c r="L591" s="316" t="str">
        <f>IF(ISBLANK('ENTR1-Age'!BF161),"",'ENTR1-Age'!BF161)</f>
        <v/>
      </c>
      <c r="M591" s="317" t="str">
        <f t="shared" si="10"/>
        <v>OK</v>
      </c>
      <c r="N591" s="342"/>
    </row>
    <row r="592" spans="1:14" x14ac:dyDescent="0.2">
      <c r="A592" s="316" t="s">
        <v>389</v>
      </c>
      <c r="B592" s="316" t="s">
        <v>2016</v>
      </c>
      <c r="C592" s="316" t="s">
        <v>194</v>
      </c>
      <c r="D592" s="318" t="s">
        <v>2017</v>
      </c>
      <c r="E592" s="321" t="s">
        <v>184</v>
      </c>
      <c r="F592" s="316" t="s">
        <v>194</v>
      </c>
      <c r="G592" s="318" t="s">
        <v>2018</v>
      </c>
      <c r="H592" s="316" t="str">
        <f>IF(OR(AND('ENTR1-Age'!BE66="",'ENTR1-Age'!BF66=""),AND('ENTR1-Age'!BE114="",'ENTR1-Age'!BF114=""),AND('ENTR1-Age'!BF66="K",'ENTR1-Age'!BF114="K"),OR('ENTR1-Age'!BF66="O",'ENTR1-Age'!BF114="O")),"",SUM('ENTR1-Age'!BE66,'ENTR1-Age'!BE114))</f>
        <v/>
      </c>
      <c r="I592" s="316" t="str">
        <f>IF(AND(OR(AND('ENTR1-Age'!BF66="O",'ENTR1-Age'!BF114="O"),AND('ENTR1-Age'!BF66="K",'ENTR1-Age'!BF114="K")),SUM('ENTR1-Age'!BE66,'ENTR1-Age'!BE114)=0,ISNUMBER('ENTR1-Age'!BE162)),"",IF(OR('ENTR1-Age'!BF66="O",'ENTR1-Age'!BF114="O"),"O",IF(AND('ENTR1-Age'!BF66='ENTR1-Age'!BF114,OR('ENTR1-Age'!BF66="K",'ENTR1-Age'!BF66="W",'ENTR1-Age'!BF66="M")), UPPER('ENTR1-Age'!BF66),"")))</f>
        <v/>
      </c>
      <c r="J592" s="321" t="s">
        <v>184</v>
      </c>
      <c r="K592" s="322" t="str">
        <f>IF(AND(ISBLANK('ENTR1-Age'!BE162),$L$592&lt;&gt;"M"),"",'ENTR1-Age'!BE162)</f>
        <v/>
      </c>
      <c r="L592" s="316" t="str">
        <f>IF(ISBLANK('ENTR1-Age'!BF162),"",'ENTR1-Age'!BF162)</f>
        <v/>
      </c>
      <c r="M592" s="317" t="str">
        <f t="shared" si="10"/>
        <v>OK</v>
      </c>
      <c r="N592" s="342"/>
    </row>
    <row r="593" spans="1:14" x14ac:dyDescent="0.2">
      <c r="A593" s="316" t="s">
        <v>389</v>
      </c>
      <c r="B593" s="316" t="s">
        <v>2019</v>
      </c>
      <c r="C593" s="316" t="s">
        <v>194</v>
      </c>
      <c r="D593" s="318" t="s">
        <v>2020</v>
      </c>
      <c r="E593" s="321" t="s">
        <v>184</v>
      </c>
      <c r="F593" s="316" t="s">
        <v>194</v>
      </c>
      <c r="G593" s="318" t="s">
        <v>2021</v>
      </c>
      <c r="H593" s="316" t="str">
        <f>IF(OR(AND('ENTR1-Age'!BE67="",'ENTR1-Age'!BF67=""),AND('ENTR1-Age'!BE115="",'ENTR1-Age'!BF115=""),AND('ENTR1-Age'!BF67="K",'ENTR1-Age'!BF115="K"),OR('ENTR1-Age'!BF67="O",'ENTR1-Age'!BF115="O")),"",SUM('ENTR1-Age'!BE67,'ENTR1-Age'!BE115))</f>
        <v/>
      </c>
      <c r="I593" s="316" t="str">
        <f>IF(AND(OR(AND('ENTR1-Age'!BF67="O",'ENTR1-Age'!BF115="O"),AND('ENTR1-Age'!BF67="K",'ENTR1-Age'!BF115="K")),SUM('ENTR1-Age'!BE67,'ENTR1-Age'!BE115)=0,ISNUMBER('ENTR1-Age'!BE163)),"",IF(OR('ENTR1-Age'!BF67="O",'ENTR1-Age'!BF115="O"),"O",IF(AND('ENTR1-Age'!BF67='ENTR1-Age'!BF115,OR('ENTR1-Age'!BF67="K",'ENTR1-Age'!BF67="W",'ENTR1-Age'!BF67="M")), UPPER('ENTR1-Age'!BF67),"")))</f>
        <v/>
      </c>
      <c r="J593" s="321" t="s">
        <v>184</v>
      </c>
      <c r="K593" s="322" t="str">
        <f>IF(AND(ISBLANK('ENTR1-Age'!BE163),$L$593&lt;&gt;"M"),"",'ENTR1-Age'!BE163)</f>
        <v/>
      </c>
      <c r="L593" s="316" t="str">
        <f>IF(ISBLANK('ENTR1-Age'!BF163),"",'ENTR1-Age'!BF163)</f>
        <v/>
      </c>
      <c r="M593" s="317" t="str">
        <f t="shared" si="10"/>
        <v>OK</v>
      </c>
      <c r="N593" s="342"/>
    </row>
    <row r="594" spans="1:14" x14ac:dyDescent="0.2">
      <c r="A594" s="316" t="s">
        <v>389</v>
      </c>
      <c r="B594" s="316" t="s">
        <v>2022</v>
      </c>
      <c r="C594" s="316" t="s">
        <v>194</v>
      </c>
      <c r="D594" s="318" t="s">
        <v>2023</v>
      </c>
      <c r="E594" s="321" t="s">
        <v>184</v>
      </c>
      <c r="F594" s="316" t="s">
        <v>194</v>
      </c>
      <c r="G594" s="318" t="s">
        <v>2024</v>
      </c>
      <c r="H594" s="316" t="str">
        <f>IF(OR(AND('ENTR1-Age'!BE68="",'ENTR1-Age'!BF68=""),AND('ENTR1-Age'!BE116="",'ENTR1-Age'!BF116=""),AND('ENTR1-Age'!BF68="K",'ENTR1-Age'!BF116="K"),OR('ENTR1-Age'!BF68="O",'ENTR1-Age'!BF116="O")),"",SUM('ENTR1-Age'!BE68,'ENTR1-Age'!BE116))</f>
        <v/>
      </c>
      <c r="I594" s="316" t="str">
        <f>IF(AND(OR(AND('ENTR1-Age'!BF68="O",'ENTR1-Age'!BF116="O"),AND('ENTR1-Age'!BF68="K",'ENTR1-Age'!BF116="K")),SUM('ENTR1-Age'!BE68,'ENTR1-Age'!BE116)=0,ISNUMBER('ENTR1-Age'!BE164)),"",IF(OR('ENTR1-Age'!BF68="O",'ENTR1-Age'!BF116="O"),"O",IF(AND('ENTR1-Age'!BF68='ENTR1-Age'!BF116,OR('ENTR1-Age'!BF68="K",'ENTR1-Age'!BF68="W",'ENTR1-Age'!BF68="M")), UPPER('ENTR1-Age'!BF68),"")))</f>
        <v/>
      </c>
      <c r="J594" s="321" t="s">
        <v>184</v>
      </c>
      <c r="K594" s="322" t="str">
        <f>IF(AND(ISBLANK('ENTR1-Age'!BE164),$L$594&lt;&gt;"M"),"",'ENTR1-Age'!BE164)</f>
        <v/>
      </c>
      <c r="L594" s="316" t="str">
        <f>IF(ISBLANK('ENTR1-Age'!BF164),"",'ENTR1-Age'!BF164)</f>
        <v/>
      </c>
      <c r="M594" s="317" t="str">
        <f t="shared" si="10"/>
        <v>OK</v>
      </c>
      <c r="N594" s="342"/>
    </row>
    <row r="595" spans="1:14" x14ac:dyDescent="0.2">
      <c r="A595" s="316" t="s">
        <v>389</v>
      </c>
      <c r="B595" s="316" t="s">
        <v>2025</v>
      </c>
      <c r="C595" s="316" t="s">
        <v>194</v>
      </c>
      <c r="D595" s="318" t="s">
        <v>2026</v>
      </c>
      <c r="E595" s="321" t="s">
        <v>184</v>
      </c>
      <c r="F595" s="316" t="s">
        <v>194</v>
      </c>
      <c r="G595" s="318" t="s">
        <v>2027</v>
      </c>
      <c r="H595" s="316" t="str">
        <f>IF(OR(AND('ENTR1-Age'!BE69="",'ENTR1-Age'!BF69=""),AND('ENTR1-Age'!BE117="",'ENTR1-Age'!BF117=""),AND('ENTR1-Age'!BF69="K",'ENTR1-Age'!BF117="K"),OR('ENTR1-Age'!BF69="O",'ENTR1-Age'!BF117="O")),"",SUM('ENTR1-Age'!BE69,'ENTR1-Age'!BE117))</f>
        <v/>
      </c>
      <c r="I595" s="316" t="str">
        <f>IF(AND(OR(AND('ENTR1-Age'!BF69="O",'ENTR1-Age'!BF117="O"),AND('ENTR1-Age'!BF69="K",'ENTR1-Age'!BF117="K")),SUM('ENTR1-Age'!BE69,'ENTR1-Age'!BE117)=0,ISNUMBER('ENTR1-Age'!BE165)),"",IF(OR('ENTR1-Age'!BF69="O",'ENTR1-Age'!BF117="O"),"O",IF(AND('ENTR1-Age'!BF69='ENTR1-Age'!BF117,OR('ENTR1-Age'!BF69="K",'ENTR1-Age'!BF69="W",'ENTR1-Age'!BF69="M")), UPPER('ENTR1-Age'!BF69),"")))</f>
        <v/>
      </c>
      <c r="J595" s="321" t="s">
        <v>184</v>
      </c>
      <c r="K595" s="322" t="str">
        <f>IF(AND(ISBLANK('ENTR1-Age'!BE165),$L$595&lt;&gt;"M"),"",'ENTR1-Age'!BE165)</f>
        <v/>
      </c>
      <c r="L595" s="316" t="str">
        <f>IF(ISBLANK('ENTR1-Age'!BF165),"",'ENTR1-Age'!BF165)</f>
        <v/>
      </c>
      <c r="M595" s="317" t="str">
        <f t="shared" si="10"/>
        <v>OK</v>
      </c>
      <c r="N595" s="342"/>
    </row>
    <row r="596" spans="1:14" x14ac:dyDescent="0.2">
      <c r="A596" s="316" t="s">
        <v>389</v>
      </c>
      <c r="B596" s="316" t="s">
        <v>2028</v>
      </c>
      <c r="C596" s="316" t="s">
        <v>194</v>
      </c>
      <c r="D596" s="318" t="s">
        <v>2029</v>
      </c>
      <c r="E596" s="321" t="s">
        <v>184</v>
      </c>
      <c r="F596" s="316" t="s">
        <v>194</v>
      </c>
      <c r="G596" s="318" t="s">
        <v>2030</v>
      </c>
      <c r="H596" s="316" t="str">
        <f>IF(OR(AND('ENTR1-Age'!BE70="",'ENTR1-Age'!BF70=""),AND('ENTR1-Age'!BE118="",'ENTR1-Age'!BF118=""),AND('ENTR1-Age'!BF70="K",'ENTR1-Age'!BF118="K"),OR('ENTR1-Age'!BF70="O",'ENTR1-Age'!BF118="O")),"",SUM('ENTR1-Age'!BE70,'ENTR1-Age'!BE118))</f>
        <v/>
      </c>
      <c r="I596" s="316" t="str">
        <f>IF(AND(OR(AND('ENTR1-Age'!BF70="O",'ENTR1-Age'!BF118="O"),AND('ENTR1-Age'!BF70="K",'ENTR1-Age'!BF118="K")),SUM('ENTR1-Age'!BE70,'ENTR1-Age'!BE118)=0,ISNUMBER('ENTR1-Age'!BE166)),"",IF(OR('ENTR1-Age'!BF70="O",'ENTR1-Age'!BF118="O"),"O",IF(AND('ENTR1-Age'!BF70='ENTR1-Age'!BF118,OR('ENTR1-Age'!BF70="K",'ENTR1-Age'!BF70="W",'ENTR1-Age'!BF70="M")), UPPER('ENTR1-Age'!BF70),"")))</f>
        <v/>
      </c>
      <c r="J596" s="321" t="s">
        <v>184</v>
      </c>
      <c r="K596" s="322" t="str">
        <f>IF(AND(ISBLANK('ENTR1-Age'!BE166),$L$596&lt;&gt;"M"),"",'ENTR1-Age'!BE166)</f>
        <v/>
      </c>
      <c r="L596" s="316" t="str">
        <f>IF(ISBLANK('ENTR1-Age'!BF166),"",'ENTR1-Age'!BF166)</f>
        <v/>
      </c>
      <c r="M596" s="317" t="str">
        <f t="shared" si="10"/>
        <v>OK</v>
      </c>
      <c r="N596" s="342"/>
    </row>
    <row r="597" spans="1:14" x14ac:dyDescent="0.2">
      <c r="A597" s="316" t="s">
        <v>389</v>
      </c>
      <c r="B597" s="316" t="s">
        <v>2031</v>
      </c>
      <c r="C597" s="316" t="s">
        <v>194</v>
      </c>
      <c r="D597" s="318" t="s">
        <v>2032</v>
      </c>
      <c r="E597" s="321" t="s">
        <v>184</v>
      </c>
      <c r="F597" s="316" t="s">
        <v>194</v>
      </c>
      <c r="G597" s="318" t="s">
        <v>2033</v>
      </c>
      <c r="H597" s="316" t="str">
        <f>IF(OR(AND('ENTR1-Age'!BE71="",'ENTR1-Age'!BF71=""),AND('ENTR1-Age'!BE119="",'ENTR1-Age'!BF119=""),AND('ENTR1-Age'!BF71="K",'ENTR1-Age'!BF119="K"),OR('ENTR1-Age'!BF71="O",'ENTR1-Age'!BF119="O")),"",SUM('ENTR1-Age'!BE71,'ENTR1-Age'!BE119))</f>
        <v/>
      </c>
      <c r="I597" s="316" t="str">
        <f>IF(AND(OR(AND('ENTR1-Age'!BF71="O",'ENTR1-Age'!BF119="O"),AND('ENTR1-Age'!BF71="K",'ENTR1-Age'!BF119="K")),SUM('ENTR1-Age'!BE71,'ENTR1-Age'!BE119)=0,ISNUMBER('ENTR1-Age'!BE167)),"",IF(OR('ENTR1-Age'!BF71="O",'ENTR1-Age'!BF119="O"),"O",IF(AND('ENTR1-Age'!BF71='ENTR1-Age'!BF119,OR('ENTR1-Age'!BF71="K",'ENTR1-Age'!BF71="W",'ENTR1-Age'!BF71="M")), UPPER('ENTR1-Age'!BF71),"")))</f>
        <v/>
      </c>
      <c r="J597" s="321" t="s">
        <v>184</v>
      </c>
      <c r="K597" s="322" t="str">
        <f>IF(AND(ISBLANK('ENTR1-Age'!BE167),$L$597&lt;&gt;"M"),"",'ENTR1-Age'!BE167)</f>
        <v/>
      </c>
      <c r="L597" s="316" t="str">
        <f>IF(ISBLANK('ENTR1-Age'!BF167),"",'ENTR1-Age'!BF167)</f>
        <v/>
      </c>
      <c r="M597" s="317" t="str">
        <f t="shared" si="10"/>
        <v>OK</v>
      </c>
      <c r="N597" s="342"/>
    </row>
    <row r="598" spans="1:14" x14ac:dyDescent="0.2">
      <c r="A598" s="316" t="s">
        <v>389</v>
      </c>
      <c r="B598" s="316" t="s">
        <v>2034</v>
      </c>
      <c r="C598" s="316" t="s">
        <v>194</v>
      </c>
      <c r="D598" s="318" t="s">
        <v>2035</v>
      </c>
      <c r="E598" s="321" t="s">
        <v>184</v>
      </c>
      <c r="F598" s="316" t="s">
        <v>194</v>
      </c>
      <c r="G598" s="318" t="s">
        <v>2036</v>
      </c>
      <c r="H598" s="316" t="str">
        <f>IF(OR(AND('ENTR1-Age'!BE72="",'ENTR1-Age'!BF72=""),AND('ENTR1-Age'!BE120="",'ENTR1-Age'!BF120=""),AND('ENTR1-Age'!BF72="K",'ENTR1-Age'!BF120="K"),OR('ENTR1-Age'!BF72="O",'ENTR1-Age'!BF120="O")),"",SUM('ENTR1-Age'!BE72,'ENTR1-Age'!BE120))</f>
        <v/>
      </c>
      <c r="I598" s="316" t="str">
        <f>IF(AND(OR(AND('ENTR1-Age'!BF72="O",'ENTR1-Age'!BF120="O"),AND('ENTR1-Age'!BF72="K",'ENTR1-Age'!BF120="K")),SUM('ENTR1-Age'!BE72,'ENTR1-Age'!BE120)=0,ISNUMBER('ENTR1-Age'!BE168)),"",IF(OR('ENTR1-Age'!BF72="O",'ENTR1-Age'!BF120="O"),"O",IF(AND('ENTR1-Age'!BF72='ENTR1-Age'!BF120,OR('ENTR1-Age'!BF72="K",'ENTR1-Age'!BF72="W",'ENTR1-Age'!BF72="M")), UPPER('ENTR1-Age'!BF72),"")))</f>
        <v/>
      </c>
      <c r="J598" s="321" t="s">
        <v>184</v>
      </c>
      <c r="K598" s="322" t="str">
        <f>IF(AND(ISBLANK('ENTR1-Age'!BE168),$L$598&lt;&gt;"M"),"",'ENTR1-Age'!BE168)</f>
        <v/>
      </c>
      <c r="L598" s="316" t="str">
        <f>IF(ISBLANK('ENTR1-Age'!BF168),"",'ENTR1-Age'!BF168)</f>
        <v/>
      </c>
      <c r="M598" s="317" t="str">
        <f t="shared" si="10"/>
        <v>OK</v>
      </c>
      <c r="N598" s="342"/>
    </row>
    <row r="599" spans="1:14" x14ac:dyDescent="0.2">
      <c r="A599" s="316" t="s">
        <v>389</v>
      </c>
      <c r="B599" s="316" t="s">
        <v>2037</v>
      </c>
      <c r="C599" s="316" t="s">
        <v>194</v>
      </c>
      <c r="D599" s="318" t="s">
        <v>2038</v>
      </c>
      <c r="E599" s="321" t="s">
        <v>184</v>
      </c>
      <c r="F599" s="316" t="s">
        <v>194</v>
      </c>
      <c r="G599" s="318" t="s">
        <v>2039</v>
      </c>
      <c r="H599" s="316" t="str">
        <f>IF(OR(AND('ENTR1-Age'!BE73="",'ENTR1-Age'!BF73=""),AND('ENTR1-Age'!BE121="",'ENTR1-Age'!BF121=""),AND('ENTR1-Age'!BF73="K",'ENTR1-Age'!BF121="K"),OR('ENTR1-Age'!BF73="O",'ENTR1-Age'!BF121="O")),"",SUM('ENTR1-Age'!BE73,'ENTR1-Age'!BE121))</f>
        <v/>
      </c>
      <c r="I599" s="316" t="str">
        <f>IF(AND(OR(AND('ENTR1-Age'!BF73="O",'ENTR1-Age'!BF121="O"),AND('ENTR1-Age'!BF73="K",'ENTR1-Age'!BF121="K")),SUM('ENTR1-Age'!BE73,'ENTR1-Age'!BE121)=0,ISNUMBER('ENTR1-Age'!BE169)),"",IF(OR('ENTR1-Age'!BF73="O",'ENTR1-Age'!BF121="O"),"O",IF(AND('ENTR1-Age'!BF73='ENTR1-Age'!BF121,OR('ENTR1-Age'!BF73="K",'ENTR1-Age'!BF73="W",'ENTR1-Age'!BF73="M")), UPPER('ENTR1-Age'!BF73),"")))</f>
        <v/>
      </c>
      <c r="J599" s="321" t="s">
        <v>184</v>
      </c>
      <c r="K599" s="322" t="str">
        <f>IF(AND(ISBLANK('ENTR1-Age'!BE169),$L$599&lt;&gt;"M"),"",'ENTR1-Age'!BE169)</f>
        <v/>
      </c>
      <c r="L599" s="316" t="str">
        <f>IF(ISBLANK('ENTR1-Age'!BF169),"",'ENTR1-Age'!BF169)</f>
        <v/>
      </c>
      <c r="M599" s="317" t="str">
        <f t="shared" si="10"/>
        <v>OK</v>
      </c>
      <c r="N599" s="342"/>
    </row>
    <row r="600" spans="1:14" x14ac:dyDescent="0.2">
      <c r="A600" s="316" t="s">
        <v>389</v>
      </c>
      <c r="B600" s="316" t="s">
        <v>2040</v>
      </c>
      <c r="C600" s="316" t="s">
        <v>194</v>
      </c>
      <c r="D600" s="318" t="s">
        <v>2041</v>
      </c>
      <c r="E600" s="321" t="s">
        <v>184</v>
      </c>
      <c r="F600" s="316" t="s">
        <v>194</v>
      </c>
      <c r="G600" s="318" t="s">
        <v>2042</v>
      </c>
      <c r="H600" s="316" t="str">
        <f>IF(OR(AND('ENTR1-Age'!BE74="",'ENTR1-Age'!BF74=""),AND('ENTR1-Age'!BE122="",'ENTR1-Age'!BF122=""),AND('ENTR1-Age'!BF74="K",'ENTR1-Age'!BF122="K"),OR('ENTR1-Age'!BF74="O",'ENTR1-Age'!BF122="O")),"",SUM('ENTR1-Age'!BE74,'ENTR1-Age'!BE122))</f>
        <v/>
      </c>
      <c r="I600" s="316" t="str">
        <f>IF(AND(OR(AND('ENTR1-Age'!BF74="O",'ENTR1-Age'!BF122="O"),AND('ENTR1-Age'!BF74="K",'ENTR1-Age'!BF122="K")),SUM('ENTR1-Age'!BE74,'ENTR1-Age'!BE122)=0,ISNUMBER('ENTR1-Age'!BE170)),"",IF(OR('ENTR1-Age'!BF74="O",'ENTR1-Age'!BF122="O"),"O",IF(AND('ENTR1-Age'!BF74='ENTR1-Age'!BF122,OR('ENTR1-Age'!BF74="K",'ENTR1-Age'!BF74="W",'ENTR1-Age'!BF74="M")), UPPER('ENTR1-Age'!BF74),"")))</f>
        <v/>
      </c>
      <c r="J600" s="321" t="s">
        <v>184</v>
      </c>
      <c r="K600" s="322" t="str">
        <f>IF(AND(ISBLANK('ENTR1-Age'!BE170),$L$600&lt;&gt;"M"),"",'ENTR1-Age'!BE170)</f>
        <v/>
      </c>
      <c r="L600" s="316" t="str">
        <f>IF(ISBLANK('ENTR1-Age'!BF170),"",'ENTR1-Age'!BF170)</f>
        <v/>
      </c>
      <c r="M600" s="317" t="str">
        <f t="shared" si="10"/>
        <v>OK</v>
      </c>
      <c r="N600" s="342"/>
    </row>
    <row r="601" spans="1:14" x14ac:dyDescent="0.2">
      <c r="A601" s="316" t="s">
        <v>389</v>
      </c>
      <c r="B601" s="316" t="s">
        <v>2043</v>
      </c>
      <c r="C601" s="316" t="s">
        <v>194</v>
      </c>
      <c r="D601" s="318" t="s">
        <v>2044</v>
      </c>
      <c r="E601" s="321" t="s">
        <v>184</v>
      </c>
      <c r="F601" s="316" t="s">
        <v>194</v>
      </c>
      <c r="G601" s="318" t="s">
        <v>2045</v>
      </c>
      <c r="H601" s="316" t="str">
        <f>IF(OR(AND('ENTR1-Age'!BE75="",'ENTR1-Age'!BF75=""),AND('ENTR1-Age'!BE123="",'ENTR1-Age'!BF123=""),AND('ENTR1-Age'!BF75="K",'ENTR1-Age'!BF123="K"),OR('ENTR1-Age'!BF75="O",'ENTR1-Age'!BF123="O")),"",SUM('ENTR1-Age'!BE75,'ENTR1-Age'!BE123))</f>
        <v/>
      </c>
      <c r="I601" s="316" t="str">
        <f>IF(AND(OR(AND('ENTR1-Age'!BF75="O",'ENTR1-Age'!BF123="O"),AND('ENTR1-Age'!BF75="K",'ENTR1-Age'!BF123="K")),SUM('ENTR1-Age'!BE75,'ENTR1-Age'!BE123)=0,ISNUMBER('ENTR1-Age'!BE171)),"",IF(OR('ENTR1-Age'!BF75="O",'ENTR1-Age'!BF123="O"),"O",IF(AND('ENTR1-Age'!BF75='ENTR1-Age'!BF123,OR('ENTR1-Age'!BF75="K",'ENTR1-Age'!BF75="W",'ENTR1-Age'!BF75="M")), UPPER('ENTR1-Age'!BF75),"")))</f>
        <v/>
      </c>
      <c r="J601" s="321" t="s">
        <v>184</v>
      </c>
      <c r="K601" s="322" t="str">
        <f>IF(AND(ISBLANK('ENTR1-Age'!BE171),$L$601&lt;&gt;"M"),"",'ENTR1-Age'!BE171)</f>
        <v/>
      </c>
      <c r="L601" s="316" t="str">
        <f>IF(ISBLANK('ENTR1-Age'!BF171),"",'ENTR1-Age'!BF171)</f>
        <v/>
      </c>
      <c r="M601" s="317" t="str">
        <f t="shared" si="10"/>
        <v>OK</v>
      </c>
      <c r="N601" s="342"/>
    </row>
    <row r="602" spans="1:14" x14ac:dyDescent="0.2">
      <c r="A602" s="316" t="s">
        <v>389</v>
      </c>
      <c r="B602" s="316" t="s">
        <v>2046</v>
      </c>
      <c r="C602" s="316" t="s">
        <v>194</v>
      </c>
      <c r="D602" s="318" t="s">
        <v>2047</v>
      </c>
      <c r="E602" s="321" t="s">
        <v>184</v>
      </c>
      <c r="F602" s="316" t="s">
        <v>194</v>
      </c>
      <c r="G602" s="318" t="s">
        <v>2048</v>
      </c>
      <c r="H602" s="316" t="str">
        <f>IF(OR(AND('ENTR1-Age'!BE76="",'ENTR1-Age'!BF76=""),AND('ENTR1-Age'!BE124="",'ENTR1-Age'!BF124=""),AND('ENTR1-Age'!BF76="K",'ENTR1-Age'!BF124="K"),OR('ENTR1-Age'!BF76="O",'ENTR1-Age'!BF124="O")),"",SUM('ENTR1-Age'!BE76,'ENTR1-Age'!BE124))</f>
        <v/>
      </c>
      <c r="I602" s="316" t="str">
        <f>IF(AND(OR(AND('ENTR1-Age'!BF76="O",'ENTR1-Age'!BF124="O"),AND('ENTR1-Age'!BF76="K",'ENTR1-Age'!BF124="K")),SUM('ENTR1-Age'!BE76,'ENTR1-Age'!BE124)=0,ISNUMBER('ENTR1-Age'!BE172)),"",IF(OR('ENTR1-Age'!BF76="O",'ENTR1-Age'!BF124="O"),"O",IF(AND('ENTR1-Age'!BF76='ENTR1-Age'!BF124,OR('ENTR1-Age'!BF76="K",'ENTR1-Age'!BF76="W",'ENTR1-Age'!BF76="M")), UPPER('ENTR1-Age'!BF76),"")))</f>
        <v/>
      </c>
      <c r="J602" s="321" t="s">
        <v>184</v>
      </c>
      <c r="K602" s="322" t="str">
        <f>IF(AND(ISBLANK('ENTR1-Age'!BE172),$L$602&lt;&gt;"M"),"",'ENTR1-Age'!BE172)</f>
        <v/>
      </c>
      <c r="L602" s="316" t="str">
        <f>IF(ISBLANK('ENTR1-Age'!BF172),"",'ENTR1-Age'!BF172)</f>
        <v/>
      </c>
      <c r="M602" s="317" t="str">
        <f t="shared" si="10"/>
        <v>OK</v>
      </c>
      <c r="N602" s="342"/>
    </row>
    <row r="603" spans="1:14" x14ac:dyDescent="0.2">
      <c r="A603" s="316" t="s">
        <v>389</v>
      </c>
      <c r="B603" s="316" t="s">
        <v>2049</v>
      </c>
      <c r="C603" s="316" t="s">
        <v>194</v>
      </c>
      <c r="D603" s="318" t="s">
        <v>2050</v>
      </c>
      <c r="E603" s="321" t="s">
        <v>184</v>
      </c>
      <c r="F603" s="316" t="s">
        <v>194</v>
      </c>
      <c r="G603" s="318" t="s">
        <v>2051</v>
      </c>
      <c r="H603" s="316" t="str">
        <f>IF(OR(AND('ENTR1-Age'!BE77="",'ENTR1-Age'!BF77=""),AND('ENTR1-Age'!BE125="",'ENTR1-Age'!BF125=""),AND('ENTR1-Age'!BF77="K",'ENTR1-Age'!BF125="K"),OR('ENTR1-Age'!BF77="O",'ENTR1-Age'!BF125="O")),"",SUM('ENTR1-Age'!BE77,'ENTR1-Age'!BE125))</f>
        <v/>
      </c>
      <c r="I603" s="316" t="str">
        <f>IF(AND(OR(AND('ENTR1-Age'!BF77="O",'ENTR1-Age'!BF125="O"),AND('ENTR1-Age'!BF77="K",'ENTR1-Age'!BF125="K")),SUM('ENTR1-Age'!BE77,'ENTR1-Age'!BE125)=0,ISNUMBER('ENTR1-Age'!BE173)),"",IF(OR('ENTR1-Age'!BF77="O",'ENTR1-Age'!BF125="O"),"O",IF(AND('ENTR1-Age'!BF77='ENTR1-Age'!BF125,OR('ENTR1-Age'!BF77="K",'ENTR1-Age'!BF77="W",'ENTR1-Age'!BF77="M")), UPPER('ENTR1-Age'!BF77),"")))</f>
        <v/>
      </c>
      <c r="J603" s="321" t="s">
        <v>184</v>
      </c>
      <c r="K603" s="322" t="str">
        <f>IF(AND(ISBLANK('ENTR1-Age'!BE173),$L$603&lt;&gt;"M"),"",'ENTR1-Age'!BE173)</f>
        <v/>
      </c>
      <c r="L603" s="316" t="str">
        <f>IF(ISBLANK('ENTR1-Age'!BF173),"",'ENTR1-Age'!BF173)</f>
        <v/>
      </c>
      <c r="M603" s="317" t="str">
        <f t="shared" si="10"/>
        <v>OK</v>
      </c>
      <c r="N603" s="342"/>
    </row>
    <row r="604" spans="1:14" x14ac:dyDescent="0.2">
      <c r="A604" s="316" t="s">
        <v>389</v>
      </c>
      <c r="B604" s="316" t="s">
        <v>2052</v>
      </c>
      <c r="C604" s="316" t="s">
        <v>194</v>
      </c>
      <c r="D604" s="318" t="s">
        <v>2053</v>
      </c>
      <c r="E604" s="321" t="s">
        <v>184</v>
      </c>
      <c r="F604" s="316" t="s">
        <v>194</v>
      </c>
      <c r="G604" s="318" t="s">
        <v>2054</v>
      </c>
      <c r="H604" s="316" t="str">
        <f>IF(OR(SUMPRODUCT(--('ENTR1-Age'!BH31:'ENTR1-Age'!BH76=""),--('ENTR1-Age'!BI31:'ENTR1-Age'!BI76=""))&gt;0,COUNTIF('ENTR1-Age'!BI31:'ENTR1-Age'!BI76,"O")&gt;0, COUNTIF('ENTR1-Age'!BI31:'ENTR1-Age'!BI76,"K")=46),"",SUM('ENTR1-Age'!BH31:'ENTR1-Age'!BH76))</f>
        <v/>
      </c>
      <c r="I604" s="316" t="str">
        <f xml:space="preserve"> IF(AND(OR(COUNTIF('ENTR1-Age'!BI31:'ENTR1-Age'!BI76,"O")=46,COUNTIF('ENTR1-Age'!BI31:'ENTR1-Age'!BI76,"K")=46),SUM('ENTR1-Age'!BH31:'ENTR1-Age'!BH76)=0,ISNUMBER('ENTR1-Age'!BH77)),"",IF(COUNTIF('ENTR1-Age'!BI31:'ENTR1-Age'!BI76,"O")&gt;0,"O", IF(AND(COUNTIF('ENTR1-Age'!BI31:'ENTR1-Age'!BI76,'ENTR1-Age'!BI31)=46,OR('ENTR1-Age'!BI31="K",'ENTR1-Age'!BI31="W",'ENTR1-Age'!BI31="M")),UPPER('ENTR1-Age'!BI31),"")))</f>
        <v/>
      </c>
      <c r="J604" s="321" t="s">
        <v>184</v>
      </c>
      <c r="K604" s="322" t="str">
        <f>IF(AND(ISBLANK('ENTR1-Age'!BH77),$L$604&lt;&gt;"M"),"",'ENTR1-Age'!BH77)</f>
        <v/>
      </c>
      <c r="L604" s="316" t="str">
        <f>IF(ISBLANK('ENTR1-Age'!BI77),"",'ENTR1-Age'!BI77)</f>
        <v/>
      </c>
      <c r="M604" s="317" t="str">
        <f t="shared" si="10"/>
        <v>OK</v>
      </c>
      <c r="N604" s="342"/>
    </row>
    <row r="605" spans="1:14" x14ac:dyDescent="0.2">
      <c r="A605" s="316" t="s">
        <v>389</v>
      </c>
      <c r="B605" s="316" t="s">
        <v>2055</v>
      </c>
      <c r="C605" s="316" t="s">
        <v>194</v>
      </c>
      <c r="D605" s="318" t="s">
        <v>2056</v>
      </c>
      <c r="E605" s="321" t="s">
        <v>184</v>
      </c>
      <c r="F605" s="316" t="s">
        <v>194</v>
      </c>
      <c r="G605" s="318" t="s">
        <v>471</v>
      </c>
      <c r="H605" s="316" t="str">
        <f>IF(OR(SUMPRODUCT(--('ENTR1-Age'!BH79:'ENTR1-Age'!BH124=""),--('ENTR1-Age'!BI79:'ENTR1-Age'!BI124=""))&gt;0,COUNTIF('ENTR1-Age'!BI79:'ENTR1-Age'!BI124,"O")&gt;0, COUNTIF('ENTR1-Age'!BI79:'ENTR1-Age'!BI124,"K")=46),"",SUM('ENTR1-Age'!BH79:'ENTR1-Age'!BH124))</f>
        <v/>
      </c>
      <c r="I605" s="316" t="str">
        <f xml:space="preserve"> IF(AND(OR(COUNTIF('ENTR1-Age'!BI79:'ENTR1-Age'!BI124,"O")=46,COUNTIF('ENTR1-Age'!BI79:'ENTR1-Age'!BI124,"K")=46),SUM('ENTR1-Age'!BH79:'ENTR1-Age'!BH124)=0,ISNUMBER('ENTR1-Age'!BH125)),"",IF(COUNTIF('ENTR1-Age'!BI79:'ENTR1-Age'!BI124,"O")&gt;0,"O", IF(AND(COUNTIF('ENTR1-Age'!BI79:'ENTR1-Age'!BI124,'ENTR1-Age'!BI79)=46,OR('ENTR1-Age'!BI79="K",'ENTR1-Age'!BI79="W",'ENTR1-Age'!BI79="M")),UPPER('ENTR1-Age'!BI79),"")))</f>
        <v/>
      </c>
      <c r="J605" s="321" t="s">
        <v>184</v>
      </c>
      <c r="K605" s="322" t="str">
        <f>IF(AND(ISBLANK('ENTR1-Age'!BH125),$L$605&lt;&gt;"M"),"",'ENTR1-Age'!BH125)</f>
        <v/>
      </c>
      <c r="L605" s="316" t="str">
        <f>IF(ISBLANK('ENTR1-Age'!BI125),"",'ENTR1-Age'!BI125)</f>
        <v/>
      </c>
      <c r="M605" s="317" t="str">
        <f t="shared" si="10"/>
        <v>OK</v>
      </c>
      <c r="N605" s="342"/>
    </row>
    <row r="606" spans="1:14" x14ac:dyDescent="0.2">
      <c r="A606" s="316" t="s">
        <v>389</v>
      </c>
      <c r="B606" s="316" t="s">
        <v>2057</v>
      </c>
      <c r="C606" s="316" t="s">
        <v>194</v>
      </c>
      <c r="D606" s="318" t="s">
        <v>2058</v>
      </c>
      <c r="E606" s="321" t="s">
        <v>184</v>
      </c>
      <c r="F606" s="316" t="s">
        <v>194</v>
      </c>
      <c r="G606" s="318" t="s">
        <v>2059</v>
      </c>
      <c r="H606" s="316" t="str">
        <f>IF(OR(AND('ENTR1-Age'!BH31="",'ENTR1-Age'!BI31=""),AND('ENTR1-Age'!BH79="",'ENTR1-Age'!BI79=""),AND('ENTR1-Age'!BI31="K",'ENTR1-Age'!BI79="K"),OR('ENTR1-Age'!BI31="O",'ENTR1-Age'!BI79="O")),"",SUM('ENTR1-Age'!BH31,'ENTR1-Age'!BH79))</f>
        <v/>
      </c>
      <c r="I606" s="316" t="str">
        <f>IF(AND(OR(AND('ENTR1-Age'!BI31="O",'ENTR1-Age'!BI79="O"),AND('ENTR1-Age'!BI31="K",'ENTR1-Age'!BI79="K")),SUM('ENTR1-Age'!BH31,'ENTR1-Age'!BH79)=0,ISNUMBER('ENTR1-Age'!BH127)),"",IF(OR('ENTR1-Age'!BI31="O",'ENTR1-Age'!BI79="O"),"O",IF(AND('ENTR1-Age'!BI31='ENTR1-Age'!BI79,OR('ENTR1-Age'!BI31="K",'ENTR1-Age'!BI31="W",'ENTR1-Age'!BI31="M")), UPPER('ENTR1-Age'!BI31),"")))</f>
        <v/>
      </c>
      <c r="J606" s="321" t="s">
        <v>184</v>
      </c>
      <c r="K606" s="322" t="str">
        <f>IF(AND(ISBLANK('ENTR1-Age'!BH127),$L$606&lt;&gt;"M"),"",'ENTR1-Age'!BH127)</f>
        <v/>
      </c>
      <c r="L606" s="316" t="str">
        <f>IF(ISBLANK('ENTR1-Age'!BI127),"",'ENTR1-Age'!BI127)</f>
        <v/>
      </c>
      <c r="M606" s="317" t="str">
        <f t="shared" si="10"/>
        <v>OK</v>
      </c>
      <c r="N606" s="342"/>
    </row>
    <row r="607" spans="1:14" x14ac:dyDescent="0.2">
      <c r="A607" s="316" t="s">
        <v>389</v>
      </c>
      <c r="B607" s="316" t="s">
        <v>2060</v>
      </c>
      <c r="C607" s="316" t="s">
        <v>194</v>
      </c>
      <c r="D607" s="318" t="s">
        <v>2061</v>
      </c>
      <c r="E607" s="321" t="s">
        <v>184</v>
      </c>
      <c r="F607" s="316" t="s">
        <v>194</v>
      </c>
      <c r="G607" s="318" t="s">
        <v>2062</v>
      </c>
      <c r="H607" s="316" t="str">
        <f>IF(OR(AND('ENTR1-Age'!BH32="",'ENTR1-Age'!BI32=""),AND('ENTR1-Age'!BH80="",'ENTR1-Age'!BI80=""),AND('ENTR1-Age'!BI32="K",'ENTR1-Age'!BI80="K"),OR('ENTR1-Age'!BI32="O",'ENTR1-Age'!BI80="O")),"",SUM('ENTR1-Age'!BH32,'ENTR1-Age'!BH80))</f>
        <v/>
      </c>
      <c r="I607" s="316" t="str">
        <f>IF(AND(OR(AND('ENTR1-Age'!BI32="O",'ENTR1-Age'!BI80="O"),AND('ENTR1-Age'!BI32="K",'ENTR1-Age'!BI80="K")),SUM('ENTR1-Age'!BH32,'ENTR1-Age'!BH80)=0,ISNUMBER('ENTR1-Age'!BH128)),"",IF(OR('ENTR1-Age'!BI32="O",'ENTR1-Age'!BI80="O"),"O",IF(AND('ENTR1-Age'!BI32='ENTR1-Age'!BI80,OR('ENTR1-Age'!BI32="K",'ENTR1-Age'!BI32="W",'ENTR1-Age'!BI32="M")), UPPER('ENTR1-Age'!BI32),"")))</f>
        <v/>
      </c>
      <c r="J607" s="321" t="s">
        <v>184</v>
      </c>
      <c r="K607" s="322" t="str">
        <f>IF(AND(ISBLANK('ENTR1-Age'!BH128),$L$607&lt;&gt;"M"),"",'ENTR1-Age'!BH128)</f>
        <v/>
      </c>
      <c r="L607" s="316" t="str">
        <f>IF(ISBLANK('ENTR1-Age'!BI128),"",'ENTR1-Age'!BI128)</f>
        <v/>
      </c>
      <c r="M607" s="317" t="str">
        <f t="shared" si="10"/>
        <v>OK</v>
      </c>
      <c r="N607" s="342"/>
    </row>
    <row r="608" spans="1:14" x14ac:dyDescent="0.2">
      <c r="A608" s="316" t="s">
        <v>389</v>
      </c>
      <c r="B608" s="316" t="s">
        <v>2063</v>
      </c>
      <c r="C608" s="316" t="s">
        <v>194</v>
      </c>
      <c r="D608" s="318" t="s">
        <v>2064</v>
      </c>
      <c r="E608" s="321" t="s">
        <v>184</v>
      </c>
      <c r="F608" s="316" t="s">
        <v>194</v>
      </c>
      <c r="G608" s="318" t="s">
        <v>2065</v>
      </c>
      <c r="H608" s="316" t="str">
        <f>IF(OR(AND('ENTR1-Age'!BH33="",'ENTR1-Age'!BI33=""),AND('ENTR1-Age'!BH81="",'ENTR1-Age'!BI81=""),AND('ENTR1-Age'!BI33="K",'ENTR1-Age'!BI81="K"),OR('ENTR1-Age'!BI33="O",'ENTR1-Age'!BI81="O")),"",SUM('ENTR1-Age'!BH33,'ENTR1-Age'!BH81))</f>
        <v/>
      </c>
      <c r="I608" s="316" t="str">
        <f>IF(AND(OR(AND('ENTR1-Age'!BI33="O",'ENTR1-Age'!BI81="O"),AND('ENTR1-Age'!BI33="K",'ENTR1-Age'!BI81="K")),SUM('ENTR1-Age'!BH33,'ENTR1-Age'!BH81)=0,ISNUMBER('ENTR1-Age'!BH129)),"",IF(OR('ENTR1-Age'!BI33="O",'ENTR1-Age'!BI81="O"),"O",IF(AND('ENTR1-Age'!BI33='ENTR1-Age'!BI81,OR('ENTR1-Age'!BI33="K",'ENTR1-Age'!BI33="W",'ENTR1-Age'!BI33="M")), UPPER('ENTR1-Age'!BI33),"")))</f>
        <v/>
      </c>
      <c r="J608" s="321" t="s">
        <v>184</v>
      </c>
      <c r="K608" s="322" t="str">
        <f>IF(AND(ISBLANK('ENTR1-Age'!BH129),$L$608&lt;&gt;"M"),"",'ENTR1-Age'!BH129)</f>
        <v/>
      </c>
      <c r="L608" s="316" t="str">
        <f>IF(ISBLANK('ENTR1-Age'!BI129),"",'ENTR1-Age'!BI129)</f>
        <v/>
      </c>
      <c r="M608" s="317" t="str">
        <f t="shared" si="10"/>
        <v>OK</v>
      </c>
      <c r="N608" s="342"/>
    </row>
    <row r="609" spans="1:14" x14ac:dyDescent="0.2">
      <c r="A609" s="316" t="s">
        <v>389</v>
      </c>
      <c r="B609" s="316" t="s">
        <v>2066</v>
      </c>
      <c r="C609" s="316" t="s">
        <v>194</v>
      </c>
      <c r="D609" s="318" t="s">
        <v>2067</v>
      </c>
      <c r="E609" s="321" t="s">
        <v>184</v>
      </c>
      <c r="F609" s="316" t="s">
        <v>194</v>
      </c>
      <c r="G609" s="318" t="s">
        <v>2068</v>
      </c>
      <c r="H609" s="316" t="str">
        <f>IF(OR(AND('ENTR1-Age'!BH34="",'ENTR1-Age'!BI34=""),AND('ENTR1-Age'!BH82="",'ENTR1-Age'!BI82=""),AND('ENTR1-Age'!BI34="K",'ENTR1-Age'!BI82="K"),OR('ENTR1-Age'!BI34="O",'ENTR1-Age'!BI82="O")),"",SUM('ENTR1-Age'!BH34,'ENTR1-Age'!BH82))</f>
        <v/>
      </c>
      <c r="I609" s="316" t="str">
        <f>IF(AND(OR(AND('ENTR1-Age'!BI34="O",'ENTR1-Age'!BI82="O"),AND('ENTR1-Age'!BI34="K",'ENTR1-Age'!BI82="K")),SUM('ENTR1-Age'!BH34,'ENTR1-Age'!BH82)=0,ISNUMBER('ENTR1-Age'!BH130)),"",IF(OR('ENTR1-Age'!BI34="O",'ENTR1-Age'!BI82="O"),"O",IF(AND('ENTR1-Age'!BI34='ENTR1-Age'!BI82,OR('ENTR1-Age'!BI34="K",'ENTR1-Age'!BI34="W",'ENTR1-Age'!BI34="M")), UPPER('ENTR1-Age'!BI34),"")))</f>
        <v/>
      </c>
      <c r="J609" s="321" t="s">
        <v>184</v>
      </c>
      <c r="K609" s="322" t="str">
        <f>IF(AND(ISBLANK('ENTR1-Age'!BH130),$L$609&lt;&gt;"M"),"",'ENTR1-Age'!BH130)</f>
        <v/>
      </c>
      <c r="L609" s="316" t="str">
        <f>IF(ISBLANK('ENTR1-Age'!BI130),"",'ENTR1-Age'!BI130)</f>
        <v/>
      </c>
      <c r="M609" s="317" t="str">
        <f t="shared" si="10"/>
        <v>OK</v>
      </c>
      <c r="N609" s="342"/>
    </row>
    <row r="610" spans="1:14" x14ac:dyDescent="0.2">
      <c r="A610" s="316" t="s">
        <v>389</v>
      </c>
      <c r="B610" s="316" t="s">
        <v>2069</v>
      </c>
      <c r="C610" s="316" t="s">
        <v>194</v>
      </c>
      <c r="D610" s="318" t="s">
        <v>2070</v>
      </c>
      <c r="E610" s="321" t="s">
        <v>184</v>
      </c>
      <c r="F610" s="316" t="s">
        <v>194</v>
      </c>
      <c r="G610" s="318" t="s">
        <v>2071</v>
      </c>
      <c r="H610" s="316" t="str">
        <f>IF(OR(AND('ENTR1-Age'!BH35="",'ENTR1-Age'!BI35=""),AND('ENTR1-Age'!BH83="",'ENTR1-Age'!BI83=""),AND('ENTR1-Age'!BI35="K",'ENTR1-Age'!BI83="K"),OR('ENTR1-Age'!BI35="O",'ENTR1-Age'!BI83="O")),"",SUM('ENTR1-Age'!BH35,'ENTR1-Age'!BH83))</f>
        <v/>
      </c>
      <c r="I610" s="316" t="str">
        <f>IF(AND(OR(AND('ENTR1-Age'!BI35="O",'ENTR1-Age'!BI83="O"),AND('ENTR1-Age'!BI35="K",'ENTR1-Age'!BI83="K")),SUM('ENTR1-Age'!BH35,'ENTR1-Age'!BH83)=0,ISNUMBER('ENTR1-Age'!BH131)),"",IF(OR('ENTR1-Age'!BI35="O",'ENTR1-Age'!BI83="O"),"O",IF(AND('ENTR1-Age'!BI35='ENTR1-Age'!BI83,OR('ENTR1-Age'!BI35="K",'ENTR1-Age'!BI35="W",'ENTR1-Age'!BI35="M")), UPPER('ENTR1-Age'!BI35),"")))</f>
        <v/>
      </c>
      <c r="J610" s="321" t="s">
        <v>184</v>
      </c>
      <c r="K610" s="322" t="str">
        <f>IF(AND(ISBLANK('ENTR1-Age'!BH131),$L$610&lt;&gt;"M"),"",'ENTR1-Age'!BH131)</f>
        <v/>
      </c>
      <c r="L610" s="316" t="str">
        <f>IF(ISBLANK('ENTR1-Age'!BI131),"",'ENTR1-Age'!BI131)</f>
        <v/>
      </c>
      <c r="M610" s="317" t="str">
        <f t="shared" si="10"/>
        <v>OK</v>
      </c>
      <c r="N610" s="342"/>
    </row>
    <row r="611" spans="1:14" x14ac:dyDescent="0.2">
      <c r="A611" s="316" t="s">
        <v>389</v>
      </c>
      <c r="B611" s="316" t="s">
        <v>2072</v>
      </c>
      <c r="C611" s="316" t="s">
        <v>194</v>
      </c>
      <c r="D611" s="318" t="s">
        <v>2073</v>
      </c>
      <c r="E611" s="321" t="s">
        <v>184</v>
      </c>
      <c r="F611" s="316" t="s">
        <v>194</v>
      </c>
      <c r="G611" s="318" t="s">
        <v>2074</v>
      </c>
      <c r="H611" s="316" t="str">
        <f>IF(OR(AND('ENTR1-Age'!BH36="",'ENTR1-Age'!BI36=""),AND('ENTR1-Age'!BH84="",'ENTR1-Age'!BI84=""),AND('ENTR1-Age'!BI36="K",'ENTR1-Age'!BI84="K"),OR('ENTR1-Age'!BI36="O",'ENTR1-Age'!BI84="O")),"",SUM('ENTR1-Age'!BH36,'ENTR1-Age'!BH84))</f>
        <v/>
      </c>
      <c r="I611" s="316" t="str">
        <f>IF(AND(OR(AND('ENTR1-Age'!BI36="O",'ENTR1-Age'!BI84="O"),AND('ENTR1-Age'!BI36="K",'ENTR1-Age'!BI84="K")),SUM('ENTR1-Age'!BH36,'ENTR1-Age'!BH84)=0,ISNUMBER('ENTR1-Age'!BH132)),"",IF(OR('ENTR1-Age'!BI36="O",'ENTR1-Age'!BI84="O"),"O",IF(AND('ENTR1-Age'!BI36='ENTR1-Age'!BI84,OR('ENTR1-Age'!BI36="K",'ENTR1-Age'!BI36="W",'ENTR1-Age'!BI36="M")), UPPER('ENTR1-Age'!BI36),"")))</f>
        <v/>
      </c>
      <c r="J611" s="321" t="s">
        <v>184</v>
      </c>
      <c r="K611" s="322" t="str">
        <f>IF(AND(ISBLANK('ENTR1-Age'!BH132),$L$611&lt;&gt;"M"),"",'ENTR1-Age'!BH132)</f>
        <v/>
      </c>
      <c r="L611" s="316" t="str">
        <f>IF(ISBLANK('ENTR1-Age'!BI132),"",'ENTR1-Age'!BI132)</f>
        <v/>
      </c>
      <c r="M611" s="317" t="str">
        <f t="shared" si="10"/>
        <v>OK</v>
      </c>
      <c r="N611" s="342"/>
    </row>
    <row r="612" spans="1:14" x14ac:dyDescent="0.2">
      <c r="A612" s="316" t="s">
        <v>389</v>
      </c>
      <c r="B612" s="316" t="s">
        <v>2075</v>
      </c>
      <c r="C612" s="316" t="s">
        <v>194</v>
      </c>
      <c r="D612" s="318" t="s">
        <v>2076</v>
      </c>
      <c r="E612" s="321" t="s">
        <v>184</v>
      </c>
      <c r="F612" s="316" t="s">
        <v>194</v>
      </c>
      <c r="G612" s="318" t="s">
        <v>2077</v>
      </c>
      <c r="H612" s="316" t="str">
        <f>IF(OR(AND('ENTR1-Age'!BH37="",'ENTR1-Age'!BI37=""),AND('ENTR1-Age'!BH85="",'ENTR1-Age'!BI85=""),AND('ENTR1-Age'!BI37="K",'ENTR1-Age'!BI85="K"),OR('ENTR1-Age'!BI37="O",'ENTR1-Age'!BI85="O")),"",SUM('ENTR1-Age'!BH37,'ENTR1-Age'!BH85))</f>
        <v/>
      </c>
      <c r="I612" s="316" t="str">
        <f>IF(AND(OR(AND('ENTR1-Age'!BI37="O",'ENTR1-Age'!BI85="O"),AND('ENTR1-Age'!BI37="K",'ENTR1-Age'!BI85="K")),SUM('ENTR1-Age'!BH37,'ENTR1-Age'!BH85)=0,ISNUMBER('ENTR1-Age'!BH133)),"",IF(OR('ENTR1-Age'!BI37="O",'ENTR1-Age'!BI85="O"),"O",IF(AND('ENTR1-Age'!BI37='ENTR1-Age'!BI85,OR('ENTR1-Age'!BI37="K",'ENTR1-Age'!BI37="W",'ENTR1-Age'!BI37="M")), UPPER('ENTR1-Age'!BI37),"")))</f>
        <v/>
      </c>
      <c r="J612" s="321" t="s">
        <v>184</v>
      </c>
      <c r="K612" s="322" t="str">
        <f>IF(AND(ISBLANK('ENTR1-Age'!BH133),$L$612&lt;&gt;"M"),"",'ENTR1-Age'!BH133)</f>
        <v/>
      </c>
      <c r="L612" s="316" t="str">
        <f>IF(ISBLANK('ENTR1-Age'!BI133),"",'ENTR1-Age'!BI133)</f>
        <v/>
      </c>
      <c r="M612" s="317" t="str">
        <f t="shared" si="10"/>
        <v>OK</v>
      </c>
      <c r="N612" s="342"/>
    </row>
    <row r="613" spans="1:14" x14ac:dyDescent="0.2">
      <c r="A613" s="316" t="s">
        <v>389</v>
      </c>
      <c r="B613" s="316" t="s">
        <v>2078</v>
      </c>
      <c r="C613" s="316" t="s">
        <v>194</v>
      </c>
      <c r="D613" s="318" t="s">
        <v>2079</v>
      </c>
      <c r="E613" s="321" t="s">
        <v>184</v>
      </c>
      <c r="F613" s="316" t="s">
        <v>194</v>
      </c>
      <c r="G613" s="318" t="s">
        <v>2080</v>
      </c>
      <c r="H613" s="316" t="str">
        <f>IF(OR(AND('ENTR1-Age'!BH38="",'ENTR1-Age'!BI38=""),AND('ENTR1-Age'!BH86="",'ENTR1-Age'!BI86=""),AND('ENTR1-Age'!BI38="K",'ENTR1-Age'!BI86="K"),OR('ENTR1-Age'!BI38="O",'ENTR1-Age'!BI86="O")),"",SUM('ENTR1-Age'!BH38,'ENTR1-Age'!BH86))</f>
        <v/>
      </c>
      <c r="I613" s="316" t="str">
        <f>IF(AND(OR(AND('ENTR1-Age'!BI38="O",'ENTR1-Age'!BI86="O"),AND('ENTR1-Age'!BI38="K",'ENTR1-Age'!BI86="K")),SUM('ENTR1-Age'!BH38,'ENTR1-Age'!BH86)=0,ISNUMBER('ENTR1-Age'!BH134)),"",IF(OR('ENTR1-Age'!BI38="O",'ENTR1-Age'!BI86="O"),"O",IF(AND('ENTR1-Age'!BI38='ENTR1-Age'!BI86,OR('ENTR1-Age'!BI38="K",'ENTR1-Age'!BI38="W",'ENTR1-Age'!BI38="M")), UPPER('ENTR1-Age'!BI38),"")))</f>
        <v/>
      </c>
      <c r="J613" s="321" t="s">
        <v>184</v>
      </c>
      <c r="K613" s="322" t="str">
        <f>IF(AND(ISBLANK('ENTR1-Age'!BH134),$L$613&lt;&gt;"M"),"",'ENTR1-Age'!BH134)</f>
        <v/>
      </c>
      <c r="L613" s="316" t="str">
        <f>IF(ISBLANK('ENTR1-Age'!BI134),"",'ENTR1-Age'!BI134)</f>
        <v/>
      </c>
      <c r="M613" s="317" t="str">
        <f t="shared" si="10"/>
        <v>OK</v>
      </c>
      <c r="N613" s="342"/>
    </row>
    <row r="614" spans="1:14" x14ac:dyDescent="0.2">
      <c r="A614" s="316" t="s">
        <v>389</v>
      </c>
      <c r="B614" s="316" t="s">
        <v>2081</v>
      </c>
      <c r="C614" s="316" t="s">
        <v>194</v>
      </c>
      <c r="D614" s="318" t="s">
        <v>2082</v>
      </c>
      <c r="E614" s="321" t="s">
        <v>184</v>
      </c>
      <c r="F614" s="316" t="s">
        <v>194</v>
      </c>
      <c r="G614" s="318" t="s">
        <v>2083</v>
      </c>
      <c r="H614" s="316" t="str">
        <f>IF(OR(AND('ENTR1-Age'!BH39="",'ENTR1-Age'!BI39=""),AND('ENTR1-Age'!BH87="",'ENTR1-Age'!BI87=""),AND('ENTR1-Age'!BI39="K",'ENTR1-Age'!BI87="K"),OR('ENTR1-Age'!BI39="O",'ENTR1-Age'!BI87="O")),"",SUM('ENTR1-Age'!BH39,'ENTR1-Age'!BH87))</f>
        <v/>
      </c>
      <c r="I614" s="316" t="str">
        <f>IF(AND(OR(AND('ENTR1-Age'!BI39="O",'ENTR1-Age'!BI87="O"),AND('ENTR1-Age'!BI39="K",'ENTR1-Age'!BI87="K")),SUM('ENTR1-Age'!BH39,'ENTR1-Age'!BH87)=0,ISNUMBER('ENTR1-Age'!BH135)),"",IF(OR('ENTR1-Age'!BI39="O",'ENTR1-Age'!BI87="O"),"O",IF(AND('ENTR1-Age'!BI39='ENTR1-Age'!BI87,OR('ENTR1-Age'!BI39="K",'ENTR1-Age'!BI39="W",'ENTR1-Age'!BI39="M")), UPPER('ENTR1-Age'!BI39),"")))</f>
        <v/>
      </c>
      <c r="J614" s="321" t="s">
        <v>184</v>
      </c>
      <c r="K614" s="322" t="str">
        <f>IF(AND(ISBLANK('ENTR1-Age'!BH135),$L$614&lt;&gt;"M"),"",'ENTR1-Age'!BH135)</f>
        <v/>
      </c>
      <c r="L614" s="316" t="str">
        <f>IF(ISBLANK('ENTR1-Age'!BI135),"",'ENTR1-Age'!BI135)</f>
        <v/>
      </c>
      <c r="M614" s="317" t="str">
        <f t="shared" si="10"/>
        <v>OK</v>
      </c>
      <c r="N614" s="342"/>
    </row>
    <row r="615" spans="1:14" x14ac:dyDescent="0.2">
      <c r="A615" s="316" t="s">
        <v>389</v>
      </c>
      <c r="B615" s="316" t="s">
        <v>2084</v>
      </c>
      <c r="C615" s="316" t="s">
        <v>194</v>
      </c>
      <c r="D615" s="318" t="s">
        <v>2085</v>
      </c>
      <c r="E615" s="321" t="s">
        <v>184</v>
      </c>
      <c r="F615" s="316" t="s">
        <v>194</v>
      </c>
      <c r="G615" s="318" t="s">
        <v>472</v>
      </c>
      <c r="H615" s="316" t="str">
        <f>IF(OR(AND('ENTR1-Age'!BH40="",'ENTR1-Age'!BI40=""),AND('ENTR1-Age'!BH88="",'ENTR1-Age'!BI88=""),AND('ENTR1-Age'!BI40="K",'ENTR1-Age'!BI88="K"),OR('ENTR1-Age'!BI40="O",'ENTR1-Age'!BI88="O")),"",SUM('ENTR1-Age'!BH40,'ENTR1-Age'!BH88))</f>
        <v/>
      </c>
      <c r="I615" s="316" t="str">
        <f>IF(AND(OR(AND('ENTR1-Age'!BI40="O",'ENTR1-Age'!BI88="O"),AND('ENTR1-Age'!BI40="K",'ENTR1-Age'!BI88="K")),SUM('ENTR1-Age'!BH40,'ENTR1-Age'!BH88)=0,ISNUMBER('ENTR1-Age'!BH136)),"",IF(OR('ENTR1-Age'!BI40="O",'ENTR1-Age'!BI88="O"),"O",IF(AND('ENTR1-Age'!BI40='ENTR1-Age'!BI88,OR('ENTR1-Age'!BI40="K",'ENTR1-Age'!BI40="W",'ENTR1-Age'!BI40="M")), UPPER('ENTR1-Age'!BI40),"")))</f>
        <v/>
      </c>
      <c r="J615" s="321" t="s">
        <v>184</v>
      </c>
      <c r="K615" s="322" t="str">
        <f>IF(AND(ISBLANK('ENTR1-Age'!BH136),$L$615&lt;&gt;"M"),"",'ENTR1-Age'!BH136)</f>
        <v/>
      </c>
      <c r="L615" s="316" t="str">
        <f>IF(ISBLANK('ENTR1-Age'!BI136),"",'ENTR1-Age'!BI136)</f>
        <v/>
      </c>
      <c r="M615" s="317" t="str">
        <f t="shared" si="10"/>
        <v>OK</v>
      </c>
      <c r="N615" s="342"/>
    </row>
    <row r="616" spans="1:14" x14ac:dyDescent="0.2">
      <c r="A616" s="316" t="s">
        <v>389</v>
      </c>
      <c r="B616" s="316" t="s">
        <v>2086</v>
      </c>
      <c r="C616" s="316" t="s">
        <v>194</v>
      </c>
      <c r="D616" s="318" t="s">
        <v>2087</v>
      </c>
      <c r="E616" s="321" t="s">
        <v>184</v>
      </c>
      <c r="F616" s="316" t="s">
        <v>194</v>
      </c>
      <c r="G616" s="318" t="s">
        <v>2088</v>
      </c>
      <c r="H616" s="316" t="str">
        <f>IF(OR(AND('ENTR1-Age'!BH41="",'ENTR1-Age'!BI41=""),AND('ENTR1-Age'!BH89="",'ENTR1-Age'!BI89=""),AND('ENTR1-Age'!BI41="K",'ENTR1-Age'!BI89="K"),OR('ENTR1-Age'!BI41="O",'ENTR1-Age'!BI89="O")),"",SUM('ENTR1-Age'!BH41,'ENTR1-Age'!BH89))</f>
        <v/>
      </c>
      <c r="I616" s="316" t="str">
        <f>IF(AND(OR(AND('ENTR1-Age'!BI41="O",'ENTR1-Age'!BI89="O"),AND('ENTR1-Age'!BI41="K",'ENTR1-Age'!BI89="K")),SUM('ENTR1-Age'!BH41,'ENTR1-Age'!BH89)=0,ISNUMBER('ENTR1-Age'!BH137)),"",IF(OR('ENTR1-Age'!BI41="O",'ENTR1-Age'!BI89="O"),"O",IF(AND('ENTR1-Age'!BI41='ENTR1-Age'!BI89,OR('ENTR1-Age'!BI41="K",'ENTR1-Age'!BI41="W",'ENTR1-Age'!BI41="M")), UPPER('ENTR1-Age'!BI41),"")))</f>
        <v/>
      </c>
      <c r="J616" s="321" t="s">
        <v>184</v>
      </c>
      <c r="K616" s="322" t="str">
        <f>IF(AND(ISBLANK('ENTR1-Age'!BH137),$L$616&lt;&gt;"M"),"",'ENTR1-Age'!BH137)</f>
        <v/>
      </c>
      <c r="L616" s="316" t="str">
        <f>IF(ISBLANK('ENTR1-Age'!BI137),"",'ENTR1-Age'!BI137)</f>
        <v/>
      </c>
      <c r="M616" s="317" t="str">
        <f t="shared" si="10"/>
        <v>OK</v>
      </c>
      <c r="N616" s="342"/>
    </row>
    <row r="617" spans="1:14" x14ac:dyDescent="0.2">
      <c r="A617" s="316" t="s">
        <v>389</v>
      </c>
      <c r="B617" s="316" t="s">
        <v>2089</v>
      </c>
      <c r="C617" s="316" t="s">
        <v>194</v>
      </c>
      <c r="D617" s="318" t="s">
        <v>2090</v>
      </c>
      <c r="E617" s="321" t="s">
        <v>184</v>
      </c>
      <c r="F617" s="316" t="s">
        <v>194</v>
      </c>
      <c r="G617" s="318" t="s">
        <v>2091</v>
      </c>
      <c r="H617" s="316" t="str">
        <f>IF(OR(AND('ENTR1-Age'!BH42="",'ENTR1-Age'!BI42=""),AND('ENTR1-Age'!BH90="",'ENTR1-Age'!BI90=""),AND('ENTR1-Age'!BI42="K",'ENTR1-Age'!BI90="K"),OR('ENTR1-Age'!BI42="O",'ENTR1-Age'!BI90="O")),"",SUM('ENTR1-Age'!BH42,'ENTR1-Age'!BH90))</f>
        <v/>
      </c>
      <c r="I617" s="316" t="str">
        <f>IF(AND(OR(AND('ENTR1-Age'!BI42="O",'ENTR1-Age'!BI90="O"),AND('ENTR1-Age'!BI42="K",'ENTR1-Age'!BI90="K")),SUM('ENTR1-Age'!BH42,'ENTR1-Age'!BH90)=0,ISNUMBER('ENTR1-Age'!BH138)),"",IF(OR('ENTR1-Age'!BI42="O",'ENTR1-Age'!BI90="O"),"O",IF(AND('ENTR1-Age'!BI42='ENTR1-Age'!BI90,OR('ENTR1-Age'!BI42="K",'ENTR1-Age'!BI42="W",'ENTR1-Age'!BI42="M")), UPPER('ENTR1-Age'!BI42),"")))</f>
        <v/>
      </c>
      <c r="J617" s="321" t="s">
        <v>184</v>
      </c>
      <c r="K617" s="322" t="str">
        <f>IF(AND(ISBLANK('ENTR1-Age'!BH138),$L$617&lt;&gt;"M"),"",'ENTR1-Age'!BH138)</f>
        <v/>
      </c>
      <c r="L617" s="316" t="str">
        <f>IF(ISBLANK('ENTR1-Age'!BI138),"",'ENTR1-Age'!BI138)</f>
        <v/>
      </c>
      <c r="M617" s="317" t="str">
        <f t="shared" si="10"/>
        <v>OK</v>
      </c>
      <c r="N617" s="342"/>
    </row>
    <row r="618" spans="1:14" x14ac:dyDescent="0.2">
      <c r="A618" s="316" t="s">
        <v>389</v>
      </c>
      <c r="B618" s="316" t="s">
        <v>2092</v>
      </c>
      <c r="C618" s="316" t="s">
        <v>194</v>
      </c>
      <c r="D618" s="318" t="s">
        <v>2093</v>
      </c>
      <c r="E618" s="321" t="s">
        <v>184</v>
      </c>
      <c r="F618" s="316" t="s">
        <v>194</v>
      </c>
      <c r="G618" s="318" t="s">
        <v>2094</v>
      </c>
      <c r="H618" s="316" t="str">
        <f>IF(OR(AND('ENTR1-Age'!BH43="",'ENTR1-Age'!BI43=""),AND('ENTR1-Age'!BH91="",'ENTR1-Age'!BI91=""),AND('ENTR1-Age'!BI43="K",'ENTR1-Age'!BI91="K"),OR('ENTR1-Age'!BI43="O",'ENTR1-Age'!BI91="O")),"",SUM('ENTR1-Age'!BH43,'ENTR1-Age'!BH91))</f>
        <v/>
      </c>
      <c r="I618" s="316" t="str">
        <f>IF(AND(OR(AND('ENTR1-Age'!BI43="O",'ENTR1-Age'!BI91="O"),AND('ENTR1-Age'!BI43="K",'ENTR1-Age'!BI91="K")),SUM('ENTR1-Age'!BH43,'ENTR1-Age'!BH91)=0,ISNUMBER('ENTR1-Age'!BH139)),"",IF(OR('ENTR1-Age'!BI43="O",'ENTR1-Age'!BI91="O"),"O",IF(AND('ENTR1-Age'!BI43='ENTR1-Age'!BI91,OR('ENTR1-Age'!BI43="K",'ENTR1-Age'!BI43="W",'ENTR1-Age'!BI43="M")), UPPER('ENTR1-Age'!BI43),"")))</f>
        <v/>
      </c>
      <c r="J618" s="321" t="s">
        <v>184</v>
      </c>
      <c r="K618" s="322" t="str">
        <f>IF(AND(ISBLANK('ENTR1-Age'!BH139),$L$618&lt;&gt;"M"),"",'ENTR1-Age'!BH139)</f>
        <v/>
      </c>
      <c r="L618" s="316" t="str">
        <f>IF(ISBLANK('ENTR1-Age'!BI139),"",'ENTR1-Age'!BI139)</f>
        <v/>
      </c>
      <c r="M618" s="317" t="str">
        <f t="shared" si="10"/>
        <v>OK</v>
      </c>
      <c r="N618" s="342"/>
    </row>
    <row r="619" spans="1:14" x14ac:dyDescent="0.2">
      <c r="A619" s="316" t="s">
        <v>389</v>
      </c>
      <c r="B619" s="316" t="s">
        <v>2095</v>
      </c>
      <c r="C619" s="316" t="s">
        <v>194</v>
      </c>
      <c r="D619" s="318" t="s">
        <v>2096</v>
      </c>
      <c r="E619" s="321" t="s">
        <v>184</v>
      </c>
      <c r="F619" s="316" t="s">
        <v>194</v>
      </c>
      <c r="G619" s="318" t="s">
        <v>2097</v>
      </c>
      <c r="H619" s="316" t="str">
        <f>IF(OR(AND('ENTR1-Age'!BH44="",'ENTR1-Age'!BI44=""),AND('ENTR1-Age'!BH92="",'ENTR1-Age'!BI92=""),AND('ENTR1-Age'!BI44="K",'ENTR1-Age'!BI92="K"),OR('ENTR1-Age'!BI44="O",'ENTR1-Age'!BI92="O")),"",SUM('ENTR1-Age'!BH44,'ENTR1-Age'!BH92))</f>
        <v/>
      </c>
      <c r="I619" s="316" t="str">
        <f>IF(AND(OR(AND('ENTR1-Age'!BI44="O",'ENTR1-Age'!BI92="O"),AND('ENTR1-Age'!BI44="K",'ENTR1-Age'!BI92="K")),SUM('ENTR1-Age'!BH44,'ENTR1-Age'!BH92)=0,ISNUMBER('ENTR1-Age'!BH140)),"",IF(OR('ENTR1-Age'!BI44="O",'ENTR1-Age'!BI92="O"),"O",IF(AND('ENTR1-Age'!BI44='ENTR1-Age'!BI92,OR('ENTR1-Age'!BI44="K",'ENTR1-Age'!BI44="W",'ENTR1-Age'!BI44="M")), UPPER('ENTR1-Age'!BI44),"")))</f>
        <v/>
      </c>
      <c r="J619" s="321" t="s">
        <v>184</v>
      </c>
      <c r="K619" s="322" t="str">
        <f>IF(AND(ISBLANK('ENTR1-Age'!BH140),$L$619&lt;&gt;"M"),"",'ENTR1-Age'!BH140)</f>
        <v/>
      </c>
      <c r="L619" s="316" t="str">
        <f>IF(ISBLANK('ENTR1-Age'!BI140),"",'ENTR1-Age'!BI140)</f>
        <v/>
      </c>
      <c r="M619" s="317" t="str">
        <f t="shared" si="10"/>
        <v>OK</v>
      </c>
      <c r="N619" s="342"/>
    </row>
    <row r="620" spans="1:14" x14ac:dyDescent="0.2">
      <c r="A620" s="316" t="s">
        <v>389</v>
      </c>
      <c r="B620" s="316" t="s">
        <v>2098</v>
      </c>
      <c r="C620" s="316" t="s">
        <v>194</v>
      </c>
      <c r="D620" s="318" t="s">
        <v>2099</v>
      </c>
      <c r="E620" s="321" t="s">
        <v>184</v>
      </c>
      <c r="F620" s="316" t="s">
        <v>194</v>
      </c>
      <c r="G620" s="318" t="s">
        <v>2100</v>
      </c>
      <c r="H620" s="316" t="str">
        <f>IF(OR(AND('ENTR1-Age'!BH45="",'ENTR1-Age'!BI45=""),AND('ENTR1-Age'!BH93="",'ENTR1-Age'!BI93=""),AND('ENTR1-Age'!BI45="K",'ENTR1-Age'!BI93="K"),OR('ENTR1-Age'!BI45="O",'ENTR1-Age'!BI93="O")),"",SUM('ENTR1-Age'!BH45,'ENTR1-Age'!BH93))</f>
        <v/>
      </c>
      <c r="I620" s="316" t="str">
        <f>IF(AND(OR(AND('ENTR1-Age'!BI45="O",'ENTR1-Age'!BI93="O"),AND('ENTR1-Age'!BI45="K",'ENTR1-Age'!BI93="K")),SUM('ENTR1-Age'!BH45,'ENTR1-Age'!BH93)=0,ISNUMBER('ENTR1-Age'!BH141)),"",IF(OR('ENTR1-Age'!BI45="O",'ENTR1-Age'!BI93="O"),"O",IF(AND('ENTR1-Age'!BI45='ENTR1-Age'!BI93,OR('ENTR1-Age'!BI45="K",'ENTR1-Age'!BI45="W",'ENTR1-Age'!BI45="M")), UPPER('ENTR1-Age'!BI45),"")))</f>
        <v/>
      </c>
      <c r="J620" s="321" t="s">
        <v>184</v>
      </c>
      <c r="K620" s="322" t="str">
        <f>IF(AND(ISBLANK('ENTR1-Age'!BH141),$L$620&lt;&gt;"M"),"",'ENTR1-Age'!BH141)</f>
        <v/>
      </c>
      <c r="L620" s="316" t="str">
        <f>IF(ISBLANK('ENTR1-Age'!BI141),"",'ENTR1-Age'!BI141)</f>
        <v/>
      </c>
      <c r="M620" s="317" t="str">
        <f t="shared" si="10"/>
        <v>OK</v>
      </c>
      <c r="N620" s="342"/>
    </row>
    <row r="621" spans="1:14" x14ac:dyDescent="0.2">
      <c r="A621" s="316" t="s">
        <v>389</v>
      </c>
      <c r="B621" s="316" t="s">
        <v>2101</v>
      </c>
      <c r="C621" s="316" t="s">
        <v>194</v>
      </c>
      <c r="D621" s="318" t="s">
        <v>2102</v>
      </c>
      <c r="E621" s="321" t="s">
        <v>184</v>
      </c>
      <c r="F621" s="316" t="s">
        <v>194</v>
      </c>
      <c r="G621" s="318" t="s">
        <v>2103</v>
      </c>
      <c r="H621" s="316" t="str">
        <f>IF(OR(AND('ENTR1-Age'!BH46="",'ENTR1-Age'!BI46=""),AND('ENTR1-Age'!BH94="",'ENTR1-Age'!BI94=""),AND('ENTR1-Age'!BI46="K",'ENTR1-Age'!BI94="K"),OR('ENTR1-Age'!BI46="O",'ENTR1-Age'!BI94="O")),"",SUM('ENTR1-Age'!BH46,'ENTR1-Age'!BH94))</f>
        <v/>
      </c>
      <c r="I621" s="316" t="str">
        <f>IF(AND(OR(AND('ENTR1-Age'!BI46="O",'ENTR1-Age'!BI94="O"),AND('ENTR1-Age'!BI46="K",'ENTR1-Age'!BI94="K")),SUM('ENTR1-Age'!BH46,'ENTR1-Age'!BH94)=0,ISNUMBER('ENTR1-Age'!BH142)),"",IF(OR('ENTR1-Age'!BI46="O",'ENTR1-Age'!BI94="O"),"O",IF(AND('ENTR1-Age'!BI46='ENTR1-Age'!BI94,OR('ENTR1-Age'!BI46="K",'ENTR1-Age'!BI46="W",'ENTR1-Age'!BI46="M")), UPPER('ENTR1-Age'!BI46),"")))</f>
        <v/>
      </c>
      <c r="J621" s="321" t="s">
        <v>184</v>
      </c>
      <c r="K621" s="322" t="str">
        <f>IF(AND(ISBLANK('ENTR1-Age'!BH142),$L$621&lt;&gt;"M"),"",'ENTR1-Age'!BH142)</f>
        <v/>
      </c>
      <c r="L621" s="316" t="str">
        <f>IF(ISBLANK('ENTR1-Age'!BI142),"",'ENTR1-Age'!BI142)</f>
        <v/>
      </c>
      <c r="M621" s="317" t="str">
        <f t="shared" si="10"/>
        <v>OK</v>
      </c>
      <c r="N621" s="342"/>
    </row>
    <row r="622" spans="1:14" x14ac:dyDescent="0.2">
      <c r="A622" s="316" t="s">
        <v>389</v>
      </c>
      <c r="B622" s="316" t="s">
        <v>2104</v>
      </c>
      <c r="C622" s="316" t="s">
        <v>194</v>
      </c>
      <c r="D622" s="318" t="s">
        <v>2105</v>
      </c>
      <c r="E622" s="321" t="s">
        <v>184</v>
      </c>
      <c r="F622" s="316" t="s">
        <v>194</v>
      </c>
      <c r="G622" s="318" t="s">
        <v>2106</v>
      </c>
      <c r="H622" s="316" t="str">
        <f>IF(OR(AND('ENTR1-Age'!BH47="",'ENTR1-Age'!BI47=""),AND('ENTR1-Age'!BH95="",'ENTR1-Age'!BI95=""),AND('ENTR1-Age'!BI47="K",'ENTR1-Age'!BI95="K"),OR('ENTR1-Age'!BI47="O",'ENTR1-Age'!BI95="O")),"",SUM('ENTR1-Age'!BH47,'ENTR1-Age'!BH95))</f>
        <v/>
      </c>
      <c r="I622" s="316" t="str">
        <f>IF(AND(OR(AND('ENTR1-Age'!BI47="O",'ENTR1-Age'!BI95="O"),AND('ENTR1-Age'!BI47="K",'ENTR1-Age'!BI95="K")),SUM('ENTR1-Age'!BH47,'ENTR1-Age'!BH95)=0,ISNUMBER('ENTR1-Age'!BH143)),"",IF(OR('ENTR1-Age'!BI47="O",'ENTR1-Age'!BI95="O"),"O",IF(AND('ENTR1-Age'!BI47='ENTR1-Age'!BI95,OR('ENTR1-Age'!BI47="K",'ENTR1-Age'!BI47="W",'ENTR1-Age'!BI47="M")), UPPER('ENTR1-Age'!BI47),"")))</f>
        <v/>
      </c>
      <c r="J622" s="321" t="s">
        <v>184</v>
      </c>
      <c r="K622" s="322" t="str">
        <f>IF(AND(ISBLANK('ENTR1-Age'!BH143),$L$622&lt;&gt;"M"),"",'ENTR1-Age'!BH143)</f>
        <v/>
      </c>
      <c r="L622" s="316" t="str">
        <f>IF(ISBLANK('ENTR1-Age'!BI143),"",'ENTR1-Age'!BI143)</f>
        <v/>
      </c>
      <c r="M622" s="317" t="str">
        <f t="shared" si="10"/>
        <v>OK</v>
      </c>
      <c r="N622" s="342"/>
    </row>
    <row r="623" spans="1:14" x14ac:dyDescent="0.2">
      <c r="A623" s="316" t="s">
        <v>389</v>
      </c>
      <c r="B623" s="316" t="s">
        <v>2107</v>
      </c>
      <c r="C623" s="316" t="s">
        <v>194</v>
      </c>
      <c r="D623" s="318" t="s">
        <v>2108</v>
      </c>
      <c r="E623" s="321" t="s">
        <v>184</v>
      </c>
      <c r="F623" s="316" t="s">
        <v>194</v>
      </c>
      <c r="G623" s="318" t="s">
        <v>2109</v>
      </c>
      <c r="H623" s="316" t="str">
        <f>IF(OR(AND('ENTR1-Age'!BH48="",'ENTR1-Age'!BI48=""),AND('ENTR1-Age'!BH96="",'ENTR1-Age'!BI96=""),AND('ENTR1-Age'!BI48="K",'ENTR1-Age'!BI96="K"),OR('ENTR1-Age'!BI48="O",'ENTR1-Age'!BI96="O")),"",SUM('ENTR1-Age'!BH48,'ENTR1-Age'!BH96))</f>
        <v/>
      </c>
      <c r="I623" s="316" t="str">
        <f>IF(AND(OR(AND('ENTR1-Age'!BI48="O",'ENTR1-Age'!BI96="O"),AND('ENTR1-Age'!BI48="K",'ENTR1-Age'!BI96="K")),SUM('ENTR1-Age'!BH48,'ENTR1-Age'!BH96)=0,ISNUMBER('ENTR1-Age'!BH144)),"",IF(OR('ENTR1-Age'!BI48="O",'ENTR1-Age'!BI96="O"),"O",IF(AND('ENTR1-Age'!BI48='ENTR1-Age'!BI96,OR('ENTR1-Age'!BI48="K",'ENTR1-Age'!BI48="W",'ENTR1-Age'!BI48="M")), UPPER('ENTR1-Age'!BI48),"")))</f>
        <v/>
      </c>
      <c r="J623" s="321" t="s">
        <v>184</v>
      </c>
      <c r="K623" s="322" t="str">
        <f>IF(AND(ISBLANK('ENTR1-Age'!BH144),$L$623&lt;&gt;"M"),"",'ENTR1-Age'!BH144)</f>
        <v/>
      </c>
      <c r="L623" s="316" t="str">
        <f>IF(ISBLANK('ENTR1-Age'!BI144),"",'ENTR1-Age'!BI144)</f>
        <v/>
      </c>
      <c r="M623" s="317" t="str">
        <f t="shared" si="10"/>
        <v>OK</v>
      </c>
      <c r="N623" s="342"/>
    </row>
    <row r="624" spans="1:14" x14ac:dyDescent="0.2">
      <c r="A624" s="316" t="s">
        <v>389</v>
      </c>
      <c r="B624" s="316" t="s">
        <v>2110</v>
      </c>
      <c r="C624" s="316" t="s">
        <v>194</v>
      </c>
      <c r="D624" s="318" t="s">
        <v>2111</v>
      </c>
      <c r="E624" s="321" t="s">
        <v>184</v>
      </c>
      <c r="F624" s="316" t="s">
        <v>194</v>
      </c>
      <c r="G624" s="318" t="s">
        <v>2112</v>
      </c>
      <c r="H624" s="316" t="str">
        <f>IF(OR(AND('ENTR1-Age'!BH49="",'ENTR1-Age'!BI49=""),AND('ENTR1-Age'!BH97="",'ENTR1-Age'!BI97=""),AND('ENTR1-Age'!BI49="K",'ENTR1-Age'!BI97="K"),OR('ENTR1-Age'!BI49="O",'ENTR1-Age'!BI97="O")),"",SUM('ENTR1-Age'!BH49,'ENTR1-Age'!BH97))</f>
        <v/>
      </c>
      <c r="I624" s="316" t="str">
        <f>IF(AND(OR(AND('ENTR1-Age'!BI49="O",'ENTR1-Age'!BI97="O"),AND('ENTR1-Age'!BI49="K",'ENTR1-Age'!BI97="K")),SUM('ENTR1-Age'!BH49,'ENTR1-Age'!BH97)=0,ISNUMBER('ENTR1-Age'!BH145)),"",IF(OR('ENTR1-Age'!BI49="O",'ENTR1-Age'!BI97="O"),"O",IF(AND('ENTR1-Age'!BI49='ENTR1-Age'!BI97,OR('ENTR1-Age'!BI49="K",'ENTR1-Age'!BI49="W",'ENTR1-Age'!BI49="M")), UPPER('ENTR1-Age'!BI49),"")))</f>
        <v/>
      </c>
      <c r="J624" s="321" t="s">
        <v>184</v>
      </c>
      <c r="K624" s="322" t="str">
        <f>IF(AND(ISBLANK('ENTR1-Age'!BH145),$L$624&lt;&gt;"M"),"",'ENTR1-Age'!BH145)</f>
        <v/>
      </c>
      <c r="L624" s="316" t="str">
        <f>IF(ISBLANK('ENTR1-Age'!BI145),"",'ENTR1-Age'!BI145)</f>
        <v/>
      </c>
      <c r="M624" s="317" t="str">
        <f t="shared" si="10"/>
        <v>OK</v>
      </c>
      <c r="N624" s="342"/>
    </row>
    <row r="625" spans="1:14" x14ac:dyDescent="0.2">
      <c r="A625" s="316" t="s">
        <v>389</v>
      </c>
      <c r="B625" s="316" t="s">
        <v>2113</v>
      </c>
      <c r="C625" s="316" t="s">
        <v>194</v>
      </c>
      <c r="D625" s="318" t="s">
        <v>2114</v>
      </c>
      <c r="E625" s="321" t="s">
        <v>184</v>
      </c>
      <c r="F625" s="316" t="s">
        <v>194</v>
      </c>
      <c r="G625" s="318" t="s">
        <v>2115</v>
      </c>
      <c r="H625" s="316" t="str">
        <f>IF(OR(AND('ENTR1-Age'!BH50="",'ENTR1-Age'!BI50=""),AND('ENTR1-Age'!BH98="",'ENTR1-Age'!BI98=""),AND('ENTR1-Age'!BI50="K",'ENTR1-Age'!BI98="K"),OR('ENTR1-Age'!BI50="O",'ENTR1-Age'!BI98="O")),"",SUM('ENTR1-Age'!BH50,'ENTR1-Age'!BH98))</f>
        <v/>
      </c>
      <c r="I625" s="316" t="str">
        <f>IF(AND(OR(AND('ENTR1-Age'!BI50="O",'ENTR1-Age'!BI98="O"),AND('ENTR1-Age'!BI50="K",'ENTR1-Age'!BI98="K")),SUM('ENTR1-Age'!BH50,'ENTR1-Age'!BH98)=0,ISNUMBER('ENTR1-Age'!BH146)),"",IF(OR('ENTR1-Age'!BI50="O",'ENTR1-Age'!BI98="O"),"O",IF(AND('ENTR1-Age'!BI50='ENTR1-Age'!BI98,OR('ENTR1-Age'!BI50="K",'ENTR1-Age'!BI50="W",'ENTR1-Age'!BI50="M")), UPPER('ENTR1-Age'!BI50),"")))</f>
        <v/>
      </c>
      <c r="J625" s="321" t="s">
        <v>184</v>
      </c>
      <c r="K625" s="322" t="str">
        <f>IF(AND(ISBLANK('ENTR1-Age'!BH146),$L$625&lt;&gt;"M"),"",'ENTR1-Age'!BH146)</f>
        <v/>
      </c>
      <c r="L625" s="316" t="str">
        <f>IF(ISBLANK('ENTR1-Age'!BI146),"",'ENTR1-Age'!BI146)</f>
        <v/>
      </c>
      <c r="M625" s="317" t="str">
        <f t="shared" si="10"/>
        <v>OK</v>
      </c>
      <c r="N625" s="342"/>
    </row>
    <row r="626" spans="1:14" x14ac:dyDescent="0.2">
      <c r="A626" s="316" t="s">
        <v>389</v>
      </c>
      <c r="B626" s="316" t="s">
        <v>2116</v>
      </c>
      <c r="C626" s="316" t="s">
        <v>194</v>
      </c>
      <c r="D626" s="318" t="s">
        <v>2117</v>
      </c>
      <c r="E626" s="321" t="s">
        <v>184</v>
      </c>
      <c r="F626" s="316" t="s">
        <v>194</v>
      </c>
      <c r="G626" s="318" t="s">
        <v>2118</v>
      </c>
      <c r="H626" s="316" t="str">
        <f>IF(OR(AND('ENTR1-Age'!BH51="",'ENTR1-Age'!BI51=""),AND('ENTR1-Age'!BH99="",'ENTR1-Age'!BI99=""),AND('ENTR1-Age'!BI51="K",'ENTR1-Age'!BI99="K"),OR('ENTR1-Age'!BI51="O",'ENTR1-Age'!BI99="O")),"",SUM('ENTR1-Age'!BH51,'ENTR1-Age'!BH99))</f>
        <v/>
      </c>
      <c r="I626" s="316" t="str">
        <f>IF(AND(OR(AND('ENTR1-Age'!BI51="O",'ENTR1-Age'!BI99="O"),AND('ENTR1-Age'!BI51="K",'ENTR1-Age'!BI99="K")),SUM('ENTR1-Age'!BH51,'ENTR1-Age'!BH99)=0,ISNUMBER('ENTR1-Age'!BH147)),"",IF(OR('ENTR1-Age'!BI51="O",'ENTR1-Age'!BI99="O"),"O",IF(AND('ENTR1-Age'!BI51='ENTR1-Age'!BI99,OR('ENTR1-Age'!BI51="K",'ENTR1-Age'!BI51="W",'ENTR1-Age'!BI51="M")), UPPER('ENTR1-Age'!BI51),"")))</f>
        <v/>
      </c>
      <c r="J626" s="321" t="s">
        <v>184</v>
      </c>
      <c r="K626" s="322" t="str">
        <f>IF(AND(ISBLANK('ENTR1-Age'!BH147),$L$626&lt;&gt;"M"),"",'ENTR1-Age'!BH147)</f>
        <v/>
      </c>
      <c r="L626" s="316" t="str">
        <f>IF(ISBLANK('ENTR1-Age'!BI147),"",'ENTR1-Age'!BI147)</f>
        <v/>
      </c>
      <c r="M626" s="317" t="str">
        <f t="shared" si="10"/>
        <v>OK</v>
      </c>
      <c r="N626" s="342"/>
    </row>
    <row r="627" spans="1:14" x14ac:dyDescent="0.2">
      <c r="A627" s="316" t="s">
        <v>389</v>
      </c>
      <c r="B627" s="316" t="s">
        <v>2119</v>
      </c>
      <c r="C627" s="316" t="s">
        <v>194</v>
      </c>
      <c r="D627" s="318" t="s">
        <v>2120</v>
      </c>
      <c r="E627" s="321" t="s">
        <v>184</v>
      </c>
      <c r="F627" s="316" t="s">
        <v>194</v>
      </c>
      <c r="G627" s="318" t="s">
        <v>2121</v>
      </c>
      <c r="H627" s="316" t="str">
        <f>IF(OR(AND('ENTR1-Age'!BH52="",'ENTR1-Age'!BI52=""),AND('ENTR1-Age'!BH100="",'ENTR1-Age'!BI100=""),AND('ENTR1-Age'!BI52="K",'ENTR1-Age'!BI100="K"),OR('ENTR1-Age'!BI52="O",'ENTR1-Age'!BI100="O")),"",SUM('ENTR1-Age'!BH52,'ENTR1-Age'!BH100))</f>
        <v/>
      </c>
      <c r="I627" s="316" t="str">
        <f>IF(AND(OR(AND('ENTR1-Age'!BI52="O",'ENTR1-Age'!BI100="O"),AND('ENTR1-Age'!BI52="K",'ENTR1-Age'!BI100="K")),SUM('ENTR1-Age'!BH52,'ENTR1-Age'!BH100)=0,ISNUMBER('ENTR1-Age'!BH148)),"",IF(OR('ENTR1-Age'!BI52="O",'ENTR1-Age'!BI100="O"),"O",IF(AND('ENTR1-Age'!BI52='ENTR1-Age'!BI100,OR('ENTR1-Age'!BI52="K",'ENTR1-Age'!BI52="W",'ENTR1-Age'!BI52="M")), UPPER('ENTR1-Age'!BI52),"")))</f>
        <v/>
      </c>
      <c r="J627" s="321" t="s">
        <v>184</v>
      </c>
      <c r="K627" s="322" t="str">
        <f>IF(AND(ISBLANK('ENTR1-Age'!BH148),$L$627&lt;&gt;"M"),"",'ENTR1-Age'!BH148)</f>
        <v/>
      </c>
      <c r="L627" s="316" t="str">
        <f>IF(ISBLANK('ENTR1-Age'!BI148),"",'ENTR1-Age'!BI148)</f>
        <v/>
      </c>
      <c r="M627" s="317" t="str">
        <f t="shared" si="10"/>
        <v>OK</v>
      </c>
      <c r="N627" s="342"/>
    </row>
    <row r="628" spans="1:14" x14ac:dyDescent="0.2">
      <c r="A628" s="316" t="s">
        <v>389</v>
      </c>
      <c r="B628" s="316" t="s">
        <v>2122</v>
      </c>
      <c r="C628" s="316" t="s">
        <v>194</v>
      </c>
      <c r="D628" s="318" t="s">
        <v>2123</v>
      </c>
      <c r="E628" s="321" t="s">
        <v>184</v>
      </c>
      <c r="F628" s="316" t="s">
        <v>194</v>
      </c>
      <c r="G628" s="318" t="s">
        <v>2124</v>
      </c>
      <c r="H628" s="316" t="str">
        <f>IF(OR(AND('ENTR1-Age'!BH53="",'ENTR1-Age'!BI53=""),AND('ENTR1-Age'!BH101="",'ENTR1-Age'!BI101=""),AND('ENTR1-Age'!BI53="K",'ENTR1-Age'!BI101="K"),OR('ENTR1-Age'!BI53="O",'ENTR1-Age'!BI101="O")),"",SUM('ENTR1-Age'!BH53,'ENTR1-Age'!BH101))</f>
        <v/>
      </c>
      <c r="I628" s="316" t="str">
        <f>IF(AND(OR(AND('ENTR1-Age'!BI53="O",'ENTR1-Age'!BI101="O"),AND('ENTR1-Age'!BI53="K",'ENTR1-Age'!BI101="K")),SUM('ENTR1-Age'!BH53,'ENTR1-Age'!BH101)=0,ISNUMBER('ENTR1-Age'!BH149)),"",IF(OR('ENTR1-Age'!BI53="O",'ENTR1-Age'!BI101="O"),"O",IF(AND('ENTR1-Age'!BI53='ENTR1-Age'!BI101,OR('ENTR1-Age'!BI53="K",'ENTR1-Age'!BI53="W",'ENTR1-Age'!BI53="M")), UPPER('ENTR1-Age'!BI53),"")))</f>
        <v/>
      </c>
      <c r="J628" s="321" t="s">
        <v>184</v>
      </c>
      <c r="K628" s="322" t="str">
        <f>IF(AND(ISBLANK('ENTR1-Age'!BH149),$L$628&lt;&gt;"M"),"",'ENTR1-Age'!BH149)</f>
        <v/>
      </c>
      <c r="L628" s="316" t="str">
        <f>IF(ISBLANK('ENTR1-Age'!BI149),"",'ENTR1-Age'!BI149)</f>
        <v/>
      </c>
      <c r="M628" s="317" t="str">
        <f t="shared" si="10"/>
        <v>OK</v>
      </c>
      <c r="N628" s="342"/>
    </row>
    <row r="629" spans="1:14" x14ac:dyDescent="0.2">
      <c r="A629" s="316" t="s">
        <v>389</v>
      </c>
      <c r="B629" s="316" t="s">
        <v>2125</v>
      </c>
      <c r="C629" s="316" t="s">
        <v>194</v>
      </c>
      <c r="D629" s="318" t="s">
        <v>2126</v>
      </c>
      <c r="E629" s="321" t="s">
        <v>184</v>
      </c>
      <c r="F629" s="316" t="s">
        <v>194</v>
      </c>
      <c r="G629" s="318" t="s">
        <v>2127</v>
      </c>
      <c r="H629" s="316" t="str">
        <f>IF(OR(AND('ENTR1-Age'!BH54="",'ENTR1-Age'!BI54=""),AND('ENTR1-Age'!BH102="",'ENTR1-Age'!BI102=""),AND('ENTR1-Age'!BI54="K",'ENTR1-Age'!BI102="K"),OR('ENTR1-Age'!BI54="O",'ENTR1-Age'!BI102="O")),"",SUM('ENTR1-Age'!BH54,'ENTR1-Age'!BH102))</f>
        <v/>
      </c>
      <c r="I629" s="316" t="str">
        <f>IF(AND(OR(AND('ENTR1-Age'!BI54="O",'ENTR1-Age'!BI102="O"),AND('ENTR1-Age'!BI54="K",'ENTR1-Age'!BI102="K")),SUM('ENTR1-Age'!BH54,'ENTR1-Age'!BH102)=0,ISNUMBER('ENTR1-Age'!BH150)),"",IF(OR('ENTR1-Age'!BI54="O",'ENTR1-Age'!BI102="O"),"O",IF(AND('ENTR1-Age'!BI54='ENTR1-Age'!BI102,OR('ENTR1-Age'!BI54="K",'ENTR1-Age'!BI54="W",'ENTR1-Age'!BI54="M")), UPPER('ENTR1-Age'!BI54),"")))</f>
        <v/>
      </c>
      <c r="J629" s="321" t="s">
        <v>184</v>
      </c>
      <c r="K629" s="322" t="str">
        <f>IF(AND(ISBLANK('ENTR1-Age'!BH150),$L$629&lt;&gt;"M"),"",'ENTR1-Age'!BH150)</f>
        <v/>
      </c>
      <c r="L629" s="316" t="str">
        <f>IF(ISBLANK('ENTR1-Age'!BI150),"",'ENTR1-Age'!BI150)</f>
        <v/>
      </c>
      <c r="M629" s="317" t="str">
        <f t="shared" si="10"/>
        <v>OK</v>
      </c>
      <c r="N629" s="342"/>
    </row>
    <row r="630" spans="1:14" x14ac:dyDescent="0.2">
      <c r="A630" s="316" t="s">
        <v>389</v>
      </c>
      <c r="B630" s="316" t="s">
        <v>2128</v>
      </c>
      <c r="C630" s="316" t="s">
        <v>194</v>
      </c>
      <c r="D630" s="318" t="s">
        <v>2129</v>
      </c>
      <c r="E630" s="321" t="s">
        <v>184</v>
      </c>
      <c r="F630" s="316" t="s">
        <v>194</v>
      </c>
      <c r="G630" s="318" t="s">
        <v>2130</v>
      </c>
      <c r="H630" s="316" t="str">
        <f>IF(OR(AND('ENTR1-Age'!BH55="",'ENTR1-Age'!BI55=""),AND('ENTR1-Age'!BH103="",'ENTR1-Age'!BI103=""),AND('ENTR1-Age'!BI55="K",'ENTR1-Age'!BI103="K"),OR('ENTR1-Age'!BI55="O",'ENTR1-Age'!BI103="O")),"",SUM('ENTR1-Age'!BH55,'ENTR1-Age'!BH103))</f>
        <v/>
      </c>
      <c r="I630" s="316" t="str">
        <f>IF(AND(OR(AND('ENTR1-Age'!BI55="O",'ENTR1-Age'!BI103="O"),AND('ENTR1-Age'!BI55="K",'ENTR1-Age'!BI103="K")),SUM('ENTR1-Age'!BH55,'ENTR1-Age'!BH103)=0,ISNUMBER('ENTR1-Age'!BH151)),"",IF(OR('ENTR1-Age'!BI55="O",'ENTR1-Age'!BI103="O"),"O",IF(AND('ENTR1-Age'!BI55='ENTR1-Age'!BI103,OR('ENTR1-Age'!BI55="K",'ENTR1-Age'!BI55="W",'ENTR1-Age'!BI55="M")), UPPER('ENTR1-Age'!BI55),"")))</f>
        <v/>
      </c>
      <c r="J630" s="321" t="s">
        <v>184</v>
      </c>
      <c r="K630" s="322" t="str">
        <f>IF(AND(ISBLANK('ENTR1-Age'!BH151),$L$630&lt;&gt;"M"),"",'ENTR1-Age'!BH151)</f>
        <v/>
      </c>
      <c r="L630" s="316" t="str">
        <f>IF(ISBLANK('ENTR1-Age'!BI151),"",'ENTR1-Age'!BI151)</f>
        <v/>
      </c>
      <c r="M630" s="317" t="str">
        <f t="shared" si="10"/>
        <v>OK</v>
      </c>
      <c r="N630" s="342"/>
    </row>
    <row r="631" spans="1:14" x14ac:dyDescent="0.2">
      <c r="A631" s="316" t="s">
        <v>389</v>
      </c>
      <c r="B631" s="316" t="s">
        <v>2131</v>
      </c>
      <c r="C631" s="316" t="s">
        <v>194</v>
      </c>
      <c r="D631" s="318" t="s">
        <v>2132</v>
      </c>
      <c r="E631" s="321" t="s">
        <v>184</v>
      </c>
      <c r="F631" s="316" t="s">
        <v>194</v>
      </c>
      <c r="G631" s="318" t="s">
        <v>2133</v>
      </c>
      <c r="H631" s="316" t="str">
        <f>IF(OR(AND('ENTR1-Age'!BH56="",'ENTR1-Age'!BI56=""),AND('ENTR1-Age'!BH104="",'ENTR1-Age'!BI104=""),AND('ENTR1-Age'!BI56="K",'ENTR1-Age'!BI104="K"),OR('ENTR1-Age'!BI56="O",'ENTR1-Age'!BI104="O")),"",SUM('ENTR1-Age'!BH56,'ENTR1-Age'!BH104))</f>
        <v/>
      </c>
      <c r="I631" s="316" t="str">
        <f>IF(AND(OR(AND('ENTR1-Age'!BI56="O",'ENTR1-Age'!BI104="O"),AND('ENTR1-Age'!BI56="K",'ENTR1-Age'!BI104="K")),SUM('ENTR1-Age'!BH56,'ENTR1-Age'!BH104)=0,ISNUMBER('ENTR1-Age'!BH152)),"",IF(OR('ENTR1-Age'!BI56="O",'ENTR1-Age'!BI104="O"),"O",IF(AND('ENTR1-Age'!BI56='ENTR1-Age'!BI104,OR('ENTR1-Age'!BI56="K",'ENTR1-Age'!BI56="W",'ENTR1-Age'!BI56="M")), UPPER('ENTR1-Age'!BI56),"")))</f>
        <v/>
      </c>
      <c r="J631" s="321" t="s">
        <v>184</v>
      </c>
      <c r="K631" s="322" t="str">
        <f>IF(AND(ISBLANK('ENTR1-Age'!BH152),$L$631&lt;&gt;"M"),"",'ENTR1-Age'!BH152)</f>
        <v/>
      </c>
      <c r="L631" s="316" t="str">
        <f>IF(ISBLANK('ENTR1-Age'!BI152),"",'ENTR1-Age'!BI152)</f>
        <v/>
      </c>
      <c r="M631" s="317" t="str">
        <f t="shared" si="10"/>
        <v>OK</v>
      </c>
      <c r="N631" s="342"/>
    </row>
    <row r="632" spans="1:14" x14ac:dyDescent="0.2">
      <c r="A632" s="316" t="s">
        <v>389</v>
      </c>
      <c r="B632" s="316" t="s">
        <v>2134</v>
      </c>
      <c r="C632" s="316" t="s">
        <v>194</v>
      </c>
      <c r="D632" s="318" t="s">
        <v>2135</v>
      </c>
      <c r="E632" s="321" t="s">
        <v>184</v>
      </c>
      <c r="F632" s="316" t="s">
        <v>194</v>
      </c>
      <c r="G632" s="318" t="s">
        <v>2136</v>
      </c>
      <c r="H632" s="316" t="str">
        <f>IF(OR(AND('ENTR1-Age'!BH57="",'ENTR1-Age'!BI57=""),AND('ENTR1-Age'!BH105="",'ENTR1-Age'!BI105=""),AND('ENTR1-Age'!BI57="K",'ENTR1-Age'!BI105="K"),OR('ENTR1-Age'!BI57="O",'ENTR1-Age'!BI105="O")),"",SUM('ENTR1-Age'!BH57,'ENTR1-Age'!BH105))</f>
        <v/>
      </c>
      <c r="I632" s="316" t="str">
        <f>IF(AND(OR(AND('ENTR1-Age'!BI57="O",'ENTR1-Age'!BI105="O"),AND('ENTR1-Age'!BI57="K",'ENTR1-Age'!BI105="K")),SUM('ENTR1-Age'!BH57,'ENTR1-Age'!BH105)=0,ISNUMBER('ENTR1-Age'!BH153)),"",IF(OR('ENTR1-Age'!BI57="O",'ENTR1-Age'!BI105="O"),"O",IF(AND('ENTR1-Age'!BI57='ENTR1-Age'!BI105,OR('ENTR1-Age'!BI57="K",'ENTR1-Age'!BI57="W",'ENTR1-Age'!BI57="M")), UPPER('ENTR1-Age'!BI57),"")))</f>
        <v/>
      </c>
      <c r="J632" s="321" t="s">
        <v>184</v>
      </c>
      <c r="K632" s="322" t="str">
        <f>IF(AND(ISBLANK('ENTR1-Age'!BH153),$L$632&lt;&gt;"M"),"",'ENTR1-Age'!BH153)</f>
        <v/>
      </c>
      <c r="L632" s="316" t="str">
        <f>IF(ISBLANK('ENTR1-Age'!BI153),"",'ENTR1-Age'!BI153)</f>
        <v/>
      </c>
      <c r="M632" s="317" t="str">
        <f t="shared" si="10"/>
        <v>OK</v>
      </c>
      <c r="N632" s="342"/>
    </row>
    <row r="633" spans="1:14" x14ac:dyDescent="0.2">
      <c r="A633" s="316" t="s">
        <v>389</v>
      </c>
      <c r="B633" s="316" t="s">
        <v>2137</v>
      </c>
      <c r="C633" s="316" t="s">
        <v>194</v>
      </c>
      <c r="D633" s="318" t="s">
        <v>2138</v>
      </c>
      <c r="E633" s="321" t="s">
        <v>184</v>
      </c>
      <c r="F633" s="316" t="s">
        <v>194</v>
      </c>
      <c r="G633" s="318" t="s">
        <v>2139</v>
      </c>
      <c r="H633" s="316" t="str">
        <f>IF(OR(AND('ENTR1-Age'!BH58="",'ENTR1-Age'!BI58=""),AND('ENTR1-Age'!BH106="",'ENTR1-Age'!BI106=""),AND('ENTR1-Age'!BI58="K",'ENTR1-Age'!BI106="K"),OR('ENTR1-Age'!BI58="O",'ENTR1-Age'!BI106="O")),"",SUM('ENTR1-Age'!BH58,'ENTR1-Age'!BH106))</f>
        <v/>
      </c>
      <c r="I633" s="316" t="str">
        <f>IF(AND(OR(AND('ENTR1-Age'!BI58="O",'ENTR1-Age'!BI106="O"),AND('ENTR1-Age'!BI58="K",'ENTR1-Age'!BI106="K")),SUM('ENTR1-Age'!BH58,'ENTR1-Age'!BH106)=0,ISNUMBER('ENTR1-Age'!BH154)),"",IF(OR('ENTR1-Age'!BI58="O",'ENTR1-Age'!BI106="O"),"O",IF(AND('ENTR1-Age'!BI58='ENTR1-Age'!BI106,OR('ENTR1-Age'!BI58="K",'ENTR1-Age'!BI58="W",'ENTR1-Age'!BI58="M")), UPPER('ENTR1-Age'!BI58),"")))</f>
        <v/>
      </c>
      <c r="J633" s="321" t="s">
        <v>184</v>
      </c>
      <c r="K633" s="322" t="str">
        <f>IF(AND(ISBLANK('ENTR1-Age'!BH154),$L$633&lt;&gt;"M"),"",'ENTR1-Age'!BH154)</f>
        <v/>
      </c>
      <c r="L633" s="316" t="str">
        <f>IF(ISBLANK('ENTR1-Age'!BI154),"",'ENTR1-Age'!BI154)</f>
        <v/>
      </c>
      <c r="M633" s="317" t="str">
        <f t="shared" si="10"/>
        <v>OK</v>
      </c>
      <c r="N633" s="342"/>
    </row>
    <row r="634" spans="1:14" x14ac:dyDescent="0.2">
      <c r="A634" s="316" t="s">
        <v>389</v>
      </c>
      <c r="B634" s="316" t="s">
        <v>2140</v>
      </c>
      <c r="C634" s="316" t="s">
        <v>194</v>
      </c>
      <c r="D634" s="318" t="s">
        <v>2141</v>
      </c>
      <c r="E634" s="321" t="s">
        <v>184</v>
      </c>
      <c r="F634" s="316" t="s">
        <v>194</v>
      </c>
      <c r="G634" s="318" t="s">
        <v>2142</v>
      </c>
      <c r="H634" s="316" t="str">
        <f>IF(OR(AND('ENTR1-Age'!BH59="",'ENTR1-Age'!BI59=""),AND('ENTR1-Age'!BH107="",'ENTR1-Age'!BI107=""),AND('ENTR1-Age'!BI59="K",'ENTR1-Age'!BI107="K"),OR('ENTR1-Age'!BI59="O",'ENTR1-Age'!BI107="O")),"",SUM('ENTR1-Age'!BH59,'ENTR1-Age'!BH107))</f>
        <v/>
      </c>
      <c r="I634" s="316" t="str">
        <f>IF(AND(OR(AND('ENTR1-Age'!BI59="O",'ENTR1-Age'!BI107="O"),AND('ENTR1-Age'!BI59="K",'ENTR1-Age'!BI107="K")),SUM('ENTR1-Age'!BH59,'ENTR1-Age'!BH107)=0,ISNUMBER('ENTR1-Age'!BH155)),"",IF(OR('ENTR1-Age'!BI59="O",'ENTR1-Age'!BI107="O"),"O",IF(AND('ENTR1-Age'!BI59='ENTR1-Age'!BI107,OR('ENTR1-Age'!BI59="K",'ENTR1-Age'!BI59="W",'ENTR1-Age'!BI59="M")), UPPER('ENTR1-Age'!BI59),"")))</f>
        <v/>
      </c>
      <c r="J634" s="321" t="s">
        <v>184</v>
      </c>
      <c r="K634" s="322" t="str">
        <f>IF(AND(ISBLANK('ENTR1-Age'!BH155),$L$634&lt;&gt;"M"),"",'ENTR1-Age'!BH155)</f>
        <v/>
      </c>
      <c r="L634" s="316" t="str">
        <f>IF(ISBLANK('ENTR1-Age'!BI155),"",'ENTR1-Age'!BI155)</f>
        <v/>
      </c>
      <c r="M634" s="317" t="str">
        <f t="shared" si="10"/>
        <v>OK</v>
      </c>
      <c r="N634" s="342"/>
    </row>
    <row r="635" spans="1:14" x14ac:dyDescent="0.2">
      <c r="A635" s="316" t="s">
        <v>389</v>
      </c>
      <c r="B635" s="316" t="s">
        <v>2143</v>
      </c>
      <c r="C635" s="316" t="s">
        <v>194</v>
      </c>
      <c r="D635" s="318" t="s">
        <v>2144</v>
      </c>
      <c r="E635" s="321" t="s">
        <v>184</v>
      </c>
      <c r="F635" s="316" t="s">
        <v>194</v>
      </c>
      <c r="G635" s="318" t="s">
        <v>2145</v>
      </c>
      <c r="H635" s="316" t="str">
        <f>IF(OR(AND('ENTR1-Age'!BH60="",'ENTR1-Age'!BI60=""),AND('ENTR1-Age'!BH108="",'ENTR1-Age'!BI108=""),AND('ENTR1-Age'!BI60="K",'ENTR1-Age'!BI108="K"),OR('ENTR1-Age'!BI60="O",'ENTR1-Age'!BI108="O")),"",SUM('ENTR1-Age'!BH60,'ENTR1-Age'!BH108))</f>
        <v/>
      </c>
      <c r="I635" s="316" t="str">
        <f>IF(AND(OR(AND('ENTR1-Age'!BI60="O",'ENTR1-Age'!BI108="O"),AND('ENTR1-Age'!BI60="K",'ENTR1-Age'!BI108="K")),SUM('ENTR1-Age'!BH60,'ENTR1-Age'!BH108)=0,ISNUMBER('ENTR1-Age'!BH156)),"",IF(OR('ENTR1-Age'!BI60="O",'ENTR1-Age'!BI108="O"),"O",IF(AND('ENTR1-Age'!BI60='ENTR1-Age'!BI108,OR('ENTR1-Age'!BI60="K",'ENTR1-Age'!BI60="W",'ENTR1-Age'!BI60="M")), UPPER('ENTR1-Age'!BI60),"")))</f>
        <v/>
      </c>
      <c r="J635" s="321" t="s">
        <v>184</v>
      </c>
      <c r="K635" s="322" t="str">
        <f>IF(AND(ISBLANK('ENTR1-Age'!BH156),$L$635&lt;&gt;"M"),"",'ENTR1-Age'!BH156)</f>
        <v/>
      </c>
      <c r="L635" s="316" t="str">
        <f>IF(ISBLANK('ENTR1-Age'!BI156),"",'ENTR1-Age'!BI156)</f>
        <v/>
      </c>
      <c r="M635" s="317" t="str">
        <f t="shared" si="10"/>
        <v>OK</v>
      </c>
      <c r="N635" s="342"/>
    </row>
    <row r="636" spans="1:14" x14ac:dyDescent="0.2">
      <c r="A636" s="316" t="s">
        <v>389</v>
      </c>
      <c r="B636" s="316" t="s">
        <v>2146</v>
      </c>
      <c r="C636" s="316" t="s">
        <v>194</v>
      </c>
      <c r="D636" s="318" t="s">
        <v>2147</v>
      </c>
      <c r="E636" s="321" t="s">
        <v>184</v>
      </c>
      <c r="F636" s="316" t="s">
        <v>194</v>
      </c>
      <c r="G636" s="318" t="s">
        <v>2148</v>
      </c>
      <c r="H636" s="316" t="str">
        <f>IF(OR(AND('ENTR1-Age'!BH61="",'ENTR1-Age'!BI61=""),AND('ENTR1-Age'!BH109="",'ENTR1-Age'!BI109=""),AND('ENTR1-Age'!BI61="K",'ENTR1-Age'!BI109="K"),OR('ENTR1-Age'!BI61="O",'ENTR1-Age'!BI109="O")),"",SUM('ENTR1-Age'!BH61,'ENTR1-Age'!BH109))</f>
        <v/>
      </c>
      <c r="I636" s="316" t="str">
        <f>IF(AND(OR(AND('ENTR1-Age'!BI61="O",'ENTR1-Age'!BI109="O"),AND('ENTR1-Age'!BI61="K",'ENTR1-Age'!BI109="K")),SUM('ENTR1-Age'!BH61,'ENTR1-Age'!BH109)=0,ISNUMBER('ENTR1-Age'!BH157)),"",IF(OR('ENTR1-Age'!BI61="O",'ENTR1-Age'!BI109="O"),"O",IF(AND('ENTR1-Age'!BI61='ENTR1-Age'!BI109,OR('ENTR1-Age'!BI61="K",'ENTR1-Age'!BI61="W",'ENTR1-Age'!BI61="M")), UPPER('ENTR1-Age'!BI61),"")))</f>
        <v/>
      </c>
      <c r="J636" s="321" t="s">
        <v>184</v>
      </c>
      <c r="K636" s="322" t="str">
        <f>IF(AND(ISBLANK('ENTR1-Age'!BH157),$L$636&lt;&gt;"M"),"",'ENTR1-Age'!BH157)</f>
        <v/>
      </c>
      <c r="L636" s="316" t="str">
        <f>IF(ISBLANK('ENTR1-Age'!BI157),"",'ENTR1-Age'!BI157)</f>
        <v/>
      </c>
      <c r="M636" s="317" t="str">
        <f t="shared" si="10"/>
        <v>OK</v>
      </c>
      <c r="N636" s="342"/>
    </row>
    <row r="637" spans="1:14" x14ac:dyDescent="0.2">
      <c r="A637" s="316" t="s">
        <v>389</v>
      </c>
      <c r="B637" s="316" t="s">
        <v>2149</v>
      </c>
      <c r="C637" s="316" t="s">
        <v>194</v>
      </c>
      <c r="D637" s="318" t="s">
        <v>2150</v>
      </c>
      <c r="E637" s="321" t="s">
        <v>184</v>
      </c>
      <c r="F637" s="316" t="s">
        <v>194</v>
      </c>
      <c r="G637" s="318" t="s">
        <v>2151</v>
      </c>
      <c r="H637" s="316" t="str">
        <f>IF(OR(AND('ENTR1-Age'!BH62="",'ENTR1-Age'!BI62=""),AND('ENTR1-Age'!BH110="",'ENTR1-Age'!BI110=""),AND('ENTR1-Age'!BI62="K",'ENTR1-Age'!BI110="K"),OR('ENTR1-Age'!BI62="O",'ENTR1-Age'!BI110="O")),"",SUM('ENTR1-Age'!BH62,'ENTR1-Age'!BH110))</f>
        <v/>
      </c>
      <c r="I637" s="316" t="str">
        <f>IF(AND(OR(AND('ENTR1-Age'!BI62="O",'ENTR1-Age'!BI110="O"),AND('ENTR1-Age'!BI62="K",'ENTR1-Age'!BI110="K")),SUM('ENTR1-Age'!BH62,'ENTR1-Age'!BH110)=0,ISNUMBER('ENTR1-Age'!BH158)),"",IF(OR('ENTR1-Age'!BI62="O",'ENTR1-Age'!BI110="O"),"O",IF(AND('ENTR1-Age'!BI62='ENTR1-Age'!BI110,OR('ENTR1-Age'!BI62="K",'ENTR1-Age'!BI62="W",'ENTR1-Age'!BI62="M")), UPPER('ENTR1-Age'!BI62),"")))</f>
        <v/>
      </c>
      <c r="J637" s="321" t="s">
        <v>184</v>
      </c>
      <c r="K637" s="322" t="str">
        <f>IF(AND(ISBLANK('ENTR1-Age'!BH158),$L$637&lt;&gt;"M"),"",'ENTR1-Age'!BH158)</f>
        <v/>
      </c>
      <c r="L637" s="316" t="str">
        <f>IF(ISBLANK('ENTR1-Age'!BI158),"",'ENTR1-Age'!BI158)</f>
        <v/>
      </c>
      <c r="M637" s="317" t="str">
        <f t="shared" si="10"/>
        <v>OK</v>
      </c>
      <c r="N637" s="342"/>
    </row>
    <row r="638" spans="1:14" x14ac:dyDescent="0.2">
      <c r="A638" s="316" t="s">
        <v>389</v>
      </c>
      <c r="B638" s="316" t="s">
        <v>2152</v>
      </c>
      <c r="C638" s="316" t="s">
        <v>194</v>
      </c>
      <c r="D638" s="318" t="s">
        <v>2153</v>
      </c>
      <c r="E638" s="321" t="s">
        <v>184</v>
      </c>
      <c r="F638" s="316" t="s">
        <v>194</v>
      </c>
      <c r="G638" s="318" t="s">
        <v>2154</v>
      </c>
      <c r="H638" s="316" t="str">
        <f>IF(OR(AND('ENTR1-Age'!BH63="",'ENTR1-Age'!BI63=""),AND('ENTR1-Age'!BH111="",'ENTR1-Age'!BI111=""),AND('ENTR1-Age'!BI63="K",'ENTR1-Age'!BI111="K"),OR('ENTR1-Age'!BI63="O",'ENTR1-Age'!BI111="O")),"",SUM('ENTR1-Age'!BH63,'ENTR1-Age'!BH111))</f>
        <v/>
      </c>
      <c r="I638" s="316" t="str">
        <f>IF(AND(OR(AND('ENTR1-Age'!BI63="O",'ENTR1-Age'!BI111="O"),AND('ENTR1-Age'!BI63="K",'ENTR1-Age'!BI111="K")),SUM('ENTR1-Age'!BH63,'ENTR1-Age'!BH111)=0,ISNUMBER('ENTR1-Age'!BH159)),"",IF(OR('ENTR1-Age'!BI63="O",'ENTR1-Age'!BI111="O"),"O",IF(AND('ENTR1-Age'!BI63='ENTR1-Age'!BI111,OR('ENTR1-Age'!BI63="K",'ENTR1-Age'!BI63="W",'ENTR1-Age'!BI63="M")), UPPER('ENTR1-Age'!BI63),"")))</f>
        <v/>
      </c>
      <c r="J638" s="321" t="s">
        <v>184</v>
      </c>
      <c r="K638" s="322" t="str">
        <f>IF(AND(ISBLANK('ENTR1-Age'!BH159),$L$638&lt;&gt;"M"),"",'ENTR1-Age'!BH159)</f>
        <v/>
      </c>
      <c r="L638" s="316" t="str">
        <f>IF(ISBLANK('ENTR1-Age'!BI159),"",'ENTR1-Age'!BI159)</f>
        <v/>
      </c>
      <c r="M638" s="317" t="str">
        <f t="shared" si="10"/>
        <v>OK</v>
      </c>
      <c r="N638" s="342"/>
    </row>
    <row r="639" spans="1:14" x14ac:dyDescent="0.2">
      <c r="A639" s="316" t="s">
        <v>389</v>
      </c>
      <c r="B639" s="316" t="s">
        <v>2155</v>
      </c>
      <c r="C639" s="316" t="s">
        <v>194</v>
      </c>
      <c r="D639" s="318" t="s">
        <v>2156</v>
      </c>
      <c r="E639" s="321" t="s">
        <v>184</v>
      </c>
      <c r="F639" s="316" t="s">
        <v>194</v>
      </c>
      <c r="G639" s="318" t="s">
        <v>2157</v>
      </c>
      <c r="H639" s="316" t="str">
        <f>IF(OR(AND('ENTR1-Age'!BH64="",'ENTR1-Age'!BI64=""),AND('ENTR1-Age'!BH112="",'ENTR1-Age'!BI112=""),AND('ENTR1-Age'!BI64="K",'ENTR1-Age'!BI112="K"),OR('ENTR1-Age'!BI64="O",'ENTR1-Age'!BI112="O")),"",SUM('ENTR1-Age'!BH64,'ENTR1-Age'!BH112))</f>
        <v/>
      </c>
      <c r="I639" s="316" t="str">
        <f>IF(AND(OR(AND('ENTR1-Age'!BI64="O",'ENTR1-Age'!BI112="O"),AND('ENTR1-Age'!BI64="K",'ENTR1-Age'!BI112="K")),SUM('ENTR1-Age'!BH64,'ENTR1-Age'!BH112)=0,ISNUMBER('ENTR1-Age'!BH160)),"",IF(OR('ENTR1-Age'!BI64="O",'ENTR1-Age'!BI112="O"),"O",IF(AND('ENTR1-Age'!BI64='ENTR1-Age'!BI112,OR('ENTR1-Age'!BI64="K",'ENTR1-Age'!BI64="W",'ENTR1-Age'!BI64="M")), UPPER('ENTR1-Age'!BI64),"")))</f>
        <v/>
      </c>
      <c r="J639" s="321" t="s">
        <v>184</v>
      </c>
      <c r="K639" s="322" t="str">
        <f>IF(AND(ISBLANK('ENTR1-Age'!BH160),$L$639&lt;&gt;"M"),"",'ENTR1-Age'!BH160)</f>
        <v/>
      </c>
      <c r="L639" s="316" t="str">
        <f>IF(ISBLANK('ENTR1-Age'!BI160),"",'ENTR1-Age'!BI160)</f>
        <v/>
      </c>
      <c r="M639" s="317" t="str">
        <f t="shared" si="10"/>
        <v>OK</v>
      </c>
      <c r="N639" s="342"/>
    </row>
    <row r="640" spans="1:14" x14ac:dyDescent="0.2">
      <c r="A640" s="316" t="s">
        <v>389</v>
      </c>
      <c r="B640" s="316" t="s">
        <v>2158</v>
      </c>
      <c r="C640" s="316" t="s">
        <v>194</v>
      </c>
      <c r="D640" s="318" t="s">
        <v>2159</v>
      </c>
      <c r="E640" s="321" t="s">
        <v>184</v>
      </c>
      <c r="F640" s="316" t="s">
        <v>194</v>
      </c>
      <c r="G640" s="318" t="s">
        <v>2160</v>
      </c>
      <c r="H640" s="316" t="str">
        <f>IF(OR(AND('ENTR1-Age'!BH65="",'ENTR1-Age'!BI65=""),AND('ENTR1-Age'!BH113="",'ENTR1-Age'!BI113=""),AND('ENTR1-Age'!BI65="K",'ENTR1-Age'!BI113="K"),OR('ENTR1-Age'!BI65="O",'ENTR1-Age'!BI113="O")),"",SUM('ENTR1-Age'!BH65,'ENTR1-Age'!BH113))</f>
        <v/>
      </c>
      <c r="I640" s="316" t="str">
        <f>IF(AND(OR(AND('ENTR1-Age'!BI65="O",'ENTR1-Age'!BI113="O"),AND('ENTR1-Age'!BI65="K",'ENTR1-Age'!BI113="K")),SUM('ENTR1-Age'!BH65,'ENTR1-Age'!BH113)=0,ISNUMBER('ENTR1-Age'!BH161)),"",IF(OR('ENTR1-Age'!BI65="O",'ENTR1-Age'!BI113="O"),"O",IF(AND('ENTR1-Age'!BI65='ENTR1-Age'!BI113,OR('ENTR1-Age'!BI65="K",'ENTR1-Age'!BI65="W",'ENTR1-Age'!BI65="M")), UPPER('ENTR1-Age'!BI65),"")))</f>
        <v/>
      </c>
      <c r="J640" s="321" t="s">
        <v>184</v>
      </c>
      <c r="K640" s="322" t="str">
        <f>IF(AND(ISBLANK('ENTR1-Age'!BH161),$L$640&lt;&gt;"M"),"",'ENTR1-Age'!BH161)</f>
        <v/>
      </c>
      <c r="L640" s="316" t="str">
        <f>IF(ISBLANK('ENTR1-Age'!BI161),"",'ENTR1-Age'!BI161)</f>
        <v/>
      </c>
      <c r="M640" s="317" t="str">
        <f t="shared" si="10"/>
        <v>OK</v>
      </c>
      <c r="N640" s="342"/>
    </row>
    <row r="641" spans="1:14" x14ac:dyDescent="0.2">
      <c r="A641" s="316" t="s">
        <v>389</v>
      </c>
      <c r="B641" s="316" t="s">
        <v>2161</v>
      </c>
      <c r="C641" s="316" t="s">
        <v>194</v>
      </c>
      <c r="D641" s="318" t="s">
        <v>2162</v>
      </c>
      <c r="E641" s="321" t="s">
        <v>184</v>
      </c>
      <c r="F641" s="316" t="s">
        <v>194</v>
      </c>
      <c r="G641" s="318" t="s">
        <v>2163</v>
      </c>
      <c r="H641" s="316" t="str">
        <f>IF(OR(AND('ENTR1-Age'!BH66="",'ENTR1-Age'!BI66=""),AND('ENTR1-Age'!BH114="",'ENTR1-Age'!BI114=""),AND('ENTR1-Age'!BI66="K",'ENTR1-Age'!BI114="K"),OR('ENTR1-Age'!BI66="O",'ENTR1-Age'!BI114="O")),"",SUM('ENTR1-Age'!BH66,'ENTR1-Age'!BH114))</f>
        <v/>
      </c>
      <c r="I641" s="316" t="str">
        <f>IF(AND(OR(AND('ENTR1-Age'!BI66="O",'ENTR1-Age'!BI114="O"),AND('ENTR1-Age'!BI66="K",'ENTR1-Age'!BI114="K")),SUM('ENTR1-Age'!BH66,'ENTR1-Age'!BH114)=0,ISNUMBER('ENTR1-Age'!BH162)),"",IF(OR('ENTR1-Age'!BI66="O",'ENTR1-Age'!BI114="O"),"O",IF(AND('ENTR1-Age'!BI66='ENTR1-Age'!BI114,OR('ENTR1-Age'!BI66="K",'ENTR1-Age'!BI66="W",'ENTR1-Age'!BI66="M")), UPPER('ENTR1-Age'!BI66),"")))</f>
        <v/>
      </c>
      <c r="J641" s="321" t="s">
        <v>184</v>
      </c>
      <c r="K641" s="322" t="str">
        <f>IF(AND(ISBLANK('ENTR1-Age'!BH162),$L$641&lt;&gt;"M"),"",'ENTR1-Age'!BH162)</f>
        <v/>
      </c>
      <c r="L641" s="316" t="str">
        <f>IF(ISBLANK('ENTR1-Age'!BI162),"",'ENTR1-Age'!BI162)</f>
        <v/>
      </c>
      <c r="M641" s="317" t="str">
        <f t="shared" ref="M641:M704" si="11">IF(AND(ISNUMBER(H641),ISNUMBER(K641)),IF(OR(ROUND(H641,0)&lt;&gt;ROUND(K641,0),I641&lt;&gt;L641),"Check","OK"),IF(OR(AND(H641&lt;&gt;K641,I641&lt;&gt;"M",L641&lt;&gt;"M"),I641&lt;&gt;L641),"Check","OK"))</f>
        <v>OK</v>
      </c>
      <c r="N641" s="342"/>
    </row>
    <row r="642" spans="1:14" x14ac:dyDescent="0.2">
      <c r="A642" s="316" t="s">
        <v>389</v>
      </c>
      <c r="B642" s="316" t="s">
        <v>2164</v>
      </c>
      <c r="C642" s="316" t="s">
        <v>194</v>
      </c>
      <c r="D642" s="318" t="s">
        <v>2165</v>
      </c>
      <c r="E642" s="321" t="s">
        <v>184</v>
      </c>
      <c r="F642" s="316" t="s">
        <v>194</v>
      </c>
      <c r="G642" s="318" t="s">
        <v>2166</v>
      </c>
      <c r="H642" s="316" t="str">
        <f>IF(OR(AND('ENTR1-Age'!BH67="",'ENTR1-Age'!BI67=""),AND('ENTR1-Age'!BH115="",'ENTR1-Age'!BI115=""),AND('ENTR1-Age'!BI67="K",'ENTR1-Age'!BI115="K"),OR('ENTR1-Age'!BI67="O",'ENTR1-Age'!BI115="O")),"",SUM('ENTR1-Age'!BH67,'ENTR1-Age'!BH115))</f>
        <v/>
      </c>
      <c r="I642" s="316" t="str">
        <f>IF(AND(OR(AND('ENTR1-Age'!BI67="O",'ENTR1-Age'!BI115="O"),AND('ENTR1-Age'!BI67="K",'ENTR1-Age'!BI115="K")),SUM('ENTR1-Age'!BH67,'ENTR1-Age'!BH115)=0,ISNUMBER('ENTR1-Age'!BH163)),"",IF(OR('ENTR1-Age'!BI67="O",'ENTR1-Age'!BI115="O"),"O",IF(AND('ENTR1-Age'!BI67='ENTR1-Age'!BI115,OR('ENTR1-Age'!BI67="K",'ENTR1-Age'!BI67="W",'ENTR1-Age'!BI67="M")), UPPER('ENTR1-Age'!BI67),"")))</f>
        <v/>
      </c>
      <c r="J642" s="321" t="s">
        <v>184</v>
      </c>
      <c r="K642" s="322" t="str">
        <f>IF(AND(ISBLANK('ENTR1-Age'!BH163),$L$642&lt;&gt;"M"),"",'ENTR1-Age'!BH163)</f>
        <v/>
      </c>
      <c r="L642" s="316" t="str">
        <f>IF(ISBLANK('ENTR1-Age'!BI163),"",'ENTR1-Age'!BI163)</f>
        <v/>
      </c>
      <c r="M642" s="317" t="str">
        <f t="shared" si="11"/>
        <v>OK</v>
      </c>
      <c r="N642" s="342"/>
    </row>
    <row r="643" spans="1:14" x14ac:dyDescent="0.2">
      <c r="A643" s="316" t="s">
        <v>389</v>
      </c>
      <c r="B643" s="316" t="s">
        <v>2167</v>
      </c>
      <c r="C643" s="316" t="s">
        <v>194</v>
      </c>
      <c r="D643" s="318" t="s">
        <v>2168</v>
      </c>
      <c r="E643" s="321" t="s">
        <v>184</v>
      </c>
      <c r="F643" s="316" t="s">
        <v>194</v>
      </c>
      <c r="G643" s="318" t="s">
        <v>2169</v>
      </c>
      <c r="H643" s="316" t="str">
        <f>IF(OR(AND('ENTR1-Age'!BH68="",'ENTR1-Age'!BI68=""),AND('ENTR1-Age'!BH116="",'ENTR1-Age'!BI116=""),AND('ENTR1-Age'!BI68="K",'ENTR1-Age'!BI116="K"),OR('ENTR1-Age'!BI68="O",'ENTR1-Age'!BI116="O")),"",SUM('ENTR1-Age'!BH68,'ENTR1-Age'!BH116))</f>
        <v/>
      </c>
      <c r="I643" s="316" t="str">
        <f>IF(AND(OR(AND('ENTR1-Age'!BI68="O",'ENTR1-Age'!BI116="O"),AND('ENTR1-Age'!BI68="K",'ENTR1-Age'!BI116="K")),SUM('ENTR1-Age'!BH68,'ENTR1-Age'!BH116)=0,ISNUMBER('ENTR1-Age'!BH164)),"",IF(OR('ENTR1-Age'!BI68="O",'ENTR1-Age'!BI116="O"),"O",IF(AND('ENTR1-Age'!BI68='ENTR1-Age'!BI116,OR('ENTR1-Age'!BI68="K",'ENTR1-Age'!BI68="W",'ENTR1-Age'!BI68="M")), UPPER('ENTR1-Age'!BI68),"")))</f>
        <v/>
      </c>
      <c r="J643" s="321" t="s">
        <v>184</v>
      </c>
      <c r="K643" s="322" t="str">
        <f>IF(AND(ISBLANK('ENTR1-Age'!BH164),$L$643&lt;&gt;"M"),"",'ENTR1-Age'!BH164)</f>
        <v/>
      </c>
      <c r="L643" s="316" t="str">
        <f>IF(ISBLANK('ENTR1-Age'!BI164),"",'ENTR1-Age'!BI164)</f>
        <v/>
      </c>
      <c r="M643" s="317" t="str">
        <f t="shared" si="11"/>
        <v>OK</v>
      </c>
      <c r="N643" s="342"/>
    </row>
    <row r="644" spans="1:14" x14ac:dyDescent="0.2">
      <c r="A644" s="316" t="s">
        <v>389</v>
      </c>
      <c r="B644" s="316" t="s">
        <v>2170</v>
      </c>
      <c r="C644" s="316" t="s">
        <v>194</v>
      </c>
      <c r="D644" s="318" t="s">
        <v>2171</v>
      </c>
      <c r="E644" s="321" t="s">
        <v>184</v>
      </c>
      <c r="F644" s="316" t="s">
        <v>194</v>
      </c>
      <c r="G644" s="318" t="s">
        <v>2172</v>
      </c>
      <c r="H644" s="316" t="str">
        <f>IF(OR(AND('ENTR1-Age'!BH69="",'ENTR1-Age'!BI69=""),AND('ENTR1-Age'!BH117="",'ENTR1-Age'!BI117=""),AND('ENTR1-Age'!BI69="K",'ENTR1-Age'!BI117="K"),OR('ENTR1-Age'!BI69="O",'ENTR1-Age'!BI117="O")),"",SUM('ENTR1-Age'!BH69,'ENTR1-Age'!BH117))</f>
        <v/>
      </c>
      <c r="I644" s="316" t="str">
        <f>IF(AND(OR(AND('ENTR1-Age'!BI69="O",'ENTR1-Age'!BI117="O"),AND('ENTR1-Age'!BI69="K",'ENTR1-Age'!BI117="K")),SUM('ENTR1-Age'!BH69,'ENTR1-Age'!BH117)=0,ISNUMBER('ENTR1-Age'!BH165)),"",IF(OR('ENTR1-Age'!BI69="O",'ENTR1-Age'!BI117="O"),"O",IF(AND('ENTR1-Age'!BI69='ENTR1-Age'!BI117,OR('ENTR1-Age'!BI69="K",'ENTR1-Age'!BI69="W",'ENTR1-Age'!BI69="M")), UPPER('ENTR1-Age'!BI69),"")))</f>
        <v/>
      </c>
      <c r="J644" s="321" t="s">
        <v>184</v>
      </c>
      <c r="K644" s="322" t="str">
        <f>IF(AND(ISBLANK('ENTR1-Age'!BH165),$L$644&lt;&gt;"M"),"",'ENTR1-Age'!BH165)</f>
        <v/>
      </c>
      <c r="L644" s="316" t="str">
        <f>IF(ISBLANK('ENTR1-Age'!BI165),"",'ENTR1-Age'!BI165)</f>
        <v/>
      </c>
      <c r="M644" s="317" t="str">
        <f t="shared" si="11"/>
        <v>OK</v>
      </c>
      <c r="N644" s="342"/>
    </row>
    <row r="645" spans="1:14" x14ac:dyDescent="0.2">
      <c r="A645" s="316" t="s">
        <v>389</v>
      </c>
      <c r="B645" s="316" t="s">
        <v>2173</v>
      </c>
      <c r="C645" s="316" t="s">
        <v>194</v>
      </c>
      <c r="D645" s="318" t="s">
        <v>2174</v>
      </c>
      <c r="E645" s="321" t="s">
        <v>184</v>
      </c>
      <c r="F645" s="316" t="s">
        <v>194</v>
      </c>
      <c r="G645" s="318" t="s">
        <v>2175</v>
      </c>
      <c r="H645" s="316" t="str">
        <f>IF(OR(AND('ENTR1-Age'!BH70="",'ENTR1-Age'!BI70=""),AND('ENTR1-Age'!BH118="",'ENTR1-Age'!BI118=""),AND('ENTR1-Age'!BI70="K",'ENTR1-Age'!BI118="K"),OR('ENTR1-Age'!BI70="O",'ENTR1-Age'!BI118="O")),"",SUM('ENTR1-Age'!BH70,'ENTR1-Age'!BH118))</f>
        <v/>
      </c>
      <c r="I645" s="316" t="str">
        <f>IF(AND(OR(AND('ENTR1-Age'!BI70="O",'ENTR1-Age'!BI118="O"),AND('ENTR1-Age'!BI70="K",'ENTR1-Age'!BI118="K")),SUM('ENTR1-Age'!BH70,'ENTR1-Age'!BH118)=0,ISNUMBER('ENTR1-Age'!BH166)),"",IF(OR('ENTR1-Age'!BI70="O",'ENTR1-Age'!BI118="O"),"O",IF(AND('ENTR1-Age'!BI70='ENTR1-Age'!BI118,OR('ENTR1-Age'!BI70="K",'ENTR1-Age'!BI70="W",'ENTR1-Age'!BI70="M")), UPPER('ENTR1-Age'!BI70),"")))</f>
        <v/>
      </c>
      <c r="J645" s="321" t="s">
        <v>184</v>
      </c>
      <c r="K645" s="322" t="str">
        <f>IF(AND(ISBLANK('ENTR1-Age'!BH166),$L$645&lt;&gt;"M"),"",'ENTR1-Age'!BH166)</f>
        <v/>
      </c>
      <c r="L645" s="316" t="str">
        <f>IF(ISBLANK('ENTR1-Age'!BI166),"",'ENTR1-Age'!BI166)</f>
        <v/>
      </c>
      <c r="M645" s="317" t="str">
        <f t="shared" si="11"/>
        <v>OK</v>
      </c>
      <c r="N645" s="342"/>
    </row>
    <row r="646" spans="1:14" x14ac:dyDescent="0.2">
      <c r="A646" s="316" t="s">
        <v>389</v>
      </c>
      <c r="B646" s="316" t="s">
        <v>2176</v>
      </c>
      <c r="C646" s="316" t="s">
        <v>194</v>
      </c>
      <c r="D646" s="318" t="s">
        <v>2177</v>
      </c>
      <c r="E646" s="321" t="s">
        <v>184</v>
      </c>
      <c r="F646" s="316" t="s">
        <v>194</v>
      </c>
      <c r="G646" s="318" t="s">
        <v>2178</v>
      </c>
      <c r="H646" s="316" t="str">
        <f>IF(OR(AND('ENTR1-Age'!BH71="",'ENTR1-Age'!BI71=""),AND('ENTR1-Age'!BH119="",'ENTR1-Age'!BI119=""),AND('ENTR1-Age'!BI71="K",'ENTR1-Age'!BI119="K"),OR('ENTR1-Age'!BI71="O",'ENTR1-Age'!BI119="O")),"",SUM('ENTR1-Age'!BH71,'ENTR1-Age'!BH119))</f>
        <v/>
      </c>
      <c r="I646" s="316" t="str">
        <f>IF(AND(OR(AND('ENTR1-Age'!BI71="O",'ENTR1-Age'!BI119="O"),AND('ENTR1-Age'!BI71="K",'ENTR1-Age'!BI119="K")),SUM('ENTR1-Age'!BH71,'ENTR1-Age'!BH119)=0,ISNUMBER('ENTR1-Age'!BH167)),"",IF(OR('ENTR1-Age'!BI71="O",'ENTR1-Age'!BI119="O"),"O",IF(AND('ENTR1-Age'!BI71='ENTR1-Age'!BI119,OR('ENTR1-Age'!BI71="K",'ENTR1-Age'!BI71="W",'ENTR1-Age'!BI71="M")), UPPER('ENTR1-Age'!BI71),"")))</f>
        <v/>
      </c>
      <c r="J646" s="321" t="s">
        <v>184</v>
      </c>
      <c r="K646" s="322" t="str">
        <f>IF(AND(ISBLANK('ENTR1-Age'!BH167),$L$646&lt;&gt;"M"),"",'ENTR1-Age'!BH167)</f>
        <v/>
      </c>
      <c r="L646" s="316" t="str">
        <f>IF(ISBLANK('ENTR1-Age'!BI167),"",'ENTR1-Age'!BI167)</f>
        <v/>
      </c>
      <c r="M646" s="317" t="str">
        <f t="shared" si="11"/>
        <v>OK</v>
      </c>
      <c r="N646" s="342"/>
    </row>
    <row r="647" spans="1:14" x14ac:dyDescent="0.2">
      <c r="A647" s="316" t="s">
        <v>389</v>
      </c>
      <c r="B647" s="316" t="s">
        <v>2179</v>
      </c>
      <c r="C647" s="316" t="s">
        <v>194</v>
      </c>
      <c r="D647" s="318" t="s">
        <v>2180</v>
      </c>
      <c r="E647" s="321" t="s">
        <v>184</v>
      </c>
      <c r="F647" s="316" t="s">
        <v>194</v>
      </c>
      <c r="G647" s="318" t="s">
        <v>2181</v>
      </c>
      <c r="H647" s="316" t="str">
        <f>IF(OR(AND('ENTR1-Age'!BH72="",'ENTR1-Age'!BI72=""),AND('ENTR1-Age'!BH120="",'ENTR1-Age'!BI120=""),AND('ENTR1-Age'!BI72="K",'ENTR1-Age'!BI120="K"),OR('ENTR1-Age'!BI72="O",'ENTR1-Age'!BI120="O")),"",SUM('ENTR1-Age'!BH72,'ENTR1-Age'!BH120))</f>
        <v/>
      </c>
      <c r="I647" s="316" t="str">
        <f>IF(AND(OR(AND('ENTR1-Age'!BI72="O",'ENTR1-Age'!BI120="O"),AND('ENTR1-Age'!BI72="K",'ENTR1-Age'!BI120="K")),SUM('ENTR1-Age'!BH72,'ENTR1-Age'!BH120)=0,ISNUMBER('ENTR1-Age'!BH168)),"",IF(OR('ENTR1-Age'!BI72="O",'ENTR1-Age'!BI120="O"),"O",IF(AND('ENTR1-Age'!BI72='ENTR1-Age'!BI120,OR('ENTR1-Age'!BI72="K",'ENTR1-Age'!BI72="W",'ENTR1-Age'!BI72="M")), UPPER('ENTR1-Age'!BI72),"")))</f>
        <v/>
      </c>
      <c r="J647" s="321" t="s">
        <v>184</v>
      </c>
      <c r="K647" s="322" t="str">
        <f>IF(AND(ISBLANK('ENTR1-Age'!BH168),$L$647&lt;&gt;"M"),"",'ENTR1-Age'!BH168)</f>
        <v/>
      </c>
      <c r="L647" s="316" t="str">
        <f>IF(ISBLANK('ENTR1-Age'!BI168),"",'ENTR1-Age'!BI168)</f>
        <v/>
      </c>
      <c r="M647" s="317" t="str">
        <f t="shared" si="11"/>
        <v>OK</v>
      </c>
      <c r="N647" s="342"/>
    </row>
    <row r="648" spans="1:14" x14ac:dyDescent="0.2">
      <c r="A648" s="316" t="s">
        <v>389</v>
      </c>
      <c r="B648" s="316" t="s">
        <v>2182</v>
      </c>
      <c r="C648" s="316" t="s">
        <v>194</v>
      </c>
      <c r="D648" s="318" t="s">
        <v>2183</v>
      </c>
      <c r="E648" s="321" t="s">
        <v>184</v>
      </c>
      <c r="F648" s="316" t="s">
        <v>194</v>
      </c>
      <c r="G648" s="318" t="s">
        <v>2184</v>
      </c>
      <c r="H648" s="316" t="str">
        <f>IF(OR(AND('ENTR1-Age'!BH73="",'ENTR1-Age'!BI73=""),AND('ENTR1-Age'!BH121="",'ENTR1-Age'!BI121=""),AND('ENTR1-Age'!BI73="K",'ENTR1-Age'!BI121="K"),OR('ENTR1-Age'!BI73="O",'ENTR1-Age'!BI121="O")),"",SUM('ENTR1-Age'!BH73,'ENTR1-Age'!BH121))</f>
        <v/>
      </c>
      <c r="I648" s="316" t="str">
        <f>IF(AND(OR(AND('ENTR1-Age'!BI73="O",'ENTR1-Age'!BI121="O"),AND('ENTR1-Age'!BI73="K",'ENTR1-Age'!BI121="K")),SUM('ENTR1-Age'!BH73,'ENTR1-Age'!BH121)=0,ISNUMBER('ENTR1-Age'!BH169)),"",IF(OR('ENTR1-Age'!BI73="O",'ENTR1-Age'!BI121="O"),"O",IF(AND('ENTR1-Age'!BI73='ENTR1-Age'!BI121,OR('ENTR1-Age'!BI73="K",'ENTR1-Age'!BI73="W",'ENTR1-Age'!BI73="M")), UPPER('ENTR1-Age'!BI73),"")))</f>
        <v/>
      </c>
      <c r="J648" s="321" t="s">
        <v>184</v>
      </c>
      <c r="K648" s="322" t="str">
        <f>IF(AND(ISBLANK('ENTR1-Age'!BH169),$L$648&lt;&gt;"M"),"",'ENTR1-Age'!BH169)</f>
        <v/>
      </c>
      <c r="L648" s="316" t="str">
        <f>IF(ISBLANK('ENTR1-Age'!BI169),"",'ENTR1-Age'!BI169)</f>
        <v/>
      </c>
      <c r="M648" s="317" t="str">
        <f t="shared" si="11"/>
        <v>OK</v>
      </c>
      <c r="N648" s="342"/>
    </row>
    <row r="649" spans="1:14" x14ac:dyDescent="0.2">
      <c r="A649" s="316" t="s">
        <v>389</v>
      </c>
      <c r="B649" s="316" t="s">
        <v>2185</v>
      </c>
      <c r="C649" s="316" t="s">
        <v>194</v>
      </c>
      <c r="D649" s="318" t="s">
        <v>2186</v>
      </c>
      <c r="E649" s="321" t="s">
        <v>184</v>
      </c>
      <c r="F649" s="316" t="s">
        <v>194</v>
      </c>
      <c r="G649" s="318" t="s">
        <v>2187</v>
      </c>
      <c r="H649" s="316" t="str">
        <f>IF(OR(AND('ENTR1-Age'!BH74="",'ENTR1-Age'!BI74=""),AND('ENTR1-Age'!BH122="",'ENTR1-Age'!BI122=""),AND('ENTR1-Age'!BI74="K",'ENTR1-Age'!BI122="K"),OR('ENTR1-Age'!BI74="O",'ENTR1-Age'!BI122="O")),"",SUM('ENTR1-Age'!BH74,'ENTR1-Age'!BH122))</f>
        <v/>
      </c>
      <c r="I649" s="316" t="str">
        <f>IF(AND(OR(AND('ENTR1-Age'!BI74="O",'ENTR1-Age'!BI122="O"),AND('ENTR1-Age'!BI74="K",'ENTR1-Age'!BI122="K")),SUM('ENTR1-Age'!BH74,'ENTR1-Age'!BH122)=0,ISNUMBER('ENTR1-Age'!BH170)),"",IF(OR('ENTR1-Age'!BI74="O",'ENTR1-Age'!BI122="O"),"O",IF(AND('ENTR1-Age'!BI74='ENTR1-Age'!BI122,OR('ENTR1-Age'!BI74="K",'ENTR1-Age'!BI74="W",'ENTR1-Age'!BI74="M")), UPPER('ENTR1-Age'!BI74),"")))</f>
        <v/>
      </c>
      <c r="J649" s="321" t="s">
        <v>184</v>
      </c>
      <c r="K649" s="322" t="str">
        <f>IF(AND(ISBLANK('ENTR1-Age'!BH170),$L$649&lt;&gt;"M"),"",'ENTR1-Age'!BH170)</f>
        <v/>
      </c>
      <c r="L649" s="316" t="str">
        <f>IF(ISBLANK('ENTR1-Age'!BI170),"",'ENTR1-Age'!BI170)</f>
        <v/>
      </c>
      <c r="M649" s="317" t="str">
        <f t="shared" si="11"/>
        <v>OK</v>
      </c>
      <c r="N649" s="342"/>
    </row>
    <row r="650" spans="1:14" x14ac:dyDescent="0.2">
      <c r="A650" s="316" t="s">
        <v>389</v>
      </c>
      <c r="B650" s="316" t="s">
        <v>2188</v>
      </c>
      <c r="C650" s="316" t="s">
        <v>194</v>
      </c>
      <c r="D650" s="318" t="s">
        <v>2189</v>
      </c>
      <c r="E650" s="321" t="s">
        <v>184</v>
      </c>
      <c r="F650" s="316" t="s">
        <v>194</v>
      </c>
      <c r="G650" s="318" t="s">
        <v>2190</v>
      </c>
      <c r="H650" s="316" t="str">
        <f>IF(OR(AND('ENTR1-Age'!BH75="",'ENTR1-Age'!BI75=""),AND('ENTR1-Age'!BH123="",'ENTR1-Age'!BI123=""),AND('ENTR1-Age'!BI75="K",'ENTR1-Age'!BI123="K"),OR('ENTR1-Age'!BI75="O",'ENTR1-Age'!BI123="O")),"",SUM('ENTR1-Age'!BH75,'ENTR1-Age'!BH123))</f>
        <v/>
      </c>
      <c r="I650" s="316" t="str">
        <f>IF(AND(OR(AND('ENTR1-Age'!BI75="O",'ENTR1-Age'!BI123="O"),AND('ENTR1-Age'!BI75="K",'ENTR1-Age'!BI123="K")),SUM('ENTR1-Age'!BH75,'ENTR1-Age'!BH123)=0,ISNUMBER('ENTR1-Age'!BH171)),"",IF(OR('ENTR1-Age'!BI75="O",'ENTR1-Age'!BI123="O"),"O",IF(AND('ENTR1-Age'!BI75='ENTR1-Age'!BI123,OR('ENTR1-Age'!BI75="K",'ENTR1-Age'!BI75="W",'ENTR1-Age'!BI75="M")), UPPER('ENTR1-Age'!BI75),"")))</f>
        <v/>
      </c>
      <c r="J650" s="321" t="s">
        <v>184</v>
      </c>
      <c r="K650" s="322" t="str">
        <f>IF(AND(ISBLANK('ENTR1-Age'!BH171),$L$650&lt;&gt;"M"),"",'ENTR1-Age'!BH171)</f>
        <v/>
      </c>
      <c r="L650" s="316" t="str">
        <f>IF(ISBLANK('ENTR1-Age'!BI171),"",'ENTR1-Age'!BI171)</f>
        <v/>
      </c>
      <c r="M650" s="317" t="str">
        <f t="shared" si="11"/>
        <v>OK</v>
      </c>
      <c r="N650" s="342"/>
    </row>
    <row r="651" spans="1:14" x14ac:dyDescent="0.2">
      <c r="A651" s="316" t="s">
        <v>389</v>
      </c>
      <c r="B651" s="316" t="s">
        <v>2191</v>
      </c>
      <c r="C651" s="316" t="s">
        <v>194</v>
      </c>
      <c r="D651" s="318" t="s">
        <v>2192</v>
      </c>
      <c r="E651" s="321" t="s">
        <v>184</v>
      </c>
      <c r="F651" s="316" t="s">
        <v>194</v>
      </c>
      <c r="G651" s="318" t="s">
        <v>2193</v>
      </c>
      <c r="H651" s="316" t="str">
        <f>IF(OR(AND('ENTR1-Age'!BH76="",'ENTR1-Age'!BI76=""),AND('ENTR1-Age'!BH124="",'ENTR1-Age'!BI124=""),AND('ENTR1-Age'!BI76="K",'ENTR1-Age'!BI124="K"),OR('ENTR1-Age'!BI76="O",'ENTR1-Age'!BI124="O")),"",SUM('ENTR1-Age'!BH76,'ENTR1-Age'!BH124))</f>
        <v/>
      </c>
      <c r="I651" s="316" t="str">
        <f>IF(AND(OR(AND('ENTR1-Age'!BI76="O",'ENTR1-Age'!BI124="O"),AND('ENTR1-Age'!BI76="K",'ENTR1-Age'!BI124="K")),SUM('ENTR1-Age'!BH76,'ENTR1-Age'!BH124)=0,ISNUMBER('ENTR1-Age'!BH172)),"",IF(OR('ENTR1-Age'!BI76="O",'ENTR1-Age'!BI124="O"),"O",IF(AND('ENTR1-Age'!BI76='ENTR1-Age'!BI124,OR('ENTR1-Age'!BI76="K",'ENTR1-Age'!BI76="W",'ENTR1-Age'!BI76="M")), UPPER('ENTR1-Age'!BI76),"")))</f>
        <v/>
      </c>
      <c r="J651" s="321" t="s">
        <v>184</v>
      </c>
      <c r="K651" s="322" t="str">
        <f>IF(AND(ISBLANK('ENTR1-Age'!BH172),$L$651&lt;&gt;"M"),"",'ENTR1-Age'!BH172)</f>
        <v/>
      </c>
      <c r="L651" s="316" t="str">
        <f>IF(ISBLANK('ENTR1-Age'!BI172),"",'ENTR1-Age'!BI172)</f>
        <v/>
      </c>
      <c r="M651" s="317" t="str">
        <f t="shared" si="11"/>
        <v>OK</v>
      </c>
      <c r="N651" s="342"/>
    </row>
    <row r="652" spans="1:14" x14ac:dyDescent="0.2">
      <c r="A652" s="316" t="s">
        <v>389</v>
      </c>
      <c r="B652" s="316" t="s">
        <v>2194</v>
      </c>
      <c r="C652" s="316" t="s">
        <v>194</v>
      </c>
      <c r="D652" s="318" t="s">
        <v>2195</v>
      </c>
      <c r="E652" s="321" t="s">
        <v>184</v>
      </c>
      <c r="F652" s="316" t="s">
        <v>194</v>
      </c>
      <c r="G652" s="318" t="s">
        <v>2196</v>
      </c>
      <c r="H652" s="316" t="str">
        <f>IF(OR(AND('ENTR1-Age'!BH77="",'ENTR1-Age'!BI77=""),AND('ENTR1-Age'!BH125="",'ENTR1-Age'!BI125=""),AND('ENTR1-Age'!BI77="K",'ENTR1-Age'!BI125="K"),OR('ENTR1-Age'!BI77="O",'ENTR1-Age'!BI125="O")),"",SUM('ENTR1-Age'!BH77,'ENTR1-Age'!BH125))</f>
        <v/>
      </c>
      <c r="I652" s="316" t="str">
        <f>IF(AND(OR(AND('ENTR1-Age'!BI77="O",'ENTR1-Age'!BI125="O"),AND('ENTR1-Age'!BI77="K",'ENTR1-Age'!BI125="K")),SUM('ENTR1-Age'!BH77,'ENTR1-Age'!BH125)=0,ISNUMBER('ENTR1-Age'!BH173)),"",IF(OR('ENTR1-Age'!BI77="O",'ENTR1-Age'!BI125="O"),"O",IF(AND('ENTR1-Age'!BI77='ENTR1-Age'!BI125,OR('ENTR1-Age'!BI77="K",'ENTR1-Age'!BI77="W",'ENTR1-Age'!BI77="M")), UPPER('ENTR1-Age'!BI77),"")))</f>
        <v/>
      </c>
      <c r="J652" s="321" t="s">
        <v>184</v>
      </c>
      <c r="K652" s="322" t="str">
        <f>IF(AND(ISBLANK('ENTR1-Age'!BH173),$L$652&lt;&gt;"M"),"",'ENTR1-Age'!BH173)</f>
        <v/>
      </c>
      <c r="L652" s="316" t="str">
        <f>IF(ISBLANK('ENTR1-Age'!BI173),"",'ENTR1-Age'!BI173)</f>
        <v/>
      </c>
      <c r="M652" s="317" t="str">
        <f t="shared" si="11"/>
        <v>OK</v>
      </c>
      <c r="N652" s="342"/>
    </row>
    <row r="653" spans="1:14" x14ac:dyDescent="0.2">
      <c r="A653" s="316" t="s">
        <v>389</v>
      </c>
      <c r="B653" s="316" t="s">
        <v>2197</v>
      </c>
      <c r="C653" s="316" t="s">
        <v>194</v>
      </c>
      <c r="D653" s="318" t="s">
        <v>2198</v>
      </c>
      <c r="E653" s="321" t="s">
        <v>184</v>
      </c>
      <c r="F653" s="316" t="s">
        <v>194</v>
      </c>
      <c r="G653" s="318" t="s">
        <v>439</v>
      </c>
      <c r="H653" s="316">
        <f>IF(OR(SUMPRODUCT(--('ENTR1-Age'!BK31:'ENTR1-Age'!BK76=""),--('ENTR1-Age'!BL31:'ENTR1-Age'!BL76=""))&gt;0,COUNTIF('ENTR1-Age'!BL31:'ENTR1-Age'!BL76,"O")&gt;0, COUNTIF('ENTR1-Age'!BL31:'ENTR1-Age'!BL76,"K")=46),"",SUM('ENTR1-Age'!BK31:'ENTR1-Age'!BK76))</f>
        <v>2610</v>
      </c>
      <c r="I653" s="316" t="str">
        <f xml:space="preserve"> IF(AND(OR(COUNTIF('ENTR1-Age'!BL31:'ENTR1-Age'!BL76,"O")=46,COUNTIF('ENTR1-Age'!BL31:'ENTR1-Age'!BL76,"K")=46),SUM('ENTR1-Age'!BK31:'ENTR1-Age'!BK76)=0,ISNUMBER('ENTR1-Age'!BK77)),"",IF(COUNTIF('ENTR1-Age'!BL31:'ENTR1-Age'!BL76,"O")&gt;0,"O", IF(AND(COUNTIF('ENTR1-Age'!BL31:'ENTR1-Age'!BL76,'ENTR1-Age'!BL31)=46,OR('ENTR1-Age'!BL31="K",'ENTR1-Age'!BL31="W",'ENTR1-Age'!BL31="M")),UPPER('ENTR1-Age'!BL31),"")))</f>
        <v/>
      </c>
      <c r="J653" s="321" t="s">
        <v>184</v>
      </c>
      <c r="K653" s="322">
        <f>IF(AND(ISBLANK('ENTR1-Age'!BK77),$L$653&lt;&gt;"M"),"",'ENTR1-Age'!BK77)</f>
        <v>2610</v>
      </c>
      <c r="L653" s="316" t="str">
        <f>IF(ISBLANK('ENTR1-Age'!BL77),"",'ENTR1-Age'!BL77)</f>
        <v/>
      </c>
      <c r="M653" s="317" t="str">
        <f t="shared" si="11"/>
        <v>OK</v>
      </c>
      <c r="N653" s="342"/>
    </row>
    <row r="654" spans="1:14" x14ac:dyDescent="0.2">
      <c r="A654" s="316" t="s">
        <v>389</v>
      </c>
      <c r="B654" s="316" t="s">
        <v>2199</v>
      </c>
      <c r="C654" s="316" t="s">
        <v>194</v>
      </c>
      <c r="D654" s="318" t="s">
        <v>2200</v>
      </c>
      <c r="E654" s="321" t="s">
        <v>184</v>
      </c>
      <c r="F654" s="316" t="s">
        <v>194</v>
      </c>
      <c r="G654" s="318" t="s">
        <v>453</v>
      </c>
      <c r="H654" s="316">
        <f>IF(OR(SUMPRODUCT(--('ENTR1-Age'!BK79:'ENTR1-Age'!BK124=""),--('ENTR1-Age'!BL79:'ENTR1-Age'!BL124=""))&gt;0,COUNTIF('ENTR1-Age'!BL79:'ENTR1-Age'!BL124,"O")&gt;0, COUNTIF('ENTR1-Age'!BL79:'ENTR1-Age'!BL124,"K")=46),"",SUM('ENTR1-Age'!BK79:'ENTR1-Age'!BK124))</f>
        <v>3149</v>
      </c>
      <c r="I654" s="316" t="str">
        <f xml:space="preserve"> IF(AND(OR(COUNTIF('ENTR1-Age'!BL79:'ENTR1-Age'!BL124,"O")=46,COUNTIF('ENTR1-Age'!BL79:'ENTR1-Age'!BL124,"K")=46),SUM('ENTR1-Age'!BK79:'ENTR1-Age'!BK124)=0,ISNUMBER('ENTR1-Age'!BK125)),"",IF(COUNTIF('ENTR1-Age'!BL79:'ENTR1-Age'!BL124,"O")&gt;0,"O", IF(AND(COUNTIF('ENTR1-Age'!BL79:'ENTR1-Age'!BL124,'ENTR1-Age'!BL79)=46,OR('ENTR1-Age'!BL79="K",'ENTR1-Age'!BL79="W",'ENTR1-Age'!BL79="M")),UPPER('ENTR1-Age'!BL79),"")))</f>
        <v/>
      </c>
      <c r="J654" s="321" t="s">
        <v>184</v>
      </c>
      <c r="K654" s="322">
        <f>IF(AND(ISBLANK('ENTR1-Age'!BK125),$L$654&lt;&gt;"M"),"",'ENTR1-Age'!BK125)</f>
        <v>3149</v>
      </c>
      <c r="L654" s="316" t="str">
        <f>IF(ISBLANK('ENTR1-Age'!BL125),"",'ENTR1-Age'!BL125)</f>
        <v/>
      </c>
      <c r="M654" s="317" t="str">
        <f t="shared" si="11"/>
        <v>OK</v>
      </c>
      <c r="N654" s="342"/>
    </row>
    <row r="655" spans="1:14" x14ac:dyDescent="0.2">
      <c r="A655" s="316" t="s">
        <v>389</v>
      </c>
      <c r="B655" s="316" t="s">
        <v>2201</v>
      </c>
      <c r="C655" s="316" t="s">
        <v>194</v>
      </c>
      <c r="D655" s="318" t="s">
        <v>2202</v>
      </c>
      <c r="E655" s="321" t="s">
        <v>184</v>
      </c>
      <c r="F655" s="316" t="s">
        <v>194</v>
      </c>
      <c r="G655" s="318" t="s">
        <v>2203</v>
      </c>
      <c r="H655" s="316">
        <f>IF(OR(AND('ENTR1-Age'!BK31="",'ENTR1-Age'!BL31=""),AND('ENTR1-Age'!BK79="",'ENTR1-Age'!BL79=""),AND('ENTR1-Age'!BL31="K",'ENTR1-Age'!BL79="K"),OR('ENTR1-Age'!BL31="O",'ENTR1-Age'!BL79="O")),"",SUM('ENTR1-Age'!BK31,'ENTR1-Age'!BK79))</f>
        <v>0</v>
      </c>
      <c r="I655" s="316" t="str">
        <f>IF(AND(OR(AND('ENTR1-Age'!BL31="O",'ENTR1-Age'!BL79="O"),AND('ENTR1-Age'!BL31="K",'ENTR1-Age'!BL79="K")),SUM('ENTR1-Age'!BK31,'ENTR1-Age'!BK79)=0,ISNUMBER('ENTR1-Age'!BK127)),"",IF(OR('ENTR1-Age'!BL31="O",'ENTR1-Age'!BL79="O"),"O",IF(AND('ENTR1-Age'!BL31='ENTR1-Age'!BL79,OR('ENTR1-Age'!BL31="K",'ENTR1-Age'!BL31="W",'ENTR1-Age'!BL31="M")), UPPER('ENTR1-Age'!BL31),"")))</f>
        <v/>
      </c>
      <c r="J655" s="321" t="s">
        <v>184</v>
      </c>
      <c r="K655" s="322">
        <f>IF(AND(ISBLANK('ENTR1-Age'!BK127),$L$655&lt;&gt;"M"),"",'ENTR1-Age'!BK127)</f>
        <v>0</v>
      </c>
      <c r="L655" s="316" t="str">
        <f>IF(ISBLANK('ENTR1-Age'!BL127),"",'ENTR1-Age'!BL127)</f>
        <v/>
      </c>
      <c r="M655" s="317" t="str">
        <f t="shared" si="11"/>
        <v>OK</v>
      </c>
      <c r="N655" s="342"/>
    </row>
    <row r="656" spans="1:14" x14ac:dyDescent="0.2">
      <c r="A656" s="316" t="s">
        <v>389</v>
      </c>
      <c r="B656" s="316" t="s">
        <v>2204</v>
      </c>
      <c r="C656" s="316" t="s">
        <v>194</v>
      </c>
      <c r="D656" s="318" t="s">
        <v>2205</v>
      </c>
      <c r="E656" s="321" t="s">
        <v>184</v>
      </c>
      <c r="F656" s="316" t="s">
        <v>194</v>
      </c>
      <c r="G656" s="318" t="s">
        <v>2206</v>
      </c>
      <c r="H656" s="316">
        <f>IF(OR(AND('ENTR1-Age'!BK32="",'ENTR1-Age'!BL32=""),AND('ENTR1-Age'!BK80="",'ENTR1-Age'!BL80=""),AND('ENTR1-Age'!BL32="K",'ENTR1-Age'!BL80="K"),OR('ENTR1-Age'!BL32="O",'ENTR1-Age'!BL80="O")),"",SUM('ENTR1-Age'!BK32,'ENTR1-Age'!BK80))</f>
        <v>0</v>
      </c>
      <c r="I656" s="316" t="str">
        <f>IF(AND(OR(AND('ENTR1-Age'!BL32="O",'ENTR1-Age'!BL80="O"),AND('ENTR1-Age'!BL32="K",'ENTR1-Age'!BL80="K")),SUM('ENTR1-Age'!BK32,'ENTR1-Age'!BK80)=0,ISNUMBER('ENTR1-Age'!BK128)),"",IF(OR('ENTR1-Age'!BL32="O",'ENTR1-Age'!BL80="O"),"O",IF(AND('ENTR1-Age'!BL32='ENTR1-Age'!BL80,OR('ENTR1-Age'!BL32="K",'ENTR1-Age'!BL32="W",'ENTR1-Age'!BL32="M")), UPPER('ENTR1-Age'!BL32),"")))</f>
        <v/>
      </c>
      <c r="J656" s="321" t="s">
        <v>184</v>
      </c>
      <c r="K656" s="322">
        <f>IF(AND(ISBLANK('ENTR1-Age'!BK128),$L$656&lt;&gt;"M"),"",'ENTR1-Age'!BK128)</f>
        <v>0</v>
      </c>
      <c r="L656" s="316" t="str">
        <f>IF(ISBLANK('ENTR1-Age'!BL128),"",'ENTR1-Age'!BL128)</f>
        <v/>
      </c>
      <c r="M656" s="317" t="str">
        <f t="shared" si="11"/>
        <v>OK</v>
      </c>
      <c r="N656" s="342"/>
    </row>
    <row r="657" spans="1:14" x14ac:dyDescent="0.2">
      <c r="A657" s="316" t="s">
        <v>389</v>
      </c>
      <c r="B657" s="316" t="s">
        <v>2207</v>
      </c>
      <c r="C657" s="316" t="s">
        <v>194</v>
      </c>
      <c r="D657" s="318" t="s">
        <v>2208</v>
      </c>
      <c r="E657" s="321" t="s">
        <v>184</v>
      </c>
      <c r="F657" s="316" t="s">
        <v>194</v>
      </c>
      <c r="G657" s="318" t="s">
        <v>2209</v>
      </c>
      <c r="H657" s="316">
        <f>IF(OR(AND('ENTR1-Age'!BK33="",'ENTR1-Age'!BL33=""),AND('ENTR1-Age'!BK81="",'ENTR1-Age'!BL81=""),AND('ENTR1-Age'!BL33="K",'ENTR1-Age'!BL81="K"),OR('ENTR1-Age'!BL33="O",'ENTR1-Age'!BL81="O")),"",SUM('ENTR1-Age'!BK33,'ENTR1-Age'!BK81))</f>
        <v>0</v>
      </c>
      <c r="I657" s="316" t="str">
        <f>IF(AND(OR(AND('ENTR1-Age'!BL33="O",'ENTR1-Age'!BL81="O"),AND('ENTR1-Age'!BL33="K",'ENTR1-Age'!BL81="K")),SUM('ENTR1-Age'!BK33,'ENTR1-Age'!BK81)=0,ISNUMBER('ENTR1-Age'!BK129)),"",IF(OR('ENTR1-Age'!BL33="O",'ENTR1-Age'!BL81="O"),"O",IF(AND('ENTR1-Age'!BL33='ENTR1-Age'!BL81,OR('ENTR1-Age'!BL33="K",'ENTR1-Age'!BL33="W",'ENTR1-Age'!BL33="M")), UPPER('ENTR1-Age'!BL33),"")))</f>
        <v/>
      </c>
      <c r="J657" s="321" t="s">
        <v>184</v>
      </c>
      <c r="K657" s="322">
        <f>IF(AND(ISBLANK('ENTR1-Age'!BK129),$L$657&lt;&gt;"M"),"",'ENTR1-Age'!BK129)</f>
        <v>0</v>
      </c>
      <c r="L657" s="316" t="str">
        <f>IF(ISBLANK('ENTR1-Age'!BL129),"",'ENTR1-Age'!BL129)</f>
        <v/>
      </c>
      <c r="M657" s="317" t="str">
        <f t="shared" si="11"/>
        <v>OK</v>
      </c>
      <c r="N657" s="342"/>
    </row>
    <row r="658" spans="1:14" x14ac:dyDescent="0.2">
      <c r="A658" s="316" t="s">
        <v>389</v>
      </c>
      <c r="B658" s="316" t="s">
        <v>2210</v>
      </c>
      <c r="C658" s="316" t="s">
        <v>194</v>
      </c>
      <c r="D658" s="318" t="s">
        <v>2211</v>
      </c>
      <c r="E658" s="321" t="s">
        <v>184</v>
      </c>
      <c r="F658" s="316" t="s">
        <v>194</v>
      </c>
      <c r="G658" s="318" t="s">
        <v>2212</v>
      </c>
      <c r="H658" s="316">
        <f>IF(OR(AND('ENTR1-Age'!BK34="",'ENTR1-Age'!BL34=""),AND('ENTR1-Age'!BK82="",'ENTR1-Age'!BL82=""),AND('ENTR1-Age'!BL34="K",'ENTR1-Age'!BL82="K"),OR('ENTR1-Age'!BL34="O",'ENTR1-Age'!BL82="O")),"",SUM('ENTR1-Age'!BK34,'ENTR1-Age'!BK82))</f>
        <v>0</v>
      </c>
      <c r="I658" s="316" t="str">
        <f>IF(AND(OR(AND('ENTR1-Age'!BL34="O",'ENTR1-Age'!BL82="O"),AND('ENTR1-Age'!BL34="K",'ENTR1-Age'!BL82="K")),SUM('ENTR1-Age'!BK34,'ENTR1-Age'!BK82)=0,ISNUMBER('ENTR1-Age'!BK130)),"",IF(OR('ENTR1-Age'!BL34="O",'ENTR1-Age'!BL82="O"),"O",IF(AND('ENTR1-Age'!BL34='ENTR1-Age'!BL82,OR('ENTR1-Age'!BL34="K",'ENTR1-Age'!BL34="W",'ENTR1-Age'!BL34="M")), UPPER('ENTR1-Age'!BL34),"")))</f>
        <v/>
      </c>
      <c r="J658" s="321" t="s">
        <v>184</v>
      </c>
      <c r="K658" s="322">
        <f>IF(AND(ISBLANK('ENTR1-Age'!BK130),$L$658&lt;&gt;"M"),"",'ENTR1-Age'!BK130)</f>
        <v>0</v>
      </c>
      <c r="L658" s="316" t="str">
        <f>IF(ISBLANK('ENTR1-Age'!BL130),"",'ENTR1-Age'!BL130)</f>
        <v/>
      </c>
      <c r="M658" s="317" t="str">
        <f t="shared" si="11"/>
        <v>OK</v>
      </c>
      <c r="N658" s="342"/>
    </row>
    <row r="659" spans="1:14" x14ac:dyDescent="0.2">
      <c r="A659" s="316" t="s">
        <v>389</v>
      </c>
      <c r="B659" s="316" t="s">
        <v>2213</v>
      </c>
      <c r="C659" s="316" t="s">
        <v>194</v>
      </c>
      <c r="D659" s="318" t="s">
        <v>2214</v>
      </c>
      <c r="E659" s="321" t="s">
        <v>184</v>
      </c>
      <c r="F659" s="316" t="s">
        <v>194</v>
      </c>
      <c r="G659" s="318" t="s">
        <v>2215</v>
      </c>
      <c r="H659" s="316">
        <f>IF(OR(AND('ENTR1-Age'!BK35="",'ENTR1-Age'!BL35=""),AND('ENTR1-Age'!BK83="",'ENTR1-Age'!BL83=""),AND('ENTR1-Age'!BL35="K",'ENTR1-Age'!BL83="K"),OR('ENTR1-Age'!BL35="O",'ENTR1-Age'!BL83="O")),"",SUM('ENTR1-Age'!BK35,'ENTR1-Age'!BK83))</f>
        <v>0</v>
      </c>
      <c r="I659" s="316" t="str">
        <f>IF(AND(OR(AND('ENTR1-Age'!BL35="O",'ENTR1-Age'!BL83="O"),AND('ENTR1-Age'!BL35="K",'ENTR1-Age'!BL83="K")),SUM('ENTR1-Age'!BK35,'ENTR1-Age'!BK83)=0,ISNUMBER('ENTR1-Age'!BK131)),"",IF(OR('ENTR1-Age'!BL35="O",'ENTR1-Age'!BL83="O"),"O",IF(AND('ENTR1-Age'!BL35='ENTR1-Age'!BL83,OR('ENTR1-Age'!BL35="K",'ENTR1-Age'!BL35="W",'ENTR1-Age'!BL35="M")), UPPER('ENTR1-Age'!BL35),"")))</f>
        <v/>
      </c>
      <c r="J659" s="321" t="s">
        <v>184</v>
      </c>
      <c r="K659" s="322">
        <f>IF(AND(ISBLANK('ENTR1-Age'!BK131),$L$659&lt;&gt;"M"),"",'ENTR1-Age'!BK131)</f>
        <v>0</v>
      </c>
      <c r="L659" s="316" t="str">
        <f>IF(ISBLANK('ENTR1-Age'!BL131),"",'ENTR1-Age'!BL131)</f>
        <v/>
      </c>
      <c r="M659" s="317" t="str">
        <f t="shared" si="11"/>
        <v>OK</v>
      </c>
      <c r="N659" s="342"/>
    </row>
    <row r="660" spans="1:14" x14ac:dyDescent="0.2">
      <c r="A660" s="316" t="s">
        <v>389</v>
      </c>
      <c r="B660" s="316" t="s">
        <v>2216</v>
      </c>
      <c r="C660" s="316" t="s">
        <v>194</v>
      </c>
      <c r="D660" s="318" t="s">
        <v>2217</v>
      </c>
      <c r="E660" s="321" t="s">
        <v>184</v>
      </c>
      <c r="F660" s="316" t="s">
        <v>194</v>
      </c>
      <c r="G660" s="318" t="s">
        <v>2218</v>
      </c>
      <c r="H660" s="316">
        <f>IF(OR(AND('ENTR1-Age'!BK36="",'ENTR1-Age'!BL36=""),AND('ENTR1-Age'!BK84="",'ENTR1-Age'!BL84=""),AND('ENTR1-Age'!BL36="K",'ENTR1-Age'!BL84="K"),OR('ENTR1-Age'!BL36="O",'ENTR1-Age'!BL84="O")),"",SUM('ENTR1-Age'!BK36,'ENTR1-Age'!BK84))</f>
        <v>0</v>
      </c>
      <c r="I660" s="316" t="str">
        <f>IF(AND(OR(AND('ENTR1-Age'!BL36="O",'ENTR1-Age'!BL84="O"),AND('ENTR1-Age'!BL36="K",'ENTR1-Age'!BL84="K")),SUM('ENTR1-Age'!BK36,'ENTR1-Age'!BK84)=0,ISNUMBER('ENTR1-Age'!BK132)),"",IF(OR('ENTR1-Age'!BL36="O",'ENTR1-Age'!BL84="O"),"O",IF(AND('ENTR1-Age'!BL36='ENTR1-Age'!BL84,OR('ENTR1-Age'!BL36="K",'ENTR1-Age'!BL36="W",'ENTR1-Age'!BL36="M")), UPPER('ENTR1-Age'!BL36),"")))</f>
        <v/>
      </c>
      <c r="J660" s="321" t="s">
        <v>184</v>
      </c>
      <c r="K660" s="322">
        <f>IF(AND(ISBLANK('ENTR1-Age'!BK132),$L$660&lt;&gt;"M"),"",'ENTR1-Age'!BK132)</f>
        <v>0</v>
      </c>
      <c r="L660" s="316" t="str">
        <f>IF(ISBLANK('ENTR1-Age'!BL132),"",'ENTR1-Age'!BL132)</f>
        <v/>
      </c>
      <c r="M660" s="317" t="str">
        <f t="shared" si="11"/>
        <v>OK</v>
      </c>
      <c r="N660" s="342"/>
    </row>
    <row r="661" spans="1:14" x14ac:dyDescent="0.2">
      <c r="A661" s="316" t="s">
        <v>389</v>
      </c>
      <c r="B661" s="316" t="s">
        <v>2219</v>
      </c>
      <c r="C661" s="316" t="s">
        <v>194</v>
      </c>
      <c r="D661" s="318" t="s">
        <v>2220</v>
      </c>
      <c r="E661" s="321" t="s">
        <v>184</v>
      </c>
      <c r="F661" s="316" t="s">
        <v>194</v>
      </c>
      <c r="G661" s="318" t="s">
        <v>2221</v>
      </c>
      <c r="H661" s="316">
        <f>IF(OR(AND('ENTR1-Age'!BK37="",'ENTR1-Age'!BL37=""),AND('ENTR1-Age'!BK85="",'ENTR1-Age'!BL85=""),AND('ENTR1-Age'!BL37="K",'ENTR1-Age'!BL85="K"),OR('ENTR1-Age'!BL37="O",'ENTR1-Age'!BL85="O")),"",SUM('ENTR1-Age'!BK37,'ENTR1-Age'!BK85))</f>
        <v>0</v>
      </c>
      <c r="I661" s="316" t="str">
        <f>IF(AND(OR(AND('ENTR1-Age'!BL37="O",'ENTR1-Age'!BL85="O"),AND('ENTR1-Age'!BL37="K",'ENTR1-Age'!BL85="K")),SUM('ENTR1-Age'!BK37,'ENTR1-Age'!BK85)=0,ISNUMBER('ENTR1-Age'!BK133)),"",IF(OR('ENTR1-Age'!BL37="O",'ENTR1-Age'!BL85="O"),"O",IF(AND('ENTR1-Age'!BL37='ENTR1-Age'!BL85,OR('ENTR1-Age'!BL37="K",'ENTR1-Age'!BL37="W",'ENTR1-Age'!BL37="M")), UPPER('ENTR1-Age'!BL37),"")))</f>
        <v/>
      </c>
      <c r="J661" s="321" t="s">
        <v>184</v>
      </c>
      <c r="K661" s="322">
        <f>IF(AND(ISBLANK('ENTR1-Age'!BK133),$L$661&lt;&gt;"M"),"",'ENTR1-Age'!BK133)</f>
        <v>0</v>
      </c>
      <c r="L661" s="316" t="str">
        <f>IF(ISBLANK('ENTR1-Age'!BL133),"",'ENTR1-Age'!BL133)</f>
        <v/>
      </c>
      <c r="M661" s="317" t="str">
        <f t="shared" si="11"/>
        <v>OK</v>
      </c>
      <c r="N661" s="342"/>
    </row>
    <row r="662" spans="1:14" x14ac:dyDescent="0.2">
      <c r="A662" s="316" t="s">
        <v>389</v>
      </c>
      <c r="B662" s="316" t="s">
        <v>2222</v>
      </c>
      <c r="C662" s="316" t="s">
        <v>194</v>
      </c>
      <c r="D662" s="318" t="s">
        <v>2223</v>
      </c>
      <c r="E662" s="321" t="s">
        <v>184</v>
      </c>
      <c r="F662" s="316" t="s">
        <v>194</v>
      </c>
      <c r="G662" s="318" t="s">
        <v>2224</v>
      </c>
      <c r="H662" s="316">
        <f>IF(OR(AND('ENTR1-Age'!BK38="",'ENTR1-Age'!BL38=""),AND('ENTR1-Age'!BK86="",'ENTR1-Age'!BL86=""),AND('ENTR1-Age'!BL38="K",'ENTR1-Age'!BL86="K"),OR('ENTR1-Age'!BL38="O",'ENTR1-Age'!BL86="O")),"",SUM('ENTR1-Age'!BK38,'ENTR1-Age'!BK86))</f>
        <v>0</v>
      </c>
      <c r="I662" s="316" t="str">
        <f>IF(AND(OR(AND('ENTR1-Age'!BL38="O",'ENTR1-Age'!BL86="O"),AND('ENTR1-Age'!BL38="K",'ENTR1-Age'!BL86="K")),SUM('ENTR1-Age'!BK38,'ENTR1-Age'!BK86)=0,ISNUMBER('ENTR1-Age'!BK134)),"",IF(OR('ENTR1-Age'!BL38="O",'ENTR1-Age'!BL86="O"),"O",IF(AND('ENTR1-Age'!BL38='ENTR1-Age'!BL86,OR('ENTR1-Age'!BL38="K",'ENTR1-Age'!BL38="W",'ENTR1-Age'!BL38="M")), UPPER('ENTR1-Age'!BL38),"")))</f>
        <v/>
      </c>
      <c r="J662" s="321" t="s">
        <v>184</v>
      </c>
      <c r="K662" s="322">
        <f>IF(AND(ISBLANK('ENTR1-Age'!BK134),$L$662&lt;&gt;"M"),"",'ENTR1-Age'!BK134)</f>
        <v>0</v>
      </c>
      <c r="L662" s="316" t="str">
        <f>IF(ISBLANK('ENTR1-Age'!BL134),"",'ENTR1-Age'!BL134)</f>
        <v/>
      </c>
      <c r="M662" s="317" t="str">
        <f t="shared" si="11"/>
        <v>OK</v>
      </c>
      <c r="N662" s="342"/>
    </row>
    <row r="663" spans="1:14" x14ac:dyDescent="0.2">
      <c r="A663" s="316" t="s">
        <v>389</v>
      </c>
      <c r="B663" s="316" t="s">
        <v>2225</v>
      </c>
      <c r="C663" s="316" t="s">
        <v>194</v>
      </c>
      <c r="D663" s="318" t="s">
        <v>2226</v>
      </c>
      <c r="E663" s="321" t="s">
        <v>184</v>
      </c>
      <c r="F663" s="316" t="s">
        <v>194</v>
      </c>
      <c r="G663" s="318" t="s">
        <v>2227</v>
      </c>
      <c r="H663" s="316">
        <f>IF(OR(AND('ENTR1-Age'!BK39="",'ENTR1-Age'!BL39=""),AND('ENTR1-Age'!BK87="",'ENTR1-Age'!BL87=""),AND('ENTR1-Age'!BL39="K",'ENTR1-Age'!BL87="K"),OR('ENTR1-Age'!BL39="O",'ENTR1-Age'!BL87="O")),"",SUM('ENTR1-Age'!BK39,'ENTR1-Age'!BK87))</f>
        <v>20</v>
      </c>
      <c r="I663" s="316" t="str">
        <f>IF(AND(OR(AND('ENTR1-Age'!BL39="O",'ENTR1-Age'!BL87="O"),AND('ENTR1-Age'!BL39="K",'ENTR1-Age'!BL87="K")),SUM('ENTR1-Age'!BK39,'ENTR1-Age'!BK87)=0,ISNUMBER('ENTR1-Age'!BK135)),"",IF(OR('ENTR1-Age'!BL39="O",'ENTR1-Age'!BL87="O"),"O",IF(AND('ENTR1-Age'!BL39='ENTR1-Age'!BL87,OR('ENTR1-Age'!BL39="K",'ENTR1-Age'!BL39="W",'ENTR1-Age'!BL39="M")), UPPER('ENTR1-Age'!BL39),"")))</f>
        <v/>
      </c>
      <c r="J663" s="321" t="s">
        <v>184</v>
      </c>
      <c r="K663" s="322">
        <f>IF(AND(ISBLANK('ENTR1-Age'!BK135),$L$663&lt;&gt;"M"),"",'ENTR1-Age'!BK135)</f>
        <v>20</v>
      </c>
      <c r="L663" s="316" t="str">
        <f>IF(ISBLANK('ENTR1-Age'!BL135),"",'ENTR1-Age'!BL135)</f>
        <v/>
      </c>
      <c r="M663" s="317" t="str">
        <f t="shared" si="11"/>
        <v>OK</v>
      </c>
      <c r="N663" s="342"/>
    </row>
    <row r="664" spans="1:14" x14ac:dyDescent="0.2">
      <c r="A664" s="316" t="s">
        <v>389</v>
      </c>
      <c r="B664" s="316" t="s">
        <v>2228</v>
      </c>
      <c r="C664" s="316" t="s">
        <v>194</v>
      </c>
      <c r="D664" s="318" t="s">
        <v>2229</v>
      </c>
      <c r="E664" s="321" t="s">
        <v>184</v>
      </c>
      <c r="F664" s="316" t="s">
        <v>194</v>
      </c>
      <c r="G664" s="318" t="s">
        <v>430</v>
      </c>
      <c r="H664" s="316">
        <f>IF(OR(AND('ENTR1-Age'!BK40="",'ENTR1-Age'!BL40=""),AND('ENTR1-Age'!BK88="",'ENTR1-Age'!BL88=""),AND('ENTR1-Age'!BL40="K",'ENTR1-Age'!BL88="K"),OR('ENTR1-Age'!BL40="O",'ENTR1-Age'!BL88="O")),"",SUM('ENTR1-Age'!BK40,'ENTR1-Age'!BK88))</f>
        <v>830</v>
      </c>
      <c r="I664" s="316" t="str">
        <f>IF(AND(OR(AND('ENTR1-Age'!BL40="O",'ENTR1-Age'!BL88="O"),AND('ENTR1-Age'!BL40="K",'ENTR1-Age'!BL88="K")),SUM('ENTR1-Age'!BK40,'ENTR1-Age'!BK88)=0,ISNUMBER('ENTR1-Age'!BK136)),"",IF(OR('ENTR1-Age'!BL40="O",'ENTR1-Age'!BL88="O"),"O",IF(AND('ENTR1-Age'!BL40='ENTR1-Age'!BL88,OR('ENTR1-Age'!BL40="K",'ENTR1-Age'!BL40="W",'ENTR1-Age'!BL40="M")), UPPER('ENTR1-Age'!BL40),"")))</f>
        <v/>
      </c>
      <c r="J664" s="321" t="s">
        <v>184</v>
      </c>
      <c r="K664" s="322">
        <f>IF(AND(ISBLANK('ENTR1-Age'!BK136),$L$664&lt;&gt;"M"),"",'ENTR1-Age'!BK136)</f>
        <v>830</v>
      </c>
      <c r="L664" s="316" t="str">
        <f>IF(ISBLANK('ENTR1-Age'!BL136),"",'ENTR1-Age'!BL136)</f>
        <v/>
      </c>
      <c r="M664" s="317" t="str">
        <f t="shared" si="11"/>
        <v>OK</v>
      </c>
      <c r="N664" s="342"/>
    </row>
    <row r="665" spans="1:14" x14ac:dyDescent="0.2">
      <c r="A665" s="316" t="s">
        <v>389</v>
      </c>
      <c r="B665" s="316" t="s">
        <v>2230</v>
      </c>
      <c r="C665" s="316" t="s">
        <v>194</v>
      </c>
      <c r="D665" s="318" t="s">
        <v>2231</v>
      </c>
      <c r="E665" s="321" t="s">
        <v>184</v>
      </c>
      <c r="F665" s="316" t="s">
        <v>194</v>
      </c>
      <c r="G665" s="318" t="s">
        <v>2232</v>
      </c>
      <c r="H665" s="316">
        <f>IF(OR(AND('ENTR1-Age'!BK41="",'ENTR1-Age'!BL41=""),AND('ENTR1-Age'!BK89="",'ENTR1-Age'!BL89=""),AND('ENTR1-Age'!BL41="K",'ENTR1-Age'!BL89="K"),OR('ENTR1-Age'!BL41="O",'ENTR1-Age'!BL89="O")),"",SUM('ENTR1-Age'!BK41,'ENTR1-Age'!BK89))</f>
        <v>1100</v>
      </c>
      <c r="I665" s="316" t="str">
        <f>IF(AND(OR(AND('ENTR1-Age'!BL41="O",'ENTR1-Age'!BL89="O"),AND('ENTR1-Age'!BL41="K",'ENTR1-Age'!BL89="K")),SUM('ENTR1-Age'!BK41,'ENTR1-Age'!BK89)=0,ISNUMBER('ENTR1-Age'!BK137)),"",IF(OR('ENTR1-Age'!BL41="O",'ENTR1-Age'!BL89="O"),"O",IF(AND('ENTR1-Age'!BL41='ENTR1-Age'!BL89,OR('ENTR1-Age'!BL41="K",'ENTR1-Age'!BL41="W",'ENTR1-Age'!BL41="M")), UPPER('ENTR1-Age'!BL41),"")))</f>
        <v/>
      </c>
      <c r="J665" s="321" t="s">
        <v>184</v>
      </c>
      <c r="K665" s="322">
        <f>IF(AND(ISBLANK('ENTR1-Age'!BK137),$L$665&lt;&gt;"M"),"",'ENTR1-Age'!BK137)</f>
        <v>1100</v>
      </c>
      <c r="L665" s="316" t="str">
        <f>IF(ISBLANK('ENTR1-Age'!BL137),"",'ENTR1-Age'!BL137)</f>
        <v/>
      </c>
      <c r="M665" s="317" t="str">
        <f t="shared" si="11"/>
        <v>OK</v>
      </c>
      <c r="N665" s="342"/>
    </row>
    <row r="666" spans="1:14" x14ac:dyDescent="0.2">
      <c r="A666" s="316" t="s">
        <v>389</v>
      </c>
      <c r="B666" s="316" t="s">
        <v>2233</v>
      </c>
      <c r="C666" s="316" t="s">
        <v>194</v>
      </c>
      <c r="D666" s="318" t="s">
        <v>2234</v>
      </c>
      <c r="E666" s="321" t="s">
        <v>184</v>
      </c>
      <c r="F666" s="316" t="s">
        <v>194</v>
      </c>
      <c r="G666" s="318" t="s">
        <v>2235</v>
      </c>
      <c r="H666" s="316">
        <f>IF(OR(AND('ENTR1-Age'!BK42="",'ENTR1-Age'!BL42=""),AND('ENTR1-Age'!BK90="",'ENTR1-Age'!BL90=""),AND('ENTR1-Age'!BL42="K",'ENTR1-Age'!BL90="K"),OR('ENTR1-Age'!BL42="O",'ENTR1-Age'!BL90="O")),"",SUM('ENTR1-Age'!BK42,'ENTR1-Age'!BK90))</f>
        <v>799</v>
      </c>
      <c r="I666" s="316" t="str">
        <f>IF(AND(OR(AND('ENTR1-Age'!BL42="O",'ENTR1-Age'!BL90="O"),AND('ENTR1-Age'!BL42="K",'ENTR1-Age'!BL90="K")),SUM('ENTR1-Age'!BK42,'ENTR1-Age'!BK90)=0,ISNUMBER('ENTR1-Age'!BK138)),"",IF(OR('ENTR1-Age'!BL42="O",'ENTR1-Age'!BL90="O"),"O",IF(AND('ENTR1-Age'!BL42='ENTR1-Age'!BL90,OR('ENTR1-Age'!BL42="K",'ENTR1-Age'!BL42="W",'ENTR1-Age'!BL42="M")), UPPER('ENTR1-Age'!BL42),"")))</f>
        <v/>
      </c>
      <c r="J666" s="321" t="s">
        <v>184</v>
      </c>
      <c r="K666" s="322">
        <f>IF(AND(ISBLANK('ENTR1-Age'!BK138),$L$666&lt;&gt;"M"),"",'ENTR1-Age'!BK138)</f>
        <v>799</v>
      </c>
      <c r="L666" s="316" t="str">
        <f>IF(ISBLANK('ENTR1-Age'!BL138),"",'ENTR1-Age'!BL138)</f>
        <v/>
      </c>
      <c r="M666" s="317" t="str">
        <f t="shared" si="11"/>
        <v>OK</v>
      </c>
      <c r="N666" s="342"/>
    </row>
    <row r="667" spans="1:14" x14ac:dyDescent="0.2">
      <c r="A667" s="316" t="s">
        <v>389</v>
      </c>
      <c r="B667" s="316" t="s">
        <v>2236</v>
      </c>
      <c r="C667" s="316" t="s">
        <v>194</v>
      </c>
      <c r="D667" s="318" t="s">
        <v>2237</v>
      </c>
      <c r="E667" s="321" t="s">
        <v>184</v>
      </c>
      <c r="F667" s="316" t="s">
        <v>194</v>
      </c>
      <c r="G667" s="318" t="s">
        <v>2238</v>
      </c>
      <c r="H667" s="316">
        <f>IF(OR(AND('ENTR1-Age'!BK43="",'ENTR1-Age'!BL43=""),AND('ENTR1-Age'!BK91="",'ENTR1-Age'!BL91=""),AND('ENTR1-Age'!BL43="K",'ENTR1-Age'!BL91="K"),OR('ENTR1-Age'!BL43="O",'ENTR1-Age'!BL91="O")),"",SUM('ENTR1-Age'!BK43,'ENTR1-Age'!BK91))</f>
        <v>523</v>
      </c>
      <c r="I667" s="316" t="str">
        <f>IF(AND(OR(AND('ENTR1-Age'!BL43="O",'ENTR1-Age'!BL91="O"),AND('ENTR1-Age'!BL43="K",'ENTR1-Age'!BL91="K")),SUM('ENTR1-Age'!BK43,'ENTR1-Age'!BK91)=0,ISNUMBER('ENTR1-Age'!BK139)),"",IF(OR('ENTR1-Age'!BL43="O",'ENTR1-Age'!BL91="O"),"O",IF(AND('ENTR1-Age'!BL43='ENTR1-Age'!BL91,OR('ENTR1-Age'!BL43="K",'ENTR1-Age'!BL43="W",'ENTR1-Age'!BL43="M")), UPPER('ENTR1-Age'!BL43),"")))</f>
        <v/>
      </c>
      <c r="J667" s="321" t="s">
        <v>184</v>
      </c>
      <c r="K667" s="322">
        <f>IF(AND(ISBLANK('ENTR1-Age'!BK139),$L$667&lt;&gt;"M"),"",'ENTR1-Age'!BK139)</f>
        <v>523</v>
      </c>
      <c r="L667" s="316" t="str">
        <f>IF(ISBLANK('ENTR1-Age'!BL139),"",'ENTR1-Age'!BL139)</f>
        <v/>
      </c>
      <c r="M667" s="317" t="str">
        <f t="shared" si="11"/>
        <v>OK</v>
      </c>
      <c r="N667" s="342"/>
    </row>
    <row r="668" spans="1:14" x14ac:dyDescent="0.2">
      <c r="A668" s="316" t="s">
        <v>389</v>
      </c>
      <c r="B668" s="316" t="s">
        <v>2239</v>
      </c>
      <c r="C668" s="316" t="s">
        <v>194</v>
      </c>
      <c r="D668" s="318" t="s">
        <v>2240</v>
      </c>
      <c r="E668" s="321" t="s">
        <v>184</v>
      </c>
      <c r="F668" s="316" t="s">
        <v>194</v>
      </c>
      <c r="G668" s="318" t="s">
        <v>2241</v>
      </c>
      <c r="H668" s="316">
        <f>IF(OR(AND('ENTR1-Age'!BK44="",'ENTR1-Age'!BL44=""),AND('ENTR1-Age'!BK92="",'ENTR1-Age'!BL92=""),AND('ENTR1-Age'!BL44="K",'ENTR1-Age'!BL92="K"),OR('ENTR1-Age'!BL44="O",'ENTR1-Age'!BL92="O")),"",SUM('ENTR1-Age'!BK44,'ENTR1-Age'!BK92))</f>
        <v>394</v>
      </c>
      <c r="I668" s="316" t="str">
        <f>IF(AND(OR(AND('ENTR1-Age'!BL44="O",'ENTR1-Age'!BL92="O"),AND('ENTR1-Age'!BL44="K",'ENTR1-Age'!BL92="K")),SUM('ENTR1-Age'!BK44,'ENTR1-Age'!BK92)=0,ISNUMBER('ENTR1-Age'!BK140)),"",IF(OR('ENTR1-Age'!BL44="O",'ENTR1-Age'!BL92="O"),"O",IF(AND('ENTR1-Age'!BL44='ENTR1-Age'!BL92,OR('ENTR1-Age'!BL44="K",'ENTR1-Age'!BL44="W",'ENTR1-Age'!BL44="M")), UPPER('ENTR1-Age'!BL44),"")))</f>
        <v/>
      </c>
      <c r="J668" s="321" t="s">
        <v>184</v>
      </c>
      <c r="K668" s="322">
        <f>IF(AND(ISBLANK('ENTR1-Age'!BK140),$L$668&lt;&gt;"M"),"",'ENTR1-Age'!BK140)</f>
        <v>394</v>
      </c>
      <c r="L668" s="316" t="str">
        <f>IF(ISBLANK('ENTR1-Age'!BL140),"",'ENTR1-Age'!BL140)</f>
        <v/>
      </c>
      <c r="M668" s="317" t="str">
        <f t="shared" si="11"/>
        <v>OK</v>
      </c>
      <c r="N668" s="342"/>
    </row>
    <row r="669" spans="1:14" x14ac:dyDescent="0.2">
      <c r="A669" s="316" t="s">
        <v>389</v>
      </c>
      <c r="B669" s="316" t="s">
        <v>2242</v>
      </c>
      <c r="C669" s="316" t="s">
        <v>194</v>
      </c>
      <c r="D669" s="318" t="s">
        <v>2243</v>
      </c>
      <c r="E669" s="321" t="s">
        <v>184</v>
      </c>
      <c r="F669" s="316" t="s">
        <v>194</v>
      </c>
      <c r="G669" s="318" t="s">
        <v>2244</v>
      </c>
      <c r="H669" s="316">
        <f>IF(OR(AND('ENTR1-Age'!BK45="",'ENTR1-Age'!BL45=""),AND('ENTR1-Age'!BK93="",'ENTR1-Age'!BL93=""),AND('ENTR1-Age'!BL45="K",'ENTR1-Age'!BL93="K"),OR('ENTR1-Age'!BL45="O",'ENTR1-Age'!BL93="O")),"",SUM('ENTR1-Age'!BK45,'ENTR1-Age'!BK93))</f>
        <v>241</v>
      </c>
      <c r="I669" s="316" t="str">
        <f>IF(AND(OR(AND('ENTR1-Age'!BL45="O",'ENTR1-Age'!BL93="O"),AND('ENTR1-Age'!BL45="K",'ENTR1-Age'!BL93="K")),SUM('ENTR1-Age'!BK45,'ENTR1-Age'!BK93)=0,ISNUMBER('ENTR1-Age'!BK141)),"",IF(OR('ENTR1-Age'!BL45="O",'ENTR1-Age'!BL93="O"),"O",IF(AND('ENTR1-Age'!BL45='ENTR1-Age'!BL93,OR('ENTR1-Age'!BL45="K",'ENTR1-Age'!BL45="W",'ENTR1-Age'!BL45="M")), UPPER('ENTR1-Age'!BL45),"")))</f>
        <v/>
      </c>
      <c r="J669" s="321" t="s">
        <v>184</v>
      </c>
      <c r="K669" s="322">
        <f>IF(AND(ISBLANK('ENTR1-Age'!BK141),$L$669&lt;&gt;"M"),"",'ENTR1-Age'!BK141)</f>
        <v>241</v>
      </c>
      <c r="L669" s="316" t="str">
        <f>IF(ISBLANK('ENTR1-Age'!BL141),"",'ENTR1-Age'!BL141)</f>
        <v/>
      </c>
      <c r="M669" s="317" t="str">
        <f t="shared" si="11"/>
        <v>OK</v>
      </c>
      <c r="N669" s="342"/>
    </row>
    <row r="670" spans="1:14" x14ac:dyDescent="0.2">
      <c r="A670" s="316" t="s">
        <v>389</v>
      </c>
      <c r="B670" s="316" t="s">
        <v>2245</v>
      </c>
      <c r="C670" s="316" t="s">
        <v>194</v>
      </c>
      <c r="D670" s="318" t="s">
        <v>2246</v>
      </c>
      <c r="E670" s="321" t="s">
        <v>184</v>
      </c>
      <c r="F670" s="316" t="s">
        <v>194</v>
      </c>
      <c r="G670" s="318" t="s">
        <v>2247</v>
      </c>
      <c r="H670" s="316">
        <f>IF(OR(AND('ENTR1-Age'!BK46="",'ENTR1-Age'!BL46=""),AND('ENTR1-Age'!BK94="",'ENTR1-Age'!BL94=""),AND('ENTR1-Age'!BL46="K",'ENTR1-Age'!BL94="K"),OR('ENTR1-Age'!BL46="O",'ENTR1-Age'!BL94="O")),"",SUM('ENTR1-Age'!BK46,'ENTR1-Age'!BK94))</f>
        <v>168</v>
      </c>
      <c r="I670" s="316" t="str">
        <f>IF(AND(OR(AND('ENTR1-Age'!BL46="O",'ENTR1-Age'!BL94="O"),AND('ENTR1-Age'!BL46="K",'ENTR1-Age'!BL94="K")),SUM('ENTR1-Age'!BK46,'ENTR1-Age'!BK94)=0,ISNUMBER('ENTR1-Age'!BK142)),"",IF(OR('ENTR1-Age'!BL46="O",'ENTR1-Age'!BL94="O"),"O",IF(AND('ENTR1-Age'!BL46='ENTR1-Age'!BL94,OR('ENTR1-Age'!BL46="K",'ENTR1-Age'!BL46="W",'ENTR1-Age'!BL46="M")), UPPER('ENTR1-Age'!BL46),"")))</f>
        <v/>
      </c>
      <c r="J670" s="321" t="s">
        <v>184</v>
      </c>
      <c r="K670" s="322">
        <f>IF(AND(ISBLANK('ENTR1-Age'!BK142),$L$670&lt;&gt;"M"),"",'ENTR1-Age'!BK142)</f>
        <v>168</v>
      </c>
      <c r="L670" s="316" t="str">
        <f>IF(ISBLANK('ENTR1-Age'!BL142),"",'ENTR1-Age'!BL142)</f>
        <v/>
      </c>
      <c r="M670" s="317" t="str">
        <f t="shared" si="11"/>
        <v>OK</v>
      </c>
      <c r="N670" s="342"/>
    </row>
    <row r="671" spans="1:14" x14ac:dyDescent="0.2">
      <c r="A671" s="316" t="s">
        <v>389</v>
      </c>
      <c r="B671" s="316" t="s">
        <v>2248</v>
      </c>
      <c r="C671" s="316" t="s">
        <v>194</v>
      </c>
      <c r="D671" s="318" t="s">
        <v>2249</v>
      </c>
      <c r="E671" s="321" t="s">
        <v>184</v>
      </c>
      <c r="F671" s="316" t="s">
        <v>194</v>
      </c>
      <c r="G671" s="318" t="s">
        <v>2250</v>
      </c>
      <c r="H671" s="316">
        <f>IF(OR(AND('ENTR1-Age'!BK47="",'ENTR1-Age'!BL47=""),AND('ENTR1-Age'!BK95="",'ENTR1-Age'!BL95=""),AND('ENTR1-Age'!BL47="K",'ENTR1-Age'!BL95="K"),OR('ENTR1-Age'!BL47="O",'ENTR1-Age'!BL95="O")),"",SUM('ENTR1-Age'!BK47,'ENTR1-Age'!BK95))</f>
        <v>116</v>
      </c>
      <c r="I671" s="316" t="str">
        <f>IF(AND(OR(AND('ENTR1-Age'!BL47="O",'ENTR1-Age'!BL95="O"),AND('ENTR1-Age'!BL47="K",'ENTR1-Age'!BL95="K")),SUM('ENTR1-Age'!BK47,'ENTR1-Age'!BK95)=0,ISNUMBER('ENTR1-Age'!BK143)),"",IF(OR('ENTR1-Age'!BL47="O",'ENTR1-Age'!BL95="O"),"O",IF(AND('ENTR1-Age'!BL47='ENTR1-Age'!BL95,OR('ENTR1-Age'!BL47="K",'ENTR1-Age'!BL47="W",'ENTR1-Age'!BL47="M")), UPPER('ENTR1-Age'!BL47),"")))</f>
        <v/>
      </c>
      <c r="J671" s="321" t="s">
        <v>184</v>
      </c>
      <c r="K671" s="322">
        <f>IF(AND(ISBLANK('ENTR1-Age'!BK143),$L$671&lt;&gt;"M"),"",'ENTR1-Age'!BK143)</f>
        <v>116</v>
      </c>
      <c r="L671" s="316" t="str">
        <f>IF(ISBLANK('ENTR1-Age'!BL143),"",'ENTR1-Age'!BL143)</f>
        <v/>
      </c>
      <c r="M671" s="317" t="str">
        <f t="shared" si="11"/>
        <v>OK</v>
      </c>
      <c r="N671" s="342"/>
    </row>
    <row r="672" spans="1:14" x14ac:dyDescent="0.2">
      <c r="A672" s="316" t="s">
        <v>389</v>
      </c>
      <c r="B672" s="316" t="s">
        <v>2251</v>
      </c>
      <c r="C672" s="316" t="s">
        <v>194</v>
      </c>
      <c r="D672" s="318" t="s">
        <v>2252</v>
      </c>
      <c r="E672" s="321" t="s">
        <v>184</v>
      </c>
      <c r="F672" s="316" t="s">
        <v>194</v>
      </c>
      <c r="G672" s="318" t="s">
        <v>2253</v>
      </c>
      <c r="H672" s="316">
        <f>IF(OR(AND('ENTR1-Age'!BK48="",'ENTR1-Age'!BL48=""),AND('ENTR1-Age'!BK96="",'ENTR1-Age'!BL96=""),AND('ENTR1-Age'!BL48="K",'ENTR1-Age'!BL96="K"),OR('ENTR1-Age'!BL48="O",'ENTR1-Age'!BL96="O")),"",SUM('ENTR1-Age'!BK48,'ENTR1-Age'!BK96))</f>
        <v>82</v>
      </c>
      <c r="I672" s="316" t="str">
        <f>IF(AND(OR(AND('ENTR1-Age'!BL48="O",'ENTR1-Age'!BL96="O"),AND('ENTR1-Age'!BL48="K",'ENTR1-Age'!BL96="K")),SUM('ENTR1-Age'!BK48,'ENTR1-Age'!BK96)=0,ISNUMBER('ENTR1-Age'!BK144)),"",IF(OR('ENTR1-Age'!BL48="O",'ENTR1-Age'!BL96="O"),"O",IF(AND('ENTR1-Age'!BL48='ENTR1-Age'!BL96,OR('ENTR1-Age'!BL48="K",'ENTR1-Age'!BL48="W",'ENTR1-Age'!BL48="M")), UPPER('ENTR1-Age'!BL48),"")))</f>
        <v/>
      </c>
      <c r="J672" s="321" t="s">
        <v>184</v>
      </c>
      <c r="K672" s="322">
        <f>IF(AND(ISBLANK('ENTR1-Age'!BK144),$L$672&lt;&gt;"M"),"",'ENTR1-Age'!BK144)</f>
        <v>82</v>
      </c>
      <c r="L672" s="316" t="str">
        <f>IF(ISBLANK('ENTR1-Age'!BL144),"",'ENTR1-Age'!BL144)</f>
        <v/>
      </c>
      <c r="M672" s="317" t="str">
        <f t="shared" si="11"/>
        <v>OK</v>
      </c>
      <c r="N672" s="342"/>
    </row>
    <row r="673" spans="1:14" x14ac:dyDescent="0.2">
      <c r="A673" s="316" t="s">
        <v>389</v>
      </c>
      <c r="B673" s="316" t="s">
        <v>2254</v>
      </c>
      <c r="C673" s="316" t="s">
        <v>194</v>
      </c>
      <c r="D673" s="318" t="s">
        <v>2255</v>
      </c>
      <c r="E673" s="321" t="s">
        <v>184</v>
      </c>
      <c r="F673" s="316" t="s">
        <v>194</v>
      </c>
      <c r="G673" s="318" t="s">
        <v>2256</v>
      </c>
      <c r="H673" s="316">
        <f>IF(OR(AND('ENTR1-Age'!BK49="",'ENTR1-Age'!BL49=""),AND('ENTR1-Age'!BK97="",'ENTR1-Age'!BL97=""),AND('ENTR1-Age'!BL49="K",'ENTR1-Age'!BL97="K"),OR('ENTR1-Age'!BL49="O",'ENTR1-Age'!BL97="O")),"",SUM('ENTR1-Age'!BK49,'ENTR1-Age'!BK97))</f>
        <v>91</v>
      </c>
      <c r="I673" s="316" t="str">
        <f>IF(AND(OR(AND('ENTR1-Age'!BL49="O",'ENTR1-Age'!BL97="O"),AND('ENTR1-Age'!BL49="K",'ENTR1-Age'!BL97="K")),SUM('ENTR1-Age'!BK49,'ENTR1-Age'!BK97)=0,ISNUMBER('ENTR1-Age'!BK145)),"",IF(OR('ENTR1-Age'!BL49="O",'ENTR1-Age'!BL97="O"),"O",IF(AND('ENTR1-Age'!BL49='ENTR1-Age'!BL97,OR('ENTR1-Age'!BL49="K",'ENTR1-Age'!BL49="W",'ENTR1-Age'!BL49="M")), UPPER('ENTR1-Age'!BL49),"")))</f>
        <v/>
      </c>
      <c r="J673" s="321" t="s">
        <v>184</v>
      </c>
      <c r="K673" s="322">
        <f>IF(AND(ISBLANK('ENTR1-Age'!BK145),$L$673&lt;&gt;"M"),"",'ENTR1-Age'!BK145)</f>
        <v>91</v>
      </c>
      <c r="L673" s="316" t="str">
        <f>IF(ISBLANK('ENTR1-Age'!BL145),"",'ENTR1-Age'!BL145)</f>
        <v/>
      </c>
      <c r="M673" s="317" t="str">
        <f t="shared" si="11"/>
        <v>OK</v>
      </c>
      <c r="N673" s="342"/>
    </row>
    <row r="674" spans="1:14" x14ac:dyDescent="0.2">
      <c r="A674" s="316" t="s">
        <v>389</v>
      </c>
      <c r="B674" s="316" t="s">
        <v>2257</v>
      </c>
      <c r="C674" s="316" t="s">
        <v>194</v>
      </c>
      <c r="D674" s="318" t="s">
        <v>2258</v>
      </c>
      <c r="E674" s="321" t="s">
        <v>184</v>
      </c>
      <c r="F674" s="316" t="s">
        <v>194</v>
      </c>
      <c r="G674" s="318" t="s">
        <v>2259</v>
      </c>
      <c r="H674" s="316">
        <f>IF(OR(AND('ENTR1-Age'!BK50="",'ENTR1-Age'!BL50=""),AND('ENTR1-Age'!BK98="",'ENTR1-Age'!BL98=""),AND('ENTR1-Age'!BL50="K",'ENTR1-Age'!BL98="K"),OR('ENTR1-Age'!BL50="O",'ENTR1-Age'!BL98="O")),"",SUM('ENTR1-Age'!BK50,'ENTR1-Age'!BK98))</f>
        <v>69</v>
      </c>
      <c r="I674" s="316" t="str">
        <f>IF(AND(OR(AND('ENTR1-Age'!BL50="O",'ENTR1-Age'!BL98="O"),AND('ENTR1-Age'!BL50="K",'ENTR1-Age'!BL98="K")),SUM('ENTR1-Age'!BK50,'ENTR1-Age'!BK98)=0,ISNUMBER('ENTR1-Age'!BK146)),"",IF(OR('ENTR1-Age'!BL50="O",'ENTR1-Age'!BL98="O"),"O",IF(AND('ENTR1-Age'!BL50='ENTR1-Age'!BL98,OR('ENTR1-Age'!BL50="K",'ENTR1-Age'!BL50="W",'ENTR1-Age'!BL50="M")), UPPER('ENTR1-Age'!BL50),"")))</f>
        <v/>
      </c>
      <c r="J674" s="321" t="s">
        <v>184</v>
      </c>
      <c r="K674" s="322">
        <f>IF(AND(ISBLANK('ENTR1-Age'!BK146),$L$674&lt;&gt;"M"),"",'ENTR1-Age'!BK146)</f>
        <v>69</v>
      </c>
      <c r="L674" s="316" t="str">
        <f>IF(ISBLANK('ENTR1-Age'!BL146),"",'ENTR1-Age'!BL146)</f>
        <v/>
      </c>
      <c r="M674" s="317" t="str">
        <f t="shared" si="11"/>
        <v>OK</v>
      </c>
      <c r="N674" s="342"/>
    </row>
    <row r="675" spans="1:14" x14ac:dyDescent="0.2">
      <c r="A675" s="316" t="s">
        <v>389</v>
      </c>
      <c r="B675" s="316" t="s">
        <v>2260</v>
      </c>
      <c r="C675" s="316" t="s">
        <v>194</v>
      </c>
      <c r="D675" s="318" t="s">
        <v>2261</v>
      </c>
      <c r="E675" s="321" t="s">
        <v>184</v>
      </c>
      <c r="F675" s="316" t="s">
        <v>194</v>
      </c>
      <c r="G675" s="318" t="s">
        <v>2262</v>
      </c>
      <c r="H675" s="316">
        <f>IF(OR(AND('ENTR1-Age'!BK51="",'ENTR1-Age'!BL51=""),AND('ENTR1-Age'!BK99="",'ENTR1-Age'!BL99=""),AND('ENTR1-Age'!BL51="K",'ENTR1-Age'!BL99="K"),OR('ENTR1-Age'!BL51="O",'ENTR1-Age'!BL99="O")),"",SUM('ENTR1-Age'!BK51,'ENTR1-Age'!BK99))</f>
        <v>57</v>
      </c>
      <c r="I675" s="316" t="str">
        <f>IF(AND(OR(AND('ENTR1-Age'!BL51="O",'ENTR1-Age'!BL99="O"),AND('ENTR1-Age'!BL51="K",'ENTR1-Age'!BL99="K")),SUM('ENTR1-Age'!BK51,'ENTR1-Age'!BK99)=0,ISNUMBER('ENTR1-Age'!BK147)),"",IF(OR('ENTR1-Age'!BL51="O",'ENTR1-Age'!BL99="O"),"O",IF(AND('ENTR1-Age'!BL51='ENTR1-Age'!BL99,OR('ENTR1-Age'!BL51="K",'ENTR1-Age'!BL51="W",'ENTR1-Age'!BL51="M")), UPPER('ENTR1-Age'!BL51),"")))</f>
        <v/>
      </c>
      <c r="J675" s="321" t="s">
        <v>184</v>
      </c>
      <c r="K675" s="322">
        <f>IF(AND(ISBLANK('ENTR1-Age'!BK147),$L$675&lt;&gt;"M"),"",'ENTR1-Age'!BK147)</f>
        <v>57</v>
      </c>
      <c r="L675" s="316" t="str">
        <f>IF(ISBLANK('ENTR1-Age'!BL147),"",'ENTR1-Age'!BL147)</f>
        <v/>
      </c>
      <c r="M675" s="317" t="str">
        <f t="shared" si="11"/>
        <v>OK</v>
      </c>
      <c r="N675" s="342"/>
    </row>
    <row r="676" spans="1:14" x14ac:dyDescent="0.2">
      <c r="A676" s="316" t="s">
        <v>389</v>
      </c>
      <c r="B676" s="316" t="s">
        <v>2263</v>
      </c>
      <c r="C676" s="316" t="s">
        <v>194</v>
      </c>
      <c r="D676" s="318" t="s">
        <v>2264</v>
      </c>
      <c r="E676" s="321" t="s">
        <v>184</v>
      </c>
      <c r="F676" s="316" t="s">
        <v>194</v>
      </c>
      <c r="G676" s="318" t="s">
        <v>2265</v>
      </c>
      <c r="H676" s="316">
        <f>IF(OR(AND('ENTR1-Age'!BK52="",'ENTR1-Age'!BL52=""),AND('ENTR1-Age'!BK100="",'ENTR1-Age'!BL100=""),AND('ENTR1-Age'!BL52="K",'ENTR1-Age'!BL100="K"),OR('ENTR1-Age'!BL52="O",'ENTR1-Age'!BL100="O")),"",SUM('ENTR1-Age'!BK52,'ENTR1-Age'!BK100))</f>
        <v>42</v>
      </c>
      <c r="I676" s="316" t="str">
        <f>IF(AND(OR(AND('ENTR1-Age'!BL52="O",'ENTR1-Age'!BL100="O"),AND('ENTR1-Age'!BL52="K",'ENTR1-Age'!BL100="K")),SUM('ENTR1-Age'!BK52,'ENTR1-Age'!BK100)=0,ISNUMBER('ENTR1-Age'!BK148)),"",IF(OR('ENTR1-Age'!BL52="O",'ENTR1-Age'!BL100="O"),"O",IF(AND('ENTR1-Age'!BL52='ENTR1-Age'!BL100,OR('ENTR1-Age'!BL52="K",'ENTR1-Age'!BL52="W",'ENTR1-Age'!BL52="M")), UPPER('ENTR1-Age'!BL52),"")))</f>
        <v/>
      </c>
      <c r="J676" s="321" t="s">
        <v>184</v>
      </c>
      <c r="K676" s="322">
        <f>IF(AND(ISBLANK('ENTR1-Age'!BK148),$L$676&lt;&gt;"M"),"",'ENTR1-Age'!BK148)</f>
        <v>42</v>
      </c>
      <c r="L676" s="316" t="str">
        <f>IF(ISBLANK('ENTR1-Age'!BL148),"",'ENTR1-Age'!BL148)</f>
        <v/>
      </c>
      <c r="M676" s="317" t="str">
        <f t="shared" si="11"/>
        <v>OK</v>
      </c>
      <c r="N676" s="342"/>
    </row>
    <row r="677" spans="1:14" x14ac:dyDescent="0.2">
      <c r="A677" s="316" t="s">
        <v>389</v>
      </c>
      <c r="B677" s="316" t="s">
        <v>2266</v>
      </c>
      <c r="C677" s="316" t="s">
        <v>194</v>
      </c>
      <c r="D677" s="318" t="s">
        <v>2267</v>
      </c>
      <c r="E677" s="321" t="s">
        <v>184</v>
      </c>
      <c r="F677" s="316" t="s">
        <v>194</v>
      </c>
      <c r="G677" s="318" t="s">
        <v>2268</v>
      </c>
      <c r="H677" s="316">
        <f>IF(OR(AND('ENTR1-Age'!BK53="",'ENTR1-Age'!BL53=""),AND('ENTR1-Age'!BK101="",'ENTR1-Age'!BL101=""),AND('ENTR1-Age'!BL53="K",'ENTR1-Age'!BL101="K"),OR('ENTR1-Age'!BL53="O",'ENTR1-Age'!BL101="O")),"",SUM('ENTR1-Age'!BK53,'ENTR1-Age'!BK101))</f>
        <v>48</v>
      </c>
      <c r="I677" s="316" t="str">
        <f>IF(AND(OR(AND('ENTR1-Age'!BL53="O",'ENTR1-Age'!BL101="O"),AND('ENTR1-Age'!BL53="K",'ENTR1-Age'!BL101="K")),SUM('ENTR1-Age'!BK53,'ENTR1-Age'!BK101)=0,ISNUMBER('ENTR1-Age'!BK149)),"",IF(OR('ENTR1-Age'!BL53="O",'ENTR1-Age'!BL101="O"),"O",IF(AND('ENTR1-Age'!BL53='ENTR1-Age'!BL101,OR('ENTR1-Age'!BL53="K",'ENTR1-Age'!BL53="W",'ENTR1-Age'!BL53="M")), UPPER('ENTR1-Age'!BL53),"")))</f>
        <v/>
      </c>
      <c r="J677" s="321" t="s">
        <v>184</v>
      </c>
      <c r="K677" s="322">
        <f>IF(AND(ISBLANK('ENTR1-Age'!BK149),$L$677&lt;&gt;"M"),"",'ENTR1-Age'!BK149)</f>
        <v>48</v>
      </c>
      <c r="L677" s="316" t="str">
        <f>IF(ISBLANK('ENTR1-Age'!BL149),"",'ENTR1-Age'!BL149)</f>
        <v/>
      </c>
      <c r="M677" s="317" t="str">
        <f t="shared" si="11"/>
        <v>OK</v>
      </c>
      <c r="N677" s="342"/>
    </row>
    <row r="678" spans="1:14" x14ac:dyDescent="0.2">
      <c r="A678" s="316" t="s">
        <v>389</v>
      </c>
      <c r="B678" s="316" t="s">
        <v>2269</v>
      </c>
      <c r="C678" s="316" t="s">
        <v>194</v>
      </c>
      <c r="D678" s="318" t="s">
        <v>2270</v>
      </c>
      <c r="E678" s="321" t="s">
        <v>184</v>
      </c>
      <c r="F678" s="316" t="s">
        <v>194</v>
      </c>
      <c r="G678" s="318" t="s">
        <v>2271</v>
      </c>
      <c r="H678" s="316">
        <f>IF(OR(AND('ENTR1-Age'!BK54="",'ENTR1-Age'!BL54=""),AND('ENTR1-Age'!BK102="",'ENTR1-Age'!BL102=""),AND('ENTR1-Age'!BL54="K",'ENTR1-Age'!BL102="K"),OR('ENTR1-Age'!BL54="O",'ENTR1-Age'!BL102="O")),"",SUM('ENTR1-Age'!BK54,'ENTR1-Age'!BK102))</f>
        <v>35</v>
      </c>
      <c r="I678" s="316" t="str">
        <f>IF(AND(OR(AND('ENTR1-Age'!BL54="O",'ENTR1-Age'!BL102="O"),AND('ENTR1-Age'!BL54="K",'ENTR1-Age'!BL102="K")),SUM('ENTR1-Age'!BK54,'ENTR1-Age'!BK102)=0,ISNUMBER('ENTR1-Age'!BK150)),"",IF(OR('ENTR1-Age'!BL54="O",'ENTR1-Age'!BL102="O"),"O",IF(AND('ENTR1-Age'!BL54='ENTR1-Age'!BL102,OR('ENTR1-Age'!BL54="K",'ENTR1-Age'!BL54="W",'ENTR1-Age'!BL54="M")), UPPER('ENTR1-Age'!BL54),"")))</f>
        <v/>
      </c>
      <c r="J678" s="321" t="s">
        <v>184</v>
      </c>
      <c r="K678" s="322">
        <f>IF(AND(ISBLANK('ENTR1-Age'!BK150),$L$678&lt;&gt;"M"),"",'ENTR1-Age'!BK150)</f>
        <v>35</v>
      </c>
      <c r="L678" s="316" t="str">
        <f>IF(ISBLANK('ENTR1-Age'!BL150),"",'ENTR1-Age'!BL150)</f>
        <v/>
      </c>
      <c r="M678" s="317" t="str">
        <f t="shared" si="11"/>
        <v>OK</v>
      </c>
      <c r="N678" s="342"/>
    </row>
    <row r="679" spans="1:14" x14ac:dyDescent="0.2">
      <c r="A679" s="316" t="s">
        <v>389</v>
      </c>
      <c r="B679" s="316" t="s">
        <v>2272</v>
      </c>
      <c r="C679" s="316" t="s">
        <v>194</v>
      </c>
      <c r="D679" s="318" t="s">
        <v>2273</v>
      </c>
      <c r="E679" s="321" t="s">
        <v>184</v>
      </c>
      <c r="F679" s="316" t="s">
        <v>194</v>
      </c>
      <c r="G679" s="318" t="s">
        <v>2274</v>
      </c>
      <c r="H679" s="316">
        <f>IF(OR(AND('ENTR1-Age'!BK55="",'ENTR1-Age'!BL55=""),AND('ENTR1-Age'!BK103="",'ENTR1-Age'!BL103=""),AND('ENTR1-Age'!BL55="K",'ENTR1-Age'!BL103="K"),OR('ENTR1-Age'!BL55="O",'ENTR1-Age'!BL103="O")),"",SUM('ENTR1-Age'!BK55,'ENTR1-Age'!BK103))</f>
        <v>36</v>
      </c>
      <c r="I679" s="316" t="str">
        <f>IF(AND(OR(AND('ENTR1-Age'!BL55="O",'ENTR1-Age'!BL103="O"),AND('ENTR1-Age'!BL55="K",'ENTR1-Age'!BL103="K")),SUM('ENTR1-Age'!BK55,'ENTR1-Age'!BK103)=0,ISNUMBER('ENTR1-Age'!BK151)),"",IF(OR('ENTR1-Age'!BL55="O",'ENTR1-Age'!BL103="O"),"O",IF(AND('ENTR1-Age'!BL55='ENTR1-Age'!BL103,OR('ENTR1-Age'!BL55="K",'ENTR1-Age'!BL55="W",'ENTR1-Age'!BL55="M")), UPPER('ENTR1-Age'!BL55),"")))</f>
        <v/>
      </c>
      <c r="J679" s="321" t="s">
        <v>184</v>
      </c>
      <c r="K679" s="322">
        <f>IF(AND(ISBLANK('ENTR1-Age'!BK151),$L$679&lt;&gt;"M"),"",'ENTR1-Age'!BK151)</f>
        <v>36</v>
      </c>
      <c r="L679" s="316" t="str">
        <f>IF(ISBLANK('ENTR1-Age'!BL151),"",'ENTR1-Age'!BL151)</f>
        <v/>
      </c>
      <c r="M679" s="317" t="str">
        <f t="shared" si="11"/>
        <v>OK</v>
      </c>
      <c r="N679" s="342"/>
    </row>
    <row r="680" spans="1:14" x14ac:dyDescent="0.2">
      <c r="A680" s="316" t="s">
        <v>389</v>
      </c>
      <c r="B680" s="316" t="s">
        <v>2275</v>
      </c>
      <c r="C680" s="316" t="s">
        <v>194</v>
      </c>
      <c r="D680" s="318" t="s">
        <v>2276</v>
      </c>
      <c r="E680" s="321" t="s">
        <v>184</v>
      </c>
      <c r="F680" s="316" t="s">
        <v>194</v>
      </c>
      <c r="G680" s="318" t="s">
        <v>2277</v>
      </c>
      <c r="H680" s="316">
        <f>IF(OR(AND('ENTR1-Age'!BK56="",'ENTR1-Age'!BL56=""),AND('ENTR1-Age'!BK104="",'ENTR1-Age'!BL104=""),AND('ENTR1-Age'!BL56="K",'ENTR1-Age'!BL104="K"),OR('ENTR1-Age'!BL56="O",'ENTR1-Age'!BL104="O")),"",SUM('ENTR1-Age'!BK56,'ENTR1-Age'!BK104))</f>
        <v>23</v>
      </c>
      <c r="I680" s="316" t="str">
        <f>IF(AND(OR(AND('ENTR1-Age'!BL56="O",'ENTR1-Age'!BL104="O"),AND('ENTR1-Age'!BL56="K",'ENTR1-Age'!BL104="K")),SUM('ENTR1-Age'!BK56,'ENTR1-Age'!BK104)=0,ISNUMBER('ENTR1-Age'!BK152)),"",IF(OR('ENTR1-Age'!BL56="O",'ENTR1-Age'!BL104="O"),"O",IF(AND('ENTR1-Age'!BL56='ENTR1-Age'!BL104,OR('ENTR1-Age'!BL56="K",'ENTR1-Age'!BL56="W",'ENTR1-Age'!BL56="M")), UPPER('ENTR1-Age'!BL56),"")))</f>
        <v/>
      </c>
      <c r="J680" s="321" t="s">
        <v>184</v>
      </c>
      <c r="K680" s="322">
        <f>IF(AND(ISBLANK('ENTR1-Age'!BK152),$L$680&lt;&gt;"M"),"",'ENTR1-Age'!BK152)</f>
        <v>23</v>
      </c>
      <c r="L680" s="316" t="str">
        <f>IF(ISBLANK('ENTR1-Age'!BL152),"",'ENTR1-Age'!BL152)</f>
        <v/>
      </c>
      <c r="M680" s="317" t="str">
        <f t="shared" si="11"/>
        <v>OK</v>
      </c>
      <c r="N680" s="342"/>
    </row>
    <row r="681" spans="1:14" x14ac:dyDescent="0.2">
      <c r="A681" s="316" t="s">
        <v>389</v>
      </c>
      <c r="B681" s="316" t="s">
        <v>2278</v>
      </c>
      <c r="C681" s="316" t="s">
        <v>194</v>
      </c>
      <c r="D681" s="318" t="s">
        <v>2279</v>
      </c>
      <c r="E681" s="321" t="s">
        <v>184</v>
      </c>
      <c r="F681" s="316" t="s">
        <v>194</v>
      </c>
      <c r="G681" s="318" t="s">
        <v>2280</v>
      </c>
      <c r="H681" s="316">
        <f>IF(OR(AND('ENTR1-Age'!BK57="",'ENTR1-Age'!BL57=""),AND('ENTR1-Age'!BK105="",'ENTR1-Age'!BL105=""),AND('ENTR1-Age'!BL57="K",'ENTR1-Age'!BL105="K"),OR('ENTR1-Age'!BL57="O",'ENTR1-Age'!BL105="O")),"",SUM('ENTR1-Age'!BK57,'ENTR1-Age'!BK105))</f>
        <v>26</v>
      </c>
      <c r="I681" s="316" t="str">
        <f>IF(AND(OR(AND('ENTR1-Age'!BL57="O",'ENTR1-Age'!BL105="O"),AND('ENTR1-Age'!BL57="K",'ENTR1-Age'!BL105="K")),SUM('ENTR1-Age'!BK57,'ENTR1-Age'!BK105)=0,ISNUMBER('ENTR1-Age'!BK153)),"",IF(OR('ENTR1-Age'!BL57="O",'ENTR1-Age'!BL105="O"),"O",IF(AND('ENTR1-Age'!BL57='ENTR1-Age'!BL105,OR('ENTR1-Age'!BL57="K",'ENTR1-Age'!BL57="W",'ENTR1-Age'!BL57="M")), UPPER('ENTR1-Age'!BL57),"")))</f>
        <v/>
      </c>
      <c r="J681" s="321" t="s">
        <v>184</v>
      </c>
      <c r="K681" s="322">
        <f>IF(AND(ISBLANK('ENTR1-Age'!BK153),$L$681&lt;&gt;"M"),"",'ENTR1-Age'!BK153)</f>
        <v>26</v>
      </c>
      <c r="L681" s="316" t="str">
        <f>IF(ISBLANK('ENTR1-Age'!BL153),"",'ENTR1-Age'!BL153)</f>
        <v/>
      </c>
      <c r="M681" s="317" t="str">
        <f t="shared" si="11"/>
        <v>OK</v>
      </c>
      <c r="N681" s="342"/>
    </row>
    <row r="682" spans="1:14" x14ac:dyDescent="0.2">
      <c r="A682" s="316" t="s">
        <v>389</v>
      </c>
      <c r="B682" s="316" t="s">
        <v>2281</v>
      </c>
      <c r="C682" s="316" t="s">
        <v>194</v>
      </c>
      <c r="D682" s="318" t="s">
        <v>2282</v>
      </c>
      <c r="E682" s="321" t="s">
        <v>184</v>
      </c>
      <c r="F682" s="316" t="s">
        <v>194</v>
      </c>
      <c r="G682" s="318" t="s">
        <v>2283</v>
      </c>
      <c r="H682" s="316">
        <f>IF(OR(AND('ENTR1-Age'!BK58="",'ENTR1-Age'!BL58=""),AND('ENTR1-Age'!BK106="",'ENTR1-Age'!BL106=""),AND('ENTR1-Age'!BL58="K",'ENTR1-Age'!BL106="K"),OR('ENTR1-Age'!BL58="O",'ENTR1-Age'!BL106="O")),"",SUM('ENTR1-Age'!BK58,'ENTR1-Age'!BK106))</f>
        <v>19</v>
      </c>
      <c r="I682" s="316" t="str">
        <f>IF(AND(OR(AND('ENTR1-Age'!BL58="O",'ENTR1-Age'!BL106="O"),AND('ENTR1-Age'!BL58="K",'ENTR1-Age'!BL106="K")),SUM('ENTR1-Age'!BK58,'ENTR1-Age'!BK106)=0,ISNUMBER('ENTR1-Age'!BK154)),"",IF(OR('ENTR1-Age'!BL58="O",'ENTR1-Age'!BL106="O"),"O",IF(AND('ENTR1-Age'!BL58='ENTR1-Age'!BL106,OR('ENTR1-Age'!BL58="K",'ENTR1-Age'!BL58="W",'ENTR1-Age'!BL58="M")), UPPER('ENTR1-Age'!BL58),"")))</f>
        <v/>
      </c>
      <c r="J682" s="321" t="s">
        <v>184</v>
      </c>
      <c r="K682" s="322">
        <f>IF(AND(ISBLANK('ENTR1-Age'!BK154),$L$682&lt;&gt;"M"),"",'ENTR1-Age'!BK154)</f>
        <v>19</v>
      </c>
      <c r="L682" s="316" t="str">
        <f>IF(ISBLANK('ENTR1-Age'!BL154),"",'ENTR1-Age'!BL154)</f>
        <v/>
      </c>
      <c r="M682" s="317" t="str">
        <f t="shared" si="11"/>
        <v>OK</v>
      </c>
      <c r="N682" s="342"/>
    </row>
    <row r="683" spans="1:14" x14ac:dyDescent="0.2">
      <c r="A683" s="316" t="s">
        <v>389</v>
      </c>
      <c r="B683" s="316" t="s">
        <v>2284</v>
      </c>
      <c r="C683" s="316" t="s">
        <v>194</v>
      </c>
      <c r="D683" s="318" t="s">
        <v>2285</v>
      </c>
      <c r="E683" s="321" t="s">
        <v>184</v>
      </c>
      <c r="F683" s="316" t="s">
        <v>194</v>
      </c>
      <c r="G683" s="318" t="s">
        <v>2286</v>
      </c>
      <c r="H683" s="316">
        <f>IF(OR(AND('ENTR1-Age'!BK59="",'ENTR1-Age'!BL59=""),AND('ENTR1-Age'!BK107="",'ENTR1-Age'!BL107=""),AND('ENTR1-Age'!BL59="K",'ENTR1-Age'!BL107="K"),OR('ENTR1-Age'!BL59="O",'ENTR1-Age'!BL107="O")),"",SUM('ENTR1-Age'!BK59,'ENTR1-Age'!BK107))</f>
        <v>24</v>
      </c>
      <c r="I683" s="316" t="str">
        <f>IF(AND(OR(AND('ENTR1-Age'!BL59="O",'ENTR1-Age'!BL107="O"),AND('ENTR1-Age'!BL59="K",'ENTR1-Age'!BL107="K")),SUM('ENTR1-Age'!BK59,'ENTR1-Age'!BK107)=0,ISNUMBER('ENTR1-Age'!BK155)),"",IF(OR('ENTR1-Age'!BL59="O",'ENTR1-Age'!BL107="O"),"O",IF(AND('ENTR1-Age'!BL59='ENTR1-Age'!BL107,OR('ENTR1-Age'!BL59="K",'ENTR1-Age'!BL59="W",'ENTR1-Age'!BL59="M")), UPPER('ENTR1-Age'!BL59),"")))</f>
        <v/>
      </c>
      <c r="J683" s="321" t="s">
        <v>184</v>
      </c>
      <c r="K683" s="322">
        <f>IF(AND(ISBLANK('ENTR1-Age'!BK155),$L$683&lt;&gt;"M"),"",'ENTR1-Age'!BK155)</f>
        <v>24</v>
      </c>
      <c r="L683" s="316" t="str">
        <f>IF(ISBLANK('ENTR1-Age'!BL155),"",'ENTR1-Age'!BL155)</f>
        <v/>
      </c>
      <c r="M683" s="317" t="str">
        <f t="shared" si="11"/>
        <v>OK</v>
      </c>
      <c r="N683" s="342"/>
    </row>
    <row r="684" spans="1:14" x14ac:dyDescent="0.2">
      <c r="A684" s="316" t="s">
        <v>389</v>
      </c>
      <c r="B684" s="316" t="s">
        <v>2287</v>
      </c>
      <c r="C684" s="316" t="s">
        <v>194</v>
      </c>
      <c r="D684" s="318" t="s">
        <v>2288</v>
      </c>
      <c r="E684" s="321" t="s">
        <v>184</v>
      </c>
      <c r="F684" s="316" t="s">
        <v>194</v>
      </c>
      <c r="G684" s="318" t="s">
        <v>2289</v>
      </c>
      <c r="H684" s="316">
        <f>IF(OR(AND('ENTR1-Age'!BK60="",'ENTR1-Age'!BL60=""),AND('ENTR1-Age'!BK108="",'ENTR1-Age'!BL108=""),AND('ENTR1-Age'!BL60="K",'ENTR1-Age'!BL108="K"),OR('ENTR1-Age'!BL60="O",'ENTR1-Age'!BL108="O")),"",SUM('ENTR1-Age'!BK60,'ENTR1-Age'!BK108))</f>
        <v>13</v>
      </c>
      <c r="I684" s="316" t="str">
        <f>IF(AND(OR(AND('ENTR1-Age'!BL60="O",'ENTR1-Age'!BL108="O"),AND('ENTR1-Age'!BL60="K",'ENTR1-Age'!BL108="K")),SUM('ENTR1-Age'!BK60,'ENTR1-Age'!BK108)=0,ISNUMBER('ENTR1-Age'!BK156)),"",IF(OR('ENTR1-Age'!BL60="O",'ENTR1-Age'!BL108="O"),"O",IF(AND('ENTR1-Age'!BL60='ENTR1-Age'!BL108,OR('ENTR1-Age'!BL60="K",'ENTR1-Age'!BL60="W",'ENTR1-Age'!BL60="M")), UPPER('ENTR1-Age'!BL60),"")))</f>
        <v/>
      </c>
      <c r="J684" s="321" t="s">
        <v>184</v>
      </c>
      <c r="K684" s="322">
        <f>IF(AND(ISBLANK('ENTR1-Age'!BK156),$L$684&lt;&gt;"M"),"",'ENTR1-Age'!BK156)</f>
        <v>13</v>
      </c>
      <c r="L684" s="316" t="str">
        <f>IF(ISBLANK('ENTR1-Age'!BL156),"",'ENTR1-Age'!BL156)</f>
        <v/>
      </c>
      <c r="M684" s="317" t="str">
        <f t="shared" si="11"/>
        <v>OK</v>
      </c>
      <c r="N684" s="342"/>
    </row>
    <row r="685" spans="1:14" x14ac:dyDescent="0.2">
      <c r="A685" s="316" t="s">
        <v>389</v>
      </c>
      <c r="B685" s="316" t="s">
        <v>2290</v>
      </c>
      <c r="C685" s="316" t="s">
        <v>194</v>
      </c>
      <c r="D685" s="318" t="s">
        <v>2291</v>
      </c>
      <c r="E685" s="321" t="s">
        <v>184</v>
      </c>
      <c r="F685" s="316" t="s">
        <v>194</v>
      </c>
      <c r="G685" s="318" t="s">
        <v>2292</v>
      </c>
      <c r="H685" s="316">
        <f>IF(OR(AND('ENTR1-Age'!BK61="",'ENTR1-Age'!BL61=""),AND('ENTR1-Age'!BK109="",'ENTR1-Age'!BL109=""),AND('ENTR1-Age'!BL61="K",'ENTR1-Age'!BL109="K"),OR('ENTR1-Age'!BL61="O",'ENTR1-Age'!BL109="O")),"",SUM('ENTR1-Age'!BK61,'ENTR1-Age'!BK109))</f>
        <v>13</v>
      </c>
      <c r="I685" s="316" t="str">
        <f>IF(AND(OR(AND('ENTR1-Age'!BL61="O",'ENTR1-Age'!BL109="O"),AND('ENTR1-Age'!BL61="K",'ENTR1-Age'!BL109="K")),SUM('ENTR1-Age'!BK61,'ENTR1-Age'!BK109)=0,ISNUMBER('ENTR1-Age'!BK157)),"",IF(OR('ENTR1-Age'!BL61="O",'ENTR1-Age'!BL109="O"),"O",IF(AND('ENTR1-Age'!BL61='ENTR1-Age'!BL109,OR('ENTR1-Age'!BL61="K",'ENTR1-Age'!BL61="W",'ENTR1-Age'!BL61="M")), UPPER('ENTR1-Age'!BL61),"")))</f>
        <v/>
      </c>
      <c r="J685" s="321" t="s">
        <v>184</v>
      </c>
      <c r="K685" s="322">
        <f>IF(AND(ISBLANK('ENTR1-Age'!BK157),$L$685&lt;&gt;"M"),"",'ENTR1-Age'!BK157)</f>
        <v>13</v>
      </c>
      <c r="L685" s="316" t="str">
        <f>IF(ISBLANK('ENTR1-Age'!BL157),"",'ENTR1-Age'!BL157)</f>
        <v/>
      </c>
      <c r="M685" s="317" t="str">
        <f t="shared" si="11"/>
        <v>OK</v>
      </c>
      <c r="N685" s="342"/>
    </row>
    <row r="686" spans="1:14" x14ac:dyDescent="0.2">
      <c r="A686" s="316" t="s">
        <v>389</v>
      </c>
      <c r="B686" s="316" t="s">
        <v>2293</v>
      </c>
      <c r="C686" s="316" t="s">
        <v>194</v>
      </c>
      <c r="D686" s="318" t="s">
        <v>2294</v>
      </c>
      <c r="E686" s="321" t="s">
        <v>184</v>
      </c>
      <c r="F686" s="316" t="s">
        <v>194</v>
      </c>
      <c r="G686" s="318" t="s">
        <v>2295</v>
      </c>
      <c r="H686" s="316">
        <f>IF(OR(AND('ENTR1-Age'!BK62="",'ENTR1-Age'!BL62=""),AND('ENTR1-Age'!BK110="",'ENTR1-Age'!BL110=""),AND('ENTR1-Age'!BL62="K",'ENTR1-Age'!BL110="K"),OR('ENTR1-Age'!BL62="O",'ENTR1-Age'!BL110="O")),"",SUM('ENTR1-Age'!BK62,'ENTR1-Age'!BK110))</f>
        <v>9</v>
      </c>
      <c r="I686" s="316" t="str">
        <f>IF(AND(OR(AND('ENTR1-Age'!BL62="O",'ENTR1-Age'!BL110="O"),AND('ENTR1-Age'!BL62="K",'ENTR1-Age'!BL110="K")),SUM('ENTR1-Age'!BK62,'ENTR1-Age'!BK110)=0,ISNUMBER('ENTR1-Age'!BK158)),"",IF(OR('ENTR1-Age'!BL62="O",'ENTR1-Age'!BL110="O"),"O",IF(AND('ENTR1-Age'!BL62='ENTR1-Age'!BL110,OR('ENTR1-Age'!BL62="K",'ENTR1-Age'!BL62="W",'ENTR1-Age'!BL62="M")), UPPER('ENTR1-Age'!BL62),"")))</f>
        <v/>
      </c>
      <c r="J686" s="321" t="s">
        <v>184</v>
      </c>
      <c r="K686" s="322">
        <f>IF(AND(ISBLANK('ENTR1-Age'!BK158),$L$686&lt;&gt;"M"),"",'ENTR1-Age'!BK158)</f>
        <v>9</v>
      </c>
      <c r="L686" s="316" t="str">
        <f>IF(ISBLANK('ENTR1-Age'!BL158),"",'ENTR1-Age'!BL158)</f>
        <v/>
      </c>
      <c r="M686" s="317" t="str">
        <f t="shared" si="11"/>
        <v>OK</v>
      </c>
      <c r="N686" s="342"/>
    </row>
    <row r="687" spans="1:14" x14ac:dyDescent="0.2">
      <c r="A687" s="316" t="s">
        <v>389</v>
      </c>
      <c r="B687" s="316" t="s">
        <v>2296</v>
      </c>
      <c r="C687" s="316" t="s">
        <v>194</v>
      </c>
      <c r="D687" s="318" t="s">
        <v>2297</v>
      </c>
      <c r="E687" s="321" t="s">
        <v>184</v>
      </c>
      <c r="F687" s="316" t="s">
        <v>194</v>
      </c>
      <c r="G687" s="318" t="s">
        <v>2298</v>
      </c>
      <c r="H687" s="316">
        <f>IF(OR(AND('ENTR1-Age'!BK63="",'ENTR1-Age'!BL63=""),AND('ENTR1-Age'!BK111="",'ENTR1-Age'!BL111=""),AND('ENTR1-Age'!BL63="K",'ENTR1-Age'!BL111="K"),OR('ENTR1-Age'!BL63="O",'ENTR1-Age'!BL111="O")),"",SUM('ENTR1-Age'!BK63,'ENTR1-Age'!BK111))</f>
        <v>14</v>
      </c>
      <c r="I687" s="316" t="str">
        <f>IF(AND(OR(AND('ENTR1-Age'!BL63="O",'ENTR1-Age'!BL111="O"),AND('ENTR1-Age'!BL63="K",'ENTR1-Age'!BL111="K")),SUM('ENTR1-Age'!BK63,'ENTR1-Age'!BK111)=0,ISNUMBER('ENTR1-Age'!BK159)),"",IF(OR('ENTR1-Age'!BL63="O",'ENTR1-Age'!BL111="O"),"O",IF(AND('ENTR1-Age'!BL63='ENTR1-Age'!BL111,OR('ENTR1-Age'!BL63="K",'ENTR1-Age'!BL63="W",'ENTR1-Age'!BL63="M")), UPPER('ENTR1-Age'!BL63),"")))</f>
        <v/>
      </c>
      <c r="J687" s="321" t="s">
        <v>184</v>
      </c>
      <c r="K687" s="322">
        <f>IF(AND(ISBLANK('ENTR1-Age'!BK159),$L$687&lt;&gt;"M"),"",'ENTR1-Age'!BK159)</f>
        <v>14</v>
      </c>
      <c r="L687" s="316" t="str">
        <f>IF(ISBLANK('ENTR1-Age'!BL159),"",'ENTR1-Age'!BL159)</f>
        <v/>
      </c>
      <c r="M687" s="317" t="str">
        <f t="shared" si="11"/>
        <v>OK</v>
      </c>
      <c r="N687" s="342"/>
    </row>
    <row r="688" spans="1:14" x14ac:dyDescent="0.2">
      <c r="A688" s="316" t="s">
        <v>389</v>
      </c>
      <c r="B688" s="316" t="s">
        <v>2299</v>
      </c>
      <c r="C688" s="316" t="s">
        <v>194</v>
      </c>
      <c r="D688" s="318" t="s">
        <v>2300</v>
      </c>
      <c r="E688" s="321" t="s">
        <v>184</v>
      </c>
      <c r="F688" s="316" t="s">
        <v>194</v>
      </c>
      <c r="G688" s="318" t="s">
        <v>2301</v>
      </c>
      <c r="H688" s="316">
        <f>IF(OR(AND('ENTR1-Age'!BK64="",'ENTR1-Age'!BL64=""),AND('ENTR1-Age'!BK112="",'ENTR1-Age'!BL112=""),AND('ENTR1-Age'!BL64="K",'ENTR1-Age'!BL112="K"),OR('ENTR1-Age'!BL64="O",'ENTR1-Age'!BL112="O")),"",SUM('ENTR1-Age'!BK64,'ENTR1-Age'!BK112))</f>
        <v>8</v>
      </c>
      <c r="I688" s="316" t="str">
        <f>IF(AND(OR(AND('ENTR1-Age'!BL64="O",'ENTR1-Age'!BL112="O"),AND('ENTR1-Age'!BL64="K",'ENTR1-Age'!BL112="K")),SUM('ENTR1-Age'!BK64,'ENTR1-Age'!BK112)=0,ISNUMBER('ENTR1-Age'!BK160)),"",IF(OR('ENTR1-Age'!BL64="O",'ENTR1-Age'!BL112="O"),"O",IF(AND('ENTR1-Age'!BL64='ENTR1-Age'!BL112,OR('ENTR1-Age'!BL64="K",'ENTR1-Age'!BL64="W",'ENTR1-Age'!BL64="M")), UPPER('ENTR1-Age'!BL64),"")))</f>
        <v/>
      </c>
      <c r="J688" s="321" t="s">
        <v>184</v>
      </c>
      <c r="K688" s="322">
        <f>IF(AND(ISBLANK('ENTR1-Age'!BK160),$L$688&lt;&gt;"M"),"",'ENTR1-Age'!BK160)</f>
        <v>8</v>
      </c>
      <c r="L688" s="316" t="str">
        <f>IF(ISBLANK('ENTR1-Age'!BL160),"",'ENTR1-Age'!BL160)</f>
        <v/>
      </c>
      <c r="M688" s="317" t="str">
        <f t="shared" si="11"/>
        <v>OK</v>
      </c>
      <c r="N688" s="342"/>
    </row>
    <row r="689" spans="1:14" x14ac:dyDescent="0.2">
      <c r="A689" s="316" t="s">
        <v>389</v>
      </c>
      <c r="B689" s="316" t="s">
        <v>2302</v>
      </c>
      <c r="C689" s="316" t="s">
        <v>194</v>
      </c>
      <c r="D689" s="318" t="s">
        <v>2303</v>
      </c>
      <c r="E689" s="321" t="s">
        <v>184</v>
      </c>
      <c r="F689" s="316" t="s">
        <v>194</v>
      </c>
      <c r="G689" s="318" t="s">
        <v>2304</v>
      </c>
      <c r="H689" s="316">
        <f>IF(OR(AND('ENTR1-Age'!BK65="",'ENTR1-Age'!BL65=""),AND('ENTR1-Age'!BK113="",'ENTR1-Age'!BL113=""),AND('ENTR1-Age'!BL65="K",'ENTR1-Age'!BL113="K"),OR('ENTR1-Age'!BL65="O",'ENTR1-Age'!BL113="O")),"",SUM('ENTR1-Age'!BK65,'ENTR1-Age'!BK113))</f>
        <v>5</v>
      </c>
      <c r="I689" s="316" t="str">
        <f>IF(AND(OR(AND('ENTR1-Age'!BL65="O",'ENTR1-Age'!BL113="O"),AND('ENTR1-Age'!BL65="K",'ENTR1-Age'!BL113="K")),SUM('ENTR1-Age'!BK65,'ENTR1-Age'!BK113)=0,ISNUMBER('ENTR1-Age'!BK161)),"",IF(OR('ENTR1-Age'!BL65="O",'ENTR1-Age'!BL113="O"),"O",IF(AND('ENTR1-Age'!BL65='ENTR1-Age'!BL113,OR('ENTR1-Age'!BL65="K",'ENTR1-Age'!BL65="W",'ENTR1-Age'!BL65="M")), UPPER('ENTR1-Age'!BL65),"")))</f>
        <v/>
      </c>
      <c r="J689" s="321" t="s">
        <v>184</v>
      </c>
      <c r="K689" s="322">
        <f>IF(AND(ISBLANK('ENTR1-Age'!BK161),$L$689&lt;&gt;"M"),"",'ENTR1-Age'!BK161)</f>
        <v>5</v>
      </c>
      <c r="L689" s="316" t="str">
        <f>IF(ISBLANK('ENTR1-Age'!BL161),"",'ENTR1-Age'!BL161)</f>
        <v/>
      </c>
      <c r="M689" s="317" t="str">
        <f t="shared" si="11"/>
        <v>OK</v>
      </c>
      <c r="N689" s="342"/>
    </row>
    <row r="690" spans="1:14" x14ac:dyDescent="0.2">
      <c r="A690" s="316" t="s">
        <v>389</v>
      </c>
      <c r="B690" s="316" t="s">
        <v>2305</v>
      </c>
      <c r="C690" s="316" t="s">
        <v>194</v>
      </c>
      <c r="D690" s="318" t="s">
        <v>2306</v>
      </c>
      <c r="E690" s="321" t="s">
        <v>184</v>
      </c>
      <c r="F690" s="316" t="s">
        <v>194</v>
      </c>
      <c r="G690" s="318" t="s">
        <v>2307</v>
      </c>
      <c r="H690" s="316">
        <f>IF(OR(AND('ENTR1-Age'!BK66="",'ENTR1-Age'!BL66=""),AND('ENTR1-Age'!BK114="",'ENTR1-Age'!BL114=""),AND('ENTR1-Age'!BL66="K",'ENTR1-Age'!BL114="K"),OR('ENTR1-Age'!BL66="O",'ENTR1-Age'!BL114="O")),"",SUM('ENTR1-Age'!BK66,'ENTR1-Age'!BK114))</f>
        <v>5</v>
      </c>
      <c r="I690" s="316" t="str">
        <f>IF(AND(OR(AND('ENTR1-Age'!BL66="O",'ENTR1-Age'!BL114="O"),AND('ENTR1-Age'!BL66="K",'ENTR1-Age'!BL114="K")),SUM('ENTR1-Age'!BK66,'ENTR1-Age'!BK114)=0,ISNUMBER('ENTR1-Age'!BK162)),"",IF(OR('ENTR1-Age'!BL66="O",'ENTR1-Age'!BL114="O"),"O",IF(AND('ENTR1-Age'!BL66='ENTR1-Age'!BL114,OR('ENTR1-Age'!BL66="K",'ENTR1-Age'!BL66="W",'ENTR1-Age'!BL66="M")), UPPER('ENTR1-Age'!BL66),"")))</f>
        <v/>
      </c>
      <c r="J690" s="321" t="s">
        <v>184</v>
      </c>
      <c r="K690" s="322">
        <f>IF(AND(ISBLANK('ENTR1-Age'!BK162),$L$690&lt;&gt;"M"),"",'ENTR1-Age'!BK162)</f>
        <v>5</v>
      </c>
      <c r="L690" s="316" t="str">
        <f>IF(ISBLANK('ENTR1-Age'!BL162),"",'ENTR1-Age'!BL162)</f>
        <v/>
      </c>
      <c r="M690" s="317" t="str">
        <f t="shared" si="11"/>
        <v>OK</v>
      </c>
      <c r="N690" s="342"/>
    </row>
    <row r="691" spans="1:14" x14ac:dyDescent="0.2">
      <c r="A691" s="316" t="s">
        <v>389</v>
      </c>
      <c r="B691" s="316" t="s">
        <v>2308</v>
      </c>
      <c r="C691" s="316" t="s">
        <v>194</v>
      </c>
      <c r="D691" s="318" t="s">
        <v>2309</v>
      </c>
      <c r="E691" s="321" t="s">
        <v>184</v>
      </c>
      <c r="F691" s="316" t="s">
        <v>194</v>
      </c>
      <c r="G691" s="318" t="s">
        <v>2310</v>
      </c>
      <c r="H691" s="316">
        <f>IF(OR(AND('ENTR1-Age'!BK67="",'ENTR1-Age'!BL67=""),AND('ENTR1-Age'!BK115="",'ENTR1-Age'!BL115=""),AND('ENTR1-Age'!BL67="K",'ENTR1-Age'!BL115="K"),OR('ENTR1-Age'!BL67="O",'ENTR1-Age'!BL115="O")),"",SUM('ENTR1-Age'!BK67,'ENTR1-Age'!BK115))</f>
        <v>2</v>
      </c>
      <c r="I691" s="316" t="str">
        <f>IF(AND(OR(AND('ENTR1-Age'!BL67="O",'ENTR1-Age'!BL115="O"),AND('ENTR1-Age'!BL67="K",'ENTR1-Age'!BL115="K")),SUM('ENTR1-Age'!BK67,'ENTR1-Age'!BK115)=0,ISNUMBER('ENTR1-Age'!BK163)),"",IF(OR('ENTR1-Age'!BL67="O",'ENTR1-Age'!BL115="O"),"O",IF(AND('ENTR1-Age'!BL67='ENTR1-Age'!BL115,OR('ENTR1-Age'!BL67="K",'ENTR1-Age'!BL67="W",'ENTR1-Age'!BL67="M")), UPPER('ENTR1-Age'!BL67),"")))</f>
        <v/>
      </c>
      <c r="J691" s="321" t="s">
        <v>184</v>
      </c>
      <c r="K691" s="322">
        <f>IF(AND(ISBLANK('ENTR1-Age'!BK163),$L$691&lt;&gt;"M"),"",'ENTR1-Age'!BK163)</f>
        <v>2</v>
      </c>
      <c r="L691" s="316" t="str">
        <f>IF(ISBLANK('ENTR1-Age'!BL163),"",'ENTR1-Age'!BL163)</f>
        <v/>
      </c>
      <c r="M691" s="317" t="str">
        <f t="shared" si="11"/>
        <v>OK</v>
      </c>
      <c r="N691" s="342"/>
    </row>
    <row r="692" spans="1:14" x14ac:dyDescent="0.2">
      <c r="A692" s="316" t="s">
        <v>389</v>
      </c>
      <c r="B692" s="316" t="s">
        <v>2311</v>
      </c>
      <c r="C692" s="316" t="s">
        <v>194</v>
      </c>
      <c r="D692" s="318" t="s">
        <v>2312</v>
      </c>
      <c r="E692" s="321" t="s">
        <v>184</v>
      </c>
      <c r="F692" s="316" t="s">
        <v>194</v>
      </c>
      <c r="G692" s="318" t="s">
        <v>2313</v>
      </c>
      <c r="H692" s="316">
        <f>IF(OR(AND('ENTR1-Age'!BK68="",'ENTR1-Age'!BL68=""),AND('ENTR1-Age'!BK116="",'ENTR1-Age'!BL116=""),AND('ENTR1-Age'!BL68="K",'ENTR1-Age'!BL116="K"),OR('ENTR1-Age'!BL68="O",'ENTR1-Age'!BL116="O")),"",SUM('ENTR1-Age'!BK68,'ENTR1-Age'!BK116))</f>
        <v>0</v>
      </c>
      <c r="I692" s="316" t="str">
        <f>IF(AND(OR(AND('ENTR1-Age'!BL68="O",'ENTR1-Age'!BL116="O"),AND('ENTR1-Age'!BL68="K",'ENTR1-Age'!BL116="K")),SUM('ENTR1-Age'!BK68,'ENTR1-Age'!BK116)=0,ISNUMBER('ENTR1-Age'!BK164)),"",IF(OR('ENTR1-Age'!BL68="O",'ENTR1-Age'!BL116="O"),"O",IF(AND('ENTR1-Age'!BL68='ENTR1-Age'!BL116,OR('ENTR1-Age'!BL68="K",'ENTR1-Age'!BL68="W",'ENTR1-Age'!BL68="M")), UPPER('ENTR1-Age'!BL68),"")))</f>
        <v/>
      </c>
      <c r="J692" s="321" t="s">
        <v>184</v>
      </c>
      <c r="K692" s="322">
        <f>IF(AND(ISBLANK('ENTR1-Age'!BK164),$L$692&lt;&gt;"M"),"",'ENTR1-Age'!BK164)</f>
        <v>0</v>
      </c>
      <c r="L692" s="316" t="str">
        <f>IF(ISBLANK('ENTR1-Age'!BL164),"",'ENTR1-Age'!BL164)</f>
        <v/>
      </c>
      <c r="M692" s="317" t="str">
        <f t="shared" si="11"/>
        <v>OK</v>
      </c>
      <c r="N692" s="342"/>
    </row>
    <row r="693" spans="1:14" x14ac:dyDescent="0.2">
      <c r="A693" s="316" t="s">
        <v>389</v>
      </c>
      <c r="B693" s="316" t="s">
        <v>2314</v>
      </c>
      <c r="C693" s="316" t="s">
        <v>194</v>
      </c>
      <c r="D693" s="318" t="s">
        <v>2315</v>
      </c>
      <c r="E693" s="321" t="s">
        <v>184</v>
      </c>
      <c r="F693" s="316" t="s">
        <v>194</v>
      </c>
      <c r="G693" s="318" t="s">
        <v>2316</v>
      </c>
      <c r="H693" s="316">
        <f>IF(OR(AND('ENTR1-Age'!BK69="",'ENTR1-Age'!BL69=""),AND('ENTR1-Age'!BK117="",'ENTR1-Age'!BL117=""),AND('ENTR1-Age'!BL69="K",'ENTR1-Age'!BL117="K"),OR('ENTR1-Age'!BL69="O",'ENTR1-Age'!BL117="O")),"",SUM('ENTR1-Age'!BK69,'ENTR1-Age'!BK117))</f>
        <v>3</v>
      </c>
      <c r="I693" s="316" t="str">
        <f>IF(AND(OR(AND('ENTR1-Age'!BL69="O",'ENTR1-Age'!BL117="O"),AND('ENTR1-Age'!BL69="K",'ENTR1-Age'!BL117="K")),SUM('ENTR1-Age'!BK69,'ENTR1-Age'!BK117)=0,ISNUMBER('ENTR1-Age'!BK165)),"",IF(OR('ENTR1-Age'!BL69="O",'ENTR1-Age'!BL117="O"),"O",IF(AND('ENTR1-Age'!BL69='ENTR1-Age'!BL117,OR('ENTR1-Age'!BL69="K",'ENTR1-Age'!BL69="W",'ENTR1-Age'!BL69="M")), UPPER('ENTR1-Age'!BL69),"")))</f>
        <v/>
      </c>
      <c r="J693" s="321" t="s">
        <v>184</v>
      </c>
      <c r="K693" s="322">
        <f>IF(AND(ISBLANK('ENTR1-Age'!BK165),$L$693&lt;&gt;"M"),"",'ENTR1-Age'!BK165)</f>
        <v>3</v>
      </c>
      <c r="L693" s="316" t="str">
        <f>IF(ISBLANK('ENTR1-Age'!BL165),"",'ENTR1-Age'!BL165)</f>
        <v/>
      </c>
      <c r="M693" s="317" t="str">
        <f t="shared" si="11"/>
        <v>OK</v>
      </c>
      <c r="N693" s="342"/>
    </row>
    <row r="694" spans="1:14" x14ac:dyDescent="0.2">
      <c r="A694" s="316" t="s">
        <v>389</v>
      </c>
      <c r="B694" s="316" t="s">
        <v>2317</v>
      </c>
      <c r="C694" s="316" t="s">
        <v>194</v>
      </c>
      <c r="D694" s="318" t="s">
        <v>2318</v>
      </c>
      <c r="E694" s="321" t="s">
        <v>184</v>
      </c>
      <c r="F694" s="316" t="s">
        <v>194</v>
      </c>
      <c r="G694" s="318" t="s">
        <v>2319</v>
      </c>
      <c r="H694" s="316">
        <f>IF(OR(AND('ENTR1-Age'!BK70="",'ENTR1-Age'!BL70=""),AND('ENTR1-Age'!BK118="",'ENTR1-Age'!BL118=""),AND('ENTR1-Age'!BL70="K",'ENTR1-Age'!BL118="K"),OR('ENTR1-Age'!BL70="O",'ENTR1-Age'!BL118="O")),"",SUM('ENTR1-Age'!BK70,'ENTR1-Age'!BK118))</f>
        <v>1</v>
      </c>
      <c r="I694" s="316" t="str">
        <f>IF(AND(OR(AND('ENTR1-Age'!BL70="O",'ENTR1-Age'!BL118="O"),AND('ENTR1-Age'!BL70="K",'ENTR1-Age'!BL118="K")),SUM('ENTR1-Age'!BK70,'ENTR1-Age'!BK118)=0,ISNUMBER('ENTR1-Age'!BK166)),"",IF(OR('ENTR1-Age'!BL70="O",'ENTR1-Age'!BL118="O"),"O",IF(AND('ENTR1-Age'!BL70='ENTR1-Age'!BL118,OR('ENTR1-Age'!BL70="K",'ENTR1-Age'!BL70="W",'ENTR1-Age'!BL70="M")), UPPER('ENTR1-Age'!BL70),"")))</f>
        <v/>
      </c>
      <c r="J694" s="321" t="s">
        <v>184</v>
      </c>
      <c r="K694" s="322">
        <f>IF(AND(ISBLANK('ENTR1-Age'!BK166),$L$694&lt;&gt;"M"),"",'ENTR1-Age'!BK166)</f>
        <v>1</v>
      </c>
      <c r="L694" s="316" t="str">
        <f>IF(ISBLANK('ENTR1-Age'!BL166),"",'ENTR1-Age'!BL166)</f>
        <v/>
      </c>
      <c r="M694" s="317" t="str">
        <f t="shared" si="11"/>
        <v>OK</v>
      </c>
      <c r="N694" s="342"/>
    </row>
    <row r="695" spans="1:14" x14ac:dyDescent="0.2">
      <c r="A695" s="316" t="s">
        <v>389</v>
      </c>
      <c r="B695" s="316" t="s">
        <v>2320</v>
      </c>
      <c r="C695" s="316" t="s">
        <v>194</v>
      </c>
      <c r="D695" s="318" t="s">
        <v>2321</v>
      </c>
      <c r="E695" s="321" t="s">
        <v>184</v>
      </c>
      <c r="F695" s="316" t="s">
        <v>194</v>
      </c>
      <c r="G695" s="318" t="s">
        <v>2322</v>
      </c>
      <c r="H695" s="316">
        <f>IF(OR(AND('ENTR1-Age'!BK71="",'ENTR1-Age'!BL71=""),AND('ENTR1-Age'!BK119="",'ENTR1-Age'!BL119=""),AND('ENTR1-Age'!BL71="K",'ENTR1-Age'!BL119="K"),OR('ENTR1-Age'!BL71="O",'ENTR1-Age'!BL119="O")),"",SUM('ENTR1-Age'!BK71,'ENTR1-Age'!BK119))</f>
        <v>1</v>
      </c>
      <c r="I695" s="316" t="str">
        <f>IF(AND(OR(AND('ENTR1-Age'!BL71="O",'ENTR1-Age'!BL119="O"),AND('ENTR1-Age'!BL71="K",'ENTR1-Age'!BL119="K")),SUM('ENTR1-Age'!BK71,'ENTR1-Age'!BK119)=0,ISNUMBER('ENTR1-Age'!BK167)),"",IF(OR('ENTR1-Age'!BL71="O",'ENTR1-Age'!BL119="O"),"O",IF(AND('ENTR1-Age'!BL71='ENTR1-Age'!BL119,OR('ENTR1-Age'!BL71="K",'ENTR1-Age'!BL71="W",'ENTR1-Age'!BL71="M")), UPPER('ENTR1-Age'!BL71),"")))</f>
        <v/>
      </c>
      <c r="J695" s="321" t="s">
        <v>184</v>
      </c>
      <c r="K695" s="322">
        <f>IF(AND(ISBLANK('ENTR1-Age'!BK167),$L$695&lt;&gt;"M"),"",'ENTR1-Age'!BK167)</f>
        <v>1</v>
      </c>
      <c r="L695" s="316" t="str">
        <f>IF(ISBLANK('ENTR1-Age'!BL167),"",'ENTR1-Age'!BL167)</f>
        <v/>
      </c>
      <c r="M695" s="317" t="str">
        <f t="shared" si="11"/>
        <v>OK</v>
      </c>
      <c r="N695" s="342"/>
    </row>
    <row r="696" spans="1:14" x14ac:dyDescent="0.2">
      <c r="A696" s="316" t="s">
        <v>389</v>
      </c>
      <c r="B696" s="316" t="s">
        <v>2323</v>
      </c>
      <c r="C696" s="316" t="s">
        <v>194</v>
      </c>
      <c r="D696" s="318" t="s">
        <v>2324</v>
      </c>
      <c r="E696" s="321" t="s">
        <v>184</v>
      </c>
      <c r="F696" s="316" t="s">
        <v>194</v>
      </c>
      <c r="G696" s="318" t="s">
        <v>2325</v>
      </c>
      <c r="H696" s="316">
        <f>IF(OR(AND('ENTR1-Age'!BK72="",'ENTR1-Age'!BL72=""),AND('ENTR1-Age'!BK120="",'ENTR1-Age'!BL120=""),AND('ENTR1-Age'!BL72="K",'ENTR1-Age'!BL120="K"),OR('ENTR1-Age'!BL72="O",'ENTR1-Age'!BL120="O")),"",SUM('ENTR1-Age'!BK72,'ENTR1-Age'!BK120))</f>
        <v>13</v>
      </c>
      <c r="I696" s="316" t="str">
        <f>IF(AND(OR(AND('ENTR1-Age'!BL72="O",'ENTR1-Age'!BL120="O"),AND('ENTR1-Age'!BL72="K",'ENTR1-Age'!BL120="K")),SUM('ENTR1-Age'!BK72,'ENTR1-Age'!BK120)=0,ISNUMBER('ENTR1-Age'!BK168)),"",IF(OR('ENTR1-Age'!BL72="O",'ENTR1-Age'!BL120="O"),"O",IF(AND('ENTR1-Age'!BL72='ENTR1-Age'!BL120,OR('ENTR1-Age'!BL72="K",'ENTR1-Age'!BL72="W",'ENTR1-Age'!BL72="M")), UPPER('ENTR1-Age'!BL72),"")))</f>
        <v/>
      </c>
      <c r="J696" s="321" t="s">
        <v>184</v>
      </c>
      <c r="K696" s="322">
        <f>IF(AND(ISBLANK('ENTR1-Age'!BK168),$L$696&lt;&gt;"M"),"",'ENTR1-Age'!BK168)</f>
        <v>13</v>
      </c>
      <c r="L696" s="316" t="str">
        <f>IF(ISBLANK('ENTR1-Age'!BL168),"",'ENTR1-Age'!BL168)</f>
        <v/>
      </c>
      <c r="M696" s="317" t="str">
        <f t="shared" si="11"/>
        <v>OK</v>
      </c>
      <c r="N696" s="342"/>
    </row>
    <row r="697" spans="1:14" x14ac:dyDescent="0.2">
      <c r="A697" s="316" t="s">
        <v>389</v>
      </c>
      <c r="B697" s="316" t="s">
        <v>2326</v>
      </c>
      <c r="C697" s="316" t="s">
        <v>194</v>
      </c>
      <c r="D697" s="318" t="s">
        <v>2327</v>
      </c>
      <c r="E697" s="321" t="s">
        <v>184</v>
      </c>
      <c r="F697" s="316" t="s">
        <v>194</v>
      </c>
      <c r="G697" s="318" t="s">
        <v>2328</v>
      </c>
      <c r="H697" s="316">
        <f>IF(OR(AND('ENTR1-Age'!BK73="",'ENTR1-Age'!BL73=""),AND('ENTR1-Age'!BK121="",'ENTR1-Age'!BL121=""),AND('ENTR1-Age'!BL73="K",'ENTR1-Age'!BL121="K"),OR('ENTR1-Age'!BL73="O",'ENTR1-Age'!BL121="O")),"",SUM('ENTR1-Age'!BK73,'ENTR1-Age'!BK121))</f>
        <v>1</v>
      </c>
      <c r="I697" s="316" t="str">
        <f>IF(AND(OR(AND('ENTR1-Age'!BL73="O",'ENTR1-Age'!BL121="O"),AND('ENTR1-Age'!BL73="K",'ENTR1-Age'!BL121="K")),SUM('ENTR1-Age'!BK73,'ENTR1-Age'!BK121)=0,ISNUMBER('ENTR1-Age'!BK169)),"",IF(OR('ENTR1-Age'!BL73="O",'ENTR1-Age'!BL121="O"),"O",IF(AND('ENTR1-Age'!BL73='ENTR1-Age'!BL121,OR('ENTR1-Age'!BL73="K",'ENTR1-Age'!BL73="W",'ENTR1-Age'!BL73="M")), UPPER('ENTR1-Age'!BL73),"")))</f>
        <v/>
      </c>
      <c r="J697" s="321" t="s">
        <v>184</v>
      </c>
      <c r="K697" s="322">
        <f>IF(AND(ISBLANK('ENTR1-Age'!BK169),$L$697&lt;&gt;"M"),"",'ENTR1-Age'!BK169)</f>
        <v>1</v>
      </c>
      <c r="L697" s="316" t="str">
        <f>IF(ISBLANK('ENTR1-Age'!BL169),"",'ENTR1-Age'!BL169)</f>
        <v/>
      </c>
      <c r="M697" s="317" t="str">
        <f t="shared" si="11"/>
        <v>OK</v>
      </c>
      <c r="N697" s="342"/>
    </row>
    <row r="698" spans="1:14" x14ac:dyDescent="0.2">
      <c r="A698" s="316" t="s">
        <v>389</v>
      </c>
      <c r="B698" s="316" t="s">
        <v>2329</v>
      </c>
      <c r="C698" s="316" t="s">
        <v>194</v>
      </c>
      <c r="D698" s="318" t="s">
        <v>2330</v>
      </c>
      <c r="E698" s="321" t="s">
        <v>184</v>
      </c>
      <c r="F698" s="316" t="s">
        <v>194</v>
      </c>
      <c r="G698" s="318" t="s">
        <v>2331</v>
      </c>
      <c r="H698" s="316">
        <f>IF(OR(AND('ENTR1-Age'!BK74="",'ENTR1-Age'!BL74=""),AND('ENTR1-Age'!BK122="",'ENTR1-Age'!BL122=""),AND('ENTR1-Age'!BL74="K",'ENTR1-Age'!BL122="K"),OR('ENTR1-Age'!BL74="O",'ENTR1-Age'!BL122="O")),"",SUM('ENTR1-Age'!BK74,'ENTR1-Age'!BK122))</f>
        <v>0</v>
      </c>
      <c r="I698" s="316" t="str">
        <f>IF(AND(OR(AND('ENTR1-Age'!BL74="O",'ENTR1-Age'!BL122="O"),AND('ENTR1-Age'!BL74="K",'ENTR1-Age'!BL122="K")),SUM('ENTR1-Age'!BK74,'ENTR1-Age'!BK122)=0,ISNUMBER('ENTR1-Age'!BK170)),"",IF(OR('ENTR1-Age'!BL74="O",'ENTR1-Age'!BL122="O"),"O",IF(AND('ENTR1-Age'!BL74='ENTR1-Age'!BL122,OR('ENTR1-Age'!BL74="K",'ENTR1-Age'!BL74="W",'ENTR1-Age'!BL74="M")), UPPER('ENTR1-Age'!BL74),"")))</f>
        <v/>
      </c>
      <c r="J698" s="321" t="s">
        <v>184</v>
      </c>
      <c r="K698" s="322">
        <f>IF(AND(ISBLANK('ENTR1-Age'!BK170),$L$698&lt;&gt;"M"),"",'ENTR1-Age'!BK170)</f>
        <v>0</v>
      </c>
      <c r="L698" s="316" t="str">
        <f>IF(ISBLANK('ENTR1-Age'!BL170),"",'ENTR1-Age'!BL170)</f>
        <v/>
      </c>
      <c r="M698" s="317" t="str">
        <f t="shared" si="11"/>
        <v>OK</v>
      </c>
      <c r="N698" s="342"/>
    </row>
    <row r="699" spans="1:14" x14ac:dyDescent="0.2">
      <c r="A699" s="316" t="s">
        <v>389</v>
      </c>
      <c r="B699" s="316" t="s">
        <v>2332</v>
      </c>
      <c r="C699" s="316" t="s">
        <v>194</v>
      </c>
      <c r="D699" s="318" t="s">
        <v>2333</v>
      </c>
      <c r="E699" s="321" t="s">
        <v>184</v>
      </c>
      <c r="F699" s="316" t="s">
        <v>194</v>
      </c>
      <c r="G699" s="318" t="s">
        <v>2334</v>
      </c>
      <c r="H699" s="316">
        <f>IF(OR(AND('ENTR1-Age'!BK75="",'ENTR1-Age'!BL75=""),AND('ENTR1-Age'!BK123="",'ENTR1-Age'!BL123=""),AND('ENTR1-Age'!BL75="K",'ENTR1-Age'!BL123="K"),OR('ENTR1-Age'!BL75="O",'ENTR1-Age'!BL123="O")),"",SUM('ENTR1-Age'!BK75,'ENTR1-Age'!BK123))</f>
        <v>0</v>
      </c>
      <c r="I699" s="316" t="str">
        <f>IF(AND(OR(AND('ENTR1-Age'!BL75="O",'ENTR1-Age'!BL123="O"),AND('ENTR1-Age'!BL75="K",'ENTR1-Age'!BL123="K")),SUM('ENTR1-Age'!BK75,'ENTR1-Age'!BK123)=0,ISNUMBER('ENTR1-Age'!BK171)),"",IF(OR('ENTR1-Age'!BL75="O",'ENTR1-Age'!BL123="O"),"O",IF(AND('ENTR1-Age'!BL75='ENTR1-Age'!BL123,OR('ENTR1-Age'!BL75="K",'ENTR1-Age'!BL75="W",'ENTR1-Age'!BL75="M")), UPPER('ENTR1-Age'!BL75),"")))</f>
        <v/>
      </c>
      <c r="J699" s="321" t="s">
        <v>184</v>
      </c>
      <c r="K699" s="322">
        <f>IF(AND(ISBLANK('ENTR1-Age'!BK171),$L$699&lt;&gt;"M"),"",'ENTR1-Age'!BK171)</f>
        <v>0</v>
      </c>
      <c r="L699" s="316" t="str">
        <f>IF(ISBLANK('ENTR1-Age'!BL171),"",'ENTR1-Age'!BL171)</f>
        <v/>
      </c>
      <c r="M699" s="317" t="str">
        <f t="shared" si="11"/>
        <v>OK</v>
      </c>
      <c r="N699" s="342"/>
    </row>
    <row r="700" spans="1:14" x14ac:dyDescent="0.2">
      <c r="A700" s="316" t="s">
        <v>389</v>
      </c>
      <c r="B700" s="316" t="s">
        <v>2335</v>
      </c>
      <c r="C700" s="316" t="s">
        <v>194</v>
      </c>
      <c r="D700" s="318" t="s">
        <v>2336</v>
      </c>
      <c r="E700" s="321" t="s">
        <v>184</v>
      </c>
      <c r="F700" s="316" t="s">
        <v>194</v>
      </c>
      <c r="G700" s="318" t="s">
        <v>2337</v>
      </c>
      <c r="H700" s="316">
        <f>IF(OR(AND('ENTR1-Age'!BK76="",'ENTR1-Age'!BL76=""),AND('ENTR1-Age'!BK124="",'ENTR1-Age'!BL124=""),AND('ENTR1-Age'!BL76="K",'ENTR1-Age'!BL124="K"),OR('ENTR1-Age'!BL76="O",'ENTR1-Age'!BL124="O")),"",SUM('ENTR1-Age'!BK76,'ENTR1-Age'!BK124))</f>
        <v>928</v>
      </c>
      <c r="I700" s="316" t="str">
        <f>IF(AND(OR(AND('ENTR1-Age'!BL76="O",'ENTR1-Age'!BL124="O"),AND('ENTR1-Age'!BL76="K",'ENTR1-Age'!BL124="K")),SUM('ENTR1-Age'!BK76,'ENTR1-Age'!BK124)=0,ISNUMBER('ENTR1-Age'!BK172)),"",IF(OR('ENTR1-Age'!BL76="O",'ENTR1-Age'!BL124="O"),"O",IF(AND('ENTR1-Age'!BL76='ENTR1-Age'!BL124,OR('ENTR1-Age'!BL76="K",'ENTR1-Age'!BL76="W",'ENTR1-Age'!BL76="M")), UPPER('ENTR1-Age'!BL76),"")))</f>
        <v/>
      </c>
      <c r="J700" s="321" t="s">
        <v>184</v>
      </c>
      <c r="K700" s="322">
        <f>IF(AND(ISBLANK('ENTR1-Age'!BK172),$L$700&lt;&gt;"M"),"",'ENTR1-Age'!BK172)</f>
        <v>928</v>
      </c>
      <c r="L700" s="316" t="str">
        <f>IF(ISBLANK('ENTR1-Age'!BL172),"",'ENTR1-Age'!BL172)</f>
        <v/>
      </c>
      <c r="M700" s="317" t="str">
        <f t="shared" si="11"/>
        <v>OK</v>
      </c>
      <c r="N700" s="342"/>
    </row>
    <row r="701" spans="1:14" x14ac:dyDescent="0.2">
      <c r="A701" s="316" t="s">
        <v>389</v>
      </c>
      <c r="B701" s="316" t="s">
        <v>2338</v>
      </c>
      <c r="C701" s="316" t="s">
        <v>194</v>
      </c>
      <c r="D701" s="318" t="s">
        <v>2339</v>
      </c>
      <c r="E701" s="321" t="s">
        <v>184</v>
      </c>
      <c r="F701" s="316" t="s">
        <v>194</v>
      </c>
      <c r="G701" s="318" t="s">
        <v>423</v>
      </c>
      <c r="H701" s="316">
        <f>IF(OR(AND('ENTR1-Age'!BK77="",'ENTR1-Age'!BL77=""),AND('ENTR1-Age'!BK125="",'ENTR1-Age'!BL125=""),AND('ENTR1-Age'!BL77="K",'ENTR1-Age'!BL125="K"),OR('ENTR1-Age'!BL77="O",'ENTR1-Age'!BL125="O")),"",SUM('ENTR1-Age'!BK77,'ENTR1-Age'!BK125))</f>
        <v>5759</v>
      </c>
      <c r="I701" s="316" t="str">
        <f>IF(AND(OR(AND('ENTR1-Age'!BL77="O",'ENTR1-Age'!BL125="O"),AND('ENTR1-Age'!BL77="K",'ENTR1-Age'!BL125="K")),SUM('ENTR1-Age'!BK77,'ENTR1-Age'!BK125)=0,ISNUMBER('ENTR1-Age'!BK173)),"",IF(OR('ENTR1-Age'!BL77="O",'ENTR1-Age'!BL125="O"),"O",IF(AND('ENTR1-Age'!BL77='ENTR1-Age'!BL125,OR('ENTR1-Age'!BL77="K",'ENTR1-Age'!BL77="W",'ENTR1-Age'!BL77="M")), UPPER('ENTR1-Age'!BL77),"")))</f>
        <v/>
      </c>
      <c r="J701" s="321" t="s">
        <v>184</v>
      </c>
      <c r="K701" s="322">
        <f>IF(AND(ISBLANK('ENTR1-Age'!BK173),$L$701&lt;&gt;"M"),"",'ENTR1-Age'!BK173)</f>
        <v>5759</v>
      </c>
      <c r="L701" s="316" t="str">
        <f>IF(ISBLANK('ENTR1-Age'!BL173),"",'ENTR1-Age'!BL173)</f>
        <v/>
      </c>
      <c r="M701" s="317" t="str">
        <f t="shared" si="11"/>
        <v>OK</v>
      </c>
      <c r="N701" s="342"/>
    </row>
    <row r="702" spans="1:14" x14ac:dyDescent="0.2">
      <c r="A702" s="316" t="s">
        <v>389</v>
      </c>
      <c r="B702" s="316" t="s">
        <v>2340</v>
      </c>
      <c r="C702" s="316" t="s">
        <v>194</v>
      </c>
      <c r="D702" s="318" t="s">
        <v>2341</v>
      </c>
      <c r="E702" s="321" t="s">
        <v>184</v>
      </c>
      <c r="F702" s="316" t="s">
        <v>194</v>
      </c>
      <c r="G702" s="318" t="s">
        <v>440</v>
      </c>
      <c r="H702" s="316">
        <f>IF(OR(SUMPRODUCT(--('ENTR1-Age'!BN31:'ENTR1-Age'!BN76=""),--('ENTR1-Age'!BO31:'ENTR1-Age'!BO76=""))&gt;0,COUNTIF('ENTR1-Age'!BO31:'ENTR1-Age'!BO76,"O")&gt;0, COUNTIF('ENTR1-Age'!BO31:'ENTR1-Age'!BO76,"K")=46),"",SUM('ENTR1-Age'!BN31:'ENTR1-Age'!BN76))</f>
        <v>7943</v>
      </c>
      <c r="I702" s="316" t="str">
        <f xml:space="preserve"> IF(AND(OR(COUNTIF('ENTR1-Age'!BO31:'ENTR1-Age'!BO76,"O")=46,COUNTIF('ENTR1-Age'!BO31:'ENTR1-Age'!BO76,"K")=46),SUM('ENTR1-Age'!BN31:'ENTR1-Age'!BN76)=0,ISNUMBER('ENTR1-Age'!BN77)),"",IF(COUNTIF('ENTR1-Age'!BO31:'ENTR1-Age'!BO76,"O")&gt;0,"O", IF(AND(COUNTIF('ENTR1-Age'!BO31:'ENTR1-Age'!BO76,'ENTR1-Age'!BO31)=46,OR('ENTR1-Age'!BO31="K",'ENTR1-Age'!BO31="W",'ENTR1-Age'!BO31="M")),UPPER('ENTR1-Age'!BO31),"")))</f>
        <v/>
      </c>
      <c r="J702" s="321" t="s">
        <v>184</v>
      </c>
      <c r="K702" s="322">
        <f>IF(AND(ISBLANK('ENTR1-Age'!BN77),$L$702&lt;&gt;"M"),"",'ENTR1-Age'!BN77)</f>
        <v>7943</v>
      </c>
      <c r="L702" s="316" t="str">
        <f>IF(ISBLANK('ENTR1-Age'!BO77),"",'ENTR1-Age'!BO77)</f>
        <v/>
      </c>
      <c r="M702" s="317" t="str">
        <f t="shared" si="11"/>
        <v>OK</v>
      </c>
      <c r="N702" s="342"/>
    </row>
    <row r="703" spans="1:14" x14ac:dyDescent="0.2">
      <c r="A703" s="316" t="s">
        <v>389</v>
      </c>
      <c r="B703" s="316" t="s">
        <v>2342</v>
      </c>
      <c r="C703" s="316" t="s">
        <v>194</v>
      </c>
      <c r="D703" s="318" t="s">
        <v>2343</v>
      </c>
      <c r="E703" s="321" t="s">
        <v>184</v>
      </c>
      <c r="F703" s="316" t="s">
        <v>194</v>
      </c>
      <c r="G703" s="318" t="s">
        <v>454</v>
      </c>
      <c r="H703" s="316">
        <f>IF(OR(SUMPRODUCT(--('ENTR1-Age'!BN79:'ENTR1-Age'!BN124=""),--('ENTR1-Age'!BO79:'ENTR1-Age'!BO124=""))&gt;0,COUNTIF('ENTR1-Age'!BO79:'ENTR1-Age'!BO124,"O")&gt;0, COUNTIF('ENTR1-Age'!BO79:'ENTR1-Age'!BO124,"K")=46),"",SUM('ENTR1-Age'!BN79:'ENTR1-Age'!BN124))</f>
        <v>8145</v>
      </c>
      <c r="I703" s="316" t="str">
        <f xml:space="preserve"> IF(AND(OR(COUNTIF('ENTR1-Age'!BO79:'ENTR1-Age'!BO124,"O")=46,COUNTIF('ENTR1-Age'!BO79:'ENTR1-Age'!BO124,"K")=46),SUM('ENTR1-Age'!BN79:'ENTR1-Age'!BN124)=0,ISNUMBER('ENTR1-Age'!BN125)),"",IF(COUNTIF('ENTR1-Age'!BO79:'ENTR1-Age'!BO124,"O")&gt;0,"O", IF(AND(COUNTIF('ENTR1-Age'!BO79:'ENTR1-Age'!BO124,'ENTR1-Age'!BO79)=46,OR('ENTR1-Age'!BO79="K",'ENTR1-Age'!BO79="W",'ENTR1-Age'!BO79="M")),UPPER('ENTR1-Age'!BO79),"")))</f>
        <v/>
      </c>
      <c r="J703" s="321" t="s">
        <v>184</v>
      </c>
      <c r="K703" s="322">
        <f>IF(AND(ISBLANK('ENTR1-Age'!BN125),$L$703&lt;&gt;"M"),"",'ENTR1-Age'!BN125)</f>
        <v>8145</v>
      </c>
      <c r="L703" s="316" t="str">
        <f>IF(ISBLANK('ENTR1-Age'!BO125),"",'ENTR1-Age'!BO125)</f>
        <v/>
      </c>
      <c r="M703" s="317" t="str">
        <f t="shared" si="11"/>
        <v>OK</v>
      </c>
      <c r="N703" s="342"/>
    </row>
    <row r="704" spans="1:14" x14ac:dyDescent="0.2">
      <c r="A704" s="316" t="s">
        <v>389</v>
      </c>
      <c r="B704" s="316" t="s">
        <v>2344</v>
      </c>
      <c r="C704" s="316" t="s">
        <v>194</v>
      </c>
      <c r="D704" s="318" t="s">
        <v>2345</v>
      </c>
      <c r="E704" s="321" t="s">
        <v>184</v>
      </c>
      <c r="F704" s="316" t="s">
        <v>194</v>
      </c>
      <c r="G704" s="318" t="s">
        <v>2346</v>
      </c>
      <c r="H704" s="316">
        <f>IF(OR(AND('ENTR1-Age'!BN31="",'ENTR1-Age'!BO31=""),AND('ENTR1-Age'!BN79="",'ENTR1-Age'!BO79=""),AND('ENTR1-Age'!BO31="K",'ENTR1-Age'!BO79="K"),OR('ENTR1-Age'!BO31="O",'ENTR1-Age'!BO79="O")),"",SUM('ENTR1-Age'!BN31,'ENTR1-Age'!BN79))</f>
        <v>0</v>
      </c>
      <c r="I704" s="316" t="str">
        <f>IF(AND(OR(AND('ENTR1-Age'!BO31="O",'ENTR1-Age'!BO79="O"),AND('ENTR1-Age'!BO31="K",'ENTR1-Age'!BO79="K")),SUM('ENTR1-Age'!BN31,'ENTR1-Age'!BN79)=0,ISNUMBER('ENTR1-Age'!BN127)),"",IF(OR('ENTR1-Age'!BO31="O",'ENTR1-Age'!BO79="O"),"O",IF(AND('ENTR1-Age'!BO31='ENTR1-Age'!BO79,OR('ENTR1-Age'!BO31="K",'ENTR1-Age'!BO31="W",'ENTR1-Age'!BO31="M")), UPPER('ENTR1-Age'!BO31),"")))</f>
        <v/>
      </c>
      <c r="J704" s="321" t="s">
        <v>184</v>
      </c>
      <c r="K704" s="322">
        <f>IF(AND(ISBLANK('ENTR1-Age'!BN127),$L$704&lt;&gt;"M"),"",'ENTR1-Age'!BN127)</f>
        <v>0</v>
      </c>
      <c r="L704" s="316" t="str">
        <f>IF(ISBLANK('ENTR1-Age'!BO127),"",'ENTR1-Age'!BO127)</f>
        <v/>
      </c>
      <c r="M704" s="317" t="str">
        <f t="shared" si="11"/>
        <v>OK</v>
      </c>
      <c r="N704" s="342"/>
    </row>
    <row r="705" spans="1:14" x14ac:dyDescent="0.2">
      <c r="A705" s="316" t="s">
        <v>389</v>
      </c>
      <c r="B705" s="316" t="s">
        <v>2347</v>
      </c>
      <c r="C705" s="316" t="s">
        <v>194</v>
      </c>
      <c r="D705" s="318" t="s">
        <v>2348</v>
      </c>
      <c r="E705" s="321" t="s">
        <v>184</v>
      </c>
      <c r="F705" s="316" t="s">
        <v>194</v>
      </c>
      <c r="G705" s="318" t="s">
        <v>2349</v>
      </c>
      <c r="H705" s="316">
        <f>IF(OR(AND('ENTR1-Age'!BN32="",'ENTR1-Age'!BO32=""),AND('ENTR1-Age'!BN80="",'ENTR1-Age'!BO80=""),AND('ENTR1-Age'!BO32="K",'ENTR1-Age'!BO80="K"),OR('ENTR1-Age'!BO32="O",'ENTR1-Age'!BO80="O")),"",SUM('ENTR1-Age'!BN32,'ENTR1-Age'!BN80))</f>
        <v>0</v>
      </c>
      <c r="I705" s="316" t="str">
        <f>IF(AND(OR(AND('ENTR1-Age'!BO32="O",'ENTR1-Age'!BO80="O"),AND('ENTR1-Age'!BO32="K",'ENTR1-Age'!BO80="K")),SUM('ENTR1-Age'!BN32,'ENTR1-Age'!BN80)=0,ISNUMBER('ENTR1-Age'!BN128)),"",IF(OR('ENTR1-Age'!BO32="O",'ENTR1-Age'!BO80="O"),"O",IF(AND('ENTR1-Age'!BO32='ENTR1-Age'!BO80,OR('ENTR1-Age'!BO32="K",'ENTR1-Age'!BO32="W",'ENTR1-Age'!BO32="M")), UPPER('ENTR1-Age'!BO32),"")))</f>
        <v/>
      </c>
      <c r="J705" s="321" t="s">
        <v>184</v>
      </c>
      <c r="K705" s="322">
        <f>IF(AND(ISBLANK('ENTR1-Age'!BN128),$L$705&lt;&gt;"M"),"",'ENTR1-Age'!BN128)</f>
        <v>0</v>
      </c>
      <c r="L705" s="316" t="str">
        <f>IF(ISBLANK('ENTR1-Age'!BO128),"",'ENTR1-Age'!BO128)</f>
        <v/>
      </c>
      <c r="M705" s="317" t="str">
        <f t="shared" ref="M705:M768" si="12">IF(AND(ISNUMBER(H705),ISNUMBER(K705)),IF(OR(ROUND(H705,0)&lt;&gt;ROUND(K705,0),I705&lt;&gt;L705),"Check","OK"),IF(OR(AND(H705&lt;&gt;K705,I705&lt;&gt;"M",L705&lt;&gt;"M"),I705&lt;&gt;L705),"Check","OK"))</f>
        <v>OK</v>
      </c>
      <c r="N705" s="342"/>
    </row>
    <row r="706" spans="1:14" x14ac:dyDescent="0.2">
      <c r="A706" s="316" t="s">
        <v>389</v>
      </c>
      <c r="B706" s="316" t="s">
        <v>2350</v>
      </c>
      <c r="C706" s="316" t="s">
        <v>194</v>
      </c>
      <c r="D706" s="318" t="s">
        <v>2351</v>
      </c>
      <c r="E706" s="321" t="s">
        <v>184</v>
      </c>
      <c r="F706" s="316" t="s">
        <v>194</v>
      </c>
      <c r="G706" s="318" t="s">
        <v>2352</v>
      </c>
      <c r="H706" s="316">
        <f>IF(OR(AND('ENTR1-Age'!BN33="",'ENTR1-Age'!BO33=""),AND('ENTR1-Age'!BN81="",'ENTR1-Age'!BO81=""),AND('ENTR1-Age'!BO33="K",'ENTR1-Age'!BO81="K"),OR('ENTR1-Age'!BO33="O",'ENTR1-Age'!BO81="O")),"",SUM('ENTR1-Age'!BN33,'ENTR1-Age'!BN81))</f>
        <v>0</v>
      </c>
      <c r="I706" s="316" t="str">
        <f>IF(AND(OR(AND('ENTR1-Age'!BO33="O",'ENTR1-Age'!BO81="O"),AND('ENTR1-Age'!BO33="K",'ENTR1-Age'!BO81="K")),SUM('ENTR1-Age'!BN33,'ENTR1-Age'!BN81)=0,ISNUMBER('ENTR1-Age'!BN129)),"",IF(OR('ENTR1-Age'!BO33="O",'ENTR1-Age'!BO81="O"),"O",IF(AND('ENTR1-Age'!BO33='ENTR1-Age'!BO81,OR('ENTR1-Age'!BO33="K",'ENTR1-Age'!BO33="W",'ENTR1-Age'!BO33="M")), UPPER('ENTR1-Age'!BO33),"")))</f>
        <v/>
      </c>
      <c r="J706" s="321" t="s">
        <v>184</v>
      </c>
      <c r="K706" s="322">
        <f>IF(AND(ISBLANK('ENTR1-Age'!BN129),$L$706&lt;&gt;"M"),"",'ENTR1-Age'!BN129)</f>
        <v>0</v>
      </c>
      <c r="L706" s="316" t="str">
        <f>IF(ISBLANK('ENTR1-Age'!BO129),"",'ENTR1-Age'!BO129)</f>
        <v/>
      </c>
      <c r="M706" s="317" t="str">
        <f t="shared" si="12"/>
        <v>OK</v>
      </c>
      <c r="N706" s="342"/>
    </row>
    <row r="707" spans="1:14" x14ac:dyDescent="0.2">
      <c r="A707" s="316" t="s">
        <v>389</v>
      </c>
      <c r="B707" s="316" t="s">
        <v>2353</v>
      </c>
      <c r="C707" s="316" t="s">
        <v>194</v>
      </c>
      <c r="D707" s="318" t="s">
        <v>2354</v>
      </c>
      <c r="E707" s="321" t="s">
        <v>184</v>
      </c>
      <c r="F707" s="316" t="s">
        <v>194</v>
      </c>
      <c r="G707" s="318" t="s">
        <v>2355</v>
      </c>
      <c r="H707" s="316">
        <f>IF(OR(AND('ENTR1-Age'!BN34="",'ENTR1-Age'!BO34=""),AND('ENTR1-Age'!BN82="",'ENTR1-Age'!BO82=""),AND('ENTR1-Age'!BO34="K",'ENTR1-Age'!BO82="K"),OR('ENTR1-Age'!BO34="O",'ENTR1-Age'!BO82="O")),"",SUM('ENTR1-Age'!BN34,'ENTR1-Age'!BN82))</f>
        <v>0</v>
      </c>
      <c r="I707" s="316" t="str">
        <f>IF(AND(OR(AND('ENTR1-Age'!BO34="O",'ENTR1-Age'!BO82="O"),AND('ENTR1-Age'!BO34="K",'ENTR1-Age'!BO82="K")),SUM('ENTR1-Age'!BN34,'ENTR1-Age'!BN82)=0,ISNUMBER('ENTR1-Age'!BN130)),"",IF(OR('ENTR1-Age'!BO34="O",'ENTR1-Age'!BO82="O"),"O",IF(AND('ENTR1-Age'!BO34='ENTR1-Age'!BO82,OR('ENTR1-Age'!BO34="K",'ENTR1-Age'!BO34="W",'ENTR1-Age'!BO34="M")), UPPER('ENTR1-Age'!BO34),"")))</f>
        <v/>
      </c>
      <c r="J707" s="321" t="s">
        <v>184</v>
      </c>
      <c r="K707" s="322">
        <f>IF(AND(ISBLANK('ENTR1-Age'!BN130),$L$707&lt;&gt;"M"),"",'ENTR1-Age'!BN130)</f>
        <v>0</v>
      </c>
      <c r="L707" s="316" t="str">
        <f>IF(ISBLANK('ENTR1-Age'!BO130),"",'ENTR1-Age'!BO130)</f>
        <v/>
      </c>
      <c r="M707" s="317" t="str">
        <f t="shared" si="12"/>
        <v>OK</v>
      </c>
      <c r="N707" s="342"/>
    </row>
    <row r="708" spans="1:14" x14ac:dyDescent="0.2">
      <c r="A708" s="316" t="s">
        <v>389</v>
      </c>
      <c r="B708" s="316" t="s">
        <v>2356</v>
      </c>
      <c r="C708" s="316" t="s">
        <v>194</v>
      </c>
      <c r="D708" s="318" t="s">
        <v>2357</v>
      </c>
      <c r="E708" s="321" t="s">
        <v>184</v>
      </c>
      <c r="F708" s="316" t="s">
        <v>194</v>
      </c>
      <c r="G708" s="318" t="s">
        <v>2358</v>
      </c>
      <c r="H708" s="316">
        <f>IF(OR(AND('ENTR1-Age'!BN35="",'ENTR1-Age'!BO35=""),AND('ENTR1-Age'!BN83="",'ENTR1-Age'!BO83=""),AND('ENTR1-Age'!BO35="K",'ENTR1-Age'!BO83="K"),OR('ENTR1-Age'!BO35="O",'ENTR1-Age'!BO83="O")),"",SUM('ENTR1-Age'!BN35,'ENTR1-Age'!BN83))</f>
        <v>0</v>
      </c>
      <c r="I708" s="316" t="str">
        <f>IF(AND(OR(AND('ENTR1-Age'!BO35="O",'ENTR1-Age'!BO83="O"),AND('ENTR1-Age'!BO35="K",'ENTR1-Age'!BO83="K")),SUM('ENTR1-Age'!BN35,'ENTR1-Age'!BN83)=0,ISNUMBER('ENTR1-Age'!BN131)),"",IF(OR('ENTR1-Age'!BO35="O",'ENTR1-Age'!BO83="O"),"O",IF(AND('ENTR1-Age'!BO35='ENTR1-Age'!BO83,OR('ENTR1-Age'!BO35="K",'ENTR1-Age'!BO35="W",'ENTR1-Age'!BO35="M")), UPPER('ENTR1-Age'!BO35),"")))</f>
        <v/>
      </c>
      <c r="J708" s="321" t="s">
        <v>184</v>
      </c>
      <c r="K708" s="322">
        <f>IF(AND(ISBLANK('ENTR1-Age'!BN131),$L$708&lt;&gt;"M"),"",'ENTR1-Age'!BN131)</f>
        <v>0</v>
      </c>
      <c r="L708" s="316" t="str">
        <f>IF(ISBLANK('ENTR1-Age'!BO131),"",'ENTR1-Age'!BO131)</f>
        <v/>
      </c>
      <c r="M708" s="317" t="str">
        <f t="shared" si="12"/>
        <v>OK</v>
      </c>
      <c r="N708" s="342"/>
    </row>
    <row r="709" spans="1:14" x14ac:dyDescent="0.2">
      <c r="A709" s="316" t="s">
        <v>389</v>
      </c>
      <c r="B709" s="316" t="s">
        <v>2359</v>
      </c>
      <c r="C709" s="316" t="s">
        <v>194</v>
      </c>
      <c r="D709" s="318" t="s">
        <v>2360</v>
      </c>
      <c r="E709" s="321" t="s">
        <v>184</v>
      </c>
      <c r="F709" s="316" t="s">
        <v>194</v>
      </c>
      <c r="G709" s="318" t="s">
        <v>2361</v>
      </c>
      <c r="H709" s="316">
        <f>IF(OR(AND('ENTR1-Age'!BN36="",'ENTR1-Age'!BO36=""),AND('ENTR1-Age'!BN84="",'ENTR1-Age'!BO84=""),AND('ENTR1-Age'!BO36="K",'ENTR1-Age'!BO84="K"),OR('ENTR1-Age'!BO36="O",'ENTR1-Age'!BO84="O")),"",SUM('ENTR1-Age'!BN36,'ENTR1-Age'!BN84))</f>
        <v>0</v>
      </c>
      <c r="I709" s="316" t="str">
        <f>IF(AND(OR(AND('ENTR1-Age'!BO36="O",'ENTR1-Age'!BO84="O"),AND('ENTR1-Age'!BO36="K",'ENTR1-Age'!BO84="K")),SUM('ENTR1-Age'!BN36,'ENTR1-Age'!BN84)=0,ISNUMBER('ENTR1-Age'!BN132)),"",IF(OR('ENTR1-Age'!BO36="O",'ENTR1-Age'!BO84="O"),"O",IF(AND('ENTR1-Age'!BO36='ENTR1-Age'!BO84,OR('ENTR1-Age'!BO36="K",'ENTR1-Age'!BO36="W",'ENTR1-Age'!BO36="M")), UPPER('ENTR1-Age'!BO36),"")))</f>
        <v/>
      </c>
      <c r="J709" s="321" t="s">
        <v>184</v>
      </c>
      <c r="K709" s="322">
        <f>IF(AND(ISBLANK('ENTR1-Age'!BN132),$L$709&lt;&gt;"M"),"",'ENTR1-Age'!BN132)</f>
        <v>0</v>
      </c>
      <c r="L709" s="316" t="str">
        <f>IF(ISBLANK('ENTR1-Age'!BO132),"",'ENTR1-Age'!BO132)</f>
        <v/>
      </c>
      <c r="M709" s="317" t="str">
        <f t="shared" si="12"/>
        <v>OK</v>
      </c>
      <c r="N709" s="342"/>
    </row>
    <row r="710" spans="1:14" x14ac:dyDescent="0.2">
      <c r="A710" s="316" t="s">
        <v>389</v>
      </c>
      <c r="B710" s="316" t="s">
        <v>2362</v>
      </c>
      <c r="C710" s="316" t="s">
        <v>194</v>
      </c>
      <c r="D710" s="318" t="s">
        <v>2363</v>
      </c>
      <c r="E710" s="321" t="s">
        <v>184</v>
      </c>
      <c r="F710" s="316" t="s">
        <v>194</v>
      </c>
      <c r="G710" s="318" t="s">
        <v>2364</v>
      </c>
      <c r="H710" s="316">
        <f>IF(OR(AND('ENTR1-Age'!BN37="",'ENTR1-Age'!BO37=""),AND('ENTR1-Age'!BN85="",'ENTR1-Age'!BO85=""),AND('ENTR1-Age'!BO37="K",'ENTR1-Age'!BO85="K"),OR('ENTR1-Age'!BO37="O",'ENTR1-Age'!BO85="O")),"",SUM('ENTR1-Age'!BN37,'ENTR1-Age'!BN85))</f>
        <v>0</v>
      </c>
      <c r="I710" s="316" t="str">
        <f>IF(AND(OR(AND('ENTR1-Age'!BO37="O",'ENTR1-Age'!BO85="O"),AND('ENTR1-Age'!BO37="K",'ENTR1-Age'!BO85="K")),SUM('ENTR1-Age'!BN37,'ENTR1-Age'!BN85)=0,ISNUMBER('ENTR1-Age'!BN133)),"",IF(OR('ENTR1-Age'!BO37="O",'ENTR1-Age'!BO85="O"),"O",IF(AND('ENTR1-Age'!BO37='ENTR1-Age'!BO85,OR('ENTR1-Age'!BO37="K",'ENTR1-Age'!BO37="W",'ENTR1-Age'!BO37="M")), UPPER('ENTR1-Age'!BO37),"")))</f>
        <v/>
      </c>
      <c r="J710" s="321" t="s">
        <v>184</v>
      </c>
      <c r="K710" s="322">
        <f>IF(AND(ISBLANK('ENTR1-Age'!BN133),$L$710&lt;&gt;"M"),"",'ENTR1-Age'!BN133)</f>
        <v>0</v>
      </c>
      <c r="L710" s="316" t="str">
        <f>IF(ISBLANK('ENTR1-Age'!BO133),"",'ENTR1-Age'!BO133)</f>
        <v/>
      </c>
      <c r="M710" s="317" t="str">
        <f t="shared" si="12"/>
        <v>OK</v>
      </c>
      <c r="N710" s="342"/>
    </row>
    <row r="711" spans="1:14" x14ac:dyDescent="0.2">
      <c r="A711" s="316" t="s">
        <v>389</v>
      </c>
      <c r="B711" s="316" t="s">
        <v>2365</v>
      </c>
      <c r="C711" s="316" t="s">
        <v>194</v>
      </c>
      <c r="D711" s="318" t="s">
        <v>2366</v>
      </c>
      <c r="E711" s="321" t="s">
        <v>184</v>
      </c>
      <c r="F711" s="316" t="s">
        <v>194</v>
      </c>
      <c r="G711" s="318" t="s">
        <v>2367</v>
      </c>
      <c r="H711" s="316">
        <f>IF(OR(AND('ENTR1-Age'!BN38="",'ENTR1-Age'!BO38=""),AND('ENTR1-Age'!BN86="",'ENTR1-Age'!BO86=""),AND('ENTR1-Age'!BO38="K",'ENTR1-Age'!BO86="K"),OR('ENTR1-Age'!BO38="O",'ENTR1-Age'!BO86="O")),"",SUM('ENTR1-Age'!BN38,'ENTR1-Age'!BN86))</f>
        <v>0</v>
      </c>
      <c r="I711" s="316" t="str">
        <f>IF(AND(OR(AND('ENTR1-Age'!BO38="O",'ENTR1-Age'!BO86="O"),AND('ENTR1-Age'!BO38="K",'ENTR1-Age'!BO86="K")),SUM('ENTR1-Age'!BN38,'ENTR1-Age'!BN86)=0,ISNUMBER('ENTR1-Age'!BN134)),"",IF(OR('ENTR1-Age'!BO38="O",'ENTR1-Age'!BO86="O"),"O",IF(AND('ENTR1-Age'!BO38='ENTR1-Age'!BO86,OR('ENTR1-Age'!BO38="K",'ENTR1-Age'!BO38="W",'ENTR1-Age'!BO38="M")), UPPER('ENTR1-Age'!BO38),"")))</f>
        <v/>
      </c>
      <c r="J711" s="321" t="s">
        <v>184</v>
      </c>
      <c r="K711" s="322">
        <f>IF(AND(ISBLANK('ENTR1-Age'!BN134),$L$711&lt;&gt;"M"),"",'ENTR1-Age'!BN134)</f>
        <v>0</v>
      </c>
      <c r="L711" s="316" t="str">
        <f>IF(ISBLANK('ENTR1-Age'!BO134),"",'ENTR1-Age'!BO134)</f>
        <v/>
      </c>
      <c r="M711" s="317" t="str">
        <f t="shared" si="12"/>
        <v>OK</v>
      </c>
      <c r="N711" s="342"/>
    </row>
    <row r="712" spans="1:14" x14ac:dyDescent="0.2">
      <c r="A712" s="316" t="s">
        <v>389</v>
      </c>
      <c r="B712" s="316" t="s">
        <v>2368</v>
      </c>
      <c r="C712" s="316" t="s">
        <v>194</v>
      </c>
      <c r="D712" s="318" t="s">
        <v>2369</v>
      </c>
      <c r="E712" s="321" t="s">
        <v>184</v>
      </c>
      <c r="F712" s="316" t="s">
        <v>194</v>
      </c>
      <c r="G712" s="318" t="s">
        <v>2370</v>
      </c>
      <c r="H712" s="316">
        <f>IF(OR(AND('ENTR1-Age'!BN39="",'ENTR1-Age'!BO39=""),AND('ENTR1-Age'!BN87="",'ENTR1-Age'!BO87=""),AND('ENTR1-Age'!BO39="K",'ENTR1-Age'!BO87="K"),OR('ENTR1-Age'!BO39="O",'ENTR1-Age'!BO87="O")),"",SUM('ENTR1-Age'!BN39,'ENTR1-Age'!BN87))</f>
        <v>143</v>
      </c>
      <c r="I712" s="316" t="str">
        <f>IF(AND(OR(AND('ENTR1-Age'!BO39="O",'ENTR1-Age'!BO87="O"),AND('ENTR1-Age'!BO39="K",'ENTR1-Age'!BO87="K")),SUM('ENTR1-Age'!BN39,'ENTR1-Age'!BN87)=0,ISNUMBER('ENTR1-Age'!BN135)),"",IF(OR('ENTR1-Age'!BO39="O",'ENTR1-Age'!BO87="O"),"O",IF(AND('ENTR1-Age'!BO39='ENTR1-Age'!BO87,OR('ENTR1-Age'!BO39="K",'ENTR1-Age'!BO39="W",'ENTR1-Age'!BO39="M")), UPPER('ENTR1-Age'!BO39),"")))</f>
        <v/>
      </c>
      <c r="J712" s="321" t="s">
        <v>184</v>
      </c>
      <c r="K712" s="322">
        <f>IF(AND(ISBLANK('ENTR1-Age'!BN135),$L$712&lt;&gt;"M"),"",'ENTR1-Age'!BN135)</f>
        <v>143</v>
      </c>
      <c r="L712" s="316" t="str">
        <f>IF(ISBLANK('ENTR1-Age'!BO135),"",'ENTR1-Age'!BO135)</f>
        <v/>
      </c>
      <c r="M712" s="317" t="str">
        <f t="shared" si="12"/>
        <v>OK</v>
      </c>
      <c r="N712" s="342"/>
    </row>
    <row r="713" spans="1:14" x14ac:dyDescent="0.2">
      <c r="A713" s="316" t="s">
        <v>389</v>
      </c>
      <c r="B713" s="316" t="s">
        <v>2371</v>
      </c>
      <c r="C713" s="316" t="s">
        <v>194</v>
      </c>
      <c r="D713" s="318" t="s">
        <v>2372</v>
      </c>
      <c r="E713" s="321" t="s">
        <v>184</v>
      </c>
      <c r="F713" s="316" t="s">
        <v>194</v>
      </c>
      <c r="G713" s="318" t="s">
        <v>2373</v>
      </c>
      <c r="H713" s="316">
        <f>IF(OR(AND('ENTR1-Age'!BN40="",'ENTR1-Age'!BO40=""),AND('ENTR1-Age'!BN88="",'ENTR1-Age'!BO88=""),AND('ENTR1-Age'!BO40="K",'ENTR1-Age'!BO88="K"),OR('ENTR1-Age'!BO40="O",'ENTR1-Age'!BO88="O")),"",SUM('ENTR1-Age'!BN40,'ENTR1-Age'!BN88))</f>
        <v>4724</v>
      </c>
      <c r="I713" s="316" t="str">
        <f>IF(AND(OR(AND('ENTR1-Age'!BO40="O",'ENTR1-Age'!BO88="O"),AND('ENTR1-Age'!BO40="K",'ENTR1-Age'!BO88="K")),SUM('ENTR1-Age'!BN40,'ENTR1-Age'!BN88)=0,ISNUMBER('ENTR1-Age'!BN136)),"",IF(OR('ENTR1-Age'!BO40="O",'ENTR1-Age'!BO88="O"),"O",IF(AND('ENTR1-Age'!BO40='ENTR1-Age'!BO88,OR('ENTR1-Age'!BO40="K",'ENTR1-Age'!BO40="W",'ENTR1-Age'!BO40="M")), UPPER('ENTR1-Age'!BO40),"")))</f>
        <v/>
      </c>
      <c r="J713" s="321" t="s">
        <v>184</v>
      </c>
      <c r="K713" s="322">
        <f>IF(AND(ISBLANK('ENTR1-Age'!BN136),$L$713&lt;&gt;"M"),"",'ENTR1-Age'!BN136)</f>
        <v>4724</v>
      </c>
      <c r="L713" s="316" t="str">
        <f>IF(ISBLANK('ENTR1-Age'!BO136),"",'ENTR1-Age'!BO136)</f>
        <v/>
      </c>
      <c r="M713" s="317" t="str">
        <f t="shared" si="12"/>
        <v>OK</v>
      </c>
      <c r="N713" s="342"/>
    </row>
    <row r="714" spans="1:14" x14ac:dyDescent="0.2">
      <c r="A714" s="316" t="s">
        <v>389</v>
      </c>
      <c r="B714" s="316" t="s">
        <v>2374</v>
      </c>
      <c r="C714" s="316" t="s">
        <v>194</v>
      </c>
      <c r="D714" s="318" t="s">
        <v>2375</v>
      </c>
      <c r="E714" s="321" t="s">
        <v>184</v>
      </c>
      <c r="F714" s="316" t="s">
        <v>194</v>
      </c>
      <c r="G714" s="318" t="s">
        <v>2376</v>
      </c>
      <c r="H714" s="316">
        <f>IF(OR(AND('ENTR1-Age'!BN41="",'ENTR1-Age'!BO41=""),AND('ENTR1-Age'!BN89="",'ENTR1-Age'!BO89=""),AND('ENTR1-Age'!BO41="K",'ENTR1-Age'!BO89="K"),OR('ENTR1-Age'!BO41="O",'ENTR1-Age'!BO89="O")),"",SUM('ENTR1-Age'!BN41,'ENTR1-Age'!BN89))</f>
        <v>3840</v>
      </c>
      <c r="I714" s="316" t="str">
        <f>IF(AND(OR(AND('ENTR1-Age'!BO41="O",'ENTR1-Age'!BO89="O"),AND('ENTR1-Age'!BO41="K",'ENTR1-Age'!BO89="K")),SUM('ENTR1-Age'!BN41,'ENTR1-Age'!BN89)=0,ISNUMBER('ENTR1-Age'!BN137)),"",IF(OR('ENTR1-Age'!BO41="O",'ENTR1-Age'!BO89="O"),"O",IF(AND('ENTR1-Age'!BO41='ENTR1-Age'!BO89,OR('ENTR1-Age'!BO41="K",'ENTR1-Age'!BO41="W",'ENTR1-Age'!BO41="M")), UPPER('ENTR1-Age'!BO41),"")))</f>
        <v/>
      </c>
      <c r="J714" s="321" t="s">
        <v>184</v>
      </c>
      <c r="K714" s="322">
        <f>IF(AND(ISBLANK('ENTR1-Age'!BN137),$L$714&lt;&gt;"M"),"",'ENTR1-Age'!BN137)</f>
        <v>3840</v>
      </c>
      <c r="L714" s="316" t="str">
        <f>IF(ISBLANK('ENTR1-Age'!BO137),"",'ENTR1-Age'!BO137)</f>
        <v/>
      </c>
      <c r="M714" s="317" t="str">
        <f t="shared" si="12"/>
        <v>OK</v>
      </c>
      <c r="N714" s="342"/>
    </row>
    <row r="715" spans="1:14" x14ac:dyDescent="0.2">
      <c r="A715" s="316" t="s">
        <v>389</v>
      </c>
      <c r="B715" s="316" t="s">
        <v>2377</v>
      </c>
      <c r="C715" s="316" t="s">
        <v>194</v>
      </c>
      <c r="D715" s="318" t="s">
        <v>2378</v>
      </c>
      <c r="E715" s="321" t="s">
        <v>184</v>
      </c>
      <c r="F715" s="316" t="s">
        <v>194</v>
      </c>
      <c r="G715" s="318" t="s">
        <v>2379</v>
      </c>
      <c r="H715" s="316">
        <f>IF(OR(AND('ENTR1-Age'!BN42="",'ENTR1-Age'!BO42=""),AND('ENTR1-Age'!BN90="",'ENTR1-Age'!BO90=""),AND('ENTR1-Age'!BO42="K",'ENTR1-Age'!BO90="K"),OR('ENTR1-Age'!BO42="O",'ENTR1-Age'!BO90="O")),"",SUM('ENTR1-Age'!BN42,'ENTR1-Age'!BN90))</f>
        <v>1463</v>
      </c>
      <c r="I715" s="316" t="str">
        <f>IF(AND(OR(AND('ENTR1-Age'!BO42="O",'ENTR1-Age'!BO90="O"),AND('ENTR1-Age'!BO42="K",'ENTR1-Age'!BO90="K")),SUM('ENTR1-Age'!BN42,'ENTR1-Age'!BN90)=0,ISNUMBER('ENTR1-Age'!BN138)),"",IF(OR('ENTR1-Age'!BO42="O",'ENTR1-Age'!BO90="O"),"O",IF(AND('ENTR1-Age'!BO42='ENTR1-Age'!BO90,OR('ENTR1-Age'!BO42="K",'ENTR1-Age'!BO42="W",'ENTR1-Age'!BO42="M")), UPPER('ENTR1-Age'!BO42),"")))</f>
        <v/>
      </c>
      <c r="J715" s="321" t="s">
        <v>184</v>
      </c>
      <c r="K715" s="322">
        <f>IF(AND(ISBLANK('ENTR1-Age'!BN138),$L$715&lt;&gt;"M"),"",'ENTR1-Age'!BN138)</f>
        <v>1463</v>
      </c>
      <c r="L715" s="316" t="str">
        <f>IF(ISBLANK('ENTR1-Age'!BO138),"",'ENTR1-Age'!BO138)</f>
        <v/>
      </c>
      <c r="M715" s="317" t="str">
        <f t="shared" si="12"/>
        <v>OK</v>
      </c>
      <c r="N715" s="342"/>
    </row>
    <row r="716" spans="1:14" x14ac:dyDescent="0.2">
      <c r="A716" s="316" t="s">
        <v>389</v>
      </c>
      <c r="B716" s="316" t="s">
        <v>2380</v>
      </c>
      <c r="C716" s="316" t="s">
        <v>194</v>
      </c>
      <c r="D716" s="318" t="s">
        <v>2381</v>
      </c>
      <c r="E716" s="321" t="s">
        <v>184</v>
      </c>
      <c r="F716" s="316" t="s">
        <v>194</v>
      </c>
      <c r="G716" s="318" t="s">
        <v>2382</v>
      </c>
      <c r="H716" s="316">
        <f>IF(OR(AND('ENTR1-Age'!BN43="",'ENTR1-Age'!BO43=""),AND('ENTR1-Age'!BN91="",'ENTR1-Age'!BO91=""),AND('ENTR1-Age'!BO43="K",'ENTR1-Age'!BO91="K"),OR('ENTR1-Age'!BO43="O",'ENTR1-Age'!BO91="O")),"",SUM('ENTR1-Age'!BN43,'ENTR1-Age'!BN91))</f>
        <v>607</v>
      </c>
      <c r="I716" s="316" t="str">
        <f>IF(AND(OR(AND('ENTR1-Age'!BO43="O",'ENTR1-Age'!BO91="O"),AND('ENTR1-Age'!BO43="K",'ENTR1-Age'!BO91="K")),SUM('ENTR1-Age'!BN43,'ENTR1-Age'!BN91)=0,ISNUMBER('ENTR1-Age'!BN139)),"",IF(OR('ENTR1-Age'!BO43="O",'ENTR1-Age'!BO91="O"),"O",IF(AND('ENTR1-Age'!BO43='ENTR1-Age'!BO91,OR('ENTR1-Age'!BO43="K",'ENTR1-Age'!BO43="W",'ENTR1-Age'!BO43="M")), UPPER('ENTR1-Age'!BO43),"")))</f>
        <v/>
      </c>
      <c r="J716" s="321" t="s">
        <v>184</v>
      </c>
      <c r="K716" s="322">
        <f>IF(AND(ISBLANK('ENTR1-Age'!BN139),$L$716&lt;&gt;"M"),"",'ENTR1-Age'!BN139)</f>
        <v>607</v>
      </c>
      <c r="L716" s="316" t="str">
        <f>IF(ISBLANK('ENTR1-Age'!BO139),"",'ENTR1-Age'!BO139)</f>
        <v/>
      </c>
      <c r="M716" s="317" t="str">
        <f t="shared" si="12"/>
        <v>OK</v>
      </c>
      <c r="N716" s="342"/>
    </row>
    <row r="717" spans="1:14" x14ac:dyDescent="0.2">
      <c r="A717" s="316" t="s">
        <v>389</v>
      </c>
      <c r="B717" s="316" t="s">
        <v>2383</v>
      </c>
      <c r="C717" s="316" t="s">
        <v>194</v>
      </c>
      <c r="D717" s="318" t="s">
        <v>2384</v>
      </c>
      <c r="E717" s="321" t="s">
        <v>184</v>
      </c>
      <c r="F717" s="316" t="s">
        <v>194</v>
      </c>
      <c r="G717" s="318" t="s">
        <v>2385</v>
      </c>
      <c r="H717" s="316">
        <f>IF(OR(AND('ENTR1-Age'!BN44="",'ENTR1-Age'!BO44=""),AND('ENTR1-Age'!BN92="",'ENTR1-Age'!BO92=""),AND('ENTR1-Age'!BO44="K",'ENTR1-Age'!BO92="K"),OR('ENTR1-Age'!BO44="O",'ENTR1-Age'!BO92="O")),"",SUM('ENTR1-Age'!BN44,'ENTR1-Age'!BN92))</f>
        <v>397</v>
      </c>
      <c r="I717" s="316" t="str">
        <f>IF(AND(OR(AND('ENTR1-Age'!BO44="O",'ENTR1-Age'!BO92="O"),AND('ENTR1-Age'!BO44="K",'ENTR1-Age'!BO92="K")),SUM('ENTR1-Age'!BN44,'ENTR1-Age'!BN92)=0,ISNUMBER('ENTR1-Age'!BN140)),"",IF(OR('ENTR1-Age'!BO44="O",'ENTR1-Age'!BO92="O"),"O",IF(AND('ENTR1-Age'!BO44='ENTR1-Age'!BO92,OR('ENTR1-Age'!BO44="K",'ENTR1-Age'!BO44="W",'ENTR1-Age'!BO44="M")), UPPER('ENTR1-Age'!BO44),"")))</f>
        <v/>
      </c>
      <c r="J717" s="321" t="s">
        <v>184</v>
      </c>
      <c r="K717" s="322">
        <f>IF(AND(ISBLANK('ENTR1-Age'!BN140),$L$717&lt;&gt;"M"),"",'ENTR1-Age'!BN140)</f>
        <v>397</v>
      </c>
      <c r="L717" s="316" t="str">
        <f>IF(ISBLANK('ENTR1-Age'!BO140),"",'ENTR1-Age'!BO140)</f>
        <v/>
      </c>
      <c r="M717" s="317" t="str">
        <f t="shared" si="12"/>
        <v>OK</v>
      </c>
      <c r="N717" s="342"/>
    </row>
    <row r="718" spans="1:14" x14ac:dyDescent="0.2">
      <c r="A718" s="316" t="s">
        <v>389</v>
      </c>
      <c r="B718" s="316" t="s">
        <v>2386</v>
      </c>
      <c r="C718" s="316" t="s">
        <v>194</v>
      </c>
      <c r="D718" s="318" t="s">
        <v>2387</v>
      </c>
      <c r="E718" s="321" t="s">
        <v>184</v>
      </c>
      <c r="F718" s="316" t="s">
        <v>194</v>
      </c>
      <c r="G718" s="318" t="s">
        <v>2388</v>
      </c>
      <c r="H718" s="316">
        <f>IF(OR(AND('ENTR1-Age'!BN45="",'ENTR1-Age'!BO45=""),AND('ENTR1-Age'!BN93="",'ENTR1-Age'!BO93=""),AND('ENTR1-Age'!BO45="K",'ENTR1-Age'!BO93="K"),OR('ENTR1-Age'!BO45="O",'ENTR1-Age'!BO93="O")),"",SUM('ENTR1-Age'!BN45,'ENTR1-Age'!BN93))</f>
        <v>262</v>
      </c>
      <c r="I718" s="316" t="str">
        <f>IF(AND(OR(AND('ENTR1-Age'!BO45="O",'ENTR1-Age'!BO93="O"),AND('ENTR1-Age'!BO45="K",'ENTR1-Age'!BO93="K")),SUM('ENTR1-Age'!BN45,'ENTR1-Age'!BN93)=0,ISNUMBER('ENTR1-Age'!BN141)),"",IF(OR('ENTR1-Age'!BO45="O",'ENTR1-Age'!BO93="O"),"O",IF(AND('ENTR1-Age'!BO45='ENTR1-Age'!BO93,OR('ENTR1-Age'!BO45="K",'ENTR1-Age'!BO45="W",'ENTR1-Age'!BO45="M")), UPPER('ENTR1-Age'!BO45),"")))</f>
        <v/>
      </c>
      <c r="J718" s="321" t="s">
        <v>184</v>
      </c>
      <c r="K718" s="322">
        <f>IF(AND(ISBLANK('ENTR1-Age'!BN141),$L$718&lt;&gt;"M"),"",'ENTR1-Age'!BN141)</f>
        <v>262</v>
      </c>
      <c r="L718" s="316" t="str">
        <f>IF(ISBLANK('ENTR1-Age'!BO141),"",'ENTR1-Age'!BO141)</f>
        <v/>
      </c>
      <c r="M718" s="317" t="str">
        <f t="shared" si="12"/>
        <v>OK</v>
      </c>
      <c r="N718" s="342"/>
    </row>
    <row r="719" spans="1:14" x14ac:dyDescent="0.2">
      <c r="A719" s="316" t="s">
        <v>389</v>
      </c>
      <c r="B719" s="316" t="s">
        <v>2389</v>
      </c>
      <c r="C719" s="316" t="s">
        <v>194</v>
      </c>
      <c r="D719" s="318" t="s">
        <v>2390</v>
      </c>
      <c r="E719" s="321" t="s">
        <v>184</v>
      </c>
      <c r="F719" s="316" t="s">
        <v>194</v>
      </c>
      <c r="G719" s="318" t="s">
        <v>2391</v>
      </c>
      <c r="H719" s="316">
        <f>IF(OR(AND('ENTR1-Age'!BN46="",'ENTR1-Age'!BO46=""),AND('ENTR1-Age'!BN94="",'ENTR1-Age'!BO94=""),AND('ENTR1-Age'!BO46="K",'ENTR1-Age'!BO94="K"),OR('ENTR1-Age'!BO46="O",'ENTR1-Age'!BO94="O")),"",SUM('ENTR1-Age'!BN46,'ENTR1-Age'!BN94))</f>
        <v>157</v>
      </c>
      <c r="I719" s="316" t="str">
        <f>IF(AND(OR(AND('ENTR1-Age'!BO46="O",'ENTR1-Age'!BO94="O"),AND('ENTR1-Age'!BO46="K",'ENTR1-Age'!BO94="K")),SUM('ENTR1-Age'!BN46,'ENTR1-Age'!BN94)=0,ISNUMBER('ENTR1-Age'!BN142)),"",IF(OR('ENTR1-Age'!BO46="O",'ENTR1-Age'!BO94="O"),"O",IF(AND('ENTR1-Age'!BO46='ENTR1-Age'!BO94,OR('ENTR1-Age'!BO46="K",'ENTR1-Age'!BO46="W",'ENTR1-Age'!BO46="M")), UPPER('ENTR1-Age'!BO46),"")))</f>
        <v/>
      </c>
      <c r="J719" s="321" t="s">
        <v>184</v>
      </c>
      <c r="K719" s="322">
        <f>IF(AND(ISBLANK('ENTR1-Age'!BN142),$L$719&lt;&gt;"M"),"",'ENTR1-Age'!BN142)</f>
        <v>157</v>
      </c>
      <c r="L719" s="316" t="str">
        <f>IF(ISBLANK('ENTR1-Age'!BO142),"",'ENTR1-Age'!BO142)</f>
        <v/>
      </c>
      <c r="M719" s="317" t="str">
        <f t="shared" si="12"/>
        <v>OK</v>
      </c>
      <c r="N719" s="342"/>
    </row>
    <row r="720" spans="1:14" x14ac:dyDescent="0.2">
      <c r="A720" s="316" t="s">
        <v>389</v>
      </c>
      <c r="B720" s="316" t="s">
        <v>2392</v>
      </c>
      <c r="C720" s="316" t="s">
        <v>194</v>
      </c>
      <c r="D720" s="318" t="s">
        <v>2393</v>
      </c>
      <c r="E720" s="321" t="s">
        <v>184</v>
      </c>
      <c r="F720" s="316" t="s">
        <v>194</v>
      </c>
      <c r="G720" s="318" t="s">
        <v>2394</v>
      </c>
      <c r="H720" s="316">
        <f>IF(OR(AND('ENTR1-Age'!BN47="",'ENTR1-Age'!BO47=""),AND('ENTR1-Age'!BN95="",'ENTR1-Age'!BO95=""),AND('ENTR1-Age'!BO47="K",'ENTR1-Age'!BO95="K"),OR('ENTR1-Age'!BO47="O",'ENTR1-Age'!BO95="O")),"",SUM('ENTR1-Age'!BN47,'ENTR1-Age'!BN95))</f>
        <v>108</v>
      </c>
      <c r="I720" s="316" t="str">
        <f>IF(AND(OR(AND('ENTR1-Age'!BO47="O",'ENTR1-Age'!BO95="O"),AND('ENTR1-Age'!BO47="K",'ENTR1-Age'!BO95="K")),SUM('ENTR1-Age'!BN47,'ENTR1-Age'!BN95)=0,ISNUMBER('ENTR1-Age'!BN143)),"",IF(OR('ENTR1-Age'!BO47="O",'ENTR1-Age'!BO95="O"),"O",IF(AND('ENTR1-Age'!BO47='ENTR1-Age'!BO95,OR('ENTR1-Age'!BO47="K",'ENTR1-Age'!BO47="W",'ENTR1-Age'!BO47="M")), UPPER('ENTR1-Age'!BO47),"")))</f>
        <v/>
      </c>
      <c r="J720" s="321" t="s">
        <v>184</v>
      </c>
      <c r="K720" s="322">
        <f>IF(AND(ISBLANK('ENTR1-Age'!BN143),$L$720&lt;&gt;"M"),"",'ENTR1-Age'!BN143)</f>
        <v>108</v>
      </c>
      <c r="L720" s="316" t="str">
        <f>IF(ISBLANK('ENTR1-Age'!BO143),"",'ENTR1-Age'!BO143)</f>
        <v/>
      </c>
      <c r="M720" s="317" t="str">
        <f t="shared" si="12"/>
        <v>OK</v>
      </c>
      <c r="N720" s="342"/>
    </row>
    <row r="721" spans="1:14" x14ac:dyDescent="0.2">
      <c r="A721" s="316" t="s">
        <v>389</v>
      </c>
      <c r="B721" s="316" t="s">
        <v>2395</v>
      </c>
      <c r="C721" s="316" t="s">
        <v>194</v>
      </c>
      <c r="D721" s="318" t="s">
        <v>2396</v>
      </c>
      <c r="E721" s="321" t="s">
        <v>184</v>
      </c>
      <c r="F721" s="316" t="s">
        <v>194</v>
      </c>
      <c r="G721" s="318" t="s">
        <v>2397</v>
      </c>
      <c r="H721" s="316">
        <f>IF(OR(AND('ENTR1-Age'!BN48="",'ENTR1-Age'!BO48=""),AND('ENTR1-Age'!BN96="",'ENTR1-Age'!BO96=""),AND('ENTR1-Age'!BO48="K",'ENTR1-Age'!BO96="K"),OR('ENTR1-Age'!BO48="O",'ENTR1-Age'!BO96="O")),"",SUM('ENTR1-Age'!BN48,'ENTR1-Age'!BN96))</f>
        <v>73</v>
      </c>
      <c r="I721" s="316" t="str">
        <f>IF(AND(OR(AND('ENTR1-Age'!BO48="O",'ENTR1-Age'!BO96="O"),AND('ENTR1-Age'!BO48="K",'ENTR1-Age'!BO96="K")),SUM('ENTR1-Age'!BN48,'ENTR1-Age'!BN96)=0,ISNUMBER('ENTR1-Age'!BN144)),"",IF(OR('ENTR1-Age'!BO48="O",'ENTR1-Age'!BO96="O"),"O",IF(AND('ENTR1-Age'!BO48='ENTR1-Age'!BO96,OR('ENTR1-Age'!BO48="K",'ENTR1-Age'!BO48="W",'ENTR1-Age'!BO48="M")), UPPER('ENTR1-Age'!BO48),"")))</f>
        <v/>
      </c>
      <c r="J721" s="321" t="s">
        <v>184</v>
      </c>
      <c r="K721" s="322">
        <f>IF(AND(ISBLANK('ENTR1-Age'!BN144),$L$721&lt;&gt;"M"),"",'ENTR1-Age'!BN144)</f>
        <v>73</v>
      </c>
      <c r="L721" s="316" t="str">
        <f>IF(ISBLANK('ENTR1-Age'!BO144),"",'ENTR1-Age'!BO144)</f>
        <v/>
      </c>
      <c r="M721" s="317" t="str">
        <f t="shared" si="12"/>
        <v>OK</v>
      </c>
      <c r="N721" s="342"/>
    </row>
    <row r="722" spans="1:14" x14ac:dyDescent="0.2">
      <c r="A722" s="316" t="s">
        <v>389</v>
      </c>
      <c r="B722" s="316" t="s">
        <v>2398</v>
      </c>
      <c r="C722" s="316" t="s">
        <v>194</v>
      </c>
      <c r="D722" s="318" t="s">
        <v>2399</v>
      </c>
      <c r="E722" s="321" t="s">
        <v>184</v>
      </c>
      <c r="F722" s="316" t="s">
        <v>194</v>
      </c>
      <c r="G722" s="318" t="s">
        <v>2400</v>
      </c>
      <c r="H722" s="316">
        <f>IF(OR(AND('ENTR1-Age'!BN49="",'ENTR1-Age'!BO49=""),AND('ENTR1-Age'!BN97="",'ENTR1-Age'!BO97=""),AND('ENTR1-Age'!BO49="K",'ENTR1-Age'!BO97="K"),OR('ENTR1-Age'!BO49="O",'ENTR1-Age'!BO97="O")),"",SUM('ENTR1-Age'!BN49,'ENTR1-Age'!BN97))</f>
        <v>56</v>
      </c>
      <c r="I722" s="316" t="str">
        <f>IF(AND(OR(AND('ENTR1-Age'!BO49="O",'ENTR1-Age'!BO97="O"),AND('ENTR1-Age'!BO49="K",'ENTR1-Age'!BO97="K")),SUM('ENTR1-Age'!BN49,'ENTR1-Age'!BN97)=0,ISNUMBER('ENTR1-Age'!BN145)),"",IF(OR('ENTR1-Age'!BO49="O",'ENTR1-Age'!BO97="O"),"O",IF(AND('ENTR1-Age'!BO49='ENTR1-Age'!BO97,OR('ENTR1-Age'!BO49="K",'ENTR1-Age'!BO49="W",'ENTR1-Age'!BO49="M")), UPPER('ENTR1-Age'!BO49),"")))</f>
        <v/>
      </c>
      <c r="J722" s="321" t="s">
        <v>184</v>
      </c>
      <c r="K722" s="322">
        <f>IF(AND(ISBLANK('ENTR1-Age'!BN145),$L$722&lt;&gt;"M"),"",'ENTR1-Age'!BN145)</f>
        <v>56</v>
      </c>
      <c r="L722" s="316" t="str">
        <f>IF(ISBLANK('ENTR1-Age'!BO145),"",'ENTR1-Age'!BO145)</f>
        <v/>
      </c>
      <c r="M722" s="317" t="str">
        <f t="shared" si="12"/>
        <v>OK</v>
      </c>
      <c r="N722" s="342"/>
    </row>
    <row r="723" spans="1:14" x14ac:dyDescent="0.2">
      <c r="A723" s="316" t="s">
        <v>389</v>
      </c>
      <c r="B723" s="316" t="s">
        <v>2401</v>
      </c>
      <c r="C723" s="316" t="s">
        <v>194</v>
      </c>
      <c r="D723" s="318" t="s">
        <v>2402</v>
      </c>
      <c r="E723" s="321" t="s">
        <v>184</v>
      </c>
      <c r="F723" s="316" t="s">
        <v>194</v>
      </c>
      <c r="G723" s="318" t="s">
        <v>2403</v>
      </c>
      <c r="H723" s="316">
        <f>IF(OR(AND('ENTR1-Age'!BN50="",'ENTR1-Age'!BO50=""),AND('ENTR1-Age'!BN98="",'ENTR1-Age'!BO98=""),AND('ENTR1-Age'!BO50="K",'ENTR1-Age'!BO98="K"),OR('ENTR1-Age'!BO50="O",'ENTR1-Age'!BO98="O")),"",SUM('ENTR1-Age'!BN50,'ENTR1-Age'!BN98))</f>
        <v>33</v>
      </c>
      <c r="I723" s="316" t="str">
        <f>IF(AND(OR(AND('ENTR1-Age'!BO50="O",'ENTR1-Age'!BO98="O"),AND('ENTR1-Age'!BO50="K",'ENTR1-Age'!BO98="K")),SUM('ENTR1-Age'!BN50,'ENTR1-Age'!BN98)=0,ISNUMBER('ENTR1-Age'!BN146)),"",IF(OR('ENTR1-Age'!BO50="O",'ENTR1-Age'!BO98="O"),"O",IF(AND('ENTR1-Age'!BO50='ENTR1-Age'!BO98,OR('ENTR1-Age'!BO50="K",'ENTR1-Age'!BO50="W",'ENTR1-Age'!BO50="M")), UPPER('ENTR1-Age'!BO50),"")))</f>
        <v/>
      </c>
      <c r="J723" s="321" t="s">
        <v>184</v>
      </c>
      <c r="K723" s="322">
        <f>IF(AND(ISBLANK('ENTR1-Age'!BN146),$L$723&lt;&gt;"M"),"",'ENTR1-Age'!BN146)</f>
        <v>33</v>
      </c>
      <c r="L723" s="316" t="str">
        <f>IF(ISBLANK('ENTR1-Age'!BO146),"",'ENTR1-Age'!BO146)</f>
        <v/>
      </c>
      <c r="M723" s="317" t="str">
        <f t="shared" si="12"/>
        <v>OK</v>
      </c>
      <c r="N723" s="342"/>
    </row>
    <row r="724" spans="1:14" x14ac:dyDescent="0.2">
      <c r="A724" s="316" t="s">
        <v>389</v>
      </c>
      <c r="B724" s="316" t="s">
        <v>2404</v>
      </c>
      <c r="C724" s="316" t="s">
        <v>194</v>
      </c>
      <c r="D724" s="318" t="s">
        <v>2405</v>
      </c>
      <c r="E724" s="321" t="s">
        <v>184</v>
      </c>
      <c r="F724" s="316" t="s">
        <v>194</v>
      </c>
      <c r="G724" s="318" t="s">
        <v>2406</v>
      </c>
      <c r="H724" s="316">
        <f>IF(OR(AND('ENTR1-Age'!BN51="",'ENTR1-Age'!BO51=""),AND('ENTR1-Age'!BN99="",'ENTR1-Age'!BO99=""),AND('ENTR1-Age'!BO51="K",'ENTR1-Age'!BO99="K"),OR('ENTR1-Age'!BO51="O",'ENTR1-Age'!BO99="O")),"",SUM('ENTR1-Age'!BN51,'ENTR1-Age'!BN99))</f>
        <v>40</v>
      </c>
      <c r="I724" s="316" t="str">
        <f>IF(AND(OR(AND('ENTR1-Age'!BO51="O",'ENTR1-Age'!BO99="O"),AND('ENTR1-Age'!BO51="K",'ENTR1-Age'!BO99="K")),SUM('ENTR1-Age'!BN51,'ENTR1-Age'!BN99)=0,ISNUMBER('ENTR1-Age'!BN147)),"",IF(OR('ENTR1-Age'!BO51="O",'ENTR1-Age'!BO99="O"),"O",IF(AND('ENTR1-Age'!BO51='ENTR1-Age'!BO99,OR('ENTR1-Age'!BO51="K",'ENTR1-Age'!BO51="W",'ENTR1-Age'!BO51="M")), UPPER('ENTR1-Age'!BO51),"")))</f>
        <v/>
      </c>
      <c r="J724" s="321" t="s">
        <v>184</v>
      </c>
      <c r="K724" s="322">
        <f>IF(AND(ISBLANK('ENTR1-Age'!BN147),$L$724&lt;&gt;"M"),"",'ENTR1-Age'!BN147)</f>
        <v>40</v>
      </c>
      <c r="L724" s="316" t="str">
        <f>IF(ISBLANK('ENTR1-Age'!BO147),"",'ENTR1-Age'!BO147)</f>
        <v/>
      </c>
      <c r="M724" s="317" t="str">
        <f t="shared" si="12"/>
        <v>OK</v>
      </c>
      <c r="N724" s="342"/>
    </row>
    <row r="725" spans="1:14" x14ac:dyDescent="0.2">
      <c r="A725" s="316" t="s">
        <v>389</v>
      </c>
      <c r="B725" s="316" t="s">
        <v>2407</v>
      </c>
      <c r="C725" s="316" t="s">
        <v>194</v>
      </c>
      <c r="D725" s="318" t="s">
        <v>2408</v>
      </c>
      <c r="E725" s="321" t="s">
        <v>184</v>
      </c>
      <c r="F725" s="316" t="s">
        <v>194</v>
      </c>
      <c r="G725" s="318" t="s">
        <v>2409</v>
      </c>
      <c r="H725" s="316">
        <f>IF(OR(AND('ENTR1-Age'!BN52="",'ENTR1-Age'!BO52=""),AND('ENTR1-Age'!BN100="",'ENTR1-Age'!BO100=""),AND('ENTR1-Age'!BO52="K",'ENTR1-Age'!BO100="K"),OR('ENTR1-Age'!BO52="O",'ENTR1-Age'!BO100="O")),"",SUM('ENTR1-Age'!BN52,'ENTR1-Age'!BN100))</f>
        <v>37</v>
      </c>
      <c r="I725" s="316" t="str">
        <f>IF(AND(OR(AND('ENTR1-Age'!BO52="O",'ENTR1-Age'!BO100="O"),AND('ENTR1-Age'!BO52="K",'ENTR1-Age'!BO100="K")),SUM('ENTR1-Age'!BN52,'ENTR1-Age'!BN100)=0,ISNUMBER('ENTR1-Age'!BN148)),"",IF(OR('ENTR1-Age'!BO52="O",'ENTR1-Age'!BO100="O"),"O",IF(AND('ENTR1-Age'!BO52='ENTR1-Age'!BO100,OR('ENTR1-Age'!BO52="K",'ENTR1-Age'!BO52="W",'ENTR1-Age'!BO52="M")), UPPER('ENTR1-Age'!BO52),"")))</f>
        <v/>
      </c>
      <c r="J725" s="321" t="s">
        <v>184</v>
      </c>
      <c r="K725" s="322">
        <f>IF(AND(ISBLANK('ENTR1-Age'!BN148),$L$725&lt;&gt;"M"),"",'ENTR1-Age'!BN148)</f>
        <v>37</v>
      </c>
      <c r="L725" s="316" t="str">
        <f>IF(ISBLANK('ENTR1-Age'!BO148),"",'ENTR1-Age'!BO148)</f>
        <v/>
      </c>
      <c r="M725" s="317" t="str">
        <f t="shared" si="12"/>
        <v>OK</v>
      </c>
      <c r="N725" s="342"/>
    </row>
    <row r="726" spans="1:14" x14ac:dyDescent="0.2">
      <c r="A726" s="316" t="s">
        <v>389</v>
      </c>
      <c r="B726" s="316" t="s">
        <v>2410</v>
      </c>
      <c r="C726" s="316" t="s">
        <v>194</v>
      </c>
      <c r="D726" s="318" t="s">
        <v>2411</v>
      </c>
      <c r="E726" s="321" t="s">
        <v>184</v>
      </c>
      <c r="F726" s="316" t="s">
        <v>194</v>
      </c>
      <c r="G726" s="318" t="s">
        <v>2412</v>
      </c>
      <c r="H726" s="316">
        <f>IF(OR(AND('ENTR1-Age'!BN53="",'ENTR1-Age'!BO53=""),AND('ENTR1-Age'!BN101="",'ENTR1-Age'!BO101=""),AND('ENTR1-Age'!BO53="K",'ENTR1-Age'!BO101="K"),OR('ENTR1-Age'!BO53="O",'ENTR1-Age'!BO101="O")),"",SUM('ENTR1-Age'!BN53,'ENTR1-Age'!BN101))</f>
        <v>12</v>
      </c>
      <c r="I726" s="316" t="str">
        <f>IF(AND(OR(AND('ENTR1-Age'!BO53="O",'ENTR1-Age'!BO101="O"),AND('ENTR1-Age'!BO53="K",'ENTR1-Age'!BO101="K")),SUM('ENTR1-Age'!BN53,'ENTR1-Age'!BN101)=0,ISNUMBER('ENTR1-Age'!BN149)),"",IF(OR('ENTR1-Age'!BO53="O",'ENTR1-Age'!BO101="O"),"O",IF(AND('ENTR1-Age'!BO53='ENTR1-Age'!BO101,OR('ENTR1-Age'!BO53="K",'ENTR1-Age'!BO53="W",'ENTR1-Age'!BO53="M")), UPPER('ENTR1-Age'!BO53),"")))</f>
        <v/>
      </c>
      <c r="J726" s="321" t="s">
        <v>184</v>
      </c>
      <c r="K726" s="322">
        <f>IF(AND(ISBLANK('ENTR1-Age'!BN149),$L$726&lt;&gt;"M"),"",'ENTR1-Age'!BN149)</f>
        <v>12</v>
      </c>
      <c r="L726" s="316" t="str">
        <f>IF(ISBLANK('ENTR1-Age'!BO149),"",'ENTR1-Age'!BO149)</f>
        <v/>
      </c>
      <c r="M726" s="317" t="str">
        <f t="shared" si="12"/>
        <v>OK</v>
      </c>
      <c r="N726" s="342"/>
    </row>
    <row r="727" spans="1:14" x14ac:dyDescent="0.2">
      <c r="A727" s="316" t="s">
        <v>389</v>
      </c>
      <c r="B727" s="316" t="s">
        <v>2413</v>
      </c>
      <c r="C727" s="316" t="s">
        <v>194</v>
      </c>
      <c r="D727" s="318" t="s">
        <v>2414</v>
      </c>
      <c r="E727" s="321" t="s">
        <v>184</v>
      </c>
      <c r="F727" s="316" t="s">
        <v>194</v>
      </c>
      <c r="G727" s="318" t="s">
        <v>2415</v>
      </c>
      <c r="H727" s="316">
        <f>IF(OR(AND('ENTR1-Age'!BN54="",'ENTR1-Age'!BO54=""),AND('ENTR1-Age'!BN102="",'ENTR1-Age'!BO102=""),AND('ENTR1-Age'!BO54="K",'ENTR1-Age'!BO102="K"),OR('ENTR1-Age'!BO54="O",'ENTR1-Age'!BO102="O")),"",SUM('ENTR1-Age'!BN54,'ENTR1-Age'!BN102))</f>
        <v>24</v>
      </c>
      <c r="I727" s="316" t="str">
        <f>IF(AND(OR(AND('ENTR1-Age'!BO54="O",'ENTR1-Age'!BO102="O"),AND('ENTR1-Age'!BO54="K",'ENTR1-Age'!BO102="K")),SUM('ENTR1-Age'!BN54,'ENTR1-Age'!BN102)=0,ISNUMBER('ENTR1-Age'!BN150)),"",IF(OR('ENTR1-Age'!BO54="O",'ENTR1-Age'!BO102="O"),"O",IF(AND('ENTR1-Age'!BO54='ENTR1-Age'!BO102,OR('ENTR1-Age'!BO54="K",'ENTR1-Age'!BO54="W",'ENTR1-Age'!BO54="M")), UPPER('ENTR1-Age'!BO54),"")))</f>
        <v/>
      </c>
      <c r="J727" s="321" t="s">
        <v>184</v>
      </c>
      <c r="K727" s="322">
        <f>IF(AND(ISBLANK('ENTR1-Age'!BN150),$L$727&lt;&gt;"M"),"",'ENTR1-Age'!BN150)</f>
        <v>24</v>
      </c>
      <c r="L727" s="316" t="str">
        <f>IF(ISBLANK('ENTR1-Age'!BO150),"",'ENTR1-Age'!BO150)</f>
        <v/>
      </c>
      <c r="M727" s="317" t="str">
        <f t="shared" si="12"/>
        <v>OK</v>
      </c>
      <c r="N727" s="342"/>
    </row>
    <row r="728" spans="1:14" x14ac:dyDescent="0.2">
      <c r="A728" s="316" t="s">
        <v>389</v>
      </c>
      <c r="B728" s="316" t="s">
        <v>2416</v>
      </c>
      <c r="C728" s="316" t="s">
        <v>194</v>
      </c>
      <c r="D728" s="318" t="s">
        <v>2417</v>
      </c>
      <c r="E728" s="321" t="s">
        <v>184</v>
      </c>
      <c r="F728" s="316" t="s">
        <v>194</v>
      </c>
      <c r="G728" s="318" t="s">
        <v>2418</v>
      </c>
      <c r="H728" s="316">
        <f>IF(OR(AND('ENTR1-Age'!BN55="",'ENTR1-Age'!BO55=""),AND('ENTR1-Age'!BN103="",'ENTR1-Age'!BO103=""),AND('ENTR1-Age'!BO55="K",'ENTR1-Age'!BO103="K"),OR('ENTR1-Age'!BO55="O",'ENTR1-Age'!BO103="O")),"",SUM('ENTR1-Age'!BN55,'ENTR1-Age'!BN103))</f>
        <v>24</v>
      </c>
      <c r="I728" s="316" t="str">
        <f>IF(AND(OR(AND('ENTR1-Age'!BO55="O",'ENTR1-Age'!BO103="O"),AND('ENTR1-Age'!BO55="K",'ENTR1-Age'!BO103="K")),SUM('ENTR1-Age'!BN55,'ENTR1-Age'!BN103)=0,ISNUMBER('ENTR1-Age'!BN151)),"",IF(OR('ENTR1-Age'!BO55="O",'ENTR1-Age'!BO103="O"),"O",IF(AND('ENTR1-Age'!BO55='ENTR1-Age'!BO103,OR('ENTR1-Age'!BO55="K",'ENTR1-Age'!BO55="W",'ENTR1-Age'!BO55="M")), UPPER('ENTR1-Age'!BO55),"")))</f>
        <v/>
      </c>
      <c r="J728" s="321" t="s">
        <v>184</v>
      </c>
      <c r="K728" s="322">
        <f>IF(AND(ISBLANK('ENTR1-Age'!BN151),$L$728&lt;&gt;"M"),"",'ENTR1-Age'!BN151)</f>
        <v>24</v>
      </c>
      <c r="L728" s="316" t="str">
        <f>IF(ISBLANK('ENTR1-Age'!BO151),"",'ENTR1-Age'!BO151)</f>
        <v/>
      </c>
      <c r="M728" s="317" t="str">
        <f t="shared" si="12"/>
        <v>OK</v>
      </c>
      <c r="N728" s="342"/>
    </row>
    <row r="729" spans="1:14" x14ac:dyDescent="0.2">
      <c r="A729" s="316" t="s">
        <v>389</v>
      </c>
      <c r="B729" s="316" t="s">
        <v>2419</v>
      </c>
      <c r="C729" s="316" t="s">
        <v>194</v>
      </c>
      <c r="D729" s="318" t="s">
        <v>2420</v>
      </c>
      <c r="E729" s="321" t="s">
        <v>184</v>
      </c>
      <c r="F729" s="316" t="s">
        <v>194</v>
      </c>
      <c r="G729" s="318" t="s">
        <v>2421</v>
      </c>
      <c r="H729" s="316">
        <f>IF(OR(AND('ENTR1-Age'!BN56="",'ENTR1-Age'!BO56=""),AND('ENTR1-Age'!BN104="",'ENTR1-Age'!BO104=""),AND('ENTR1-Age'!BO56="K",'ENTR1-Age'!BO104="K"),OR('ENTR1-Age'!BO56="O",'ENTR1-Age'!BO104="O")),"",SUM('ENTR1-Age'!BN56,'ENTR1-Age'!BN104))</f>
        <v>14</v>
      </c>
      <c r="I729" s="316" t="str">
        <f>IF(AND(OR(AND('ENTR1-Age'!BO56="O",'ENTR1-Age'!BO104="O"),AND('ENTR1-Age'!BO56="K",'ENTR1-Age'!BO104="K")),SUM('ENTR1-Age'!BN56,'ENTR1-Age'!BN104)=0,ISNUMBER('ENTR1-Age'!BN152)),"",IF(OR('ENTR1-Age'!BO56="O",'ENTR1-Age'!BO104="O"),"O",IF(AND('ENTR1-Age'!BO56='ENTR1-Age'!BO104,OR('ENTR1-Age'!BO56="K",'ENTR1-Age'!BO56="W",'ENTR1-Age'!BO56="M")), UPPER('ENTR1-Age'!BO56),"")))</f>
        <v/>
      </c>
      <c r="J729" s="321" t="s">
        <v>184</v>
      </c>
      <c r="K729" s="322">
        <f>IF(AND(ISBLANK('ENTR1-Age'!BN152),$L$729&lt;&gt;"M"),"",'ENTR1-Age'!BN152)</f>
        <v>14</v>
      </c>
      <c r="L729" s="316" t="str">
        <f>IF(ISBLANK('ENTR1-Age'!BO152),"",'ENTR1-Age'!BO152)</f>
        <v/>
      </c>
      <c r="M729" s="317" t="str">
        <f t="shared" si="12"/>
        <v>OK</v>
      </c>
      <c r="N729" s="342"/>
    </row>
    <row r="730" spans="1:14" x14ac:dyDescent="0.2">
      <c r="A730" s="316" t="s">
        <v>389</v>
      </c>
      <c r="B730" s="316" t="s">
        <v>2422</v>
      </c>
      <c r="C730" s="316" t="s">
        <v>194</v>
      </c>
      <c r="D730" s="318" t="s">
        <v>2423</v>
      </c>
      <c r="E730" s="321" t="s">
        <v>184</v>
      </c>
      <c r="F730" s="316" t="s">
        <v>194</v>
      </c>
      <c r="G730" s="318" t="s">
        <v>2424</v>
      </c>
      <c r="H730" s="316">
        <f>IF(OR(AND('ENTR1-Age'!BN57="",'ENTR1-Age'!BO57=""),AND('ENTR1-Age'!BN105="",'ENTR1-Age'!BO105=""),AND('ENTR1-Age'!BO57="K",'ENTR1-Age'!BO105="K"),OR('ENTR1-Age'!BO57="O",'ENTR1-Age'!BO105="O")),"",SUM('ENTR1-Age'!BN57,'ENTR1-Age'!BN105))</f>
        <v>13</v>
      </c>
      <c r="I730" s="316" t="str">
        <f>IF(AND(OR(AND('ENTR1-Age'!BO57="O",'ENTR1-Age'!BO105="O"),AND('ENTR1-Age'!BO57="K",'ENTR1-Age'!BO105="K")),SUM('ENTR1-Age'!BN57,'ENTR1-Age'!BN105)=0,ISNUMBER('ENTR1-Age'!BN153)),"",IF(OR('ENTR1-Age'!BO57="O",'ENTR1-Age'!BO105="O"),"O",IF(AND('ENTR1-Age'!BO57='ENTR1-Age'!BO105,OR('ENTR1-Age'!BO57="K",'ENTR1-Age'!BO57="W",'ENTR1-Age'!BO57="M")), UPPER('ENTR1-Age'!BO57),"")))</f>
        <v/>
      </c>
      <c r="J730" s="321" t="s">
        <v>184</v>
      </c>
      <c r="K730" s="322">
        <f>IF(AND(ISBLANK('ENTR1-Age'!BN153),$L$730&lt;&gt;"M"),"",'ENTR1-Age'!BN153)</f>
        <v>13</v>
      </c>
      <c r="L730" s="316" t="str">
        <f>IF(ISBLANK('ENTR1-Age'!BO153),"",'ENTR1-Age'!BO153)</f>
        <v/>
      </c>
      <c r="M730" s="317" t="str">
        <f t="shared" si="12"/>
        <v>OK</v>
      </c>
      <c r="N730" s="342"/>
    </row>
    <row r="731" spans="1:14" x14ac:dyDescent="0.2">
      <c r="A731" s="316" t="s">
        <v>389</v>
      </c>
      <c r="B731" s="316" t="s">
        <v>2425</v>
      </c>
      <c r="C731" s="316" t="s">
        <v>194</v>
      </c>
      <c r="D731" s="318" t="s">
        <v>2426</v>
      </c>
      <c r="E731" s="321" t="s">
        <v>184</v>
      </c>
      <c r="F731" s="316" t="s">
        <v>194</v>
      </c>
      <c r="G731" s="318" t="s">
        <v>2427</v>
      </c>
      <c r="H731" s="316">
        <f>IF(OR(AND('ENTR1-Age'!BN58="",'ENTR1-Age'!BO58=""),AND('ENTR1-Age'!BN106="",'ENTR1-Age'!BO106=""),AND('ENTR1-Age'!BO58="K",'ENTR1-Age'!BO106="K"),OR('ENTR1-Age'!BO58="O",'ENTR1-Age'!BO106="O")),"",SUM('ENTR1-Age'!BN58,'ENTR1-Age'!BN106))</f>
        <v>12</v>
      </c>
      <c r="I731" s="316" t="str">
        <f>IF(AND(OR(AND('ENTR1-Age'!BO58="O",'ENTR1-Age'!BO106="O"),AND('ENTR1-Age'!BO58="K",'ENTR1-Age'!BO106="K")),SUM('ENTR1-Age'!BN58,'ENTR1-Age'!BN106)=0,ISNUMBER('ENTR1-Age'!BN154)),"",IF(OR('ENTR1-Age'!BO58="O",'ENTR1-Age'!BO106="O"),"O",IF(AND('ENTR1-Age'!BO58='ENTR1-Age'!BO106,OR('ENTR1-Age'!BO58="K",'ENTR1-Age'!BO58="W",'ENTR1-Age'!BO58="M")), UPPER('ENTR1-Age'!BO58),"")))</f>
        <v/>
      </c>
      <c r="J731" s="321" t="s">
        <v>184</v>
      </c>
      <c r="K731" s="322">
        <f>IF(AND(ISBLANK('ENTR1-Age'!BN154),$L$731&lt;&gt;"M"),"",'ENTR1-Age'!BN154)</f>
        <v>12</v>
      </c>
      <c r="L731" s="316" t="str">
        <f>IF(ISBLANK('ENTR1-Age'!BO154),"",'ENTR1-Age'!BO154)</f>
        <v/>
      </c>
      <c r="M731" s="317" t="str">
        <f t="shared" si="12"/>
        <v>OK</v>
      </c>
      <c r="N731" s="342"/>
    </row>
    <row r="732" spans="1:14" x14ac:dyDescent="0.2">
      <c r="A732" s="316" t="s">
        <v>389</v>
      </c>
      <c r="B732" s="316" t="s">
        <v>2428</v>
      </c>
      <c r="C732" s="316" t="s">
        <v>194</v>
      </c>
      <c r="D732" s="318" t="s">
        <v>2429</v>
      </c>
      <c r="E732" s="321" t="s">
        <v>184</v>
      </c>
      <c r="F732" s="316" t="s">
        <v>194</v>
      </c>
      <c r="G732" s="318" t="s">
        <v>2430</v>
      </c>
      <c r="H732" s="316">
        <f>IF(OR(AND('ENTR1-Age'!BN59="",'ENTR1-Age'!BO59=""),AND('ENTR1-Age'!BN107="",'ENTR1-Age'!BO107=""),AND('ENTR1-Age'!BO59="K",'ENTR1-Age'!BO107="K"),OR('ENTR1-Age'!BO59="O",'ENTR1-Age'!BO107="O")),"",SUM('ENTR1-Age'!BN59,'ENTR1-Age'!BN107))</f>
        <v>9</v>
      </c>
      <c r="I732" s="316" t="str">
        <f>IF(AND(OR(AND('ENTR1-Age'!BO59="O",'ENTR1-Age'!BO107="O"),AND('ENTR1-Age'!BO59="K",'ENTR1-Age'!BO107="K")),SUM('ENTR1-Age'!BN59,'ENTR1-Age'!BN107)=0,ISNUMBER('ENTR1-Age'!BN155)),"",IF(OR('ENTR1-Age'!BO59="O",'ENTR1-Age'!BO107="O"),"O",IF(AND('ENTR1-Age'!BO59='ENTR1-Age'!BO107,OR('ENTR1-Age'!BO59="K",'ENTR1-Age'!BO59="W",'ENTR1-Age'!BO59="M")), UPPER('ENTR1-Age'!BO59),"")))</f>
        <v/>
      </c>
      <c r="J732" s="321" t="s">
        <v>184</v>
      </c>
      <c r="K732" s="322">
        <f>IF(AND(ISBLANK('ENTR1-Age'!BN155),$L$732&lt;&gt;"M"),"",'ENTR1-Age'!BN155)</f>
        <v>9</v>
      </c>
      <c r="L732" s="316" t="str">
        <f>IF(ISBLANK('ENTR1-Age'!BO155),"",'ENTR1-Age'!BO155)</f>
        <v/>
      </c>
      <c r="M732" s="317" t="str">
        <f t="shared" si="12"/>
        <v>OK</v>
      </c>
      <c r="N732" s="342"/>
    </row>
    <row r="733" spans="1:14" x14ac:dyDescent="0.2">
      <c r="A733" s="316" t="s">
        <v>389</v>
      </c>
      <c r="B733" s="316" t="s">
        <v>2431</v>
      </c>
      <c r="C733" s="316" t="s">
        <v>194</v>
      </c>
      <c r="D733" s="318" t="s">
        <v>2432</v>
      </c>
      <c r="E733" s="321" t="s">
        <v>184</v>
      </c>
      <c r="F733" s="316" t="s">
        <v>194</v>
      </c>
      <c r="G733" s="318" t="s">
        <v>2433</v>
      </c>
      <c r="H733" s="316">
        <f>IF(OR(AND('ENTR1-Age'!BN60="",'ENTR1-Age'!BO60=""),AND('ENTR1-Age'!BN108="",'ENTR1-Age'!BO108=""),AND('ENTR1-Age'!BO60="K",'ENTR1-Age'!BO108="K"),OR('ENTR1-Age'!BO60="O",'ENTR1-Age'!BO108="O")),"",SUM('ENTR1-Age'!BN60,'ENTR1-Age'!BN108))</f>
        <v>6</v>
      </c>
      <c r="I733" s="316" t="str">
        <f>IF(AND(OR(AND('ENTR1-Age'!BO60="O",'ENTR1-Age'!BO108="O"),AND('ENTR1-Age'!BO60="K",'ENTR1-Age'!BO108="K")),SUM('ENTR1-Age'!BN60,'ENTR1-Age'!BN108)=0,ISNUMBER('ENTR1-Age'!BN156)),"",IF(OR('ENTR1-Age'!BO60="O",'ENTR1-Age'!BO108="O"),"O",IF(AND('ENTR1-Age'!BO60='ENTR1-Age'!BO108,OR('ENTR1-Age'!BO60="K",'ENTR1-Age'!BO60="W",'ENTR1-Age'!BO60="M")), UPPER('ENTR1-Age'!BO60),"")))</f>
        <v/>
      </c>
      <c r="J733" s="321" t="s">
        <v>184</v>
      </c>
      <c r="K733" s="322">
        <f>IF(AND(ISBLANK('ENTR1-Age'!BN156),$L$733&lt;&gt;"M"),"",'ENTR1-Age'!BN156)</f>
        <v>6</v>
      </c>
      <c r="L733" s="316" t="str">
        <f>IF(ISBLANK('ENTR1-Age'!BO156),"",'ENTR1-Age'!BO156)</f>
        <v/>
      </c>
      <c r="M733" s="317" t="str">
        <f t="shared" si="12"/>
        <v>OK</v>
      </c>
      <c r="N733" s="342"/>
    </row>
    <row r="734" spans="1:14" x14ac:dyDescent="0.2">
      <c r="A734" s="316" t="s">
        <v>389</v>
      </c>
      <c r="B734" s="316" t="s">
        <v>2434</v>
      </c>
      <c r="C734" s="316" t="s">
        <v>194</v>
      </c>
      <c r="D734" s="318" t="s">
        <v>2435</v>
      </c>
      <c r="E734" s="321" t="s">
        <v>184</v>
      </c>
      <c r="F734" s="316" t="s">
        <v>194</v>
      </c>
      <c r="G734" s="318" t="s">
        <v>2436</v>
      </c>
      <c r="H734" s="316">
        <f>IF(OR(AND('ENTR1-Age'!BN61="",'ENTR1-Age'!BO61=""),AND('ENTR1-Age'!BN109="",'ENTR1-Age'!BO109=""),AND('ENTR1-Age'!BO61="K",'ENTR1-Age'!BO109="K"),OR('ENTR1-Age'!BO61="O",'ENTR1-Age'!BO109="O")),"",SUM('ENTR1-Age'!BN61,'ENTR1-Age'!BN109))</f>
        <v>4</v>
      </c>
      <c r="I734" s="316" t="str">
        <f>IF(AND(OR(AND('ENTR1-Age'!BO61="O",'ENTR1-Age'!BO109="O"),AND('ENTR1-Age'!BO61="K",'ENTR1-Age'!BO109="K")),SUM('ENTR1-Age'!BN61,'ENTR1-Age'!BN109)=0,ISNUMBER('ENTR1-Age'!BN157)),"",IF(OR('ENTR1-Age'!BO61="O",'ENTR1-Age'!BO109="O"),"O",IF(AND('ENTR1-Age'!BO61='ENTR1-Age'!BO109,OR('ENTR1-Age'!BO61="K",'ENTR1-Age'!BO61="W",'ENTR1-Age'!BO61="M")), UPPER('ENTR1-Age'!BO61),"")))</f>
        <v/>
      </c>
      <c r="J734" s="321" t="s">
        <v>184</v>
      </c>
      <c r="K734" s="322">
        <f>IF(AND(ISBLANK('ENTR1-Age'!BN157),$L$734&lt;&gt;"M"),"",'ENTR1-Age'!BN157)</f>
        <v>4</v>
      </c>
      <c r="L734" s="316" t="str">
        <f>IF(ISBLANK('ENTR1-Age'!BO157),"",'ENTR1-Age'!BO157)</f>
        <v/>
      </c>
      <c r="M734" s="317" t="str">
        <f t="shared" si="12"/>
        <v>OK</v>
      </c>
      <c r="N734" s="342"/>
    </row>
    <row r="735" spans="1:14" x14ac:dyDescent="0.2">
      <c r="A735" s="316" t="s">
        <v>389</v>
      </c>
      <c r="B735" s="316" t="s">
        <v>2437</v>
      </c>
      <c r="C735" s="316" t="s">
        <v>194</v>
      </c>
      <c r="D735" s="318" t="s">
        <v>2438</v>
      </c>
      <c r="E735" s="321" t="s">
        <v>184</v>
      </c>
      <c r="F735" s="316" t="s">
        <v>194</v>
      </c>
      <c r="G735" s="318" t="s">
        <v>2439</v>
      </c>
      <c r="H735" s="316">
        <f>IF(OR(AND('ENTR1-Age'!BN62="",'ENTR1-Age'!BO62=""),AND('ENTR1-Age'!BN110="",'ENTR1-Age'!BO110=""),AND('ENTR1-Age'!BO62="K",'ENTR1-Age'!BO110="K"),OR('ENTR1-Age'!BO62="O",'ENTR1-Age'!BO110="O")),"",SUM('ENTR1-Age'!BN62,'ENTR1-Age'!BN110))</f>
        <v>5</v>
      </c>
      <c r="I735" s="316" t="str">
        <f>IF(AND(OR(AND('ENTR1-Age'!BO62="O",'ENTR1-Age'!BO110="O"),AND('ENTR1-Age'!BO62="K",'ENTR1-Age'!BO110="K")),SUM('ENTR1-Age'!BN62,'ENTR1-Age'!BN110)=0,ISNUMBER('ENTR1-Age'!BN158)),"",IF(OR('ENTR1-Age'!BO62="O",'ENTR1-Age'!BO110="O"),"O",IF(AND('ENTR1-Age'!BO62='ENTR1-Age'!BO110,OR('ENTR1-Age'!BO62="K",'ENTR1-Age'!BO62="W",'ENTR1-Age'!BO62="M")), UPPER('ENTR1-Age'!BO62),"")))</f>
        <v/>
      </c>
      <c r="J735" s="321" t="s">
        <v>184</v>
      </c>
      <c r="K735" s="322">
        <f>IF(AND(ISBLANK('ENTR1-Age'!BN158),$L$735&lt;&gt;"M"),"",'ENTR1-Age'!BN158)</f>
        <v>5</v>
      </c>
      <c r="L735" s="316" t="str">
        <f>IF(ISBLANK('ENTR1-Age'!BO158),"",'ENTR1-Age'!BO158)</f>
        <v/>
      </c>
      <c r="M735" s="317" t="str">
        <f t="shared" si="12"/>
        <v>OK</v>
      </c>
      <c r="N735" s="342"/>
    </row>
    <row r="736" spans="1:14" x14ac:dyDescent="0.2">
      <c r="A736" s="316" t="s">
        <v>389</v>
      </c>
      <c r="B736" s="316" t="s">
        <v>2440</v>
      </c>
      <c r="C736" s="316" t="s">
        <v>194</v>
      </c>
      <c r="D736" s="318" t="s">
        <v>2441</v>
      </c>
      <c r="E736" s="321" t="s">
        <v>184</v>
      </c>
      <c r="F736" s="316" t="s">
        <v>194</v>
      </c>
      <c r="G736" s="318" t="s">
        <v>2442</v>
      </c>
      <c r="H736" s="316">
        <f>IF(OR(AND('ENTR1-Age'!BN63="",'ENTR1-Age'!BO63=""),AND('ENTR1-Age'!BN111="",'ENTR1-Age'!BO111=""),AND('ENTR1-Age'!BO63="K",'ENTR1-Age'!BO111="K"),OR('ENTR1-Age'!BO63="O",'ENTR1-Age'!BO111="O")),"",SUM('ENTR1-Age'!BN63,'ENTR1-Age'!BN111))</f>
        <v>6</v>
      </c>
      <c r="I736" s="316" t="str">
        <f>IF(AND(OR(AND('ENTR1-Age'!BO63="O",'ENTR1-Age'!BO111="O"),AND('ENTR1-Age'!BO63="K",'ENTR1-Age'!BO111="K")),SUM('ENTR1-Age'!BN63,'ENTR1-Age'!BN111)=0,ISNUMBER('ENTR1-Age'!BN159)),"",IF(OR('ENTR1-Age'!BO63="O",'ENTR1-Age'!BO111="O"),"O",IF(AND('ENTR1-Age'!BO63='ENTR1-Age'!BO111,OR('ENTR1-Age'!BO63="K",'ENTR1-Age'!BO63="W",'ENTR1-Age'!BO63="M")), UPPER('ENTR1-Age'!BO63),"")))</f>
        <v/>
      </c>
      <c r="J736" s="321" t="s">
        <v>184</v>
      </c>
      <c r="K736" s="322">
        <f>IF(AND(ISBLANK('ENTR1-Age'!BN159),$L$736&lt;&gt;"M"),"",'ENTR1-Age'!BN159)</f>
        <v>6</v>
      </c>
      <c r="L736" s="316" t="str">
        <f>IF(ISBLANK('ENTR1-Age'!BO159),"",'ENTR1-Age'!BO159)</f>
        <v/>
      </c>
      <c r="M736" s="317" t="str">
        <f t="shared" si="12"/>
        <v>OK</v>
      </c>
      <c r="N736" s="342"/>
    </row>
    <row r="737" spans="1:14" x14ac:dyDescent="0.2">
      <c r="A737" s="316" t="s">
        <v>389</v>
      </c>
      <c r="B737" s="316" t="s">
        <v>2443</v>
      </c>
      <c r="C737" s="316" t="s">
        <v>194</v>
      </c>
      <c r="D737" s="318" t="s">
        <v>2444</v>
      </c>
      <c r="E737" s="321" t="s">
        <v>184</v>
      </c>
      <c r="F737" s="316" t="s">
        <v>194</v>
      </c>
      <c r="G737" s="318" t="s">
        <v>2445</v>
      </c>
      <c r="H737" s="316">
        <f>IF(OR(AND('ENTR1-Age'!BN64="",'ENTR1-Age'!BO64=""),AND('ENTR1-Age'!BN112="",'ENTR1-Age'!BO112=""),AND('ENTR1-Age'!BO64="K",'ENTR1-Age'!BO112="K"),OR('ENTR1-Age'!BO64="O",'ENTR1-Age'!BO112="O")),"",SUM('ENTR1-Age'!BN64,'ENTR1-Age'!BN112))</f>
        <v>6</v>
      </c>
      <c r="I737" s="316" t="str">
        <f>IF(AND(OR(AND('ENTR1-Age'!BO64="O",'ENTR1-Age'!BO112="O"),AND('ENTR1-Age'!BO64="K",'ENTR1-Age'!BO112="K")),SUM('ENTR1-Age'!BN64,'ENTR1-Age'!BN112)=0,ISNUMBER('ENTR1-Age'!BN160)),"",IF(OR('ENTR1-Age'!BO64="O",'ENTR1-Age'!BO112="O"),"O",IF(AND('ENTR1-Age'!BO64='ENTR1-Age'!BO112,OR('ENTR1-Age'!BO64="K",'ENTR1-Age'!BO64="W",'ENTR1-Age'!BO64="M")), UPPER('ENTR1-Age'!BO64),"")))</f>
        <v/>
      </c>
      <c r="J737" s="321" t="s">
        <v>184</v>
      </c>
      <c r="K737" s="322">
        <f>IF(AND(ISBLANK('ENTR1-Age'!BN160),$L$737&lt;&gt;"M"),"",'ENTR1-Age'!BN160)</f>
        <v>6</v>
      </c>
      <c r="L737" s="316" t="str">
        <f>IF(ISBLANK('ENTR1-Age'!BO160),"",'ENTR1-Age'!BO160)</f>
        <v/>
      </c>
      <c r="M737" s="317" t="str">
        <f t="shared" si="12"/>
        <v>OK</v>
      </c>
      <c r="N737" s="342"/>
    </row>
    <row r="738" spans="1:14" x14ac:dyDescent="0.2">
      <c r="A738" s="316" t="s">
        <v>389</v>
      </c>
      <c r="B738" s="316" t="s">
        <v>2446</v>
      </c>
      <c r="C738" s="316" t="s">
        <v>194</v>
      </c>
      <c r="D738" s="318" t="s">
        <v>2447</v>
      </c>
      <c r="E738" s="321" t="s">
        <v>184</v>
      </c>
      <c r="F738" s="316" t="s">
        <v>194</v>
      </c>
      <c r="G738" s="318" t="s">
        <v>2448</v>
      </c>
      <c r="H738" s="316">
        <f>IF(OR(AND('ENTR1-Age'!BN65="",'ENTR1-Age'!BO65=""),AND('ENTR1-Age'!BN113="",'ENTR1-Age'!BO113=""),AND('ENTR1-Age'!BO65="K",'ENTR1-Age'!BO113="K"),OR('ENTR1-Age'!BO65="O",'ENTR1-Age'!BO113="O")),"",SUM('ENTR1-Age'!BN65,'ENTR1-Age'!BN113))</f>
        <v>3</v>
      </c>
      <c r="I738" s="316" t="str">
        <f>IF(AND(OR(AND('ENTR1-Age'!BO65="O",'ENTR1-Age'!BO113="O"),AND('ENTR1-Age'!BO65="K",'ENTR1-Age'!BO113="K")),SUM('ENTR1-Age'!BN65,'ENTR1-Age'!BN113)=0,ISNUMBER('ENTR1-Age'!BN161)),"",IF(OR('ENTR1-Age'!BO65="O",'ENTR1-Age'!BO113="O"),"O",IF(AND('ENTR1-Age'!BO65='ENTR1-Age'!BO113,OR('ENTR1-Age'!BO65="K",'ENTR1-Age'!BO65="W",'ENTR1-Age'!BO65="M")), UPPER('ENTR1-Age'!BO65),"")))</f>
        <v/>
      </c>
      <c r="J738" s="321" t="s">
        <v>184</v>
      </c>
      <c r="K738" s="322">
        <f>IF(AND(ISBLANK('ENTR1-Age'!BN161),$L$738&lt;&gt;"M"),"",'ENTR1-Age'!BN161)</f>
        <v>3</v>
      </c>
      <c r="L738" s="316" t="str">
        <f>IF(ISBLANK('ENTR1-Age'!BO161),"",'ENTR1-Age'!BO161)</f>
        <v/>
      </c>
      <c r="M738" s="317" t="str">
        <f t="shared" si="12"/>
        <v>OK</v>
      </c>
      <c r="N738" s="342"/>
    </row>
    <row r="739" spans="1:14" x14ac:dyDescent="0.2">
      <c r="A739" s="316" t="s">
        <v>389</v>
      </c>
      <c r="B739" s="316" t="s">
        <v>2449</v>
      </c>
      <c r="C739" s="316" t="s">
        <v>194</v>
      </c>
      <c r="D739" s="318" t="s">
        <v>2450</v>
      </c>
      <c r="E739" s="321" t="s">
        <v>184</v>
      </c>
      <c r="F739" s="316" t="s">
        <v>194</v>
      </c>
      <c r="G739" s="318" t="s">
        <v>2451</v>
      </c>
      <c r="H739" s="316">
        <f>IF(OR(AND('ENTR1-Age'!BN66="",'ENTR1-Age'!BO66=""),AND('ENTR1-Age'!BN114="",'ENTR1-Age'!BO114=""),AND('ENTR1-Age'!BO66="K",'ENTR1-Age'!BO114="K"),OR('ENTR1-Age'!BO66="O",'ENTR1-Age'!BO114="O")),"",SUM('ENTR1-Age'!BN66,'ENTR1-Age'!BN114))</f>
        <v>3</v>
      </c>
      <c r="I739" s="316" t="str">
        <f>IF(AND(OR(AND('ENTR1-Age'!BO66="O",'ENTR1-Age'!BO114="O"),AND('ENTR1-Age'!BO66="K",'ENTR1-Age'!BO114="K")),SUM('ENTR1-Age'!BN66,'ENTR1-Age'!BN114)=0,ISNUMBER('ENTR1-Age'!BN162)),"",IF(OR('ENTR1-Age'!BO66="O",'ENTR1-Age'!BO114="O"),"O",IF(AND('ENTR1-Age'!BO66='ENTR1-Age'!BO114,OR('ENTR1-Age'!BO66="K",'ENTR1-Age'!BO66="W",'ENTR1-Age'!BO66="M")), UPPER('ENTR1-Age'!BO66),"")))</f>
        <v/>
      </c>
      <c r="J739" s="321" t="s">
        <v>184</v>
      </c>
      <c r="K739" s="322">
        <f>IF(AND(ISBLANK('ENTR1-Age'!BN162),$L$739&lt;&gt;"M"),"",'ENTR1-Age'!BN162)</f>
        <v>3</v>
      </c>
      <c r="L739" s="316" t="str">
        <f>IF(ISBLANK('ENTR1-Age'!BO162),"",'ENTR1-Age'!BO162)</f>
        <v/>
      </c>
      <c r="M739" s="317" t="str">
        <f t="shared" si="12"/>
        <v>OK</v>
      </c>
      <c r="N739" s="342"/>
    </row>
    <row r="740" spans="1:14" x14ac:dyDescent="0.2">
      <c r="A740" s="316" t="s">
        <v>389</v>
      </c>
      <c r="B740" s="316" t="s">
        <v>2452</v>
      </c>
      <c r="C740" s="316" t="s">
        <v>194</v>
      </c>
      <c r="D740" s="318" t="s">
        <v>2453</v>
      </c>
      <c r="E740" s="321" t="s">
        <v>184</v>
      </c>
      <c r="F740" s="316" t="s">
        <v>194</v>
      </c>
      <c r="G740" s="318" t="s">
        <v>2454</v>
      </c>
      <c r="H740" s="316">
        <f>IF(OR(AND('ENTR1-Age'!BN67="",'ENTR1-Age'!BO67=""),AND('ENTR1-Age'!BN115="",'ENTR1-Age'!BO115=""),AND('ENTR1-Age'!BO67="K",'ENTR1-Age'!BO115="K"),OR('ENTR1-Age'!BO67="O",'ENTR1-Age'!BO115="O")),"",SUM('ENTR1-Age'!BN67,'ENTR1-Age'!BN115))</f>
        <v>4</v>
      </c>
      <c r="I740" s="316" t="str">
        <f>IF(AND(OR(AND('ENTR1-Age'!BO67="O",'ENTR1-Age'!BO115="O"),AND('ENTR1-Age'!BO67="K",'ENTR1-Age'!BO115="K")),SUM('ENTR1-Age'!BN67,'ENTR1-Age'!BN115)=0,ISNUMBER('ENTR1-Age'!BN163)),"",IF(OR('ENTR1-Age'!BO67="O",'ENTR1-Age'!BO115="O"),"O",IF(AND('ENTR1-Age'!BO67='ENTR1-Age'!BO115,OR('ENTR1-Age'!BO67="K",'ENTR1-Age'!BO67="W",'ENTR1-Age'!BO67="M")), UPPER('ENTR1-Age'!BO67),"")))</f>
        <v/>
      </c>
      <c r="J740" s="321" t="s">
        <v>184</v>
      </c>
      <c r="K740" s="322">
        <f>IF(AND(ISBLANK('ENTR1-Age'!BN163),$L$740&lt;&gt;"M"),"",'ENTR1-Age'!BN163)</f>
        <v>4</v>
      </c>
      <c r="L740" s="316" t="str">
        <f>IF(ISBLANK('ENTR1-Age'!BO163),"",'ENTR1-Age'!BO163)</f>
        <v/>
      </c>
      <c r="M740" s="317" t="str">
        <f t="shared" si="12"/>
        <v>OK</v>
      </c>
      <c r="N740" s="342"/>
    </row>
    <row r="741" spans="1:14" x14ac:dyDescent="0.2">
      <c r="A741" s="316" t="s">
        <v>389</v>
      </c>
      <c r="B741" s="316" t="s">
        <v>2455</v>
      </c>
      <c r="C741" s="316" t="s">
        <v>194</v>
      </c>
      <c r="D741" s="318" t="s">
        <v>2456</v>
      </c>
      <c r="E741" s="321" t="s">
        <v>184</v>
      </c>
      <c r="F741" s="316" t="s">
        <v>194</v>
      </c>
      <c r="G741" s="318" t="s">
        <v>2457</v>
      </c>
      <c r="H741" s="316">
        <f>IF(OR(AND('ENTR1-Age'!BN68="",'ENTR1-Age'!BO68=""),AND('ENTR1-Age'!BN116="",'ENTR1-Age'!BO116=""),AND('ENTR1-Age'!BO68="K",'ENTR1-Age'!BO116="K"),OR('ENTR1-Age'!BO68="O",'ENTR1-Age'!BO116="O")),"",SUM('ENTR1-Age'!BN68,'ENTR1-Age'!BN116))</f>
        <v>1</v>
      </c>
      <c r="I741" s="316" t="str">
        <f>IF(AND(OR(AND('ENTR1-Age'!BO68="O",'ENTR1-Age'!BO116="O"),AND('ENTR1-Age'!BO68="K",'ENTR1-Age'!BO116="K")),SUM('ENTR1-Age'!BN68,'ENTR1-Age'!BN116)=0,ISNUMBER('ENTR1-Age'!BN164)),"",IF(OR('ENTR1-Age'!BO68="O",'ENTR1-Age'!BO116="O"),"O",IF(AND('ENTR1-Age'!BO68='ENTR1-Age'!BO116,OR('ENTR1-Age'!BO68="K",'ENTR1-Age'!BO68="W",'ENTR1-Age'!BO68="M")), UPPER('ENTR1-Age'!BO68),"")))</f>
        <v/>
      </c>
      <c r="J741" s="321" t="s">
        <v>184</v>
      </c>
      <c r="K741" s="322">
        <f>IF(AND(ISBLANK('ENTR1-Age'!BN164),$L$741&lt;&gt;"M"),"",'ENTR1-Age'!BN164)</f>
        <v>1</v>
      </c>
      <c r="L741" s="316" t="str">
        <f>IF(ISBLANK('ENTR1-Age'!BO164),"",'ENTR1-Age'!BO164)</f>
        <v/>
      </c>
      <c r="M741" s="317" t="str">
        <f t="shared" si="12"/>
        <v>OK</v>
      </c>
      <c r="N741" s="342"/>
    </row>
    <row r="742" spans="1:14" x14ac:dyDescent="0.2">
      <c r="A742" s="316" t="s">
        <v>389</v>
      </c>
      <c r="B742" s="316" t="s">
        <v>2458</v>
      </c>
      <c r="C742" s="316" t="s">
        <v>194</v>
      </c>
      <c r="D742" s="318" t="s">
        <v>2459</v>
      </c>
      <c r="E742" s="321" t="s">
        <v>184</v>
      </c>
      <c r="F742" s="316" t="s">
        <v>194</v>
      </c>
      <c r="G742" s="318" t="s">
        <v>2460</v>
      </c>
      <c r="H742" s="316">
        <f>IF(OR(AND('ENTR1-Age'!BN69="",'ENTR1-Age'!BO69=""),AND('ENTR1-Age'!BN117="",'ENTR1-Age'!BO117=""),AND('ENTR1-Age'!BO69="K",'ENTR1-Age'!BO117="K"),OR('ENTR1-Age'!BO69="O",'ENTR1-Age'!BO117="O")),"",SUM('ENTR1-Age'!BN69,'ENTR1-Age'!BN117))</f>
        <v>1</v>
      </c>
      <c r="I742" s="316" t="str">
        <f>IF(AND(OR(AND('ENTR1-Age'!BO69="O",'ENTR1-Age'!BO117="O"),AND('ENTR1-Age'!BO69="K",'ENTR1-Age'!BO117="K")),SUM('ENTR1-Age'!BN69,'ENTR1-Age'!BN117)=0,ISNUMBER('ENTR1-Age'!BN165)),"",IF(OR('ENTR1-Age'!BO69="O",'ENTR1-Age'!BO117="O"),"O",IF(AND('ENTR1-Age'!BO69='ENTR1-Age'!BO117,OR('ENTR1-Age'!BO69="K",'ENTR1-Age'!BO69="W",'ENTR1-Age'!BO69="M")), UPPER('ENTR1-Age'!BO69),"")))</f>
        <v/>
      </c>
      <c r="J742" s="321" t="s">
        <v>184</v>
      </c>
      <c r="K742" s="322">
        <f>IF(AND(ISBLANK('ENTR1-Age'!BN165),$L$742&lt;&gt;"M"),"",'ENTR1-Age'!BN165)</f>
        <v>1</v>
      </c>
      <c r="L742" s="316" t="str">
        <f>IF(ISBLANK('ENTR1-Age'!BO165),"",'ENTR1-Age'!BO165)</f>
        <v/>
      </c>
      <c r="M742" s="317" t="str">
        <f t="shared" si="12"/>
        <v>OK</v>
      </c>
      <c r="N742" s="342"/>
    </row>
    <row r="743" spans="1:14" x14ac:dyDescent="0.2">
      <c r="A743" s="316" t="s">
        <v>389</v>
      </c>
      <c r="B743" s="316" t="s">
        <v>2461</v>
      </c>
      <c r="C743" s="316" t="s">
        <v>194</v>
      </c>
      <c r="D743" s="318" t="s">
        <v>2462</v>
      </c>
      <c r="E743" s="321" t="s">
        <v>184</v>
      </c>
      <c r="F743" s="316" t="s">
        <v>194</v>
      </c>
      <c r="G743" s="318" t="s">
        <v>2463</v>
      </c>
      <c r="H743" s="316">
        <f>IF(OR(AND('ENTR1-Age'!BN70="",'ENTR1-Age'!BO70=""),AND('ENTR1-Age'!BN118="",'ENTR1-Age'!BO118=""),AND('ENTR1-Age'!BO70="K",'ENTR1-Age'!BO118="K"),OR('ENTR1-Age'!BO70="O",'ENTR1-Age'!BO118="O")),"",SUM('ENTR1-Age'!BN70,'ENTR1-Age'!BN118))</f>
        <v>2</v>
      </c>
      <c r="I743" s="316" t="str">
        <f>IF(AND(OR(AND('ENTR1-Age'!BO70="O",'ENTR1-Age'!BO118="O"),AND('ENTR1-Age'!BO70="K",'ENTR1-Age'!BO118="K")),SUM('ENTR1-Age'!BN70,'ENTR1-Age'!BN118)=0,ISNUMBER('ENTR1-Age'!BN166)),"",IF(OR('ENTR1-Age'!BO70="O",'ENTR1-Age'!BO118="O"),"O",IF(AND('ENTR1-Age'!BO70='ENTR1-Age'!BO118,OR('ENTR1-Age'!BO70="K",'ENTR1-Age'!BO70="W",'ENTR1-Age'!BO70="M")), UPPER('ENTR1-Age'!BO70),"")))</f>
        <v/>
      </c>
      <c r="J743" s="321" t="s">
        <v>184</v>
      </c>
      <c r="K743" s="322">
        <f>IF(AND(ISBLANK('ENTR1-Age'!BN166),$L$743&lt;&gt;"M"),"",'ENTR1-Age'!BN166)</f>
        <v>2</v>
      </c>
      <c r="L743" s="316" t="str">
        <f>IF(ISBLANK('ENTR1-Age'!BO166),"",'ENTR1-Age'!BO166)</f>
        <v/>
      </c>
      <c r="M743" s="317" t="str">
        <f t="shared" si="12"/>
        <v>OK</v>
      </c>
      <c r="N743" s="342"/>
    </row>
    <row r="744" spans="1:14" x14ac:dyDescent="0.2">
      <c r="A744" s="316" t="s">
        <v>389</v>
      </c>
      <c r="B744" s="316" t="s">
        <v>2464</v>
      </c>
      <c r="C744" s="316" t="s">
        <v>194</v>
      </c>
      <c r="D744" s="318" t="s">
        <v>2465</v>
      </c>
      <c r="E744" s="321" t="s">
        <v>184</v>
      </c>
      <c r="F744" s="316" t="s">
        <v>194</v>
      </c>
      <c r="G744" s="318" t="s">
        <v>2466</v>
      </c>
      <c r="H744" s="316">
        <f>IF(OR(AND('ENTR1-Age'!BN71="",'ENTR1-Age'!BO71=""),AND('ENTR1-Age'!BN119="",'ENTR1-Age'!BO119=""),AND('ENTR1-Age'!BO71="K",'ENTR1-Age'!BO119="K"),OR('ENTR1-Age'!BO71="O",'ENTR1-Age'!BO119="O")),"",SUM('ENTR1-Age'!BN71,'ENTR1-Age'!BN119))</f>
        <v>2</v>
      </c>
      <c r="I744" s="316" t="str">
        <f>IF(AND(OR(AND('ENTR1-Age'!BO71="O",'ENTR1-Age'!BO119="O"),AND('ENTR1-Age'!BO71="K",'ENTR1-Age'!BO119="K")),SUM('ENTR1-Age'!BN71,'ENTR1-Age'!BN119)=0,ISNUMBER('ENTR1-Age'!BN167)),"",IF(OR('ENTR1-Age'!BO71="O",'ENTR1-Age'!BO119="O"),"O",IF(AND('ENTR1-Age'!BO71='ENTR1-Age'!BO119,OR('ENTR1-Age'!BO71="K",'ENTR1-Age'!BO71="W",'ENTR1-Age'!BO71="M")), UPPER('ENTR1-Age'!BO71),"")))</f>
        <v/>
      </c>
      <c r="J744" s="321" t="s">
        <v>184</v>
      </c>
      <c r="K744" s="322">
        <f>IF(AND(ISBLANK('ENTR1-Age'!BN167),$L$744&lt;&gt;"M"),"",'ENTR1-Age'!BN167)</f>
        <v>2</v>
      </c>
      <c r="L744" s="316" t="str">
        <f>IF(ISBLANK('ENTR1-Age'!BO167),"",'ENTR1-Age'!BO167)</f>
        <v/>
      </c>
      <c r="M744" s="317" t="str">
        <f t="shared" si="12"/>
        <v>OK</v>
      </c>
      <c r="N744" s="342"/>
    </row>
    <row r="745" spans="1:14" x14ac:dyDescent="0.2">
      <c r="A745" s="316" t="s">
        <v>389</v>
      </c>
      <c r="B745" s="316" t="s">
        <v>2467</v>
      </c>
      <c r="C745" s="316" t="s">
        <v>194</v>
      </c>
      <c r="D745" s="318" t="s">
        <v>2468</v>
      </c>
      <c r="E745" s="321" t="s">
        <v>184</v>
      </c>
      <c r="F745" s="316" t="s">
        <v>194</v>
      </c>
      <c r="G745" s="318" t="s">
        <v>2469</v>
      </c>
      <c r="H745" s="316">
        <f>IF(OR(AND('ENTR1-Age'!BN72="",'ENTR1-Age'!BO72=""),AND('ENTR1-Age'!BN120="",'ENTR1-Age'!BO120=""),AND('ENTR1-Age'!BO72="K",'ENTR1-Age'!BO120="K"),OR('ENTR1-Age'!BO72="O",'ENTR1-Age'!BO120="O")),"",SUM('ENTR1-Age'!BN72,'ENTR1-Age'!BN120))</f>
        <v>7</v>
      </c>
      <c r="I745" s="316" t="str">
        <f>IF(AND(OR(AND('ENTR1-Age'!BO72="O",'ENTR1-Age'!BO120="O"),AND('ENTR1-Age'!BO72="K",'ENTR1-Age'!BO120="K")),SUM('ENTR1-Age'!BN72,'ENTR1-Age'!BN120)=0,ISNUMBER('ENTR1-Age'!BN168)),"",IF(OR('ENTR1-Age'!BO72="O",'ENTR1-Age'!BO120="O"),"O",IF(AND('ENTR1-Age'!BO72='ENTR1-Age'!BO120,OR('ENTR1-Age'!BO72="K",'ENTR1-Age'!BO72="W",'ENTR1-Age'!BO72="M")), UPPER('ENTR1-Age'!BO72),"")))</f>
        <v/>
      </c>
      <c r="J745" s="321" t="s">
        <v>184</v>
      </c>
      <c r="K745" s="322">
        <f>IF(AND(ISBLANK('ENTR1-Age'!BN168),$L$745&lt;&gt;"M"),"",'ENTR1-Age'!BN168)</f>
        <v>7</v>
      </c>
      <c r="L745" s="316" t="str">
        <f>IF(ISBLANK('ENTR1-Age'!BO168),"",'ENTR1-Age'!BO168)</f>
        <v/>
      </c>
      <c r="M745" s="317" t="str">
        <f t="shared" si="12"/>
        <v>OK</v>
      </c>
      <c r="N745" s="342"/>
    </row>
    <row r="746" spans="1:14" x14ac:dyDescent="0.2">
      <c r="A746" s="316" t="s">
        <v>389</v>
      </c>
      <c r="B746" s="316" t="s">
        <v>2470</v>
      </c>
      <c r="C746" s="316" t="s">
        <v>194</v>
      </c>
      <c r="D746" s="318" t="s">
        <v>2471</v>
      </c>
      <c r="E746" s="321" t="s">
        <v>184</v>
      </c>
      <c r="F746" s="316" t="s">
        <v>194</v>
      </c>
      <c r="G746" s="318" t="s">
        <v>2472</v>
      </c>
      <c r="H746" s="316">
        <f>IF(OR(AND('ENTR1-Age'!BN73="",'ENTR1-Age'!BO73=""),AND('ENTR1-Age'!BN121="",'ENTR1-Age'!BO121=""),AND('ENTR1-Age'!BO73="K",'ENTR1-Age'!BO121="K"),OR('ENTR1-Age'!BO73="O",'ENTR1-Age'!BO121="O")),"",SUM('ENTR1-Age'!BN73,'ENTR1-Age'!BN121))</f>
        <v>1</v>
      </c>
      <c r="I746" s="316" t="str">
        <f>IF(AND(OR(AND('ENTR1-Age'!BO73="O",'ENTR1-Age'!BO121="O"),AND('ENTR1-Age'!BO73="K",'ENTR1-Age'!BO121="K")),SUM('ENTR1-Age'!BN73,'ENTR1-Age'!BN121)=0,ISNUMBER('ENTR1-Age'!BN169)),"",IF(OR('ENTR1-Age'!BO73="O",'ENTR1-Age'!BO121="O"),"O",IF(AND('ENTR1-Age'!BO73='ENTR1-Age'!BO121,OR('ENTR1-Age'!BO73="K",'ENTR1-Age'!BO73="W",'ENTR1-Age'!BO73="M")), UPPER('ENTR1-Age'!BO73),"")))</f>
        <v/>
      </c>
      <c r="J746" s="321" t="s">
        <v>184</v>
      </c>
      <c r="K746" s="322">
        <f>IF(AND(ISBLANK('ENTR1-Age'!BN169),$L$746&lt;&gt;"M"),"",'ENTR1-Age'!BN169)</f>
        <v>1</v>
      </c>
      <c r="L746" s="316" t="str">
        <f>IF(ISBLANK('ENTR1-Age'!BO169),"",'ENTR1-Age'!BO169)</f>
        <v/>
      </c>
      <c r="M746" s="317" t="str">
        <f t="shared" si="12"/>
        <v>OK</v>
      </c>
      <c r="N746" s="342"/>
    </row>
    <row r="747" spans="1:14" x14ac:dyDescent="0.2">
      <c r="A747" s="316" t="s">
        <v>389</v>
      </c>
      <c r="B747" s="316" t="s">
        <v>2473</v>
      </c>
      <c r="C747" s="316" t="s">
        <v>194</v>
      </c>
      <c r="D747" s="318" t="s">
        <v>2474</v>
      </c>
      <c r="E747" s="321" t="s">
        <v>184</v>
      </c>
      <c r="F747" s="316" t="s">
        <v>194</v>
      </c>
      <c r="G747" s="318" t="s">
        <v>2475</v>
      </c>
      <c r="H747" s="316">
        <f>IF(OR(AND('ENTR1-Age'!BN74="",'ENTR1-Age'!BO74=""),AND('ENTR1-Age'!BN122="",'ENTR1-Age'!BO122=""),AND('ENTR1-Age'!BO74="K",'ENTR1-Age'!BO122="K"),OR('ENTR1-Age'!BO74="O",'ENTR1-Age'!BO122="O")),"",SUM('ENTR1-Age'!BN74,'ENTR1-Age'!BN122))</f>
        <v>0</v>
      </c>
      <c r="I747" s="316" t="str">
        <f>IF(AND(OR(AND('ENTR1-Age'!BO74="O",'ENTR1-Age'!BO122="O"),AND('ENTR1-Age'!BO74="K",'ENTR1-Age'!BO122="K")),SUM('ENTR1-Age'!BN74,'ENTR1-Age'!BN122)=0,ISNUMBER('ENTR1-Age'!BN170)),"",IF(OR('ENTR1-Age'!BO74="O",'ENTR1-Age'!BO122="O"),"O",IF(AND('ENTR1-Age'!BO74='ENTR1-Age'!BO122,OR('ENTR1-Age'!BO74="K",'ENTR1-Age'!BO74="W",'ENTR1-Age'!BO74="M")), UPPER('ENTR1-Age'!BO74),"")))</f>
        <v/>
      </c>
      <c r="J747" s="321" t="s">
        <v>184</v>
      </c>
      <c r="K747" s="322">
        <f>IF(AND(ISBLANK('ENTR1-Age'!BN170),$L$747&lt;&gt;"M"),"",'ENTR1-Age'!BN170)</f>
        <v>0</v>
      </c>
      <c r="L747" s="316" t="str">
        <f>IF(ISBLANK('ENTR1-Age'!BO170),"",'ENTR1-Age'!BO170)</f>
        <v/>
      </c>
      <c r="M747" s="317" t="str">
        <f t="shared" si="12"/>
        <v>OK</v>
      </c>
      <c r="N747" s="342"/>
    </row>
    <row r="748" spans="1:14" x14ac:dyDescent="0.2">
      <c r="A748" s="316" t="s">
        <v>389</v>
      </c>
      <c r="B748" s="316" t="s">
        <v>2476</v>
      </c>
      <c r="C748" s="316" t="s">
        <v>194</v>
      </c>
      <c r="D748" s="318" t="s">
        <v>2477</v>
      </c>
      <c r="E748" s="321" t="s">
        <v>184</v>
      </c>
      <c r="F748" s="316" t="s">
        <v>194</v>
      </c>
      <c r="G748" s="318" t="s">
        <v>2478</v>
      </c>
      <c r="H748" s="316">
        <f>IF(OR(AND('ENTR1-Age'!BN75="",'ENTR1-Age'!BO75=""),AND('ENTR1-Age'!BN123="",'ENTR1-Age'!BO123=""),AND('ENTR1-Age'!BO75="K",'ENTR1-Age'!BO123="K"),OR('ENTR1-Age'!BO75="O",'ENTR1-Age'!BO123="O")),"",SUM('ENTR1-Age'!BN75,'ENTR1-Age'!BN123))</f>
        <v>0</v>
      </c>
      <c r="I748" s="316" t="str">
        <f>IF(AND(OR(AND('ENTR1-Age'!BO75="O",'ENTR1-Age'!BO123="O"),AND('ENTR1-Age'!BO75="K",'ENTR1-Age'!BO123="K")),SUM('ENTR1-Age'!BN75,'ENTR1-Age'!BN123)=0,ISNUMBER('ENTR1-Age'!BN171)),"",IF(OR('ENTR1-Age'!BO75="O",'ENTR1-Age'!BO123="O"),"O",IF(AND('ENTR1-Age'!BO75='ENTR1-Age'!BO123,OR('ENTR1-Age'!BO75="K",'ENTR1-Age'!BO75="W",'ENTR1-Age'!BO75="M")), UPPER('ENTR1-Age'!BO75),"")))</f>
        <v/>
      </c>
      <c r="J748" s="321" t="s">
        <v>184</v>
      </c>
      <c r="K748" s="322">
        <f>IF(AND(ISBLANK('ENTR1-Age'!BN171),$L$748&lt;&gt;"M"),"",'ENTR1-Age'!BN171)</f>
        <v>0</v>
      </c>
      <c r="L748" s="316" t="str">
        <f>IF(ISBLANK('ENTR1-Age'!BO171),"",'ENTR1-Age'!BO171)</f>
        <v/>
      </c>
      <c r="M748" s="317" t="str">
        <f t="shared" si="12"/>
        <v>OK</v>
      </c>
      <c r="N748" s="342"/>
    </row>
    <row r="749" spans="1:14" x14ac:dyDescent="0.2">
      <c r="A749" s="316" t="s">
        <v>389</v>
      </c>
      <c r="B749" s="316" t="s">
        <v>2479</v>
      </c>
      <c r="C749" s="316" t="s">
        <v>194</v>
      </c>
      <c r="D749" s="318" t="s">
        <v>2480</v>
      </c>
      <c r="E749" s="321" t="s">
        <v>184</v>
      </c>
      <c r="F749" s="316" t="s">
        <v>194</v>
      </c>
      <c r="G749" s="318" t="s">
        <v>2481</v>
      </c>
      <c r="H749" s="316">
        <f>IF(OR(AND('ENTR1-Age'!BN76="",'ENTR1-Age'!BO76=""),AND('ENTR1-Age'!BN124="",'ENTR1-Age'!BO124=""),AND('ENTR1-Age'!BO76="K",'ENTR1-Age'!BO124="K"),OR('ENTR1-Age'!BO76="O",'ENTR1-Age'!BO124="O")),"",SUM('ENTR1-Age'!BN76,'ENTR1-Age'!BN124))</f>
        <v>3989</v>
      </c>
      <c r="I749" s="316" t="str">
        <f>IF(AND(OR(AND('ENTR1-Age'!BO76="O",'ENTR1-Age'!BO124="O"),AND('ENTR1-Age'!BO76="K",'ENTR1-Age'!BO124="K")),SUM('ENTR1-Age'!BN76,'ENTR1-Age'!BN124)=0,ISNUMBER('ENTR1-Age'!BN172)),"",IF(OR('ENTR1-Age'!BO76="O",'ENTR1-Age'!BO124="O"),"O",IF(AND('ENTR1-Age'!BO76='ENTR1-Age'!BO124,OR('ENTR1-Age'!BO76="K",'ENTR1-Age'!BO76="W",'ENTR1-Age'!BO76="M")), UPPER('ENTR1-Age'!BO76),"")))</f>
        <v/>
      </c>
      <c r="J749" s="321" t="s">
        <v>184</v>
      </c>
      <c r="K749" s="322">
        <f>IF(AND(ISBLANK('ENTR1-Age'!BN172),$L$749&lt;&gt;"M"),"",'ENTR1-Age'!BN172)</f>
        <v>3989</v>
      </c>
      <c r="L749" s="316" t="str">
        <f>IF(ISBLANK('ENTR1-Age'!BO172),"",'ENTR1-Age'!BO172)</f>
        <v/>
      </c>
      <c r="M749" s="317" t="str">
        <f t="shared" si="12"/>
        <v>OK</v>
      </c>
      <c r="N749" s="342"/>
    </row>
    <row r="750" spans="1:14" x14ac:dyDescent="0.2">
      <c r="A750" s="316" t="s">
        <v>389</v>
      </c>
      <c r="B750" s="316" t="s">
        <v>2482</v>
      </c>
      <c r="C750" s="316" t="s">
        <v>194</v>
      </c>
      <c r="D750" s="318" t="s">
        <v>2483</v>
      </c>
      <c r="E750" s="321" t="s">
        <v>184</v>
      </c>
      <c r="F750" s="316" t="s">
        <v>194</v>
      </c>
      <c r="G750" s="318" t="s">
        <v>425</v>
      </c>
      <c r="H750" s="316">
        <f>IF(OR(AND('ENTR1-Age'!BN77="",'ENTR1-Age'!BO77=""),AND('ENTR1-Age'!BN125="",'ENTR1-Age'!BO125=""),AND('ENTR1-Age'!BO77="K",'ENTR1-Age'!BO125="K"),OR('ENTR1-Age'!BO77="O",'ENTR1-Age'!BO125="O")),"",SUM('ENTR1-Age'!BN77,'ENTR1-Age'!BN125))</f>
        <v>16088</v>
      </c>
      <c r="I750" s="316" t="str">
        <f>IF(AND(OR(AND('ENTR1-Age'!BO77="O",'ENTR1-Age'!BO125="O"),AND('ENTR1-Age'!BO77="K",'ENTR1-Age'!BO125="K")),SUM('ENTR1-Age'!BN77,'ENTR1-Age'!BN125)=0,ISNUMBER('ENTR1-Age'!BN173)),"",IF(OR('ENTR1-Age'!BO77="O",'ENTR1-Age'!BO125="O"),"O",IF(AND('ENTR1-Age'!BO77='ENTR1-Age'!BO125,OR('ENTR1-Age'!BO77="K",'ENTR1-Age'!BO77="W",'ENTR1-Age'!BO77="M")), UPPER('ENTR1-Age'!BO77),"")))</f>
        <v/>
      </c>
      <c r="J750" s="321" t="s">
        <v>184</v>
      </c>
      <c r="K750" s="322">
        <f>IF(AND(ISBLANK('ENTR1-Age'!BN173),$L$750&lt;&gt;"M"),"",'ENTR1-Age'!BN173)</f>
        <v>16088</v>
      </c>
      <c r="L750" s="316" t="str">
        <f>IF(ISBLANK('ENTR1-Age'!BO173),"",'ENTR1-Age'!BO173)</f>
        <v/>
      </c>
      <c r="M750" s="317" t="str">
        <f t="shared" si="12"/>
        <v>OK</v>
      </c>
      <c r="N750" s="342"/>
    </row>
    <row r="751" spans="1:14" x14ac:dyDescent="0.2">
      <c r="A751" s="316" t="s">
        <v>389</v>
      </c>
      <c r="B751" s="316" t="s">
        <v>2484</v>
      </c>
      <c r="C751" s="316" t="s">
        <v>194</v>
      </c>
      <c r="D751" s="318" t="s">
        <v>2485</v>
      </c>
      <c r="E751" s="321" t="s">
        <v>184</v>
      </c>
      <c r="F751" s="316" t="s">
        <v>194</v>
      </c>
      <c r="G751" s="318" t="s">
        <v>441</v>
      </c>
      <c r="H751" s="316">
        <f>IF(OR(SUMPRODUCT(--('ENTR1-Age'!BQ31:'ENTR1-Age'!BQ76=""),--('ENTR1-Age'!BR31:'ENTR1-Age'!BR76=""))&gt;0,COUNTIF('ENTR1-Age'!BR31:'ENTR1-Age'!BR76,"O")&gt;0, COUNTIF('ENTR1-Age'!BR31:'ENTR1-Age'!BR76,"K")=46),"",SUM('ENTR1-Age'!BQ31:'ENTR1-Age'!BQ76))</f>
        <v>182</v>
      </c>
      <c r="I751" s="316" t="str">
        <f xml:space="preserve"> IF(AND(OR(COUNTIF('ENTR1-Age'!BR31:'ENTR1-Age'!BR76,"O")=46,COUNTIF('ENTR1-Age'!BR31:'ENTR1-Age'!BR76,"K")=46),SUM('ENTR1-Age'!BQ31:'ENTR1-Age'!BQ76)=0,ISNUMBER('ENTR1-Age'!BQ77)),"",IF(COUNTIF('ENTR1-Age'!BR31:'ENTR1-Age'!BR76,"O")&gt;0,"O", IF(AND(COUNTIF('ENTR1-Age'!BR31:'ENTR1-Age'!BR76,'ENTR1-Age'!BR31)=46,OR('ENTR1-Age'!BR31="K",'ENTR1-Age'!BR31="W",'ENTR1-Age'!BR31="M")),UPPER('ENTR1-Age'!BR31),"")))</f>
        <v/>
      </c>
      <c r="J751" s="321" t="s">
        <v>184</v>
      </c>
      <c r="K751" s="322">
        <f>IF(AND(ISBLANK('ENTR1-Age'!BQ77),$L$751&lt;&gt;"M"),"",'ENTR1-Age'!BQ77)</f>
        <v>182</v>
      </c>
      <c r="L751" s="316" t="str">
        <f>IF(ISBLANK('ENTR1-Age'!BR77),"",'ENTR1-Age'!BR77)</f>
        <v/>
      </c>
      <c r="M751" s="317" t="str">
        <f t="shared" si="12"/>
        <v>OK</v>
      </c>
      <c r="N751" s="342"/>
    </row>
    <row r="752" spans="1:14" x14ac:dyDescent="0.2">
      <c r="A752" s="316" t="s">
        <v>389</v>
      </c>
      <c r="B752" s="316" t="s">
        <v>2486</v>
      </c>
      <c r="C752" s="316" t="s">
        <v>194</v>
      </c>
      <c r="D752" s="318" t="s">
        <v>2487</v>
      </c>
      <c r="E752" s="321" t="s">
        <v>184</v>
      </c>
      <c r="F752" s="316" t="s">
        <v>194</v>
      </c>
      <c r="G752" s="318" t="s">
        <v>455</v>
      </c>
      <c r="H752" s="316">
        <f>IF(OR(SUMPRODUCT(--('ENTR1-Age'!BQ79:'ENTR1-Age'!BQ124=""),--('ENTR1-Age'!BR79:'ENTR1-Age'!BR124=""))&gt;0,COUNTIF('ENTR1-Age'!BR79:'ENTR1-Age'!BR124,"O")&gt;0, COUNTIF('ENTR1-Age'!BR79:'ENTR1-Age'!BR124,"K")=46),"",SUM('ENTR1-Age'!BQ79:'ENTR1-Age'!BQ124))</f>
        <v>205</v>
      </c>
      <c r="I752" s="316" t="str">
        <f xml:space="preserve"> IF(AND(OR(COUNTIF('ENTR1-Age'!BR79:'ENTR1-Age'!BR124,"O")=46,COUNTIF('ENTR1-Age'!BR79:'ENTR1-Age'!BR124,"K")=46),SUM('ENTR1-Age'!BQ79:'ENTR1-Age'!BQ124)=0,ISNUMBER('ENTR1-Age'!BQ125)),"",IF(COUNTIF('ENTR1-Age'!BR79:'ENTR1-Age'!BR124,"O")&gt;0,"O", IF(AND(COUNTIF('ENTR1-Age'!BR79:'ENTR1-Age'!BR124,'ENTR1-Age'!BR79)=46,OR('ENTR1-Age'!BR79="K",'ENTR1-Age'!BR79="W",'ENTR1-Age'!BR79="M")),UPPER('ENTR1-Age'!BR79),"")))</f>
        <v/>
      </c>
      <c r="J752" s="321" t="s">
        <v>184</v>
      </c>
      <c r="K752" s="322">
        <f>IF(AND(ISBLANK('ENTR1-Age'!BQ125),$L$752&lt;&gt;"M"),"",'ENTR1-Age'!BQ125)</f>
        <v>205</v>
      </c>
      <c r="L752" s="316" t="str">
        <f>IF(ISBLANK('ENTR1-Age'!BR125),"",'ENTR1-Age'!BR125)</f>
        <v/>
      </c>
      <c r="M752" s="317" t="str">
        <f t="shared" si="12"/>
        <v>OK</v>
      </c>
      <c r="N752" s="342"/>
    </row>
    <row r="753" spans="1:14" x14ac:dyDescent="0.2">
      <c r="A753" s="316" t="s">
        <v>389</v>
      </c>
      <c r="B753" s="316" t="s">
        <v>2488</v>
      </c>
      <c r="C753" s="316" t="s">
        <v>194</v>
      </c>
      <c r="D753" s="318" t="s">
        <v>2489</v>
      </c>
      <c r="E753" s="321" t="s">
        <v>184</v>
      </c>
      <c r="F753" s="316" t="s">
        <v>194</v>
      </c>
      <c r="G753" s="318" t="s">
        <v>2490</v>
      </c>
      <c r="H753" s="316">
        <f>IF(OR(AND('ENTR1-Age'!BQ31="",'ENTR1-Age'!BR31=""),AND('ENTR1-Age'!BQ79="",'ENTR1-Age'!BR79=""),AND('ENTR1-Age'!BR31="K",'ENTR1-Age'!BR79="K"),OR('ENTR1-Age'!BR31="O",'ENTR1-Age'!BR79="O")),"",SUM('ENTR1-Age'!BQ31,'ENTR1-Age'!BQ79))</f>
        <v>0</v>
      </c>
      <c r="I753" s="316" t="str">
        <f>IF(AND(OR(AND('ENTR1-Age'!BR31="O",'ENTR1-Age'!BR79="O"),AND('ENTR1-Age'!BR31="K",'ENTR1-Age'!BR79="K")),SUM('ENTR1-Age'!BQ31,'ENTR1-Age'!BQ79)=0,ISNUMBER('ENTR1-Age'!BQ127)),"",IF(OR('ENTR1-Age'!BR31="O",'ENTR1-Age'!BR79="O"),"O",IF(AND('ENTR1-Age'!BR31='ENTR1-Age'!BR79,OR('ENTR1-Age'!BR31="K",'ENTR1-Age'!BR31="W",'ENTR1-Age'!BR31="M")), UPPER('ENTR1-Age'!BR31),"")))</f>
        <v/>
      </c>
      <c r="J753" s="321" t="s">
        <v>184</v>
      </c>
      <c r="K753" s="322">
        <f>IF(AND(ISBLANK('ENTR1-Age'!BQ127),$L$753&lt;&gt;"M"),"",'ENTR1-Age'!BQ127)</f>
        <v>0</v>
      </c>
      <c r="L753" s="316" t="str">
        <f>IF(ISBLANK('ENTR1-Age'!BR127),"",'ENTR1-Age'!BR127)</f>
        <v/>
      </c>
      <c r="M753" s="317" t="str">
        <f t="shared" si="12"/>
        <v>OK</v>
      </c>
      <c r="N753" s="342"/>
    </row>
    <row r="754" spans="1:14" x14ac:dyDescent="0.2">
      <c r="A754" s="316" t="s">
        <v>389</v>
      </c>
      <c r="B754" s="316" t="s">
        <v>2491</v>
      </c>
      <c r="C754" s="316" t="s">
        <v>194</v>
      </c>
      <c r="D754" s="318" t="s">
        <v>2492</v>
      </c>
      <c r="E754" s="321" t="s">
        <v>184</v>
      </c>
      <c r="F754" s="316" t="s">
        <v>194</v>
      </c>
      <c r="G754" s="318" t="s">
        <v>2493</v>
      </c>
      <c r="H754" s="316">
        <f>IF(OR(AND('ENTR1-Age'!BQ32="",'ENTR1-Age'!BR32=""),AND('ENTR1-Age'!BQ80="",'ENTR1-Age'!BR80=""),AND('ENTR1-Age'!BR32="K",'ENTR1-Age'!BR80="K"),OR('ENTR1-Age'!BR32="O",'ENTR1-Age'!BR80="O")),"",SUM('ENTR1-Age'!BQ32,'ENTR1-Age'!BQ80))</f>
        <v>0</v>
      </c>
      <c r="I754" s="316" t="str">
        <f>IF(AND(OR(AND('ENTR1-Age'!BR32="O",'ENTR1-Age'!BR80="O"),AND('ENTR1-Age'!BR32="K",'ENTR1-Age'!BR80="K")),SUM('ENTR1-Age'!BQ32,'ENTR1-Age'!BQ80)=0,ISNUMBER('ENTR1-Age'!BQ128)),"",IF(OR('ENTR1-Age'!BR32="O",'ENTR1-Age'!BR80="O"),"O",IF(AND('ENTR1-Age'!BR32='ENTR1-Age'!BR80,OR('ENTR1-Age'!BR32="K",'ENTR1-Age'!BR32="W",'ENTR1-Age'!BR32="M")), UPPER('ENTR1-Age'!BR32),"")))</f>
        <v/>
      </c>
      <c r="J754" s="321" t="s">
        <v>184</v>
      </c>
      <c r="K754" s="322">
        <f>IF(AND(ISBLANK('ENTR1-Age'!BQ128),$L$754&lt;&gt;"M"),"",'ENTR1-Age'!BQ128)</f>
        <v>0</v>
      </c>
      <c r="L754" s="316" t="str">
        <f>IF(ISBLANK('ENTR1-Age'!BR128),"",'ENTR1-Age'!BR128)</f>
        <v/>
      </c>
      <c r="M754" s="317" t="str">
        <f t="shared" si="12"/>
        <v>OK</v>
      </c>
      <c r="N754" s="342"/>
    </row>
    <row r="755" spans="1:14" x14ac:dyDescent="0.2">
      <c r="A755" s="316" t="s">
        <v>389</v>
      </c>
      <c r="B755" s="316" t="s">
        <v>2494</v>
      </c>
      <c r="C755" s="316" t="s">
        <v>194</v>
      </c>
      <c r="D755" s="318" t="s">
        <v>2495</v>
      </c>
      <c r="E755" s="321" t="s">
        <v>184</v>
      </c>
      <c r="F755" s="316" t="s">
        <v>194</v>
      </c>
      <c r="G755" s="318" t="s">
        <v>2496</v>
      </c>
      <c r="H755" s="316">
        <f>IF(OR(AND('ENTR1-Age'!BQ33="",'ENTR1-Age'!BR33=""),AND('ENTR1-Age'!BQ81="",'ENTR1-Age'!BR81=""),AND('ENTR1-Age'!BR33="K",'ENTR1-Age'!BR81="K"),OR('ENTR1-Age'!BR33="O",'ENTR1-Age'!BR81="O")),"",SUM('ENTR1-Age'!BQ33,'ENTR1-Age'!BQ81))</f>
        <v>0</v>
      </c>
      <c r="I755" s="316" t="str">
        <f>IF(AND(OR(AND('ENTR1-Age'!BR33="O",'ENTR1-Age'!BR81="O"),AND('ENTR1-Age'!BR33="K",'ENTR1-Age'!BR81="K")),SUM('ENTR1-Age'!BQ33,'ENTR1-Age'!BQ81)=0,ISNUMBER('ENTR1-Age'!BQ129)),"",IF(OR('ENTR1-Age'!BR33="O",'ENTR1-Age'!BR81="O"),"O",IF(AND('ENTR1-Age'!BR33='ENTR1-Age'!BR81,OR('ENTR1-Age'!BR33="K",'ENTR1-Age'!BR33="W",'ENTR1-Age'!BR33="M")), UPPER('ENTR1-Age'!BR33),"")))</f>
        <v/>
      </c>
      <c r="J755" s="321" t="s">
        <v>184</v>
      </c>
      <c r="K755" s="322">
        <f>IF(AND(ISBLANK('ENTR1-Age'!BQ129),$L$755&lt;&gt;"M"),"",'ENTR1-Age'!BQ129)</f>
        <v>0</v>
      </c>
      <c r="L755" s="316" t="str">
        <f>IF(ISBLANK('ENTR1-Age'!BR129),"",'ENTR1-Age'!BR129)</f>
        <v/>
      </c>
      <c r="M755" s="317" t="str">
        <f t="shared" si="12"/>
        <v>OK</v>
      </c>
      <c r="N755" s="342"/>
    </row>
    <row r="756" spans="1:14" x14ac:dyDescent="0.2">
      <c r="A756" s="316" t="s">
        <v>389</v>
      </c>
      <c r="B756" s="316" t="s">
        <v>2497</v>
      </c>
      <c r="C756" s="316" t="s">
        <v>194</v>
      </c>
      <c r="D756" s="318" t="s">
        <v>2498</v>
      </c>
      <c r="E756" s="321" t="s">
        <v>184</v>
      </c>
      <c r="F756" s="316" t="s">
        <v>194</v>
      </c>
      <c r="G756" s="318" t="s">
        <v>2499</v>
      </c>
      <c r="H756" s="316">
        <f>IF(OR(AND('ENTR1-Age'!BQ34="",'ENTR1-Age'!BR34=""),AND('ENTR1-Age'!BQ82="",'ENTR1-Age'!BR82=""),AND('ENTR1-Age'!BR34="K",'ENTR1-Age'!BR82="K"),OR('ENTR1-Age'!BR34="O",'ENTR1-Age'!BR82="O")),"",SUM('ENTR1-Age'!BQ34,'ENTR1-Age'!BQ82))</f>
        <v>0</v>
      </c>
      <c r="I756" s="316" t="str">
        <f>IF(AND(OR(AND('ENTR1-Age'!BR34="O",'ENTR1-Age'!BR82="O"),AND('ENTR1-Age'!BR34="K",'ENTR1-Age'!BR82="K")),SUM('ENTR1-Age'!BQ34,'ENTR1-Age'!BQ82)=0,ISNUMBER('ENTR1-Age'!BQ130)),"",IF(OR('ENTR1-Age'!BR34="O",'ENTR1-Age'!BR82="O"),"O",IF(AND('ENTR1-Age'!BR34='ENTR1-Age'!BR82,OR('ENTR1-Age'!BR34="K",'ENTR1-Age'!BR34="W",'ENTR1-Age'!BR34="M")), UPPER('ENTR1-Age'!BR34),"")))</f>
        <v/>
      </c>
      <c r="J756" s="321" t="s">
        <v>184</v>
      </c>
      <c r="K756" s="322">
        <f>IF(AND(ISBLANK('ENTR1-Age'!BQ130),$L$756&lt;&gt;"M"),"",'ENTR1-Age'!BQ130)</f>
        <v>0</v>
      </c>
      <c r="L756" s="316" t="str">
        <f>IF(ISBLANK('ENTR1-Age'!BR130),"",'ENTR1-Age'!BR130)</f>
        <v/>
      </c>
      <c r="M756" s="317" t="str">
        <f t="shared" si="12"/>
        <v>OK</v>
      </c>
      <c r="N756" s="342"/>
    </row>
    <row r="757" spans="1:14" x14ac:dyDescent="0.2">
      <c r="A757" s="316" t="s">
        <v>389</v>
      </c>
      <c r="B757" s="316" t="s">
        <v>2500</v>
      </c>
      <c r="C757" s="316" t="s">
        <v>194</v>
      </c>
      <c r="D757" s="318" t="s">
        <v>2501</v>
      </c>
      <c r="E757" s="321" t="s">
        <v>184</v>
      </c>
      <c r="F757" s="316" t="s">
        <v>194</v>
      </c>
      <c r="G757" s="318" t="s">
        <v>2502</v>
      </c>
      <c r="H757" s="316">
        <f>IF(OR(AND('ENTR1-Age'!BQ35="",'ENTR1-Age'!BR35=""),AND('ENTR1-Age'!BQ83="",'ENTR1-Age'!BR83=""),AND('ENTR1-Age'!BR35="K",'ENTR1-Age'!BR83="K"),OR('ENTR1-Age'!BR35="O",'ENTR1-Age'!BR83="O")),"",SUM('ENTR1-Age'!BQ35,'ENTR1-Age'!BQ83))</f>
        <v>0</v>
      </c>
      <c r="I757" s="316" t="str">
        <f>IF(AND(OR(AND('ENTR1-Age'!BR35="O",'ENTR1-Age'!BR83="O"),AND('ENTR1-Age'!BR35="K",'ENTR1-Age'!BR83="K")),SUM('ENTR1-Age'!BQ35,'ENTR1-Age'!BQ83)=0,ISNUMBER('ENTR1-Age'!BQ131)),"",IF(OR('ENTR1-Age'!BR35="O",'ENTR1-Age'!BR83="O"),"O",IF(AND('ENTR1-Age'!BR35='ENTR1-Age'!BR83,OR('ENTR1-Age'!BR35="K",'ENTR1-Age'!BR35="W",'ENTR1-Age'!BR35="M")), UPPER('ENTR1-Age'!BR35),"")))</f>
        <v/>
      </c>
      <c r="J757" s="321" t="s">
        <v>184</v>
      </c>
      <c r="K757" s="322">
        <f>IF(AND(ISBLANK('ENTR1-Age'!BQ131),$L$757&lt;&gt;"M"),"",'ENTR1-Age'!BQ131)</f>
        <v>0</v>
      </c>
      <c r="L757" s="316" t="str">
        <f>IF(ISBLANK('ENTR1-Age'!BR131),"",'ENTR1-Age'!BR131)</f>
        <v/>
      </c>
      <c r="M757" s="317" t="str">
        <f t="shared" si="12"/>
        <v>OK</v>
      </c>
      <c r="N757" s="342"/>
    </row>
    <row r="758" spans="1:14" x14ac:dyDescent="0.2">
      <c r="A758" s="316" t="s">
        <v>389</v>
      </c>
      <c r="B758" s="316" t="s">
        <v>2503</v>
      </c>
      <c r="C758" s="316" t="s">
        <v>194</v>
      </c>
      <c r="D758" s="318" t="s">
        <v>2504</v>
      </c>
      <c r="E758" s="321" t="s">
        <v>184</v>
      </c>
      <c r="F758" s="316" t="s">
        <v>194</v>
      </c>
      <c r="G758" s="318" t="s">
        <v>2505</v>
      </c>
      <c r="H758" s="316">
        <f>IF(OR(AND('ENTR1-Age'!BQ36="",'ENTR1-Age'!BR36=""),AND('ENTR1-Age'!BQ84="",'ENTR1-Age'!BR84=""),AND('ENTR1-Age'!BR36="K",'ENTR1-Age'!BR84="K"),OR('ENTR1-Age'!BR36="O",'ENTR1-Age'!BR84="O")),"",SUM('ENTR1-Age'!BQ36,'ENTR1-Age'!BQ84))</f>
        <v>0</v>
      </c>
      <c r="I758" s="316" t="str">
        <f>IF(AND(OR(AND('ENTR1-Age'!BR36="O",'ENTR1-Age'!BR84="O"),AND('ENTR1-Age'!BR36="K",'ENTR1-Age'!BR84="K")),SUM('ENTR1-Age'!BQ36,'ENTR1-Age'!BQ84)=0,ISNUMBER('ENTR1-Age'!BQ132)),"",IF(OR('ENTR1-Age'!BR36="O",'ENTR1-Age'!BR84="O"),"O",IF(AND('ENTR1-Age'!BR36='ENTR1-Age'!BR84,OR('ENTR1-Age'!BR36="K",'ENTR1-Age'!BR36="W",'ENTR1-Age'!BR36="M")), UPPER('ENTR1-Age'!BR36),"")))</f>
        <v/>
      </c>
      <c r="J758" s="321" t="s">
        <v>184</v>
      </c>
      <c r="K758" s="322">
        <f>IF(AND(ISBLANK('ENTR1-Age'!BQ132),$L$758&lt;&gt;"M"),"",'ENTR1-Age'!BQ132)</f>
        <v>0</v>
      </c>
      <c r="L758" s="316" t="str">
        <f>IF(ISBLANK('ENTR1-Age'!BR132),"",'ENTR1-Age'!BR132)</f>
        <v/>
      </c>
      <c r="M758" s="317" t="str">
        <f t="shared" si="12"/>
        <v>OK</v>
      </c>
      <c r="N758" s="342"/>
    </row>
    <row r="759" spans="1:14" x14ac:dyDescent="0.2">
      <c r="A759" s="316" t="s">
        <v>389</v>
      </c>
      <c r="B759" s="316" t="s">
        <v>2506</v>
      </c>
      <c r="C759" s="316" t="s">
        <v>194</v>
      </c>
      <c r="D759" s="318" t="s">
        <v>2507</v>
      </c>
      <c r="E759" s="321" t="s">
        <v>184</v>
      </c>
      <c r="F759" s="316" t="s">
        <v>194</v>
      </c>
      <c r="G759" s="318" t="s">
        <v>2508</v>
      </c>
      <c r="H759" s="316">
        <f>IF(OR(AND('ENTR1-Age'!BQ37="",'ENTR1-Age'!BR37=""),AND('ENTR1-Age'!BQ85="",'ENTR1-Age'!BR85=""),AND('ENTR1-Age'!BR37="K",'ENTR1-Age'!BR85="K"),OR('ENTR1-Age'!BR37="O",'ENTR1-Age'!BR85="O")),"",SUM('ENTR1-Age'!BQ37,'ENTR1-Age'!BQ85))</f>
        <v>0</v>
      </c>
      <c r="I759" s="316" t="str">
        <f>IF(AND(OR(AND('ENTR1-Age'!BR37="O",'ENTR1-Age'!BR85="O"),AND('ENTR1-Age'!BR37="K",'ENTR1-Age'!BR85="K")),SUM('ENTR1-Age'!BQ37,'ENTR1-Age'!BQ85)=0,ISNUMBER('ENTR1-Age'!BQ133)),"",IF(OR('ENTR1-Age'!BR37="O",'ENTR1-Age'!BR85="O"),"O",IF(AND('ENTR1-Age'!BR37='ENTR1-Age'!BR85,OR('ENTR1-Age'!BR37="K",'ENTR1-Age'!BR37="W",'ENTR1-Age'!BR37="M")), UPPER('ENTR1-Age'!BR37),"")))</f>
        <v/>
      </c>
      <c r="J759" s="321" t="s">
        <v>184</v>
      </c>
      <c r="K759" s="322">
        <f>IF(AND(ISBLANK('ENTR1-Age'!BQ133),$L$759&lt;&gt;"M"),"",'ENTR1-Age'!BQ133)</f>
        <v>0</v>
      </c>
      <c r="L759" s="316" t="str">
        <f>IF(ISBLANK('ENTR1-Age'!BR133),"",'ENTR1-Age'!BR133)</f>
        <v/>
      </c>
      <c r="M759" s="317" t="str">
        <f t="shared" si="12"/>
        <v>OK</v>
      </c>
      <c r="N759" s="342"/>
    </row>
    <row r="760" spans="1:14" x14ac:dyDescent="0.2">
      <c r="A760" s="316" t="s">
        <v>389</v>
      </c>
      <c r="B760" s="316" t="s">
        <v>2509</v>
      </c>
      <c r="C760" s="316" t="s">
        <v>194</v>
      </c>
      <c r="D760" s="318" t="s">
        <v>2510</v>
      </c>
      <c r="E760" s="321" t="s">
        <v>184</v>
      </c>
      <c r="F760" s="316" t="s">
        <v>194</v>
      </c>
      <c r="G760" s="318" t="s">
        <v>2511</v>
      </c>
      <c r="H760" s="316">
        <f>IF(OR(AND('ENTR1-Age'!BQ38="",'ENTR1-Age'!BR38=""),AND('ENTR1-Age'!BQ86="",'ENTR1-Age'!BR86=""),AND('ENTR1-Age'!BR38="K",'ENTR1-Age'!BR86="K"),OR('ENTR1-Age'!BR38="O",'ENTR1-Age'!BR86="O")),"",SUM('ENTR1-Age'!BQ38,'ENTR1-Age'!BQ86))</f>
        <v>0</v>
      </c>
      <c r="I760" s="316" t="str">
        <f>IF(AND(OR(AND('ENTR1-Age'!BR38="O",'ENTR1-Age'!BR86="O"),AND('ENTR1-Age'!BR38="K",'ENTR1-Age'!BR86="K")),SUM('ENTR1-Age'!BQ38,'ENTR1-Age'!BQ86)=0,ISNUMBER('ENTR1-Age'!BQ134)),"",IF(OR('ENTR1-Age'!BR38="O",'ENTR1-Age'!BR86="O"),"O",IF(AND('ENTR1-Age'!BR38='ENTR1-Age'!BR86,OR('ENTR1-Age'!BR38="K",'ENTR1-Age'!BR38="W",'ENTR1-Age'!BR38="M")), UPPER('ENTR1-Age'!BR38),"")))</f>
        <v/>
      </c>
      <c r="J760" s="321" t="s">
        <v>184</v>
      </c>
      <c r="K760" s="322">
        <f>IF(AND(ISBLANK('ENTR1-Age'!BQ134),$L$760&lt;&gt;"M"),"",'ENTR1-Age'!BQ134)</f>
        <v>0</v>
      </c>
      <c r="L760" s="316" t="str">
        <f>IF(ISBLANK('ENTR1-Age'!BR134),"",'ENTR1-Age'!BR134)</f>
        <v/>
      </c>
      <c r="M760" s="317" t="str">
        <f t="shared" si="12"/>
        <v>OK</v>
      </c>
      <c r="N760" s="342"/>
    </row>
    <row r="761" spans="1:14" x14ac:dyDescent="0.2">
      <c r="A761" s="316" t="s">
        <v>389</v>
      </c>
      <c r="B761" s="316" t="s">
        <v>2512</v>
      </c>
      <c r="C761" s="316" t="s">
        <v>194</v>
      </c>
      <c r="D761" s="318" t="s">
        <v>2513</v>
      </c>
      <c r="E761" s="321" t="s">
        <v>184</v>
      </c>
      <c r="F761" s="316" t="s">
        <v>194</v>
      </c>
      <c r="G761" s="318" t="s">
        <v>2514</v>
      </c>
      <c r="H761" s="316">
        <f>IF(OR(AND('ENTR1-Age'!BQ39="",'ENTR1-Age'!BR39=""),AND('ENTR1-Age'!BQ87="",'ENTR1-Age'!BR87=""),AND('ENTR1-Age'!BR39="K",'ENTR1-Age'!BR87="K"),OR('ENTR1-Age'!BR39="O",'ENTR1-Age'!BR87="O")),"",SUM('ENTR1-Age'!BQ39,'ENTR1-Age'!BQ87))</f>
        <v>0</v>
      </c>
      <c r="I761" s="316" t="str">
        <f>IF(AND(OR(AND('ENTR1-Age'!BR39="O",'ENTR1-Age'!BR87="O"),AND('ENTR1-Age'!BR39="K",'ENTR1-Age'!BR87="K")),SUM('ENTR1-Age'!BQ39,'ENTR1-Age'!BQ87)=0,ISNUMBER('ENTR1-Age'!BQ135)),"",IF(OR('ENTR1-Age'!BR39="O",'ENTR1-Age'!BR87="O"),"O",IF(AND('ENTR1-Age'!BR39='ENTR1-Age'!BR87,OR('ENTR1-Age'!BR39="K",'ENTR1-Age'!BR39="W",'ENTR1-Age'!BR39="M")), UPPER('ENTR1-Age'!BR39),"")))</f>
        <v/>
      </c>
      <c r="J761" s="321" t="s">
        <v>184</v>
      </c>
      <c r="K761" s="322">
        <f>IF(AND(ISBLANK('ENTR1-Age'!BQ135),$L$761&lt;&gt;"M"),"",'ENTR1-Age'!BQ135)</f>
        <v>0</v>
      </c>
      <c r="L761" s="316" t="str">
        <f>IF(ISBLANK('ENTR1-Age'!BR135),"",'ENTR1-Age'!BR135)</f>
        <v/>
      </c>
      <c r="M761" s="317" t="str">
        <f t="shared" si="12"/>
        <v>OK</v>
      </c>
      <c r="N761" s="342"/>
    </row>
    <row r="762" spans="1:14" x14ac:dyDescent="0.2">
      <c r="A762" s="316" t="s">
        <v>389</v>
      </c>
      <c r="B762" s="316" t="s">
        <v>2515</v>
      </c>
      <c r="C762" s="316" t="s">
        <v>194</v>
      </c>
      <c r="D762" s="318" t="s">
        <v>2516</v>
      </c>
      <c r="E762" s="321" t="s">
        <v>184</v>
      </c>
      <c r="F762" s="316" t="s">
        <v>194</v>
      </c>
      <c r="G762" s="318" t="s">
        <v>2517</v>
      </c>
      <c r="H762" s="316">
        <f>IF(OR(AND('ENTR1-Age'!BQ40="",'ENTR1-Age'!BR40=""),AND('ENTR1-Age'!BQ88="",'ENTR1-Age'!BR88=""),AND('ENTR1-Age'!BR40="K",'ENTR1-Age'!BR88="K"),OR('ENTR1-Age'!BR40="O",'ENTR1-Age'!BR88="O")),"",SUM('ENTR1-Age'!BQ40,'ENTR1-Age'!BQ88))</f>
        <v>0</v>
      </c>
      <c r="I762" s="316" t="str">
        <f>IF(AND(OR(AND('ENTR1-Age'!BR40="O",'ENTR1-Age'!BR88="O"),AND('ENTR1-Age'!BR40="K",'ENTR1-Age'!BR88="K")),SUM('ENTR1-Age'!BQ40,'ENTR1-Age'!BQ88)=0,ISNUMBER('ENTR1-Age'!BQ136)),"",IF(OR('ENTR1-Age'!BR40="O",'ENTR1-Age'!BR88="O"),"O",IF(AND('ENTR1-Age'!BR40='ENTR1-Age'!BR88,OR('ENTR1-Age'!BR40="K",'ENTR1-Age'!BR40="W",'ENTR1-Age'!BR40="M")), UPPER('ENTR1-Age'!BR40),"")))</f>
        <v/>
      </c>
      <c r="J762" s="321" t="s">
        <v>184</v>
      </c>
      <c r="K762" s="322">
        <f>IF(AND(ISBLANK('ENTR1-Age'!BQ136),$L$762&lt;&gt;"M"),"",'ENTR1-Age'!BQ136)</f>
        <v>0</v>
      </c>
      <c r="L762" s="316" t="str">
        <f>IF(ISBLANK('ENTR1-Age'!BR136),"",'ENTR1-Age'!BR136)</f>
        <v/>
      </c>
      <c r="M762" s="317" t="str">
        <f t="shared" si="12"/>
        <v>OK</v>
      </c>
      <c r="N762" s="342"/>
    </row>
    <row r="763" spans="1:14" x14ac:dyDescent="0.2">
      <c r="A763" s="316" t="s">
        <v>389</v>
      </c>
      <c r="B763" s="316" t="s">
        <v>2518</v>
      </c>
      <c r="C763" s="316" t="s">
        <v>194</v>
      </c>
      <c r="D763" s="318" t="s">
        <v>2519</v>
      </c>
      <c r="E763" s="321" t="s">
        <v>184</v>
      </c>
      <c r="F763" s="316" t="s">
        <v>194</v>
      </c>
      <c r="G763" s="318" t="s">
        <v>2520</v>
      </c>
      <c r="H763" s="316">
        <f>IF(OR(AND('ENTR1-Age'!BQ41="",'ENTR1-Age'!BR41=""),AND('ENTR1-Age'!BQ89="",'ENTR1-Age'!BR89=""),AND('ENTR1-Age'!BR41="K",'ENTR1-Age'!BR89="K"),OR('ENTR1-Age'!BR41="O",'ENTR1-Age'!BR89="O")),"",SUM('ENTR1-Age'!BQ41,'ENTR1-Age'!BQ89))</f>
        <v>0</v>
      </c>
      <c r="I763" s="316" t="str">
        <f>IF(AND(OR(AND('ENTR1-Age'!BR41="O",'ENTR1-Age'!BR89="O"),AND('ENTR1-Age'!BR41="K",'ENTR1-Age'!BR89="K")),SUM('ENTR1-Age'!BQ41,'ENTR1-Age'!BQ89)=0,ISNUMBER('ENTR1-Age'!BQ137)),"",IF(OR('ENTR1-Age'!BR41="O",'ENTR1-Age'!BR89="O"),"O",IF(AND('ENTR1-Age'!BR41='ENTR1-Age'!BR89,OR('ENTR1-Age'!BR41="K",'ENTR1-Age'!BR41="W",'ENTR1-Age'!BR41="M")), UPPER('ENTR1-Age'!BR41),"")))</f>
        <v/>
      </c>
      <c r="J763" s="321" t="s">
        <v>184</v>
      </c>
      <c r="K763" s="322">
        <f>IF(AND(ISBLANK('ENTR1-Age'!BQ137),$L$763&lt;&gt;"M"),"",'ENTR1-Age'!BQ137)</f>
        <v>0</v>
      </c>
      <c r="L763" s="316" t="str">
        <f>IF(ISBLANK('ENTR1-Age'!BR137),"",'ENTR1-Age'!BR137)</f>
        <v/>
      </c>
      <c r="M763" s="317" t="str">
        <f t="shared" si="12"/>
        <v>OK</v>
      </c>
      <c r="N763" s="342"/>
    </row>
    <row r="764" spans="1:14" x14ac:dyDescent="0.2">
      <c r="A764" s="316" t="s">
        <v>389</v>
      </c>
      <c r="B764" s="316" t="s">
        <v>2521</v>
      </c>
      <c r="C764" s="316" t="s">
        <v>194</v>
      </c>
      <c r="D764" s="318" t="s">
        <v>2522</v>
      </c>
      <c r="E764" s="321" t="s">
        <v>184</v>
      </c>
      <c r="F764" s="316" t="s">
        <v>194</v>
      </c>
      <c r="G764" s="318" t="s">
        <v>2523</v>
      </c>
      <c r="H764" s="316">
        <f>IF(OR(AND('ENTR1-Age'!BQ42="",'ENTR1-Age'!BR42=""),AND('ENTR1-Age'!BQ90="",'ENTR1-Age'!BR90=""),AND('ENTR1-Age'!BR42="K",'ENTR1-Age'!BR90="K"),OR('ENTR1-Age'!BR42="O",'ENTR1-Age'!BR90="O")),"",SUM('ENTR1-Age'!BQ42,'ENTR1-Age'!BQ90))</f>
        <v>0</v>
      </c>
      <c r="I764" s="316" t="str">
        <f>IF(AND(OR(AND('ENTR1-Age'!BR42="O",'ENTR1-Age'!BR90="O"),AND('ENTR1-Age'!BR42="K",'ENTR1-Age'!BR90="K")),SUM('ENTR1-Age'!BQ42,'ENTR1-Age'!BQ90)=0,ISNUMBER('ENTR1-Age'!BQ138)),"",IF(OR('ENTR1-Age'!BR42="O",'ENTR1-Age'!BR90="O"),"O",IF(AND('ENTR1-Age'!BR42='ENTR1-Age'!BR90,OR('ENTR1-Age'!BR42="K",'ENTR1-Age'!BR42="W",'ENTR1-Age'!BR42="M")), UPPER('ENTR1-Age'!BR42),"")))</f>
        <v/>
      </c>
      <c r="J764" s="321" t="s">
        <v>184</v>
      </c>
      <c r="K764" s="322">
        <f>IF(AND(ISBLANK('ENTR1-Age'!BQ138),$L$764&lt;&gt;"M"),"",'ENTR1-Age'!BQ138)</f>
        <v>0</v>
      </c>
      <c r="L764" s="316" t="str">
        <f>IF(ISBLANK('ENTR1-Age'!BR138),"",'ENTR1-Age'!BR138)</f>
        <v/>
      </c>
      <c r="M764" s="317" t="str">
        <f t="shared" si="12"/>
        <v>OK</v>
      </c>
      <c r="N764" s="342"/>
    </row>
    <row r="765" spans="1:14" x14ac:dyDescent="0.2">
      <c r="A765" s="316" t="s">
        <v>389</v>
      </c>
      <c r="B765" s="316" t="s">
        <v>2524</v>
      </c>
      <c r="C765" s="316" t="s">
        <v>194</v>
      </c>
      <c r="D765" s="318" t="s">
        <v>2525</v>
      </c>
      <c r="E765" s="321" t="s">
        <v>184</v>
      </c>
      <c r="F765" s="316" t="s">
        <v>194</v>
      </c>
      <c r="G765" s="318" t="s">
        <v>2526</v>
      </c>
      <c r="H765" s="316">
        <f>IF(OR(AND('ENTR1-Age'!BQ43="",'ENTR1-Age'!BR43=""),AND('ENTR1-Age'!BQ91="",'ENTR1-Age'!BR91=""),AND('ENTR1-Age'!BR43="K",'ENTR1-Age'!BR91="K"),OR('ENTR1-Age'!BR43="O",'ENTR1-Age'!BR91="O")),"",SUM('ENTR1-Age'!BQ43,'ENTR1-Age'!BQ91))</f>
        <v>0</v>
      </c>
      <c r="I765" s="316" t="str">
        <f>IF(AND(OR(AND('ENTR1-Age'!BR43="O",'ENTR1-Age'!BR91="O"),AND('ENTR1-Age'!BR43="K",'ENTR1-Age'!BR91="K")),SUM('ENTR1-Age'!BQ43,'ENTR1-Age'!BQ91)=0,ISNUMBER('ENTR1-Age'!BQ139)),"",IF(OR('ENTR1-Age'!BR43="O",'ENTR1-Age'!BR91="O"),"O",IF(AND('ENTR1-Age'!BR43='ENTR1-Age'!BR91,OR('ENTR1-Age'!BR43="K",'ENTR1-Age'!BR43="W",'ENTR1-Age'!BR43="M")), UPPER('ENTR1-Age'!BR43),"")))</f>
        <v/>
      </c>
      <c r="J765" s="321" t="s">
        <v>184</v>
      </c>
      <c r="K765" s="322">
        <f>IF(AND(ISBLANK('ENTR1-Age'!BQ139),$L$765&lt;&gt;"M"),"",'ENTR1-Age'!BQ139)</f>
        <v>0</v>
      </c>
      <c r="L765" s="316" t="str">
        <f>IF(ISBLANK('ENTR1-Age'!BR139),"",'ENTR1-Age'!BR139)</f>
        <v/>
      </c>
      <c r="M765" s="317" t="str">
        <f t="shared" si="12"/>
        <v>OK</v>
      </c>
      <c r="N765" s="342"/>
    </row>
    <row r="766" spans="1:14" x14ac:dyDescent="0.2">
      <c r="A766" s="316" t="s">
        <v>389</v>
      </c>
      <c r="B766" s="316" t="s">
        <v>2527</v>
      </c>
      <c r="C766" s="316" t="s">
        <v>194</v>
      </c>
      <c r="D766" s="318" t="s">
        <v>2528</v>
      </c>
      <c r="E766" s="321" t="s">
        <v>184</v>
      </c>
      <c r="F766" s="316" t="s">
        <v>194</v>
      </c>
      <c r="G766" s="318" t="s">
        <v>2529</v>
      </c>
      <c r="H766" s="316">
        <f>IF(OR(AND('ENTR1-Age'!BQ44="",'ENTR1-Age'!BR44=""),AND('ENTR1-Age'!BQ92="",'ENTR1-Age'!BR92=""),AND('ENTR1-Age'!BR44="K",'ENTR1-Age'!BR92="K"),OR('ENTR1-Age'!BR44="O",'ENTR1-Age'!BR92="O")),"",SUM('ENTR1-Age'!BQ44,'ENTR1-Age'!BQ92))</f>
        <v>0</v>
      </c>
      <c r="I766" s="316" t="str">
        <f>IF(AND(OR(AND('ENTR1-Age'!BR44="O",'ENTR1-Age'!BR92="O"),AND('ENTR1-Age'!BR44="K",'ENTR1-Age'!BR92="K")),SUM('ENTR1-Age'!BQ44,'ENTR1-Age'!BQ92)=0,ISNUMBER('ENTR1-Age'!BQ140)),"",IF(OR('ENTR1-Age'!BR44="O",'ENTR1-Age'!BR92="O"),"O",IF(AND('ENTR1-Age'!BR44='ENTR1-Age'!BR92,OR('ENTR1-Age'!BR44="K",'ENTR1-Age'!BR44="W",'ENTR1-Age'!BR44="M")), UPPER('ENTR1-Age'!BR44),"")))</f>
        <v/>
      </c>
      <c r="J766" s="321" t="s">
        <v>184</v>
      </c>
      <c r="K766" s="322">
        <f>IF(AND(ISBLANK('ENTR1-Age'!BQ140),$L$766&lt;&gt;"M"),"",'ENTR1-Age'!BQ140)</f>
        <v>0</v>
      </c>
      <c r="L766" s="316" t="str">
        <f>IF(ISBLANK('ENTR1-Age'!BR140),"",'ENTR1-Age'!BR140)</f>
        <v/>
      </c>
      <c r="M766" s="317" t="str">
        <f t="shared" si="12"/>
        <v>OK</v>
      </c>
      <c r="N766" s="342"/>
    </row>
    <row r="767" spans="1:14" x14ac:dyDescent="0.2">
      <c r="A767" s="316" t="s">
        <v>389</v>
      </c>
      <c r="B767" s="316" t="s">
        <v>2530</v>
      </c>
      <c r="C767" s="316" t="s">
        <v>194</v>
      </c>
      <c r="D767" s="318" t="s">
        <v>2531</v>
      </c>
      <c r="E767" s="321" t="s">
        <v>184</v>
      </c>
      <c r="F767" s="316" t="s">
        <v>194</v>
      </c>
      <c r="G767" s="318" t="s">
        <v>2532</v>
      </c>
      <c r="H767" s="316">
        <f>IF(OR(AND('ENTR1-Age'!BQ45="",'ENTR1-Age'!BR45=""),AND('ENTR1-Age'!BQ93="",'ENTR1-Age'!BR93=""),AND('ENTR1-Age'!BR45="K",'ENTR1-Age'!BR93="K"),OR('ENTR1-Age'!BR45="O",'ENTR1-Age'!BR93="O")),"",SUM('ENTR1-Age'!BQ45,'ENTR1-Age'!BQ93))</f>
        <v>5</v>
      </c>
      <c r="I767" s="316" t="str">
        <f>IF(AND(OR(AND('ENTR1-Age'!BR45="O",'ENTR1-Age'!BR93="O"),AND('ENTR1-Age'!BR45="K",'ENTR1-Age'!BR93="K")),SUM('ENTR1-Age'!BQ45,'ENTR1-Age'!BQ93)=0,ISNUMBER('ENTR1-Age'!BQ141)),"",IF(OR('ENTR1-Age'!BR45="O",'ENTR1-Age'!BR93="O"),"O",IF(AND('ENTR1-Age'!BR45='ENTR1-Age'!BR93,OR('ENTR1-Age'!BR45="K",'ENTR1-Age'!BR45="W",'ENTR1-Age'!BR45="M")), UPPER('ENTR1-Age'!BR45),"")))</f>
        <v/>
      </c>
      <c r="J767" s="321" t="s">
        <v>184</v>
      </c>
      <c r="K767" s="322">
        <f>IF(AND(ISBLANK('ENTR1-Age'!BQ141),$L$767&lt;&gt;"M"),"",'ENTR1-Age'!BQ141)</f>
        <v>5</v>
      </c>
      <c r="L767" s="316" t="str">
        <f>IF(ISBLANK('ENTR1-Age'!BR141),"",'ENTR1-Age'!BR141)</f>
        <v/>
      </c>
      <c r="M767" s="317" t="str">
        <f t="shared" si="12"/>
        <v>OK</v>
      </c>
      <c r="N767" s="342"/>
    </row>
    <row r="768" spans="1:14" x14ac:dyDescent="0.2">
      <c r="A768" s="316" t="s">
        <v>389</v>
      </c>
      <c r="B768" s="316" t="s">
        <v>2533</v>
      </c>
      <c r="C768" s="316" t="s">
        <v>194</v>
      </c>
      <c r="D768" s="318" t="s">
        <v>2534</v>
      </c>
      <c r="E768" s="321" t="s">
        <v>184</v>
      </c>
      <c r="F768" s="316" t="s">
        <v>194</v>
      </c>
      <c r="G768" s="318" t="s">
        <v>2535</v>
      </c>
      <c r="H768" s="316">
        <f>IF(OR(AND('ENTR1-Age'!BQ46="",'ENTR1-Age'!BR46=""),AND('ENTR1-Age'!BQ94="",'ENTR1-Age'!BR94=""),AND('ENTR1-Age'!BR46="K",'ENTR1-Age'!BR94="K"),OR('ENTR1-Age'!BR46="O",'ENTR1-Age'!BR94="O")),"",SUM('ENTR1-Age'!BQ46,'ENTR1-Age'!BQ94))</f>
        <v>6</v>
      </c>
      <c r="I768" s="316" t="str">
        <f>IF(AND(OR(AND('ENTR1-Age'!BR46="O",'ENTR1-Age'!BR94="O"),AND('ENTR1-Age'!BR46="K",'ENTR1-Age'!BR94="K")),SUM('ENTR1-Age'!BQ46,'ENTR1-Age'!BQ94)=0,ISNUMBER('ENTR1-Age'!BQ142)),"",IF(OR('ENTR1-Age'!BR46="O",'ENTR1-Age'!BR94="O"),"O",IF(AND('ENTR1-Age'!BR46='ENTR1-Age'!BR94,OR('ENTR1-Age'!BR46="K",'ENTR1-Age'!BR46="W",'ENTR1-Age'!BR46="M")), UPPER('ENTR1-Age'!BR46),"")))</f>
        <v/>
      </c>
      <c r="J768" s="321" t="s">
        <v>184</v>
      </c>
      <c r="K768" s="322">
        <f>IF(AND(ISBLANK('ENTR1-Age'!BQ142),$L$768&lt;&gt;"M"),"",'ENTR1-Age'!BQ142)</f>
        <v>6</v>
      </c>
      <c r="L768" s="316" t="str">
        <f>IF(ISBLANK('ENTR1-Age'!BR142),"",'ENTR1-Age'!BR142)</f>
        <v/>
      </c>
      <c r="M768" s="317" t="str">
        <f t="shared" si="12"/>
        <v>OK</v>
      </c>
      <c r="N768" s="342"/>
    </row>
    <row r="769" spans="1:14" x14ac:dyDescent="0.2">
      <c r="A769" s="316" t="s">
        <v>389</v>
      </c>
      <c r="B769" s="316" t="s">
        <v>2536</v>
      </c>
      <c r="C769" s="316" t="s">
        <v>194</v>
      </c>
      <c r="D769" s="318" t="s">
        <v>2537</v>
      </c>
      <c r="E769" s="321" t="s">
        <v>184</v>
      </c>
      <c r="F769" s="316" t="s">
        <v>194</v>
      </c>
      <c r="G769" s="318" t="s">
        <v>2538</v>
      </c>
      <c r="H769" s="316">
        <f>IF(OR(AND('ENTR1-Age'!BQ47="",'ENTR1-Age'!BR47=""),AND('ENTR1-Age'!BQ95="",'ENTR1-Age'!BR95=""),AND('ENTR1-Age'!BR47="K",'ENTR1-Age'!BR95="K"),OR('ENTR1-Age'!BR47="O",'ENTR1-Age'!BR95="O")),"",SUM('ENTR1-Age'!BQ47,'ENTR1-Age'!BQ95))</f>
        <v>12</v>
      </c>
      <c r="I769" s="316" t="str">
        <f>IF(AND(OR(AND('ENTR1-Age'!BR47="O",'ENTR1-Age'!BR95="O"),AND('ENTR1-Age'!BR47="K",'ENTR1-Age'!BR95="K")),SUM('ENTR1-Age'!BQ47,'ENTR1-Age'!BQ95)=0,ISNUMBER('ENTR1-Age'!BQ143)),"",IF(OR('ENTR1-Age'!BR47="O",'ENTR1-Age'!BR95="O"),"O",IF(AND('ENTR1-Age'!BR47='ENTR1-Age'!BR95,OR('ENTR1-Age'!BR47="K",'ENTR1-Age'!BR47="W",'ENTR1-Age'!BR47="M")), UPPER('ENTR1-Age'!BR47),"")))</f>
        <v/>
      </c>
      <c r="J769" s="321" t="s">
        <v>184</v>
      </c>
      <c r="K769" s="322">
        <f>IF(AND(ISBLANK('ENTR1-Age'!BQ143),$L$769&lt;&gt;"M"),"",'ENTR1-Age'!BQ143)</f>
        <v>12</v>
      </c>
      <c r="L769" s="316" t="str">
        <f>IF(ISBLANK('ENTR1-Age'!BR143),"",'ENTR1-Age'!BR143)</f>
        <v/>
      </c>
      <c r="M769" s="317" t="str">
        <f t="shared" ref="M769:M832" si="13">IF(AND(ISNUMBER(H769),ISNUMBER(K769)),IF(OR(ROUND(H769,0)&lt;&gt;ROUND(K769,0),I769&lt;&gt;L769),"Check","OK"),IF(OR(AND(H769&lt;&gt;K769,I769&lt;&gt;"M",L769&lt;&gt;"M"),I769&lt;&gt;L769),"Check","OK"))</f>
        <v>OK</v>
      </c>
      <c r="N769" s="342"/>
    </row>
    <row r="770" spans="1:14" x14ac:dyDescent="0.2">
      <c r="A770" s="316" t="s">
        <v>389</v>
      </c>
      <c r="B770" s="316" t="s">
        <v>2539</v>
      </c>
      <c r="C770" s="316" t="s">
        <v>194</v>
      </c>
      <c r="D770" s="318" t="s">
        <v>2540</v>
      </c>
      <c r="E770" s="321" t="s">
        <v>184</v>
      </c>
      <c r="F770" s="316" t="s">
        <v>194</v>
      </c>
      <c r="G770" s="318" t="s">
        <v>2541</v>
      </c>
      <c r="H770" s="316">
        <f>IF(OR(AND('ENTR1-Age'!BQ48="",'ENTR1-Age'!BR48=""),AND('ENTR1-Age'!BQ96="",'ENTR1-Age'!BR96=""),AND('ENTR1-Age'!BR48="K",'ENTR1-Age'!BR96="K"),OR('ENTR1-Age'!BR48="O",'ENTR1-Age'!BR96="O")),"",SUM('ENTR1-Age'!BQ48,'ENTR1-Age'!BQ96))</f>
        <v>23</v>
      </c>
      <c r="I770" s="316" t="str">
        <f>IF(AND(OR(AND('ENTR1-Age'!BR48="O",'ENTR1-Age'!BR96="O"),AND('ENTR1-Age'!BR48="K",'ENTR1-Age'!BR96="K")),SUM('ENTR1-Age'!BQ48,'ENTR1-Age'!BQ96)=0,ISNUMBER('ENTR1-Age'!BQ144)),"",IF(OR('ENTR1-Age'!BR48="O",'ENTR1-Age'!BR96="O"),"O",IF(AND('ENTR1-Age'!BR48='ENTR1-Age'!BR96,OR('ENTR1-Age'!BR48="K",'ENTR1-Age'!BR48="W",'ENTR1-Age'!BR48="M")), UPPER('ENTR1-Age'!BR48),"")))</f>
        <v/>
      </c>
      <c r="J770" s="321" t="s">
        <v>184</v>
      </c>
      <c r="K770" s="322">
        <f>IF(AND(ISBLANK('ENTR1-Age'!BQ144),$L$770&lt;&gt;"M"),"",'ENTR1-Age'!BQ144)</f>
        <v>23</v>
      </c>
      <c r="L770" s="316" t="str">
        <f>IF(ISBLANK('ENTR1-Age'!BR144),"",'ENTR1-Age'!BR144)</f>
        <v/>
      </c>
      <c r="M770" s="317" t="str">
        <f t="shared" si="13"/>
        <v>OK</v>
      </c>
      <c r="N770" s="342"/>
    </row>
    <row r="771" spans="1:14" x14ac:dyDescent="0.2">
      <c r="A771" s="316" t="s">
        <v>389</v>
      </c>
      <c r="B771" s="316" t="s">
        <v>2542</v>
      </c>
      <c r="C771" s="316" t="s">
        <v>194</v>
      </c>
      <c r="D771" s="318" t="s">
        <v>2543</v>
      </c>
      <c r="E771" s="321" t="s">
        <v>184</v>
      </c>
      <c r="F771" s="316" t="s">
        <v>194</v>
      </c>
      <c r="G771" s="318" t="s">
        <v>2544</v>
      </c>
      <c r="H771" s="316">
        <f>IF(OR(AND('ENTR1-Age'!BQ49="",'ENTR1-Age'!BR49=""),AND('ENTR1-Age'!BQ97="",'ENTR1-Age'!BR97=""),AND('ENTR1-Age'!BR49="K",'ENTR1-Age'!BR97="K"),OR('ENTR1-Age'!BR49="O",'ENTR1-Age'!BR97="O")),"",SUM('ENTR1-Age'!BQ49,'ENTR1-Age'!BQ97))</f>
        <v>17</v>
      </c>
      <c r="I771" s="316" t="str">
        <f>IF(AND(OR(AND('ENTR1-Age'!BR49="O",'ENTR1-Age'!BR97="O"),AND('ENTR1-Age'!BR49="K",'ENTR1-Age'!BR97="K")),SUM('ENTR1-Age'!BQ49,'ENTR1-Age'!BQ97)=0,ISNUMBER('ENTR1-Age'!BQ145)),"",IF(OR('ENTR1-Age'!BR49="O",'ENTR1-Age'!BR97="O"),"O",IF(AND('ENTR1-Age'!BR49='ENTR1-Age'!BR97,OR('ENTR1-Age'!BR49="K",'ENTR1-Age'!BR49="W",'ENTR1-Age'!BR49="M")), UPPER('ENTR1-Age'!BR49),"")))</f>
        <v/>
      </c>
      <c r="J771" s="321" t="s">
        <v>184</v>
      </c>
      <c r="K771" s="322">
        <f>IF(AND(ISBLANK('ENTR1-Age'!BQ145),$L$771&lt;&gt;"M"),"",'ENTR1-Age'!BQ145)</f>
        <v>17</v>
      </c>
      <c r="L771" s="316" t="str">
        <f>IF(ISBLANK('ENTR1-Age'!BR145),"",'ENTR1-Age'!BR145)</f>
        <v/>
      </c>
      <c r="M771" s="317" t="str">
        <f t="shared" si="13"/>
        <v>OK</v>
      </c>
      <c r="N771" s="342"/>
    </row>
    <row r="772" spans="1:14" x14ac:dyDescent="0.2">
      <c r="A772" s="316" t="s">
        <v>389</v>
      </c>
      <c r="B772" s="316" t="s">
        <v>2545</v>
      </c>
      <c r="C772" s="316" t="s">
        <v>194</v>
      </c>
      <c r="D772" s="318" t="s">
        <v>2546</v>
      </c>
      <c r="E772" s="321" t="s">
        <v>184</v>
      </c>
      <c r="F772" s="316" t="s">
        <v>194</v>
      </c>
      <c r="G772" s="318" t="s">
        <v>2547</v>
      </c>
      <c r="H772" s="316">
        <f>IF(OR(AND('ENTR1-Age'!BQ50="",'ENTR1-Age'!BR50=""),AND('ENTR1-Age'!BQ98="",'ENTR1-Age'!BR98=""),AND('ENTR1-Age'!BR50="K",'ENTR1-Age'!BR98="K"),OR('ENTR1-Age'!BR50="O",'ENTR1-Age'!BR98="O")),"",SUM('ENTR1-Age'!BQ50,'ENTR1-Age'!BQ98))</f>
        <v>24</v>
      </c>
      <c r="I772" s="316" t="str">
        <f>IF(AND(OR(AND('ENTR1-Age'!BR50="O",'ENTR1-Age'!BR98="O"),AND('ENTR1-Age'!BR50="K",'ENTR1-Age'!BR98="K")),SUM('ENTR1-Age'!BQ50,'ENTR1-Age'!BQ98)=0,ISNUMBER('ENTR1-Age'!BQ146)),"",IF(OR('ENTR1-Age'!BR50="O",'ENTR1-Age'!BR98="O"),"O",IF(AND('ENTR1-Age'!BR50='ENTR1-Age'!BR98,OR('ENTR1-Age'!BR50="K",'ENTR1-Age'!BR50="W",'ENTR1-Age'!BR50="M")), UPPER('ENTR1-Age'!BR50),"")))</f>
        <v/>
      </c>
      <c r="J772" s="321" t="s">
        <v>184</v>
      </c>
      <c r="K772" s="322">
        <f>IF(AND(ISBLANK('ENTR1-Age'!BQ146),$L$772&lt;&gt;"M"),"",'ENTR1-Age'!BQ146)</f>
        <v>24</v>
      </c>
      <c r="L772" s="316" t="str">
        <f>IF(ISBLANK('ENTR1-Age'!BR146),"",'ENTR1-Age'!BR146)</f>
        <v/>
      </c>
      <c r="M772" s="317" t="str">
        <f t="shared" si="13"/>
        <v>OK</v>
      </c>
      <c r="N772" s="342"/>
    </row>
    <row r="773" spans="1:14" x14ac:dyDescent="0.2">
      <c r="A773" s="316" t="s">
        <v>389</v>
      </c>
      <c r="B773" s="316" t="s">
        <v>2548</v>
      </c>
      <c r="C773" s="316" t="s">
        <v>194</v>
      </c>
      <c r="D773" s="318" t="s">
        <v>2549</v>
      </c>
      <c r="E773" s="321" t="s">
        <v>184</v>
      </c>
      <c r="F773" s="316" t="s">
        <v>194</v>
      </c>
      <c r="G773" s="318" t="s">
        <v>2550</v>
      </c>
      <c r="H773" s="316">
        <f>IF(OR(AND('ENTR1-Age'!BQ51="",'ENTR1-Age'!BR51=""),AND('ENTR1-Age'!BQ99="",'ENTR1-Age'!BR99=""),AND('ENTR1-Age'!BR51="K",'ENTR1-Age'!BR99="K"),OR('ENTR1-Age'!BR51="O",'ENTR1-Age'!BR99="O")),"",SUM('ENTR1-Age'!BQ51,'ENTR1-Age'!BQ99))</f>
        <v>14</v>
      </c>
      <c r="I773" s="316" t="str">
        <f>IF(AND(OR(AND('ENTR1-Age'!BR51="O",'ENTR1-Age'!BR99="O"),AND('ENTR1-Age'!BR51="K",'ENTR1-Age'!BR99="K")),SUM('ENTR1-Age'!BQ51,'ENTR1-Age'!BQ99)=0,ISNUMBER('ENTR1-Age'!BQ147)),"",IF(OR('ENTR1-Age'!BR51="O",'ENTR1-Age'!BR99="O"),"O",IF(AND('ENTR1-Age'!BR51='ENTR1-Age'!BR99,OR('ENTR1-Age'!BR51="K",'ENTR1-Age'!BR51="W",'ENTR1-Age'!BR51="M")), UPPER('ENTR1-Age'!BR51),"")))</f>
        <v/>
      </c>
      <c r="J773" s="321" t="s">
        <v>184</v>
      </c>
      <c r="K773" s="322">
        <f>IF(AND(ISBLANK('ENTR1-Age'!BQ147),$L$773&lt;&gt;"M"),"",'ENTR1-Age'!BQ147)</f>
        <v>14</v>
      </c>
      <c r="L773" s="316" t="str">
        <f>IF(ISBLANK('ENTR1-Age'!BR147),"",'ENTR1-Age'!BR147)</f>
        <v/>
      </c>
      <c r="M773" s="317" t="str">
        <f t="shared" si="13"/>
        <v>OK</v>
      </c>
      <c r="N773" s="342"/>
    </row>
    <row r="774" spans="1:14" x14ac:dyDescent="0.2">
      <c r="A774" s="316" t="s">
        <v>389</v>
      </c>
      <c r="B774" s="316" t="s">
        <v>2551</v>
      </c>
      <c r="C774" s="316" t="s">
        <v>194</v>
      </c>
      <c r="D774" s="318" t="s">
        <v>2552</v>
      </c>
      <c r="E774" s="321" t="s">
        <v>184</v>
      </c>
      <c r="F774" s="316" t="s">
        <v>194</v>
      </c>
      <c r="G774" s="318" t="s">
        <v>2553</v>
      </c>
      <c r="H774" s="316">
        <f>IF(OR(AND('ENTR1-Age'!BQ52="",'ENTR1-Age'!BR52=""),AND('ENTR1-Age'!BQ100="",'ENTR1-Age'!BR100=""),AND('ENTR1-Age'!BR52="K",'ENTR1-Age'!BR100="K"),OR('ENTR1-Age'!BR52="O",'ENTR1-Age'!BR100="O")),"",SUM('ENTR1-Age'!BQ52,'ENTR1-Age'!BQ100))</f>
        <v>14</v>
      </c>
      <c r="I774" s="316" t="str">
        <f>IF(AND(OR(AND('ENTR1-Age'!BR52="O",'ENTR1-Age'!BR100="O"),AND('ENTR1-Age'!BR52="K",'ENTR1-Age'!BR100="K")),SUM('ENTR1-Age'!BQ52,'ENTR1-Age'!BQ100)=0,ISNUMBER('ENTR1-Age'!BQ148)),"",IF(OR('ENTR1-Age'!BR52="O",'ENTR1-Age'!BR100="O"),"O",IF(AND('ENTR1-Age'!BR52='ENTR1-Age'!BR100,OR('ENTR1-Age'!BR52="K",'ENTR1-Age'!BR52="W",'ENTR1-Age'!BR52="M")), UPPER('ENTR1-Age'!BR52),"")))</f>
        <v/>
      </c>
      <c r="J774" s="321" t="s">
        <v>184</v>
      </c>
      <c r="K774" s="322">
        <f>IF(AND(ISBLANK('ENTR1-Age'!BQ148),$L$774&lt;&gt;"M"),"",'ENTR1-Age'!BQ148)</f>
        <v>14</v>
      </c>
      <c r="L774" s="316" t="str">
        <f>IF(ISBLANK('ENTR1-Age'!BR148),"",'ENTR1-Age'!BR148)</f>
        <v/>
      </c>
      <c r="M774" s="317" t="str">
        <f t="shared" si="13"/>
        <v>OK</v>
      </c>
      <c r="N774" s="342"/>
    </row>
    <row r="775" spans="1:14" x14ac:dyDescent="0.2">
      <c r="A775" s="316" t="s">
        <v>389</v>
      </c>
      <c r="B775" s="316" t="s">
        <v>2554</v>
      </c>
      <c r="C775" s="316" t="s">
        <v>194</v>
      </c>
      <c r="D775" s="318" t="s">
        <v>2555</v>
      </c>
      <c r="E775" s="321" t="s">
        <v>184</v>
      </c>
      <c r="F775" s="316" t="s">
        <v>194</v>
      </c>
      <c r="G775" s="318" t="s">
        <v>2556</v>
      </c>
      <c r="H775" s="316">
        <f>IF(OR(AND('ENTR1-Age'!BQ53="",'ENTR1-Age'!BR53=""),AND('ENTR1-Age'!BQ101="",'ENTR1-Age'!BR101=""),AND('ENTR1-Age'!BR53="K",'ENTR1-Age'!BR101="K"),OR('ENTR1-Age'!BR53="O",'ENTR1-Age'!BR101="O")),"",SUM('ENTR1-Age'!BQ53,'ENTR1-Age'!BQ101))</f>
        <v>15</v>
      </c>
      <c r="I775" s="316" t="str">
        <f>IF(AND(OR(AND('ENTR1-Age'!BR53="O",'ENTR1-Age'!BR101="O"),AND('ENTR1-Age'!BR53="K",'ENTR1-Age'!BR101="K")),SUM('ENTR1-Age'!BQ53,'ENTR1-Age'!BQ101)=0,ISNUMBER('ENTR1-Age'!BQ149)),"",IF(OR('ENTR1-Age'!BR53="O",'ENTR1-Age'!BR101="O"),"O",IF(AND('ENTR1-Age'!BR53='ENTR1-Age'!BR101,OR('ENTR1-Age'!BR53="K",'ENTR1-Age'!BR53="W",'ENTR1-Age'!BR53="M")), UPPER('ENTR1-Age'!BR53),"")))</f>
        <v/>
      </c>
      <c r="J775" s="321" t="s">
        <v>184</v>
      </c>
      <c r="K775" s="322">
        <f>IF(AND(ISBLANK('ENTR1-Age'!BQ149),$L$775&lt;&gt;"M"),"",'ENTR1-Age'!BQ149)</f>
        <v>15</v>
      </c>
      <c r="L775" s="316" t="str">
        <f>IF(ISBLANK('ENTR1-Age'!BR149),"",'ENTR1-Age'!BR149)</f>
        <v/>
      </c>
      <c r="M775" s="317" t="str">
        <f t="shared" si="13"/>
        <v>OK</v>
      </c>
      <c r="N775" s="342"/>
    </row>
    <row r="776" spans="1:14" x14ac:dyDescent="0.2">
      <c r="A776" s="316" t="s">
        <v>389</v>
      </c>
      <c r="B776" s="316" t="s">
        <v>2557</v>
      </c>
      <c r="C776" s="316" t="s">
        <v>194</v>
      </c>
      <c r="D776" s="318" t="s">
        <v>2558</v>
      </c>
      <c r="E776" s="321" t="s">
        <v>184</v>
      </c>
      <c r="F776" s="316" t="s">
        <v>194</v>
      </c>
      <c r="G776" s="318" t="s">
        <v>2559</v>
      </c>
      <c r="H776" s="316">
        <f>IF(OR(AND('ENTR1-Age'!BQ54="",'ENTR1-Age'!BR54=""),AND('ENTR1-Age'!BQ102="",'ENTR1-Age'!BR102=""),AND('ENTR1-Age'!BR54="K",'ENTR1-Age'!BR102="K"),OR('ENTR1-Age'!BR54="O",'ENTR1-Age'!BR102="O")),"",SUM('ENTR1-Age'!BQ54,'ENTR1-Age'!BQ102))</f>
        <v>9</v>
      </c>
      <c r="I776" s="316" t="str">
        <f>IF(AND(OR(AND('ENTR1-Age'!BR54="O",'ENTR1-Age'!BR102="O"),AND('ENTR1-Age'!BR54="K",'ENTR1-Age'!BR102="K")),SUM('ENTR1-Age'!BQ54,'ENTR1-Age'!BQ102)=0,ISNUMBER('ENTR1-Age'!BQ150)),"",IF(OR('ENTR1-Age'!BR54="O",'ENTR1-Age'!BR102="O"),"O",IF(AND('ENTR1-Age'!BR54='ENTR1-Age'!BR102,OR('ENTR1-Age'!BR54="K",'ENTR1-Age'!BR54="W",'ENTR1-Age'!BR54="M")), UPPER('ENTR1-Age'!BR54),"")))</f>
        <v/>
      </c>
      <c r="J776" s="321" t="s">
        <v>184</v>
      </c>
      <c r="K776" s="322">
        <f>IF(AND(ISBLANK('ENTR1-Age'!BQ150),$L$776&lt;&gt;"M"),"",'ENTR1-Age'!BQ150)</f>
        <v>9</v>
      </c>
      <c r="L776" s="316" t="str">
        <f>IF(ISBLANK('ENTR1-Age'!BR150),"",'ENTR1-Age'!BR150)</f>
        <v/>
      </c>
      <c r="M776" s="317" t="str">
        <f t="shared" si="13"/>
        <v>OK</v>
      </c>
      <c r="N776" s="342"/>
    </row>
    <row r="777" spans="1:14" x14ac:dyDescent="0.2">
      <c r="A777" s="316" t="s">
        <v>389</v>
      </c>
      <c r="B777" s="316" t="s">
        <v>2560</v>
      </c>
      <c r="C777" s="316" t="s">
        <v>194</v>
      </c>
      <c r="D777" s="318" t="s">
        <v>2561</v>
      </c>
      <c r="E777" s="321" t="s">
        <v>184</v>
      </c>
      <c r="F777" s="316" t="s">
        <v>194</v>
      </c>
      <c r="G777" s="318" t="s">
        <v>2562</v>
      </c>
      <c r="H777" s="316">
        <f>IF(OR(AND('ENTR1-Age'!BQ55="",'ENTR1-Age'!BR55=""),AND('ENTR1-Age'!BQ103="",'ENTR1-Age'!BR103=""),AND('ENTR1-Age'!BR55="K",'ENTR1-Age'!BR103="K"),OR('ENTR1-Age'!BR55="O",'ENTR1-Age'!BR103="O")),"",SUM('ENTR1-Age'!BQ55,'ENTR1-Age'!BQ103))</f>
        <v>17</v>
      </c>
      <c r="I777" s="316" t="str">
        <f>IF(AND(OR(AND('ENTR1-Age'!BR55="O",'ENTR1-Age'!BR103="O"),AND('ENTR1-Age'!BR55="K",'ENTR1-Age'!BR103="K")),SUM('ENTR1-Age'!BQ55,'ENTR1-Age'!BQ103)=0,ISNUMBER('ENTR1-Age'!BQ151)),"",IF(OR('ENTR1-Age'!BR55="O",'ENTR1-Age'!BR103="O"),"O",IF(AND('ENTR1-Age'!BR55='ENTR1-Age'!BR103,OR('ENTR1-Age'!BR55="K",'ENTR1-Age'!BR55="W",'ENTR1-Age'!BR55="M")), UPPER('ENTR1-Age'!BR55),"")))</f>
        <v/>
      </c>
      <c r="J777" s="321" t="s">
        <v>184</v>
      </c>
      <c r="K777" s="322">
        <f>IF(AND(ISBLANK('ENTR1-Age'!BQ151),$L$777&lt;&gt;"M"),"",'ENTR1-Age'!BQ151)</f>
        <v>17</v>
      </c>
      <c r="L777" s="316" t="str">
        <f>IF(ISBLANK('ENTR1-Age'!BR151),"",'ENTR1-Age'!BR151)</f>
        <v/>
      </c>
      <c r="M777" s="317" t="str">
        <f t="shared" si="13"/>
        <v>OK</v>
      </c>
      <c r="N777" s="342"/>
    </row>
    <row r="778" spans="1:14" x14ac:dyDescent="0.2">
      <c r="A778" s="316" t="s">
        <v>389</v>
      </c>
      <c r="B778" s="316" t="s">
        <v>2563</v>
      </c>
      <c r="C778" s="316" t="s">
        <v>194</v>
      </c>
      <c r="D778" s="318" t="s">
        <v>2564</v>
      </c>
      <c r="E778" s="321" t="s">
        <v>184</v>
      </c>
      <c r="F778" s="316" t="s">
        <v>194</v>
      </c>
      <c r="G778" s="318" t="s">
        <v>2565</v>
      </c>
      <c r="H778" s="316">
        <f>IF(OR(AND('ENTR1-Age'!BQ56="",'ENTR1-Age'!BR56=""),AND('ENTR1-Age'!BQ104="",'ENTR1-Age'!BR104=""),AND('ENTR1-Age'!BR56="K",'ENTR1-Age'!BR104="K"),OR('ENTR1-Age'!BR56="O",'ENTR1-Age'!BR104="O")),"",SUM('ENTR1-Age'!BQ56,'ENTR1-Age'!BQ104))</f>
        <v>10</v>
      </c>
      <c r="I778" s="316" t="str">
        <f>IF(AND(OR(AND('ENTR1-Age'!BR56="O",'ENTR1-Age'!BR104="O"),AND('ENTR1-Age'!BR56="K",'ENTR1-Age'!BR104="K")),SUM('ENTR1-Age'!BQ56,'ENTR1-Age'!BQ104)=0,ISNUMBER('ENTR1-Age'!BQ152)),"",IF(OR('ENTR1-Age'!BR56="O",'ENTR1-Age'!BR104="O"),"O",IF(AND('ENTR1-Age'!BR56='ENTR1-Age'!BR104,OR('ENTR1-Age'!BR56="K",'ENTR1-Age'!BR56="W",'ENTR1-Age'!BR56="M")), UPPER('ENTR1-Age'!BR56),"")))</f>
        <v/>
      </c>
      <c r="J778" s="321" t="s">
        <v>184</v>
      </c>
      <c r="K778" s="322">
        <f>IF(AND(ISBLANK('ENTR1-Age'!BQ152),$L$778&lt;&gt;"M"),"",'ENTR1-Age'!BQ152)</f>
        <v>10</v>
      </c>
      <c r="L778" s="316" t="str">
        <f>IF(ISBLANK('ENTR1-Age'!BR152),"",'ENTR1-Age'!BR152)</f>
        <v/>
      </c>
      <c r="M778" s="317" t="str">
        <f t="shared" si="13"/>
        <v>OK</v>
      </c>
      <c r="N778" s="342"/>
    </row>
    <row r="779" spans="1:14" x14ac:dyDescent="0.2">
      <c r="A779" s="316" t="s">
        <v>389</v>
      </c>
      <c r="B779" s="316" t="s">
        <v>2566</v>
      </c>
      <c r="C779" s="316" t="s">
        <v>194</v>
      </c>
      <c r="D779" s="318" t="s">
        <v>2567</v>
      </c>
      <c r="E779" s="321" t="s">
        <v>184</v>
      </c>
      <c r="F779" s="316" t="s">
        <v>194</v>
      </c>
      <c r="G779" s="318" t="s">
        <v>2568</v>
      </c>
      <c r="H779" s="316">
        <f>IF(OR(AND('ENTR1-Age'!BQ57="",'ENTR1-Age'!BR57=""),AND('ENTR1-Age'!BQ105="",'ENTR1-Age'!BR105=""),AND('ENTR1-Age'!BR57="K",'ENTR1-Age'!BR105="K"),OR('ENTR1-Age'!BR57="O",'ENTR1-Age'!BR105="O")),"",SUM('ENTR1-Age'!BQ57,'ENTR1-Age'!BQ105))</f>
        <v>5</v>
      </c>
      <c r="I779" s="316" t="str">
        <f>IF(AND(OR(AND('ENTR1-Age'!BR57="O",'ENTR1-Age'!BR105="O"),AND('ENTR1-Age'!BR57="K",'ENTR1-Age'!BR105="K")),SUM('ENTR1-Age'!BQ57,'ENTR1-Age'!BQ105)=0,ISNUMBER('ENTR1-Age'!BQ153)),"",IF(OR('ENTR1-Age'!BR57="O",'ENTR1-Age'!BR105="O"),"O",IF(AND('ENTR1-Age'!BR57='ENTR1-Age'!BR105,OR('ENTR1-Age'!BR57="K",'ENTR1-Age'!BR57="W",'ENTR1-Age'!BR57="M")), UPPER('ENTR1-Age'!BR57),"")))</f>
        <v/>
      </c>
      <c r="J779" s="321" t="s">
        <v>184</v>
      </c>
      <c r="K779" s="322">
        <f>IF(AND(ISBLANK('ENTR1-Age'!BQ153),$L$779&lt;&gt;"M"),"",'ENTR1-Age'!BQ153)</f>
        <v>5</v>
      </c>
      <c r="L779" s="316" t="str">
        <f>IF(ISBLANK('ENTR1-Age'!BR153),"",'ENTR1-Age'!BR153)</f>
        <v/>
      </c>
      <c r="M779" s="317" t="str">
        <f t="shared" si="13"/>
        <v>OK</v>
      </c>
      <c r="N779" s="342"/>
    </row>
    <row r="780" spans="1:14" x14ac:dyDescent="0.2">
      <c r="A780" s="316" t="s">
        <v>389</v>
      </c>
      <c r="B780" s="316" t="s">
        <v>2569</v>
      </c>
      <c r="C780" s="316" t="s">
        <v>194</v>
      </c>
      <c r="D780" s="318" t="s">
        <v>2570</v>
      </c>
      <c r="E780" s="321" t="s">
        <v>184</v>
      </c>
      <c r="F780" s="316" t="s">
        <v>194</v>
      </c>
      <c r="G780" s="318" t="s">
        <v>2571</v>
      </c>
      <c r="H780" s="316">
        <f>IF(OR(AND('ENTR1-Age'!BQ58="",'ENTR1-Age'!BR58=""),AND('ENTR1-Age'!BQ106="",'ENTR1-Age'!BR106=""),AND('ENTR1-Age'!BR58="K",'ENTR1-Age'!BR106="K"),OR('ENTR1-Age'!BR58="O",'ENTR1-Age'!BR106="O")),"",SUM('ENTR1-Age'!BQ58,'ENTR1-Age'!BQ106))</f>
        <v>4</v>
      </c>
      <c r="I780" s="316" t="str">
        <f>IF(AND(OR(AND('ENTR1-Age'!BR58="O",'ENTR1-Age'!BR106="O"),AND('ENTR1-Age'!BR58="K",'ENTR1-Age'!BR106="K")),SUM('ENTR1-Age'!BQ58,'ENTR1-Age'!BQ106)=0,ISNUMBER('ENTR1-Age'!BQ154)),"",IF(OR('ENTR1-Age'!BR58="O",'ENTR1-Age'!BR106="O"),"O",IF(AND('ENTR1-Age'!BR58='ENTR1-Age'!BR106,OR('ENTR1-Age'!BR58="K",'ENTR1-Age'!BR58="W",'ENTR1-Age'!BR58="M")), UPPER('ENTR1-Age'!BR58),"")))</f>
        <v/>
      </c>
      <c r="J780" s="321" t="s">
        <v>184</v>
      </c>
      <c r="K780" s="322">
        <f>IF(AND(ISBLANK('ENTR1-Age'!BQ154),$L$780&lt;&gt;"M"),"",'ENTR1-Age'!BQ154)</f>
        <v>4</v>
      </c>
      <c r="L780" s="316" t="str">
        <f>IF(ISBLANK('ENTR1-Age'!BR154),"",'ENTR1-Age'!BR154)</f>
        <v/>
      </c>
      <c r="M780" s="317" t="str">
        <f t="shared" si="13"/>
        <v>OK</v>
      </c>
      <c r="N780" s="342"/>
    </row>
    <row r="781" spans="1:14" x14ac:dyDescent="0.2">
      <c r="A781" s="316" t="s">
        <v>389</v>
      </c>
      <c r="B781" s="316" t="s">
        <v>2572</v>
      </c>
      <c r="C781" s="316" t="s">
        <v>194</v>
      </c>
      <c r="D781" s="318" t="s">
        <v>2573</v>
      </c>
      <c r="E781" s="321" t="s">
        <v>184</v>
      </c>
      <c r="F781" s="316" t="s">
        <v>194</v>
      </c>
      <c r="G781" s="318" t="s">
        <v>2574</v>
      </c>
      <c r="H781" s="316">
        <f>IF(OR(AND('ENTR1-Age'!BQ59="",'ENTR1-Age'!BR59=""),AND('ENTR1-Age'!BQ107="",'ENTR1-Age'!BR107=""),AND('ENTR1-Age'!BR59="K",'ENTR1-Age'!BR107="K"),OR('ENTR1-Age'!BR59="O",'ENTR1-Age'!BR107="O")),"",SUM('ENTR1-Age'!BQ59,'ENTR1-Age'!BQ107))</f>
        <v>3</v>
      </c>
      <c r="I781" s="316" t="str">
        <f>IF(AND(OR(AND('ENTR1-Age'!BR59="O",'ENTR1-Age'!BR107="O"),AND('ENTR1-Age'!BR59="K",'ENTR1-Age'!BR107="K")),SUM('ENTR1-Age'!BQ59,'ENTR1-Age'!BQ107)=0,ISNUMBER('ENTR1-Age'!BQ155)),"",IF(OR('ENTR1-Age'!BR59="O",'ENTR1-Age'!BR107="O"),"O",IF(AND('ENTR1-Age'!BR59='ENTR1-Age'!BR107,OR('ENTR1-Age'!BR59="K",'ENTR1-Age'!BR59="W",'ENTR1-Age'!BR59="M")), UPPER('ENTR1-Age'!BR59),"")))</f>
        <v/>
      </c>
      <c r="J781" s="321" t="s">
        <v>184</v>
      </c>
      <c r="K781" s="322">
        <f>IF(AND(ISBLANK('ENTR1-Age'!BQ155),$L$781&lt;&gt;"M"),"",'ENTR1-Age'!BQ155)</f>
        <v>3</v>
      </c>
      <c r="L781" s="316" t="str">
        <f>IF(ISBLANK('ENTR1-Age'!BR155),"",'ENTR1-Age'!BR155)</f>
        <v/>
      </c>
      <c r="M781" s="317" t="str">
        <f t="shared" si="13"/>
        <v>OK</v>
      </c>
      <c r="N781" s="342"/>
    </row>
    <row r="782" spans="1:14" x14ac:dyDescent="0.2">
      <c r="A782" s="316" t="s">
        <v>389</v>
      </c>
      <c r="B782" s="316" t="s">
        <v>2575</v>
      </c>
      <c r="C782" s="316" t="s">
        <v>194</v>
      </c>
      <c r="D782" s="318" t="s">
        <v>2576</v>
      </c>
      <c r="E782" s="321" t="s">
        <v>184</v>
      </c>
      <c r="F782" s="316" t="s">
        <v>194</v>
      </c>
      <c r="G782" s="318" t="s">
        <v>2577</v>
      </c>
      <c r="H782" s="316">
        <f>IF(OR(AND('ENTR1-Age'!BQ60="",'ENTR1-Age'!BR60=""),AND('ENTR1-Age'!BQ108="",'ENTR1-Age'!BR108=""),AND('ENTR1-Age'!BR60="K",'ENTR1-Age'!BR108="K"),OR('ENTR1-Age'!BR60="O",'ENTR1-Age'!BR108="O")),"",SUM('ENTR1-Age'!BQ60,'ENTR1-Age'!BQ108))</f>
        <v>7</v>
      </c>
      <c r="I782" s="316" t="str">
        <f>IF(AND(OR(AND('ENTR1-Age'!BR60="O",'ENTR1-Age'!BR108="O"),AND('ENTR1-Age'!BR60="K",'ENTR1-Age'!BR108="K")),SUM('ENTR1-Age'!BQ60,'ENTR1-Age'!BQ108)=0,ISNUMBER('ENTR1-Age'!BQ156)),"",IF(OR('ENTR1-Age'!BR60="O",'ENTR1-Age'!BR108="O"),"O",IF(AND('ENTR1-Age'!BR60='ENTR1-Age'!BR108,OR('ENTR1-Age'!BR60="K",'ENTR1-Age'!BR60="W",'ENTR1-Age'!BR60="M")), UPPER('ENTR1-Age'!BR60),"")))</f>
        <v/>
      </c>
      <c r="J782" s="321" t="s">
        <v>184</v>
      </c>
      <c r="K782" s="322">
        <f>IF(AND(ISBLANK('ENTR1-Age'!BQ156),$L$782&lt;&gt;"M"),"",'ENTR1-Age'!BQ156)</f>
        <v>7</v>
      </c>
      <c r="L782" s="316" t="str">
        <f>IF(ISBLANK('ENTR1-Age'!BR156),"",'ENTR1-Age'!BR156)</f>
        <v/>
      </c>
      <c r="M782" s="317" t="str">
        <f t="shared" si="13"/>
        <v>OK</v>
      </c>
      <c r="N782" s="342"/>
    </row>
    <row r="783" spans="1:14" x14ac:dyDescent="0.2">
      <c r="A783" s="316" t="s">
        <v>389</v>
      </c>
      <c r="B783" s="316" t="s">
        <v>2578</v>
      </c>
      <c r="C783" s="316" t="s">
        <v>194</v>
      </c>
      <c r="D783" s="318" t="s">
        <v>2579</v>
      </c>
      <c r="E783" s="321" t="s">
        <v>184</v>
      </c>
      <c r="F783" s="316" t="s">
        <v>194</v>
      </c>
      <c r="G783" s="318" t="s">
        <v>2580</v>
      </c>
      <c r="H783" s="316">
        <f>IF(OR(AND('ENTR1-Age'!BQ61="",'ENTR1-Age'!BR61=""),AND('ENTR1-Age'!BQ109="",'ENTR1-Age'!BR109=""),AND('ENTR1-Age'!BR61="K",'ENTR1-Age'!BR109="K"),OR('ENTR1-Age'!BR61="O",'ENTR1-Age'!BR109="O")),"",SUM('ENTR1-Age'!BQ61,'ENTR1-Age'!BQ109))</f>
        <v>2</v>
      </c>
      <c r="I783" s="316" t="str">
        <f>IF(AND(OR(AND('ENTR1-Age'!BR61="O",'ENTR1-Age'!BR109="O"),AND('ENTR1-Age'!BR61="K",'ENTR1-Age'!BR109="K")),SUM('ENTR1-Age'!BQ61,'ENTR1-Age'!BQ109)=0,ISNUMBER('ENTR1-Age'!BQ157)),"",IF(OR('ENTR1-Age'!BR61="O",'ENTR1-Age'!BR109="O"),"O",IF(AND('ENTR1-Age'!BR61='ENTR1-Age'!BR109,OR('ENTR1-Age'!BR61="K",'ENTR1-Age'!BR61="W",'ENTR1-Age'!BR61="M")), UPPER('ENTR1-Age'!BR61),"")))</f>
        <v/>
      </c>
      <c r="J783" s="321" t="s">
        <v>184</v>
      </c>
      <c r="K783" s="322">
        <f>IF(AND(ISBLANK('ENTR1-Age'!BQ157),$L$783&lt;&gt;"M"),"",'ENTR1-Age'!BQ157)</f>
        <v>2</v>
      </c>
      <c r="L783" s="316" t="str">
        <f>IF(ISBLANK('ENTR1-Age'!BR157),"",'ENTR1-Age'!BR157)</f>
        <v/>
      </c>
      <c r="M783" s="317" t="str">
        <f t="shared" si="13"/>
        <v>OK</v>
      </c>
      <c r="N783" s="342"/>
    </row>
    <row r="784" spans="1:14" x14ac:dyDescent="0.2">
      <c r="A784" s="316" t="s">
        <v>389</v>
      </c>
      <c r="B784" s="316" t="s">
        <v>2581</v>
      </c>
      <c r="C784" s="316" t="s">
        <v>194</v>
      </c>
      <c r="D784" s="318" t="s">
        <v>2582</v>
      </c>
      <c r="E784" s="321" t="s">
        <v>184</v>
      </c>
      <c r="F784" s="316" t="s">
        <v>194</v>
      </c>
      <c r="G784" s="318" t="s">
        <v>2583</v>
      </c>
      <c r="H784" s="316">
        <f>IF(OR(AND('ENTR1-Age'!BQ62="",'ENTR1-Age'!BR62=""),AND('ENTR1-Age'!BQ110="",'ENTR1-Age'!BR110=""),AND('ENTR1-Age'!BR62="K",'ENTR1-Age'!BR110="K"),OR('ENTR1-Age'!BR62="O",'ENTR1-Age'!BR110="O")),"",SUM('ENTR1-Age'!BQ62,'ENTR1-Age'!BQ110))</f>
        <v>3</v>
      </c>
      <c r="I784" s="316" t="str">
        <f>IF(AND(OR(AND('ENTR1-Age'!BR62="O",'ENTR1-Age'!BR110="O"),AND('ENTR1-Age'!BR62="K",'ENTR1-Age'!BR110="K")),SUM('ENTR1-Age'!BQ62,'ENTR1-Age'!BQ110)=0,ISNUMBER('ENTR1-Age'!BQ158)),"",IF(OR('ENTR1-Age'!BR62="O",'ENTR1-Age'!BR110="O"),"O",IF(AND('ENTR1-Age'!BR62='ENTR1-Age'!BR110,OR('ENTR1-Age'!BR62="K",'ENTR1-Age'!BR62="W",'ENTR1-Age'!BR62="M")), UPPER('ENTR1-Age'!BR62),"")))</f>
        <v/>
      </c>
      <c r="J784" s="321" t="s">
        <v>184</v>
      </c>
      <c r="K784" s="322">
        <f>IF(AND(ISBLANK('ENTR1-Age'!BQ158),$L$784&lt;&gt;"M"),"",'ENTR1-Age'!BQ158)</f>
        <v>3</v>
      </c>
      <c r="L784" s="316" t="str">
        <f>IF(ISBLANK('ENTR1-Age'!BR158),"",'ENTR1-Age'!BR158)</f>
        <v/>
      </c>
      <c r="M784" s="317" t="str">
        <f t="shared" si="13"/>
        <v>OK</v>
      </c>
      <c r="N784" s="342"/>
    </row>
    <row r="785" spans="1:14" x14ac:dyDescent="0.2">
      <c r="A785" s="316" t="s">
        <v>389</v>
      </c>
      <c r="B785" s="316" t="s">
        <v>2584</v>
      </c>
      <c r="C785" s="316" t="s">
        <v>194</v>
      </c>
      <c r="D785" s="318" t="s">
        <v>2585</v>
      </c>
      <c r="E785" s="321" t="s">
        <v>184</v>
      </c>
      <c r="F785" s="316" t="s">
        <v>194</v>
      </c>
      <c r="G785" s="318" t="s">
        <v>2586</v>
      </c>
      <c r="H785" s="316">
        <f>IF(OR(AND('ENTR1-Age'!BQ63="",'ENTR1-Age'!BR63=""),AND('ENTR1-Age'!BQ111="",'ENTR1-Age'!BR111=""),AND('ENTR1-Age'!BR63="K",'ENTR1-Age'!BR111="K"),OR('ENTR1-Age'!BR63="O",'ENTR1-Age'!BR111="O")),"",SUM('ENTR1-Age'!BQ63,'ENTR1-Age'!BQ111))</f>
        <v>4</v>
      </c>
      <c r="I785" s="316" t="str">
        <f>IF(AND(OR(AND('ENTR1-Age'!BR63="O",'ENTR1-Age'!BR111="O"),AND('ENTR1-Age'!BR63="K",'ENTR1-Age'!BR111="K")),SUM('ENTR1-Age'!BQ63,'ENTR1-Age'!BQ111)=0,ISNUMBER('ENTR1-Age'!BQ159)),"",IF(OR('ENTR1-Age'!BR63="O",'ENTR1-Age'!BR111="O"),"O",IF(AND('ENTR1-Age'!BR63='ENTR1-Age'!BR111,OR('ENTR1-Age'!BR63="K",'ENTR1-Age'!BR63="W",'ENTR1-Age'!BR63="M")), UPPER('ENTR1-Age'!BR63),"")))</f>
        <v/>
      </c>
      <c r="J785" s="321" t="s">
        <v>184</v>
      </c>
      <c r="K785" s="322">
        <f>IF(AND(ISBLANK('ENTR1-Age'!BQ159),$L$785&lt;&gt;"M"),"",'ENTR1-Age'!BQ159)</f>
        <v>4</v>
      </c>
      <c r="L785" s="316" t="str">
        <f>IF(ISBLANK('ENTR1-Age'!BR159),"",'ENTR1-Age'!BR159)</f>
        <v/>
      </c>
      <c r="M785" s="317" t="str">
        <f t="shared" si="13"/>
        <v>OK</v>
      </c>
      <c r="N785" s="342"/>
    </row>
    <row r="786" spans="1:14" x14ac:dyDescent="0.2">
      <c r="A786" s="316" t="s">
        <v>389</v>
      </c>
      <c r="B786" s="316" t="s">
        <v>2587</v>
      </c>
      <c r="C786" s="316" t="s">
        <v>194</v>
      </c>
      <c r="D786" s="318" t="s">
        <v>2588</v>
      </c>
      <c r="E786" s="321" t="s">
        <v>184</v>
      </c>
      <c r="F786" s="316" t="s">
        <v>194</v>
      </c>
      <c r="G786" s="318" t="s">
        <v>2589</v>
      </c>
      <c r="H786" s="316">
        <f>IF(OR(AND('ENTR1-Age'!BQ64="",'ENTR1-Age'!BR64=""),AND('ENTR1-Age'!BQ112="",'ENTR1-Age'!BR112=""),AND('ENTR1-Age'!BR64="K",'ENTR1-Age'!BR112="K"),OR('ENTR1-Age'!BR64="O",'ENTR1-Age'!BR112="O")),"",SUM('ENTR1-Age'!BQ64,'ENTR1-Age'!BQ112))</f>
        <v>2</v>
      </c>
      <c r="I786" s="316" t="str">
        <f>IF(AND(OR(AND('ENTR1-Age'!BR64="O",'ENTR1-Age'!BR112="O"),AND('ENTR1-Age'!BR64="K",'ENTR1-Age'!BR112="K")),SUM('ENTR1-Age'!BQ64,'ENTR1-Age'!BQ112)=0,ISNUMBER('ENTR1-Age'!BQ160)),"",IF(OR('ENTR1-Age'!BR64="O",'ENTR1-Age'!BR112="O"),"O",IF(AND('ENTR1-Age'!BR64='ENTR1-Age'!BR112,OR('ENTR1-Age'!BR64="K",'ENTR1-Age'!BR64="W",'ENTR1-Age'!BR64="M")), UPPER('ENTR1-Age'!BR64),"")))</f>
        <v/>
      </c>
      <c r="J786" s="321" t="s">
        <v>184</v>
      </c>
      <c r="K786" s="322">
        <f>IF(AND(ISBLANK('ENTR1-Age'!BQ160),$L$786&lt;&gt;"M"),"",'ENTR1-Age'!BQ160)</f>
        <v>2</v>
      </c>
      <c r="L786" s="316" t="str">
        <f>IF(ISBLANK('ENTR1-Age'!BR160),"",'ENTR1-Age'!BR160)</f>
        <v/>
      </c>
      <c r="M786" s="317" t="str">
        <f t="shared" si="13"/>
        <v>OK</v>
      </c>
      <c r="N786" s="342"/>
    </row>
    <row r="787" spans="1:14" x14ac:dyDescent="0.2">
      <c r="A787" s="316" t="s">
        <v>389</v>
      </c>
      <c r="B787" s="316" t="s">
        <v>2590</v>
      </c>
      <c r="C787" s="316" t="s">
        <v>194</v>
      </c>
      <c r="D787" s="318" t="s">
        <v>2591</v>
      </c>
      <c r="E787" s="321" t="s">
        <v>184</v>
      </c>
      <c r="F787" s="316" t="s">
        <v>194</v>
      </c>
      <c r="G787" s="318" t="s">
        <v>2592</v>
      </c>
      <c r="H787" s="316">
        <f>IF(OR(AND('ENTR1-Age'!BQ65="",'ENTR1-Age'!BR65=""),AND('ENTR1-Age'!BQ113="",'ENTR1-Age'!BR113=""),AND('ENTR1-Age'!BR65="K",'ENTR1-Age'!BR113="K"),OR('ENTR1-Age'!BR65="O",'ENTR1-Age'!BR113="O")),"",SUM('ENTR1-Age'!BQ65,'ENTR1-Age'!BQ113))</f>
        <v>2</v>
      </c>
      <c r="I787" s="316" t="str">
        <f>IF(AND(OR(AND('ENTR1-Age'!BR65="O",'ENTR1-Age'!BR113="O"),AND('ENTR1-Age'!BR65="K",'ENTR1-Age'!BR113="K")),SUM('ENTR1-Age'!BQ65,'ENTR1-Age'!BQ113)=0,ISNUMBER('ENTR1-Age'!BQ161)),"",IF(OR('ENTR1-Age'!BR65="O",'ENTR1-Age'!BR113="O"),"O",IF(AND('ENTR1-Age'!BR65='ENTR1-Age'!BR113,OR('ENTR1-Age'!BR65="K",'ENTR1-Age'!BR65="W",'ENTR1-Age'!BR65="M")), UPPER('ENTR1-Age'!BR65),"")))</f>
        <v/>
      </c>
      <c r="J787" s="321" t="s">
        <v>184</v>
      </c>
      <c r="K787" s="322">
        <f>IF(AND(ISBLANK('ENTR1-Age'!BQ161),$L$787&lt;&gt;"M"),"",'ENTR1-Age'!BQ161)</f>
        <v>2</v>
      </c>
      <c r="L787" s="316" t="str">
        <f>IF(ISBLANK('ENTR1-Age'!BR161),"",'ENTR1-Age'!BR161)</f>
        <v/>
      </c>
      <c r="M787" s="317" t="str">
        <f t="shared" si="13"/>
        <v>OK</v>
      </c>
      <c r="N787" s="342"/>
    </row>
    <row r="788" spans="1:14" x14ac:dyDescent="0.2">
      <c r="A788" s="316" t="s">
        <v>389</v>
      </c>
      <c r="B788" s="316" t="s">
        <v>2593</v>
      </c>
      <c r="C788" s="316" t="s">
        <v>194</v>
      </c>
      <c r="D788" s="318" t="s">
        <v>2594</v>
      </c>
      <c r="E788" s="321" t="s">
        <v>184</v>
      </c>
      <c r="F788" s="316" t="s">
        <v>194</v>
      </c>
      <c r="G788" s="318" t="s">
        <v>2595</v>
      </c>
      <c r="H788" s="316">
        <f>IF(OR(AND('ENTR1-Age'!BQ66="",'ENTR1-Age'!BR66=""),AND('ENTR1-Age'!BQ114="",'ENTR1-Age'!BR114=""),AND('ENTR1-Age'!BR66="K",'ENTR1-Age'!BR114="K"),OR('ENTR1-Age'!BR66="O",'ENTR1-Age'!BR114="O")),"",SUM('ENTR1-Age'!BQ66,'ENTR1-Age'!BQ114))</f>
        <v>3</v>
      </c>
      <c r="I788" s="316" t="str">
        <f>IF(AND(OR(AND('ENTR1-Age'!BR66="O",'ENTR1-Age'!BR114="O"),AND('ENTR1-Age'!BR66="K",'ENTR1-Age'!BR114="K")),SUM('ENTR1-Age'!BQ66,'ENTR1-Age'!BQ114)=0,ISNUMBER('ENTR1-Age'!BQ162)),"",IF(OR('ENTR1-Age'!BR66="O",'ENTR1-Age'!BR114="O"),"O",IF(AND('ENTR1-Age'!BR66='ENTR1-Age'!BR114,OR('ENTR1-Age'!BR66="K",'ENTR1-Age'!BR66="W",'ENTR1-Age'!BR66="M")), UPPER('ENTR1-Age'!BR66),"")))</f>
        <v/>
      </c>
      <c r="J788" s="321" t="s">
        <v>184</v>
      </c>
      <c r="K788" s="322">
        <f>IF(AND(ISBLANK('ENTR1-Age'!BQ162),$L$788&lt;&gt;"M"),"",'ENTR1-Age'!BQ162)</f>
        <v>3</v>
      </c>
      <c r="L788" s="316" t="str">
        <f>IF(ISBLANK('ENTR1-Age'!BR162),"",'ENTR1-Age'!BR162)</f>
        <v/>
      </c>
      <c r="M788" s="317" t="str">
        <f t="shared" si="13"/>
        <v>OK</v>
      </c>
      <c r="N788" s="342"/>
    </row>
    <row r="789" spans="1:14" x14ac:dyDescent="0.2">
      <c r="A789" s="316" t="s">
        <v>389</v>
      </c>
      <c r="B789" s="316" t="s">
        <v>2596</v>
      </c>
      <c r="C789" s="316" t="s">
        <v>194</v>
      </c>
      <c r="D789" s="318" t="s">
        <v>2597</v>
      </c>
      <c r="E789" s="321" t="s">
        <v>184</v>
      </c>
      <c r="F789" s="316" t="s">
        <v>194</v>
      </c>
      <c r="G789" s="318" t="s">
        <v>2598</v>
      </c>
      <c r="H789" s="316">
        <f>IF(OR(AND('ENTR1-Age'!BQ67="",'ENTR1-Age'!BR67=""),AND('ENTR1-Age'!BQ115="",'ENTR1-Age'!BR115=""),AND('ENTR1-Age'!BR67="K",'ENTR1-Age'!BR115="K"),OR('ENTR1-Age'!BR67="O",'ENTR1-Age'!BR115="O")),"",SUM('ENTR1-Age'!BQ67,'ENTR1-Age'!BQ115))</f>
        <v>3</v>
      </c>
      <c r="I789" s="316" t="str">
        <f>IF(AND(OR(AND('ENTR1-Age'!BR67="O",'ENTR1-Age'!BR115="O"),AND('ENTR1-Age'!BR67="K",'ENTR1-Age'!BR115="K")),SUM('ENTR1-Age'!BQ67,'ENTR1-Age'!BQ115)=0,ISNUMBER('ENTR1-Age'!BQ163)),"",IF(OR('ENTR1-Age'!BR67="O",'ENTR1-Age'!BR115="O"),"O",IF(AND('ENTR1-Age'!BR67='ENTR1-Age'!BR115,OR('ENTR1-Age'!BR67="K",'ENTR1-Age'!BR67="W",'ENTR1-Age'!BR67="M")), UPPER('ENTR1-Age'!BR67),"")))</f>
        <v/>
      </c>
      <c r="J789" s="321" t="s">
        <v>184</v>
      </c>
      <c r="K789" s="322">
        <f>IF(AND(ISBLANK('ENTR1-Age'!BQ163),$L$789&lt;&gt;"M"),"",'ENTR1-Age'!BQ163)</f>
        <v>3</v>
      </c>
      <c r="L789" s="316" t="str">
        <f>IF(ISBLANK('ENTR1-Age'!BR163),"",'ENTR1-Age'!BR163)</f>
        <v/>
      </c>
      <c r="M789" s="317" t="str">
        <f t="shared" si="13"/>
        <v>OK</v>
      </c>
      <c r="N789" s="342"/>
    </row>
    <row r="790" spans="1:14" x14ac:dyDescent="0.2">
      <c r="A790" s="316" t="s">
        <v>389</v>
      </c>
      <c r="B790" s="316" t="s">
        <v>2599</v>
      </c>
      <c r="C790" s="316" t="s">
        <v>194</v>
      </c>
      <c r="D790" s="318" t="s">
        <v>2600</v>
      </c>
      <c r="E790" s="321" t="s">
        <v>184</v>
      </c>
      <c r="F790" s="316" t="s">
        <v>194</v>
      </c>
      <c r="G790" s="318" t="s">
        <v>2601</v>
      </c>
      <c r="H790" s="316">
        <f>IF(OR(AND('ENTR1-Age'!BQ68="",'ENTR1-Age'!BR68=""),AND('ENTR1-Age'!BQ116="",'ENTR1-Age'!BR116=""),AND('ENTR1-Age'!BR68="K",'ENTR1-Age'!BR116="K"),OR('ENTR1-Age'!BR68="O",'ENTR1-Age'!BR116="O")),"",SUM('ENTR1-Age'!BQ68,'ENTR1-Age'!BQ116))</f>
        <v>4</v>
      </c>
      <c r="I790" s="316" t="str">
        <f>IF(AND(OR(AND('ENTR1-Age'!BR68="O",'ENTR1-Age'!BR116="O"),AND('ENTR1-Age'!BR68="K",'ENTR1-Age'!BR116="K")),SUM('ENTR1-Age'!BQ68,'ENTR1-Age'!BQ116)=0,ISNUMBER('ENTR1-Age'!BQ164)),"",IF(OR('ENTR1-Age'!BR68="O",'ENTR1-Age'!BR116="O"),"O",IF(AND('ENTR1-Age'!BR68='ENTR1-Age'!BR116,OR('ENTR1-Age'!BR68="K",'ENTR1-Age'!BR68="W",'ENTR1-Age'!BR68="M")), UPPER('ENTR1-Age'!BR68),"")))</f>
        <v/>
      </c>
      <c r="J790" s="321" t="s">
        <v>184</v>
      </c>
      <c r="K790" s="322">
        <f>IF(AND(ISBLANK('ENTR1-Age'!BQ164),$L$790&lt;&gt;"M"),"",'ENTR1-Age'!BQ164)</f>
        <v>4</v>
      </c>
      <c r="L790" s="316" t="str">
        <f>IF(ISBLANK('ENTR1-Age'!BR164),"",'ENTR1-Age'!BR164)</f>
        <v/>
      </c>
      <c r="M790" s="317" t="str">
        <f t="shared" si="13"/>
        <v>OK</v>
      </c>
      <c r="N790" s="342"/>
    </row>
    <row r="791" spans="1:14" x14ac:dyDescent="0.2">
      <c r="A791" s="316" t="s">
        <v>389</v>
      </c>
      <c r="B791" s="316" t="s">
        <v>2602</v>
      </c>
      <c r="C791" s="316" t="s">
        <v>194</v>
      </c>
      <c r="D791" s="318" t="s">
        <v>2603</v>
      </c>
      <c r="E791" s="321" t="s">
        <v>184</v>
      </c>
      <c r="F791" s="316" t="s">
        <v>194</v>
      </c>
      <c r="G791" s="318" t="s">
        <v>2604</v>
      </c>
      <c r="H791" s="316">
        <f>IF(OR(AND('ENTR1-Age'!BQ69="",'ENTR1-Age'!BR69=""),AND('ENTR1-Age'!BQ117="",'ENTR1-Age'!BR117=""),AND('ENTR1-Age'!BR69="K",'ENTR1-Age'!BR117="K"),OR('ENTR1-Age'!BR69="O",'ENTR1-Age'!BR117="O")),"",SUM('ENTR1-Age'!BQ69,'ENTR1-Age'!BQ117))</f>
        <v>0</v>
      </c>
      <c r="I791" s="316" t="str">
        <f>IF(AND(OR(AND('ENTR1-Age'!BR69="O",'ENTR1-Age'!BR117="O"),AND('ENTR1-Age'!BR69="K",'ENTR1-Age'!BR117="K")),SUM('ENTR1-Age'!BQ69,'ENTR1-Age'!BQ117)=0,ISNUMBER('ENTR1-Age'!BQ165)),"",IF(OR('ENTR1-Age'!BR69="O",'ENTR1-Age'!BR117="O"),"O",IF(AND('ENTR1-Age'!BR69='ENTR1-Age'!BR117,OR('ENTR1-Age'!BR69="K",'ENTR1-Age'!BR69="W",'ENTR1-Age'!BR69="M")), UPPER('ENTR1-Age'!BR69),"")))</f>
        <v/>
      </c>
      <c r="J791" s="321" t="s">
        <v>184</v>
      </c>
      <c r="K791" s="322">
        <f>IF(AND(ISBLANK('ENTR1-Age'!BQ165),$L$791&lt;&gt;"M"),"",'ENTR1-Age'!BQ165)</f>
        <v>0</v>
      </c>
      <c r="L791" s="316" t="str">
        <f>IF(ISBLANK('ENTR1-Age'!BR165),"",'ENTR1-Age'!BR165)</f>
        <v/>
      </c>
      <c r="M791" s="317" t="str">
        <f t="shared" si="13"/>
        <v>OK</v>
      </c>
      <c r="N791" s="342"/>
    </row>
    <row r="792" spans="1:14" x14ac:dyDescent="0.2">
      <c r="A792" s="316" t="s">
        <v>389</v>
      </c>
      <c r="B792" s="316" t="s">
        <v>2605</v>
      </c>
      <c r="C792" s="316" t="s">
        <v>194</v>
      </c>
      <c r="D792" s="318" t="s">
        <v>2606</v>
      </c>
      <c r="E792" s="321" t="s">
        <v>184</v>
      </c>
      <c r="F792" s="316" t="s">
        <v>194</v>
      </c>
      <c r="G792" s="318" t="s">
        <v>2607</v>
      </c>
      <c r="H792" s="316">
        <f>IF(OR(AND('ENTR1-Age'!BQ70="",'ENTR1-Age'!BR70=""),AND('ENTR1-Age'!BQ118="",'ENTR1-Age'!BR118=""),AND('ENTR1-Age'!BR70="K",'ENTR1-Age'!BR118="K"),OR('ENTR1-Age'!BR70="O",'ENTR1-Age'!BR118="O")),"",SUM('ENTR1-Age'!BQ70,'ENTR1-Age'!BQ118))</f>
        <v>0</v>
      </c>
      <c r="I792" s="316" t="str">
        <f>IF(AND(OR(AND('ENTR1-Age'!BR70="O",'ENTR1-Age'!BR118="O"),AND('ENTR1-Age'!BR70="K",'ENTR1-Age'!BR118="K")),SUM('ENTR1-Age'!BQ70,'ENTR1-Age'!BQ118)=0,ISNUMBER('ENTR1-Age'!BQ166)),"",IF(OR('ENTR1-Age'!BR70="O",'ENTR1-Age'!BR118="O"),"O",IF(AND('ENTR1-Age'!BR70='ENTR1-Age'!BR118,OR('ENTR1-Age'!BR70="K",'ENTR1-Age'!BR70="W",'ENTR1-Age'!BR70="M")), UPPER('ENTR1-Age'!BR70),"")))</f>
        <v/>
      </c>
      <c r="J792" s="321" t="s">
        <v>184</v>
      </c>
      <c r="K792" s="322">
        <f>IF(AND(ISBLANK('ENTR1-Age'!BQ166),$L$792&lt;&gt;"M"),"",'ENTR1-Age'!BQ166)</f>
        <v>0</v>
      </c>
      <c r="L792" s="316" t="str">
        <f>IF(ISBLANK('ENTR1-Age'!BR166),"",'ENTR1-Age'!BR166)</f>
        <v/>
      </c>
      <c r="M792" s="317" t="str">
        <f t="shared" si="13"/>
        <v>OK</v>
      </c>
      <c r="N792" s="342"/>
    </row>
    <row r="793" spans="1:14" x14ac:dyDescent="0.2">
      <c r="A793" s="316" t="s">
        <v>389</v>
      </c>
      <c r="B793" s="316" t="s">
        <v>2608</v>
      </c>
      <c r="C793" s="316" t="s">
        <v>194</v>
      </c>
      <c r="D793" s="318" t="s">
        <v>2609</v>
      </c>
      <c r="E793" s="321" t="s">
        <v>184</v>
      </c>
      <c r="F793" s="316" t="s">
        <v>194</v>
      </c>
      <c r="G793" s="318" t="s">
        <v>2610</v>
      </c>
      <c r="H793" s="316">
        <f>IF(OR(AND('ENTR1-Age'!BQ71="",'ENTR1-Age'!BR71=""),AND('ENTR1-Age'!BQ119="",'ENTR1-Age'!BR119=""),AND('ENTR1-Age'!BR71="K",'ENTR1-Age'!BR119="K"),OR('ENTR1-Age'!BR71="O",'ENTR1-Age'!BR119="O")),"",SUM('ENTR1-Age'!BQ71,'ENTR1-Age'!BQ119))</f>
        <v>0</v>
      </c>
      <c r="I793" s="316" t="str">
        <f>IF(AND(OR(AND('ENTR1-Age'!BR71="O",'ENTR1-Age'!BR119="O"),AND('ENTR1-Age'!BR71="K",'ENTR1-Age'!BR119="K")),SUM('ENTR1-Age'!BQ71,'ENTR1-Age'!BQ119)=0,ISNUMBER('ENTR1-Age'!BQ167)),"",IF(OR('ENTR1-Age'!BR71="O",'ENTR1-Age'!BR119="O"),"O",IF(AND('ENTR1-Age'!BR71='ENTR1-Age'!BR119,OR('ENTR1-Age'!BR71="K",'ENTR1-Age'!BR71="W",'ENTR1-Age'!BR71="M")), UPPER('ENTR1-Age'!BR71),"")))</f>
        <v/>
      </c>
      <c r="J793" s="321" t="s">
        <v>184</v>
      </c>
      <c r="K793" s="322">
        <f>IF(AND(ISBLANK('ENTR1-Age'!BQ167),$L$793&lt;&gt;"M"),"",'ENTR1-Age'!BQ167)</f>
        <v>0</v>
      </c>
      <c r="L793" s="316" t="str">
        <f>IF(ISBLANK('ENTR1-Age'!BR167),"",'ENTR1-Age'!BR167)</f>
        <v/>
      </c>
      <c r="M793" s="317" t="str">
        <f t="shared" si="13"/>
        <v>OK</v>
      </c>
      <c r="N793" s="342"/>
    </row>
    <row r="794" spans="1:14" x14ac:dyDescent="0.2">
      <c r="A794" s="316" t="s">
        <v>389</v>
      </c>
      <c r="B794" s="316" t="s">
        <v>2611</v>
      </c>
      <c r="C794" s="316" t="s">
        <v>194</v>
      </c>
      <c r="D794" s="318" t="s">
        <v>2612</v>
      </c>
      <c r="E794" s="321" t="s">
        <v>184</v>
      </c>
      <c r="F794" s="316" t="s">
        <v>194</v>
      </c>
      <c r="G794" s="318" t="s">
        <v>2613</v>
      </c>
      <c r="H794" s="316">
        <f>IF(OR(AND('ENTR1-Age'!BQ72="",'ENTR1-Age'!BR72=""),AND('ENTR1-Age'!BQ120="",'ENTR1-Age'!BR120=""),AND('ENTR1-Age'!BR72="K",'ENTR1-Age'!BR120="K"),OR('ENTR1-Age'!BR72="O",'ENTR1-Age'!BR120="O")),"",SUM('ENTR1-Age'!BQ72,'ENTR1-Age'!BQ120))</f>
        <v>0</v>
      </c>
      <c r="I794" s="316" t="str">
        <f>IF(AND(OR(AND('ENTR1-Age'!BR72="O",'ENTR1-Age'!BR120="O"),AND('ENTR1-Age'!BR72="K",'ENTR1-Age'!BR120="K")),SUM('ENTR1-Age'!BQ72,'ENTR1-Age'!BQ120)=0,ISNUMBER('ENTR1-Age'!BQ168)),"",IF(OR('ENTR1-Age'!BR72="O",'ENTR1-Age'!BR120="O"),"O",IF(AND('ENTR1-Age'!BR72='ENTR1-Age'!BR120,OR('ENTR1-Age'!BR72="K",'ENTR1-Age'!BR72="W",'ENTR1-Age'!BR72="M")), UPPER('ENTR1-Age'!BR72),"")))</f>
        <v/>
      </c>
      <c r="J794" s="321" t="s">
        <v>184</v>
      </c>
      <c r="K794" s="322">
        <f>IF(AND(ISBLANK('ENTR1-Age'!BQ168),$L$794&lt;&gt;"M"),"",'ENTR1-Age'!BQ168)</f>
        <v>0</v>
      </c>
      <c r="L794" s="316" t="str">
        <f>IF(ISBLANK('ENTR1-Age'!BR168),"",'ENTR1-Age'!BR168)</f>
        <v/>
      </c>
      <c r="M794" s="317" t="str">
        <f t="shared" si="13"/>
        <v>OK</v>
      </c>
      <c r="N794" s="342"/>
    </row>
    <row r="795" spans="1:14" x14ac:dyDescent="0.2">
      <c r="A795" s="316" t="s">
        <v>389</v>
      </c>
      <c r="B795" s="316" t="s">
        <v>2614</v>
      </c>
      <c r="C795" s="316" t="s">
        <v>194</v>
      </c>
      <c r="D795" s="318" t="s">
        <v>2615</v>
      </c>
      <c r="E795" s="321" t="s">
        <v>184</v>
      </c>
      <c r="F795" s="316" t="s">
        <v>194</v>
      </c>
      <c r="G795" s="318" t="s">
        <v>2616</v>
      </c>
      <c r="H795" s="316">
        <f>IF(OR(AND('ENTR1-Age'!BQ73="",'ENTR1-Age'!BR73=""),AND('ENTR1-Age'!BQ121="",'ENTR1-Age'!BR121=""),AND('ENTR1-Age'!BR73="K",'ENTR1-Age'!BR121="K"),OR('ENTR1-Age'!BR73="O",'ENTR1-Age'!BR121="O")),"",SUM('ENTR1-Age'!BQ73,'ENTR1-Age'!BQ121))</f>
        <v>2</v>
      </c>
      <c r="I795" s="316" t="str">
        <f>IF(AND(OR(AND('ENTR1-Age'!BR73="O",'ENTR1-Age'!BR121="O"),AND('ENTR1-Age'!BR73="K",'ENTR1-Age'!BR121="K")),SUM('ENTR1-Age'!BQ73,'ENTR1-Age'!BQ121)=0,ISNUMBER('ENTR1-Age'!BQ169)),"",IF(OR('ENTR1-Age'!BR73="O",'ENTR1-Age'!BR121="O"),"O",IF(AND('ENTR1-Age'!BR73='ENTR1-Age'!BR121,OR('ENTR1-Age'!BR73="K",'ENTR1-Age'!BR73="W",'ENTR1-Age'!BR73="M")), UPPER('ENTR1-Age'!BR73),"")))</f>
        <v/>
      </c>
      <c r="J795" s="321" t="s">
        <v>184</v>
      </c>
      <c r="K795" s="322">
        <f>IF(AND(ISBLANK('ENTR1-Age'!BQ169),$L$795&lt;&gt;"M"),"",'ENTR1-Age'!BQ169)</f>
        <v>2</v>
      </c>
      <c r="L795" s="316" t="str">
        <f>IF(ISBLANK('ENTR1-Age'!BR169),"",'ENTR1-Age'!BR169)</f>
        <v/>
      </c>
      <c r="M795" s="317" t="str">
        <f t="shared" si="13"/>
        <v>OK</v>
      </c>
      <c r="N795" s="342"/>
    </row>
    <row r="796" spans="1:14" x14ac:dyDescent="0.2">
      <c r="A796" s="316" t="s">
        <v>389</v>
      </c>
      <c r="B796" s="316" t="s">
        <v>2617</v>
      </c>
      <c r="C796" s="316" t="s">
        <v>194</v>
      </c>
      <c r="D796" s="318" t="s">
        <v>2618</v>
      </c>
      <c r="E796" s="321" t="s">
        <v>184</v>
      </c>
      <c r="F796" s="316" t="s">
        <v>194</v>
      </c>
      <c r="G796" s="318" t="s">
        <v>2619</v>
      </c>
      <c r="H796" s="316">
        <f>IF(OR(AND('ENTR1-Age'!BQ74="",'ENTR1-Age'!BR74=""),AND('ENTR1-Age'!BQ122="",'ENTR1-Age'!BR122=""),AND('ENTR1-Age'!BR74="K",'ENTR1-Age'!BR122="K"),OR('ENTR1-Age'!BR74="O",'ENTR1-Age'!BR122="O")),"",SUM('ENTR1-Age'!BQ74,'ENTR1-Age'!BQ122))</f>
        <v>0</v>
      </c>
      <c r="I796" s="316" t="str">
        <f>IF(AND(OR(AND('ENTR1-Age'!BR74="O",'ENTR1-Age'!BR122="O"),AND('ENTR1-Age'!BR74="K",'ENTR1-Age'!BR122="K")),SUM('ENTR1-Age'!BQ74,'ENTR1-Age'!BQ122)=0,ISNUMBER('ENTR1-Age'!BQ170)),"",IF(OR('ENTR1-Age'!BR74="O",'ENTR1-Age'!BR122="O"),"O",IF(AND('ENTR1-Age'!BR74='ENTR1-Age'!BR122,OR('ENTR1-Age'!BR74="K",'ENTR1-Age'!BR74="W",'ENTR1-Age'!BR74="M")), UPPER('ENTR1-Age'!BR74),"")))</f>
        <v/>
      </c>
      <c r="J796" s="321" t="s">
        <v>184</v>
      </c>
      <c r="K796" s="322">
        <f>IF(AND(ISBLANK('ENTR1-Age'!BQ170),$L$796&lt;&gt;"M"),"",'ENTR1-Age'!BQ170)</f>
        <v>0</v>
      </c>
      <c r="L796" s="316" t="str">
        <f>IF(ISBLANK('ENTR1-Age'!BR170),"",'ENTR1-Age'!BR170)</f>
        <v/>
      </c>
      <c r="M796" s="317" t="str">
        <f t="shared" si="13"/>
        <v>OK</v>
      </c>
      <c r="N796" s="342"/>
    </row>
    <row r="797" spans="1:14" x14ac:dyDescent="0.2">
      <c r="A797" s="316" t="s">
        <v>389</v>
      </c>
      <c r="B797" s="316" t="s">
        <v>2620</v>
      </c>
      <c r="C797" s="316" t="s">
        <v>194</v>
      </c>
      <c r="D797" s="318" t="s">
        <v>2621</v>
      </c>
      <c r="E797" s="321" t="s">
        <v>184</v>
      </c>
      <c r="F797" s="316" t="s">
        <v>194</v>
      </c>
      <c r="G797" s="318" t="s">
        <v>2622</v>
      </c>
      <c r="H797" s="316">
        <f>IF(OR(AND('ENTR1-Age'!BQ75="",'ENTR1-Age'!BR75=""),AND('ENTR1-Age'!BQ123="",'ENTR1-Age'!BR123=""),AND('ENTR1-Age'!BR75="K",'ENTR1-Age'!BR123="K"),OR('ENTR1-Age'!BR75="O",'ENTR1-Age'!BR123="O")),"",SUM('ENTR1-Age'!BQ75,'ENTR1-Age'!BQ123))</f>
        <v>0</v>
      </c>
      <c r="I797" s="316" t="str">
        <f>IF(AND(OR(AND('ENTR1-Age'!BR75="O",'ENTR1-Age'!BR123="O"),AND('ENTR1-Age'!BR75="K",'ENTR1-Age'!BR123="K")),SUM('ENTR1-Age'!BQ75,'ENTR1-Age'!BQ123)=0,ISNUMBER('ENTR1-Age'!BQ171)),"",IF(OR('ENTR1-Age'!BR75="O",'ENTR1-Age'!BR123="O"),"O",IF(AND('ENTR1-Age'!BR75='ENTR1-Age'!BR123,OR('ENTR1-Age'!BR75="K",'ENTR1-Age'!BR75="W",'ENTR1-Age'!BR75="M")), UPPER('ENTR1-Age'!BR75),"")))</f>
        <v/>
      </c>
      <c r="J797" s="321" t="s">
        <v>184</v>
      </c>
      <c r="K797" s="322">
        <f>IF(AND(ISBLANK('ENTR1-Age'!BQ171),$L$797&lt;&gt;"M"),"",'ENTR1-Age'!BQ171)</f>
        <v>0</v>
      </c>
      <c r="L797" s="316" t="str">
        <f>IF(ISBLANK('ENTR1-Age'!BR171),"",'ENTR1-Age'!BR171)</f>
        <v/>
      </c>
      <c r="M797" s="317" t="str">
        <f t="shared" si="13"/>
        <v>OK</v>
      </c>
      <c r="N797" s="342"/>
    </row>
    <row r="798" spans="1:14" x14ac:dyDescent="0.2">
      <c r="A798" s="316" t="s">
        <v>389</v>
      </c>
      <c r="B798" s="316" t="s">
        <v>2623</v>
      </c>
      <c r="C798" s="316" t="s">
        <v>194</v>
      </c>
      <c r="D798" s="318" t="s">
        <v>2624</v>
      </c>
      <c r="E798" s="321" t="s">
        <v>184</v>
      </c>
      <c r="F798" s="316" t="s">
        <v>194</v>
      </c>
      <c r="G798" s="318" t="s">
        <v>2625</v>
      </c>
      <c r="H798" s="316">
        <f>IF(OR(AND('ENTR1-Age'!BQ76="",'ENTR1-Age'!BR76=""),AND('ENTR1-Age'!BQ124="",'ENTR1-Age'!BR124=""),AND('ENTR1-Age'!BR76="K",'ENTR1-Age'!BR124="K"),OR('ENTR1-Age'!BR76="O",'ENTR1-Age'!BR124="O")),"",SUM('ENTR1-Age'!BQ76,'ENTR1-Age'!BQ124))</f>
        <v>177</v>
      </c>
      <c r="I798" s="316" t="str">
        <f>IF(AND(OR(AND('ENTR1-Age'!BR76="O",'ENTR1-Age'!BR124="O"),AND('ENTR1-Age'!BR76="K",'ENTR1-Age'!BR124="K")),SUM('ENTR1-Age'!BQ76,'ENTR1-Age'!BQ124)=0,ISNUMBER('ENTR1-Age'!BQ172)),"",IF(OR('ENTR1-Age'!BR76="O",'ENTR1-Age'!BR124="O"),"O",IF(AND('ENTR1-Age'!BR76='ENTR1-Age'!BR124,OR('ENTR1-Age'!BR76="K",'ENTR1-Age'!BR76="W",'ENTR1-Age'!BR76="M")), UPPER('ENTR1-Age'!BR76),"")))</f>
        <v/>
      </c>
      <c r="J798" s="321" t="s">
        <v>184</v>
      </c>
      <c r="K798" s="322">
        <f>IF(AND(ISBLANK('ENTR1-Age'!BQ172),$L$798&lt;&gt;"M"),"",'ENTR1-Age'!BQ172)</f>
        <v>177</v>
      </c>
      <c r="L798" s="316" t="str">
        <f>IF(ISBLANK('ENTR1-Age'!BR172),"",'ENTR1-Age'!BR172)</f>
        <v/>
      </c>
      <c r="M798" s="317" t="str">
        <f t="shared" si="13"/>
        <v>OK</v>
      </c>
      <c r="N798" s="342"/>
    </row>
    <row r="799" spans="1:14" x14ac:dyDescent="0.2">
      <c r="A799" s="316" t="s">
        <v>389</v>
      </c>
      <c r="B799" s="316" t="s">
        <v>2626</v>
      </c>
      <c r="C799" s="316" t="s">
        <v>194</v>
      </c>
      <c r="D799" s="318" t="s">
        <v>2627</v>
      </c>
      <c r="E799" s="321" t="s">
        <v>184</v>
      </c>
      <c r="F799" s="316" t="s">
        <v>194</v>
      </c>
      <c r="G799" s="318" t="s">
        <v>427</v>
      </c>
      <c r="H799" s="316">
        <f>IF(OR(AND('ENTR1-Age'!BQ77="",'ENTR1-Age'!BR77=""),AND('ENTR1-Age'!BQ125="",'ENTR1-Age'!BR125=""),AND('ENTR1-Age'!BR77="K",'ENTR1-Age'!BR125="K"),OR('ENTR1-Age'!BR77="O",'ENTR1-Age'!BR125="O")),"",SUM('ENTR1-Age'!BQ77,'ENTR1-Age'!BQ125))</f>
        <v>387</v>
      </c>
      <c r="I799" s="316" t="str">
        <f>IF(AND(OR(AND('ENTR1-Age'!BR77="O",'ENTR1-Age'!BR125="O"),AND('ENTR1-Age'!BR77="K",'ENTR1-Age'!BR125="K")),SUM('ENTR1-Age'!BQ77,'ENTR1-Age'!BQ125)=0,ISNUMBER('ENTR1-Age'!BQ173)),"",IF(OR('ENTR1-Age'!BR77="O",'ENTR1-Age'!BR125="O"),"O",IF(AND('ENTR1-Age'!BR77='ENTR1-Age'!BR125,OR('ENTR1-Age'!BR77="K",'ENTR1-Age'!BR77="W",'ENTR1-Age'!BR77="M")), UPPER('ENTR1-Age'!BR77),"")))</f>
        <v/>
      </c>
      <c r="J799" s="321" t="s">
        <v>184</v>
      </c>
      <c r="K799" s="322">
        <f>IF(AND(ISBLANK('ENTR1-Age'!BQ173),$L$799&lt;&gt;"M"),"",'ENTR1-Age'!BQ173)</f>
        <v>387</v>
      </c>
      <c r="L799" s="316" t="str">
        <f>IF(ISBLANK('ENTR1-Age'!BR173),"",'ENTR1-Age'!BR173)</f>
        <v/>
      </c>
      <c r="M799" s="317" t="str">
        <f t="shared" si="13"/>
        <v>OK</v>
      </c>
      <c r="N799" s="342"/>
    </row>
    <row r="800" spans="1:14" x14ac:dyDescent="0.2">
      <c r="A800" s="316" t="s">
        <v>389</v>
      </c>
      <c r="B800" s="316" t="s">
        <v>2628</v>
      </c>
      <c r="C800" s="316" t="s">
        <v>194</v>
      </c>
      <c r="D800" s="318" t="s">
        <v>2629</v>
      </c>
      <c r="E800" s="321" t="s">
        <v>184</v>
      </c>
      <c r="F800" s="316" t="s">
        <v>194</v>
      </c>
      <c r="G800" s="318" t="s">
        <v>442</v>
      </c>
      <c r="H800" s="316" t="str">
        <f>IF(OR(SUMPRODUCT(--('ENTR1-Age'!BT31:'ENTR1-Age'!BT76=""),--('ENTR1-Age'!BU31:'ENTR1-Age'!BU76=""))&gt;0,COUNTIF('ENTR1-Age'!BU31:'ENTR1-Age'!BU76,"O")&gt;0, COUNTIF('ENTR1-Age'!BU31:'ENTR1-Age'!BU76,"K")=46),"",SUM('ENTR1-Age'!BT31:'ENTR1-Age'!BT76))</f>
        <v/>
      </c>
      <c r="I800" s="316" t="str">
        <f xml:space="preserve"> IF(AND(OR(COUNTIF('ENTR1-Age'!BU31:'ENTR1-Age'!BU76,"O")=46,COUNTIF('ENTR1-Age'!BU31:'ENTR1-Age'!BU76,"K")=46),SUM('ENTR1-Age'!BT31:'ENTR1-Age'!BT76)=0,ISNUMBER('ENTR1-Age'!BT77)),"",IF(COUNTIF('ENTR1-Age'!BU31:'ENTR1-Age'!BU76,"O")&gt;0,"O", IF(AND(COUNTIF('ENTR1-Age'!BU31:'ENTR1-Age'!BU76,'ENTR1-Age'!BU31)=46,OR('ENTR1-Age'!BU31="K",'ENTR1-Age'!BU31="W",'ENTR1-Age'!BU31="M")),UPPER('ENTR1-Age'!BU31),"")))</f>
        <v>K</v>
      </c>
      <c r="J800" s="321" t="s">
        <v>184</v>
      </c>
      <c r="K800" s="322" t="str">
        <f>IF(AND(ISBLANK('ENTR1-Age'!BT77),$L$800&lt;&gt;"M"),"",'ENTR1-Age'!BT77)</f>
        <v/>
      </c>
      <c r="L800" s="316" t="str">
        <f>IF(ISBLANK('ENTR1-Age'!BU77),"",'ENTR1-Age'!BU77)</f>
        <v>K</v>
      </c>
      <c r="M800" s="317" t="str">
        <f t="shared" si="13"/>
        <v>OK</v>
      </c>
      <c r="N800" s="342"/>
    </row>
    <row r="801" spans="1:14" x14ac:dyDescent="0.2">
      <c r="A801" s="316" t="s">
        <v>389</v>
      </c>
      <c r="B801" s="316" t="s">
        <v>2630</v>
      </c>
      <c r="C801" s="316" t="s">
        <v>194</v>
      </c>
      <c r="D801" s="318" t="s">
        <v>2631</v>
      </c>
      <c r="E801" s="321" t="s">
        <v>184</v>
      </c>
      <c r="F801" s="316" t="s">
        <v>194</v>
      </c>
      <c r="G801" s="318" t="s">
        <v>457</v>
      </c>
      <c r="H801" s="316" t="str">
        <f>IF(OR(SUMPRODUCT(--('ENTR1-Age'!BT79:'ENTR1-Age'!BT124=""),--('ENTR1-Age'!BU79:'ENTR1-Age'!BU124=""))&gt;0,COUNTIF('ENTR1-Age'!BU79:'ENTR1-Age'!BU124,"O")&gt;0, COUNTIF('ENTR1-Age'!BU79:'ENTR1-Age'!BU124,"K")=46),"",SUM('ENTR1-Age'!BT79:'ENTR1-Age'!BT124))</f>
        <v/>
      </c>
      <c r="I801" s="316" t="str">
        <f xml:space="preserve"> IF(AND(OR(COUNTIF('ENTR1-Age'!BU79:'ENTR1-Age'!BU124,"O")=46,COUNTIF('ENTR1-Age'!BU79:'ENTR1-Age'!BU124,"K")=46),SUM('ENTR1-Age'!BT79:'ENTR1-Age'!BT124)=0,ISNUMBER('ENTR1-Age'!BT125)),"",IF(COUNTIF('ENTR1-Age'!BU79:'ENTR1-Age'!BU124,"O")&gt;0,"O", IF(AND(COUNTIF('ENTR1-Age'!BU79:'ENTR1-Age'!BU124,'ENTR1-Age'!BU79)=46,OR('ENTR1-Age'!BU79="K",'ENTR1-Age'!BU79="W",'ENTR1-Age'!BU79="M")),UPPER('ENTR1-Age'!BU79),"")))</f>
        <v>K</v>
      </c>
      <c r="J801" s="321" t="s">
        <v>184</v>
      </c>
      <c r="K801" s="322" t="str">
        <f>IF(AND(ISBLANK('ENTR1-Age'!BT125),$L$801&lt;&gt;"M"),"",'ENTR1-Age'!BT125)</f>
        <v/>
      </c>
      <c r="L801" s="316" t="str">
        <f>IF(ISBLANK('ENTR1-Age'!BU125),"",'ENTR1-Age'!BU125)</f>
        <v>K</v>
      </c>
      <c r="M801" s="317" t="str">
        <f t="shared" si="13"/>
        <v>OK</v>
      </c>
      <c r="N801" s="342"/>
    </row>
    <row r="802" spans="1:14" x14ac:dyDescent="0.2">
      <c r="A802" s="316" t="s">
        <v>389</v>
      </c>
      <c r="B802" s="316" t="s">
        <v>2632</v>
      </c>
      <c r="C802" s="316" t="s">
        <v>194</v>
      </c>
      <c r="D802" s="318" t="s">
        <v>2633</v>
      </c>
      <c r="E802" s="321" t="s">
        <v>184</v>
      </c>
      <c r="F802" s="316" t="s">
        <v>194</v>
      </c>
      <c r="G802" s="318" t="s">
        <v>2634</v>
      </c>
      <c r="H802" s="316" t="str">
        <f>IF(OR(AND('ENTR1-Age'!BT31="",'ENTR1-Age'!BU31=""),AND('ENTR1-Age'!BT79="",'ENTR1-Age'!BU79=""),AND('ENTR1-Age'!BU31="K",'ENTR1-Age'!BU79="K"),OR('ENTR1-Age'!BU31="O",'ENTR1-Age'!BU79="O")),"",SUM('ENTR1-Age'!BT31,'ENTR1-Age'!BT79))</f>
        <v/>
      </c>
      <c r="I802" s="316" t="str">
        <f>IF(AND(OR(AND('ENTR1-Age'!BU31="O",'ENTR1-Age'!BU79="O"),AND('ENTR1-Age'!BU31="K",'ENTR1-Age'!BU79="K")),SUM('ENTR1-Age'!BT31,'ENTR1-Age'!BT79)=0,ISNUMBER('ENTR1-Age'!BT127)),"",IF(OR('ENTR1-Age'!BU31="O",'ENTR1-Age'!BU79="O"),"O",IF(AND('ENTR1-Age'!BU31='ENTR1-Age'!BU79,OR('ENTR1-Age'!BU31="K",'ENTR1-Age'!BU31="W",'ENTR1-Age'!BU31="M")), UPPER('ENTR1-Age'!BU31),"")))</f>
        <v>K</v>
      </c>
      <c r="J802" s="321" t="s">
        <v>184</v>
      </c>
      <c r="K802" s="322" t="str">
        <f>IF(AND(ISBLANK('ENTR1-Age'!BT127),$L$802&lt;&gt;"M"),"",'ENTR1-Age'!BT127)</f>
        <v/>
      </c>
      <c r="L802" s="316" t="str">
        <f>IF(ISBLANK('ENTR1-Age'!BU127),"",'ENTR1-Age'!BU127)</f>
        <v>K</v>
      </c>
      <c r="M802" s="317" t="str">
        <f t="shared" si="13"/>
        <v>OK</v>
      </c>
      <c r="N802" s="342"/>
    </row>
    <row r="803" spans="1:14" x14ac:dyDescent="0.2">
      <c r="A803" s="316" t="s">
        <v>389</v>
      </c>
      <c r="B803" s="316" t="s">
        <v>2635</v>
      </c>
      <c r="C803" s="316" t="s">
        <v>194</v>
      </c>
      <c r="D803" s="318" t="s">
        <v>2636</v>
      </c>
      <c r="E803" s="321" t="s">
        <v>184</v>
      </c>
      <c r="F803" s="316" t="s">
        <v>194</v>
      </c>
      <c r="G803" s="318" t="s">
        <v>2637</v>
      </c>
      <c r="H803" s="316" t="str">
        <f>IF(OR(AND('ENTR1-Age'!BT32="",'ENTR1-Age'!BU32=""),AND('ENTR1-Age'!BT80="",'ENTR1-Age'!BU80=""),AND('ENTR1-Age'!BU32="K",'ENTR1-Age'!BU80="K"),OR('ENTR1-Age'!BU32="O",'ENTR1-Age'!BU80="O")),"",SUM('ENTR1-Age'!BT32,'ENTR1-Age'!BT80))</f>
        <v/>
      </c>
      <c r="I803" s="316" t="str">
        <f>IF(AND(OR(AND('ENTR1-Age'!BU32="O",'ENTR1-Age'!BU80="O"),AND('ENTR1-Age'!BU32="K",'ENTR1-Age'!BU80="K")),SUM('ENTR1-Age'!BT32,'ENTR1-Age'!BT80)=0,ISNUMBER('ENTR1-Age'!BT128)),"",IF(OR('ENTR1-Age'!BU32="O",'ENTR1-Age'!BU80="O"),"O",IF(AND('ENTR1-Age'!BU32='ENTR1-Age'!BU80,OR('ENTR1-Age'!BU32="K",'ENTR1-Age'!BU32="W",'ENTR1-Age'!BU32="M")), UPPER('ENTR1-Age'!BU32),"")))</f>
        <v>K</v>
      </c>
      <c r="J803" s="321" t="s">
        <v>184</v>
      </c>
      <c r="K803" s="322" t="str">
        <f>IF(AND(ISBLANK('ENTR1-Age'!BT128),$L$803&lt;&gt;"M"),"",'ENTR1-Age'!BT128)</f>
        <v/>
      </c>
      <c r="L803" s="316" t="str">
        <f>IF(ISBLANK('ENTR1-Age'!BU128),"",'ENTR1-Age'!BU128)</f>
        <v>K</v>
      </c>
      <c r="M803" s="317" t="str">
        <f t="shared" si="13"/>
        <v>OK</v>
      </c>
      <c r="N803" s="342"/>
    </row>
    <row r="804" spans="1:14" x14ac:dyDescent="0.2">
      <c r="A804" s="316" t="s">
        <v>389</v>
      </c>
      <c r="B804" s="316" t="s">
        <v>2638</v>
      </c>
      <c r="C804" s="316" t="s">
        <v>194</v>
      </c>
      <c r="D804" s="318" t="s">
        <v>2639</v>
      </c>
      <c r="E804" s="321" t="s">
        <v>184</v>
      </c>
      <c r="F804" s="316" t="s">
        <v>194</v>
      </c>
      <c r="G804" s="318" t="s">
        <v>2640</v>
      </c>
      <c r="H804" s="316" t="str">
        <f>IF(OR(AND('ENTR1-Age'!BT33="",'ENTR1-Age'!BU33=""),AND('ENTR1-Age'!BT81="",'ENTR1-Age'!BU81=""),AND('ENTR1-Age'!BU33="K",'ENTR1-Age'!BU81="K"),OR('ENTR1-Age'!BU33="O",'ENTR1-Age'!BU81="O")),"",SUM('ENTR1-Age'!BT33,'ENTR1-Age'!BT81))</f>
        <v/>
      </c>
      <c r="I804" s="316" t="str">
        <f>IF(AND(OR(AND('ENTR1-Age'!BU33="O",'ENTR1-Age'!BU81="O"),AND('ENTR1-Age'!BU33="K",'ENTR1-Age'!BU81="K")),SUM('ENTR1-Age'!BT33,'ENTR1-Age'!BT81)=0,ISNUMBER('ENTR1-Age'!BT129)),"",IF(OR('ENTR1-Age'!BU33="O",'ENTR1-Age'!BU81="O"),"O",IF(AND('ENTR1-Age'!BU33='ENTR1-Age'!BU81,OR('ENTR1-Age'!BU33="K",'ENTR1-Age'!BU33="W",'ENTR1-Age'!BU33="M")), UPPER('ENTR1-Age'!BU33),"")))</f>
        <v>K</v>
      </c>
      <c r="J804" s="321" t="s">
        <v>184</v>
      </c>
      <c r="K804" s="322" t="str">
        <f>IF(AND(ISBLANK('ENTR1-Age'!BT129),$L$804&lt;&gt;"M"),"",'ENTR1-Age'!BT129)</f>
        <v/>
      </c>
      <c r="L804" s="316" t="str">
        <f>IF(ISBLANK('ENTR1-Age'!BU129),"",'ENTR1-Age'!BU129)</f>
        <v>K</v>
      </c>
      <c r="M804" s="317" t="str">
        <f t="shared" si="13"/>
        <v>OK</v>
      </c>
      <c r="N804" s="342"/>
    </row>
    <row r="805" spans="1:14" x14ac:dyDescent="0.2">
      <c r="A805" s="316" t="s">
        <v>389</v>
      </c>
      <c r="B805" s="316" t="s">
        <v>2641</v>
      </c>
      <c r="C805" s="316" t="s">
        <v>194</v>
      </c>
      <c r="D805" s="318" t="s">
        <v>2642</v>
      </c>
      <c r="E805" s="321" t="s">
        <v>184</v>
      </c>
      <c r="F805" s="316" t="s">
        <v>194</v>
      </c>
      <c r="G805" s="318" t="s">
        <v>2643</v>
      </c>
      <c r="H805" s="316" t="str">
        <f>IF(OR(AND('ENTR1-Age'!BT34="",'ENTR1-Age'!BU34=""),AND('ENTR1-Age'!BT82="",'ENTR1-Age'!BU82=""),AND('ENTR1-Age'!BU34="K",'ENTR1-Age'!BU82="K"),OR('ENTR1-Age'!BU34="O",'ENTR1-Age'!BU82="O")),"",SUM('ENTR1-Age'!BT34,'ENTR1-Age'!BT82))</f>
        <v/>
      </c>
      <c r="I805" s="316" t="str">
        <f>IF(AND(OR(AND('ENTR1-Age'!BU34="O",'ENTR1-Age'!BU82="O"),AND('ENTR1-Age'!BU34="K",'ENTR1-Age'!BU82="K")),SUM('ENTR1-Age'!BT34,'ENTR1-Age'!BT82)=0,ISNUMBER('ENTR1-Age'!BT130)),"",IF(OR('ENTR1-Age'!BU34="O",'ENTR1-Age'!BU82="O"),"O",IF(AND('ENTR1-Age'!BU34='ENTR1-Age'!BU82,OR('ENTR1-Age'!BU34="K",'ENTR1-Age'!BU34="W",'ENTR1-Age'!BU34="M")), UPPER('ENTR1-Age'!BU34),"")))</f>
        <v>K</v>
      </c>
      <c r="J805" s="321" t="s">
        <v>184</v>
      </c>
      <c r="K805" s="322" t="str">
        <f>IF(AND(ISBLANK('ENTR1-Age'!BT130),$L$805&lt;&gt;"M"),"",'ENTR1-Age'!BT130)</f>
        <v/>
      </c>
      <c r="L805" s="316" t="str">
        <f>IF(ISBLANK('ENTR1-Age'!BU130),"",'ENTR1-Age'!BU130)</f>
        <v>K</v>
      </c>
      <c r="M805" s="317" t="str">
        <f t="shared" si="13"/>
        <v>OK</v>
      </c>
      <c r="N805" s="342"/>
    </row>
    <row r="806" spans="1:14" x14ac:dyDescent="0.2">
      <c r="A806" s="316" t="s">
        <v>389</v>
      </c>
      <c r="B806" s="316" t="s">
        <v>2644</v>
      </c>
      <c r="C806" s="316" t="s">
        <v>194</v>
      </c>
      <c r="D806" s="318" t="s">
        <v>2645</v>
      </c>
      <c r="E806" s="321" t="s">
        <v>184</v>
      </c>
      <c r="F806" s="316" t="s">
        <v>194</v>
      </c>
      <c r="G806" s="318" t="s">
        <v>2646</v>
      </c>
      <c r="H806" s="316" t="str">
        <f>IF(OR(AND('ENTR1-Age'!BT35="",'ENTR1-Age'!BU35=""),AND('ENTR1-Age'!BT83="",'ENTR1-Age'!BU83=""),AND('ENTR1-Age'!BU35="K",'ENTR1-Age'!BU83="K"),OR('ENTR1-Age'!BU35="O",'ENTR1-Age'!BU83="O")),"",SUM('ENTR1-Age'!BT35,'ENTR1-Age'!BT83))</f>
        <v/>
      </c>
      <c r="I806" s="316" t="str">
        <f>IF(AND(OR(AND('ENTR1-Age'!BU35="O",'ENTR1-Age'!BU83="O"),AND('ENTR1-Age'!BU35="K",'ENTR1-Age'!BU83="K")),SUM('ENTR1-Age'!BT35,'ENTR1-Age'!BT83)=0,ISNUMBER('ENTR1-Age'!BT131)),"",IF(OR('ENTR1-Age'!BU35="O",'ENTR1-Age'!BU83="O"),"O",IF(AND('ENTR1-Age'!BU35='ENTR1-Age'!BU83,OR('ENTR1-Age'!BU35="K",'ENTR1-Age'!BU35="W",'ENTR1-Age'!BU35="M")), UPPER('ENTR1-Age'!BU35),"")))</f>
        <v>K</v>
      </c>
      <c r="J806" s="321" t="s">
        <v>184</v>
      </c>
      <c r="K806" s="322" t="str">
        <f>IF(AND(ISBLANK('ENTR1-Age'!BT131),$L$806&lt;&gt;"M"),"",'ENTR1-Age'!BT131)</f>
        <v/>
      </c>
      <c r="L806" s="316" t="str">
        <f>IF(ISBLANK('ENTR1-Age'!BU131),"",'ENTR1-Age'!BU131)</f>
        <v>K</v>
      </c>
      <c r="M806" s="317" t="str">
        <f t="shared" si="13"/>
        <v>OK</v>
      </c>
      <c r="N806" s="342"/>
    </row>
    <row r="807" spans="1:14" x14ac:dyDescent="0.2">
      <c r="A807" s="316" t="s">
        <v>389</v>
      </c>
      <c r="B807" s="316" t="s">
        <v>2647</v>
      </c>
      <c r="C807" s="316" t="s">
        <v>194</v>
      </c>
      <c r="D807" s="318" t="s">
        <v>2648</v>
      </c>
      <c r="E807" s="321" t="s">
        <v>184</v>
      </c>
      <c r="F807" s="316" t="s">
        <v>194</v>
      </c>
      <c r="G807" s="318" t="s">
        <v>2649</v>
      </c>
      <c r="H807" s="316" t="str">
        <f>IF(OR(AND('ENTR1-Age'!BT36="",'ENTR1-Age'!BU36=""),AND('ENTR1-Age'!BT84="",'ENTR1-Age'!BU84=""),AND('ENTR1-Age'!BU36="K",'ENTR1-Age'!BU84="K"),OR('ENTR1-Age'!BU36="O",'ENTR1-Age'!BU84="O")),"",SUM('ENTR1-Age'!BT36,'ENTR1-Age'!BT84))</f>
        <v/>
      </c>
      <c r="I807" s="316" t="str">
        <f>IF(AND(OR(AND('ENTR1-Age'!BU36="O",'ENTR1-Age'!BU84="O"),AND('ENTR1-Age'!BU36="K",'ENTR1-Age'!BU84="K")),SUM('ENTR1-Age'!BT36,'ENTR1-Age'!BT84)=0,ISNUMBER('ENTR1-Age'!BT132)),"",IF(OR('ENTR1-Age'!BU36="O",'ENTR1-Age'!BU84="O"),"O",IF(AND('ENTR1-Age'!BU36='ENTR1-Age'!BU84,OR('ENTR1-Age'!BU36="K",'ENTR1-Age'!BU36="W",'ENTR1-Age'!BU36="M")), UPPER('ENTR1-Age'!BU36),"")))</f>
        <v>K</v>
      </c>
      <c r="J807" s="321" t="s">
        <v>184</v>
      </c>
      <c r="K807" s="322" t="str">
        <f>IF(AND(ISBLANK('ENTR1-Age'!BT132),$L$807&lt;&gt;"M"),"",'ENTR1-Age'!BT132)</f>
        <v/>
      </c>
      <c r="L807" s="316" t="str">
        <f>IF(ISBLANK('ENTR1-Age'!BU132),"",'ENTR1-Age'!BU132)</f>
        <v>K</v>
      </c>
      <c r="M807" s="317" t="str">
        <f t="shared" si="13"/>
        <v>OK</v>
      </c>
      <c r="N807" s="342"/>
    </row>
    <row r="808" spans="1:14" x14ac:dyDescent="0.2">
      <c r="A808" s="316" t="s">
        <v>389</v>
      </c>
      <c r="B808" s="316" t="s">
        <v>2650</v>
      </c>
      <c r="C808" s="316" t="s">
        <v>194</v>
      </c>
      <c r="D808" s="318" t="s">
        <v>2651</v>
      </c>
      <c r="E808" s="321" t="s">
        <v>184</v>
      </c>
      <c r="F808" s="316" t="s">
        <v>194</v>
      </c>
      <c r="G808" s="318" t="s">
        <v>2652</v>
      </c>
      <c r="H808" s="316" t="str">
        <f>IF(OR(AND('ENTR1-Age'!BT37="",'ENTR1-Age'!BU37=""),AND('ENTR1-Age'!BT85="",'ENTR1-Age'!BU85=""),AND('ENTR1-Age'!BU37="K",'ENTR1-Age'!BU85="K"),OR('ENTR1-Age'!BU37="O",'ENTR1-Age'!BU85="O")),"",SUM('ENTR1-Age'!BT37,'ENTR1-Age'!BT85))</f>
        <v/>
      </c>
      <c r="I808" s="316" t="str">
        <f>IF(AND(OR(AND('ENTR1-Age'!BU37="O",'ENTR1-Age'!BU85="O"),AND('ENTR1-Age'!BU37="K",'ENTR1-Age'!BU85="K")),SUM('ENTR1-Age'!BT37,'ENTR1-Age'!BT85)=0,ISNUMBER('ENTR1-Age'!BT133)),"",IF(OR('ENTR1-Age'!BU37="O",'ENTR1-Age'!BU85="O"),"O",IF(AND('ENTR1-Age'!BU37='ENTR1-Age'!BU85,OR('ENTR1-Age'!BU37="K",'ENTR1-Age'!BU37="W",'ENTR1-Age'!BU37="M")), UPPER('ENTR1-Age'!BU37),"")))</f>
        <v>K</v>
      </c>
      <c r="J808" s="321" t="s">
        <v>184</v>
      </c>
      <c r="K808" s="322" t="str">
        <f>IF(AND(ISBLANK('ENTR1-Age'!BT133),$L$808&lt;&gt;"M"),"",'ENTR1-Age'!BT133)</f>
        <v/>
      </c>
      <c r="L808" s="316" t="str">
        <f>IF(ISBLANK('ENTR1-Age'!BU133),"",'ENTR1-Age'!BU133)</f>
        <v>K</v>
      </c>
      <c r="M808" s="317" t="str">
        <f t="shared" si="13"/>
        <v>OK</v>
      </c>
      <c r="N808" s="342"/>
    </row>
    <row r="809" spans="1:14" x14ac:dyDescent="0.2">
      <c r="A809" s="316" t="s">
        <v>389</v>
      </c>
      <c r="B809" s="316" t="s">
        <v>2653</v>
      </c>
      <c r="C809" s="316" t="s">
        <v>194</v>
      </c>
      <c r="D809" s="318" t="s">
        <v>2654</v>
      </c>
      <c r="E809" s="321" t="s">
        <v>184</v>
      </c>
      <c r="F809" s="316" t="s">
        <v>194</v>
      </c>
      <c r="G809" s="318" t="s">
        <v>2655</v>
      </c>
      <c r="H809" s="316" t="str">
        <f>IF(OR(AND('ENTR1-Age'!BT38="",'ENTR1-Age'!BU38=""),AND('ENTR1-Age'!BT86="",'ENTR1-Age'!BU86=""),AND('ENTR1-Age'!BU38="K",'ENTR1-Age'!BU86="K"),OR('ENTR1-Age'!BU38="O",'ENTR1-Age'!BU86="O")),"",SUM('ENTR1-Age'!BT38,'ENTR1-Age'!BT86))</f>
        <v/>
      </c>
      <c r="I809" s="316" t="str">
        <f>IF(AND(OR(AND('ENTR1-Age'!BU38="O",'ENTR1-Age'!BU86="O"),AND('ENTR1-Age'!BU38="K",'ENTR1-Age'!BU86="K")),SUM('ENTR1-Age'!BT38,'ENTR1-Age'!BT86)=0,ISNUMBER('ENTR1-Age'!BT134)),"",IF(OR('ENTR1-Age'!BU38="O",'ENTR1-Age'!BU86="O"),"O",IF(AND('ENTR1-Age'!BU38='ENTR1-Age'!BU86,OR('ENTR1-Age'!BU38="K",'ENTR1-Age'!BU38="W",'ENTR1-Age'!BU38="M")), UPPER('ENTR1-Age'!BU38),"")))</f>
        <v>K</v>
      </c>
      <c r="J809" s="321" t="s">
        <v>184</v>
      </c>
      <c r="K809" s="322" t="str">
        <f>IF(AND(ISBLANK('ENTR1-Age'!BT134),$L$809&lt;&gt;"M"),"",'ENTR1-Age'!BT134)</f>
        <v/>
      </c>
      <c r="L809" s="316" t="str">
        <f>IF(ISBLANK('ENTR1-Age'!BU134),"",'ENTR1-Age'!BU134)</f>
        <v>K</v>
      </c>
      <c r="M809" s="317" t="str">
        <f t="shared" si="13"/>
        <v>OK</v>
      </c>
      <c r="N809" s="342"/>
    </row>
    <row r="810" spans="1:14" x14ac:dyDescent="0.2">
      <c r="A810" s="316" t="s">
        <v>389</v>
      </c>
      <c r="B810" s="316" t="s">
        <v>2656</v>
      </c>
      <c r="C810" s="316" t="s">
        <v>194</v>
      </c>
      <c r="D810" s="318" t="s">
        <v>2657</v>
      </c>
      <c r="E810" s="321" t="s">
        <v>184</v>
      </c>
      <c r="F810" s="316" t="s">
        <v>194</v>
      </c>
      <c r="G810" s="318" t="s">
        <v>2658</v>
      </c>
      <c r="H810" s="316" t="str">
        <f>IF(OR(AND('ENTR1-Age'!BT39="",'ENTR1-Age'!BU39=""),AND('ENTR1-Age'!BT87="",'ENTR1-Age'!BU87=""),AND('ENTR1-Age'!BU39="K",'ENTR1-Age'!BU87="K"),OR('ENTR1-Age'!BU39="O",'ENTR1-Age'!BU87="O")),"",SUM('ENTR1-Age'!BT39,'ENTR1-Age'!BT87))</f>
        <v/>
      </c>
      <c r="I810" s="316" t="str">
        <f>IF(AND(OR(AND('ENTR1-Age'!BU39="O",'ENTR1-Age'!BU87="O"),AND('ENTR1-Age'!BU39="K",'ENTR1-Age'!BU87="K")),SUM('ENTR1-Age'!BT39,'ENTR1-Age'!BT87)=0,ISNUMBER('ENTR1-Age'!BT135)),"",IF(OR('ENTR1-Age'!BU39="O",'ENTR1-Age'!BU87="O"),"O",IF(AND('ENTR1-Age'!BU39='ENTR1-Age'!BU87,OR('ENTR1-Age'!BU39="K",'ENTR1-Age'!BU39="W",'ENTR1-Age'!BU39="M")), UPPER('ENTR1-Age'!BU39),"")))</f>
        <v>K</v>
      </c>
      <c r="J810" s="321" t="s">
        <v>184</v>
      </c>
      <c r="K810" s="322" t="str">
        <f>IF(AND(ISBLANK('ENTR1-Age'!BT135),$L$810&lt;&gt;"M"),"",'ENTR1-Age'!BT135)</f>
        <v/>
      </c>
      <c r="L810" s="316" t="str">
        <f>IF(ISBLANK('ENTR1-Age'!BU135),"",'ENTR1-Age'!BU135)</f>
        <v>K</v>
      </c>
      <c r="M810" s="317" t="str">
        <f t="shared" si="13"/>
        <v>OK</v>
      </c>
      <c r="N810" s="342"/>
    </row>
    <row r="811" spans="1:14" x14ac:dyDescent="0.2">
      <c r="A811" s="316" t="s">
        <v>389</v>
      </c>
      <c r="B811" s="316" t="s">
        <v>2659</v>
      </c>
      <c r="C811" s="316" t="s">
        <v>194</v>
      </c>
      <c r="D811" s="318" t="s">
        <v>2660</v>
      </c>
      <c r="E811" s="321" t="s">
        <v>184</v>
      </c>
      <c r="F811" s="316" t="s">
        <v>194</v>
      </c>
      <c r="G811" s="318" t="s">
        <v>2661</v>
      </c>
      <c r="H811" s="316" t="str">
        <f>IF(OR(AND('ENTR1-Age'!BT40="",'ENTR1-Age'!BU40=""),AND('ENTR1-Age'!BT88="",'ENTR1-Age'!BU88=""),AND('ENTR1-Age'!BU40="K",'ENTR1-Age'!BU88="K"),OR('ENTR1-Age'!BU40="O",'ENTR1-Age'!BU88="O")),"",SUM('ENTR1-Age'!BT40,'ENTR1-Age'!BT88))</f>
        <v/>
      </c>
      <c r="I811" s="316" t="str">
        <f>IF(AND(OR(AND('ENTR1-Age'!BU40="O",'ENTR1-Age'!BU88="O"),AND('ENTR1-Age'!BU40="K",'ENTR1-Age'!BU88="K")),SUM('ENTR1-Age'!BT40,'ENTR1-Age'!BT88)=0,ISNUMBER('ENTR1-Age'!BT136)),"",IF(OR('ENTR1-Age'!BU40="O",'ENTR1-Age'!BU88="O"),"O",IF(AND('ENTR1-Age'!BU40='ENTR1-Age'!BU88,OR('ENTR1-Age'!BU40="K",'ENTR1-Age'!BU40="W",'ENTR1-Age'!BU40="M")), UPPER('ENTR1-Age'!BU40),"")))</f>
        <v>K</v>
      </c>
      <c r="J811" s="321" t="s">
        <v>184</v>
      </c>
      <c r="K811" s="322" t="str">
        <f>IF(AND(ISBLANK('ENTR1-Age'!BT136),$L$811&lt;&gt;"M"),"",'ENTR1-Age'!BT136)</f>
        <v/>
      </c>
      <c r="L811" s="316" t="str">
        <f>IF(ISBLANK('ENTR1-Age'!BU136),"",'ENTR1-Age'!BU136)</f>
        <v>K</v>
      </c>
      <c r="M811" s="317" t="str">
        <f t="shared" si="13"/>
        <v>OK</v>
      </c>
      <c r="N811" s="342"/>
    </row>
    <row r="812" spans="1:14" x14ac:dyDescent="0.2">
      <c r="A812" s="316" t="s">
        <v>389</v>
      </c>
      <c r="B812" s="316" t="s">
        <v>2662</v>
      </c>
      <c r="C812" s="316" t="s">
        <v>194</v>
      </c>
      <c r="D812" s="318" t="s">
        <v>2663</v>
      </c>
      <c r="E812" s="321" t="s">
        <v>184</v>
      </c>
      <c r="F812" s="316" t="s">
        <v>194</v>
      </c>
      <c r="G812" s="318" t="s">
        <v>2664</v>
      </c>
      <c r="H812" s="316" t="str">
        <f>IF(OR(AND('ENTR1-Age'!BT41="",'ENTR1-Age'!BU41=""),AND('ENTR1-Age'!BT89="",'ENTR1-Age'!BU89=""),AND('ENTR1-Age'!BU41="K",'ENTR1-Age'!BU89="K"),OR('ENTR1-Age'!BU41="O",'ENTR1-Age'!BU89="O")),"",SUM('ENTR1-Age'!BT41,'ENTR1-Age'!BT89))</f>
        <v/>
      </c>
      <c r="I812" s="316" t="str">
        <f>IF(AND(OR(AND('ENTR1-Age'!BU41="O",'ENTR1-Age'!BU89="O"),AND('ENTR1-Age'!BU41="K",'ENTR1-Age'!BU89="K")),SUM('ENTR1-Age'!BT41,'ENTR1-Age'!BT89)=0,ISNUMBER('ENTR1-Age'!BT137)),"",IF(OR('ENTR1-Age'!BU41="O",'ENTR1-Age'!BU89="O"),"O",IF(AND('ENTR1-Age'!BU41='ENTR1-Age'!BU89,OR('ENTR1-Age'!BU41="K",'ENTR1-Age'!BU41="W",'ENTR1-Age'!BU41="M")), UPPER('ENTR1-Age'!BU41),"")))</f>
        <v>K</v>
      </c>
      <c r="J812" s="321" t="s">
        <v>184</v>
      </c>
      <c r="K812" s="322" t="str">
        <f>IF(AND(ISBLANK('ENTR1-Age'!BT137),$L$812&lt;&gt;"M"),"",'ENTR1-Age'!BT137)</f>
        <v/>
      </c>
      <c r="L812" s="316" t="str">
        <f>IF(ISBLANK('ENTR1-Age'!BU137),"",'ENTR1-Age'!BU137)</f>
        <v>K</v>
      </c>
      <c r="M812" s="317" t="str">
        <f t="shared" si="13"/>
        <v>OK</v>
      </c>
      <c r="N812" s="342"/>
    </row>
    <row r="813" spans="1:14" x14ac:dyDescent="0.2">
      <c r="A813" s="316" t="s">
        <v>389</v>
      </c>
      <c r="B813" s="316" t="s">
        <v>2665</v>
      </c>
      <c r="C813" s="316" t="s">
        <v>194</v>
      </c>
      <c r="D813" s="318" t="s">
        <v>2666</v>
      </c>
      <c r="E813" s="321" t="s">
        <v>184</v>
      </c>
      <c r="F813" s="316" t="s">
        <v>194</v>
      </c>
      <c r="G813" s="318" t="s">
        <v>2667</v>
      </c>
      <c r="H813" s="316" t="str">
        <f>IF(OR(AND('ENTR1-Age'!BT42="",'ENTR1-Age'!BU42=""),AND('ENTR1-Age'!BT90="",'ENTR1-Age'!BU90=""),AND('ENTR1-Age'!BU42="K",'ENTR1-Age'!BU90="K"),OR('ENTR1-Age'!BU42="O",'ENTR1-Age'!BU90="O")),"",SUM('ENTR1-Age'!BT42,'ENTR1-Age'!BT90))</f>
        <v/>
      </c>
      <c r="I813" s="316" t="str">
        <f>IF(AND(OR(AND('ENTR1-Age'!BU42="O",'ENTR1-Age'!BU90="O"),AND('ENTR1-Age'!BU42="K",'ENTR1-Age'!BU90="K")),SUM('ENTR1-Age'!BT42,'ENTR1-Age'!BT90)=0,ISNUMBER('ENTR1-Age'!BT138)),"",IF(OR('ENTR1-Age'!BU42="O",'ENTR1-Age'!BU90="O"),"O",IF(AND('ENTR1-Age'!BU42='ENTR1-Age'!BU90,OR('ENTR1-Age'!BU42="K",'ENTR1-Age'!BU42="W",'ENTR1-Age'!BU42="M")), UPPER('ENTR1-Age'!BU42),"")))</f>
        <v>K</v>
      </c>
      <c r="J813" s="321" t="s">
        <v>184</v>
      </c>
      <c r="K813" s="322" t="str">
        <f>IF(AND(ISBLANK('ENTR1-Age'!BT138),$L$813&lt;&gt;"M"),"",'ENTR1-Age'!BT138)</f>
        <v/>
      </c>
      <c r="L813" s="316" t="str">
        <f>IF(ISBLANK('ENTR1-Age'!BU138),"",'ENTR1-Age'!BU138)</f>
        <v>K</v>
      </c>
      <c r="M813" s="317" t="str">
        <f t="shared" si="13"/>
        <v>OK</v>
      </c>
      <c r="N813" s="342"/>
    </row>
    <row r="814" spans="1:14" x14ac:dyDescent="0.2">
      <c r="A814" s="316" t="s">
        <v>389</v>
      </c>
      <c r="B814" s="316" t="s">
        <v>2668</v>
      </c>
      <c r="C814" s="316" t="s">
        <v>194</v>
      </c>
      <c r="D814" s="318" t="s">
        <v>2669</v>
      </c>
      <c r="E814" s="321" t="s">
        <v>184</v>
      </c>
      <c r="F814" s="316" t="s">
        <v>194</v>
      </c>
      <c r="G814" s="318" t="s">
        <v>2670</v>
      </c>
      <c r="H814" s="316" t="str">
        <f>IF(OR(AND('ENTR1-Age'!BT43="",'ENTR1-Age'!BU43=""),AND('ENTR1-Age'!BT91="",'ENTR1-Age'!BU91=""),AND('ENTR1-Age'!BU43="K",'ENTR1-Age'!BU91="K"),OR('ENTR1-Age'!BU43="O",'ENTR1-Age'!BU91="O")),"",SUM('ENTR1-Age'!BT43,'ENTR1-Age'!BT91))</f>
        <v/>
      </c>
      <c r="I814" s="316" t="str">
        <f>IF(AND(OR(AND('ENTR1-Age'!BU43="O",'ENTR1-Age'!BU91="O"),AND('ENTR1-Age'!BU43="K",'ENTR1-Age'!BU91="K")),SUM('ENTR1-Age'!BT43,'ENTR1-Age'!BT91)=0,ISNUMBER('ENTR1-Age'!BT139)),"",IF(OR('ENTR1-Age'!BU43="O",'ENTR1-Age'!BU91="O"),"O",IF(AND('ENTR1-Age'!BU43='ENTR1-Age'!BU91,OR('ENTR1-Age'!BU43="K",'ENTR1-Age'!BU43="W",'ENTR1-Age'!BU43="M")), UPPER('ENTR1-Age'!BU43),"")))</f>
        <v>K</v>
      </c>
      <c r="J814" s="321" t="s">
        <v>184</v>
      </c>
      <c r="K814" s="322" t="str">
        <f>IF(AND(ISBLANK('ENTR1-Age'!BT139),$L$814&lt;&gt;"M"),"",'ENTR1-Age'!BT139)</f>
        <v/>
      </c>
      <c r="L814" s="316" t="str">
        <f>IF(ISBLANK('ENTR1-Age'!BU139),"",'ENTR1-Age'!BU139)</f>
        <v>K</v>
      </c>
      <c r="M814" s="317" t="str">
        <f t="shared" si="13"/>
        <v>OK</v>
      </c>
      <c r="N814" s="342"/>
    </row>
    <row r="815" spans="1:14" x14ac:dyDescent="0.2">
      <c r="A815" s="316" t="s">
        <v>389</v>
      </c>
      <c r="B815" s="316" t="s">
        <v>2671</v>
      </c>
      <c r="C815" s="316" t="s">
        <v>194</v>
      </c>
      <c r="D815" s="318" t="s">
        <v>2672</v>
      </c>
      <c r="E815" s="321" t="s">
        <v>184</v>
      </c>
      <c r="F815" s="316" t="s">
        <v>194</v>
      </c>
      <c r="G815" s="318" t="s">
        <v>2673</v>
      </c>
      <c r="H815" s="316" t="str">
        <f>IF(OR(AND('ENTR1-Age'!BT44="",'ENTR1-Age'!BU44=""),AND('ENTR1-Age'!BT92="",'ENTR1-Age'!BU92=""),AND('ENTR1-Age'!BU44="K",'ENTR1-Age'!BU92="K"),OR('ENTR1-Age'!BU44="O",'ENTR1-Age'!BU92="O")),"",SUM('ENTR1-Age'!BT44,'ENTR1-Age'!BT92))</f>
        <v/>
      </c>
      <c r="I815" s="316" t="str">
        <f>IF(AND(OR(AND('ENTR1-Age'!BU44="O",'ENTR1-Age'!BU92="O"),AND('ENTR1-Age'!BU44="K",'ENTR1-Age'!BU92="K")),SUM('ENTR1-Age'!BT44,'ENTR1-Age'!BT92)=0,ISNUMBER('ENTR1-Age'!BT140)),"",IF(OR('ENTR1-Age'!BU44="O",'ENTR1-Age'!BU92="O"),"O",IF(AND('ENTR1-Age'!BU44='ENTR1-Age'!BU92,OR('ENTR1-Age'!BU44="K",'ENTR1-Age'!BU44="W",'ENTR1-Age'!BU44="M")), UPPER('ENTR1-Age'!BU44),"")))</f>
        <v>K</v>
      </c>
      <c r="J815" s="321" t="s">
        <v>184</v>
      </c>
      <c r="K815" s="322" t="str">
        <f>IF(AND(ISBLANK('ENTR1-Age'!BT140),$L$815&lt;&gt;"M"),"",'ENTR1-Age'!BT140)</f>
        <v/>
      </c>
      <c r="L815" s="316" t="str">
        <f>IF(ISBLANK('ENTR1-Age'!BU140),"",'ENTR1-Age'!BU140)</f>
        <v>K</v>
      </c>
      <c r="M815" s="317" t="str">
        <f t="shared" si="13"/>
        <v>OK</v>
      </c>
      <c r="N815" s="342"/>
    </row>
    <row r="816" spans="1:14" x14ac:dyDescent="0.2">
      <c r="A816" s="316" t="s">
        <v>389</v>
      </c>
      <c r="B816" s="316" t="s">
        <v>2674</v>
      </c>
      <c r="C816" s="316" t="s">
        <v>194</v>
      </c>
      <c r="D816" s="318" t="s">
        <v>2675</v>
      </c>
      <c r="E816" s="321" t="s">
        <v>184</v>
      </c>
      <c r="F816" s="316" t="s">
        <v>194</v>
      </c>
      <c r="G816" s="318" t="s">
        <v>2676</v>
      </c>
      <c r="H816" s="316" t="str">
        <f>IF(OR(AND('ENTR1-Age'!BT45="",'ENTR1-Age'!BU45=""),AND('ENTR1-Age'!BT93="",'ENTR1-Age'!BU93=""),AND('ENTR1-Age'!BU45="K",'ENTR1-Age'!BU93="K"),OR('ENTR1-Age'!BU45="O",'ENTR1-Age'!BU93="O")),"",SUM('ENTR1-Age'!BT45,'ENTR1-Age'!BT93))</f>
        <v/>
      </c>
      <c r="I816" s="316" t="str">
        <f>IF(AND(OR(AND('ENTR1-Age'!BU45="O",'ENTR1-Age'!BU93="O"),AND('ENTR1-Age'!BU45="K",'ENTR1-Age'!BU93="K")),SUM('ENTR1-Age'!BT45,'ENTR1-Age'!BT93)=0,ISNUMBER('ENTR1-Age'!BT141)),"",IF(OR('ENTR1-Age'!BU45="O",'ENTR1-Age'!BU93="O"),"O",IF(AND('ENTR1-Age'!BU45='ENTR1-Age'!BU93,OR('ENTR1-Age'!BU45="K",'ENTR1-Age'!BU45="W",'ENTR1-Age'!BU45="M")), UPPER('ENTR1-Age'!BU45),"")))</f>
        <v>K</v>
      </c>
      <c r="J816" s="321" t="s">
        <v>184</v>
      </c>
      <c r="K816" s="322" t="str">
        <f>IF(AND(ISBLANK('ENTR1-Age'!BT141),$L$816&lt;&gt;"M"),"",'ENTR1-Age'!BT141)</f>
        <v/>
      </c>
      <c r="L816" s="316" t="str">
        <f>IF(ISBLANK('ENTR1-Age'!BU141),"",'ENTR1-Age'!BU141)</f>
        <v>K</v>
      </c>
      <c r="M816" s="317" t="str">
        <f t="shared" si="13"/>
        <v>OK</v>
      </c>
      <c r="N816" s="342"/>
    </row>
    <row r="817" spans="1:14" x14ac:dyDescent="0.2">
      <c r="A817" s="316" t="s">
        <v>389</v>
      </c>
      <c r="B817" s="316" t="s">
        <v>2677</v>
      </c>
      <c r="C817" s="316" t="s">
        <v>194</v>
      </c>
      <c r="D817" s="318" t="s">
        <v>2678</v>
      </c>
      <c r="E817" s="321" t="s">
        <v>184</v>
      </c>
      <c r="F817" s="316" t="s">
        <v>194</v>
      </c>
      <c r="G817" s="318" t="s">
        <v>2679</v>
      </c>
      <c r="H817" s="316" t="str">
        <f>IF(OR(AND('ENTR1-Age'!BT46="",'ENTR1-Age'!BU46=""),AND('ENTR1-Age'!BT94="",'ENTR1-Age'!BU94=""),AND('ENTR1-Age'!BU46="K",'ENTR1-Age'!BU94="K"),OR('ENTR1-Age'!BU46="O",'ENTR1-Age'!BU94="O")),"",SUM('ENTR1-Age'!BT46,'ENTR1-Age'!BT94))</f>
        <v/>
      </c>
      <c r="I817" s="316" t="str">
        <f>IF(AND(OR(AND('ENTR1-Age'!BU46="O",'ENTR1-Age'!BU94="O"),AND('ENTR1-Age'!BU46="K",'ENTR1-Age'!BU94="K")),SUM('ENTR1-Age'!BT46,'ENTR1-Age'!BT94)=0,ISNUMBER('ENTR1-Age'!BT142)),"",IF(OR('ENTR1-Age'!BU46="O",'ENTR1-Age'!BU94="O"),"O",IF(AND('ENTR1-Age'!BU46='ENTR1-Age'!BU94,OR('ENTR1-Age'!BU46="K",'ENTR1-Age'!BU46="W",'ENTR1-Age'!BU46="M")), UPPER('ENTR1-Age'!BU46),"")))</f>
        <v>K</v>
      </c>
      <c r="J817" s="321" t="s">
        <v>184</v>
      </c>
      <c r="K817" s="322" t="str">
        <f>IF(AND(ISBLANK('ENTR1-Age'!BT142),$L$817&lt;&gt;"M"),"",'ENTR1-Age'!BT142)</f>
        <v/>
      </c>
      <c r="L817" s="316" t="str">
        <f>IF(ISBLANK('ENTR1-Age'!BU142),"",'ENTR1-Age'!BU142)</f>
        <v>K</v>
      </c>
      <c r="M817" s="317" t="str">
        <f t="shared" si="13"/>
        <v>OK</v>
      </c>
      <c r="N817" s="342"/>
    </row>
    <row r="818" spans="1:14" x14ac:dyDescent="0.2">
      <c r="A818" s="316" t="s">
        <v>389</v>
      </c>
      <c r="B818" s="316" t="s">
        <v>2680</v>
      </c>
      <c r="C818" s="316" t="s">
        <v>194</v>
      </c>
      <c r="D818" s="318" t="s">
        <v>2681</v>
      </c>
      <c r="E818" s="321" t="s">
        <v>184</v>
      </c>
      <c r="F818" s="316" t="s">
        <v>194</v>
      </c>
      <c r="G818" s="318" t="s">
        <v>2682</v>
      </c>
      <c r="H818" s="316" t="str">
        <f>IF(OR(AND('ENTR1-Age'!BT47="",'ENTR1-Age'!BU47=""),AND('ENTR1-Age'!BT95="",'ENTR1-Age'!BU95=""),AND('ENTR1-Age'!BU47="K",'ENTR1-Age'!BU95="K"),OR('ENTR1-Age'!BU47="O",'ENTR1-Age'!BU95="O")),"",SUM('ENTR1-Age'!BT47,'ENTR1-Age'!BT95))</f>
        <v/>
      </c>
      <c r="I818" s="316" t="str">
        <f>IF(AND(OR(AND('ENTR1-Age'!BU47="O",'ENTR1-Age'!BU95="O"),AND('ENTR1-Age'!BU47="K",'ENTR1-Age'!BU95="K")),SUM('ENTR1-Age'!BT47,'ENTR1-Age'!BT95)=0,ISNUMBER('ENTR1-Age'!BT143)),"",IF(OR('ENTR1-Age'!BU47="O",'ENTR1-Age'!BU95="O"),"O",IF(AND('ENTR1-Age'!BU47='ENTR1-Age'!BU95,OR('ENTR1-Age'!BU47="K",'ENTR1-Age'!BU47="W",'ENTR1-Age'!BU47="M")), UPPER('ENTR1-Age'!BU47),"")))</f>
        <v>K</v>
      </c>
      <c r="J818" s="321" t="s">
        <v>184</v>
      </c>
      <c r="K818" s="322" t="str">
        <f>IF(AND(ISBLANK('ENTR1-Age'!BT143),$L$818&lt;&gt;"M"),"",'ENTR1-Age'!BT143)</f>
        <v/>
      </c>
      <c r="L818" s="316" t="str">
        <f>IF(ISBLANK('ENTR1-Age'!BU143),"",'ENTR1-Age'!BU143)</f>
        <v>K</v>
      </c>
      <c r="M818" s="317" t="str">
        <f t="shared" si="13"/>
        <v>OK</v>
      </c>
      <c r="N818" s="342"/>
    </row>
    <row r="819" spans="1:14" x14ac:dyDescent="0.2">
      <c r="A819" s="316" t="s">
        <v>389</v>
      </c>
      <c r="B819" s="316" t="s">
        <v>2683</v>
      </c>
      <c r="C819" s="316" t="s">
        <v>194</v>
      </c>
      <c r="D819" s="318" t="s">
        <v>2684</v>
      </c>
      <c r="E819" s="321" t="s">
        <v>184</v>
      </c>
      <c r="F819" s="316" t="s">
        <v>194</v>
      </c>
      <c r="G819" s="318" t="s">
        <v>2685</v>
      </c>
      <c r="H819" s="316" t="str">
        <f>IF(OR(AND('ENTR1-Age'!BT48="",'ENTR1-Age'!BU48=""),AND('ENTR1-Age'!BT96="",'ENTR1-Age'!BU96=""),AND('ENTR1-Age'!BU48="K",'ENTR1-Age'!BU96="K"),OR('ENTR1-Age'!BU48="O",'ENTR1-Age'!BU96="O")),"",SUM('ENTR1-Age'!BT48,'ENTR1-Age'!BT96))</f>
        <v/>
      </c>
      <c r="I819" s="316" t="str">
        <f>IF(AND(OR(AND('ENTR1-Age'!BU48="O",'ENTR1-Age'!BU96="O"),AND('ENTR1-Age'!BU48="K",'ENTR1-Age'!BU96="K")),SUM('ENTR1-Age'!BT48,'ENTR1-Age'!BT96)=0,ISNUMBER('ENTR1-Age'!BT144)),"",IF(OR('ENTR1-Age'!BU48="O",'ENTR1-Age'!BU96="O"),"O",IF(AND('ENTR1-Age'!BU48='ENTR1-Age'!BU96,OR('ENTR1-Age'!BU48="K",'ENTR1-Age'!BU48="W",'ENTR1-Age'!BU48="M")), UPPER('ENTR1-Age'!BU48),"")))</f>
        <v>K</v>
      </c>
      <c r="J819" s="321" t="s">
        <v>184</v>
      </c>
      <c r="K819" s="322" t="str">
        <f>IF(AND(ISBLANK('ENTR1-Age'!BT144),$L$819&lt;&gt;"M"),"",'ENTR1-Age'!BT144)</f>
        <v/>
      </c>
      <c r="L819" s="316" t="str">
        <f>IF(ISBLANK('ENTR1-Age'!BU144),"",'ENTR1-Age'!BU144)</f>
        <v>K</v>
      </c>
      <c r="M819" s="317" t="str">
        <f t="shared" si="13"/>
        <v>OK</v>
      </c>
      <c r="N819" s="342"/>
    </row>
    <row r="820" spans="1:14" x14ac:dyDescent="0.2">
      <c r="A820" s="316" t="s">
        <v>389</v>
      </c>
      <c r="B820" s="316" t="s">
        <v>2686</v>
      </c>
      <c r="C820" s="316" t="s">
        <v>194</v>
      </c>
      <c r="D820" s="318" t="s">
        <v>2687</v>
      </c>
      <c r="E820" s="321" t="s">
        <v>184</v>
      </c>
      <c r="F820" s="316" t="s">
        <v>194</v>
      </c>
      <c r="G820" s="318" t="s">
        <v>2688</v>
      </c>
      <c r="H820" s="316" t="str">
        <f>IF(OR(AND('ENTR1-Age'!BT49="",'ENTR1-Age'!BU49=""),AND('ENTR1-Age'!BT97="",'ENTR1-Age'!BU97=""),AND('ENTR1-Age'!BU49="K",'ENTR1-Age'!BU97="K"),OR('ENTR1-Age'!BU49="O",'ENTR1-Age'!BU97="O")),"",SUM('ENTR1-Age'!BT49,'ENTR1-Age'!BT97))</f>
        <v/>
      </c>
      <c r="I820" s="316" t="str">
        <f>IF(AND(OR(AND('ENTR1-Age'!BU49="O",'ENTR1-Age'!BU97="O"),AND('ENTR1-Age'!BU49="K",'ENTR1-Age'!BU97="K")),SUM('ENTR1-Age'!BT49,'ENTR1-Age'!BT97)=0,ISNUMBER('ENTR1-Age'!BT145)),"",IF(OR('ENTR1-Age'!BU49="O",'ENTR1-Age'!BU97="O"),"O",IF(AND('ENTR1-Age'!BU49='ENTR1-Age'!BU97,OR('ENTR1-Age'!BU49="K",'ENTR1-Age'!BU49="W",'ENTR1-Age'!BU49="M")), UPPER('ENTR1-Age'!BU49),"")))</f>
        <v>K</v>
      </c>
      <c r="J820" s="321" t="s">
        <v>184</v>
      </c>
      <c r="K820" s="322" t="str">
        <f>IF(AND(ISBLANK('ENTR1-Age'!BT145),$L$820&lt;&gt;"M"),"",'ENTR1-Age'!BT145)</f>
        <v/>
      </c>
      <c r="L820" s="316" t="str">
        <f>IF(ISBLANK('ENTR1-Age'!BU145),"",'ENTR1-Age'!BU145)</f>
        <v>K</v>
      </c>
      <c r="M820" s="317" t="str">
        <f t="shared" si="13"/>
        <v>OK</v>
      </c>
      <c r="N820" s="342"/>
    </row>
    <row r="821" spans="1:14" x14ac:dyDescent="0.2">
      <c r="A821" s="316" t="s">
        <v>389</v>
      </c>
      <c r="B821" s="316" t="s">
        <v>2689</v>
      </c>
      <c r="C821" s="316" t="s">
        <v>194</v>
      </c>
      <c r="D821" s="318" t="s">
        <v>2690</v>
      </c>
      <c r="E821" s="321" t="s">
        <v>184</v>
      </c>
      <c r="F821" s="316" t="s">
        <v>194</v>
      </c>
      <c r="G821" s="318" t="s">
        <v>2691</v>
      </c>
      <c r="H821" s="316" t="str">
        <f>IF(OR(AND('ENTR1-Age'!BT50="",'ENTR1-Age'!BU50=""),AND('ENTR1-Age'!BT98="",'ENTR1-Age'!BU98=""),AND('ENTR1-Age'!BU50="K",'ENTR1-Age'!BU98="K"),OR('ENTR1-Age'!BU50="O",'ENTR1-Age'!BU98="O")),"",SUM('ENTR1-Age'!BT50,'ENTR1-Age'!BT98))</f>
        <v/>
      </c>
      <c r="I821" s="316" t="str">
        <f>IF(AND(OR(AND('ENTR1-Age'!BU50="O",'ENTR1-Age'!BU98="O"),AND('ENTR1-Age'!BU50="K",'ENTR1-Age'!BU98="K")),SUM('ENTR1-Age'!BT50,'ENTR1-Age'!BT98)=0,ISNUMBER('ENTR1-Age'!BT146)),"",IF(OR('ENTR1-Age'!BU50="O",'ENTR1-Age'!BU98="O"),"O",IF(AND('ENTR1-Age'!BU50='ENTR1-Age'!BU98,OR('ENTR1-Age'!BU50="K",'ENTR1-Age'!BU50="W",'ENTR1-Age'!BU50="M")), UPPER('ENTR1-Age'!BU50),"")))</f>
        <v>K</v>
      </c>
      <c r="J821" s="321" t="s">
        <v>184</v>
      </c>
      <c r="K821" s="322" t="str">
        <f>IF(AND(ISBLANK('ENTR1-Age'!BT146),$L$821&lt;&gt;"M"),"",'ENTR1-Age'!BT146)</f>
        <v/>
      </c>
      <c r="L821" s="316" t="str">
        <f>IF(ISBLANK('ENTR1-Age'!BU146),"",'ENTR1-Age'!BU146)</f>
        <v>K</v>
      </c>
      <c r="M821" s="317" t="str">
        <f t="shared" si="13"/>
        <v>OK</v>
      </c>
      <c r="N821" s="342"/>
    </row>
    <row r="822" spans="1:14" x14ac:dyDescent="0.2">
      <c r="A822" s="316" t="s">
        <v>389</v>
      </c>
      <c r="B822" s="316" t="s">
        <v>2692</v>
      </c>
      <c r="C822" s="316" t="s">
        <v>194</v>
      </c>
      <c r="D822" s="318" t="s">
        <v>2693</v>
      </c>
      <c r="E822" s="321" t="s">
        <v>184</v>
      </c>
      <c r="F822" s="316" t="s">
        <v>194</v>
      </c>
      <c r="G822" s="318" t="s">
        <v>2694</v>
      </c>
      <c r="H822" s="316" t="str">
        <f>IF(OR(AND('ENTR1-Age'!BT51="",'ENTR1-Age'!BU51=""),AND('ENTR1-Age'!BT99="",'ENTR1-Age'!BU99=""),AND('ENTR1-Age'!BU51="K",'ENTR1-Age'!BU99="K"),OR('ENTR1-Age'!BU51="O",'ENTR1-Age'!BU99="O")),"",SUM('ENTR1-Age'!BT51,'ENTR1-Age'!BT99))</f>
        <v/>
      </c>
      <c r="I822" s="316" t="str">
        <f>IF(AND(OR(AND('ENTR1-Age'!BU51="O",'ENTR1-Age'!BU99="O"),AND('ENTR1-Age'!BU51="K",'ENTR1-Age'!BU99="K")),SUM('ENTR1-Age'!BT51,'ENTR1-Age'!BT99)=0,ISNUMBER('ENTR1-Age'!BT147)),"",IF(OR('ENTR1-Age'!BU51="O",'ENTR1-Age'!BU99="O"),"O",IF(AND('ENTR1-Age'!BU51='ENTR1-Age'!BU99,OR('ENTR1-Age'!BU51="K",'ENTR1-Age'!BU51="W",'ENTR1-Age'!BU51="M")), UPPER('ENTR1-Age'!BU51),"")))</f>
        <v>K</v>
      </c>
      <c r="J822" s="321" t="s">
        <v>184</v>
      </c>
      <c r="K822" s="322" t="str">
        <f>IF(AND(ISBLANK('ENTR1-Age'!BT147),$L$822&lt;&gt;"M"),"",'ENTR1-Age'!BT147)</f>
        <v/>
      </c>
      <c r="L822" s="316" t="str">
        <f>IF(ISBLANK('ENTR1-Age'!BU147),"",'ENTR1-Age'!BU147)</f>
        <v>K</v>
      </c>
      <c r="M822" s="317" t="str">
        <f t="shared" si="13"/>
        <v>OK</v>
      </c>
      <c r="N822" s="342"/>
    </row>
    <row r="823" spans="1:14" x14ac:dyDescent="0.2">
      <c r="A823" s="316" t="s">
        <v>389</v>
      </c>
      <c r="B823" s="316" t="s">
        <v>2695</v>
      </c>
      <c r="C823" s="316" t="s">
        <v>194</v>
      </c>
      <c r="D823" s="318" t="s">
        <v>2696</v>
      </c>
      <c r="E823" s="321" t="s">
        <v>184</v>
      </c>
      <c r="F823" s="316" t="s">
        <v>194</v>
      </c>
      <c r="G823" s="318" t="s">
        <v>2697</v>
      </c>
      <c r="H823" s="316" t="str">
        <f>IF(OR(AND('ENTR1-Age'!BT52="",'ENTR1-Age'!BU52=""),AND('ENTR1-Age'!BT100="",'ENTR1-Age'!BU100=""),AND('ENTR1-Age'!BU52="K",'ENTR1-Age'!BU100="K"),OR('ENTR1-Age'!BU52="O",'ENTR1-Age'!BU100="O")),"",SUM('ENTR1-Age'!BT52,'ENTR1-Age'!BT100))</f>
        <v/>
      </c>
      <c r="I823" s="316" t="str">
        <f>IF(AND(OR(AND('ENTR1-Age'!BU52="O",'ENTR1-Age'!BU100="O"),AND('ENTR1-Age'!BU52="K",'ENTR1-Age'!BU100="K")),SUM('ENTR1-Age'!BT52,'ENTR1-Age'!BT100)=0,ISNUMBER('ENTR1-Age'!BT148)),"",IF(OR('ENTR1-Age'!BU52="O",'ENTR1-Age'!BU100="O"),"O",IF(AND('ENTR1-Age'!BU52='ENTR1-Age'!BU100,OR('ENTR1-Age'!BU52="K",'ENTR1-Age'!BU52="W",'ENTR1-Age'!BU52="M")), UPPER('ENTR1-Age'!BU52),"")))</f>
        <v>K</v>
      </c>
      <c r="J823" s="321" t="s">
        <v>184</v>
      </c>
      <c r="K823" s="322" t="str">
        <f>IF(AND(ISBLANK('ENTR1-Age'!BT148),$L$823&lt;&gt;"M"),"",'ENTR1-Age'!BT148)</f>
        <v/>
      </c>
      <c r="L823" s="316" t="str">
        <f>IF(ISBLANK('ENTR1-Age'!BU148),"",'ENTR1-Age'!BU148)</f>
        <v>K</v>
      </c>
      <c r="M823" s="317" t="str">
        <f t="shared" si="13"/>
        <v>OK</v>
      </c>
      <c r="N823" s="342"/>
    </row>
    <row r="824" spans="1:14" x14ac:dyDescent="0.2">
      <c r="A824" s="316" t="s">
        <v>389</v>
      </c>
      <c r="B824" s="316" t="s">
        <v>2698</v>
      </c>
      <c r="C824" s="316" t="s">
        <v>194</v>
      </c>
      <c r="D824" s="318" t="s">
        <v>2699</v>
      </c>
      <c r="E824" s="321" t="s">
        <v>184</v>
      </c>
      <c r="F824" s="316" t="s">
        <v>194</v>
      </c>
      <c r="G824" s="318" t="s">
        <v>2700</v>
      </c>
      <c r="H824" s="316" t="str">
        <f>IF(OR(AND('ENTR1-Age'!BT53="",'ENTR1-Age'!BU53=""),AND('ENTR1-Age'!BT101="",'ENTR1-Age'!BU101=""),AND('ENTR1-Age'!BU53="K",'ENTR1-Age'!BU101="K"),OR('ENTR1-Age'!BU53="O",'ENTR1-Age'!BU101="O")),"",SUM('ENTR1-Age'!BT53,'ENTR1-Age'!BT101))</f>
        <v/>
      </c>
      <c r="I824" s="316" t="str">
        <f>IF(AND(OR(AND('ENTR1-Age'!BU53="O",'ENTR1-Age'!BU101="O"),AND('ENTR1-Age'!BU53="K",'ENTR1-Age'!BU101="K")),SUM('ENTR1-Age'!BT53,'ENTR1-Age'!BT101)=0,ISNUMBER('ENTR1-Age'!BT149)),"",IF(OR('ENTR1-Age'!BU53="O",'ENTR1-Age'!BU101="O"),"O",IF(AND('ENTR1-Age'!BU53='ENTR1-Age'!BU101,OR('ENTR1-Age'!BU53="K",'ENTR1-Age'!BU53="W",'ENTR1-Age'!BU53="M")), UPPER('ENTR1-Age'!BU53),"")))</f>
        <v>K</v>
      </c>
      <c r="J824" s="321" t="s">
        <v>184</v>
      </c>
      <c r="K824" s="322" t="str">
        <f>IF(AND(ISBLANK('ENTR1-Age'!BT149),$L$824&lt;&gt;"M"),"",'ENTR1-Age'!BT149)</f>
        <v/>
      </c>
      <c r="L824" s="316" t="str">
        <f>IF(ISBLANK('ENTR1-Age'!BU149),"",'ENTR1-Age'!BU149)</f>
        <v>K</v>
      </c>
      <c r="M824" s="317" t="str">
        <f t="shared" si="13"/>
        <v>OK</v>
      </c>
      <c r="N824" s="342"/>
    </row>
    <row r="825" spans="1:14" x14ac:dyDescent="0.2">
      <c r="A825" s="316" t="s">
        <v>389</v>
      </c>
      <c r="B825" s="316" t="s">
        <v>2701</v>
      </c>
      <c r="C825" s="316" t="s">
        <v>194</v>
      </c>
      <c r="D825" s="318" t="s">
        <v>2702</v>
      </c>
      <c r="E825" s="321" t="s">
        <v>184</v>
      </c>
      <c r="F825" s="316" t="s">
        <v>194</v>
      </c>
      <c r="G825" s="318" t="s">
        <v>2703</v>
      </c>
      <c r="H825" s="316" t="str">
        <f>IF(OR(AND('ENTR1-Age'!BT54="",'ENTR1-Age'!BU54=""),AND('ENTR1-Age'!BT102="",'ENTR1-Age'!BU102=""),AND('ENTR1-Age'!BU54="K",'ENTR1-Age'!BU102="K"),OR('ENTR1-Age'!BU54="O",'ENTR1-Age'!BU102="O")),"",SUM('ENTR1-Age'!BT54,'ENTR1-Age'!BT102))</f>
        <v/>
      </c>
      <c r="I825" s="316" t="str">
        <f>IF(AND(OR(AND('ENTR1-Age'!BU54="O",'ENTR1-Age'!BU102="O"),AND('ENTR1-Age'!BU54="K",'ENTR1-Age'!BU102="K")),SUM('ENTR1-Age'!BT54,'ENTR1-Age'!BT102)=0,ISNUMBER('ENTR1-Age'!BT150)),"",IF(OR('ENTR1-Age'!BU54="O",'ENTR1-Age'!BU102="O"),"O",IF(AND('ENTR1-Age'!BU54='ENTR1-Age'!BU102,OR('ENTR1-Age'!BU54="K",'ENTR1-Age'!BU54="W",'ENTR1-Age'!BU54="M")), UPPER('ENTR1-Age'!BU54),"")))</f>
        <v>K</v>
      </c>
      <c r="J825" s="321" t="s">
        <v>184</v>
      </c>
      <c r="K825" s="322" t="str">
        <f>IF(AND(ISBLANK('ENTR1-Age'!BT150),$L$825&lt;&gt;"M"),"",'ENTR1-Age'!BT150)</f>
        <v/>
      </c>
      <c r="L825" s="316" t="str">
        <f>IF(ISBLANK('ENTR1-Age'!BU150),"",'ENTR1-Age'!BU150)</f>
        <v>K</v>
      </c>
      <c r="M825" s="317" t="str">
        <f t="shared" si="13"/>
        <v>OK</v>
      </c>
      <c r="N825" s="342"/>
    </row>
    <row r="826" spans="1:14" x14ac:dyDescent="0.2">
      <c r="A826" s="316" t="s">
        <v>389</v>
      </c>
      <c r="B826" s="316" t="s">
        <v>2704</v>
      </c>
      <c r="C826" s="316" t="s">
        <v>194</v>
      </c>
      <c r="D826" s="318" t="s">
        <v>2705</v>
      </c>
      <c r="E826" s="321" t="s">
        <v>184</v>
      </c>
      <c r="F826" s="316" t="s">
        <v>194</v>
      </c>
      <c r="G826" s="318" t="s">
        <v>2706</v>
      </c>
      <c r="H826" s="316" t="str">
        <f>IF(OR(AND('ENTR1-Age'!BT55="",'ENTR1-Age'!BU55=""),AND('ENTR1-Age'!BT103="",'ENTR1-Age'!BU103=""),AND('ENTR1-Age'!BU55="K",'ENTR1-Age'!BU103="K"),OR('ENTR1-Age'!BU55="O",'ENTR1-Age'!BU103="O")),"",SUM('ENTR1-Age'!BT55,'ENTR1-Age'!BT103))</f>
        <v/>
      </c>
      <c r="I826" s="316" t="str">
        <f>IF(AND(OR(AND('ENTR1-Age'!BU55="O",'ENTR1-Age'!BU103="O"),AND('ENTR1-Age'!BU55="K",'ENTR1-Age'!BU103="K")),SUM('ENTR1-Age'!BT55,'ENTR1-Age'!BT103)=0,ISNUMBER('ENTR1-Age'!BT151)),"",IF(OR('ENTR1-Age'!BU55="O",'ENTR1-Age'!BU103="O"),"O",IF(AND('ENTR1-Age'!BU55='ENTR1-Age'!BU103,OR('ENTR1-Age'!BU55="K",'ENTR1-Age'!BU55="W",'ENTR1-Age'!BU55="M")), UPPER('ENTR1-Age'!BU55),"")))</f>
        <v>K</v>
      </c>
      <c r="J826" s="321" t="s">
        <v>184</v>
      </c>
      <c r="K826" s="322" t="str">
        <f>IF(AND(ISBLANK('ENTR1-Age'!BT151),$L$826&lt;&gt;"M"),"",'ENTR1-Age'!BT151)</f>
        <v/>
      </c>
      <c r="L826" s="316" t="str">
        <f>IF(ISBLANK('ENTR1-Age'!BU151),"",'ENTR1-Age'!BU151)</f>
        <v>K</v>
      </c>
      <c r="M826" s="317" t="str">
        <f t="shared" si="13"/>
        <v>OK</v>
      </c>
      <c r="N826" s="342"/>
    </row>
    <row r="827" spans="1:14" x14ac:dyDescent="0.2">
      <c r="A827" s="316" t="s">
        <v>389</v>
      </c>
      <c r="B827" s="316" t="s">
        <v>2707</v>
      </c>
      <c r="C827" s="316" t="s">
        <v>194</v>
      </c>
      <c r="D827" s="318" t="s">
        <v>2708</v>
      </c>
      <c r="E827" s="321" t="s">
        <v>184</v>
      </c>
      <c r="F827" s="316" t="s">
        <v>194</v>
      </c>
      <c r="G827" s="318" t="s">
        <v>2709</v>
      </c>
      <c r="H827" s="316" t="str">
        <f>IF(OR(AND('ENTR1-Age'!BT56="",'ENTR1-Age'!BU56=""),AND('ENTR1-Age'!BT104="",'ENTR1-Age'!BU104=""),AND('ENTR1-Age'!BU56="K",'ENTR1-Age'!BU104="K"),OR('ENTR1-Age'!BU56="O",'ENTR1-Age'!BU104="O")),"",SUM('ENTR1-Age'!BT56,'ENTR1-Age'!BT104))</f>
        <v/>
      </c>
      <c r="I827" s="316" t="str">
        <f>IF(AND(OR(AND('ENTR1-Age'!BU56="O",'ENTR1-Age'!BU104="O"),AND('ENTR1-Age'!BU56="K",'ENTR1-Age'!BU104="K")),SUM('ENTR1-Age'!BT56,'ENTR1-Age'!BT104)=0,ISNUMBER('ENTR1-Age'!BT152)),"",IF(OR('ENTR1-Age'!BU56="O",'ENTR1-Age'!BU104="O"),"O",IF(AND('ENTR1-Age'!BU56='ENTR1-Age'!BU104,OR('ENTR1-Age'!BU56="K",'ENTR1-Age'!BU56="W",'ENTR1-Age'!BU56="M")), UPPER('ENTR1-Age'!BU56),"")))</f>
        <v>K</v>
      </c>
      <c r="J827" s="321" t="s">
        <v>184</v>
      </c>
      <c r="K827" s="322" t="str">
        <f>IF(AND(ISBLANK('ENTR1-Age'!BT152),$L$827&lt;&gt;"M"),"",'ENTR1-Age'!BT152)</f>
        <v/>
      </c>
      <c r="L827" s="316" t="str">
        <f>IF(ISBLANK('ENTR1-Age'!BU152),"",'ENTR1-Age'!BU152)</f>
        <v>K</v>
      </c>
      <c r="M827" s="317" t="str">
        <f t="shared" si="13"/>
        <v>OK</v>
      </c>
      <c r="N827" s="342"/>
    </row>
    <row r="828" spans="1:14" x14ac:dyDescent="0.2">
      <c r="A828" s="316" t="s">
        <v>389</v>
      </c>
      <c r="B828" s="316" t="s">
        <v>2710</v>
      </c>
      <c r="C828" s="316" t="s">
        <v>194</v>
      </c>
      <c r="D828" s="318" t="s">
        <v>2711</v>
      </c>
      <c r="E828" s="321" t="s">
        <v>184</v>
      </c>
      <c r="F828" s="316" t="s">
        <v>194</v>
      </c>
      <c r="G828" s="318" t="s">
        <v>2712</v>
      </c>
      <c r="H828" s="316" t="str">
        <f>IF(OR(AND('ENTR1-Age'!BT57="",'ENTR1-Age'!BU57=""),AND('ENTR1-Age'!BT105="",'ENTR1-Age'!BU105=""),AND('ENTR1-Age'!BU57="K",'ENTR1-Age'!BU105="K"),OR('ENTR1-Age'!BU57="O",'ENTR1-Age'!BU105="O")),"",SUM('ENTR1-Age'!BT57,'ENTR1-Age'!BT105))</f>
        <v/>
      </c>
      <c r="I828" s="316" t="str">
        <f>IF(AND(OR(AND('ENTR1-Age'!BU57="O",'ENTR1-Age'!BU105="O"),AND('ENTR1-Age'!BU57="K",'ENTR1-Age'!BU105="K")),SUM('ENTR1-Age'!BT57,'ENTR1-Age'!BT105)=0,ISNUMBER('ENTR1-Age'!BT153)),"",IF(OR('ENTR1-Age'!BU57="O",'ENTR1-Age'!BU105="O"),"O",IF(AND('ENTR1-Age'!BU57='ENTR1-Age'!BU105,OR('ENTR1-Age'!BU57="K",'ENTR1-Age'!BU57="W",'ENTR1-Age'!BU57="M")), UPPER('ENTR1-Age'!BU57),"")))</f>
        <v>K</v>
      </c>
      <c r="J828" s="321" t="s">
        <v>184</v>
      </c>
      <c r="K828" s="322" t="str">
        <f>IF(AND(ISBLANK('ENTR1-Age'!BT153),$L$828&lt;&gt;"M"),"",'ENTR1-Age'!BT153)</f>
        <v/>
      </c>
      <c r="L828" s="316" t="str">
        <f>IF(ISBLANK('ENTR1-Age'!BU153),"",'ENTR1-Age'!BU153)</f>
        <v>K</v>
      </c>
      <c r="M828" s="317" t="str">
        <f t="shared" si="13"/>
        <v>OK</v>
      </c>
      <c r="N828" s="342"/>
    </row>
    <row r="829" spans="1:14" x14ac:dyDescent="0.2">
      <c r="A829" s="316" t="s">
        <v>389</v>
      </c>
      <c r="B829" s="316" t="s">
        <v>2713</v>
      </c>
      <c r="C829" s="316" t="s">
        <v>194</v>
      </c>
      <c r="D829" s="318" t="s">
        <v>2714</v>
      </c>
      <c r="E829" s="321" t="s">
        <v>184</v>
      </c>
      <c r="F829" s="316" t="s">
        <v>194</v>
      </c>
      <c r="G829" s="318" t="s">
        <v>2715</v>
      </c>
      <c r="H829" s="316" t="str">
        <f>IF(OR(AND('ENTR1-Age'!BT58="",'ENTR1-Age'!BU58=""),AND('ENTR1-Age'!BT106="",'ENTR1-Age'!BU106=""),AND('ENTR1-Age'!BU58="K",'ENTR1-Age'!BU106="K"),OR('ENTR1-Age'!BU58="O",'ENTR1-Age'!BU106="O")),"",SUM('ENTR1-Age'!BT58,'ENTR1-Age'!BT106))</f>
        <v/>
      </c>
      <c r="I829" s="316" t="str">
        <f>IF(AND(OR(AND('ENTR1-Age'!BU58="O",'ENTR1-Age'!BU106="O"),AND('ENTR1-Age'!BU58="K",'ENTR1-Age'!BU106="K")),SUM('ENTR1-Age'!BT58,'ENTR1-Age'!BT106)=0,ISNUMBER('ENTR1-Age'!BT154)),"",IF(OR('ENTR1-Age'!BU58="O",'ENTR1-Age'!BU106="O"),"O",IF(AND('ENTR1-Age'!BU58='ENTR1-Age'!BU106,OR('ENTR1-Age'!BU58="K",'ENTR1-Age'!BU58="W",'ENTR1-Age'!BU58="M")), UPPER('ENTR1-Age'!BU58),"")))</f>
        <v>K</v>
      </c>
      <c r="J829" s="321" t="s">
        <v>184</v>
      </c>
      <c r="K829" s="322" t="str">
        <f>IF(AND(ISBLANK('ENTR1-Age'!BT154),$L$829&lt;&gt;"M"),"",'ENTR1-Age'!BT154)</f>
        <v/>
      </c>
      <c r="L829" s="316" t="str">
        <f>IF(ISBLANK('ENTR1-Age'!BU154),"",'ENTR1-Age'!BU154)</f>
        <v>K</v>
      </c>
      <c r="M829" s="317" t="str">
        <f t="shared" si="13"/>
        <v>OK</v>
      </c>
      <c r="N829" s="342"/>
    </row>
    <row r="830" spans="1:14" x14ac:dyDescent="0.2">
      <c r="A830" s="316" t="s">
        <v>389</v>
      </c>
      <c r="B830" s="316" t="s">
        <v>2716</v>
      </c>
      <c r="C830" s="316" t="s">
        <v>194</v>
      </c>
      <c r="D830" s="318" t="s">
        <v>2717</v>
      </c>
      <c r="E830" s="321" t="s">
        <v>184</v>
      </c>
      <c r="F830" s="316" t="s">
        <v>194</v>
      </c>
      <c r="G830" s="318" t="s">
        <v>2718</v>
      </c>
      <c r="H830" s="316" t="str">
        <f>IF(OR(AND('ENTR1-Age'!BT59="",'ENTR1-Age'!BU59=""),AND('ENTR1-Age'!BT107="",'ENTR1-Age'!BU107=""),AND('ENTR1-Age'!BU59="K",'ENTR1-Age'!BU107="K"),OR('ENTR1-Age'!BU59="O",'ENTR1-Age'!BU107="O")),"",SUM('ENTR1-Age'!BT59,'ENTR1-Age'!BT107))</f>
        <v/>
      </c>
      <c r="I830" s="316" t="str">
        <f>IF(AND(OR(AND('ENTR1-Age'!BU59="O",'ENTR1-Age'!BU107="O"),AND('ENTR1-Age'!BU59="K",'ENTR1-Age'!BU107="K")),SUM('ENTR1-Age'!BT59,'ENTR1-Age'!BT107)=0,ISNUMBER('ENTR1-Age'!BT155)),"",IF(OR('ENTR1-Age'!BU59="O",'ENTR1-Age'!BU107="O"),"O",IF(AND('ENTR1-Age'!BU59='ENTR1-Age'!BU107,OR('ENTR1-Age'!BU59="K",'ENTR1-Age'!BU59="W",'ENTR1-Age'!BU59="M")), UPPER('ENTR1-Age'!BU59),"")))</f>
        <v>K</v>
      </c>
      <c r="J830" s="321" t="s">
        <v>184</v>
      </c>
      <c r="K830" s="322" t="str">
        <f>IF(AND(ISBLANK('ENTR1-Age'!BT155),$L$830&lt;&gt;"M"),"",'ENTR1-Age'!BT155)</f>
        <v/>
      </c>
      <c r="L830" s="316" t="str">
        <f>IF(ISBLANK('ENTR1-Age'!BU155),"",'ENTR1-Age'!BU155)</f>
        <v>K</v>
      </c>
      <c r="M830" s="317" t="str">
        <f t="shared" si="13"/>
        <v>OK</v>
      </c>
      <c r="N830" s="342"/>
    </row>
    <row r="831" spans="1:14" x14ac:dyDescent="0.2">
      <c r="A831" s="316" t="s">
        <v>389</v>
      </c>
      <c r="B831" s="316" t="s">
        <v>2719</v>
      </c>
      <c r="C831" s="316" t="s">
        <v>194</v>
      </c>
      <c r="D831" s="318" t="s">
        <v>2720</v>
      </c>
      <c r="E831" s="321" t="s">
        <v>184</v>
      </c>
      <c r="F831" s="316" t="s">
        <v>194</v>
      </c>
      <c r="G831" s="318" t="s">
        <v>2721</v>
      </c>
      <c r="H831" s="316" t="str">
        <f>IF(OR(AND('ENTR1-Age'!BT60="",'ENTR1-Age'!BU60=""),AND('ENTR1-Age'!BT108="",'ENTR1-Age'!BU108=""),AND('ENTR1-Age'!BU60="K",'ENTR1-Age'!BU108="K"),OR('ENTR1-Age'!BU60="O",'ENTR1-Age'!BU108="O")),"",SUM('ENTR1-Age'!BT60,'ENTR1-Age'!BT108))</f>
        <v/>
      </c>
      <c r="I831" s="316" t="str">
        <f>IF(AND(OR(AND('ENTR1-Age'!BU60="O",'ENTR1-Age'!BU108="O"),AND('ENTR1-Age'!BU60="K",'ENTR1-Age'!BU108="K")),SUM('ENTR1-Age'!BT60,'ENTR1-Age'!BT108)=0,ISNUMBER('ENTR1-Age'!BT156)),"",IF(OR('ENTR1-Age'!BU60="O",'ENTR1-Age'!BU108="O"),"O",IF(AND('ENTR1-Age'!BU60='ENTR1-Age'!BU108,OR('ENTR1-Age'!BU60="K",'ENTR1-Age'!BU60="W",'ENTR1-Age'!BU60="M")), UPPER('ENTR1-Age'!BU60),"")))</f>
        <v>K</v>
      </c>
      <c r="J831" s="321" t="s">
        <v>184</v>
      </c>
      <c r="K831" s="322" t="str">
        <f>IF(AND(ISBLANK('ENTR1-Age'!BT156),$L$831&lt;&gt;"M"),"",'ENTR1-Age'!BT156)</f>
        <v/>
      </c>
      <c r="L831" s="316" t="str">
        <f>IF(ISBLANK('ENTR1-Age'!BU156),"",'ENTR1-Age'!BU156)</f>
        <v>K</v>
      </c>
      <c r="M831" s="317" t="str">
        <f t="shared" si="13"/>
        <v>OK</v>
      </c>
      <c r="N831" s="342"/>
    </row>
    <row r="832" spans="1:14" x14ac:dyDescent="0.2">
      <c r="A832" s="316" t="s">
        <v>389</v>
      </c>
      <c r="B832" s="316" t="s">
        <v>2722</v>
      </c>
      <c r="C832" s="316" t="s">
        <v>194</v>
      </c>
      <c r="D832" s="318" t="s">
        <v>2723</v>
      </c>
      <c r="E832" s="321" t="s">
        <v>184</v>
      </c>
      <c r="F832" s="316" t="s">
        <v>194</v>
      </c>
      <c r="G832" s="318" t="s">
        <v>2724</v>
      </c>
      <c r="H832" s="316" t="str">
        <f>IF(OR(AND('ENTR1-Age'!BT61="",'ENTR1-Age'!BU61=""),AND('ENTR1-Age'!BT109="",'ENTR1-Age'!BU109=""),AND('ENTR1-Age'!BU61="K",'ENTR1-Age'!BU109="K"),OR('ENTR1-Age'!BU61="O",'ENTR1-Age'!BU109="O")),"",SUM('ENTR1-Age'!BT61,'ENTR1-Age'!BT109))</f>
        <v/>
      </c>
      <c r="I832" s="316" t="str">
        <f>IF(AND(OR(AND('ENTR1-Age'!BU61="O",'ENTR1-Age'!BU109="O"),AND('ENTR1-Age'!BU61="K",'ENTR1-Age'!BU109="K")),SUM('ENTR1-Age'!BT61,'ENTR1-Age'!BT109)=0,ISNUMBER('ENTR1-Age'!BT157)),"",IF(OR('ENTR1-Age'!BU61="O",'ENTR1-Age'!BU109="O"),"O",IF(AND('ENTR1-Age'!BU61='ENTR1-Age'!BU109,OR('ENTR1-Age'!BU61="K",'ENTR1-Age'!BU61="W",'ENTR1-Age'!BU61="M")), UPPER('ENTR1-Age'!BU61),"")))</f>
        <v>K</v>
      </c>
      <c r="J832" s="321" t="s">
        <v>184</v>
      </c>
      <c r="K832" s="322" t="str">
        <f>IF(AND(ISBLANK('ENTR1-Age'!BT157),$L$832&lt;&gt;"M"),"",'ENTR1-Age'!BT157)</f>
        <v/>
      </c>
      <c r="L832" s="316" t="str">
        <f>IF(ISBLANK('ENTR1-Age'!BU157),"",'ENTR1-Age'!BU157)</f>
        <v>K</v>
      </c>
      <c r="M832" s="317" t="str">
        <f t="shared" si="13"/>
        <v>OK</v>
      </c>
      <c r="N832" s="342"/>
    </row>
    <row r="833" spans="1:14" x14ac:dyDescent="0.2">
      <c r="A833" s="316" t="s">
        <v>389</v>
      </c>
      <c r="B833" s="316" t="s">
        <v>2725</v>
      </c>
      <c r="C833" s="316" t="s">
        <v>194</v>
      </c>
      <c r="D833" s="318" t="s">
        <v>2726</v>
      </c>
      <c r="E833" s="321" t="s">
        <v>184</v>
      </c>
      <c r="F833" s="316" t="s">
        <v>194</v>
      </c>
      <c r="G833" s="318" t="s">
        <v>2727</v>
      </c>
      <c r="H833" s="316" t="str">
        <f>IF(OR(AND('ENTR1-Age'!BT62="",'ENTR1-Age'!BU62=""),AND('ENTR1-Age'!BT110="",'ENTR1-Age'!BU110=""),AND('ENTR1-Age'!BU62="K",'ENTR1-Age'!BU110="K"),OR('ENTR1-Age'!BU62="O",'ENTR1-Age'!BU110="O")),"",SUM('ENTR1-Age'!BT62,'ENTR1-Age'!BT110))</f>
        <v/>
      </c>
      <c r="I833" s="316" t="str">
        <f>IF(AND(OR(AND('ENTR1-Age'!BU62="O",'ENTR1-Age'!BU110="O"),AND('ENTR1-Age'!BU62="K",'ENTR1-Age'!BU110="K")),SUM('ENTR1-Age'!BT62,'ENTR1-Age'!BT110)=0,ISNUMBER('ENTR1-Age'!BT158)),"",IF(OR('ENTR1-Age'!BU62="O",'ENTR1-Age'!BU110="O"),"O",IF(AND('ENTR1-Age'!BU62='ENTR1-Age'!BU110,OR('ENTR1-Age'!BU62="K",'ENTR1-Age'!BU62="W",'ENTR1-Age'!BU62="M")), UPPER('ENTR1-Age'!BU62),"")))</f>
        <v>K</v>
      </c>
      <c r="J833" s="321" t="s">
        <v>184</v>
      </c>
      <c r="K833" s="322" t="str">
        <f>IF(AND(ISBLANK('ENTR1-Age'!BT158),$L$833&lt;&gt;"M"),"",'ENTR1-Age'!BT158)</f>
        <v/>
      </c>
      <c r="L833" s="316" t="str">
        <f>IF(ISBLANK('ENTR1-Age'!BU158),"",'ENTR1-Age'!BU158)</f>
        <v>K</v>
      </c>
      <c r="M833" s="317" t="str">
        <f t="shared" ref="M833:M896" si="14">IF(AND(ISNUMBER(H833),ISNUMBER(K833)),IF(OR(ROUND(H833,0)&lt;&gt;ROUND(K833,0),I833&lt;&gt;L833),"Check","OK"),IF(OR(AND(H833&lt;&gt;K833,I833&lt;&gt;"M",L833&lt;&gt;"M"),I833&lt;&gt;L833),"Check","OK"))</f>
        <v>OK</v>
      </c>
      <c r="N833" s="342"/>
    </row>
    <row r="834" spans="1:14" x14ac:dyDescent="0.2">
      <c r="A834" s="316" t="s">
        <v>389</v>
      </c>
      <c r="B834" s="316" t="s">
        <v>2728</v>
      </c>
      <c r="C834" s="316" t="s">
        <v>194</v>
      </c>
      <c r="D834" s="318" t="s">
        <v>2729</v>
      </c>
      <c r="E834" s="321" t="s">
        <v>184</v>
      </c>
      <c r="F834" s="316" t="s">
        <v>194</v>
      </c>
      <c r="G834" s="318" t="s">
        <v>2730</v>
      </c>
      <c r="H834" s="316" t="str">
        <f>IF(OR(AND('ENTR1-Age'!BT63="",'ENTR1-Age'!BU63=""),AND('ENTR1-Age'!BT111="",'ENTR1-Age'!BU111=""),AND('ENTR1-Age'!BU63="K",'ENTR1-Age'!BU111="K"),OR('ENTR1-Age'!BU63="O",'ENTR1-Age'!BU111="O")),"",SUM('ENTR1-Age'!BT63,'ENTR1-Age'!BT111))</f>
        <v/>
      </c>
      <c r="I834" s="316" t="str">
        <f>IF(AND(OR(AND('ENTR1-Age'!BU63="O",'ENTR1-Age'!BU111="O"),AND('ENTR1-Age'!BU63="K",'ENTR1-Age'!BU111="K")),SUM('ENTR1-Age'!BT63,'ENTR1-Age'!BT111)=0,ISNUMBER('ENTR1-Age'!BT159)),"",IF(OR('ENTR1-Age'!BU63="O",'ENTR1-Age'!BU111="O"),"O",IF(AND('ENTR1-Age'!BU63='ENTR1-Age'!BU111,OR('ENTR1-Age'!BU63="K",'ENTR1-Age'!BU63="W",'ENTR1-Age'!BU63="M")), UPPER('ENTR1-Age'!BU63),"")))</f>
        <v>K</v>
      </c>
      <c r="J834" s="321" t="s">
        <v>184</v>
      </c>
      <c r="K834" s="322" t="str">
        <f>IF(AND(ISBLANK('ENTR1-Age'!BT159),$L$834&lt;&gt;"M"),"",'ENTR1-Age'!BT159)</f>
        <v/>
      </c>
      <c r="L834" s="316" t="str">
        <f>IF(ISBLANK('ENTR1-Age'!BU159),"",'ENTR1-Age'!BU159)</f>
        <v>K</v>
      </c>
      <c r="M834" s="317" t="str">
        <f t="shared" si="14"/>
        <v>OK</v>
      </c>
      <c r="N834" s="342"/>
    </row>
    <row r="835" spans="1:14" x14ac:dyDescent="0.2">
      <c r="A835" s="316" t="s">
        <v>389</v>
      </c>
      <c r="B835" s="316" t="s">
        <v>2731</v>
      </c>
      <c r="C835" s="316" t="s">
        <v>194</v>
      </c>
      <c r="D835" s="318" t="s">
        <v>2732</v>
      </c>
      <c r="E835" s="321" t="s">
        <v>184</v>
      </c>
      <c r="F835" s="316" t="s">
        <v>194</v>
      </c>
      <c r="G835" s="318" t="s">
        <v>2733</v>
      </c>
      <c r="H835" s="316" t="str">
        <f>IF(OR(AND('ENTR1-Age'!BT64="",'ENTR1-Age'!BU64=""),AND('ENTR1-Age'!BT112="",'ENTR1-Age'!BU112=""),AND('ENTR1-Age'!BU64="K",'ENTR1-Age'!BU112="K"),OR('ENTR1-Age'!BU64="O",'ENTR1-Age'!BU112="O")),"",SUM('ENTR1-Age'!BT64,'ENTR1-Age'!BT112))</f>
        <v/>
      </c>
      <c r="I835" s="316" t="str">
        <f>IF(AND(OR(AND('ENTR1-Age'!BU64="O",'ENTR1-Age'!BU112="O"),AND('ENTR1-Age'!BU64="K",'ENTR1-Age'!BU112="K")),SUM('ENTR1-Age'!BT64,'ENTR1-Age'!BT112)=0,ISNUMBER('ENTR1-Age'!BT160)),"",IF(OR('ENTR1-Age'!BU64="O",'ENTR1-Age'!BU112="O"),"O",IF(AND('ENTR1-Age'!BU64='ENTR1-Age'!BU112,OR('ENTR1-Age'!BU64="K",'ENTR1-Age'!BU64="W",'ENTR1-Age'!BU64="M")), UPPER('ENTR1-Age'!BU64),"")))</f>
        <v>K</v>
      </c>
      <c r="J835" s="321" t="s">
        <v>184</v>
      </c>
      <c r="K835" s="322" t="str">
        <f>IF(AND(ISBLANK('ENTR1-Age'!BT160),$L$835&lt;&gt;"M"),"",'ENTR1-Age'!BT160)</f>
        <v/>
      </c>
      <c r="L835" s="316" t="str">
        <f>IF(ISBLANK('ENTR1-Age'!BU160),"",'ENTR1-Age'!BU160)</f>
        <v>K</v>
      </c>
      <c r="M835" s="317" t="str">
        <f t="shared" si="14"/>
        <v>OK</v>
      </c>
      <c r="N835" s="342"/>
    </row>
    <row r="836" spans="1:14" x14ac:dyDescent="0.2">
      <c r="A836" s="316" t="s">
        <v>389</v>
      </c>
      <c r="B836" s="316" t="s">
        <v>2734</v>
      </c>
      <c r="C836" s="316" t="s">
        <v>194</v>
      </c>
      <c r="D836" s="318" t="s">
        <v>2735</v>
      </c>
      <c r="E836" s="321" t="s">
        <v>184</v>
      </c>
      <c r="F836" s="316" t="s">
        <v>194</v>
      </c>
      <c r="G836" s="318" t="s">
        <v>2736</v>
      </c>
      <c r="H836" s="316" t="str">
        <f>IF(OR(AND('ENTR1-Age'!BT65="",'ENTR1-Age'!BU65=""),AND('ENTR1-Age'!BT113="",'ENTR1-Age'!BU113=""),AND('ENTR1-Age'!BU65="K",'ENTR1-Age'!BU113="K"),OR('ENTR1-Age'!BU65="O",'ENTR1-Age'!BU113="O")),"",SUM('ENTR1-Age'!BT65,'ENTR1-Age'!BT113))</f>
        <v/>
      </c>
      <c r="I836" s="316" t="str">
        <f>IF(AND(OR(AND('ENTR1-Age'!BU65="O",'ENTR1-Age'!BU113="O"),AND('ENTR1-Age'!BU65="K",'ENTR1-Age'!BU113="K")),SUM('ENTR1-Age'!BT65,'ENTR1-Age'!BT113)=0,ISNUMBER('ENTR1-Age'!BT161)),"",IF(OR('ENTR1-Age'!BU65="O",'ENTR1-Age'!BU113="O"),"O",IF(AND('ENTR1-Age'!BU65='ENTR1-Age'!BU113,OR('ENTR1-Age'!BU65="K",'ENTR1-Age'!BU65="W",'ENTR1-Age'!BU65="M")), UPPER('ENTR1-Age'!BU65),"")))</f>
        <v>K</v>
      </c>
      <c r="J836" s="321" t="s">
        <v>184</v>
      </c>
      <c r="K836" s="322" t="str">
        <f>IF(AND(ISBLANK('ENTR1-Age'!BT161),$L$836&lt;&gt;"M"),"",'ENTR1-Age'!BT161)</f>
        <v/>
      </c>
      <c r="L836" s="316" t="str">
        <f>IF(ISBLANK('ENTR1-Age'!BU161),"",'ENTR1-Age'!BU161)</f>
        <v>K</v>
      </c>
      <c r="M836" s="317" t="str">
        <f t="shared" si="14"/>
        <v>OK</v>
      </c>
      <c r="N836" s="342"/>
    </row>
    <row r="837" spans="1:14" x14ac:dyDescent="0.2">
      <c r="A837" s="316" t="s">
        <v>389</v>
      </c>
      <c r="B837" s="316" t="s">
        <v>2737</v>
      </c>
      <c r="C837" s="316" t="s">
        <v>194</v>
      </c>
      <c r="D837" s="318" t="s">
        <v>2738</v>
      </c>
      <c r="E837" s="321" t="s">
        <v>184</v>
      </c>
      <c r="F837" s="316" t="s">
        <v>194</v>
      </c>
      <c r="G837" s="318" t="s">
        <v>2739</v>
      </c>
      <c r="H837" s="316" t="str">
        <f>IF(OR(AND('ENTR1-Age'!BT66="",'ENTR1-Age'!BU66=""),AND('ENTR1-Age'!BT114="",'ENTR1-Age'!BU114=""),AND('ENTR1-Age'!BU66="K",'ENTR1-Age'!BU114="K"),OR('ENTR1-Age'!BU66="O",'ENTR1-Age'!BU114="O")),"",SUM('ENTR1-Age'!BT66,'ENTR1-Age'!BT114))</f>
        <v/>
      </c>
      <c r="I837" s="316" t="str">
        <f>IF(AND(OR(AND('ENTR1-Age'!BU66="O",'ENTR1-Age'!BU114="O"),AND('ENTR1-Age'!BU66="K",'ENTR1-Age'!BU114="K")),SUM('ENTR1-Age'!BT66,'ENTR1-Age'!BT114)=0,ISNUMBER('ENTR1-Age'!BT162)),"",IF(OR('ENTR1-Age'!BU66="O",'ENTR1-Age'!BU114="O"),"O",IF(AND('ENTR1-Age'!BU66='ENTR1-Age'!BU114,OR('ENTR1-Age'!BU66="K",'ENTR1-Age'!BU66="W",'ENTR1-Age'!BU66="M")), UPPER('ENTR1-Age'!BU66),"")))</f>
        <v>K</v>
      </c>
      <c r="J837" s="321" t="s">
        <v>184</v>
      </c>
      <c r="K837" s="322" t="str">
        <f>IF(AND(ISBLANK('ENTR1-Age'!BT162),$L$837&lt;&gt;"M"),"",'ENTR1-Age'!BT162)</f>
        <v/>
      </c>
      <c r="L837" s="316" t="str">
        <f>IF(ISBLANK('ENTR1-Age'!BU162),"",'ENTR1-Age'!BU162)</f>
        <v>K</v>
      </c>
      <c r="M837" s="317" t="str">
        <f t="shared" si="14"/>
        <v>OK</v>
      </c>
      <c r="N837" s="342"/>
    </row>
    <row r="838" spans="1:14" x14ac:dyDescent="0.2">
      <c r="A838" s="316" t="s">
        <v>389</v>
      </c>
      <c r="B838" s="316" t="s">
        <v>2740</v>
      </c>
      <c r="C838" s="316" t="s">
        <v>194</v>
      </c>
      <c r="D838" s="318" t="s">
        <v>2741</v>
      </c>
      <c r="E838" s="321" t="s">
        <v>184</v>
      </c>
      <c r="F838" s="316" t="s">
        <v>194</v>
      </c>
      <c r="G838" s="318" t="s">
        <v>2742</v>
      </c>
      <c r="H838" s="316" t="str">
        <f>IF(OR(AND('ENTR1-Age'!BT67="",'ENTR1-Age'!BU67=""),AND('ENTR1-Age'!BT115="",'ENTR1-Age'!BU115=""),AND('ENTR1-Age'!BU67="K",'ENTR1-Age'!BU115="K"),OR('ENTR1-Age'!BU67="O",'ENTR1-Age'!BU115="O")),"",SUM('ENTR1-Age'!BT67,'ENTR1-Age'!BT115))</f>
        <v/>
      </c>
      <c r="I838" s="316" t="str">
        <f>IF(AND(OR(AND('ENTR1-Age'!BU67="O",'ENTR1-Age'!BU115="O"),AND('ENTR1-Age'!BU67="K",'ENTR1-Age'!BU115="K")),SUM('ENTR1-Age'!BT67,'ENTR1-Age'!BT115)=0,ISNUMBER('ENTR1-Age'!BT163)),"",IF(OR('ENTR1-Age'!BU67="O",'ENTR1-Age'!BU115="O"),"O",IF(AND('ENTR1-Age'!BU67='ENTR1-Age'!BU115,OR('ENTR1-Age'!BU67="K",'ENTR1-Age'!BU67="W",'ENTR1-Age'!BU67="M")), UPPER('ENTR1-Age'!BU67),"")))</f>
        <v>K</v>
      </c>
      <c r="J838" s="321" t="s">
        <v>184</v>
      </c>
      <c r="K838" s="322" t="str">
        <f>IF(AND(ISBLANK('ENTR1-Age'!BT163),$L$838&lt;&gt;"M"),"",'ENTR1-Age'!BT163)</f>
        <v/>
      </c>
      <c r="L838" s="316" t="str">
        <f>IF(ISBLANK('ENTR1-Age'!BU163),"",'ENTR1-Age'!BU163)</f>
        <v>K</v>
      </c>
      <c r="M838" s="317" t="str">
        <f t="shared" si="14"/>
        <v>OK</v>
      </c>
      <c r="N838" s="342"/>
    </row>
    <row r="839" spans="1:14" x14ac:dyDescent="0.2">
      <c r="A839" s="316" t="s">
        <v>389</v>
      </c>
      <c r="B839" s="316" t="s">
        <v>2743</v>
      </c>
      <c r="C839" s="316" t="s">
        <v>194</v>
      </c>
      <c r="D839" s="318" t="s">
        <v>2744</v>
      </c>
      <c r="E839" s="321" t="s">
        <v>184</v>
      </c>
      <c r="F839" s="316" t="s">
        <v>194</v>
      </c>
      <c r="G839" s="318" t="s">
        <v>2745</v>
      </c>
      <c r="H839" s="316" t="str">
        <f>IF(OR(AND('ENTR1-Age'!BT68="",'ENTR1-Age'!BU68=""),AND('ENTR1-Age'!BT116="",'ENTR1-Age'!BU116=""),AND('ENTR1-Age'!BU68="K",'ENTR1-Age'!BU116="K"),OR('ENTR1-Age'!BU68="O",'ENTR1-Age'!BU116="O")),"",SUM('ENTR1-Age'!BT68,'ENTR1-Age'!BT116))</f>
        <v/>
      </c>
      <c r="I839" s="316" t="str">
        <f>IF(AND(OR(AND('ENTR1-Age'!BU68="O",'ENTR1-Age'!BU116="O"),AND('ENTR1-Age'!BU68="K",'ENTR1-Age'!BU116="K")),SUM('ENTR1-Age'!BT68,'ENTR1-Age'!BT116)=0,ISNUMBER('ENTR1-Age'!BT164)),"",IF(OR('ENTR1-Age'!BU68="O",'ENTR1-Age'!BU116="O"),"O",IF(AND('ENTR1-Age'!BU68='ENTR1-Age'!BU116,OR('ENTR1-Age'!BU68="K",'ENTR1-Age'!BU68="W",'ENTR1-Age'!BU68="M")), UPPER('ENTR1-Age'!BU68),"")))</f>
        <v>K</v>
      </c>
      <c r="J839" s="321" t="s">
        <v>184</v>
      </c>
      <c r="K839" s="322" t="str">
        <f>IF(AND(ISBLANK('ENTR1-Age'!BT164),$L$839&lt;&gt;"M"),"",'ENTR1-Age'!BT164)</f>
        <v/>
      </c>
      <c r="L839" s="316" t="str">
        <f>IF(ISBLANK('ENTR1-Age'!BU164),"",'ENTR1-Age'!BU164)</f>
        <v>K</v>
      </c>
      <c r="M839" s="317" t="str">
        <f t="shared" si="14"/>
        <v>OK</v>
      </c>
      <c r="N839" s="342"/>
    </row>
    <row r="840" spans="1:14" x14ac:dyDescent="0.2">
      <c r="A840" s="316" t="s">
        <v>389</v>
      </c>
      <c r="B840" s="316" t="s">
        <v>2746</v>
      </c>
      <c r="C840" s="316" t="s">
        <v>194</v>
      </c>
      <c r="D840" s="318" t="s">
        <v>2747</v>
      </c>
      <c r="E840" s="321" t="s">
        <v>184</v>
      </c>
      <c r="F840" s="316" t="s">
        <v>194</v>
      </c>
      <c r="G840" s="318" t="s">
        <v>2748</v>
      </c>
      <c r="H840" s="316" t="str">
        <f>IF(OR(AND('ENTR1-Age'!BT69="",'ENTR1-Age'!BU69=""),AND('ENTR1-Age'!BT117="",'ENTR1-Age'!BU117=""),AND('ENTR1-Age'!BU69="K",'ENTR1-Age'!BU117="K"),OR('ENTR1-Age'!BU69="O",'ENTR1-Age'!BU117="O")),"",SUM('ENTR1-Age'!BT69,'ENTR1-Age'!BT117))</f>
        <v/>
      </c>
      <c r="I840" s="316" t="str">
        <f>IF(AND(OR(AND('ENTR1-Age'!BU69="O",'ENTR1-Age'!BU117="O"),AND('ENTR1-Age'!BU69="K",'ENTR1-Age'!BU117="K")),SUM('ENTR1-Age'!BT69,'ENTR1-Age'!BT117)=0,ISNUMBER('ENTR1-Age'!BT165)),"",IF(OR('ENTR1-Age'!BU69="O",'ENTR1-Age'!BU117="O"),"O",IF(AND('ENTR1-Age'!BU69='ENTR1-Age'!BU117,OR('ENTR1-Age'!BU69="K",'ENTR1-Age'!BU69="W",'ENTR1-Age'!BU69="M")), UPPER('ENTR1-Age'!BU69),"")))</f>
        <v>K</v>
      </c>
      <c r="J840" s="321" t="s">
        <v>184</v>
      </c>
      <c r="K840" s="322" t="str">
        <f>IF(AND(ISBLANK('ENTR1-Age'!BT165),$L$840&lt;&gt;"M"),"",'ENTR1-Age'!BT165)</f>
        <v/>
      </c>
      <c r="L840" s="316" t="str">
        <f>IF(ISBLANK('ENTR1-Age'!BU165),"",'ENTR1-Age'!BU165)</f>
        <v>K</v>
      </c>
      <c r="M840" s="317" t="str">
        <f t="shared" si="14"/>
        <v>OK</v>
      </c>
      <c r="N840" s="342"/>
    </row>
    <row r="841" spans="1:14" x14ac:dyDescent="0.2">
      <c r="A841" s="316" t="s">
        <v>389</v>
      </c>
      <c r="B841" s="316" t="s">
        <v>2749</v>
      </c>
      <c r="C841" s="316" t="s">
        <v>194</v>
      </c>
      <c r="D841" s="318" t="s">
        <v>2750</v>
      </c>
      <c r="E841" s="321" t="s">
        <v>184</v>
      </c>
      <c r="F841" s="316" t="s">
        <v>194</v>
      </c>
      <c r="G841" s="318" t="s">
        <v>2751</v>
      </c>
      <c r="H841" s="316" t="str">
        <f>IF(OR(AND('ENTR1-Age'!BT70="",'ENTR1-Age'!BU70=""),AND('ENTR1-Age'!BT118="",'ENTR1-Age'!BU118=""),AND('ENTR1-Age'!BU70="K",'ENTR1-Age'!BU118="K"),OR('ENTR1-Age'!BU70="O",'ENTR1-Age'!BU118="O")),"",SUM('ENTR1-Age'!BT70,'ENTR1-Age'!BT118))</f>
        <v/>
      </c>
      <c r="I841" s="316" t="str">
        <f>IF(AND(OR(AND('ENTR1-Age'!BU70="O",'ENTR1-Age'!BU118="O"),AND('ENTR1-Age'!BU70="K",'ENTR1-Age'!BU118="K")),SUM('ENTR1-Age'!BT70,'ENTR1-Age'!BT118)=0,ISNUMBER('ENTR1-Age'!BT166)),"",IF(OR('ENTR1-Age'!BU70="O",'ENTR1-Age'!BU118="O"),"O",IF(AND('ENTR1-Age'!BU70='ENTR1-Age'!BU118,OR('ENTR1-Age'!BU70="K",'ENTR1-Age'!BU70="W",'ENTR1-Age'!BU70="M")), UPPER('ENTR1-Age'!BU70),"")))</f>
        <v>K</v>
      </c>
      <c r="J841" s="321" t="s">
        <v>184</v>
      </c>
      <c r="K841" s="322" t="str">
        <f>IF(AND(ISBLANK('ENTR1-Age'!BT166),$L$841&lt;&gt;"M"),"",'ENTR1-Age'!BT166)</f>
        <v/>
      </c>
      <c r="L841" s="316" t="str">
        <f>IF(ISBLANK('ENTR1-Age'!BU166),"",'ENTR1-Age'!BU166)</f>
        <v>K</v>
      </c>
      <c r="M841" s="317" t="str">
        <f t="shared" si="14"/>
        <v>OK</v>
      </c>
      <c r="N841" s="342"/>
    </row>
    <row r="842" spans="1:14" x14ac:dyDescent="0.2">
      <c r="A842" s="316" t="s">
        <v>389</v>
      </c>
      <c r="B842" s="316" t="s">
        <v>2752</v>
      </c>
      <c r="C842" s="316" t="s">
        <v>194</v>
      </c>
      <c r="D842" s="318" t="s">
        <v>2753</v>
      </c>
      <c r="E842" s="321" t="s">
        <v>184</v>
      </c>
      <c r="F842" s="316" t="s">
        <v>194</v>
      </c>
      <c r="G842" s="318" t="s">
        <v>2754</v>
      </c>
      <c r="H842" s="316" t="str">
        <f>IF(OR(AND('ENTR1-Age'!BT71="",'ENTR1-Age'!BU71=""),AND('ENTR1-Age'!BT119="",'ENTR1-Age'!BU119=""),AND('ENTR1-Age'!BU71="K",'ENTR1-Age'!BU119="K"),OR('ENTR1-Age'!BU71="O",'ENTR1-Age'!BU119="O")),"",SUM('ENTR1-Age'!BT71,'ENTR1-Age'!BT119))</f>
        <v/>
      </c>
      <c r="I842" s="316" t="str">
        <f>IF(AND(OR(AND('ENTR1-Age'!BU71="O",'ENTR1-Age'!BU119="O"),AND('ENTR1-Age'!BU71="K",'ENTR1-Age'!BU119="K")),SUM('ENTR1-Age'!BT71,'ENTR1-Age'!BT119)=0,ISNUMBER('ENTR1-Age'!BT167)),"",IF(OR('ENTR1-Age'!BU71="O",'ENTR1-Age'!BU119="O"),"O",IF(AND('ENTR1-Age'!BU71='ENTR1-Age'!BU119,OR('ENTR1-Age'!BU71="K",'ENTR1-Age'!BU71="W",'ENTR1-Age'!BU71="M")), UPPER('ENTR1-Age'!BU71),"")))</f>
        <v>K</v>
      </c>
      <c r="J842" s="321" t="s">
        <v>184</v>
      </c>
      <c r="K842" s="322" t="str">
        <f>IF(AND(ISBLANK('ENTR1-Age'!BT167),$L$842&lt;&gt;"M"),"",'ENTR1-Age'!BT167)</f>
        <v/>
      </c>
      <c r="L842" s="316" t="str">
        <f>IF(ISBLANK('ENTR1-Age'!BU167),"",'ENTR1-Age'!BU167)</f>
        <v>K</v>
      </c>
      <c r="M842" s="317" t="str">
        <f t="shared" si="14"/>
        <v>OK</v>
      </c>
      <c r="N842" s="342"/>
    </row>
    <row r="843" spans="1:14" x14ac:dyDescent="0.2">
      <c r="A843" s="316" t="s">
        <v>389</v>
      </c>
      <c r="B843" s="316" t="s">
        <v>2755</v>
      </c>
      <c r="C843" s="316" t="s">
        <v>194</v>
      </c>
      <c r="D843" s="318" t="s">
        <v>2756</v>
      </c>
      <c r="E843" s="321" t="s">
        <v>184</v>
      </c>
      <c r="F843" s="316" t="s">
        <v>194</v>
      </c>
      <c r="G843" s="318" t="s">
        <v>2757</v>
      </c>
      <c r="H843" s="316" t="str">
        <f>IF(OR(AND('ENTR1-Age'!BT72="",'ENTR1-Age'!BU72=""),AND('ENTR1-Age'!BT120="",'ENTR1-Age'!BU120=""),AND('ENTR1-Age'!BU72="K",'ENTR1-Age'!BU120="K"),OR('ENTR1-Age'!BU72="O",'ENTR1-Age'!BU120="O")),"",SUM('ENTR1-Age'!BT72,'ENTR1-Age'!BT120))</f>
        <v/>
      </c>
      <c r="I843" s="316" t="str">
        <f>IF(AND(OR(AND('ENTR1-Age'!BU72="O",'ENTR1-Age'!BU120="O"),AND('ENTR1-Age'!BU72="K",'ENTR1-Age'!BU120="K")),SUM('ENTR1-Age'!BT72,'ENTR1-Age'!BT120)=0,ISNUMBER('ENTR1-Age'!BT168)),"",IF(OR('ENTR1-Age'!BU72="O",'ENTR1-Age'!BU120="O"),"O",IF(AND('ENTR1-Age'!BU72='ENTR1-Age'!BU120,OR('ENTR1-Age'!BU72="K",'ENTR1-Age'!BU72="W",'ENTR1-Age'!BU72="M")), UPPER('ENTR1-Age'!BU72),"")))</f>
        <v>K</v>
      </c>
      <c r="J843" s="321" t="s">
        <v>184</v>
      </c>
      <c r="K843" s="322" t="str">
        <f>IF(AND(ISBLANK('ENTR1-Age'!BT168),$L$843&lt;&gt;"M"),"",'ENTR1-Age'!BT168)</f>
        <v/>
      </c>
      <c r="L843" s="316" t="str">
        <f>IF(ISBLANK('ENTR1-Age'!BU168),"",'ENTR1-Age'!BU168)</f>
        <v>K</v>
      </c>
      <c r="M843" s="317" t="str">
        <f t="shared" si="14"/>
        <v>OK</v>
      </c>
      <c r="N843" s="342"/>
    </row>
    <row r="844" spans="1:14" x14ac:dyDescent="0.2">
      <c r="A844" s="316" t="s">
        <v>389</v>
      </c>
      <c r="B844" s="316" t="s">
        <v>2758</v>
      </c>
      <c r="C844" s="316" t="s">
        <v>194</v>
      </c>
      <c r="D844" s="318" t="s">
        <v>2759</v>
      </c>
      <c r="E844" s="321" t="s">
        <v>184</v>
      </c>
      <c r="F844" s="316" t="s">
        <v>194</v>
      </c>
      <c r="G844" s="318" t="s">
        <v>2760</v>
      </c>
      <c r="H844" s="316" t="str">
        <f>IF(OR(AND('ENTR1-Age'!BT73="",'ENTR1-Age'!BU73=""),AND('ENTR1-Age'!BT121="",'ENTR1-Age'!BU121=""),AND('ENTR1-Age'!BU73="K",'ENTR1-Age'!BU121="K"),OR('ENTR1-Age'!BU73="O",'ENTR1-Age'!BU121="O")),"",SUM('ENTR1-Age'!BT73,'ENTR1-Age'!BT121))</f>
        <v/>
      </c>
      <c r="I844" s="316" t="str">
        <f>IF(AND(OR(AND('ENTR1-Age'!BU73="O",'ENTR1-Age'!BU121="O"),AND('ENTR1-Age'!BU73="K",'ENTR1-Age'!BU121="K")),SUM('ENTR1-Age'!BT73,'ENTR1-Age'!BT121)=0,ISNUMBER('ENTR1-Age'!BT169)),"",IF(OR('ENTR1-Age'!BU73="O",'ENTR1-Age'!BU121="O"),"O",IF(AND('ENTR1-Age'!BU73='ENTR1-Age'!BU121,OR('ENTR1-Age'!BU73="K",'ENTR1-Age'!BU73="W",'ENTR1-Age'!BU73="M")), UPPER('ENTR1-Age'!BU73),"")))</f>
        <v>K</v>
      </c>
      <c r="J844" s="321" t="s">
        <v>184</v>
      </c>
      <c r="K844" s="322" t="str">
        <f>IF(AND(ISBLANK('ENTR1-Age'!BT169),$L$844&lt;&gt;"M"),"",'ENTR1-Age'!BT169)</f>
        <v/>
      </c>
      <c r="L844" s="316" t="str">
        <f>IF(ISBLANK('ENTR1-Age'!BU169),"",'ENTR1-Age'!BU169)</f>
        <v>K</v>
      </c>
      <c r="M844" s="317" t="str">
        <f t="shared" si="14"/>
        <v>OK</v>
      </c>
      <c r="N844" s="342"/>
    </row>
    <row r="845" spans="1:14" x14ac:dyDescent="0.2">
      <c r="A845" s="316" t="s">
        <v>389</v>
      </c>
      <c r="B845" s="316" t="s">
        <v>2761</v>
      </c>
      <c r="C845" s="316" t="s">
        <v>194</v>
      </c>
      <c r="D845" s="318" t="s">
        <v>2762</v>
      </c>
      <c r="E845" s="321" t="s">
        <v>184</v>
      </c>
      <c r="F845" s="316" t="s">
        <v>194</v>
      </c>
      <c r="G845" s="318" t="s">
        <v>2763</v>
      </c>
      <c r="H845" s="316" t="str">
        <f>IF(OR(AND('ENTR1-Age'!BT74="",'ENTR1-Age'!BU74=""),AND('ENTR1-Age'!BT122="",'ENTR1-Age'!BU122=""),AND('ENTR1-Age'!BU74="K",'ENTR1-Age'!BU122="K"),OR('ENTR1-Age'!BU74="O",'ENTR1-Age'!BU122="O")),"",SUM('ENTR1-Age'!BT74,'ENTR1-Age'!BT122))</f>
        <v/>
      </c>
      <c r="I845" s="316" t="str">
        <f>IF(AND(OR(AND('ENTR1-Age'!BU74="O",'ENTR1-Age'!BU122="O"),AND('ENTR1-Age'!BU74="K",'ENTR1-Age'!BU122="K")),SUM('ENTR1-Age'!BT74,'ENTR1-Age'!BT122)=0,ISNUMBER('ENTR1-Age'!BT170)),"",IF(OR('ENTR1-Age'!BU74="O",'ENTR1-Age'!BU122="O"),"O",IF(AND('ENTR1-Age'!BU74='ENTR1-Age'!BU122,OR('ENTR1-Age'!BU74="K",'ENTR1-Age'!BU74="W",'ENTR1-Age'!BU74="M")), UPPER('ENTR1-Age'!BU74),"")))</f>
        <v>K</v>
      </c>
      <c r="J845" s="321" t="s">
        <v>184</v>
      </c>
      <c r="K845" s="322" t="str">
        <f>IF(AND(ISBLANK('ENTR1-Age'!BT170),$L$845&lt;&gt;"M"),"",'ENTR1-Age'!BT170)</f>
        <v/>
      </c>
      <c r="L845" s="316" t="str">
        <f>IF(ISBLANK('ENTR1-Age'!BU170),"",'ENTR1-Age'!BU170)</f>
        <v>K</v>
      </c>
      <c r="M845" s="317" t="str">
        <f t="shared" si="14"/>
        <v>OK</v>
      </c>
      <c r="N845" s="342"/>
    </row>
    <row r="846" spans="1:14" x14ac:dyDescent="0.2">
      <c r="A846" s="316" t="s">
        <v>389</v>
      </c>
      <c r="B846" s="316" t="s">
        <v>2764</v>
      </c>
      <c r="C846" s="316" t="s">
        <v>194</v>
      </c>
      <c r="D846" s="318" t="s">
        <v>2765</v>
      </c>
      <c r="E846" s="321" t="s">
        <v>184</v>
      </c>
      <c r="F846" s="316" t="s">
        <v>194</v>
      </c>
      <c r="G846" s="318" t="s">
        <v>2766</v>
      </c>
      <c r="H846" s="316" t="str">
        <f>IF(OR(AND('ENTR1-Age'!BT75="",'ENTR1-Age'!BU75=""),AND('ENTR1-Age'!BT123="",'ENTR1-Age'!BU123=""),AND('ENTR1-Age'!BU75="K",'ENTR1-Age'!BU123="K"),OR('ENTR1-Age'!BU75="O",'ENTR1-Age'!BU123="O")),"",SUM('ENTR1-Age'!BT75,'ENTR1-Age'!BT123))</f>
        <v/>
      </c>
      <c r="I846" s="316" t="str">
        <f>IF(AND(OR(AND('ENTR1-Age'!BU75="O",'ENTR1-Age'!BU123="O"),AND('ENTR1-Age'!BU75="K",'ENTR1-Age'!BU123="K")),SUM('ENTR1-Age'!BT75,'ENTR1-Age'!BT123)=0,ISNUMBER('ENTR1-Age'!BT171)),"",IF(OR('ENTR1-Age'!BU75="O",'ENTR1-Age'!BU123="O"),"O",IF(AND('ENTR1-Age'!BU75='ENTR1-Age'!BU123,OR('ENTR1-Age'!BU75="K",'ENTR1-Age'!BU75="W",'ENTR1-Age'!BU75="M")), UPPER('ENTR1-Age'!BU75),"")))</f>
        <v>K</v>
      </c>
      <c r="J846" s="321" t="s">
        <v>184</v>
      </c>
      <c r="K846" s="322" t="str">
        <f>IF(AND(ISBLANK('ENTR1-Age'!BT171),$L$846&lt;&gt;"M"),"",'ENTR1-Age'!BT171)</f>
        <v/>
      </c>
      <c r="L846" s="316" t="str">
        <f>IF(ISBLANK('ENTR1-Age'!BU171),"",'ENTR1-Age'!BU171)</f>
        <v>K</v>
      </c>
      <c r="M846" s="317" t="str">
        <f t="shared" si="14"/>
        <v>OK</v>
      </c>
      <c r="N846" s="342"/>
    </row>
    <row r="847" spans="1:14" x14ac:dyDescent="0.2">
      <c r="A847" s="316" t="s">
        <v>389</v>
      </c>
      <c r="B847" s="316" t="s">
        <v>2767</v>
      </c>
      <c r="C847" s="316" t="s">
        <v>194</v>
      </c>
      <c r="D847" s="318" t="s">
        <v>2768</v>
      </c>
      <c r="E847" s="321" t="s">
        <v>184</v>
      </c>
      <c r="F847" s="316" t="s">
        <v>194</v>
      </c>
      <c r="G847" s="318" t="s">
        <v>2769</v>
      </c>
      <c r="H847" s="316" t="str">
        <f>IF(OR(AND('ENTR1-Age'!BT76="",'ENTR1-Age'!BU76=""),AND('ENTR1-Age'!BT124="",'ENTR1-Age'!BU124=""),AND('ENTR1-Age'!BU76="K",'ENTR1-Age'!BU124="K"),OR('ENTR1-Age'!BU76="O",'ENTR1-Age'!BU124="O")),"",SUM('ENTR1-Age'!BT76,'ENTR1-Age'!BT124))</f>
        <v/>
      </c>
      <c r="I847" s="316" t="str">
        <f>IF(AND(OR(AND('ENTR1-Age'!BU76="O",'ENTR1-Age'!BU124="O"),AND('ENTR1-Age'!BU76="K",'ENTR1-Age'!BU124="K")),SUM('ENTR1-Age'!BT76,'ENTR1-Age'!BT124)=0,ISNUMBER('ENTR1-Age'!BT172)),"",IF(OR('ENTR1-Age'!BU76="O",'ENTR1-Age'!BU124="O"),"O",IF(AND('ENTR1-Age'!BU76='ENTR1-Age'!BU124,OR('ENTR1-Age'!BU76="K",'ENTR1-Age'!BU76="W",'ENTR1-Age'!BU76="M")), UPPER('ENTR1-Age'!BU76),"")))</f>
        <v>K</v>
      </c>
      <c r="J847" s="321" t="s">
        <v>184</v>
      </c>
      <c r="K847" s="322" t="str">
        <f>IF(AND(ISBLANK('ENTR1-Age'!BT172),$L$847&lt;&gt;"M"),"",'ENTR1-Age'!BT172)</f>
        <v/>
      </c>
      <c r="L847" s="316" t="str">
        <f>IF(ISBLANK('ENTR1-Age'!BU172),"",'ENTR1-Age'!BU172)</f>
        <v>K</v>
      </c>
      <c r="M847" s="317" t="str">
        <f t="shared" si="14"/>
        <v>OK</v>
      </c>
      <c r="N847" s="342"/>
    </row>
    <row r="848" spans="1:14" x14ac:dyDescent="0.2">
      <c r="A848" s="316" t="s">
        <v>389</v>
      </c>
      <c r="B848" s="316" t="s">
        <v>2770</v>
      </c>
      <c r="C848" s="316" t="s">
        <v>194</v>
      </c>
      <c r="D848" s="318" t="s">
        <v>2771</v>
      </c>
      <c r="E848" s="321" t="s">
        <v>184</v>
      </c>
      <c r="F848" s="316" t="s">
        <v>194</v>
      </c>
      <c r="G848" s="318" t="s">
        <v>429</v>
      </c>
      <c r="H848" s="316" t="str">
        <f>IF(OR(AND('ENTR1-Age'!BT77="",'ENTR1-Age'!BU77=""),AND('ENTR1-Age'!BT125="",'ENTR1-Age'!BU125=""),AND('ENTR1-Age'!BU77="K",'ENTR1-Age'!BU125="K"),OR('ENTR1-Age'!BU77="O",'ENTR1-Age'!BU125="O")),"",SUM('ENTR1-Age'!BT77,'ENTR1-Age'!BT125))</f>
        <v/>
      </c>
      <c r="I848" s="316" t="str">
        <f>IF(AND(OR(AND('ENTR1-Age'!BU77="O",'ENTR1-Age'!BU125="O"),AND('ENTR1-Age'!BU77="K",'ENTR1-Age'!BU125="K")),SUM('ENTR1-Age'!BT77,'ENTR1-Age'!BT125)=0,ISNUMBER('ENTR1-Age'!BT173)),"",IF(OR('ENTR1-Age'!BU77="O",'ENTR1-Age'!BU125="O"),"O",IF(AND('ENTR1-Age'!BU77='ENTR1-Age'!BU125,OR('ENTR1-Age'!BU77="K",'ENTR1-Age'!BU77="W",'ENTR1-Age'!BU77="M")), UPPER('ENTR1-Age'!BU77),"")))</f>
        <v>K</v>
      </c>
      <c r="J848" s="321" t="s">
        <v>184</v>
      </c>
      <c r="K848" s="322" t="str">
        <f>IF(AND(ISBLANK('ENTR1-Age'!BT173),$L$848&lt;&gt;"M"),"",'ENTR1-Age'!BT173)</f>
        <v/>
      </c>
      <c r="L848" s="316" t="str">
        <f>IF(ISBLANK('ENTR1-Age'!BU173),"",'ENTR1-Age'!BU173)</f>
        <v>K</v>
      </c>
      <c r="M848" s="317" t="str">
        <f t="shared" si="14"/>
        <v>OK</v>
      </c>
      <c r="N848" s="342"/>
    </row>
    <row r="849" spans="1:14" x14ac:dyDescent="0.2">
      <c r="A849" s="316" t="s">
        <v>389</v>
      </c>
      <c r="B849" s="316" t="s">
        <v>2772</v>
      </c>
      <c r="C849" s="316" t="s">
        <v>194</v>
      </c>
      <c r="D849" s="318" t="s">
        <v>2773</v>
      </c>
      <c r="E849" s="321" t="s">
        <v>184</v>
      </c>
      <c r="F849" s="316" t="s">
        <v>194</v>
      </c>
      <c r="G849" s="318" t="s">
        <v>2774</v>
      </c>
      <c r="H849" s="316">
        <f>IF(OR(SUMPRODUCT(--('ENTR1-Age'!BW31:'ENTR1-Age'!BW76=""),--('ENTR1-Age'!BX31:'ENTR1-Age'!BX76=""))&gt;0,COUNTIF('ENTR1-Age'!BX31:'ENTR1-Age'!BX76,"O")&gt;0, COUNTIF('ENTR1-Age'!BX31:'ENTR1-Age'!BX76,"K")=46),"",SUM('ENTR1-Age'!BW31:'ENTR1-Age'!BW76))</f>
        <v>10</v>
      </c>
      <c r="I849" s="316" t="str">
        <f xml:space="preserve"> IF(AND(OR(COUNTIF('ENTR1-Age'!BX31:'ENTR1-Age'!BX76,"O")=46,COUNTIF('ENTR1-Age'!BX31:'ENTR1-Age'!BX76,"K")=46),SUM('ENTR1-Age'!BW31:'ENTR1-Age'!BW76)=0,ISNUMBER('ENTR1-Age'!BW77)),"",IF(COUNTIF('ENTR1-Age'!BX31:'ENTR1-Age'!BX76,"O")&gt;0,"O", IF(AND(COUNTIF('ENTR1-Age'!BX31:'ENTR1-Age'!BX76,'ENTR1-Age'!BX31)=46,OR('ENTR1-Age'!BX31="K",'ENTR1-Age'!BX31="W",'ENTR1-Age'!BX31="M")),UPPER('ENTR1-Age'!BX31),"")))</f>
        <v/>
      </c>
      <c r="J849" s="321" t="s">
        <v>184</v>
      </c>
      <c r="K849" s="322">
        <f>IF(AND(ISBLANK('ENTR1-Age'!BW77),$L$849&lt;&gt;"M"),"",'ENTR1-Age'!BW77)</f>
        <v>10</v>
      </c>
      <c r="L849" s="316" t="str">
        <f>IF(ISBLANK('ENTR1-Age'!BX77),"",'ENTR1-Age'!BX77)</f>
        <v/>
      </c>
      <c r="M849" s="317" t="str">
        <f t="shared" si="14"/>
        <v>OK</v>
      </c>
      <c r="N849" s="342"/>
    </row>
    <row r="850" spans="1:14" ht="22.5" x14ac:dyDescent="0.2">
      <c r="A850" s="316" t="s">
        <v>389</v>
      </c>
      <c r="B850" s="316" t="s">
        <v>2775</v>
      </c>
      <c r="C850" s="316" t="s">
        <v>194</v>
      </c>
      <c r="D850" s="318" t="s">
        <v>2776</v>
      </c>
      <c r="E850" s="321" t="s">
        <v>184</v>
      </c>
      <c r="F850" s="316" t="s">
        <v>194</v>
      </c>
      <c r="G850" s="318" t="s">
        <v>2777</v>
      </c>
      <c r="H850" s="316">
        <f>IF(OR(SUMPRODUCT(--('ENTR1-Age'!BW79:'ENTR1-Age'!BW124=""),--('ENTR1-Age'!BX79:'ENTR1-Age'!BX124=""))&gt;0,COUNTIF('ENTR1-Age'!BX79:'ENTR1-Age'!BX124,"O")&gt;0, COUNTIF('ENTR1-Age'!BX79:'ENTR1-Age'!BX124,"K")=46),"",SUM('ENTR1-Age'!BW79:'ENTR1-Age'!BW124))</f>
        <v>8</v>
      </c>
      <c r="I850" s="316" t="str">
        <f xml:space="preserve"> IF(AND(OR(COUNTIF('ENTR1-Age'!BX79:'ENTR1-Age'!BX124,"O")=46,COUNTIF('ENTR1-Age'!BX79:'ENTR1-Age'!BX124,"K")=46),SUM('ENTR1-Age'!BW79:'ENTR1-Age'!BW124)=0,ISNUMBER('ENTR1-Age'!BW125)),"",IF(COUNTIF('ENTR1-Age'!BX79:'ENTR1-Age'!BX124,"O")&gt;0,"O", IF(AND(COUNTIF('ENTR1-Age'!BX79:'ENTR1-Age'!BX124,'ENTR1-Age'!BX79)=46,OR('ENTR1-Age'!BX79="K",'ENTR1-Age'!BX79="W",'ENTR1-Age'!BX79="M")),UPPER('ENTR1-Age'!BX79),"")))</f>
        <v/>
      </c>
      <c r="J850" s="321" t="s">
        <v>184</v>
      </c>
      <c r="K850" s="322">
        <f>IF(AND(ISBLANK('ENTR1-Age'!BW125),$L$850&lt;&gt;"M"),"",'ENTR1-Age'!BW125)</f>
        <v>8</v>
      </c>
      <c r="L850" s="316" t="str">
        <f>IF(ISBLANK('ENTR1-Age'!BX125),"",'ENTR1-Age'!BX125)</f>
        <v/>
      </c>
      <c r="M850" s="317" t="str">
        <f t="shared" si="14"/>
        <v>OK</v>
      </c>
      <c r="N850" s="342"/>
    </row>
    <row r="851" spans="1:14" x14ac:dyDescent="0.2">
      <c r="A851" s="316" t="s">
        <v>389</v>
      </c>
      <c r="B851" s="316" t="s">
        <v>2778</v>
      </c>
      <c r="C851" s="316" t="s">
        <v>194</v>
      </c>
      <c r="D851" s="318" t="s">
        <v>2779</v>
      </c>
      <c r="E851" s="321" t="s">
        <v>184</v>
      </c>
      <c r="F851" s="316" t="s">
        <v>194</v>
      </c>
      <c r="G851" s="318" t="s">
        <v>2780</v>
      </c>
      <c r="H851" s="316">
        <f>IF(OR(AND('ENTR1-Age'!BW31="",'ENTR1-Age'!BX31=""),AND('ENTR1-Age'!BW79="",'ENTR1-Age'!BX79=""),AND('ENTR1-Age'!BX31="K",'ENTR1-Age'!BX79="K"),OR('ENTR1-Age'!BX31="O",'ENTR1-Age'!BX79="O")),"",SUM('ENTR1-Age'!BW31,'ENTR1-Age'!BW79))</f>
        <v>0</v>
      </c>
      <c r="I851" s="316" t="str">
        <f>IF(AND(OR(AND('ENTR1-Age'!BX31="O",'ENTR1-Age'!BX79="O"),AND('ENTR1-Age'!BX31="K",'ENTR1-Age'!BX79="K")),SUM('ENTR1-Age'!BW31,'ENTR1-Age'!BW79)=0,ISNUMBER('ENTR1-Age'!BW127)),"",IF(OR('ENTR1-Age'!BX31="O",'ENTR1-Age'!BX79="O"),"O",IF(AND('ENTR1-Age'!BX31='ENTR1-Age'!BX79,OR('ENTR1-Age'!BX31="K",'ENTR1-Age'!BX31="W",'ENTR1-Age'!BX31="M")), UPPER('ENTR1-Age'!BX31),"")))</f>
        <v/>
      </c>
      <c r="J851" s="321" t="s">
        <v>184</v>
      </c>
      <c r="K851" s="322">
        <f>IF(AND(ISBLANK('ENTR1-Age'!BW127),$L$851&lt;&gt;"M"),"",'ENTR1-Age'!BW127)</f>
        <v>0</v>
      </c>
      <c r="L851" s="316" t="str">
        <f>IF(ISBLANK('ENTR1-Age'!BX127),"",'ENTR1-Age'!BX127)</f>
        <v/>
      </c>
      <c r="M851" s="317" t="str">
        <f t="shared" si="14"/>
        <v>OK</v>
      </c>
      <c r="N851" s="342"/>
    </row>
    <row r="852" spans="1:14" x14ac:dyDescent="0.2">
      <c r="A852" s="316" t="s">
        <v>389</v>
      </c>
      <c r="B852" s="316" t="s">
        <v>2781</v>
      </c>
      <c r="C852" s="316" t="s">
        <v>194</v>
      </c>
      <c r="D852" s="318" t="s">
        <v>2782</v>
      </c>
      <c r="E852" s="321" t="s">
        <v>184</v>
      </c>
      <c r="F852" s="316" t="s">
        <v>194</v>
      </c>
      <c r="G852" s="318" t="s">
        <v>2783</v>
      </c>
      <c r="H852" s="316">
        <f>IF(OR(AND('ENTR1-Age'!BW32="",'ENTR1-Age'!BX32=""),AND('ENTR1-Age'!BW80="",'ENTR1-Age'!BX80=""),AND('ENTR1-Age'!BX32="K",'ENTR1-Age'!BX80="K"),OR('ENTR1-Age'!BX32="O",'ENTR1-Age'!BX80="O")),"",SUM('ENTR1-Age'!BW32,'ENTR1-Age'!BW80))</f>
        <v>0</v>
      </c>
      <c r="I852" s="316" t="str">
        <f>IF(AND(OR(AND('ENTR1-Age'!BX32="O",'ENTR1-Age'!BX80="O"),AND('ENTR1-Age'!BX32="K",'ENTR1-Age'!BX80="K")),SUM('ENTR1-Age'!BW32,'ENTR1-Age'!BW80)=0,ISNUMBER('ENTR1-Age'!BW128)),"",IF(OR('ENTR1-Age'!BX32="O",'ENTR1-Age'!BX80="O"),"O",IF(AND('ENTR1-Age'!BX32='ENTR1-Age'!BX80,OR('ENTR1-Age'!BX32="K",'ENTR1-Age'!BX32="W",'ENTR1-Age'!BX32="M")), UPPER('ENTR1-Age'!BX32),"")))</f>
        <v/>
      </c>
      <c r="J852" s="321" t="s">
        <v>184</v>
      </c>
      <c r="K852" s="322">
        <f>IF(AND(ISBLANK('ENTR1-Age'!BW128),$L$852&lt;&gt;"M"),"",'ENTR1-Age'!BW128)</f>
        <v>0</v>
      </c>
      <c r="L852" s="316" t="str">
        <f>IF(ISBLANK('ENTR1-Age'!BX128),"",'ENTR1-Age'!BX128)</f>
        <v/>
      </c>
      <c r="M852" s="317" t="str">
        <f t="shared" si="14"/>
        <v>OK</v>
      </c>
      <c r="N852" s="342"/>
    </row>
    <row r="853" spans="1:14" x14ac:dyDescent="0.2">
      <c r="A853" s="316" t="s">
        <v>389</v>
      </c>
      <c r="B853" s="316" t="s">
        <v>2784</v>
      </c>
      <c r="C853" s="316" t="s">
        <v>194</v>
      </c>
      <c r="D853" s="318" t="s">
        <v>2785</v>
      </c>
      <c r="E853" s="321" t="s">
        <v>184</v>
      </c>
      <c r="F853" s="316" t="s">
        <v>194</v>
      </c>
      <c r="G853" s="318" t="s">
        <v>2786</v>
      </c>
      <c r="H853" s="316">
        <f>IF(OR(AND('ENTR1-Age'!BW33="",'ENTR1-Age'!BX33=""),AND('ENTR1-Age'!BW81="",'ENTR1-Age'!BX81=""),AND('ENTR1-Age'!BX33="K",'ENTR1-Age'!BX81="K"),OR('ENTR1-Age'!BX33="O",'ENTR1-Age'!BX81="O")),"",SUM('ENTR1-Age'!BW33,'ENTR1-Age'!BW81))</f>
        <v>0</v>
      </c>
      <c r="I853" s="316" t="str">
        <f>IF(AND(OR(AND('ENTR1-Age'!BX33="O",'ENTR1-Age'!BX81="O"),AND('ENTR1-Age'!BX33="K",'ENTR1-Age'!BX81="K")),SUM('ENTR1-Age'!BW33,'ENTR1-Age'!BW81)=0,ISNUMBER('ENTR1-Age'!BW129)),"",IF(OR('ENTR1-Age'!BX33="O",'ENTR1-Age'!BX81="O"),"O",IF(AND('ENTR1-Age'!BX33='ENTR1-Age'!BX81,OR('ENTR1-Age'!BX33="K",'ENTR1-Age'!BX33="W",'ENTR1-Age'!BX33="M")), UPPER('ENTR1-Age'!BX33),"")))</f>
        <v/>
      </c>
      <c r="J853" s="321" t="s">
        <v>184</v>
      </c>
      <c r="K853" s="322">
        <f>IF(AND(ISBLANK('ENTR1-Age'!BW129),$L$853&lt;&gt;"M"),"",'ENTR1-Age'!BW129)</f>
        <v>0</v>
      </c>
      <c r="L853" s="316" t="str">
        <f>IF(ISBLANK('ENTR1-Age'!BX129),"",'ENTR1-Age'!BX129)</f>
        <v/>
      </c>
      <c r="M853" s="317" t="str">
        <f t="shared" si="14"/>
        <v>OK</v>
      </c>
      <c r="N853" s="342"/>
    </row>
    <row r="854" spans="1:14" x14ac:dyDescent="0.2">
      <c r="A854" s="316" t="s">
        <v>389</v>
      </c>
      <c r="B854" s="316" t="s">
        <v>2787</v>
      </c>
      <c r="C854" s="316" t="s">
        <v>194</v>
      </c>
      <c r="D854" s="318" t="s">
        <v>2788</v>
      </c>
      <c r="E854" s="321" t="s">
        <v>184</v>
      </c>
      <c r="F854" s="316" t="s">
        <v>194</v>
      </c>
      <c r="G854" s="318" t="s">
        <v>2789</v>
      </c>
      <c r="H854" s="316">
        <f>IF(OR(AND('ENTR1-Age'!BW34="",'ENTR1-Age'!BX34=""),AND('ENTR1-Age'!BW82="",'ENTR1-Age'!BX82=""),AND('ENTR1-Age'!BX34="K",'ENTR1-Age'!BX82="K"),OR('ENTR1-Age'!BX34="O",'ENTR1-Age'!BX82="O")),"",SUM('ENTR1-Age'!BW34,'ENTR1-Age'!BW82))</f>
        <v>0</v>
      </c>
      <c r="I854" s="316" t="str">
        <f>IF(AND(OR(AND('ENTR1-Age'!BX34="O",'ENTR1-Age'!BX82="O"),AND('ENTR1-Age'!BX34="K",'ENTR1-Age'!BX82="K")),SUM('ENTR1-Age'!BW34,'ENTR1-Age'!BW82)=0,ISNUMBER('ENTR1-Age'!BW130)),"",IF(OR('ENTR1-Age'!BX34="O",'ENTR1-Age'!BX82="O"),"O",IF(AND('ENTR1-Age'!BX34='ENTR1-Age'!BX82,OR('ENTR1-Age'!BX34="K",'ENTR1-Age'!BX34="W",'ENTR1-Age'!BX34="M")), UPPER('ENTR1-Age'!BX34),"")))</f>
        <v/>
      </c>
      <c r="J854" s="321" t="s">
        <v>184</v>
      </c>
      <c r="K854" s="322">
        <f>IF(AND(ISBLANK('ENTR1-Age'!BW130),$L$854&lt;&gt;"M"),"",'ENTR1-Age'!BW130)</f>
        <v>0</v>
      </c>
      <c r="L854" s="316" t="str">
        <f>IF(ISBLANK('ENTR1-Age'!BX130),"",'ENTR1-Age'!BX130)</f>
        <v/>
      </c>
      <c r="M854" s="317" t="str">
        <f t="shared" si="14"/>
        <v>OK</v>
      </c>
      <c r="N854" s="342"/>
    </row>
    <row r="855" spans="1:14" x14ac:dyDescent="0.2">
      <c r="A855" s="316" t="s">
        <v>389</v>
      </c>
      <c r="B855" s="316" t="s">
        <v>2790</v>
      </c>
      <c r="C855" s="316" t="s">
        <v>194</v>
      </c>
      <c r="D855" s="318" t="s">
        <v>2791</v>
      </c>
      <c r="E855" s="321" t="s">
        <v>184</v>
      </c>
      <c r="F855" s="316" t="s">
        <v>194</v>
      </c>
      <c r="G855" s="318" t="s">
        <v>2792</v>
      </c>
      <c r="H855" s="316">
        <f>IF(OR(AND('ENTR1-Age'!BW35="",'ENTR1-Age'!BX35=""),AND('ENTR1-Age'!BW83="",'ENTR1-Age'!BX83=""),AND('ENTR1-Age'!BX35="K",'ENTR1-Age'!BX83="K"),OR('ENTR1-Age'!BX35="O",'ENTR1-Age'!BX83="O")),"",SUM('ENTR1-Age'!BW35,'ENTR1-Age'!BW83))</f>
        <v>0</v>
      </c>
      <c r="I855" s="316" t="str">
        <f>IF(AND(OR(AND('ENTR1-Age'!BX35="O",'ENTR1-Age'!BX83="O"),AND('ENTR1-Age'!BX35="K",'ENTR1-Age'!BX83="K")),SUM('ENTR1-Age'!BW35,'ENTR1-Age'!BW83)=0,ISNUMBER('ENTR1-Age'!BW131)),"",IF(OR('ENTR1-Age'!BX35="O",'ENTR1-Age'!BX83="O"),"O",IF(AND('ENTR1-Age'!BX35='ENTR1-Age'!BX83,OR('ENTR1-Age'!BX35="K",'ENTR1-Age'!BX35="W",'ENTR1-Age'!BX35="M")), UPPER('ENTR1-Age'!BX35),"")))</f>
        <v/>
      </c>
      <c r="J855" s="321" t="s">
        <v>184</v>
      </c>
      <c r="K855" s="322">
        <f>IF(AND(ISBLANK('ENTR1-Age'!BW131),$L$855&lt;&gt;"M"),"",'ENTR1-Age'!BW131)</f>
        <v>0</v>
      </c>
      <c r="L855" s="316" t="str">
        <f>IF(ISBLANK('ENTR1-Age'!BX131),"",'ENTR1-Age'!BX131)</f>
        <v/>
      </c>
      <c r="M855" s="317" t="str">
        <f t="shared" si="14"/>
        <v>OK</v>
      </c>
      <c r="N855" s="342"/>
    </row>
    <row r="856" spans="1:14" x14ac:dyDescent="0.2">
      <c r="A856" s="316" t="s">
        <v>389</v>
      </c>
      <c r="B856" s="316" t="s">
        <v>2793</v>
      </c>
      <c r="C856" s="316" t="s">
        <v>194</v>
      </c>
      <c r="D856" s="318" t="s">
        <v>2794</v>
      </c>
      <c r="E856" s="321" t="s">
        <v>184</v>
      </c>
      <c r="F856" s="316" t="s">
        <v>194</v>
      </c>
      <c r="G856" s="318" t="s">
        <v>2795</v>
      </c>
      <c r="H856" s="316">
        <f>IF(OR(AND('ENTR1-Age'!BW36="",'ENTR1-Age'!BX36=""),AND('ENTR1-Age'!BW84="",'ENTR1-Age'!BX84=""),AND('ENTR1-Age'!BX36="K",'ENTR1-Age'!BX84="K"),OR('ENTR1-Age'!BX36="O",'ENTR1-Age'!BX84="O")),"",SUM('ENTR1-Age'!BW36,'ENTR1-Age'!BW84))</f>
        <v>0</v>
      </c>
      <c r="I856" s="316" t="str">
        <f>IF(AND(OR(AND('ENTR1-Age'!BX36="O",'ENTR1-Age'!BX84="O"),AND('ENTR1-Age'!BX36="K",'ENTR1-Age'!BX84="K")),SUM('ENTR1-Age'!BW36,'ENTR1-Age'!BW84)=0,ISNUMBER('ENTR1-Age'!BW132)),"",IF(OR('ENTR1-Age'!BX36="O",'ENTR1-Age'!BX84="O"),"O",IF(AND('ENTR1-Age'!BX36='ENTR1-Age'!BX84,OR('ENTR1-Age'!BX36="K",'ENTR1-Age'!BX36="W",'ENTR1-Age'!BX36="M")), UPPER('ENTR1-Age'!BX36),"")))</f>
        <v/>
      </c>
      <c r="J856" s="321" t="s">
        <v>184</v>
      </c>
      <c r="K856" s="322">
        <f>IF(AND(ISBLANK('ENTR1-Age'!BW132),$L$856&lt;&gt;"M"),"",'ENTR1-Age'!BW132)</f>
        <v>0</v>
      </c>
      <c r="L856" s="316" t="str">
        <f>IF(ISBLANK('ENTR1-Age'!BX132),"",'ENTR1-Age'!BX132)</f>
        <v/>
      </c>
      <c r="M856" s="317" t="str">
        <f t="shared" si="14"/>
        <v>OK</v>
      </c>
      <c r="N856" s="342"/>
    </row>
    <row r="857" spans="1:14" x14ac:dyDescent="0.2">
      <c r="A857" s="316" t="s">
        <v>389</v>
      </c>
      <c r="B857" s="316" t="s">
        <v>2796</v>
      </c>
      <c r="C857" s="316" t="s">
        <v>194</v>
      </c>
      <c r="D857" s="318" t="s">
        <v>2797</v>
      </c>
      <c r="E857" s="321" t="s">
        <v>184</v>
      </c>
      <c r="F857" s="316" t="s">
        <v>194</v>
      </c>
      <c r="G857" s="318" t="s">
        <v>2798</v>
      </c>
      <c r="H857" s="316">
        <f>IF(OR(AND('ENTR1-Age'!BW37="",'ENTR1-Age'!BX37=""),AND('ENTR1-Age'!BW85="",'ENTR1-Age'!BX85=""),AND('ENTR1-Age'!BX37="K",'ENTR1-Age'!BX85="K"),OR('ENTR1-Age'!BX37="O",'ENTR1-Age'!BX85="O")),"",SUM('ENTR1-Age'!BW37,'ENTR1-Age'!BW85))</f>
        <v>0</v>
      </c>
      <c r="I857" s="316" t="str">
        <f>IF(AND(OR(AND('ENTR1-Age'!BX37="O",'ENTR1-Age'!BX85="O"),AND('ENTR1-Age'!BX37="K",'ENTR1-Age'!BX85="K")),SUM('ENTR1-Age'!BW37,'ENTR1-Age'!BW85)=0,ISNUMBER('ENTR1-Age'!BW133)),"",IF(OR('ENTR1-Age'!BX37="O",'ENTR1-Age'!BX85="O"),"O",IF(AND('ENTR1-Age'!BX37='ENTR1-Age'!BX85,OR('ENTR1-Age'!BX37="K",'ENTR1-Age'!BX37="W",'ENTR1-Age'!BX37="M")), UPPER('ENTR1-Age'!BX37),"")))</f>
        <v/>
      </c>
      <c r="J857" s="321" t="s">
        <v>184</v>
      </c>
      <c r="K857" s="322">
        <f>IF(AND(ISBLANK('ENTR1-Age'!BW133),$L$857&lt;&gt;"M"),"",'ENTR1-Age'!BW133)</f>
        <v>0</v>
      </c>
      <c r="L857" s="316" t="str">
        <f>IF(ISBLANK('ENTR1-Age'!BX133),"",'ENTR1-Age'!BX133)</f>
        <v/>
      </c>
      <c r="M857" s="317" t="str">
        <f t="shared" si="14"/>
        <v>OK</v>
      </c>
      <c r="N857" s="342"/>
    </row>
    <row r="858" spans="1:14" x14ac:dyDescent="0.2">
      <c r="A858" s="316" t="s">
        <v>389</v>
      </c>
      <c r="B858" s="316" t="s">
        <v>2799</v>
      </c>
      <c r="C858" s="316" t="s">
        <v>194</v>
      </c>
      <c r="D858" s="318" t="s">
        <v>2800</v>
      </c>
      <c r="E858" s="321" t="s">
        <v>184</v>
      </c>
      <c r="F858" s="316" t="s">
        <v>194</v>
      </c>
      <c r="G858" s="318" t="s">
        <v>2801</v>
      </c>
      <c r="H858" s="316">
        <f>IF(OR(AND('ENTR1-Age'!BW38="",'ENTR1-Age'!BX38=""),AND('ENTR1-Age'!BW86="",'ENTR1-Age'!BX86=""),AND('ENTR1-Age'!BX38="K",'ENTR1-Age'!BX86="K"),OR('ENTR1-Age'!BX38="O",'ENTR1-Age'!BX86="O")),"",SUM('ENTR1-Age'!BW38,'ENTR1-Age'!BW86))</f>
        <v>0</v>
      </c>
      <c r="I858" s="316" t="str">
        <f>IF(AND(OR(AND('ENTR1-Age'!BX38="O",'ENTR1-Age'!BX86="O"),AND('ENTR1-Age'!BX38="K",'ENTR1-Age'!BX86="K")),SUM('ENTR1-Age'!BW38,'ENTR1-Age'!BW86)=0,ISNUMBER('ENTR1-Age'!BW134)),"",IF(OR('ENTR1-Age'!BX38="O",'ENTR1-Age'!BX86="O"),"O",IF(AND('ENTR1-Age'!BX38='ENTR1-Age'!BX86,OR('ENTR1-Age'!BX38="K",'ENTR1-Age'!BX38="W",'ENTR1-Age'!BX38="M")), UPPER('ENTR1-Age'!BX38),"")))</f>
        <v/>
      </c>
      <c r="J858" s="321" t="s">
        <v>184</v>
      </c>
      <c r="K858" s="322">
        <f>IF(AND(ISBLANK('ENTR1-Age'!BW134),$L$858&lt;&gt;"M"),"",'ENTR1-Age'!BW134)</f>
        <v>0</v>
      </c>
      <c r="L858" s="316" t="str">
        <f>IF(ISBLANK('ENTR1-Age'!BX134),"",'ENTR1-Age'!BX134)</f>
        <v/>
      </c>
      <c r="M858" s="317" t="str">
        <f t="shared" si="14"/>
        <v>OK</v>
      </c>
      <c r="N858" s="342"/>
    </row>
    <row r="859" spans="1:14" x14ac:dyDescent="0.2">
      <c r="A859" s="316" t="s">
        <v>389</v>
      </c>
      <c r="B859" s="316" t="s">
        <v>2802</v>
      </c>
      <c r="C859" s="316" t="s">
        <v>194</v>
      </c>
      <c r="D859" s="318" t="s">
        <v>2803</v>
      </c>
      <c r="E859" s="321" t="s">
        <v>184</v>
      </c>
      <c r="F859" s="316" t="s">
        <v>194</v>
      </c>
      <c r="G859" s="318" t="s">
        <v>2804</v>
      </c>
      <c r="H859" s="316">
        <f>IF(OR(AND('ENTR1-Age'!BW39="",'ENTR1-Age'!BX39=""),AND('ENTR1-Age'!BW87="",'ENTR1-Age'!BX87=""),AND('ENTR1-Age'!BX39="K",'ENTR1-Age'!BX87="K"),OR('ENTR1-Age'!BX39="O",'ENTR1-Age'!BX87="O")),"",SUM('ENTR1-Age'!BW39,'ENTR1-Age'!BW87))</f>
        <v>0</v>
      </c>
      <c r="I859" s="316" t="str">
        <f>IF(AND(OR(AND('ENTR1-Age'!BX39="O",'ENTR1-Age'!BX87="O"),AND('ENTR1-Age'!BX39="K",'ENTR1-Age'!BX87="K")),SUM('ENTR1-Age'!BW39,'ENTR1-Age'!BW87)=0,ISNUMBER('ENTR1-Age'!BW135)),"",IF(OR('ENTR1-Age'!BX39="O",'ENTR1-Age'!BX87="O"),"O",IF(AND('ENTR1-Age'!BX39='ENTR1-Age'!BX87,OR('ENTR1-Age'!BX39="K",'ENTR1-Age'!BX39="W",'ENTR1-Age'!BX39="M")), UPPER('ENTR1-Age'!BX39),"")))</f>
        <v/>
      </c>
      <c r="J859" s="321" t="s">
        <v>184</v>
      </c>
      <c r="K859" s="322">
        <f>IF(AND(ISBLANK('ENTR1-Age'!BW135),$L$859&lt;&gt;"M"),"",'ENTR1-Age'!BW135)</f>
        <v>0</v>
      </c>
      <c r="L859" s="316" t="str">
        <f>IF(ISBLANK('ENTR1-Age'!BX135),"",'ENTR1-Age'!BX135)</f>
        <v/>
      </c>
      <c r="M859" s="317" t="str">
        <f t="shared" si="14"/>
        <v>OK</v>
      </c>
      <c r="N859" s="342"/>
    </row>
    <row r="860" spans="1:14" x14ac:dyDescent="0.2">
      <c r="A860" s="316" t="s">
        <v>389</v>
      </c>
      <c r="B860" s="316" t="s">
        <v>2805</v>
      </c>
      <c r="C860" s="316" t="s">
        <v>194</v>
      </c>
      <c r="D860" s="318" t="s">
        <v>2806</v>
      </c>
      <c r="E860" s="321" t="s">
        <v>184</v>
      </c>
      <c r="F860" s="316" t="s">
        <v>194</v>
      </c>
      <c r="G860" s="318" t="s">
        <v>2807</v>
      </c>
      <c r="H860" s="316">
        <f>IF(OR(AND('ENTR1-Age'!BW40="",'ENTR1-Age'!BX40=""),AND('ENTR1-Age'!BW88="",'ENTR1-Age'!BX88=""),AND('ENTR1-Age'!BX40="K",'ENTR1-Age'!BX88="K"),OR('ENTR1-Age'!BX40="O",'ENTR1-Age'!BX88="O")),"",SUM('ENTR1-Age'!BW40,'ENTR1-Age'!BW88))</f>
        <v>0</v>
      </c>
      <c r="I860" s="316" t="str">
        <f>IF(AND(OR(AND('ENTR1-Age'!BX40="O",'ENTR1-Age'!BX88="O"),AND('ENTR1-Age'!BX40="K",'ENTR1-Age'!BX88="K")),SUM('ENTR1-Age'!BW40,'ENTR1-Age'!BW88)=0,ISNUMBER('ENTR1-Age'!BW136)),"",IF(OR('ENTR1-Age'!BX40="O",'ENTR1-Age'!BX88="O"),"O",IF(AND('ENTR1-Age'!BX40='ENTR1-Age'!BX88,OR('ENTR1-Age'!BX40="K",'ENTR1-Age'!BX40="W",'ENTR1-Age'!BX40="M")), UPPER('ENTR1-Age'!BX40),"")))</f>
        <v/>
      </c>
      <c r="J860" s="321" t="s">
        <v>184</v>
      </c>
      <c r="K860" s="322">
        <f>IF(AND(ISBLANK('ENTR1-Age'!BW136),$L$860&lt;&gt;"M"),"",'ENTR1-Age'!BW136)</f>
        <v>0</v>
      </c>
      <c r="L860" s="316" t="str">
        <f>IF(ISBLANK('ENTR1-Age'!BX136),"",'ENTR1-Age'!BX136)</f>
        <v/>
      </c>
      <c r="M860" s="317" t="str">
        <f t="shared" si="14"/>
        <v>OK</v>
      </c>
      <c r="N860" s="342"/>
    </row>
    <row r="861" spans="1:14" x14ac:dyDescent="0.2">
      <c r="A861" s="316" t="s">
        <v>389</v>
      </c>
      <c r="B861" s="316" t="s">
        <v>2808</v>
      </c>
      <c r="C861" s="316" t="s">
        <v>194</v>
      </c>
      <c r="D861" s="318" t="s">
        <v>2809</v>
      </c>
      <c r="E861" s="321" t="s">
        <v>184</v>
      </c>
      <c r="F861" s="316" t="s">
        <v>194</v>
      </c>
      <c r="G861" s="318" t="s">
        <v>2810</v>
      </c>
      <c r="H861" s="316">
        <f>IF(OR(AND('ENTR1-Age'!BW41="",'ENTR1-Age'!BX41=""),AND('ENTR1-Age'!BW89="",'ENTR1-Age'!BX89=""),AND('ENTR1-Age'!BX41="K",'ENTR1-Age'!BX89="K"),OR('ENTR1-Age'!BX41="O",'ENTR1-Age'!BX89="O")),"",SUM('ENTR1-Age'!BW41,'ENTR1-Age'!BW89))</f>
        <v>0</v>
      </c>
      <c r="I861" s="316" t="str">
        <f>IF(AND(OR(AND('ENTR1-Age'!BX41="O",'ENTR1-Age'!BX89="O"),AND('ENTR1-Age'!BX41="K",'ENTR1-Age'!BX89="K")),SUM('ENTR1-Age'!BW41,'ENTR1-Age'!BW89)=0,ISNUMBER('ENTR1-Age'!BW137)),"",IF(OR('ENTR1-Age'!BX41="O",'ENTR1-Age'!BX89="O"),"O",IF(AND('ENTR1-Age'!BX41='ENTR1-Age'!BX89,OR('ENTR1-Age'!BX41="K",'ENTR1-Age'!BX41="W",'ENTR1-Age'!BX41="M")), UPPER('ENTR1-Age'!BX41),"")))</f>
        <v/>
      </c>
      <c r="J861" s="321" t="s">
        <v>184</v>
      </c>
      <c r="K861" s="322">
        <f>IF(AND(ISBLANK('ENTR1-Age'!BW137),$L$861&lt;&gt;"M"),"",'ENTR1-Age'!BW137)</f>
        <v>0</v>
      </c>
      <c r="L861" s="316" t="str">
        <f>IF(ISBLANK('ENTR1-Age'!BX137),"",'ENTR1-Age'!BX137)</f>
        <v/>
      </c>
      <c r="M861" s="317" t="str">
        <f t="shared" si="14"/>
        <v>OK</v>
      </c>
      <c r="N861" s="342"/>
    </row>
    <row r="862" spans="1:14" x14ac:dyDescent="0.2">
      <c r="A862" s="316" t="s">
        <v>389</v>
      </c>
      <c r="B862" s="316" t="s">
        <v>2811</v>
      </c>
      <c r="C862" s="316" t="s">
        <v>194</v>
      </c>
      <c r="D862" s="318" t="s">
        <v>2812</v>
      </c>
      <c r="E862" s="321" t="s">
        <v>184</v>
      </c>
      <c r="F862" s="316" t="s">
        <v>194</v>
      </c>
      <c r="G862" s="318" t="s">
        <v>2813</v>
      </c>
      <c r="H862" s="316">
        <f>IF(OR(AND('ENTR1-Age'!BW42="",'ENTR1-Age'!BX42=""),AND('ENTR1-Age'!BW90="",'ENTR1-Age'!BX90=""),AND('ENTR1-Age'!BX42="K",'ENTR1-Age'!BX90="K"),OR('ENTR1-Age'!BX42="O",'ENTR1-Age'!BX90="O")),"",SUM('ENTR1-Age'!BW42,'ENTR1-Age'!BW90))</f>
        <v>0</v>
      </c>
      <c r="I862" s="316" t="str">
        <f>IF(AND(OR(AND('ENTR1-Age'!BX42="O",'ENTR1-Age'!BX90="O"),AND('ENTR1-Age'!BX42="K",'ENTR1-Age'!BX90="K")),SUM('ENTR1-Age'!BW42,'ENTR1-Age'!BW90)=0,ISNUMBER('ENTR1-Age'!BW138)),"",IF(OR('ENTR1-Age'!BX42="O",'ENTR1-Age'!BX90="O"),"O",IF(AND('ENTR1-Age'!BX42='ENTR1-Age'!BX90,OR('ENTR1-Age'!BX42="K",'ENTR1-Age'!BX42="W",'ENTR1-Age'!BX42="M")), UPPER('ENTR1-Age'!BX42),"")))</f>
        <v/>
      </c>
      <c r="J862" s="321" t="s">
        <v>184</v>
      </c>
      <c r="K862" s="322">
        <f>IF(AND(ISBLANK('ENTR1-Age'!BW138),$L$862&lt;&gt;"M"),"",'ENTR1-Age'!BW138)</f>
        <v>0</v>
      </c>
      <c r="L862" s="316" t="str">
        <f>IF(ISBLANK('ENTR1-Age'!BX138),"",'ENTR1-Age'!BX138)</f>
        <v/>
      </c>
      <c r="M862" s="317" t="str">
        <f t="shared" si="14"/>
        <v>OK</v>
      </c>
      <c r="N862" s="342"/>
    </row>
    <row r="863" spans="1:14" x14ac:dyDescent="0.2">
      <c r="A863" s="316" t="s">
        <v>389</v>
      </c>
      <c r="B863" s="316" t="s">
        <v>2814</v>
      </c>
      <c r="C863" s="316" t="s">
        <v>194</v>
      </c>
      <c r="D863" s="318" t="s">
        <v>2815</v>
      </c>
      <c r="E863" s="321" t="s">
        <v>184</v>
      </c>
      <c r="F863" s="316" t="s">
        <v>194</v>
      </c>
      <c r="G863" s="318" t="s">
        <v>2816</v>
      </c>
      <c r="H863" s="316">
        <f>IF(OR(AND('ENTR1-Age'!BW43="",'ENTR1-Age'!BX43=""),AND('ENTR1-Age'!BW91="",'ENTR1-Age'!BX91=""),AND('ENTR1-Age'!BX43="K",'ENTR1-Age'!BX91="K"),OR('ENTR1-Age'!BX43="O",'ENTR1-Age'!BX91="O")),"",SUM('ENTR1-Age'!BW43,'ENTR1-Age'!BW91))</f>
        <v>0</v>
      </c>
      <c r="I863" s="316" t="str">
        <f>IF(AND(OR(AND('ENTR1-Age'!BX43="O",'ENTR1-Age'!BX91="O"),AND('ENTR1-Age'!BX43="K",'ENTR1-Age'!BX91="K")),SUM('ENTR1-Age'!BW43,'ENTR1-Age'!BW91)=0,ISNUMBER('ENTR1-Age'!BW139)),"",IF(OR('ENTR1-Age'!BX43="O",'ENTR1-Age'!BX91="O"),"O",IF(AND('ENTR1-Age'!BX43='ENTR1-Age'!BX91,OR('ENTR1-Age'!BX43="K",'ENTR1-Age'!BX43="W",'ENTR1-Age'!BX43="M")), UPPER('ENTR1-Age'!BX43),"")))</f>
        <v/>
      </c>
      <c r="J863" s="321" t="s">
        <v>184</v>
      </c>
      <c r="K863" s="322">
        <f>IF(AND(ISBLANK('ENTR1-Age'!BW139),$L$863&lt;&gt;"M"),"",'ENTR1-Age'!BW139)</f>
        <v>0</v>
      </c>
      <c r="L863" s="316" t="str">
        <f>IF(ISBLANK('ENTR1-Age'!BX139),"",'ENTR1-Age'!BX139)</f>
        <v/>
      </c>
      <c r="M863" s="317" t="str">
        <f t="shared" si="14"/>
        <v>OK</v>
      </c>
      <c r="N863" s="342"/>
    </row>
    <row r="864" spans="1:14" x14ac:dyDescent="0.2">
      <c r="A864" s="316" t="s">
        <v>389</v>
      </c>
      <c r="B864" s="316" t="s">
        <v>2817</v>
      </c>
      <c r="C864" s="316" t="s">
        <v>194</v>
      </c>
      <c r="D864" s="318" t="s">
        <v>2818</v>
      </c>
      <c r="E864" s="321" t="s">
        <v>184</v>
      </c>
      <c r="F864" s="316" t="s">
        <v>194</v>
      </c>
      <c r="G864" s="318" t="s">
        <v>2819</v>
      </c>
      <c r="H864" s="316">
        <f>IF(OR(AND('ENTR1-Age'!BW44="",'ENTR1-Age'!BX44=""),AND('ENTR1-Age'!BW92="",'ENTR1-Age'!BX92=""),AND('ENTR1-Age'!BX44="K",'ENTR1-Age'!BX92="K"),OR('ENTR1-Age'!BX44="O",'ENTR1-Age'!BX92="O")),"",SUM('ENTR1-Age'!BW44,'ENTR1-Age'!BW92))</f>
        <v>0</v>
      </c>
      <c r="I864" s="316" t="str">
        <f>IF(AND(OR(AND('ENTR1-Age'!BX44="O",'ENTR1-Age'!BX92="O"),AND('ENTR1-Age'!BX44="K",'ENTR1-Age'!BX92="K")),SUM('ENTR1-Age'!BW44,'ENTR1-Age'!BW92)=0,ISNUMBER('ENTR1-Age'!BW140)),"",IF(OR('ENTR1-Age'!BX44="O",'ENTR1-Age'!BX92="O"),"O",IF(AND('ENTR1-Age'!BX44='ENTR1-Age'!BX92,OR('ENTR1-Age'!BX44="K",'ENTR1-Age'!BX44="W",'ENTR1-Age'!BX44="M")), UPPER('ENTR1-Age'!BX44),"")))</f>
        <v/>
      </c>
      <c r="J864" s="321" t="s">
        <v>184</v>
      </c>
      <c r="K864" s="322">
        <f>IF(AND(ISBLANK('ENTR1-Age'!BW140),$L$864&lt;&gt;"M"),"",'ENTR1-Age'!BW140)</f>
        <v>0</v>
      </c>
      <c r="L864" s="316" t="str">
        <f>IF(ISBLANK('ENTR1-Age'!BX140),"",'ENTR1-Age'!BX140)</f>
        <v/>
      </c>
      <c r="M864" s="317" t="str">
        <f t="shared" si="14"/>
        <v>OK</v>
      </c>
      <c r="N864" s="342"/>
    </row>
    <row r="865" spans="1:14" x14ac:dyDescent="0.2">
      <c r="A865" s="316" t="s">
        <v>389</v>
      </c>
      <c r="B865" s="316" t="s">
        <v>2820</v>
      </c>
      <c r="C865" s="316" t="s">
        <v>194</v>
      </c>
      <c r="D865" s="318" t="s">
        <v>2821</v>
      </c>
      <c r="E865" s="321" t="s">
        <v>184</v>
      </c>
      <c r="F865" s="316" t="s">
        <v>194</v>
      </c>
      <c r="G865" s="318" t="s">
        <v>2822</v>
      </c>
      <c r="H865" s="316">
        <f>IF(OR(AND('ENTR1-Age'!BW45="",'ENTR1-Age'!BX45=""),AND('ENTR1-Age'!BW93="",'ENTR1-Age'!BX93=""),AND('ENTR1-Age'!BX45="K",'ENTR1-Age'!BX93="K"),OR('ENTR1-Age'!BX45="O",'ENTR1-Age'!BX93="O")),"",SUM('ENTR1-Age'!BW45,'ENTR1-Age'!BW93))</f>
        <v>0</v>
      </c>
      <c r="I865" s="316" t="str">
        <f>IF(AND(OR(AND('ENTR1-Age'!BX45="O",'ENTR1-Age'!BX93="O"),AND('ENTR1-Age'!BX45="K",'ENTR1-Age'!BX93="K")),SUM('ENTR1-Age'!BW45,'ENTR1-Age'!BW93)=0,ISNUMBER('ENTR1-Age'!BW141)),"",IF(OR('ENTR1-Age'!BX45="O",'ENTR1-Age'!BX93="O"),"O",IF(AND('ENTR1-Age'!BX45='ENTR1-Age'!BX93,OR('ENTR1-Age'!BX45="K",'ENTR1-Age'!BX45="W",'ENTR1-Age'!BX45="M")), UPPER('ENTR1-Age'!BX45),"")))</f>
        <v/>
      </c>
      <c r="J865" s="321" t="s">
        <v>184</v>
      </c>
      <c r="K865" s="322">
        <f>IF(AND(ISBLANK('ENTR1-Age'!BW141),$L$865&lt;&gt;"M"),"",'ENTR1-Age'!BW141)</f>
        <v>0</v>
      </c>
      <c r="L865" s="316" t="str">
        <f>IF(ISBLANK('ENTR1-Age'!BX141),"",'ENTR1-Age'!BX141)</f>
        <v/>
      </c>
      <c r="M865" s="317" t="str">
        <f t="shared" si="14"/>
        <v>OK</v>
      </c>
      <c r="N865" s="342"/>
    </row>
    <row r="866" spans="1:14" x14ac:dyDescent="0.2">
      <c r="A866" s="316" t="s">
        <v>389</v>
      </c>
      <c r="B866" s="316" t="s">
        <v>2823</v>
      </c>
      <c r="C866" s="316" t="s">
        <v>194</v>
      </c>
      <c r="D866" s="318" t="s">
        <v>2824</v>
      </c>
      <c r="E866" s="321" t="s">
        <v>184</v>
      </c>
      <c r="F866" s="316" t="s">
        <v>194</v>
      </c>
      <c r="G866" s="318" t="s">
        <v>2825</v>
      </c>
      <c r="H866" s="316">
        <f>IF(OR(AND('ENTR1-Age'!BW46="",'ENTR1-Age'!BX46=""),AND('ENTR1-Age'!BW94="",'ENTR1-Age'!BX94=""),AND('ENTR1-Age'!BX46="K",'ENTR1-Age'!BX94="K"),OR('ENTR1-Age'!BX46="O",'ENTR1-Age'!BX94="O")),"",SUM('ENTR1-Age'!BW46,'ENTR1-Age'!BW94))</f>
        <v>0</v>
      </c>
      <c r="I866" s="316" t="str">
        <f>IF(AND(OR(AND('ENTR1-Age'!BX46="O",'ENTR1-Age'!BX94="O"),AND('ENTR1-Age'!BX46="K",'ENTR1-Age'!BX94="K")),SUM('ENTR1-Age'!BW46,'ENTR1-Age'!BW94)=0,ISNUMBER('ENTR1-Age'!BW142)),"",IF(OR('ENTR1-Age'!BX46="O",'ENTR1-Age'!BX94="O"),"O",IF(AND('ENTR1-Age'!BX46='ENTR1-Age'!BX94,OR('ENTR1-Age'!BX46="K",'ENTR1-Age'!BX46="W",'ENTR1-Age'!BX46="M")), UPPER('ENTR1-Age'!BX46),"")))</f>
        <v/>
      </c>
      <c r="J866" s="321" t="s">
        <v>184</v>
      </c>
      <c r="K866" s="322">
        <f>IF(AND(ISBLANK('ENTR1-Age'!BW142),$L$866&lt;&gt;"M"),"",'ENTR1-Age'!BW142)</f>
        <v>0</v>
      </c>
      <c r="L866" s="316" t="str">
        <f>IF(ISBLANK('ENTR1-Age'!BX142),"",'ENTR1-Age'!BX142)</f>
        <v/>
      </c>
      <c r="M866" s="317" t="str">
        <f t="shared" si="14"/>
        <v>OK</v>
      </c>
      <c r="N866" s="342"/>
    </row>
    <row r="867" spans="1:14" x14ac:dyDescent="0.2">
      <c r="A867" s="316" t="s">
        <v>389</v>
      </c>
      <c r="B867" s="316" t="s">
        <v>2826</v>
      </c>
      <c r="C867" s="316" t="s">
        <v>194</v>
      </c>
      <c r="D867" s="318" t="s">
        <v>2827</v>
      </c>
      <c r="E867" s="321" t="s">
        <v>184</v>
      </c>
      <c r="F867" s="316" t="s">
        <v>194</v>
      </c>
      <c r="G867" s="318" t="s">
        <v>2828</v>
      </c>
      <c r="H867" s="316">
        <f>IF(OR(AND('ENTR1-Age'!BW47="",'ENTR1-Age'!BX47=""),AND('ENTR1-Age'!BW95="",'ENTR1-Age'!BX95=""),AND('ENTR1-Age'!BX47="K",'ENTR1-Age'!BX95="K"),OR('ENTR1-Age'!BX47="O",'ENTR1-Age'!BX95="O")),"",SUM('ENTR1-Age'!BW47,'ENTR1-Age'!BW95))</f>
        <v>0</v>
      </c>
      <c r="I867" s="316" t="str">
        <f>IF(AND(OR(AND('ENTR1-Age'!BX47="O",'ENTR1-Age'!BX95="O"),AND('ENTR1-Age'!BX47="K",'ENTR1-Age'!BX95="K")),SUM('ENTR1-Age'!BW47,'ENTR1-Age'!BW95)=0,ISNUMBER('ENTR1-Age'!BW143)),"",IF(OR('ENTR1-Age'!BX47="O",'ENTR1-Age'!BX95="O"),"O",IF(AND('ENTR1-Age'!BX47='ENTR1-Age'!BX95,OR('ENTR1-Age'!BX47="K",'ENTR1-Age'!BX47="W",'ENTR1-Age'!BX47="M")), UPPER('ENTR1-Age'!BX47),"")))</f>
        <v/>
      </c>
      <c r="J867" s="321" t="s">
        <v>184</v>
      </c>
      <c r="K867" s="322">
        <f>IF(AND(ISBLANK('ENTR1-Age'!BW143),$L$867&lt;&gt;"M"),"",'ENTR1-Age'!BW143)</f>
        <v>0</v>
      </c>
      <c r="L867" s="316" t="str">
        <f>IF(ISBLANK('ENTR1-Age'!BX143),"",'ENTR1-Age'!BX143)</f>
        <v/>
      </c>
      <c r="M867" s="317" t="str">
        <f t="shared" si="14"/>
        <v>OK</v>
      </c>
      <c r="N867" s="342"/>
    </row>
    <row r="868" spans="1:14" x14ac:dyDescent="0.2">
      <c r="A868" s="316" t="s">
        <v>389</v>
      </c>
      <c r="B868" s="316" t="s">
        <v>2829</v>
      </c>
      <c r="C868" s="316" t="s">
        <v>194</v>
      </c>
      <c r="D868" s="318" t="s">
        <v>2830</v>
      </c>
      <c r="E868" s="321" t="s">
        <v>184</v>
      </c>
      <c r="F868" s="316" t="s">
        <v>194</v>
      </c>
      <c r="G868" s="318" t="s">
        <v>2831</v>
      </c>
      <c r="H868" s="316">
        <f>IF(OR(AND('ENTR1-Age'!BW48="",'ENTR1-Age'!BX48=""),AND('ENTR1-Age'!BW96="",'ENTR1-Age'!BX96=""),AND('ENTR1-Age'!BX48="K",'ENTR1-Age'!BX96="K"),OR('ENTR1-Age'!BX48="O",'ENTR1-Age'!BX96="O")),"",SUM('ENTR1-Age'!BW48,'ENTR1-Age'!BW96))</f>
        <v>0</v>
      </c>
      <c r="I868" s="316" t="str">
        <f>IF(AND(OR(AND('ENTR1-Age'!BX48="O",'ENTR1-Age'!BX96="O"),AND('ENTR1-Age'!BX48="K",'ENTR1-Age'!BX96="K")),SUM('ENTR1-Age'!BW48,'ENTR1-Age'!BW96)=0,ISNUMBER('ENTR1-Age'!BW144)),"",IF(OR('ENTR1-Age'!BX48="O",'ENTR1-Age'!BX96="O"),"O",IF(AND('ENTR1-Age'!BX48='ENTR1-Age'!BX96,OR('ENTR1-Age'!BX48="K",'ENTR1-Age'!BX48="W",'ENTR1-Age'!BX48="M")), UPPER('ENTR1-Age'!BX48),"")))</f>
        <v/>
      </c>
      <c r="J868" s="321" t="s">
        <v>184</v>
      </c>
      <c r="K868" s="322">
        <f>IF(AND(ISBLANK('ENTR1-Age'!BW144),$L$868&lt;&gt;"M"),"",'ENTR1-Age'!BW144)</f>
        <v>0</v>
      </c>
      <c r="L868" s="316" t="str">
        <f>IF(ISBLANK('ENTR1-Age'!BX144),"",'ENTR1-Age'!BX144)</f>
        <v/>
      </c>
      <c r="M868" s="317" t="str">
        <f t="shared" si="14"/>
        <v>OK</v>
      </c>
      <c r="N868" s="342"/>
    </row>
    <row r="869" spans="1:14" x14ac:dyDescent="0.2">
      <c r="A869" s="316" t="s">
        <v>389</v>
      </c>
      <c r="B869" s="316" t="s">
        <v>2832</v>
      </c>
      <c r="C869" s="316" t="s">
        <v>194</v>
      </c>
      <c r="D869" s="318" t="s">
        <v>2833</v>
      </c>
      <c r="E869" s="321" t="s">
        <v>184</v>
      </c>
      <c r="F869" s="316" t="s">
        <v>194</v>
      </c>
      <c r="G869" s="318" t="s">
        <v>2834</v>
      </c>
      <c r="H869" s="316">
        <f>IF(OR(AND('ENTR1-Age'!BW49="",'ENTR1-Age'!BX49=""),AND('ENTR1-Age'!BW97="",'ENTR1-Age'!BX97=""),AND('ENTR1-Age'!BX49="K",'ENTR1-Age'!BX97="K"),OR('ENTR1-Age'!BX49="O",'ENTR1-Age'!BX97="O")),"",SUM('ENTR1-Age'!BW49,'ENTR1-Age'!BW97))</f>
        <v>0</v>
      </c>
      <c r="I869" s="316" t="str">
        <f>IF(AND(OR(AND('ENTR1-Age'!BX49="O",'ENTR1-Age'!BX97="O"),AND('ENTR1-Age'!BX49="K",'ENTR1-Age'!BX97="K")),SUM('ENTR1-Age'!BW49,'ENTR1-Age'!BW97)=0,ISNUMBER('ENTR1-Age'!BW145)),"",IF(OR('ENTR1-Age'!BX49="O",'ENTR1-Age'!BX97="O"),"O",IF(AND('ENTR1-Age'!BX49='ENTR1-Age'!BX97,OR('ENTR1-Age'!BX49="K",'ENTR1-Age'!BX49="W",'ENTR1-Age'!BX49="M")), UPPER('ENTR1-Age'!BX49),"")))</f>
        <v/>
      </c>
      <c r="J869" s="321" t="s">
        <v>184</v>
      </c>
      <c r="K869" s="322">
        <f>IF(AND(ISBLANK('ENTR1-Age'!BW145),$L$869&lt;&gt;"M"),"",'ENTR1-Age'!BW145)</f>
        <v>0</v>
      </c>
      <c r="L869" s="316" t="str">
        <f>IF(ISBLANK('ENTR1-Age'!BX145),"",'ENTR1-Age'!BX145)</f>
        <v/>
      </c>
      <c r="M869" s="317" t="str">
        <f t="shared" si="14"/>
        <v>OK</v>
      </c>
      <c r="N869" s="342"/>
    </row>
    <row r="870" spans="1:14" x14ac:dyDescent="0.2">
      <c r="A870" s="316" t="s">
        <v>389</v>
      </c>
      <c r="B870" s="316" t="s">
        <v>2835</v>
      </c>
      <c r="C870" s="316" t="s">
        <v>194</v>
      </c>
      <c r="D870" s="318" t="s">
        <v>2836</v>
      </c>
      <c r="E870" s="321" t="s">
        <v>184</v>
      </c>
      <c r="F870" s="316" t="s">
        <v>194</v>
      </c>
      <c r="G870" s="318" t="s">
        <v>2837</v>
      </c>
      <c r="H870" s="316">
        <f>IF(OR(AND('ENTR1-Age'!BW50="",'ENTR1-Age'!BX50=""),AND('ENTR1-Age'!BW98="",'ENTR1-Age'!BX98=""),AND('ENTR1-Age'!BX50="K",'ENTR1-Age'!BX98="K"),OR('ENTR1-Age'!BX50="O",'ENTR1-Age'!BX98="O")),"",SUM('ENTR1-Age'!BW50,'ENTR1-Age'!BW98))</f>
        <v>0</v>
      </c>
      <c r="I870" s="316" t="str">
        <f>IF(AND(OR(AND('ENTR1-Age'!BX50="O",'ENTR1-Age'!BX98="O"),AND('ENTR1-Age'!BX50="K",'ENTR1-Age'!BX98="K")),SUM('ENTR1-Age'!BW50,'ENTR1-Age'!BW98)=0,ISNUMBER('ENTR1-Age'!BW146)),"",IF(OR('ENTR1-Age'!BX50="O",'ENTR1-Age'!BX98="O"),"O",IF(AND('ENTR1-Age'!BX50='ENTR1-Age'!BX98,OR('ENTR1-Age'!BX50="K",'ENTR1-Age'!BX50="W",'ENTR1-Age'!BX50="M")), UPPER('ENTR1-Age'!BX50),"")))</f>
        <v/>
      </c>
      <c r="J870" s="321" t="s">
        <v>184</v>
      </c>
      <c r="K870" s="322">
        <f>IF(AND(ISBLANK('ENTR1-Age'!BW146),$L$870&lt;&gt;"M"),"",'ENTR1-Age'!BW146)</f>
        <v>0</v>
      </c>
      <c r="L870" s="316" t="str">
        <f>IF(ISBLANK('ENTR1-Age'!BX146),"",'ENTR1-Age'!BX146)</f>
        <v/>
      </c>
      <c r="M870" s="317" t="str">
        <f t="shared" si="14"/>
        <v>OK</v>
      </c>
      <c r="N870" s="342"/>
    </row>
    <row r="871" spans="1:14" x14ac:dyDescent="0.2">
      <c r="A871" s="316" t="s">
        <v>389</v>
      </c>
      <c r="B871" s="316" t="s">
        <v>2838</v>
      </c>
      <c r="C871" s="316" t="s">
        <v>194</v>
      </c>
      <c r="D871" s="318" t="s">
        <v>2839</v>
      </c>
      <c r="E871" s="321" t="s">
        <v>184</v>
      </c>
      <c r="F871" s="316" t="s">
        <v>194</v>
      </c>
      <c r="G871" s="318" t="s">
        <v>2840</v>
      </c>
      <c r="H871" s="316">
        <f>IF(OR(AND('ENTR1-Age'!BW51="",'ENTR1-Age'!BX51=""),AND('ENTR1-Age'!BW99="",'ENTR1-Age'!BX99=""),AND('ENTR1-Age'!BX51="K",'ENTR1-Age'!BX99="K"),OR('ENTR1-Age'!BX51="O",'ENTR1-Age'!BX99="O")),"",SUM('ENTR1-Age'!BW51,'ENTR1-Age'!BW99))</f>
        <v>0</v>
      </c>
      <c r="I871" s="316" t="str">
        <f>IF(AND(OR(AND('ENTR1-Age'!BX51="O",'ENTR1-Age'!BX99="O"),AND('ENTR1-Age'!BX51="K",'ENTR1-Age'!BX99="K")),SUM('ENTR1-Age'!BW51,'ENTR1-Age'!BW99)=0,ISNUMBER('ENTR1-Age'!BW147)),"",IF(OR('ENTR1-Age'!BX51="O",'ENTR1-Age'!BX99="O"),"O",IF(AND('ENTR1-Age'!BX51='ENTR1-Age'!BX99,OR('ENTR1-Age'!BX51="K",'ENTR1-Age'!BX51="W",'ENTR1-Age'!BX51="M")), UPPER('ENTR1-Age'!BX51),"")))</f>
        <v/>
      </c>
      <c r="J871" s="321" t="s">
        <v>184</v>
      </c>
      <c r="K871" s="322">
        <f>IF(AND(ISBLANK('ENTR1-Age'!BW147),$L$871&lt;&gt;"M"),"",'ENTR1-Age'!BW147)</f>
        <v>0</v>
      </c>
      <c r="L871" s="316" t="str">
        <f>IF(ISBLANK('ENTR1-Age'!BX147),"",'ENTR1-Age'!BX147)</f>
        <v/>
      </c>
      <c r="M871" s="317" t="str">
        <f t="shared" si="14"/>
        <v>OK</v>
      </c>
      <c r="N871" s="342"/>
    </row>
    <row r="872" spans="1:14" ht="22.5" x14ac:dyDescent="0.2">
      <c r="A872" s="316" t="s">
        <v>389</v>
      </c>
      <c r="B872" s="316" t="s">
        <v>2841</v>
      </c>
      <c r="C872" s="316" t="s">
        <v>194</v>
      </c>
      <c r="D872" s="318" t="s">
        <v>2842</v>
      </c>
      <c r="E872" s="321" t="s">
        <v>184</v>
      </c>
      <c r="F872" s="316" t="s">
        <v>194</v>
      </c>
      <c r="G872" s="318" t="s">
        <v>2843</v>
      </c>
      <c r="H872" s="316">
        <f>IF(OR(AND('ENTR1-Age'!BW52="",'ENTR1-Age'!BX52=""),AND('ENTR1-Age'!BW100="",'ENTR1-Age'!BX100=""),AND('ENTR1-Age'!BX52="K",'ENTR1-Age'!BX100="K"),OR('ENTR1-Age'!BX52="O",'ENTR1-Age'!BX100="O")),"",SUM('ENTR1-Age'!BW52,'ENTR1-Age'!BW100))</f>
        <v>0</v>
      </c>
      <c r="I872" s="316" t="str">
        <f>IF(AND(OR(AND('ENTR1-Age'!BX52="O",'ENTR1-Age'!BX100="O"),AND('ENTR1-Age'!BX52="K",'ENTR1-Age'!BX100="K")),SUM('ENTR1-Age'!BW52,'ENTR1-Age'!BW100)=0,ISNUMBER('ENTR1-Age'!BW148)),"",IF(OR('ENTR1-Age'!BX52="O",'ENTR1-Age'!BX100="O"),"O",IF(AND('ENTR1-Age'!BX52='ENTR1-Age'!BX100,OR('ENTR1-Age'!BX52="K",'ENTR1-Age'!BX52="W",'ENTR1-Age'!BX52="M")), UPPER('ENTR1-Age'!BX52),"")))</f>
        <v/>
      </c>
      <c r="J872" s="321" t="s">
        <v>184</v>
      </c>
      <c r="K872" s="322">
        <f>IF(AND(ISBLANK('ENTR1-Age'!BW148),$L$872&lt;&gt;"M"),"",'ENTR1-Age'!BW148)</f>
        <v>0</v>
      </c>
      <c r="L872" s="316" t="str">
        <f>IF(ISBLANK('ENTR1-Age'!BX148),"",'ENTR1-Age'!BX148)</f>
        <v/>
      </c>
      <c r="M872" s="317" t="str">
        <f t="shared" si="14"/>
        <v>OK</v>
      </c>
      <c r="N872" s="342"/>
    </row>
    <row r="873" spans="1:14" ht="22.5" x14ac:dyDescent="0.2">
      <c r="A873" s="316" t="s">
        <v>389</v>
      </c>
      <c r="B873" s="316" t="s">
        <v>2844</v>
      </c>
      <c r="C873" s="316" t="s">
        <v>194</v>
      </c>
      <c r="D873" s="318" t="s">
        <v>2845</v>
      </c>
      <c r="E873" s="321" t="s">
        <v>184</v>
      </c>
      <c r="F873" s="316" t="s">
        <v>194</v>
      </c>
      <c r="G873" s="318" t="s">
        <v>2846</v>
      </c>
      <c r="H873" s="316">
        <f>IF(OR(AND('ENTR1-Age'!BW53="",'ENTR1-Age'!BX53=""),AND('ENTR1-Age'!BW101="",'ENTR1-Age'!BX101=""),AND('ENTR1-Age'!BX53="K",'ENTR1-Age'!BX101="K"),OR('ENTR1-Age'!BX53="O",'ENTR1-Age'!BX101="O")),"",SUM('ENTR1-Age'!BW53,'ENTR1-Age'!BW101))</f>
        <v>0</v>
      </c>
      <c r="I873" s="316" t="str">
        <f>IF(AND(OR(AND('ENTR1-Age'!BX53="O",'ENTR1-Age'!BX101="O"),AND('ENTR1-Age'!BX53="K",'ENTR1-Age'!BX101="K")),SUM('ENTR1-Age'!BW53,'ENTR1-Age'!BW101)=0,ISNUMBER('ENTR1-Age'!BW149)),"",IF(OR('ENTR1-Age'!BX53="O",'ENTR1-Age'!BX101="O"),"O",IF(AND('ENTR1-Age'!BX53='ENTR1-Age'!BX101,OR('ENTR1-Age'!BX53="K",'ENTR1-Age'!BX53="W",'ENTR1-Age'!BX53="M")), UPPER('ENTR1-Age'!BX53),"")))</f>
        <v/>
      </c>
      <c r="J873" s="321" t="s">
        <v>184</v>
      </c>
      <c r="K873" s="322">
        <f>IF(AND(ISBLANK('ENTR1-Age'!BW149),$L$873&lt;&gt;"M"),"",'ENTR1-Age'!BW149)</f>
        <v>0</v>
      </c>
      <c r="L873" s="316" t="str">
        <f>IF(ISBLANK('ENTR1-Age'!BX149),"",'ENTR1-Age'!BX149)</f>
        <v/>
      </c>
      <c r="M873" s="317" t="str">
        <f t="shared" si="14"/>
        <v>OK</v>
      </c>
      <c r="N873" s="342"/>
    </row>
    <row r="874" spans="1:14" ht="22.5" x14ac:dyDescent="0.2">
      <c r="A874" s="316" t="s">
        <v>389</v>
      </c>
      <c r="B874" s="316" t="s">
        <v>2847</v>
      </c>
      <c r="C874" s="316" t="s">
        <v>194</v>
      </c>
      <c r="D874" s="318" t="s">
        <v>2848</v>
      </c>
      <c r="E874" s="321" t="s">
        <v>184</v>
      </c>
      <c r="F874" s="316" t="s">
        <v>194</v>
      </c>
      <c r="G874" s="318" t="s">
        <v>2849</v>
      </c>
      <c r="H874" s="316">
        <f>IF(OR(AND('ENTR1-Age'!BW54="",'ENTR1-Age'!BX54=""),AND('ENTR1-Age'!BW102="",'ENTR1-Age'!BX102=""),AND('ENTR1-Age'!BX54="K",'ENTR1-Age'!BX102="K"),OR('ENTR1-Age'!BX54="O",'ENTR1-Age'!BX102="O")),"",SUM('ENTR1-Age'!BW54,'ENTR1-Age'!BW102))</f>
        <v>1</v>
      </c>
      <c r="I874" s="316" t="str">
        <f>IF(AND(OR(AND('ENTR1-Age'!BX54="O",'ENTR1-Age'!BX102="O"),AND('ENTR1-Age'!BX54="K",'ENTR1-Age'!BX102="K")),SUM('ENTR1-Age'!BW54,'ENTR1-Age'!BW102)=0,ISNUMBER('ENTR1-Age'!BW150)),"",IF(OR('ENTR1-Age'!BX54="O",'ENTR1-Age'!BX102="O"),"O",IF(AND('ENTR1-Age'!BX54='ENTR1-Age'!BX102,OR('ENTR1-Age'!BX54="K",'ENTR1-Age'!BX54="W",'ENTR1-Age'!BX54="M")), UPPER('ENTR1-Age'!BX54),"")))</f>
        <v/>
      </c>
      <c r="J874" s="321" t="s">
        <v>184</v>
      </c>
      <c r="K874" s="322">
        <f>IF(AND(ISBLANK('ENTR1-Age'!BW150),$L$874&lt;&gt;"M"),"",'ENTR1-Age'!BW150)</f>
        <v>1</v>
      </c>
      <c r="L874" s="316" t="str">
        <f>IF(ISBLANK('ENTR1-Age'!BX150),"",'ENTR1-Age'!BX150)</f>
        <v/>
      </c>
      <c r="M874" s="317" t="str">
        <f t="shared" si="14"/>
        <v>OK</v>
      </c>
      <c r="N874" s="342"/>
    </row>
    <row r="875" spans="1:14" ht="22.5" x14ac:dyDescent="0.2">
      <c r="A875" s="316" t="s">
        <v>389</v>
      </c>
      <c r="B875" s="316" t="s">
        <v>2850</v>
      </c>
      <c r="C875" s="316" t="s">
        <v>194</v>
      </c>
      <c r="D875" s="318" t="s">
        <v>2851</v>
      </c>
      <c r="E875" s="321" t="s">
        <v>184</v>
      </c>
      <c r="F875" s="316" t="s">
        <v>194</v>
      </c>
      <c r="G875" s="318" t="s">
        <v>2852</v>
      </c>
      <c r="H875" s="316">
        <f>IF(OR(AND('ENTR1-Age'!BW55="",'ENTR1-Age'!BX55=""),AND('ENTR1-Age'!BW103="",'ENTR1-Age'!BX103=""),AND('ENTR1-Age'!BX55="K",'ENTR1-Age'!BX103="K"),OR('ENTR1-Age'!BX55="O",'ENTR1-Age'!BX103="O")),"",SUM('ENTR1-Age'!BW55,'ENTR1-Age'!BW103))</f>
        <v>0</v>
      </c>
      <c r="I875" s="316" t="str">
        <f>IF(AND(OR(AND('ENTR1-Age'!BX55="O",'ENTR1-Age'!BX103="O"),AND('ENTR1-Age'!BX55="K",'ENTR1-Age'!BX103="K")),SUM('ENTR1-Age'!BW55,'ENTR1-Age'!BW103)=0,ISNUMBER('ENTR1-Age'!BW151)),"",IF(OR('ENTR1-Age'!BX55="O",'ENTR1-Age'!BX103="O"),"O",IF(AND('ENTR1-Age'!BX55='ENTR1-Age'!BX103,OR('ENTR1-Age'!BX55="K",'ENTR1-Age'!BX55="W",'ENTR1-Age'!BX55="M")), UPPER('ENTR1-Age'!BX55),"")))</f>
        <v/>
      </c>
      <c r="J875" s="321" t="s">
        <v>184</v>
      </c>
      <c r="K875" s="322">
        <f>IF(AND(ISBLANK('ENTR1-Age'!BW151),$L$875&lt;&gt;"M"),"",'ENTR1-Age'!BW151)</f>
        <v>0</v>
      </c>
      <c r="L875" s="316" t="str">
        <f>IF(ISBLANK('ENTR1-Age'!BX151),"",'ENTR1-Age'!BX151)</f>
        <v/>
      </c>
      <c r="M875" s="317" t="str">
        <f t="shared" si="14"/>
        <v>OK</v>
      </c>
      <c r="N875" s="342"/>
    </row>
    <row r="876" spans="1:14" ht="22.5" x14ac:dyDescent="0.2">
      <c r="A876" s="316" t="s">
        <v>389</v>
      </c>
      <c r="B876" s="316" t="s">
        <v>2853</v>
      </c>
      <c r="C876" s="316" t="s">
        <v>194</v>
      </c>
      <c r="D876" s="318" t="s">
        <v>2854</v>
      </c>
      <c r="E876" s="321" t="s">
        <v>184</v>
      </c>
      <c r="F876" s="316" t="s">
        <v>194</v>
      </c>
      <c r="G876" s="318" t="s">
        <v>2855</v>
      </c>
      <c r="H876" s="316">
        <f>IF(OR(AND('ENTR1-Age'!BW56="",'ENTR1-Age'!BX56=""),AND('ENTR1-Age'!BW104="",'ENTR1-Age'!BX104=""),AND('ENTR1-Age'!BX56="K",'ENTR1-Age'!BX104="K"),OR('ENTR1-Age'!BX56="O",'ENTR1-Age'!BX104="O")),"",SUM('ENTR1-Age'!BW56,'ENTR1-Age'!BW104))</f>
        <v>0</v>
      </c>
      <c r="I876" s="316" t="str">
        <f>IF(AND(OR(AND('ENTR1-Age'!BX56="O",'ENTR1-Age'!BX104="O"),AND('ENTR1-Age'!BX56="K",'ENTR1-Age'!BX104="K")),SUM('ENTR1-Age'!BW56,'ENTR1-Age'!BW104)=0,ISNUMBER('ENTR1-Age'!BW152)),"",IF(OR('ENTR1-Age'!BX56="O",'ENTR1-Age'!BX104="O"),"O",IF(AND('ENTR1-Age'!BX56='ENTR1-Age'!BX104,OR('ENTR1-Age'!BX56="K",'ENTR1-Age'!BX56="W",'ENTR1-Age'!BX56="M")), UPPER('ENTR1-Age'!BX56),"")))</f>
        <v/>
      </c>
      <c r="J876" s="321" t="s">
        <v>184</v>
      </c>
      <c r="K876" s="322">
        <f>IF(AND(ISBLANK('ENTR1-Age'!BW152),$L$876&lt;&gt;"M"),"",'ENTR1-Age'!BW152)</f>
        <v>0</v>
      </c>
      <c r="L876" s="316" t="str">
        <f>IF(ISBLANK('ENTR1-Age'!BX152),"",'ENTR1-Age'!BX152)</f>
        <v/>
      </c>
      <c r="M876" s="317" t="str">
        <f t="shared" si="14"/>
        <v>OK</v>
      </c>
      <c r="N876" s="342"/>
    </row>
    <row r="877" spans="1:14" ht="22.5" x14ac:dyDescent="0.2">
      <c r="A877" s="316" t="s">
        <v>389</v>
      </c>
      <c r="B877" s="316" t="s">
        <v>2856</v>
      </c>
      <c r="C877" s="316" t="s">
        <v>194</v>
      </c>
      <c r="D877" s="318" t="s">
        <v>2857</v>
      </c>
      <c r="E877" s="321" t="s">
        <v>184</v>
      </c>
      <c r="F877" s="316" t="s">
        <v>194</v>
      </c>
      <c r="G877" s="318" t="s">
        <v>2858</v>
      </c>
      <c r="H877" s="316">
        <f>IF(OR(AND('ENTR1-Age'!BW57="",'ENTR1-Age'!BX57=""),AND('ENTR1-Age'!BW105="",'ENTR1-Age'!BX105=""),AND('ENTR1-Age'!BX57="K",'ENTR1-Age'!BX105="K"),OR('ENTR1-Age'!BX57="O",'ENTR1-Age'!BX105="O")),"",SUM('ENTR1-Age'!BW57,'ENTR1-Age'!BW105))</f>
        <v>1</v>
      </c>
      <c r="I877" s="316" t="str">
        <f>IF(AND(OR(AND('ENTR1-Age'!BX57="O",'ENTR1-Age'!BX105="O"),AND('ENTR1-Age'!BX57="K",'ENTR1-Age'!BX105="K")),SUM('ENTR1-Age'!BW57,'ENTR1-Age'!BW105)=0,ISNUMBER('ENTR1-Age'!BW153)),"",IF(OR('ENTR1-Age'!BX57="O",'ENTR1-Age'!BX105="O"),"O",IF(AND('ENTR1-Age'!BX57='ENTR1-Age'!BX105,OR('ENTR1-Age'!BX57="K",'ENTR1-Age'!BX57="W",'ENTR1-Age'!BX57="M")), UPPER('ENTR1-Age'!BX57),"")))</f>
        <v/>
      </c>
      <c r="J877" s="321" t="s">
        <v>184</v>
      </c>
      <c r="K877" s="322">
        <f>IF(AND(ISBLANK('ENTR1-Age'!BW153),$L$877&lt;&gt;"M"),"",'ENTR1-Age'!BW153)</f>
        <v>1</v>
      </c>
      <c r="L877" s="316" t="str">
        <f>IF(ISBLANK('ENTR1-Age'!BX153),"",'ENTR1-Age'!BX153)</f>
        <v/>
      </c>
      <c r="M877" s="317" t="str">
        <f t="shared" si="14"/>
        <v>OK</v>
      </c>
      <c r="N877" s="342"/>
    </row>
    <row r="878" spans="1:14" ht="22.5" x14ac:dyDescent="0.2">
      <c r="A878" s="316" t="s">
        <v>389</v>
      </c>
      <c r="B878" s="316" t="s">
        <v>2859</v>
      </c>
      <c r="C878" s="316" t="s">
        <v>194</v>
      </c>
      <c r="D878" s="318" t="s">
        <v>2860</v>
      </c>
      <c r="E878" s="321" t="s">
        <v>184</v>
      </c>
      <c r="F878" s="316" t="s">
        <v>194</v>
      </c>
      <c r="G878" s="318" t="s">
        <v>2861</v>
      </c>
      <c r="H878" s="316">
        <f>IF(OR(AND('ENTR1-Age'!BW58="",'ENTR1-Age'!BX58=""),AND('ENTR1-Age'!BW106="",'ENTR1-Age'!BX106=""),AND('ENTR1-Age'!BX58="K",'ENTR1-Age'!BX106="K"),OR('ENTR1-Age'!BX58="O",'ENTR1-Age'!BX106="O")),"",SUM('ENTR1-Age'!BW58,'ENTR1-Age'!BW106))</f>
        <v>0</v>
      </c>
      <c r="I878" s="316" t="str">
        <f>IF(AND(OR(AND('ENTR1-Age'!BX58="O",'ENTR1-Age'!BX106="O"),AND('ENTR1-Age'!BX58="K",'ENTR1-Age'!BX106="K")),SUM('ENTR1-Age'!BW58,'ENTR1-Age'!BW106)=0,ISNUMBER('ENTR1-Age'!BW154)),"",IF(OR('ENTR1-Age'!BX58="O",'ENTR1-Age'!BX106="O"),"O",IF(AND('ENTR1-Age'!BX58='ENTR1-Age'!BX106,OR('ENTR1-Age'!BX58="K",'ENTR1-Age'!BX58="W",'ENTR1-Age'!BX58="M")), UPPER('ENTR1-Age'!BX58),"")))</f>
        <v/>
      </c>
      <c r="J878" s="321" t="s">
        <v>184</v>
      </c>
      <c r="K878" s="322">
        <f>IF(AND(ISBLANK('ENTR1-Age'!BW154),$L$878&lt;&gt;"M"),"",'ENTR1-Age'!BW154)</f>
        <v>0</v>
      </c>
      <c r="L878" s="316" t="str">
        <f>IF(ISBLANK('ENTR1-Age'!BX154),"",'ENTR1-Age'!BX154)</f>
        <v/>
      </c>
      <c r="M878" s="317" t="str">
        <f t="shared" si="14"/>
        <v>OK</v>
      </c>
      <c r="N878" s="342"/>
    </row>
    <row r="879" spans="1:14" ht="22.5" x14ac:dyDescent="0.2">
      <c r="A879" s="316" t="s">
        <v>389</v>
      </c>
      <c r="B879" s="316" t="s">
        <v>2862</v>
      </c>
      <c r="C879" s="316" t="s">
        <v>194</v>
      </c>
      <c r="D879" s="318" t="s">
        <v>2863</v>
      </c>
      <c r="E879" s="321" t="s">
        <v>184</v>
      </c>
      <c r="F879" s="316" t="s">
        <v>194</v>
      </c>
      <c r="G879" s="318" t="s">
        <v>2864</v>
      </c>
      <c r="H879" s="316">
        <f>IF(OR(AND('ENTR1-Age'!BW59="",'ENTR1-Age'!BX59=""),AND('ENTR1-Age'!BW107="",'ENTR1-Age'!BX107=""),AND('ENTR1-Age'!BX59="K",'ENTR1-Age'!BX107="K"),OR('ENTR1-Age'!BX59="O",'ENTR1-Age'!BX107="O")),"",SUM('ENTR1-Age'!BW59,'ENTR1-Age'!BW107))</f>
        <v>0</v>
      </c>
      <c r="I879" s="316" t="str">
        <f>IF(AND(OR(AND('ENTR1-Age'!BX59="O",'ENTR1-Age'!BX107="O"),AND('ENTR1-Age'!BX59="K",'ENTR1-Age'!BX107="K")),SUM('ENTR1-Age'!BW59,'ENTR1-Age'!BW107)=0,ISNUMBER('ENTR1-Age'!BW155)),"",IF(OR('ENTR1-Age'!BX59="O",'ENTR1-Age'!BX107="O"),"O",IF(AND('ENTR1-Age'!BX59='ENTR1-Age'!BX107,OR('ENTR1-Age'!BX59="K",'ENTR1-Age'!BX59="W",'ENTR1-Age'!BX59="M")), UPPER('ENTR1-Age'!BX59),"")))</f>
        <v/>
      </c>
      <c r="J879" s="321" t="s">
        <v>184</v>
      </c>
      <c r="K879" s="322">
        <f>IF(AND(ISBLANK('ENTR1-Age'!BW155),$L$879&lt;&gt;"M"),"",'ENTR1-Age'!BW155)</f>
        <v>0</v>
      </c>
      <c r="L879" s="316" t="str">
        <f>IF(ISBLANK('ENTR1-Age'!BX155),"",'ENTR1-Age'!BX155)</f>
        <v/>
      </c>
      <c r="M879" s="317" t="str">
        <f t="shared" si="14"/>
        <v>OK</v>
      </c>
      <c r="N879" s="342"/>
    </row>
    <row r="880" spans="1:14" ht="22.5" x14ac:dyDescent="0.2">
      <c r="A880" s="316" t="s">
        <v>389</v>
      </c>
      <c r="B880" s="316" t="s">
        <v>2865</v>
      </c>
      <c r="C880" s="316" t="s">
        <v>194</v>
      </c>
      <c r="D880" s="318" t="s">
        <v>2866</v>
      </c>
      <c r="E880" s="321" t="s">
        <v>184</v>
      </c>
      <c r="F880" s="316" t="s">
        <v>194</v>
      </c>
      <c r="G880" s="318" t="s">
        <v>2867</v>
      </c>
      <c r="H880" s="316">
        <f>IF(OR(AND('ENTR1-Age'!BW60="",'ENTR1-Age'!BX60=""),AND('ENTR1-Age'!BW108="",'ENTR1-Age'!BX108=""),AND('ENTR1-Age'!BX60="K",'ENTR1-Age'!BX108="K"),OR('ENTR1-Age'!BX60="O",'ENTR1-Age'!BX108="O")),"",SUM('ENTR1-Age'!BW60,'ENTR1-Age'!BW108))</f>
        <v>0</v>
      </c>
      <c r="I880" s="316" t="str">
        <f>IF(AND(OR(AND('ENTR1-Age'!BX60="O",'ENTR1-Age'!BX108="O"),AND('ENTR1-Age'!BX60="K",'ENTR1-Age'!BX108="K")),SUM('ENTR1-Age'!BW60,'ENTR1-Age'!BW108)=0,ISNUMBER('ENTR1-Age'!BW156)),"",IF(OR('ENTR1-Age'!BX60="O",'ENTR1-Age'!BX108="O"),"O",IF(AND('ENTR1-Age'!BX60='ENTR1-Age'!BX108,OR('ENTR1-Age'!BX60="K",'ENTR1-Age'!BX60="W",'ENTR1-Age'!BX60="M")), UPPER('ENTR1-Age'!BX60),"")))</f>
        <v/>
      </c>
      <c r="J880" s="321" t="s">
        <v>184</v>
      </c>
      <c r="K880" s="322">
        <f>IF(AND(ISBLANK('ENTR1-Age'!BW156),$L$880&lt;&gt;"M"),"",'ENTR1-Age'!BW156)</f>
        <v>0</v>
      </c>
      <c r="L880" s="316" t="str">
        <f>IF(ISBLANK('ENTR1-Age'!BX156),"",'ENTR1-Age'!BX156)</f>
        <v/>
      </c>
      <c r="M880" s="317" t="str">
        <f t="shared" si="14"/>
        <v>OK</v>
      </c>
      <c r="N880" s="342"/>
    </row>
    <row r="881" spans="1:14" ht="22.5" x14ac:dyDescent="0.2">
      <c r="A881" s="316" t="s">
        <v>389</v>
      </c>
      <c r="B881" s="316" t="s">
        <v>2868</v>
      </c>
      <c r="C881" s="316" t="s">
        <v>194</v>
      </c>
      <c r="D881" s="318" t="s">
        <v>2869</v>
      </c>
      <c r="E881" s="321" t="s">
        <v>184</v>
      </c>
      <c r="F881" s="316" t="s">
        <v>194</v>
      </c>
      <c r="G881" s="318" t="s">
        <v>2870</v>
      </c>
      <c r="H881" s="316">
        <f>IF(OR(AND('ENTR1-Age'!BW61="",'ENTR1-Age'!BX61=""),AND('ENTR1-Age'!BW109="",'ENTR1-Age'!BX109=""),AND('ENTR1-Age'!BX61="K",'ENTR1-Age'!BX109="K"),OR('ENTR1-Age'!BX61="O",'ENTR1-Age'!BX109="O")),"",SUM('ENTR1-Age'!BW61,'ENTR1-Age'!BW109))</f>
        <v>1</v>
      </c>
      <c r="I881" s="316" t="str">
        <f>IF(AND(OR(AND('ENTR1-Age'!BX61="O",'ENTR1-Age'!BX109="O"),AND('ENTR1-Age'!BX61="K",'ENTR1-Age'!BX109="K")),SUM('ENTR1-Age'!BW61,'ENTR1-Age'!BW109)=0,ISNUMBER('ENTR1-Age'!BW157)),"",IF(OR('ENTR1-Age'!BX61="O",'ENTR1-Age'!BX109="O"),"O",IF(AND('ENTR1-Age'!BX61='ENTR1-Age'!BX109,OR('ENTR1-Age'!BX61="K",'ENTR1-Age'!BX61="W",'ENTR1-Age'!BX61="M")), UPPER('ENTR1-Age'!BX61),"")))</f>
        <v/>
      </c>
      <c r="J881" s="321" t="s">
        <v>184</v>
      </c>
      <c r="K881" s="322">
        <f>IF(AND(ISBLANK('ENTR1-Age'!BW157),$L$881&lt;&gt;"M"),"",'ENTR1-Age'!BW157)</f>
        <v>1</v>
      </c>
      <c r="L881" s="316" t="str">
        <f>IF(ISBLANK('ENTR1-Age'!BX157),"",'ENTR1-Age'!BX157)</f>
        <v/>
      </c>
      <c r="M881" s="317" t="str">
        <f t="shared" si="14"/>
        <v>OK</v>
      </c>
      <c r="N881" s="342"/>
    </row>
    <row r="882" spans="1:14" ht="22.5" x14ac:dyDescent="0.2">
      <c r="A882" s="316" t="s">
        <v>389</v>
      </c>
      <c r="B882" s="316" t="s">
        <v>2871</v>
      </c>
      <c r="C882" s="316" t="s">
        <v>194</v>
      </c>
      <c r="D882" s="318" t="s">
        <v>2872</v>
      </c>
      <c r="E882" s="321" t="s">
        <v>184</v>
      </c>
      <c r="F882" s="316" t="s">
        <v>194</v>
      </c>
      <c r="G882" s="318" t="s">
        <v>2873</v>
      </c>
      <c r="H882" s="316">
        <f>IF(OR(AND('ENTR1-Age'!BW62="",'ENTR1-Age'!BX62=""),AND('ENTR1-Age'!BW110="",'ENTR1-Age'!BX110=""),AND('ENTR1-Age'!BX62="K",'ENTR1-Age'!BX110="K"),OR('ENTR1-Age'!BX62="O",'ENTR1-Age'!BX110="O")),"",SUM('ENTR1-Age'!BW62,'ENTR1-Age'!BW110))</f>
        <v>1</v>
      </c>
      <c r="I882" s="316" t="str">
        <f>IF(AND(OR(AND('ENTR1-Age'!BX62="O",'ENTR1-Age'!BX110="O"),AND('ENTR1-Age'!BX62="K",'ENTR1-Age'!BX110="K")),SUM('ENTR1-Age'!BW62,'ENTR1-Age'!BW110)=0,ISNUMBER('ENTR1-Age'!BW158)),"",IF(OR('ENTR1-Age'!BX62="O",'ENTR1-Age'!BX110="O"),"O",IF(AND('ENTR1-Age'!BX62='ENTR1-Age'!BX110,OR('ENTR1-Age'!BX62="K",'ENTR1-Age'!BX62="W",'ENTR1-Age'!BX62="M")), UPPER('ENTR1-Age'!BX62),"")))</f>
        <v/>
      </c>
      <c r="J882" s="321" t="s">
        <v>184</v>
      </c>
      <c r="K882" s="322">
        <f>IF(AND(ISBLANK('ENTR1-Age'!BW158),$L$882&lt;&gt;"M"),"",'ENTR1-Age'!BW158)</f>
        <v>1</v>
      </c>
      <c r="L882" s="316" t="str">
        <f>IF(ISBLANK('ENTR1-Age'!BX158),"",'ENTR1-Age'!BX158)</f>
        <v/>
      </c>
      <c r="M882" s="317" t="str">
        <f t="shared" si="14"/>
        <v>OK</v>
      </c>
      <c r="N882" s="342"/>
    </row>
    <row r="883" spans="1:14" ht="22.5" x14ac:dyDescent="0.2">
      <c r="A883" s="316" t="s">
        <v>389</v>
      </c>
      <c r="B883" s="316" t="s">
        <v>2874</v>
      </c>
      <c r="C883" s="316" t="s">
        <v>194</v>
      </c>
      <c r="D883" s="318" t="s">
        <v>2875</v>
      </c>
      <c r="E883" s="321" t="s">
        <v>184</v>
      </c>
      <c r="F883" s="316" t="s">
        <v>194</v>
      </c>
      <c r="G883" s="318" t="s">
        <v>2876</v>
      </c>
      <c r="H883" s="316">
        <f>IF(OR(AND('ENTR1-Age'!BW63="",'ENTR1-Age'!BX63=""),AND('ENTR1-Age'!BW111="",'ENTR1-Age'!BX111=""),AND('ENTR1-Age'!BX63="K",'ENTR1-Age'!BX111="K"),OR('ENTR1-Age'!BX63="O",'ENTR1-Age'!BX111="O")),"",SUM('ENTR1-Age'!BW63,'ENTR1-Age'!BW111))</f>
        <v>0</v>
      </c>
      <c r="I883" s="316" t="str">
        <f>IF(AND(OR(AND('ENTR1-Age'!BX63="O",'ENTR1-Age'!BX111="O"),AND('ENTR1-Age'!BX63="K",'ENTR1-Age'!BX111="K")),SUM('ENTR1-Age'!BW63,'ENTR1-Age'!BW111)=0,ISNUMBER('ENTR1-Age'!BW159)),"",IF(OR('ENTR1-Age'!BX63="O",'ENTR1-Age'!BX111="O"),"O",IF(AND('ENTR1-Age'!BX63='ENTR1-Age'!BX111,OR('ENTR1-Age'!BX63="K",'ENTR1-Age'!BX63="W",'ENTR1-Age'!BX63="M")), UPPER('ENTR1-Age'!BX63),"")))</f>
        <v/>
      </c>
      <c r="J883" s="321" t="s">
        <v>184</v>
      </c>
      <c r="K883" s="322">
        <f>IF(AND(ISBLANK('ENTR1-Age'!BW159),$L$883&lt;&gt;"M"),"",'ENTR1-Age'!BW159)</f>
        <v>0</v>
      </c>
      <c r="L883" s="316" t="str">
        <f>IF(ISBLANK('ENTR1-Age'!BX159),"",'ENTR1-Age'!BX159)</f>
        <v/>
      </c>
      <c r="M883" s="317" t="str">
        <f t="shared" si="14"/>
        <v>OK</v>
      </c>
      <c r="N883" s="342"/>
    </row>
    <row r="884" spans="1:14" ht="22.5" x14ac:dyDescent="0.2">
      <c r="A884" s="316" t="s">
        <v>389</v>
      </c>
      <c r="B884" s="316" t="s">
        <v>2877</v>
      </c>
      <c r="C884" s="316" t="s">
        <v>194</v>
      </c>
      <c r="D884" s="318" t="s">
        <v>2878</v>
      </c>
      <c r="E884" s="321" t="s">
        <v>184</v>
      </c>
      <c r="F884" s="316" t="s">
        <v>194</v>
      </c>
      <c r="G884" s="318" t="s">
        <v>2879</v>
      </c>
      <c r="H884" s="316">
        <f>IF(OR(AND('ENTR1-Age'!BW64="",'ENTR1-Age'!BX64=""),AND('ENTR1-Age'!BW112="",'ENTR1-Age'!BX112=""),AND('ENTR1-Age'!BX64="K",'ENTR1-Age'!BX112="K"),OR('ENTR1-Age'!BX64="O",'ENTR1-Age'!BX112="O")),"",SUM('ENTR1-Age'!BW64,'ENTR1-Age'!BW112))</f>
        <v>1</v>
      </c>
      <c r="I884" s="316" t="str">
        <f>IF(AND(OR(AND('ENTR1-Age'!BX64="O",'ENTR1-Age'!BX112="O"),AND('ENTR1-Age'!BX64="K",'ENTR1-Age'!BX112="K")),SUM('ENTR1-Age'!BW64,'ENTR1-Age'!BW112)=0,ISNUMBER('ENTR1-Age'!BW160)),"",IF(OR('ENTR1-Age'!BX64="O",'ENTR1-Age'!BX112="O"),"O",IF(AND('ENTR1-Age'!BX64='ENTR1-Age'!BX112,OR('ENTR1-Age'!BX64="K",'ENTR1-Age'!BX64="W",'ENTR1-Age'!BX64="M")), UPPER('ENTR1-Age'!BX64),"")))</f>
        <v/>
      </c>
      <c r="J884" s="321" t="s">
        <v>184</v>
      </c>
      <c r="K884" s="322">
        <f>IF(AND(ISBLANK('ENTR1-Age'!BW160),$L$884&lt;&gt;"M"),"",'ENTR1-Age'!BW160)</f>
        <v>1</v>
      </c>
      <c r="L884" s="316" t="str">
        <f>IF(ISBLANK('ENTR1-Age'!BX160),"",'ENTR1-Age'!BX160)</f>
        <v/>
      </c>
      <c r="M884" s="317" t="str">
        <f t="shared" si="14"/>
        <v>OK</v>
      </c>
      <c r="N884" s="342"/>
    </row>
    <row r="885" spans="1:14" ht="22.5" x14ac:dyDescent="0.2">
      <c r="A885" s="316" t="s">
        <v>389</v>
      </c>
      <c r="B885" s="316" t="s">
        <v>2880</v>
      </c>
      <c r="C885" s="316" t="s">
        <v>194</v>
      </c>
      <c r="D885" s="318" t="s">
        <v>2881</v>
      </c>
      <c r="E885" s="321" t="s">
        <v>184</v>
      </c>
      <c r="F885" s="316" t="s">
        <v>194</v>
      </c>
      <c r="G885" s="318" t="s">
        <v>2882</v>
      </c>
      <c r="H885" s="316">
        <f>IF(OR(AND('ENTR1-Age'!BW65="",'ENTR1-Age'!BX65=""),AND('ENTR1-Age'!BW113="",'ENTR1-Age'!BX113=""),AND('ENTR1-Age'!BX65="K",'ENTR1-Age'!BX113="K"),OR('ENTR1-Age'!BX65="O",'ENTR1-Age'!BX113="O")),"",SUM('ENTR1-Age'!BW65,'ENTR1-Age'!BW113))</f>
        <v>0</v>
      </c>
      <c r="I885" s="316" t="str">
        <f>IF(AND(OR(AND('ENTR1-Age'!BX65="O",'ENTR1-Age'!BX113="O"),AND('ENTR1-Age'!BX65="K",'ENTR1-Age'!BX113="K")),SUM('ENTR1-Age'!BW65,'ENTR1-Age'!BW113)=0,ISNUMBER('ENTR1-Age'!BW161)),"",IF(OR('ENTR1-Age'!BX65="O",'ENTR1-Age'!BX113="O"),"O",IF(AND('ENTR1-Age'!BX65='ENTR1-Age'!BX113,OR('ENTR1-Age'!BX65="K",'ENTR1-Age'!BX65="W",'ENTR1-Age'!BX65="M")), UPPER('ENTR1-Age'!BX65),"")))</f>
        <v/>
      </c>
      <c r="J885" s="321" t="s">
        <v>184</v>
      </c>
      <c r="K885" s="322">
        <f>IF(AND(ISBLANK('ENTR1-Age'!BW161),$L$885&lt;&gt;"M"),"",'ENTR1-Age'!BW161)</f>
        <v>0</v>
      </c>
      <c r="L885" s="316" t="str">
        <f>IF(ISBLANK('ENTR1-Age'!BX161),"",'ENTR1-Age'!BX161)</f>
        <v/>
      </c>
      <c r="M885" s="317" t="str">
        <f t="shared" si="14"/>
        <v>OK</v>
      </c>
      <c r="N885" s="342"/>
    </row>
    <row r="886" spans="1:14" ht="22.5" x14ac:dyDescent="0.2">
      <c r="A886" s="316" t="s">
        <v>389</v>
      </c>
      <c r="B886" s="316" t="s">
        <v>2883</v>
      </c>
      <c r="C886" s="316" t="s">
        <v>194</v>
      </c>
      <c r="D886" s="318" t="s">
        <v>2884</v>
      </c>
      <c r="E886" s="321" t="s">
        <v>184</v>
      </c>
      <c r="F886" s="316" t="s">
        <v>194</v>
      </c>
      <c r="G886" s="318" t="s">
        <v>2885</v>
      </c>
      <c r="H886" s="316">
        <f>IF(OR(AND('ENTR1-Age'!BW66="",'ENTR1-Age'!BX66=""),AND('ENTR1-Age'!BW114="",'ENTR1-Age'!BX114=""),AND('ENTR1-Age'!BX66="K",'ENTR1-Age'!BX114="K"),OR('ENTR1-Age'!BX66="O",'ENTR1-Age'!BX114="O")),"",SUM('ENTR1-Age'!BW66,'ENTR1-Age'!BW114))</f>
        <v>1</v>
      </c>
      <c r="I886" s="316" t="str">
        <f>IF(AND(OR(AND('ENTR1-Age'!BX66="O",'ENTR1-Age'!BX114="O"),AND('ENTR1-Age'!BX66="K",'ENTR1-Age'!BX114="K")),SUM('ENTR1-Age'!BW66,'ENTR1-Age'!BW114)=0,ISNUMBER('ENTR1-Age'!BW162)),"",IF(OR('ENTR1-Age'!BX66="O",'ENTR1-Age'!BX114="O"),"O",IF(AND('ENTR1-Age'!BX66='ENTR1-Age'!BX114,OR('ENTR1-Age'!BX66="K",'ENTR1-Age'!BX66="W",'ENTR1-Age'!BX66="M")), UPPER('ENTR1-Age'!BX66),"")))</f>
        <v/>
      </c>
      <c r="J886" s="321" t="s">
        <v>184</v>
      </c>
      <c r="K886" s="322">
        <f>IF(AND(ISBLANK('ENTR1-Age'!BW162),$L$886&lt;&gt;"M"),"",'ENTR1-Age'!BW162)</f>
        <v>1</v>
      </c>
      <c r="L886" s="316" t="str">
        <f>IF(ISBLANK('ENTR1-Age'!BX162),"",'ENTR1-Age'!BX162)</f>
        <v/>
      </c>
      <c r="M886" s="317" t="str">
        <f t="shared" si="14"/>
        <v>OK</v>
      </c>
      <c r="N886" s="342"/>
    </row>
    <row r="887" spans="1:14" ht="22.5" x14ac:dyDescent="0.2">
      <c r="A887" s="316" t="s">
        <v>389</v>
      </c>
      <c r="B887" s="316" t="s">
        <v>2886</v>
      </c>
      <c r="C887" s="316" t="s">
        <v>194</v>
      </c>
      <c r="D887" s="318" t="s">
        <v>2887</v>
      </c>
      <c r="E887" s="321" t="s">
        <v>184</v>
      </c>
      <c r="F887" s="316" t="s">
        <v>194</v>
      </c>
      <c r="G887" s="318" t="s">
        <v>2888</v>
      </c>
      <c r="H887" s="316">
        <f>IF(OR(AND('ENTR1-Age'!BW67="",'ENTR1-Age'!BX67=""),AND('ENTR1-Age'!BW115="",'ENTR1-Age'!BX115=""),AND('ENTR1-Age'!BX67="K",'ENTR1-Age'!BX115="K"),OR('ENTR1-Age'!BX67="O",'ENTR1-Age'!BX115="O")),"",SUM('ENTR1-Age'!BW67,'ENTR1-Age'!BW115))</f>
        <v>0</v>
      </c>
      <c r="I887" s="316" t="str">
        <f>IF(AND(OR(AND('ENTR1-Age'!BX67="O",'ENTR1-Age'!BX115="O"),AND('ENTR1-Age'!BX67="K",'ENTR1-Age'!BX115="K")),SUM('ENTR1-Age'!BW67,'ENTR1-Age'!BW115)=0,ISNUMBER('ENTR1-Age'!BW163)),"",IF(OR('ENTR1-Age'!BX67="O",'ENTR1-Age'!BX115="O"),"O",IF(AND('ENTR1-Age'!BX67='ENTR1-Age'!BX115,OR('ENTR1-Age'!BX67="K",'ENTR1-Age'!BX67="W",'ENTR1-Age'!BX67="M")), UPPER('ENTR1-Age'!BX67),"")))</f>
        <v/>
      </c>
      <c r="J887" s="321" t="s">
        <v>184</v>
      </c>
      <c r="K887" s="322">
        <f>IF(AND(ISBLANK('ENTR1-Age'!BW163),$L$887&lt;&gt;"M"),"",'ENTR1-Age'!BW163)</f>
        <v>0</v>
      </c>
      <c r="L887" s="316" t="str">
        <f>IF(ISBLANK('ENTR1-Age'!BX163),"",'ENTR1-Age'!BX163)</f>
        <v/>
      </c>
      <c r="M887" s="317" t="str">
        <f t="shared" si="14"/>
        <v>OK</v>
      </c>
      <c r="N887" s="342"/>
    </row>
    <row r="888" spans="1:14" ht="22.5" x14ac:dyDescent="0.2">
      <c r="A888" s="316" t="s">
        <v>389</v>
      </c>
      <c r="B888" s="316" t="s">
        <v>2889</v>
      </c>
      <c r="C888" s="316" t="s">
        <v>194</v>
      </c>
      <c r="D888" s="318" t="s">
        <v>2890</v>
      </c>
      <c r="E888" s="321" t="s">
        <v>184</v>
      </c>
      <c r="F888" s="316" t="s">
        <v>194</v>
      </c>
      <c r="G888" s="318" t="s">
        <v>2891</v>
      </c>
      <c r="H888" s="316">
        <f>IF(OR(AND('ENTR1-Age'!BW68="",'ENTR1-Age'!BX68=""),AND('ENTR1-Age'!BW116="",'ENTR1-Age'!BX116=""),AND('ENTR1-Age'!BX68="K",'ENTR1-Age'!BX116="K"),OR('ENTR1-Age'!BX68="O",'ENTR1-Age'!BX116="O")),"",SUM('ENTR1-Age'!BW68,'ENTR1-Age'!BW116))</f>
        <v>1</v>
      </c>
      <c r="I888" s="316" t="str">
        <f>IF(AND(OR(AND('ENTR1-Age'!BX68="O",'ENTR1-Age'!BX116="O"),AND('ENTR1-Age'!BX68="K",'ENTR1-Age'!BX116="K")),SUM('ENTR1-Age'!BW68,'ENTR1-Age'!BW116)=0,ISNUMBER('ENTR1-Age'!BW164)),"",IF(OR('ENTR1-Age'!BX68="O",'ENTR1-Age'!BX116="O"),"O",IF(AND('ENTR1-Age'!BX68='ENTR1-Age'!BX116,OR('ENTR1-Age'!BX68="K",'ENTR1-Age'!BX68="W",'ENTR1-Age'!BX68="M")), UPPER('ENTR1-Age'!BX68),"")))</f>
        <v/>
      </c>
      <c r="J888" s="321" t="s">
        <v>184</v>
      </c>
      <c r="K888" s="322">
        <f>IF(AND(ISBLANK('ENTR1-Age'!BW164),$L$888&lt;&gt;"M"),"",'ENTR1-Age'!BW164)</f>
        <v>1</v>
      </c>
      <c r="L888" s="316" t="str">
        <f>IF(ISBLANK('ENTR1-Age'!BX164),"",'ENTR1-Age'!BX164)</f>
        <v/>
      </c>
      <c r="M888" s="317" t="str">
        <f t="shared" si="14"/>
        <v>OK</v>
      </c>
      <c r="N888" s="342"/>
    </row>
    <row r="889" spans="1:14" ht="22.5" x14ac:dyDescent="0.2">
      <c r="A889" s="316" t="s">
        <v>389</v>
      </c>
      <c r="B889" s="316" t="s">
        <v>2892</v>
      </c>
      <c r="C889" s="316" t="s">
        <v>194</v>
      </c>
      <c r="D889" s="318" t="s">
        <v>2893</v>
      </c>
      <c r="E889" s="321" t="s">
        <v>184</v>
      </c>
      <c r="F889" s="316" t="s">
        <v>194</v>
      </c>
      <c r="G889" s="318" t="s">
        <v>2894</v>
      </c>
      <c r="H889" s="316">
        <f>IF(OR(AND('ENTR1-Age'!BW69="",'ENTR1-Age'!BX69=""),AND('ENTR1-Age'!BW117="",'ENTR1-Age'!BX117=""),AND('ENTR1-Age'!BX69="K",'ENTR1-Age'!BX117="K"),OR('ENTR1-Age'!BX69="O",'ENTR1-Age'!BX117="O")),"",SUM('ENTR1-Age'!BW69,'ENTR1-Age'!BW117))</f>
        <v>1</v>
      </c>
      <c r="I889" s="316" t="str">
        <f>IF(AND(OR(AND('ENTR1-Age'!BX69="O",'ENTR1-Age'!BX117="O"),AND('ENTR1-Age'!BX69="K",'ENTR1-Age'!BX117="K")),SUM('ENTR1-Age'!BW69,'ENTR1-Age'!BW117)=0,ISNUMBER('ENTR1-Age'!BW165)),"",IF(OR('ENTR1-Age'!BX69="O",'ENTR1-Age'!BX117="O"),"O",IF(AND('ENTR1-Age'!BX69='ENTR1-Age'!BX117,OR('ENTR1-Age'!BX69="K",'ENTR1-Age'!BX69="W",'ENTR1-Age'!BX69="M")), UPPER('ENTR1-Age'!BX69),"")))</f>
        <v/>
      </c>
      <c r="J889" s="321" t="s">
        <v>184</v>
      </c>
      <c r="K889" s="322">
        <f>IF(AND(ISBLANK('ENTR1-Age'!BW165),$L$889&lt;&gt;"M"),"",'ENTR1-Age'!BW165)</f>
        <v>1</v>
      </c>
      <c r="L889" s="316" t="str">
        <f>IF(ISBLANK('ENTR1-Age'!BX165),"",'ENTR1-Age'!BX165)</f>
        <v/>
      </c>
      <c r="M889" s="317" t="str">
        <f t="shared" si="14"/>
        <v>OK</v>
      </c>
      <c r="N889" s="342"/>
    </row>
    <row r="890" spans="1:14" ht="22.5" x14ac:dyDescent="0.2">
      <c r="A890" s="316" t="s">
        <v>389</v>
      </c>
      <c r="B890" s="316" t="s">
        <v>2895</v>
      </c>
      <c r="C890" s="316" t="s">
        <v>194</v>
      </c>
      <c r="D890" s="318" t="s">
        <v>2896</v>
      </c>
      <c r="E890" s="321" t="s">
        <v>184</v>
      </c>
      <c r="F890" s="316" t="s">
        <v>194</v>
      </c>
      <c r="G890" s="318" t="s">
        <v>2897</v>
      </c>
      <c r="H890" s="316">
        <f>IF(OR(AND('ENTR1-Age'!BW70="",'ENTR1-Age'!BX70=""),AND('ENTR1-Age'!BW118="",'ENTR1-Age'!BX118=""),AND('ENTR1-Age'!BX70="K",'ENTR1-Age'!BX118="K"),OR('ENTR1-Age'!BX70="O",'ENTR1-Age'!BX118="O")),"",SUM('ENTR1-Age'!BW70,'ENTR1-Age'!BW118))</f>
        <v>1</v>
      </c>
      <c r="I890" s="316" t="str">
        <f>IF(AND(OR(AND('ENTR1-Age'!BX70="O",'ENTR1-Age'!BX118="O"),AND('ENTR1-Age'!BX70="K",'ENTR1-Age'!BX118="K")),SUM('ENTR1-Age'!BW70,'ENTR1-Age'!BW118)=0,ISNUMBER('ENTR1-Age'!BW166)),"",IF(OR('ENTR1-Age'!BX70="O",'ENTR1-Age'!BX118="O"),"O",IF(AND('ENTR1-Age'!BX70='ENTR1-Age'!BX118,OR('ENTR1-Age'!BX70="K",'ENTR1-Age'!BX70="W",'ENTR1-Age'!BX70="M")), UPPER('ENTR1-Age'!BX70),"")))</f>
        <v/>
      </c>
      <c r="J890" s="321" t="s">
        <v>184</v>
      </c>
      <c r="K890" s="322">
        <f>IF(AND(ISBLANK('ENTR1-Age'!BW166),$L$890&lt;&gt;"M"),"",'ENTR1-Age'!BW166)</f>
        <v>1</v>
      </c>
      <c r="L890" s="316" t="str">
        <f>IF(ISBLANK('ENTR1-Age'!BX166),"",'ENTR1-Age'!BX166)</f>
        <v/>
      </c>
      <c r="M890" s="317" t="str">
        <f t="shared" si="14"/>
        <v>OK</v>
      </c>
      <c r="N890" s="342"/>
    </row>
    <row r="891" spans="1:14" ht="22.5" x14ac:dyDescent="0.2">
      <c r="A891" s="316" t="s">
        <v>389</v>
      </c>
      <c r="B891" s="316" t="s">
        <v>2898</v>
      </c>
      <c r="C891" s="316" t="s">
        <v>194</v>
      </c>
      <c r="D891" s="318" t="s">
        <v>2899</v>
      </c>
      <c r="E891" s="321" t="s">
        <v>184</v>
      </c>
      <c r="F891" s="316" t="s">
        <v>194</v>
      </c>
      <c r="G891" s="318" t="s">
        <v>2900</v>
      </c>
      <c r="H891" s="316">
        <f>IF(OR(AND('ENTR1-Age'!BW71="",'ENTR1-Age'!BX71=""),AND('ENTR1-Age'!BW119="",'ENTR1-Age'!BX119=""),AND('ENTR1-Age'!BX71="K",'ENTR1-Age'!BX119="K"),OR('ENTR1-Age'!BX71="O",'ENTR1-Age'!BX119="O")),"",SUM('ENTR1-Age'!BW71,'ENTR1-Age'!BW119))</f>
        <v>0</v>
      </c>
      <c r="I891" s="316" t="str">
        <f>IF(AND(OR(AND('ENTR1-Age'!BX71="O",'ENTR1-Age'!BX119="O"),AND('ENTR1-Age'!BX71="K",'ENTR1-Age'!BX119="K")),SUM('ENTR1-Age'!BW71,'ENTR1-Age'!BW119)=0,ISNUMBER('ENTR1-Age'!BW167)),"",IF(OR('ENTR1-Age'!BX71="O",'ENTR1-Age'!BX119="O"),"O",IF(AND('ENTR1-Age'!BX71='ENTR1-Age'!BX119,OR('ENTR1-Age'!BX71="K",'ENTR1-Age'!BX71="W",'ENTR1-Age'!BX71="M")), UPPER('ENTR1-Age'!BX71),"")))</f>
        <v/>
      </c>
      <c r="J891" s="321" t="s">
        <v>184</v>
      </c>
      <c r="K891" s="322">
        <f>IF(AND(ISBLANK('ENTR1-Age'!BW167),$L$891&lt;&gt;"M"),"",'ENTR1-Age'!BW167)</f>
        <v>0</v>
      </c>
      <c r="L891" s="316" t="str">
        <f>IF(ISBLANK('ENTR1-Age'!BX167),"",'ENTR1-Age'!BX167)</f>
        <v/>
      </c>
      <c r="M891" s="317" t="str">
        <f t="shared" si="14"/>
        <v>OK</v>
      </c>
      <c r="N891" s="342"/>
    </row>
    <row r="892" spans="1:14" ht="22.5" x14ac:dyDescent="0.2">
      <c r="A892" s="316" t="s">
        <v>389</v>
      </c>
      <c r="B892" s="316" t="s">
        <v>2901</v>
      </c>
      <c r="C892" s="316" t="s">
        <v>194</v>
      </c>
      <c r="D892" s="318" t="s">
        <v>2902</v>
      </c>
      <c r="E892" s="321" t="s">
        <v>184</v>
      </c>
      <c r="F892" s="316" t="s">
        <v>194</v>
      </c>
      <c r="G892" s="318" t="s">
        <v>2903</v>
      </c>
      <c r="H892" s="316">
        <f>IF(OR(AND('ENTR1-Age'!BW72="",'ENTR1-Age'!BX72=""),AND('ENTR1-Age'!BW120="",'ENTR1-Age'!BX120=""),AND('ENTR1-Age'!BX72="K",'ENTR1-Age'!BX120="K"),OR('ENTR1-Age'!BX72="O",'ENTR1-Age'!BX120="O")),"",SUM('ENTR1-Age'!BW72,'ENTR1-Age'!BW120))</f>
        <v>2</v>
      </c>
      <c r="I892" s="316" t="str">
        <f>IF(AND(OR(AND('ENTR1-Age'!BX72="O",'ENTR1-Age'!BX120="O"),AND('ENTR1-Age'!BX72="K",'ENTR1-Age'!BX120="K")),SUM('ENTR1-Age'!BW72,'ENTR1-Age'!BW120)=0,ISNUMBER('ENTR1-Age'!BW168)),"",IF(OR('ENTR1-Age'!BX72="O",'ENTR1-Age'!BX120="O"),"O",IF(AND('ENTR1-Age'!BX72='ENTR1-Age'!BX120,OR('ENTR1-Age'!BX72="K",'ENTR1-Age'!BX72="W",'ENTR1-Age'!BX72="M")), UPPER('ENTR1-Age'!BX72),"")))</f>
        <v/>
      </c>
      <c r="J892" s="321" t="s">
        <v>184</v>
      </c>
      <c r="K892" s="322">
        <f>IF(AND(ISBLANK('ENTR1-Age'!BW168),$L$892&lt;&gt;"M"),"",'ENTR1-Age'!BW168)</f>
        <v>2</v>
      </c>
      <c r="L892" s="316" t="str">
        <f>IF(ISBLANK('ENTR1-Age'!BX168),"",'ENTR1-Age'!BX168)</f>
        <v/>
      </c>
      <c r="M892" s="317" t="str">
        <f t="shared" si="14"/>
        <v>OK</v>
      </c>
      <c r="N892" s="342"/>
    </row>
    <row r="893" spans="1:14" ht="22.5" x14ac:dyDescent="0.2">
      <c r="A893" s="316" t="s">
        <v>389</v>
      </c>
      <c r="B893" s="316" t="s">
        <v>2904</v>
      </c>
      <c r="C893" s="316" t="s">
        <v>194</v>
      </c>
      <c r="D893" s="318" t="s">
        <v>2905</v>
      </c>
      <c r="E893" s="321" t="s">
        <v>184</v>
      </c>
      <c r="F893" s="316" t="s">
        <v>194</v>
      </c>
      <c r="G893" s="318" t="s">
        <v>2906</v>
      </c>
      <c r="H893" s="316">
        <f>IF(OR(AND('ENTR1-Age'!BW73="",'ENTR1-Age'!BX73=""),AND('ENTR1-Age'!BW121="",'ENTR1-Age'!BX121=""),AND('ENTR1-Age'!BX73="K",'ENTR1-Age'!BX121="K"),OR('ENTR1-Age'!BX73="O",'ENTR1-Age'!BX121="O")),"",SUM('ENTR1-Age'!BW73,'ENTR1-Age'!BW121))</f>
        <v>0</v>
      </c>
      <c r="I893" s="316" t="str">
        <f>IF(AND(OR(AND('ENTR1-Age'!BX73="O",'ENTR1-Age'!BX121="O"),AND('ENTR1-Age'!BX73="K",'ENTR1-Age'!BX121="K")),SUM('ENTR1-Age'!BW73,'ENTR1-Age'!BW121)=0,ISNUMBER('ENTR1-Age'!BW169)),"",IF(OR('ENTR1-Age'!BX73="O",'ENTR1-Age'!BX121="O"),"O",IF(AND('ENTR1-Age'!BX73='ENTR1-Age'!BX121,OR('ENTR1-Age'!BX73="K",'ENTR1-Age'!BX73="W",'ENTR1-Age'!BX73="M")), UPPER('ENTR1-Age'!BX73),"")))</f>
        <v/>
      </c>
      <c r="J893" s="321" t="s">
        <v>184</v>
      </c>
      <c r="K893" s="322">
        <f>IF(AND(ISBLANK('ENTR1-Age'!BW169),$L$893&lt;&gt;"M"),"",'ENTR1-Age'!BW169)</f>
        <v>0</v>
      </c>
      <c r="L893" s="316" t="str">
        <f>IF(ISBLANK('ENTR1-Age'!BX169),"",'ENTR1-Age'!BX169)</f>
        <v/>
      </c>
      <c r="M893" s="317" t="str">
        <f t="shared" si="14"/>
        <v>OK</v>
      </c>
      <c r="N893" s="342"/>
    </row>
    <row r="894" spans="1:14" ht="22.5" x14ac:dyDescent="0.2">
      <c r="A894" s="316" t="s">
        <v>389</v>
      </c>
      <c r="B894" s="316" t="s">
        <v>2907</v>
      </c>
      <c r="C894" s="316" t="s">
        <v>194</v>
      </c>
      <c r="D894" s="318" t="s">
        <v>2908</v>
      </c>
      <c r="E894" s="321" t="s">
        <v>184</v>
      </c>
      <c r="F894" s="316" t="s">
        <v>194</v>
      </c>
      <c r="G894" s="318" t="s">
        <v>2909</v>
      </c>
      <c r="H894" s="316">
        <f>IF(OR(AND('ENTR1-Age'!BW74="",'ENTR1-Age'!BX74=""),AND('ENTR1-Age'!BW122="",'ENTR1-Age'!BX122=""),AND('ENTR1-Age'!BX74="K",'ENTR1-Age'!BX122="K"),OR('ENTR1-Age'!BX74="O",'ENTR1-Age'!BX122="O")),"",SUM('ENTR1-Age'!BW74,'ENTR1-Age'!BW122))</f>
        <v>1</v>
      </c>
      <c r="I894" s="316" t="str">
        <f>IF(AND(OR(AND('ENTR1-Age'!BX74="O",'ENTR1-Age'!BX122="O"),AND('ENTR1-Age'!BX74="K",'ENTR1-Age'!BX122="K")),SUM('ENTR1-Age'!BW74,'ENTR1-Age'!BW122)=0,ISNUMBER('ENTR1-Age'!BW170)),"",IF(OR('ENTR1-Age'!BX74="O",'ENTR1-Age'!BX122="O"),"O",IF(AND('ENTR1-Age'!BX74='ENTR1-Age'!BX122,OR('ENTR1-Age'!BX74="K",'ENTR1-Age'!BX74="W",'ENTR1-Age'!BX74="M")), UPPER('ENTR1-Age'!BX74),"")))</f>
        <v/>
      </c>
      <c r="J894" s="321" t="s">
        <v>184</v>
      </c>
      <c r="K894" s="322">
        <f>IF(AND(ISBLANK('ENTR1-Age'!BW170),$L$894&lt;&gt;"M"),"",'ENTR1-Age'!BW170)</f>
        <v>1</v>
      </c>
      <c r="L894" s="316" t="str">
        <f>IF(ISBLANK('ENTR1-Age'!BX170),"",'ENTR1-Age'!BX170)</f>
        <v/>
      </c>
      <c r="M894" s="317" t="str">
        <f t="shared" si="14"/>
        <v>OK</v>
      </c>
      <c r="N894" s="342"/>
    </row>
    <row r="895" spans="1:14" ht="22.5" x14ac:dyDescent="0.2">
      <c r="A895" s="316" t="s">
        <v>389</v>
      </c>
      <c r="B895" s="316" t="s">
        <v>2910</v>
      </c>
      <c r="C895" s="316" t="s">
        <v>194</v>
      </c>
      <c r="D895" s="318" t="s">
        <v>2911</v>
      </c>
      <c r="E895" s="321" t="s">
        <v>184</v>
      </c>
      <c r="F895" s="316" t="s">
        <v>194</v>
      </c>
      <c r="G895" s="318" t="s">
        <v>2912</v>
      </c>
      <c r="H895" s="316">
        <f>IF(OR(AND('ENTR1-Age'!BW75="",'ENTR1-Age'!BX75=""),AND('ENTR1-Age'!BW123="",'ENTR1-Age'!BX123=""),AND('ENTR1-Age'!BX75="K",'ENTR1-Age'!BX123="K"),OR('ENTR1-Age'!BX75="O",'ENTR1-Age'!BX123="O")),"",SUM('ENTR1-Age'!BW75,'ENTR1-Age'!BW123))</f>
        <v>0</v>
      </c>
      <c r="I895" s="316" t="str">
        <f>IF(AND(OR(AND('ENTR1-Age'!BX75="O",'ENTR1-Age'!BX123="O"),AND('ENTR1-Age'!BX75="K",'ENTR1-Age'!BX123="K")),SUM('ENTR1-Age'!BW75,'ENTR1-Age'!BW123)=0,ISNUMBER('ENTR1-Age'!BW171)),"",IF(OR('ENTR1-Age'!BX75="O",'ENTR1-Age'!BX123="O"),"O",IF(AND('ENTR1-Age'!BX75='ENTR1-Age'!BX123,OR('ENTR1-Age'!BX75="K",'ENTR1-Age'!BX75="W",'ENTR1-Age'!BX75="M")), UPPER('ENTR1-Age'!BX75),"")))</f>
        <v/>
      </c>
      <c r="J895" s="321" t="s">
        <v>184</v>
      </c>
      <c r="K895" s="322">
        <f>IF(AND(ISBLANK('ENTR1-Age'!BW171),$L$895&lt;&gt;"M"),"",'ENTR1-Age'!BW171)</f>
        <v>0</v>
      </c>
      <c r="L895" s="316" t="str">
        <f>IF(ISBLANK('ENTR1-Age'!BX171),"",'ENTR1-Age'!BX171)</f>
        <v/>
      </c>
      <c r="M895" s="317" t="str">
        <f t="shared" si="14"/>
        <v>OK</v>
      </c>
      <c r="N895" s="342"/>
    </row>
    <row r="896" spans="1:14" ht="22.5" x14ac:dyDescent="0.2">
      <c r="A896" s="316" t="s">
        <v>389</v>
      </c>
      <c r="B896" s="316" t="s">
        <v>2913</v>
      </c>
      <c r="C896" s="316" t="s">
        <v>194</v>
      </c>
      <c r="D896" s="318" t="s">
        <v>2914</v>
      </c>
      <c r="E896" s="321" t="s">
        <v>184</v>
      </c>
      <c r="F896" s="316" t="s">
        <v>194</v>
      </c>
      <c r="G896" s="318" t="s">
        <v>2915</v>
      </c>
      <c r="H896" s="316">
        <f>IF(OR(AND('ENTR1-Age'!BW76="",'ENTR1-Age'!BX76=""),AND('ENTR1-Age'!BW124="",'ENTR1-Age'!BX124=""),AND('ENTR1-Age'!BX76="K",'ENTR1-Age'!BX124="K"),OR('ENTR1-Age'!BX76="O",'ENTR1-Age'!BX124="O")),"",SUM('ENTR1-Age'!BW76,'ENTR1-Age'!BW124))</f>
        <v>6</v>
      </c>
      <c r="I896" s="316" t="str">
        <f>IF(AND(OR(AND('ENTR1-Age'!BX76="O",'ENTR1-Age'!BX124="O"),AND('ENTR1-Age'!BX76="K",'ENTR1-Age'!BX124="K")),SUM('ENTR1-Age'!BW76,'ENTR1-Age'!BW124)=0,ISNUMBER('ENTR1-Age'!BW172)),"",IF(OR('ENTR1-Age'!BX76="O",'ENTR1-Age'!BX124="O"),"O",IF(AND('ENTR1-Age'!BX76='ENTR1-Age'!BX124,OR('ENTR1-Age'!BX76="K",'ENTR1-Age'!BX76="W",'ENTR1-Age'!BX76="M")), UPPER('ENTR1-Age'!BX76),"")))</f>
        <v/>
      </c>
      <c r="J896" s="321" t="s">
        <v>184</v>
      </c>
      <c r="K896" s="322">
        <f>IF(AND(ISBLANK('ENTR1-Age'!BW172),$L$896&lt;&gt;"M"),"",'ENTR1-Age'!BW172)</f>
        <v>6</v>
      </c>
      <c r="L896" s="316" t="str">
        <f>IF(ISBLANK('ENTR1-Age'!BX172),"",'ENTR1-Age'!BX172)</f>
        <v/>
      </c>
      <c r="M896" s="317" t="str">
        <f t="shared" si="14"/>
        <v>OK</v>
      </c>
      <c r="N896" s="342"/>
    </row>
    <row r="897" spans="1:14" ht="22.5" x14ac:dyDescent="0.2">
      <c r="A897" s="316" t="s">
        <v>389</v>
      </c>
      <c r="B897" s="316" t="s">
        <v>2916</v>
      </c>
      <c r="C897" s="316" t="s">
        <v>194</v>
      </c>
      <c r="D897" s="318" t="s">
        <v>2917</v>
      </c>
      <c r="E897" s="321" t="s">
        <v>184</v>
      </c>
      <c r="F897" s="316" t="s">
        <v>194</v>
      </c>
      <c r="G897" s="318" t="s">
        <v>2918</v>
      </c>
      <c r="H897" s="316">
        <f>IF(OR(AND('ENTR1-Age'!BW77="",'ENTR1-Age'!BX77=""),AND('ENTR1-Age'!BW125="",'ENTR1-Age'!BX125=""),AND('ENTR1-Age'!BX77="K",'ENTR1-Age'!BX125="K"),OR('ENTR1-Age'!BX77="O",'ENTR1-Age'!BX125="O")),"",SUM('ENTR1-Age'!BW77,'ENTR1-Age'!BW125))</f>
        <v>18</v>
      </c>
      <c r="I897" s="316" t="str">
        <f>IF(AND(OR(AND('ENTR1-Age'!BX77="O",'ENTR1-Age'!BX125="O"),AND('ENTR1-Age'!BX77="K",'ENTR1-Age'!BX125="K")),SUM('ENTR1-Age'!BW77,'ENTR1-Age'!BW125)=0,ISNUMBER('ENTR1-Age'!BW173)),"",IF(OR('ENTR1-Age'!BX77="O",'ENTR1-Age'!BX125="O"),"O",IF(AND('ENTR1-Age'!BX77='ENTR1-Age'!BX125,OR('ENTR1-Age'!BX77="K",'ENTR1-Age'!BX77="W",'ENTR1-Age'!BX77="M")), UPPER('ENTR1-Age'!BX77),"")))</f>
        <v/>
      </c>
      <c r="J897" s="321" t="s">
        <v>184</v>
      </c>
      <c r="K897" s="322">
        <f>IF(AND(ISBLANK('ENTR1-Age'!BW173),$L$897&lt;&gt;"M"),"",'ENTR1-Age'!BW173)</f>
        <v>18</v>
      </c>
      <c r="L897" s="316" t="str">
        <f>IF(ISBLANK('ENTR1-Age'!BX173),"",'ENTR1-Age'!BX173)</f>
        <v/>
      </c>
      <c r="M897" s="317" t="str">
        <f t="shared" ref="M897:M960" si="15">IF(AND(ISNUMBER(H897),ISNUMBER(K897)),IF(OR(ROUND(H897,0)&lt;&gt;ROUND(K897,0),I897&lt;&gt;L897),"Check","OK"),IF(OR(AND(H897&lt;&gt;K897,I897&lt;&gt;"M",L897&lt;&gt;"M"),I897&lt;&gt;L897),"Check","OK"))</f>
        <v>OK</v>
      </c>
      <c r="N897" s="342"/>
    </row>
    <row r="898" spans="1:14" x14ac:dyDescent="0.2">
      <c r="A898" s="316" t="s">
        <v>389</v>
      </c>
      <c r="B898" s="316" t="s">
        <v>2919</v>
      </c>
      <c r="C898" s="316" t="s">
        <v>194</v>
      </c>
      <c r="D898" s="318" t="s">
        <v>2920</v>
      </c>
      <c r="E898" s="321" t="s">
        <v>184</v>
      </c>
      <c r="F898" s="316" t="s">
        <v>194</v>
      </c>
      <c r="G898" s="318" t="s">
        <v>462</v>
      </c>
      <c r="H898" s="316" t="str">
        <f>IF(OR(SUMPRODUCT(--('ENTR1-Age'!BZ31:'ENTR1-Age'!BZ76=""),--('ENTR1-Age'!CA31:'ENTR1-Age'!CA76=""))&gt;0,COUNTIF('ENTR1-Age'!CA31:'ENTR1-Age'!CA76,"O")&gt;0, COUNTIF('ENTR1-Age'!CA31:'ENTR1-Age'!CA76,"K")=46),"",SUM('ENTR1-Age'!BZ31:'ENTR1-Age'!BZ76))</f>
        <v/>
      </c>
      <c r="I898" s="316" t="str">
        <f xml:space="preserve"> IF(AND(OR(COUNTIF('ENTR1-Age'!CA31:'ENTR1-Age'!CA76,"O")=46,COUNTIF('ENTR1-Age'!CA31:'ENTR1-Age'!CA76,"K")=46),SUM('ENTR1-Age'!BZ31:'ENTR1-Age'!BZ76)=0,ISNUMBER('ENTR1-Age'!BZ77)),"",IF(COUNTIF('ENTR1-Age'!CA31:'ENTR1-Age'!CA76,"O")&gt;0,"O", IF(AND(COUNTIF('ENTR1-Age'!CA31:'ENTR1-Age'!CA76,'ENTR1-Age'!CA31)=46,OR('ENTR1-Age'!CA31="K",'ENTR1-Age'!CA31="W",'ENTR1-Age'!CA31="M")),UPPER('ENTR1-Age'!CA31),"")))</f>
        <v/>
      </c>
      <c r="J898" s="321" t="s">
        <v>184</v>
      </c>
      <c r="K898" s="322" t="str">
        <f>IF(AND(ISBLANK('ENTR1-Age'!BZ77),$L$898&lt;&gt;"M"),"",'ENTR1-Age'!BZ77)</f>
        <v/>
      </c>
      <c r="L898" s="316" t="str">
        <f>IF(ISBLANK('ENTR1-Age'!CA77),"",'ENTR1-Age'!CA77)</f>
        <v/>
      </c>
      <c r="M898" s="317" t="str">
        <f t="shared" si="15"/>
        <v>OK</v>
      </c>
      <c r="N898" s="342"/>
    </row>
    <row r="899" spans="1:14" x14ac:dyDescent="0.2">
      <c r="A899" s="316" t="s">
        <v>389</v>
      </c>
      <c r="B899" s="316" t="s">
        <v>2921</v>
      </c>
      <c r="C899" s="316" t="s">
        <v>194</v>
      </c>
      <c r="D899" s="318" t="s">
        <v>2922</v>
      </c>
      <c r="E899" s="321" t="s">
        <v>184</v>
      </c>
      <c r="F899" s="316" t="s">
        <v>194</v>
      </c>
      <c r="G899" s="318" t="s">
        <v>463</v>
      </c>
      <c r="H899" s="316" t="str">
        <f>IF(OR(SUMPRODUCT(--('ENTR1-Age'!BZ79:'ENTR1-Age'!BZ124=""),--('ENTR1-Age'!CA79:'ENTR1-Age'!CA124=""))&gt;0,COUNTIF('ENTR1-Age'!CA79:'ENTR1-Age'!CA124,"O")&gt;0, COUNTIF('ENTR1-Age'!CA79:'ENTR1-Age'!CA124,"K")=46),"",SUM('ENTR1-Age'!BZ79:'ENTR1-Age'!BZ124))</f>
        <v/>
      </c>
      <c r="I899" s="316" t="str">
        <f xml:space="preserve"> IF(AND(OR(COUNTIF('ENTR1-Age'!CA79:'ENTR1-Age'!CA124,"O")=46,COUNTIF('ENTR1-Age'!CA79:'ENTR1-Age'!CA124,"K")=46),SUM('ENTR1-Age'!BZ79:'ENTR1-Age'!BZ124)=0,ISNUMBER('ENTR1-Age'!BZ125)),"",IF(COUNTIF('ENTR1-Age'!CA79:'ENTR1-Age'!CA124,"O")&gt;0,"O", IF(AND(COUNTIF('ENTR1-Age'!CA79:'ENTR1-Age'!CA124,'ENTR1-Age'!CA79)=46,OR('ENTR1-Age'!CA79="K",'ENTR1-Age'!CA79="W",'ENTR1-Age'!CA79="M")),UPPER('ENTR1-Age'!CA79),"")))</f>
        <v/>
      </c>
      <c r="J899" s="321" t="s">
        <v>184</v>
      </c>
      <c r="K899" s="322" t="str">
        <f>IF(AND(ISBLANK('ENTR1-Age'!BZ125),$L$899&lt;&gt;"M"),"",'ENTR1-Age'!BZ125)</f>
        <v/>
      </c>
      <c r="L899" s="316" t="str">
        <f>IF(ISBLANK('ENTR1-Age'!CA125),"",'ENTR1-Age'!CA125)</f>
        <v/>
      </c>
      <c r="M899" s="317" t="str">
        <f t="shared" si="15"/>
        <v>OK</v>
      </c>
      <c r="N899" s="342"/>
    </row>
    <row r="900" spans="1:14" x14ac:dyDescent="0.2">
      <c r="A900" s="316" t="s">
        <v>389</v>
      </c>
      <c r="B900" s="316" t="s">
        <v>2923</v>
      </c>
      <c r="C900" s="316" t="s">
        <v>194</v>
      </c>
      <c r="D900" s="318" t="s">
        <v>2924</v>
      </c>
      <c r="E900" s="321" t="s">
        <v>184</v>
      </c>
      <c r="F900" s="316" t="s">
        <v>194</v>
      </c>
      <c r="G900" s="318" t="s">
        <v>2925</v>
      </c>
      <c r="H900" s="316" t="str">
        <f>IF(OR(AND('ENTR1-Age'!BZ31="",'ENTR1-Age'!CA31=""),AND('ENTR1-Age'!BZ79="",'ENTR1-Age'!CA79=""),AND('ENTR1-Age'!CA31="K",'ENTR1-Age'!CA79="K"),OR('ENTR1-Age'!CA31="O",'ENTR1-Age'!CA79="O")),"",SUM('ENTR1-Age'!BZ31,'ENTR1-Age'!BZ79))</f>
        <v/>
      </c>
      <c r="I900" s="316" t="str">
        <f>IF(AND(OR(AND('ENTR1-Age'!CA31="O",'ENTR1-Age'!CA79="O"),AND('ENTR1-Age'!CA31="K",'ENTR1-Age'!CA79="K")),SUM('ENTR1-Age'!BZ31,'ENTR1-Age'!BZ79)=0,ISNUMBER('ENTR1-Age'!BZ127)),"",IF(OR('ENTR1-Age'!CA31="O",'ENTR1-Age'!CA79="O"),"O",IF(AND('ENTR1-Age'!CA31='ENTR1-Age'!CA79,OR('ENTR1-Age'!CA31="K",'ENTR1-Age'!CA31="W",'ENTR1-Age'!CA31="M")), UPPER('ENTR1-Age'!CA31),"")))</f>
        <v/>
      </c>
      <c r="J900" s="321" t="s">
        <v>184</v>
      </c>
      <c r="K900" s="322" t="str">
        <f>IF(AND(ISBLANK('ENTR1-Age'!BZ127),$L$900&lt;&gt;"M"),"",'ENTR1-Age'!BZ127)</f>
        <v/>
      </c>
      <c r="L900" s="316" t="str">
        <f>IF(ISBLANK('ENTR1-Age'!CA127),"",'ENTR1-Age'!CA127)</f>
        <v/>
      </c>
      <c r="M900" s="317" t="str">
        <f t="shared" si="15"/>
        <v>OK</v>
      </c>
      <c r="N900" s="342"/>
    </row>
    <row r="901" spans="1:14" x14ac:dyDescent="0.2">
      <c r="A901" s="316" t="s">
        <v>389</v>
      </c>
      <c r="B901" s="316" t="s">
        <v>2926</v>
      </c>
      <c r="C901" s="316" t="s">
        <v>194</v>
      </c>
      <c r="D901" s="318" t="s">
        <v>2927</v>
      </c>
      <c r="E901" s="321" t="s">
        <v>184</v>
      </c>
      <c r="F901" s="316" t="s">
        <v>194</v>
      </c>
      <c r="G901" s="318" t="s">
        <v>2928</v>
      </c>
      <c r="H901" s="316" t="str">
        <f>IF(OR(AND('ENTR1-Age'!BZ32="",'ENTR1-Age'!CA32=""),AND('ENTR1-Age'!BZ80="",'ENTR1-Age'!CA80=""),AND('ENTR1-Age'!CA32="K",'ENTR1-Age'!CA80="K"),OR('ENTR1-Age'!CA32="O",'ENTR1-Age'!CA80="O")),"",SUM('ENTR1-Age'!BZ32,'ENTR1-Age'!BZ80))</f>
        <v/>
      </c>
      <c r="I901" s="316" t="str">
        <f>IF(AND(OR(AND('ENTR1-Age'!CA32="O",'ENTR1-Age'!CA80="O"),AND('ENTR1-Age'!CA32="K",'ENTR1-Age'!CA80="K")),SUM('ENTR1-Age'!BZ32,'ENTR1-Age'!BZ80)=0,ISNUMBER('ENTR1-Age'!BZ128)),"",IF(OR('ENTR1-Age'!CA32="O",'ENTR1-Age'!CA80="O"),"O",IF(AND('ENTR1-Age'!CA32='ENTR1-Age'!CA80,OR('ENTR1-Age'!CA32="K",'ENTR1-Age'!CA32="W",'ENTR1-Age'!CA32="M")), UPPER('ENTR1-Age'!CA32),"")))</f>
        <v/>
      </c>
      <c r="J901" s="321" t="s">
        <v>184</v>
      </c>
      <c r="K901" s="322" t="str">
        <f>IF(AND(ISBLANK('ENTR1-Age'!BZ128),$L$901&lt;&gt;"M"),"",'ENTR1-Age'!BZ128)</f>
        <v/>
      </c>
      <c r="L901" s="316" t="str">
        <f>IF(ISBLANK('ENTR1-Age'!CA128),"",'ENTR1-Age'!CA128)</f>
        <v/>
      </c>
      <c r="M901" s="317" t="str">
        <f t="shared" si="15"/>
        <v>OK</v>
      </c>
      <c r="N901" s="342"/>
    </row>
    <row r="902" spans="1:14" x14ac:dyDescent="0.2">
      <c r="A902" s="316" t="s">
        <v>389</v>
      </c>
      <c r="B902" s="316" t="s">
        <v>2929</v>
      </c>
      <c r="C902" s="316" t="s">
        <v>194</v>
      </c>
      <c r="D902" s="318" t="s">
        <v>2930</v>
      </c>
      <c r="E902" s="321" t="s">
        <v>184</v>
      </c>
      <c r="F902" s="316" t="s">
        <v>194</v>
      </c>
      <c r="G902" s="318" t="s">
        <v>2931</v>
      </c>
      <c r="H902" s="316" t="str">
        <f>IF(OR(AND('ENTR1-Age'!BZ33="",'ENTR1-Age'!CA33=""),AND('ENTR1-Age'!BZ81="",'ENTR1-Age'!CA81=""),AND('ENTR1-Age'!CA33="K",'ENTR1-Age'!CA81="K"),OR('ENTR1-Age'!CA33="O",'ENTR1-Age'!CA81="O")),"",SUM('ENTR1-Age'!BZ33,'ENTR1-Age'!BZ81))</f>
        <v/>
      </c>
      <c r="I902" s="316" t="str">
        <f>IF(AND(OR(AND('ENTR1-Age'!CA33="O",'ENTR1-Age'!CA81="O"),AND('ENTR1-Age'!CA33="K",'ENTR1-Age'!CA81="K")),SUM('ENTR1-Age'!BZ33,'ENTR1-Age'!BZ81)=0,ISNUMBER('ENTR1-Age'!BZ129)),"",IF(OR('ENTR1-Age'!CA33="O",'ENTR1-Age'!CA81="O"),"O",IF(AND('ENTR1-Age'!CA33='ENTR1-Age'!CA81,OR('ENTR1-Age'!CA33="K",'ENTR1-Age'!CA33="W",'ENTR1-Age'!CA33="M")), UPPER('ENTR1-Age'!CA33),"")))</f>
        <v/>
      </c>
      <c r="J902" s="321" t="s">
        <v>184</v>
      </c>
      <c r="K902" s="322" t="str">
        <f>IF(AND(ISBLANK('ENTR1-Age'!BZ129),$L$902&lt;&gt;"M"),"",'ENTR1-Age'!BZ129)</f>
        <v/>
      </c>
      <c r="L902" s="316" t="str">
        <f>IF(ISBLANK('ENTR1-Age'!CA129),"",'ENTR1-Age'!CA129)</f>
        <v/>
      </c>
      <c r="M902" s="317" t="str">
        <f t="shared" si="15"/>
        <v>OK</v>
      </c>
      <c r="N902" s="342"/>
    </row>
    <row r="903" spans="1:14" x14ac:dyDescent="0.2">
      <c r="A903" s="316" t="s">
        <v>389</v>
      </c>
      <c r="B903" s="316" t="s">
        <v>2932</v>
      </c>
      <c r="C903" s="316" t="s">
        <v>194</v>
      </c>
      <c r="D903" s="318" t="s">
        <v>2933</v>
      </c>
      <c r="E903" s="321" t="s">
        <v>184</v>
      </c>
      <c r="F903" s="316" t="s">
        <v>194</v>
      </c>
      <c r="G903" s="318" t="s">
        <v>2934</v>
      </c>
      <c r="H903" s="316" t="str">
        <f>IF(OR(AND('ENTR1-Age'!BZ34="",'ENTR1-Age'!CA34=""),AND('ENTR1-Age'!BZ82="",'ENTR1-Age'!CA82=""),AND('ENTR1-Age'!CA34="K",'ENTR1-Age'!CA82="K"),OR('ENTR1-Age'!CA34="O",'ENTR1-Age'!CA82="O")),"",SUM('ENTR1-Age'!BZ34,'ENTR1-Age'!BZ82))</f>
        <v/>
      </c>
      <c r="I903" s="316" t="str">
        <f>IF(AND(OR(AND('ENTR1-Age'!CA34="O",'ENTR1-Age'!CA82="O"),AND('ENTR1-Age'!CA34="K",'ENTR1-Age'!CA82="K")),SUM('ENTR1-Age'!BZ34,'ENTR1-Age'!BZ82)=0,ISNUMBER('ENTR1-Age'!BZ130)),"",IF(OR('ENTR1-Age'!CA34="O",'ENTR1-Age'!CA82="O"),"O",IF(AND('ENTR1-Age'!CA34='ENTR1-Age'!CA82,OR('ENTR1-Age'!CA34="K",'ENTR1-Age'!CA34="W",'ENTR1-Age'!CA34="M")), UPPER('ENTR1-Age'!CA34),"")))</f>
        <v/>
      </c>
      <c r="J903" s="321" t="s">
        <v>184</v>
      </c>
      <c r="K903" s="322" t="str">
        <f>IF(AND(ISBLANK('ENTR1-Age'!BZ130),$L$903&lt;&gt;"M"),"",'ENTR1-Age'!BZ130)</f>
        <v/>
      </c>
      <c r="L903" s="316" t="str">
        <f>IF(ISBLANK('ENTR1-Age'!CA130),"",'ENTR1-Age'!CA130)</f>
        <v/>
      </c>
      <c r="M903" s="317" t="str">
        <f t="shared" si="15"/>
        <v>OK</v>
      </c>
      <c r="N903" s="342"/>
    </row>
    <row r="904" spans="1:14" x14ac:dyDescent="0.2">
      <c r="A904" s="316" t="s">
        <v>389</v>
      </c>
      <c r="B904" s="316" t="s">
        <v>2935</v>
      </c>
      <c r="C904" s="316" t="s">
        <v>194</v>
      </c>
      <c r="D904" s="318" t="s">
        <v>2936</v>
      </c>
      <c r="E904" s="321" t="s">
        <v>184</v>
      </c>
      <c r="F904" s="316" t="s">
        <v>194</v>
      </c>
      <c r="G904" s="318" t="s">
        <v>2937</v>
      </c>
      <c r="H904" s="316" t="str">
        <f>IF(OR(AND('ENTR1-Age'!BZ35="",'ENTR1-Age'!CA35=""),AND('ENTR1-Age'!BZ83="",'ENTR1-Age'!CA83=""),AND('ENTR1-Age'!CA35="K",'ENTR1-Age'!CA83="K"),OR('ENTR1-Age'!CA35="O",'ENTR1-Age'!CA83="O")),"",SUM('ENTR1-Age'!BZ35,'ENTR1-Age'!BZ83))</f>
        <v/>
      </c>
      <c r="I904" s="316" t="str">
        <f>IF(AND(OR(AND('ENTR1-Age'!CA35="O",'ENTR1-Age'!CA83="O"),AND('ENTR1-Age'!CA35="K",'ENTR1-Age'!CA83="K")),SUM('ENTR1-Age'!BZ35,'ENTR1-Age'!BZ83)=0,ISNUMBER('ENTR1-Age'!BZ131)),"",IF(OR('ENTR1-Age'!CA35="O",'ENTR1-Age'!CA83="O"),"O",IF(AND('ENTR1-Age'!CA35='ENTR1-Age'!CA83,OR('ENTR1-Age'!CA35="K",'ENTR1-Age'!CA35="W",'ENTR1-Age'!CA35="M")), UPPER('ENTR1-Age'!CA35),"")))</f>
        <v/>
      </c>
      <c r="J904" s="321" t="s">
        <v>184</v>
      </c>
      <c r="K904" s="322" t="str">
        <f>IF(AND(ISBLANK('ENTR1-Age'!BZ131),$L$904&lt;&gt;"M"),"",'ENTR1-Age'!BZ131)</f>
        <v/>
      </c>
      <c r="L904" s="316" t="str">
        <f>IF(ISBLANK('ENTR1-Age'!CA131),"",'ENTR1-Age'!CA131)</f>
        <v/>
      </c>
      <c r="M904" s="317" t="str">
        <f t="shared" si="15"/>
        <v>OK</v>
      </c>
      <c r="N904" s="342"/>
    </row>
    <row r="905" spans="1:14" x14ac:dyDescent="0.2">
      <c r="A905" s="316" t="s">
        <v>389</v>
      </c>
      <c r="B905" s="316" t="s">
        <v>2938</v>
      </c>
      <c r="C905" s="316" t="s">
        <v>194</v>
      </c>
      <c r="D905" s="318" t="s">
        <v>2939</v>
      </c>
      <c r="E905" s="321" t="s">
        <v>184</v>
      </c>
      <c r="F905" s="316" t="s">
        <v>194</v>
      </c>
      <c r="G905" s="318" t="s">
        <v>2940</v>
      </c>
      <c r="H905" s="316" t="str">
        <f>IF(OR(AND('ENTR1-Age'!BZ36="",'ENTR1-Age'!CA36=""),AND('ENTR1-Age'!BZ84="",'ENTR1-Age'!CA84=""),AND('ENTR1-Age'!CA36="K",'ENTR1-Age'!CA84="K"),OR('ENTR1-Age'!CA36="O",'ENTR1-Age'!CA84="O")),"",SUM('ENTR1-Age'!BZ36,'ENTR1-Age'!BZ84))</f>
        <v/>
      </c>
      <c r="I905" s="316" t="str">
        <f>IF(AND(OR(AND('ENTR1-Age'!CA36="O",'ENTR1-Age'!CA84="O"),AND('ENTR1-Age'!CA36="K",'ENTR1-Age'!CA84="K")),SUM('ENTR1-Age'!BZ36,'ENTR1-Age'!BZ84)=0,ISNUMBER('ENTR1-Age'!BZ132)),"",IF(OR('ENTR1-Age'!CA36="O",'ENTR1-Age'!CA84="O"),"O",IF(AND('ENTR1-Age'!CA36='ENTR1-Age'!CA84,OR('ENTR1-Age'!CA36="K",'ENTR1-Age'!CA36="W",'ENTR1-Age'!CA36="M")), UPPER('ENTR1-Age'!CA36),"")))</f>
        <v/>
      </c>
      <c r="J905" s="321" t="s">
        <v>184</v>
      </c>
      <c r="K905" s="322" t="str">
        <f>IF(AND(ISBLANK('ENTR1-Age'!BZ132),$L$905&lt;&gt;"M"),"",'ENTR1-Age'!BZ132)</f>
        <v/>
      </c>
      <c r="L905" s="316" t="str">
        <f>IF(ISBLANK('ENTR1-Age'!CA132),"",'ENTR1-Age'!CA132)</f>
        <v/>
      </c>
      <c r="M905" s="317" t="str">
        <f t="shared" si="15"/>
        <v>OK</v>
      </c>
      <c r="N905" s="342"/>
    </row>
    <row r="906" spans="1:14" x14ac:dyDescent="0.2">
      <c r="A906" s="316" t="s">
        <v>389</v>
      </c>
      <c r="B906" s="316" t="s">
        <v>2941</v>
      </c>
      <c r="C906" s="316" t="s">
        <v>194</v>
      </c>
      <c r="D906" s="318" t="s">
        <v>2942</v>
      </c>
      <c r="E906" s="321" t="s">
        <v>184</v>
      </c>
      <c r="F906" s="316" t="s">
        <v>194</v>
      </c>
      <c r="G906" s="318" t="s">
        <v>2943</v>
      </c>
      <c r="H906" s="316" t="str">
        <f>IF(OR(AND('ENTR1-Age'!BZ37="",'ENTR1-Age'!CA37=""),AND('ENTR1-Age'!BZ85="",'ENTR1-Age'!CA85=""),AND('ENTR1-Age'!CA37="K",'ENTR1-Age'!CA85="K"),OR('ENTR1-Age'!CA37="O",'ENTR1-Age'!CA85="O")),"",SUM('ENTR1-Age'!BZ37,'ENTR1-Age'!BZ85))</f>
        <v/>
      </c>
      <c r="I906" s="316" t="str">
        <f>IF(AND(OR(AND('ENTR1-Age'!CA37="O",'ENTR1-Age'!CA85="O"),AND('ENTR1-Age'!CA37="K",'ENTR1-Age'!CA85="K")),SUM('ENTR1-Age'!BZ37,'ENTR1-Age'!BZ85)=0,ISNUMBER('ENTR1-Age'!BZ133)),"",IF(OR('ENTR1-Age'!CA37="O",'ENTR1-Age'!CA85="O"),"O",IF(AND('ENTR1-Age'!CA37='ENTR1-Age'!CA85,OR('ENTR1-Age'!CA37="K",'ENTR1-Age'!CA37="W",'ENTR1-Age'!CA37="M")), UPPER('ENTR1-Age'!CA37),"")))</f>
        <v/>
      </c>
      <c r="J906" s="321" t="s">
        <v>184</v>
      </c>
      <c r="K906" s="322" t="str">
        <f>IF(AND(ISBLANK('ENTR1-Age'!BZ133),$L$906&lt;&gt;"M"),"",'ENTR1-Age'!BZ133)</f>
        <v/>
      </c>
      <c r="L906" s="316" t="str">
        <f>IF(ISBLANK('ENTR1-Age'!CA133),"",'ENTR1-Age'!CA133)</f>
        <v/>
      </c>
      <c r="M906" s="317" t="str">
        <f t="shared" si="15"/>
        <v>OK</v>
      </c>
      <c r="N906" s="342"/>
    </row>
    <row r="907" spans="1:14" x14ac:dyDescent="0.2">
      <c r="A907" s="316" t="s">
        <v>389</v>
      </c>
      <c r="B907" s="316" t="s">
        <v>2944</v>
      </c>
      <c r="C907" s="316" t="s">
        <v>194</v>
      </c>
      <c r="D907" s="318" t="s">
        <v>2945</v>
      </c>
      <c r="E907" s="321" t="s">
        <v>184</v>
      </c>
      <c r="F907" s="316" t="s">
        <v>194</v>
      </c>
      <c r="G907" s="318" t="s">
        <v>2946</v>
      </c>
      <c r="H907" s="316" t="str">
        <f>IF(OR(AND('ENTR1-Age'!BZ38="",'ENTR1-Age'!CA38=""),AND('ENTR1-Age'!BZ86="",'ENTR1-Age'!CA86=""),AND('ENTR1-Age'!CA38="K",'ENTR1-Age'!CA86="K"),OR('ENTR1-Age'!CA38="O",'ENTR1-Age'!CA86="O")),"",SUM('ENTR1-Age'!BZ38,'ENTR1-Age'!BZ86))</f>
        <v/>
      </c>
      <c r="I907" s="316" t="str">
        <f>IF(AND(OR(AND('ENTR1-Age'!CA38="O",'ENTR1-Age'!CA86="O"),AND('ENTR1-Age'!CA38="K",'ENTR1-Age'!CA86="K")),SUM('ENTR1-Age'!BZ38,'ENTR1-Age'!BZ86)=0,ISNUMBER('ENTR1-Age'!BZ134)),"",IF(OR('ENTR1-Age'!CA38="O",'ENTR1-Age'!CA86="O"),"O",IF(AND('ENTR1-Age'!CA38='ENTR1-Age'!CA86,OR('ENTR1-Age'!CA38="K",'ENTR1-Age'!CA38="W",'ENTR1-Age'!CA38="M")), UPPER('ENTR1-Age'!CA38),"")))</f>
        <v/>
      </c>
      <c r="J907" s="321" t="s">
        <v>184</v>
      </c>
      <c r="K907" s="322" t="str">
        <f>IF(AND(ISBLANK('ENTR1-Age'!BZ134),$L$907&lt;&gt;"M"),"",'ENTR1-Age'!BZ134)</f>
        <v/>
      </c>
      <c r="L907" s="316" t="str">
        <f>IF(ISBLANK('ENTR1-Age'!CA134),"",'ENTR1-Age'!CA134)</f>
        <v/>
      </c>
      <c r="M907" s="317" t="str">
        <f t="shared" si="15"/>
        <v>OK</v>
      </c>
      <c r="N907" s="342"/>
    </row>
    <row r="908" spans="1:14" x14ac:dyDescent="0.2">
      <c r="A908" s="316" t="s">
        <v>389</v>
      </c>
      <c r="B908" s="316" t="s">
        <v>2947</v>
      </c>
      <c r="C908" s="316" t="s">
        <v>194</v>
      </c>
      <c r="D908" s="318" t="s">
        <v>2948</v>
      </c>
      <c r="E908" s="321" t="s">
        <v>184</v>
      </c>
      <c r="F908" s="316" t="s">
        <v>194</v>
      </c>
      <c r="G908" s="318" t="s">
        <v>2949</v>
      </c>
      <c r="H908" s="316" t="str">
        <f>IF(OR(AND('ENTR1-Age'!BZ39="",'ENTR1-Age'!CA39=""),AND('ENTR1-Age'!BZ87="",'ENTR1-Age'!CA87=""),AND('ENTR1-Age'!CA39="K",'ENTR1-Age'!CA87="K"),OR('ENTR1-Age'!CA39="O",'ENTR1-Age'!CA87="O")),"",SUM('ENTR1-Age'!BZ39,'ENTR1-Age'!BZ87))</f>
        <v/>
      </c>
      <c r="I908" s="316" t="str">
        <f>IF(AND(OR(AND('ENTR1-Age'!CA39="O",'ENTR1-Age'!CA87="O"),AND('ENTR1-Age'!CA39="K",'ENTR1-Age'!CA87="K")),SUM('ENTR1-Age'!BZ39,'ENTR1-Age'!BZ87)=0,ISNUMBER('ENTR1-Age'!BZ135)),"",IF(OR('ENTR1-Age'!CA39="O",'ENTR1-Age'!CA87="O"),"O",IF(AND('ENTR1-Age'!CA39='ENTR1-Age'!CA87,OR('ENTR1-Age'!CA39="K",'ENTR1-Age'!CA39="W",'ENTR1-Age'!CA39="M")), UPPER('ENTR1-Age'!CA39),"")))</f>
        <v/>
      </c>
      <c r="J908" s="321" t="s">
        <v>184</v>
      </c>
      <c r="K908" s="322" t="str">
        <f>IF(AND(ISBLANK('ENTR1-Age'!BZ135),$L$908&lt;&gt;"M"),"",'ENTR1-Age'!BZ135)</f>
        <v/>
      </c>
      <c r="L908" s="316" t="str">
        <f>IF(ISBLANK('ENTR1-Age'!CA135),"",'ENTR1-Age'!CA135)</f>
        <v/>
      </c>
      <c r="M908" s="317" t="str">
        <f t="shared" si="15"/>
        <v>OK</v>
      </c>
      <c r="N908" s="342"/>
    </row>
    <row r="909" spans="1:14" x14ac:dyDescent="0.2">
      <c r="A909" s="316" t="s">
        <v>389</v>
      </c>
      <c r="B909" s="316" t="s">
        <v>2950</v>
      </c>
      <c r="C909" s="316" t="s">
        <v>194</v>
      </c>
      <c r="D909" s="318" t="s">
        <v>2951</v>
      </c>
      <c r="E909" s="321" t="s">
        <v>184</v>
      </c>
      <c r="F909" s="316" t="s">
        <v>194</v>
      </c>
      <c r="G909" s="318" t="s">
        <v>2952</v>
      </c>
      <c r="H909" s="316" t="str">
        <f>IF(OR(AND('ENTR1-Age'!BZ40="",'ENTR1-Age'!CA40=""),AND('ENTR1-Age'!BZ88="",'ENTR1-Age'!CA88=""),AND('ENTR1-Age'!CA40="K",'ENTR1-Age'!CA88="K"),OR('ENTR1-Age'!CA40="O",'ENTR1-Age'!CA88="O")),"",SUM('ENTR1-Age'!BZ40,'ENTR1-Age'!BZ88))</f>
        <v/>
      </c>
      <c r="I909" s="316" t="str">
        <f>IF(AND(OR(AND('ENTR1-Age'!CA40="O",'ENTR1-Age'!CA88="O"),AND('ENTR1-Age'!CA40="K",'ENTR1-Age'!CA88="K")),SUM('ENTR1-Age'!BZ40,'ENTR1-Age'!BZ88)=0,ISNUMBER('ENTR1-Age'!BZ136)),"",IF(OR('ENTR1-Age'!CA40="O",'ENTR1-Age'!CA88="O"),"O",IF(AND('ENTR1-Age'!CA40='ENTR1-Age'!CA88,OR('ENTR1-Age'!CA40="K",'ENTR1-Age'!CA40="W",'ENTR1-Age'!CA40="M")), UPPER('ENTR1-Age'!CA40),"")))</f>
        <v/>
      </c>
      <c r="J909" s="321" t="s">
        <v>184</v>
      </c>
      <c r="K909" s="322" t="str">
        <f>IF(AND(ISBLANK('ENTR1-Age'!BZ136),$L$909&lt;&gt;"M"),"",'ENTR1-Age'!BZ136)</f>
        <v/>
      </c>
      <c r="L909" s="316" t="str">
        <f>IF(ISBLANK('ENTR1-Age'!CA136),"",'ENTR1-Age'!CA136)</f>
        <v/>
      </c>
      <c r="M909" s="317" t="str">
        <f t="shared" si="15"/>
        <v>OK</v>
      </c>
      <c r="N909" s="342"/>
    </row>
    <row r="910" spans="1:14" x14ac:dyDescent="0.2">
      <c r="A910" s="316" t="s">
        <v>389</v>
      </c>
      <c r="B910" s="316" t="s">
        <v>2953</v>
      </c>
      <c r="C910" s="316" t="s">
        <v>194</v>
      </c>
      <c r="D910" s="318" t="s">
        <v>2954</v>
      </c>
      <c r="E910" s="321" t="s">
        <v>184</v>
      </c>
      <c r="F910" s="316" t="s">
        <v>194</v>
      </c>
      <c r="G910" s="318" t="s">
        <v>2955</v>
      </c>
      <c r="H910" s="316" t="str">
        <f>IF(OR(AND('ENTR1-Age'!BZ41="",'ENTR1-Age'!CA41=""),AND('ENTR1-Age'!BZ89="",'ENTR1-Age'!CA89=""),AND('ENTR1-Age'!CA41="K",'ENTR1-Age'!CA89="K"),OR('ENTR1-Age'!CA41="O",'ENTR1-Age'!CA89="O")),"",SUM('ENTR1-Age'!BZ41,'ENTR1-Age'!BZ89))</f>
        <v/>
      </c>
      <c r="I910" s="316" t="str">
        <f>IF(AND(OR(AND('ENTR1-Age'!CA41="O",'ENTR1-Age'!CA89="O"),AND('ENTR1-Age'!CA41="K",'ENTR1-Age'!CA89="K")),SUM('ENTR1-Age'!BZ41,'ENTR1-Age'!BZ89)=0,ISNUMBER('ENTR1-Age'!BZ137)),"",IF(OR('ENTR1-Age'!CA41="O",'ENTR1-Age'!CA89="O"),"O",IF(AND('ENTR1-Age'!CA41='ENTR1-Age'!CA89,OR('ENTR1-Age'!CA41="K",'ENTR1-Age'!CA41="W",'ENTR1-Age'!CA41="M")), UPPER('ENTR1-Age'!CA41),"")))</f>
        <v/>
      </c>
      <c r="J910" s="321" t="s">
        <v>184</v>
      </c>
      <c r="K910" s="322" t="str">
        <f>IF(AND(ISBLANK('ENTR1-Age'!BZ137),$L$910&lt;&gt;"M"),"",'ENTR1-Age'!BZ137)</f>
        <v/>
      </c>
      <c r="L910" s="316" t="str">
        <f>IF(ISBLANK('ENTR1-Age'!CA137),"",'ENTR1-Age'!CA137)</f>
        <v/>
      </c>
      <c r="M910" s="317" t="str">
        <f t="shared" si="15"/>
        <v>OK</v>
      </c>
      <c r="N910" s="342"/>
    </row>
    <row r="911" spans="1:14" x14ac:dyDescent="0.2">
      <c r="A911" s="316" t="s">
        <v>389</v>
      </c>
      <c r="B911" s="316" t="s">
        <v>2956</v>
      </c>
      <c r="C911" s="316" t="s">
        <v>194</v>
      </c>
      <c r="D911" s="318" t="s">
        <v>2957</v>
      </c>
      <c r="E911" s="321" t="s">
        <v>184</v>
      </c>
      <c r="F911" s="316" t="s">
        <v>194</v>
      </c>
      <c r="G911" s="318" t="s">
        <v>2958</v>
      </c>
      <c r="H911" s="316" t="str">
        <f>IF(OR(AND('ENTR1-Age'!BZ42="",'ENTR1-Age'!CA42=""),AND('ENTR1-Age'!BZ90="",'ENTR1-Age'!CA90=""),AND('ENTR1-Age'!CA42="K",'ENTR1-Age'!CA90="K"),OR('ENTR1-Age'!CA42="O",'ENTR1-Age'!CA90="O")),"",SUM('ENTR1-Age'!BZ42,'ENTR1-Age'!BZ90))</f>
        <v/>
      </c>
      <c r="I911" s="316" t="str">
        <f>IF(AND(OR(AND('ENTR1-Age'!CA42="O",'ENTR1-Age'!CA90="O"),AND('ENTR1-Age'!CA42="K",'ENTR1-Age'!CA90="K")),SUM('ENTR1-Age'!BZ42,'ENTR1-Age'!BZ90)=0,ISNUMBER('ENTR1-Age'!BZ138)),"",IF(OR('ENTR1-Age'!CA42="O",'ENTR1-Age'!CA90="O"),"O",IF(AND('ENTR1-Age'!CA42='ENTR1-Age'!CA90,OR('ENTR1-Age'!CA42="K",'ENTR1-Age'!CA42="W",'ENTR1-Age'!CA42="M")), UPPER('ENTR1-Age'!CA42),"")))</f>
        <v/>
      </c>
      <c r="J911" s="321" t="s">
        <v>184</v>
      </c>
      <c r="K911" s="322" t="str">
        <f>IF(AND(ISBLANK('ENTR1-Age'!BZ138),$L$911&lt;&gt;"M"),"",'ENTR1-Age'!BZ138)</f>
        <v/>
      </c>
      <c r="L911" s="316" t="str">
        <f>IF(ISBLANK('ENTR1-Age'!CA138),"",'ENTR1-Age'!CA138)</f>
        <v/>
      </c>
      <c r="M911" s="317" t="str">
        <f t="shared" si="15"/>
        <v>OK</v>
      </c>
      <c r="N911" s="342"/>
    </row>
    <row r="912" spans="1:14" x14ac:dyDescent="0.2">
      <c r="A912" s="316" t="s">
        <v>389</v>
      </c>
      <c r="B912" s="316" t="s">
        <v>2959</v>
      </c>
      <c r="C912" s="316" t="s">
        <v>194</v>
      </c>
      <c r="D912" s="318" t="s">
        <v>2960</v>
      </c>
      <c r="E912" s="321" t="s">
        <v>184</v>
      </c>
      <c r="F912" s="316" t="s">
        <v>194</v>
      </c>
      <c r="G912" s="318" t="s">
        <v>2961</v>
      </c>
      <c r="H912" s="316" t="str">
        <f>IF(OR(AND('ENTR1-Age'!BZ43="",'ENTR1-Age'!CA43=""),AND('ENTR1-Age'!BZ91="",'ENTR1-Age'!CA91=""),AND('ENTR1-Age'!CA43="K",'ENTR1-Age'!CA91="K"),OR('ENTR1-Age'!CA43="O",'ENTR1-Age'!CA91="O")),"",SUM('ENTR1-Age'!BZ43,'ENTR1-Age'!BZ91))</f>
        <v/>
      </c>
      <c r="I912" s="316" t="str">
        <f>IF(AND(OR(AND('ENTR1-Age'!CA43="O",'ENTR1-Age'!CA91="O"),AND('ENTR1-Age'!CA43="K",'ENTR1-Age'!CA91="K")),SUM('ENTR1-Age'!BZ43,'ENTR1-Age'!BZ91)=0,ISNUMBER('ENTR1-Age'!BZ139)),"",IF(OR('ENTR1-Age'!CA43="O",'ENTR1-Age'!CA91="O"),"O",IF(AND('ENTR1-Age'!CA43='ENTR1-Age'!CA91,OR('ENTR1-Age'!CA43="K",'ENTR1-Age'!CA43="W",'ENTR1-Age'!CA43="M")), UPPER('ENTR1-Age'!CA43),"")))</f>
        <v/>
      </c>
      <c r="J912" s="321" t="s">
        <v>184</v>
      </c>
      <c r="K912" s="322" t="str">
        <f>IF(AND(ISBLANK('ENTR1-Age'!BZ139),$L$912&lt;&gt;"M"),"",'ENTR1-Age'!BZ139)</f>
        <v/>
      </c>
      <c r="L912" s="316" t="str">
        <f>IF(ISBLANK('ENTR1-Age'!CA139),"",'ENTR1-Age'!CA139)</f>
        <v/>
      </c>
      <c r="M912" s="317" t="str">
        <f t="shared" si="15"/>
        <v>OK</v>
      </c>
      <c r="N912" s="342"/>
    </row>
    <row r="913" spans="1:14" x14ac:dyDescent="0.2">
      <c r="A913" s="316" t="s">
        <v>389</v>
      </c>
      <c r="B913" s="316" t="s">
        <v>2962</v>
      </c>
      <c r="C913" s="316" t="s">
        <v>194</v>
      </c>
      <c r="D913" s="318" t="s">
        <v>2963</v>
      </c>
      <c r="E913" s="321" t="s">
        <v>184</v>
      </c>
      <c r="F913" s="316" t="s">
        <v>194</v>
      </c>
      <c r="G913" s="318" t="s">
        <v>2964</v>
      </c>
      <c r="H913" s="316" t="str">
        <f>IF(OR(AND('ENTR1-Age'!BZ44="",'ENTR1-Age'!CA44=""),AND('ENTR1-Age'!BZ92="",'ENTR1-Age'!CA92=""),AND('ENTR1-Age'!CA44="K",'ENTR1-Age'!CA92="K"),OR('ENTR1-Age'!CA44="O",'ENTR1-Age'!CA92="O")),"",SUM('ENTR1-Age'!BZ44,'ENTR1-Age'!BZ92))</f>
        <v/>
      </c>
      <c r="I913" s="316" t="str">
        <f>IF(AND(OR(AND('ENTR1-Age'!CA44="O",'ENTR1-Age'!CA92="O"),AND('ENTR1-Age'!CA44="K",'ENTR1-Age'!CA92="K")),SUM('ENTR1-Age'!BZ44,'ENTR1-Age'!BZ92)=0,ISNUMBER('ENTR1-Age'!BZ140)),"",IF(OR('ENTR1-Age'!CA44="O",'ENTR1-Age'!CA92="O"),"O",IF(AND('ENTR1-Age'!CA44='ENTR1-Age'!CA92,OR('ENTR1-Age'!CA44="K",'ENTR1-Age'!CA44="W",'ENTR1-Age'!CA44="M")), UPPER('ENTR1-Age'!CA44),"")))</f>
        <v/>
      </c>
      <c r="J913" s="321" t="s">
        <v>184</v>
      </c>
      <c r="K913" s="322" t="str">
        <f>IF(AND(ISBLANK('ENTR1-Age'!BZ140),$L$913&lt;&gt;"M"),"",'ENTR1-Age'!BZ140)</f>
        <v/>
      </c>
      <c r="L913" s="316" t="str">
        <f>IF(ISBLANK('ENTR1-Age'!CA140),"",'ENTR1-Age'!CA140)</f>
        <v/>
      </c>
      <c r="M913" s="317" t="str">
        <f t="shared" si="15"/>
        <v>OK</v>
      </c>
      <c r="N913" s="342"/>
    </row>
    <row r="914" spans="1:14" x14ac:dyDescent="0.2">
      <c r="A914" s="316" t="s">
        <v>389</v>
      </c>
      <c r="B914" s="316" t="s">
        <v>2965</v>
      </c>
      <c r="C914" s="316" t="s">
        <v>194</v>
      </c>
      <c r="D914" s="318" t="s">
        <v>2966</v>
      </c>
      <c r="E914" s="321" t="s">
        <v>184</v>
      </c>
      <c r="F914" s="316" t="s">
        <v>194</v>
      </c>
      <c r="G914" s="318" t="s">
        <v>2967</v>
      </c>
      <c r="H914" s="316" t="str">
        <f>IF(OR(AND('ENTR1-Age'!BZ45="",'ENTR1-Age'!CA45=""),AND('ENTR1-Age'!BZ93="",'ENTR1-Age'!CA93=""),AND('ENTR1-Age'!CA45="K",'ENTR1-Age'!CA93="K"),OR('ENTR1-Age'!CA45="O",'ENTR1-Age'!CA93="O")),"",SUM('ENTR1-Age'!BZ45,'ENTR1-Age'!BZ93))</f>
        <v/>
      </c>
      <c r="I914" s="316" t="str">
        <f>IF(AND(OR(AND('ENTR1-Age'!CA45="O",'ENTR1-Age'!CA93="O"),AND('ENTR1-Age'!CA45="K",'ENTR1-Age'!CA93="K")),SUM('ENTR1-Age'!BZ45,'ENTR1-Age'!BZ93)=0,ISNUMBER('ENTR1-Age'!BZ141)),"",IF(OR('ENTR1-Age'!CA45="O",'ENTR1-Age'!CA93="O"),"O",IF(AND('ENTR1-Age'!CA45='ENTR1-Age'!CA93,OR('ENTR1-Age'!CA45="K",'ENTR1-Age'!CA45="W",'ENTR1-Age'!CA45="M")), UPPER('ENTR1-Age'!CA45),"")))</f>
        <v/>
      </c>
      <c r="J914" s="321" t="s">
        <v>184</v>
      </c>
      <c r="K914" s="322" t="str">
        <f>IF(AND(ISBLANK('ENTR1-Age'!BZ141),$L$914&lt;&gt;"M"),"",'ENTR1-Age'!BZ141)</f>
        <v/>
      </c>
      <c r="L914" s="316" t="str">
        <f>IF(ISBLANK('ENTR1-Age'!CA141),"",'ENTR1-Age'!CA141)</f>
        <v/>
      </c>
      <c r="M914" s="317" t="str">
        <f t="shared" si="15"/>
        <v>OK</v>
      </c>
      <c r="N914" s="342"/>
    </row>
    <row r="915" spans="1:14" x14ac:dyDescent="0.2">
      <c r="A915" s="316" t="s">
        <v>389</v>
      </c>
      <c r="B915" s="316" t="s">
        <v>2968</v>
      </c>
      <c r="C915" s="316" t="s">
        <v>194</v>
      </c>
      <c r="D915" s="318" t="s">
        <v>2969</v>
      </c>
      <c r="E915" s="321" t="s">
        <v>184</v>
      </c>
      <c r="F915" s="316" t="s">
        <v>194</v>
      </c>
      <c r="G915" s="318" t="s">
        <v>2970</v>
      </c>
      <c r="H915" s="316" t="str">
        <f>IF(OR(AND('ENTR1-Age'!BZ46="",'ENTR1-Age'!CA46=""),AND('ENTR1-Age'!BZ94="",'ENTR1-Age'!CA94=""),AND('ENTR1-Age'!CA46="K",'ENTR1-Age'!CA94="K"),OR('ENTR1-Age'!CA46="O",'ENTR1-Age'!CA94="O")),"",SUM('ENTR1-Age'!BZ46,'ENTR1-Age'!BZ94))</f>
        <v/>
      </c>
      <c r="I915" s="316" t="str">
        <f>IF(AND(OR(AND('ENTR1-Age'!CA46="O",'ENTR1-Age'!CA94="O"),AND('ENTR1-Age'!CA46="K",'ENTR1-Age'!CA94="K")),SUM('ENTR1-Age'!BZ46,'ENTR1-Age'!BZ94)=0,ISNUMBER('ENTR1-Age'!BZ142)),"",IF(OR('ENTR1-Age'!CA46="O",'ENTR1-Age'!CA94="O"),"O",IF(AND('ENTR1-Age'!CA46='ENTR1-Age'!CA94,OR('ENTR1-Age'!CA46="K",'ENTR1-Age'!CA46="W",'ENTR1-Age'!CA46="M")), UPPER('ENTR1-Age'!CA46),"")))</f>
        <v/>
      </c>
      <c r="J915" s="321" t="s">
        <v>184</v>
      </c>
      <c r="K915" s="322" t="str">
        <f>IF(AND(ISBLANK('ENTR1-Age'!BZ142),$L$915&lt;&gt;"M"),"",'ENTR1-Age'!BZ142)</f>
        <v/>
      </c>
      <c r="L915" s="316" t="str">
        <f>IF(ISBLANK('ENTR1-Age'!CA142),"",'ENTR1-Age'!CA142)</f>
        <v/>
      </c>
      <c r="M915" s="317" t="str">
        <f t="shared" si="15"/>
        <v>OK</v>
      </c>
      <c r="N915" s="342"/>
    </row>
    <row r="916" spans="1:14" x14ac:dyDescent="0.2">
      <c r="A916" s="316" t="s">
        <v>389</v>
      </c>
      <c r="B916" s="316" t="s">
        <v>2971</v>
      </c>
      <c r="C916" s="316" t="s">
        <v>194</v>
      </c>
      <c r="D916" s="318" t="s">
        <v>2972</v>
      </c>
      <c r="E916" s="321" t="s">
        <v>184</v>
      </c>
      <c r="F916" s="316" t="s">
        <v>194</v>
      </c>
      <c r="G916" s="318" t="s">
        <v>2973</v>
      </c>
      <c r="H916" s="316" t="str">
        <f>IF(OR(AND('ENTR1-Age'!BZ47="",'ENTR1-Age'!CA47=""),AND('ENTR1-Age'!BZ95="",'ENTR1-Age'!CA95=""),AND('ENTR1-Age'!CA47="K",'ENTR1-Age'!CA95="K"),OR('ENTR1-Age'!CA47="O",'ENTR1-Age'!CA95="O")),"",SUM('ENTR1-Age'!BZ47,'ENTR1-Age'!BZ95))</f>
        <v/>
      </c>
      <c r="I916" s="316" t="str">
        <f>IF(AND(OR(AND('ENTR1-Age'!CA47="O",'ENTR1-Age'!CA95="O"),AND('ENTR1-Age'!CA47="K",'ENTR1-Age'!CA95="K")),SUM('ENTR1-Age'!BZ47,'ENTR1-Age'!BZ95)=0,ISNUMBER('ENTR1-Age'!BZ143)),"",IF(OR('ENTR1-Age'!CA47="O",'ENTR1-Age'!CA95="O"),"O",IF(AND('ENTR1-Age'!CA47='ENTR1-Age'!CA95,OR('ENTR1-Age'!CA47="K",'ENTR1-Age'!CA47="W",'ENTR1-Age'!CA47="M")), UPPER('ENTR1-Age'!CA47),"")))</f>
        <v/>
      </c>
      <c r="J916" s="321" t="s">
        <v>184</v>
      </c>
      <c r="K916" s="322" t="str">
        <f>IF(AND(ISBLANK('ENTR1-Age'!BZ143),$L$916&lt;&gt;"M"),"",'ENTR1-Age'!BZ143)</f>
        <v/>
      </c>
      <c r="L916" s="316" t="str">
        <f>IF(ISBLANK('ENTR1-Age'!CA143),"",'ENTR1-Age'!CA143)</f>
        <v/>
      </c>
      <c r="M916" s="317" t="str">
        <f t="shared" si="15"/>
        <v>OK</v>
      </c>
      <c r="N916" s="342"/>
    </row>
    <row r="917" spans="1:14" x14ac:dyDescent="0.2">
      <c r="A917" s="316" t="s">
        <v>389</v>
      </c>
      <c r="B917" s="316" t="s">
        <v>2974</v>
      </c>
      <c r="C917" s="316" t="s">
        <v>194</v>
      </c>
      <c r="D917" s="318" t="s">
        <v>2975</v>
      </c>
      <c r="E917" s="321" t="s">
        <v>184</v>
      </c>
      <c r="F917" s="316" t="s">
        <v>194</v>
      </c>
      <c r="G917" s="318" t="s">
        <v>2976</v>
      </c>
      <c r="H917" s="316" t="str">
        <f>IF(OR(AND('ENTR1-Age'!BZ48="",'ENTR1-Age'!CA48=""),AND('ENTR1-Age'!BZ96="",'ENTR1-Age'!CA96=""),AND('ENTR1-Age'!CA48="K",'ENTR1-Age'!CA96="K"),OR('ENTR1-Age'!CA48="O",'ENTR1-Age'!CA96="O")),"",SUM('ENTR1-Age'!BZ48,'ENTR1-Age'!BZ96))</f>
        <v/>
      </c>
      <c r="I917" s="316" t="str">
        <f>IF(AND(OR(AND('ENTR1-Age'!CA48="O",'ENTR1-Age'!CA96="O"),AND('ENTR1-Age'!CA48="K",'ENTR1-Age'!CA96="K")),SUM('ENTR1-Age'!BZ48,'ENTR1-Age'!BZ96)=0,ISNUMBER('ENTR1-Age'!BZ144)),"",IF(OR('ENTR1-Age'!CA48="O",'ENTR1-Age'!CA96="O"),"O",IF(AND('ENTR1-Age'!CA48='ENTR1-Age'!CA96,OR('ENTR1-Age'!CA48="K",'ENTR1-Age'!CA48="W",'ENTR1-Age'!CA48="M")), UPPER('ENTR1-Age'!CA48),"")))</f>
        <v/>
      </c>
      <c r="J917" s="321" t="s">
        <v>184</v>
      </c>
      <c r="K917" s="322" t="str">
        <f>IF(AND(ISBLANK('ENTR1-Age'!BZ144),$L$917&lt;&gt;"M"),"",'ENTR1-Age'!BZ144)</f>
        <v/>
      </c>
      <c r="L917" s="316" t="str">
        <f>IF(ISBLANK('ENTR1-Age'!CA144),"",'ENTR1-Age'!CA144)</f>
        <v/>
      </c>
      <c r="M917" s="317" t="str">
        <f t="shared" si="15"/>
        <v>OK</v>
      </c>
      <c r="N917" s="342"/>
    </row>
    <row r="918" spans="1:14" x14ac:dyDescent="0.2">
      <c r="A918" s="316" t="s">
        <v>389</v>
      </c>
      <c r="B918" s="316" t="s">
        <v>2977</v>
      </c>
      <c r="C918" s="316" t="s">
        <v>194</v>
      </c>
      <c r="D918" s="318" t="s">
        <v>2978</v>
      </c>
      <c r="E918" s="321" t="s">
        <v>184</v>
      </c>
      <c r="F918" s="316" t="s">
        <v>194</v>
      </c>
      <c r="G918" s="318" t="s">
        <v>2979</v>
      </c>
      <c r="H918" s="316" t="str">
        <f>IF(OR(AND('ENTR1-Age'!BZ49="",'ENTR1-Age'!CA49=""),AND('ENTR1-Age'!BZ97="",'ENTR1-Age'!CA97=""),AND('ENTR1-Age'!CA49="K",'ENTR1-Age'!CA97="K"),OR('ENTR1-Age'!CA49="O",'ENTR1-Age'!CA97="O")),"",SUM('ENTR1-Age'!BZ49,'ENTR1-Age'!BZ97))</f>
        <v/>
      </c>
      <c r="I918" s="316" t="str">
        <f>IF(AND(OR(AND('ENTR1-Age'!CA49="O",'ENTR1-Age'!CA97="O"),AND('ENTR1-Age'!CA49="K",'ENTR1-Age'!CA97="K")),SUM('ENTR1-Age'!BZ49,'ENTR1-Age'!BZ97)=0,ISNUMBER('ENTR1-Age'!BZ145)),"",IF(OR('ENTR1-Age'!CA49="O",'ENTR1-Age'!CA97="O"),"O",IF(AND('ENTR1-Age'!CA49='ENTR1-Age'!CA97,OR('ENTR1-Age'!CA49="K",'ENTR1-Age'!CA49="W",'ENTR1-Age'!CA49="M")), UPPER('ENTR1-Age'!CA49),"")))</f>
        <v/>
      </c>
      <c r="J918" s="321" t="s">
        <v>184</v>
      </c>
      <c r="K918" s="322" t="str">
        <f>IF(AND(ISBLANK('ENTR1-Age'!BZ145),$L$918&lt;&gt;"M"),"",'ENTR1-Age'!BZ145)</f>
        <v/>
      </c>
      <c r="L918" s="316" t="str">
        <f>IF(ISBLANK('ENTR1-Age'!CA145),"",'ENTR1-Age'!CA145)</f>
        <v/>
      </c>
      <c r="M918" s="317" t="str">
        <f t="shared" si="15"/>
        <v>OK</v>
      </c>
      <c r="N918" s="342"/>
    </row>
    <row r="919" spans="1:14" x14ac:dyDescent="0.2">
      <c r="A919" s="316" t="s">
        <v>389</v>
      </c>
      <c r="B919" s="316" t="s">
        <v>2980</v>
      </c>
      <c r="C919" s="316" t="s">
        <v>194</v>
      </c>
      <c r="D919" s="318" t="s">
        <v>2981</v>
      </c>
      <c r="E919" s="321" t="s">
        <v>184</v>
      </c>
      <c r="F919" s="316" t="s">
        <v>194</v>
      </c>
      <c r="G919" s="318" t="s">
        <v>2982</v>
      </c>
      <c r="H919" s="316" t="str">
        <f>IF(OR(AND('ENTR1-Age'!BZ50="",'ENTR1-Age'!CA50=""),AND('ENTR1-Age'!BZ98="",'ENTR1-Age'!CA98=""),AND('ENTR1-Age'!CA50="K",'ENTR1-Age'!CA98="K"),OR('ENTR1-Age'!CA50="O",'ENTR1-Age'!CA98="O")),"",SUM('ENTR1-Age'!BZ50,'ENTR1-Age'!BZ98))</f>
        <v/>
      </c>
      <c r="I919" s="316" t="str">
        <f>IF(AND(OR(AND('ENTR1-Age'!CA50="O",'ENTR1-Age'!CA98="O"),AND('ENTR1-Age'!CA50="K",'ENTR1-Age'!CA98="K")),SUM('ENTR1-Age'!BZ50,'ENTR1-Age'!BZ98)=0,ISNUMBER('ENTR1-Age'!BZ146)),"",IF(OR('ENTR1-Age'!CA50="O",'ENTR1-Age'!CA98="O"),"O",IF(AND('ENTR1-Age'!CA50='ENTR1-Age'!CA98,OR('ENTR1-Age'!CA50="K",'ENTR1-Age'!CA50="W",'ENTR1-Age'!CA50="M")), UPPER('ENTR1-Age'!CA50),"")))</f>
        <v/>
      </c>
      <c r="J919" s="321" t="s">
        <v>184</v>
      </c>
      <c r="K919" s="322" t="str">
        <f>IF(AND(ISBLANK('ENTR1-Age'!BZ146),$L$919&lt;&gt;"M"),"",'ENTR1-Age'!BZ146)</f>
        <v/>
      </c>
      <c r="L919" s="316" t="str">
        <f>IF(ISBLANK('ENTR1-Age'!CA146),"",'ENTR1-Age'!CA146)</f>
        <v/>
      </c>
      <c r="M919" s="317" t="str">
        <f t="shared" si="15"/>
        <v>OK</v>
      </c>
      <c r="N919" s="342"/>
    </row>
    <row r="920" spans="1:14" x14ac:dyDescent="0.2">
      <c r="A920" s="316" t="s">
        <v>389</v>
      </c>
      <c r="B920" s="316" t="s">
        <v>2983</v>
      </c>
      <c r="C920" s="316" t="s">
        <v>194</v>
      </c>
      <c r="D920" s="318" t="s">
        <v>2984</v>
      </c>
      <c r="E920" s="321" t="s">
        <v>184</v>
      </c>
      <c r="F920" s="316" t="s">
        <v>194</v>
      </c>
      <c r="G920" s="318" t="s">
        <v>2985</v>
      </c>
      <c r="H920" s="316" t="str">
        <f>IF(OR(AND('ENTR1-Age'!BZ51="",'ENTR1-Age'!CA51=""),AND('ENTR1-Age'!BZ99="",'ENTR1-Age'!CA99=""),AND('ENTR1-Age'!CA51="K",'ENTR1-Age'!CA99="K"),OR('ENTR1-Age'!CA51="O",'ENTR1-Age'!CA99="O")),"",SUM('ENTR1-Age'!BZ51,'ENTR1-Age'!BZ99))</f>
        <v/>
      </c>
      <c r="I920" s="316" t="str">
        <f>IF(AND(OR(AND('ENTR1-Age'!CA51="O",'ENTR1-Age'!CA99="O"),AND('ENTR1-Age'!CA51="K",'ENTR1-Age'!CA99="K")),SUM('ENTR1-Age'!BZ51,'ENTR1-Age'!BZ99)=0,ISNUMBER('ENTR1-Age'!BZ147)),"",IF(OR('ENTR1-Age'!CA51="O",'ENTR1-Age'!CA99="O"),"O",IF(AND('ENTR1-Age'!CA51='ENTR1-Age'!CA99,OR('ENTR1-Age'!CA51="K",'ENTR1-Age'!CA51="W",'ENTR1-Age'!CA51="M")), UPPER('ENTR1-Age'!CA51),"")))</f>
        <v/>
      </c>
      <c r="J920" s="321" t="s">
        <v>184</v>
      </c>
      <c r="K920" s="322" t="str">
        <f>IF(AND(ISBLANK('ENTR1-Age'!BZ147),$L$920&lt;&gt;"M"),"",'ENTR1-Age'!BZ147)</f>
        <v/>
      </c>
      <c r="L920" s="316" t="str">
        <f>IF(ISBLANK('ENTR1-Age'!CA147),"",'ENTR1-Age'!CA147)</f>
        <v/>
      </c>
      <c r="M920" s="317" t="str">
        <f t="shared" si="15"/>
        <v>OK</v>
      </c>
      <c r="N920" s="342"/>
    </row>
    <row r="921" spans="1:14" x14ac:dyDescent="0.2">
      <c r="A921" s="316" t="s">
        <v>389</v>
      </c>
      <c r="B921" s="316" t="s">
        <v>2986</v>
      </c>
      <c r="C921" s="316" t="s">
        <v>194</v>
      </c>
      <c r="D921" s="318" t="s">
        <v>2987</v>
      </c>
      <c r="E921" s="321" t="s">
        <v>184</v>
      </c>
      <c r="F921" s="316" t="s">
        <v>194</v>
      </c>
      <c r="G921" s="318" t="s">
        <v>2988</v>
      </c>
      <c r="H921" s="316" t="str">
        <f>IF(OR(AND('ENTR1-Age'!BZ52="",'ENTR1-Age'!CA52=""),AND('ENTR1-Age'!BZ100="",'ENTR1-Age'!CA100=""),AND('ENTR1-Age'!CA52="K",'ENTR1-Age'!CA100="K"),OR('ENTR1-Age'!CA52="O",'ENTR1-Age'!CA100="O")),"",SUM('ENTR1-Age'!BZ52,'ENTR1-Age'!BZ100))</f>
        <v/>
      </c>
      <c r="I921" s="316" t="str">
        <f>IF(AND(OR(AND('ENTR1-Age'!CA52="O",'ENTR1-Age'!CA100="O"),AND('ENTR1-Age'!CA52="K",'ENTR1-Age'!CA100="K")),SUM('ENTR1-Age'!BZ52,'ENTR1-Age'!BZ100)=0,ISNUMBER('ENTR1-Age'!BZ148)),"",IF(OR('ENTR1-Age'!CA52="O",'ENTR1-Age'!CA100="O"),"O",IF(AND('ENTR1-Age'!CA52='ENTR1-Age'!CA100,OR('ENTR1-Age'!CA52="K",'ENTR1-Age'!CA52="W",'ENTR1-Age'!CA52="M")), UPPER('ENTR1-Age'!CA52),"")))</f>
        <v/>
      </c>
      <c r="J921" s="321" t="s">
        <v>184</v>
      </c>
      <c r="K921" s="322" t="str">
        <f>IF(AND(ISBLANK('ENTR1-Age'!BZ148),$L$921&lt;&gt;"M"),"",'ENTR1-Age'!BZ148)</f>
        <v/>
      </c>
      <c r="L921" s="316" t="str">
        <f>IF(ISBLANK('ENTR1-Age'!CA148),"",'ENTR1-Age'!CA148)</f>
        <v/>
      </c>
      <c r="M921" s="317" t="str">
        <f t="shared" si="15"/>
        <v>OK</v>
      </c>
      <c r="N921" s="342"/>
    </row>
    <row r="922" spans="1:14" x14ac:dyDescent="0.2">
      <c r="A922" s="316" t="s">
        <v>389</v>
      </c>
      <c r="B922" s="316" t="s">
        <v>2989</v>
      </c>
      <c r="C922" s="316" t="s">
        <v>194</v>
      </c>
      <c r="D922" s="318" t="s">
        <v>2990</v>
      </c>
      <c r="E922" s="321" t="s">
        <v>184</v>
      </c>
      <c r="F922" s="316" t="s">
        <v>194</v>
      </c>
      <c r="G922" s="318" t="s">
        <v>2991</v>
      </c>
      <c r="H922" s="316" t="str">
        <f>IF(OR(AND('ENTR1-Age'!BZ53="",'ENTR1-Age'!CA53=""),AND('ENTR1-Age'!BZ101="",'ENTR1-Age'!CA101=""),AND('ENTR1-Age'!CA53="K",'ENTR1-Age'!CA101="K"),OR('ENTR1-Age'!CA53="O",'ENTR1-Age'!CA101="O")),"",SUM('ENTR1-Age'!BZ53,'ENTR1-Age'!BZ101))</f>
        <v/>
      </c>
      <c r="I922" s="316" t="str">
        <f>IF(AND(OR(AND('ENTR1-Age'!CA53="O",'ENTR1-Age'!CA101="O"),AND('ENTR1-Age'!CA53="K",'ENTR1-Age'!CA101="K")),SUM('ENTR1-Age'!BZ53,'ENTR1-Age'!BZ101)=0,ISNUMBER('ENTR1-Age'!BZ149)),"",IF(OR('ENTR1-Age'!CA53="O",'ENTR1-Age'!CA101="O"),"O",IF(AND('ENTR1-Age'!CA53='ENTR1-Age'!CA101,OR('ENTR1-Age'!CA53="K",'ENTR1-Age'!CA53="W",'ENTR1-Age'!CA53="M")), UPPER('ENTR1-Age'!CA53),"")))</f>
        <v/>
      </c>
      <c r="J922" s="321" t="s">
        <v>184</v>
      </c>
      <c r="K922" s="322" t="str">
        <f>IF(AND(ISBLANK('ENTR1-Age'!BZ149),$L$922&lt;&gt;"M"),"",'ENTR1-Age'!BZ149)</f>
        <v/>
      </c>
      <c r="L922" s="316" t="str">
        <f>IF(ISBLANK('ENTR1-Age'!CA149),"",'ENTR1-Age'!CA149)</f>
        <v/>
      </c>
      <c r="M922" s="317" t="str">
        <f t="shared" si="15"/>
        <v>OK</v>
      </c>
      <c r="N922" s="342"/>
    </row>
    <row r="923" spans="1:14" x14ac:dyDescent="0.2">
      <c r="A923" s="316" t="s">
        <v>389</v>
      </c>
      <c r="B923" s="316" t="s">
        <v>2992</v>
      </c>
      <c r="C923" s="316" t="s">
        <v>194</v>
      </c>
      <c r="D923" s="318" t="s">
        <v>2993</v>
      </c>
      <c r="E923" s="321" t="s">
        <v>184</v>
      </c>
      <c r="F923" s="316" t="s">
        <v>194</v>
      </c>
      <c r="G923" s="318" t="s">
        <v>2994</v>
      </c>
      <c r="H923" s="316" t="str">
        <f>IF(OR(AND('ENTR1-Age'!BZ54="",'ENTR1-Age'!CA54=""),AND('ENTR1-Age'!BZ102="",'ENTR1-Age'!CA102=""),AND('ENTR1-Age'!CA54="K",'ENTR1-Age'!CA102="K"),OR('ENTR1-Age'!CA54="O",'ENTR1-Age'!CA102="O")),"",SUM('ENTR1-Age'!BZ54,'ENTR1-Age'!BZ102))</f>
        <v/>
      </c>
      <c r="I923" s="316" t="str">
        <f>IF(AND(OR(AND('ENTR1-Age'!CA54="O",'ENTR1-Age'!CA102="O"),AND('ENTR1-Age'!CA54="K",'ENTR1-Age'!CA102="K")),SUM('ENTR1-Age'!BZ54,'ENTR1-Age'!BZ102)=0,ISNUMBER('ENTR1-Age'!BZ150)),"",IF(OR('ENTR1-Age'!CA54="O",'ENTR1-Age'!CA102="O"),"O",IF(AND('ENTR1-Age'!CA54='ENTR1-Age'!CA102,OR('ENTR1-Age'!CA54="K",'ENTR1-Age'!CA54="W",'ENTR1-Age'!CA54="M")), UPPER('ENTR1-Age'!CA54),"")))</f>
        <v/>
      </c>
      <c r="J923" s="321" t="s">
        <v>184</v>
      </c>
      <c r="K923" s="322" t="str">
        <f>IF(AND(ISBLANK('ENTR1-Age'!BZ150),$L$923&lt;&gt;"M"),"",'ENTR1-Age'!BZ150)</f>
        <v/>
      </c>
      <c r="L923" s="316" t="str">
        <f>IF(ISBLANK('ENTR1-Age'!CA150),"",'ENTR1-Age'!CA150)</f>
        <v/>
      </c>
      <c r="M923" s="317" t="str">
        <f t="shared" si="15"/>
        <v>OK</v>
      </c>
      <c r="N923" s="342"/>
    </row>
    <row r="924" spans="1:14" x14ac:dyDescent="0.2">
      <c r="A924" s="316" t="s">
        <v>389</v>
      </c>
      <c r="B924" s="316" t="s">
        <v>2995</v>
      </c>
      <c r="C924" s="316" t="s">
        <v>194</v>
      </c>
      <c r="D924" s="318" t="s">
        <v>2996</v>
      </c>
      <c r="E924" s="321" t="s">
        <v>184</v>
      </c>
      <c r="F924" s="316" t="s">
        <v>194</v>
      </c>
      <c r="G924" s="318" t="s">
        <v>2997</v>
      </c>
      <c r="H924" s="316" t="str">
        <f>IF(OR(AND('ENTR1-Age'!BZ55="",'ENTR1-Age'!CA55=""),AND('ENTR1-Age'!BZ103="",'ENTR1-Age'!CA103=""),AND('ENTR1-Age'!CA55="K",'ENTR1-Age'!CA103="K"),OR('ENTR1-Age'!CA55="O",'ENTR1-Age'!CA103="O")),"",SUM('ENTR1-Age'!BZ55,'ENTR1-Age'!BZ103))</f>
        <v/>
      </c>
      <c r="I924" s="316" t="str">
        <f>IF(AND(OR(AND('ENTR1-Age'!CA55="O",'ENTR1-Age'!CA103="O"),AND('ENTR1-Age'!CA55="K",'ENTR1-Age'!CA103="K")),SUM('ENTR1-Age'!BZ55,'ENTR1-Age'!BZ103)=0,ISNUMBER('ENTR1-Age'!BZ151)),"",IF(OR('ENTR1-Age'!CA55="O",'ENTR1-Age'!CA103="O"),"O",IF(AND('ENTR1-Age'!CA55='ENTR1-Age'!CA103,OR('ENTR1-Age'!CA55="K",'ENTR1-Age'!CA55="W",'ENTR1-Age'!CA55="M")), UPPER('ENTR1-Age'!CA55),"")))</f>
        <v/>
      </c>
      <c r="J924" s="321" t="s">
        <v>184</v>
      </c>
      <c r="K924" s="322" t="str">
        <f>IF(AND(ISBLANK('ENTR1-Age'!BZ151),$L$924&lt;&gt;"M"),"",'ENTR1-Age'!BZ151)</f>
        <v/>
      </c>
      <c r="L924" s="316" t="str">
        <f>IF(ISBLANK('ENTR1-Age'!CA151),"",'ENTR1-Age'!CA151)</f>
        <v/>
      </c>
      <c r="M924" s="317" t="str">
        <f t="shared" si="15"/>
        <v>OK</v>
      </c>
      <c r="N924" s="342"/>
    </row>
    <row r="925" spans="1:14" x14ac:dyDescent="0.2">
      <c r="A925" s="316" t="s">
        <v>389</v>
      </c>
      <c r="B925" s="316" t="s">
        <v>2998</v>
      </c>
      <c r="C925" s="316" t="s">
        <v>194</v>
      </c>
      <c r="D925" s="318" t="s">
        <v>2999</v>
      </c>
      <c r="E925" s="321" t="s">
        <v>184</v>
      </c>
      <c r="F925" s="316" t="s">
        <v>194</v>
      </c>
      <c r="G925" s="318" t="s">
        <v>3000</v>
      </c>
      <c r="H925" s="316" t="str">
        <f>IF(OR(AND('ENTR1-Age'!BZ56="",'ENTR1-Age'!CA56=""),AND('ENTR1-Age'!BZ104="",'ENTR1-Age'!CA104=""),AND('ENTR1-Age'!CA56="K",'ENTR1-Age'!CA104="K"),OR('ENTR1-Age'!CA56="O",'ENTR1-Age'!CA104="O")),"",SUM('ENTR1-Age'!BZ56,'ENTR1-Age'!BZ104))</f>
        <v/>
      </c>
      <c r="I925" s="316" t="str">
        <f>IF(AND(OR(AND('ENTR1-Age'!CA56="O",'ENTR1-Age'!CA104="O"),AND('ENTR1-Age'!CA56="K",'ENTR1-Age'!CA104="K")),SUM('ENTR1-Age'!BZ56,'ENTR1-Age'!BZ104)=0,ISNUMBER('ENTR1-Age'!BZ152)),"",IF(OR('ENTR1-Age'!CA56="O",'ENTR1-Age'!CA104="O"),"O",IF(AND('ENTR1-Age'!CA56='ENTR1-Age'!CA104,OR('ENTR1-Age'!CA56="K",'ENTR1-Age'!CA56="W",'ENTR1-Age'!CA56="M")), UPPER('ENTR1-Age'!CA56),"")))</f>
        <v/>
      </c>
      <c r="J925" s="321" t="s">
        <v>184</v>
      </c>
      <c r="K925" s="322" t="str">
        <f>IF(AND(ISBLANK('ENTR1-Age'!BZ152),$L$925&lt;&gt;"M"),"",'ENTR1-Age'!BZ152)</f>
        <v/>
      </c>
      <c r="L925" s="316" t="str">
        <f>IF(ISBLANK('ENTR1-Age'!CA152),"",'ENTR1-Age'!CA152)</f>
        <v/>
      </c>
      <c r="M925" s="317" t="str">
        <f t="shared" si="15"/>
        <v>OK</v>
      </c>
      <c r="N925" s="342"/>
    </row>
    <row r="926" spans="1:14" x14ac:dyDescent="0.2">
      <c r="A926" s="316" t="s">
        <v>389</v>
      </c>
      <c r="B926" s="316" t="s">
        <v>3001</v>
      </c>
      <c r="C926" s="316" t="s">
        <v>194</v>
      </c>
      <c r="D926" s="318" t="s">
        <v>3002</v>
      </c>
      <c r="E926" s="321" t="s">
        <v>184</v>
      </c>
      <c r="F926" s="316" t="s">
        <v>194</v>
      </c>
      <c r="G926" s="318" t="s">
        <v>3003</v>
      </c>
      <c r="H926" s="316" t="str">
        <f>IF(OR(AND('ENTR1-Age'!BZ57="",'ENTR1-Age'!CA57=""),AND('ENTR1-Age'!BZ105="",'ENTR1-Age'!CA105=""),AND('ENTR1-Age'!CA57="K",'ENTR1-Age'!CA105="K"),OR('ENTR1-Age'!CA57="O",'ENTR1-Age'!CA105="O")),"",SUM('ENTR1-Age'!BZ57,'ENTR1-Age'!BZ105))</f>
        <v/>
      </c>
      <c r="I926" s="316" t="str">
        <f>IF(AND(OR(AND('ENTR1-Age'!CA57="O",'ENTR1-Age'!CA105="O"),AND('ENTR1-Age'!CA57="K",'ENTR1-Age'!CA105="K")),SUM('ENTR1-Age'!BZ57,'ENTR1-Age'!BZ105)=0,ISNUMBER('ENTR1-Age'!BZ153)),"",IF(OR('ENTR1-Age'!CA57="O",'ENTR1-Age'!CA105="O"),"O",IF(AND('ENTR1-Age'!CA57='ENTR1-Age'!CA105,OR('ENTR1-Age'!CA57="K",'ENTR1-Age'!CA57="W",'ENTR1-Age'!CA57="M")), UPPER('ENTR1-Age'!CA57),"")))</f>
        <v/>
      </c>
      <c r="J926" s="321" t="s">
        <v>184</v>
      </c>
      <c r="K926" s="322" t="str">
        <f>IF(AND(ISBLANK('ENTR1-Age'!BZ153),$L$926&lt;&gt;"M"),"",'ENTR1-Age'!BZ153)</f>
        <v/>
      </c>
      <c r="L926" s="316" t="str">
        <f>IF(ISBLANK('ENTR1-Age'!CA153),"",'ENTR1-Age'!CA153)</f>
        <v/>
      </c>
      <c r="M926" s="317" t="str">
        <f t="shared" si="15"/>
        <v>OK</v>
      </c>
      <c r="N926" s="342"/>
    </row>
    <row r="927" spans="1:14" x14ac:dyDescent="0.2">
      <c r="A927" s="316" t="s">
        <v>389</v>
      </c>
      <c r="B927" s="316" t="s">
        <v>3004</v>
      </c>
      <c r="C927" s="316" t="s">
        <v>194</v>
      </c>
      <c r="D927" s="318" t="s">
        <v>3005</v>
      </c>
      <c r="E927" s="321" t="s">
        <v>184</v>
      </c>
      <c r="F927" s="316" t="s">
        <v>194</v>
      </c>
      <c r="G927" s="318" t="s">
        <v>3006</v>
      </c>
      <c r="H927" s="316" t="str">
        <f>IF(OR(AND('ENTR1-Age'!BZ58="",'ENTR1-Age'!CA58=""),AND('ENTR1-Age'!BZ106="",'ENTR1-Age'!CA106=""),AND('ENTR1-Age'!CA58="K",'ENTR1-Age'!CA106="K"),OR('ENTR1-Age'!CA58="O",'ENTR1-Age'!CA106="O")),"",SUM('ENTR1-Age'!BZ58,'ENTR1-Age'!BZ106))</f>
        <v/>
      </c>
      <c r="I927" s="316" t="str">
        <f>IF(AND(OR(AND('ENTR1-Age'!CA58="O",'ENTR1-Age'!CA106="O"),AND('ENTR1-Age'!CA58="K",'ENTR1-Age'!CA106="K")),SUM('ENTR1-Age'!BZ58,'ENTR1-Age'!BZ106)=0,ISNUMBER('ENTR1-Age'!BZ154)),"",IF(OR('ENTR1-Age'!CA58="O",'ENTR1-Age'!CA106="O"),"O",IF(AND('ENTR1-Age'!CA58='ENTR1-Age'!CA106,OR('ENTR1-Age'!CA58="K",'ENTR1-Age'!CA58="W",'ENTR1-Age'!CA58="M")), UPPER('ENTR1-Age'!CA58),"")))</f>
        <v/>
      </c>
      <c r="J927" s="321" t="s">
        <v>184</v>
      </c>
      <c r="K927" s="322" t="str">
        <f>IF(AND(ISBLANK('ENTR1-Age'!BZ154),$L$927&lt;&gt;"M"),"",'ENTR1-Age'!BZ154)</f>
        <v/>
      </c>
      <c r="L927" s="316" t="str">
        <f>IF(ISBLANK('ENTR1-Age'!CA154),"",'ENTR1-Age'!CA154)</f>
        <v/>
      </c>
      <c r="M927" s="317" t="str">
        <f t="shared" si="15"/>
        <v>OK</v>
      </c>
      <c r="N927" s="342"/>
    </row>
    <row r="928" spans="1:14" x14ac:dyDescent="0.2">
      <c r="A928" s="316" t="s">
        <v>389</v>
      </c>
      <c r="B928" s="316" t="s">
        <v>3007</v>
      </c>
      <c r="C928" s="316" t="s">
        <v>194</v>
      </c>
      <c r="D928" s="318" t="s">
        <v>3008</v>
      </c>
      <c r="E928" s="321" t="s">
        <v>184</v>
      </c>
      <c r="F928" s="316" t="s">
        <v>194</v>
      </c>
      <c r="G928" s="318" t="s">
        <v>3009</v>
      </c>
      <c r="H928" s="316" t="str">
        <f>IF(OR(AND('ENTR1-Age'!BZ59="",'ENTR1-Age'!CA59=""),AND('ENTR1-Age'!BZ107="",'ENTR1-Age'!CA107=""),AND('ENTR1-Age'!CA59="K",'ENTR1-Age'!CA107="K"),OR('ENTR1-Age'!CA59="O",'ENTR1-Age'!CA107="O")),"",SUM('ENTR1-Age'!BZ59,'ENTR1-Age'!BZ107))</f>
        <v/>
      </c>
      <c r="I928" s="316" t="str">
        <f>IF(AND(OR(AND('ENTR1-Age'!CA59="O",'ENTR1-Age'!CA107="O"),AND('ENTR1-Age'!CA59="K",'ENTR1-Age'!CA107="K")),SUM('ENTR1-Age'!BZ59,'ENTR1-Age'!BZ107)=0,ISNUMBER('ENTR1-Age'!BZ155)),"",IF(OR('ENTR1-Age'!CA59="O",'ENTR1-Age'!CA107="O"),"O",IF(AND('ENTR1-Age'!CA59='ENTR1-Age'!CA107,OR('ENTR1-Age'!CA59="K",'ENTR1-Age'!CA59="W",'ENTR1-Age'!CA59="M")), UPPER('ENTR1-Age'!CA59),"")))</f>
        <v/>
      </c>
      <c r="J928" s="321" t="s">
        <v>184</v>
      </c>
      <c r="K928" s="322" t="str">
        <f>IF(AND(ISBLANK('ENTR1-Age'!BZ155),$L$928&lt;&gt;"M"),"",'ENTR1-Age'!BZ155)</f>
        <v/>
      </c>
      <c r="L928" s="316" t="str">
        <f>IF(ISBLANK('ENTR1-Age'!CA155),"",'ENTR1-Age'!CA155)</f>
        <v/>
      </c>
      <c r="M928" s="317" t="str">
        <f t="shared" si="15"/>
        <v>OK</v>
      </c>
      <c r="N928" s="342"/>
    </row>
    <row r="929" spans="1:14" x14ac:dyDescent="0.2">
      <c r="A929" s="316" t="s">
        <v>389</v>
      </c>
      <c r="B929" s="316" t="s">
        <v>3010</v>
      </c>
      <c r="C929" s="316" t="s">
        <v>194</v>
      </c>
      <c r="D929" s="318" t="s">
        <v>3011</v>
      </c>
      <c r="E929" s="321" t="s">
        <v>184</v>
      </c>
      <c r="F929" s="316" t="s">
        <v>194</v>
      </c>
      <c r="G929" s="318" t="s">
        <v>3012</v>
      </c>
      <c r="H929" s="316" t="str">
        <f>IF(OR(AND('ENTR1-Age'!BZ60="",'ENTR1-Age'!CA60=""),AND('ENTR1-Age'!BZ108="",'ENTR1-Age'!CA108=""),AND('ENTR1-Age'!CA60="K",'ENTR1-Age'!CA108="K"),OR('ENTR1-Age'!CA60="O",'ENTR1-Age'!CA108="O")),"",SUM('ENTR1-Age'!BZ60,'ENTR1-Age'!BZ108))</f>
        <v/>
      </c>
      <c r="I929" s="316" t="str">
        <f>IF(AND(OR(AND('ENTR1-Age'!CA60="O",'ENTR1-Age'!CA108="O"),AND('ENTR1-Age'!CA60="K",'ENTR1-Age'!CA108="K")),SUM('ENTR1-Age'!BZ60,'ENTR1-Age'!BZ108)=0,ISNUMBER('ENTR1-Age'!BZ156)),"",IF(OR('ENTR1-Age'!CA60="O",'ENTR1-Age'!CA108="O"),"O",IF(AND('ENTR1-Age'!CA60='ENTR1-Age'!CA108,OR('ENTR1-Age'!CA60="K",'ENTR1-Age'!CA60="W",'ENTR1-Age'!CA60="M")), UPPER('ENTR1-Age'!CA60),"")))</f>
        <v/>
      </c>
      <c r="J929" s="321" t="s">
        <v>184</v>
      </c>
      <c r="K929" s="322" t="str">
        <f>IF(AND(ISBLANK('ENTR1-Age'!BZ156),$L$929&lt;&gt;"M"),"",'ENTR1-Age'!BZ156)</f>
        <v/>
      </c>
      <c r="L929" s="316" t="str">
        <f>IF(ISBLANK('ENTR1-Age'!CA156),"",'ENTR1-Age'!CA156)</f>
        <v/>
      </c>
      <c r="M929" s="317" t="str">
        <f t="shared" si="15"/>
        <v>OK</v>
      </c>
      <c r="N929" s="342"/>
    </row>
    <row r="930" spans="1:14" x14ac:dyDescent="0.2">
      <c r="A930" s="316" t="s">
        <v>389</v>
      </c>
      <c r="B930" s="316" t="s">
        <v>3013</v>
      </c>
      <c r="C930" s="316" t="s">
        <v>194</v>
      </c>
      <c r="D930" s="318" t="s">
        <v>3014</v>
      </c>
      <c r="E930" s="321" t="s">
        <v>184</v>
      </c>
      <c r="F930" s="316" t="s">
        <v>194</v>
      </c>
      <c r="G930" s="318" t="s">
        <v>3015</v>
      </c>
      <c r="H930" s="316" t="str">
        <f>IF(OR(AND('ENTR1-Age'!BZ61="",'ENTR1-Age'!CA61=""),AND('ENTR1-Age'!BZ109="",'ENTR1-Age'!CA109=""),AND('ENTR1-Age'!CA61="K",'ENTR1-Age'!CA109="K"),OR('ENTR1-Age'!CA61="O",'ENTR1-Age'!CA109="O")),"",SUM('ENTR1-Age'!BZ61,'ENTR1-Age'!BZ109))</f>
        <v/>
      </c>
      <c r="I930" s="316" t="str">
        <f>IF(AND(OR(AND('ENTR1-Age'!CA61="O",'ENTR1-Age'!CA109="O"),AND('ENTR1-Age'!CA61="K",'ENTR1-Age'!CA109="K")),SUM('ENTR1-Age'!BZ61,'ENTR1-Age'!BZ109)=0,ISNUMBER('ENTR1-Age'!BZ157)),"",IF(OR('ENTR1-Age'!CA61="O",'ENTR1-Age'!CA109="O"),"O",IF(AND('ENTR1-Age'!CA61='ENTR1-Age'!CA109,OR('ENTR1-Age'!CA61="K",'ENTR1-Age'!CA61="W",'ENTR1-Age'!CA61="M")), UPPER('ENTR1-Age'!CA61),"")))</f>
        <v/>
      </c>
      <c r="J930" s="321" t="s">
        <v>184</v>
      </c>
      <c r="K930" s="322" t="str">
        <f>IF(AND(ISBLANK('ENTR1-Age'!BZ157),$L$930&lt;&gt;"M"),"",'ENTR1-Age'!BZ157)</f>
        <v/>
      </c>
      <c r="L930" s="316" t="str">
        <f>IF(ISBLANK('ENTR1-Age'!CA157),"",'ENTR1-Age'!CA157)</f>
        <v/>
      </c>
      <c r="M930" s="317" t="str">
        <f t="shared" si="15"/>
        <v>OK</v>
      </c>
      <c r="N930" s="342"/>
    </row>
    <row r="931" spans="1:14" x14ac:dyDescent="0.2">
      <c r="A931" s="316" t="s">
        <v>389</v>
      </c>
      <c r="B931" s="316" t="s">
        <v>3016</v>
      </c>
      <c r="C931" s="316" t="s">
        <v>194</v>
      </c>
      <c r="D931" s="318" t="s">
        <v>3017</v>
      </c>
      <c r="E931" s="321" t="s">
        <v>184</v>
      </c>
      <c r="F931" s="316" t="s">
        <v>194</v>
      </c>
      <c r="G931" s="318" t="s">
        <v>3018</v>
      </c>
      <c r="H931" s="316" t="str">
        <f>IF(OR(AND('ENTR1-Age'!BZ62="",'ENTR1-Age'!CA62=""),AND('ENTR1-Age'!BZ110="",'ENTR1-Age'!CA110=""),AND('ENTR1-Age'!CA62="K",'ENTR1-Age'!CA110="K"),OR('ENTR1-Age'!CA62="O",'ENTR1-Age'!CA110="O")),"",SUM('ENTR1-Age'!BZ62,'ENTR1-Age'!BZ110))</f>
        <v/>
      </c>
      <c r="I931" s="316" t="str">
        <f>IF(AND(OR(AND('ENTR1-Age'!CA62="O",'ENTR1-Age'!CA110="O"),AND('ENTR1-Age'!CA62="K",'ENTR1-Age'!CA110="K")),SUM('ENTR1-Age'!BZ62,'ENTR1-Age'!BZ110)=0,ISNUMBER('ENTR1-Age'!BZ158)),"",IF(OR('ENTR1-Age'!CA62="O",'ENTR1-Age'!CA110="O"),"O",IF(AND('ENTR1-Age'!CA62='ENTR1-Age'!CA110,OR('ENTR1-Age'!CA62="K",'ENTR1-Age'!CA62="W",'ENTR1-Age'!CA62="M")), UPPER('ENTR1-Age'!CA62),"")))</f>
        <v/>
      </c>
      <c r="J931" s="321" t="s">
        <v>184</v>
      </c>
      <c r="K931" s="322" t="str">
        <f>IF(AND(ISBLANK('ENTR1-Age'!BZ158),$L$931&lt;&gt;"M"),"",'ENTR1-Age'!BZ158)</f>
        <v/>
      </c>
      <c r="L931" s="316" t="str">
        <f>IF(ISBLANK('ENTR1-Age'!CA158),"",'ENTR1-Age'!CA158)</f>
        <v/>
      </c>
      <c r="M931" s="317" t="str">
        <f t="shared" si="15"/>
        <v>OK</v>
      </c>
      <c r="N931" s="342"/>
    </row>
    <row r="932" spans="1:14" x14ac:dyDescent="0.2">
      <c r="A932" s="316" t="s">
        <v>389</v>
      </c>
      <c r="B932" s="316" t="s">
        <v>3019</v>
      </c>
      <c r="C932" s="316" t="s">
        <v>194</v>
      </c>
      <c r="D932" s="318" t="s">
        <v>3020</v>
      </c>
      <c r="E932" s="321" t="s">
        <v>184</v>
      </c>
      <c r="F932" s="316" t="s">
        <v>194</v>
      </c>
      <c r="G932" s="318" t="s">
        <v>3021</v>
      </c>
      <c r="H932" s="316" t="str">
        <f>IF(OR(AND('ENTR1-Age'!BZ63="",'ENTR1-Age'!CA63=""),AND('ENTR1-Age'!BZ111="",'ENTR1-Age'!CA111=""),AND('ENTR1-Age'!CA63="K",'ENTR1-Age'!CA111="K"),OR('ENTR1-Age'!CA63="O",'ENTR1-Age'!CA111="O")),"",SUM('ENTR1-Age'!BZ63,'ENTR1-Age'!BZ111))</f>
        <v/>
      </c>
      <c r="I932" s="316" t="str">
        <f>IF(AND(OR(AND('ENTR1-Age'!CA63="O",'ENTR1-Age'!CA111="O"),AND('ENTR1-Age'!CA63="K",'ENTR1-Age'!CA111="K")),SUM('ENTR1-Age'!BZ63,'ENTR1-Age'!BZ111)=0,ISNUMBER('ENTR1-Age'!BZ159)),"",IF(OR('ENTR1-Age'!CA63="O",'ENTR1-Age'!CA111="O"),"O",IF(AND('ENTR1-Age'!CA63='ENTR1-Age'!CA111,OR('ENTR1-Age'!CA63="K",'ENTR1-Age'!CA63="W",'ENTR1-Age'!CA63="M")), UPPER('ENTR1-Age'!CA63),"")))</f>
        <v/>
      </c>
      <c r="J932" s="321" t="s">
        <v>184</v>
      </c>
      <c r="K932" s="322" t="str">
        <f>IF(AND(ISBLANK('ENTR1-Age'!BZ159),$L$932&lt;&gt;"M"),"",'ENTR1-Age'!BZ159)</f>
        <v/>
      </c>
      <c r="L932" s="316" t="str">
        <f>IF(ISBLANK('ENTR1-Age'!CA159),"",'ENTR1-Age'!CA159)</f>
        <v/>
      </c>
      <c r="M932" s="317" t="str">
        <f t="shared" si="15"/>
        <v>OK</v>
      </c>
      <c r="N932" s="342"/>
    </row>
    <row r="933" spans="1:14" x14ac:dyDescent="0.2">
      <c r="A933" s="316" t="s">
        <v>389</v>
      </c>
      <c r="B933" s="316" t="s">
        <v>3022</v>
      </c>
      <c r="C933" s="316" t="s">
        <v>194</v>
      </c>
      <c r="D933" s="318" t="s">
        <v>3023</v>
      </c>
      <c r="E933" s="321" t="s">
        <v>184</v>
      </c>
      <c r="F933" s="316" t="s">
        <v>194</v>
      </c>
      <c r="G933" s="318" t="s">
        <v>3024</v>
      </c>
      <c r="H933" s="316" t="str">
        <f>IF(OR(AND('ENTR1-Age'!BZ64="",'ENTR1-Age'!CA64=""),AND('ENTR1-Age'!BZ112="",'ENTR1-Age'!CA112=""),AND('ENTR1-Age'!CA64="K",'ENTR1-Age'!CA112="K"),OR('ENTR1-Age'!CA64="O",'ENTR1-Age'!CA112="O")),"",SUM('ENTR1-Age'!BZ64,'ENTR1-Age'!BZ112))</f>
        <v/>
      </c>
      <c r="I933" s="316" t="str">
        <f>IF(AND(OR(AND('ENTR1-Age'!CA64="O",'ENTR1-Age'!CA112="O"),AND('ENTR1-Age'!CA64="K",'ENTR1-Age'!CA112="K")),SUM('ENTR1-Age'!BZ64,'ENTR1-Age'!BZ112)=0,ISNUMBER('ENTR1-Age'!BZ160)),"",IF(OR('ENTR1-Age'!CA64="O",'ENTR1-Age'!CA112="O"),"O",IF(AND('ENTR1-Age'!CA64='ENTR1-Age'!CA112,OR('ENTR1-Age'!CA64="K",'ENTR1-Age'!CA64="W",'ENTR1-Age'!CA64="M")), UPPER('ENTR1-Age'!CA64),"")))</f>
        <v/>
      </c>
      <c r="J933" s="321" t="s">
        <v>184</v>
      </c>
      <c r="K933" s="322" t="str">
        <f>IF(AND(ISBLANK('ENTR1-Age'!BZ160),$L$933&lt;&gt;"M"),"",'ENTR1-Age'!BZ160)</f>
        <v/>
      </c>
      <c r="L933" s="316" t="str">
        <f>IF(ISBLANK('ENTR1-Age'!CA160),"",'ENTR1-Age'!CA160)</f>
        <v/>
      </c>
      <c r="M933" s="317" t="str">
        <f t="shared" si="15"/>
        <v>OK</v>
      </c>
      <c r="N933" s="342"/>
    </row>
    <row r="934" spans="1:14" x14ac:dyDescent="0.2">
      <c r="A934" s="316" t="s">
        <v>389</v>
      </c>
      <c r="B934" s="316" t="s">
        <v>3025</v>
      </c>
      <c r="C934" s="316" t="s">
        <v>194</v>
      </c>
      <c r="D934" s="318" t="s">
        <v>3026</v>
      </c>
      <c r="E934" s="321" t="s">
        <v>184</v>
      </c>
      <c r="F934" s="316" t="s">
        <v>194</v>
      </c>
      <c r="G934" s="318" t="s">
        <v>3027</v>
      </c>
      <c r="H934" s="316" t="str">
        <f>IF(OR(AND('ENTR1-Age'!BZ65="",'ENTR1-Age'!CA65=""),AND('ENTR1-Age'!BZ113="",'ENTR1-Age'!CA113=""),AND('ENTR1-Age'!CA65="K",'ENTR1-Age'!CA113="K"),OR('ENTR1-Age'!CA65="O",'ENTR1-Age'!CA113="O")),"",SUM('ENTR1-Age'!BZ65,'ENTR1-Age'!BZ113))</f>
        <v/>
      </c>
      <c r="I934" s="316" t="str">
        <f>IF(AND(OR(AND('ENTR1-Age'!CA65="O",'ENTR1-Age'!CA113="O"),AND('ENTR1-Age'!CA65="K",'ENTR1-Age'!CA113="K")),SUM('ENTR1-Age'!BZ65,'ENTR1-Age'!BZ113)=0,ISNUMBER('ENTR1-Age'!BZ161)),"",IF(OR('ENTR1-Age'!CA65="O",'ENTR1-Age'!CA113="O"),"O",IF(AND('ENTR1-Age'!CA65='ENTR1-Age'!CA113,OR('ENTR1-Age'!CA65="K",'ENTR1-Age'!CA65="W",'ENTR1-Age'!CA65="M")), UPPER('ENTR1-Age'!CA65),"")))</f>
        <v/>
      </c>
      <c r="J934" s="321" t="s">
        <v>184</v>
      </c>
      <c r="K934" s="322" t="str">
        <f>IF(AND(ISBLANK('ENTR1-Age'!BZ161),$L$934&lt;&gt;"M"),"",'ENTR1-Age'!BZ161)</f>
        <v/>
      </c>
      <c r="L934" s="316" t="str">
        <f>IF(ISBLANK('ENTR1-Age'!CA161),"",'ENTR1-Age'!CA161)</f>
        <v/>
      </c>
      <c r="M934" s="317" t="str">
        <f t="shared" si="15"/>
        <v>OK</v>
      </c>
      <c r="N934" s="342"/>
    </row>
    <row r="935" spans="1:14" x14ac:dyDescent="0.2">
      <c r="A935" s="316" t="s">
        <v>389</v>
      </c>
      <c r="B935" s="316" t="s">
        <v>3028</v>
      </c>
      <c r="C935" s="316" t="s">
        <v>194</v>
      </c>
      <c r="D935" s="318" t="s">
        <v>3029</v>
      </c>
      <c r="E935" s="321" t="s">
        <v>184</v>
      </c>
      <c r="F935" s="316" t="s">
        <v>194</v>
      </c>
      <c r="G935" s="318" t="s">
        <v>3030</v>
      </c>
      <c r="H935" s="316" t="str">
        <f>IF(OR(AND('ENTR1-Age'!BZ66="",'ENTR1-Age'!CA66=""),AND('ENTR1-Age'!BZ114="",'ENTR1-Age'!CA114=""),AND('ENTR1-Age'!CA66="K",'ENTR1-Age'!CA114="K"),OR('ENTR1-Age'!CA66="O",'ENTR1-Age'!CA114="O")),"",SUM('ENTR1-Age'!BZ66,'ENTR1-Age'!BZ114))</f>
        <v/>
      </c>
      <c r="I935" s="316" t="str">
        <f>IF(AND(OR(AND('ENTR1-Age'!CA66="O",'ENTR1-Age'!CA114="O"),AND('ENTR1-Age'!CA66="K",'ENTR1-Age'!CA114="K")),SUM('ENTR1-Age'!BZ66,'ENTR1-Age'!BZ114)=0,ISNUMBER('ENTR1-Age'!BZ162)),"",IF(OR('ENTR1-Age'!CA66="O",'ENTR1-Age'!CA114="O"),"O",IF(AND('ENTR1-Age'!CA66='ENTR1-Age'!CA114,OR('ENTR1-Age'!CA66="K",'ENTR1-Age'!CA66="W",'ENTR1-Age'!CA66="M")), UPPER('ENTR1-Age'!CA66),"")))</f>
        <v/>
      </c>
      <c r="J935" s="321" t="s">
        <v>184</v>
      </c>
      <c r="K935" s="322" t="str">
        <f>IF(AND(ISBLANK('ENTR1-Age'!BZ162),$L$935&lt;&gt;"M"),"",'ENTR1-Age'!BZ162)</f>
        <v/>
      </c>
      <c r="L935" s="316" t="str">
        <f>IF(ISBLANK('ENTR1-Age'!CA162),"",'ENTR1-Age'!CA162)</f>
        <v/>
      </c>
      <c r="M935" s="317" t="str">
        <f t="shared" si="15"/>
        <v>OK</v>
      </c>
      <c r="N935" s="342"/>
    </row>
    <row r="936" spans="1:14" x14ac:dyDescent="0.2">
      <c r="A936" s="316" t="s">
        <v>389</v>
      </c>
      <c r="B936" s="316" t="s">
        <v>3031</v>
      </c>
      <c r="C936" s="316" t="s">
        <v>194</v>
      </c>
      <c r="D936" s="318" t="s">
        <v>3032</v>
      </c>
      <c r="E936" s="321" t="s">
        <v>184</v>
      </c>
      <c r="F936" s="316" t="s">
        <v>194</v>
      </c>
      <c r="G936" s="318" t="s">
        <v>3033</v>
      </c>
      <c r="H936" s="316" t="str">
        <f>IF(OR(AND('ENTR1-Age'!BZ67="",'ENTR1-Age'!CA67=""),AND('ENTR1-Age'!BZ115="",'ENTR1-Age'!CA115=""),AND('ENTR1-Age'!CA67="K",'ENTR1-Age'!CA115="K"),OR('ENTR1-Age'!CA67="O",'ENTR1-Age'!CA115="O")),"",SUM('ENTR1-Age'!BZ67,'ENTR1-Age'!BZ115))</f>
        <v/>
      </c>
      <c r="I936" s="316" t="str">
        <f>IF(AND(OR(AND('ENTR1-Age'!CA67="O",'ENTR1-Age'!CA115="O"),AND('ENTR1-Age'!CA67="K",'ENTR1-Age'!CA115="K")),SUM('ENTR1-Age'!BZ67,'ENTR1-Age'!BZ115)=0,ISNUMBER('ENTR1-Age'!BZ163)),"",IF(OR('ENTR1-Age'!CA67="O",'ENTR1-Age'!CA115="O"),"O",IF(AND('ENTR1-Age'!CA67='ENTR1-Age'!CA115,OR('ENTR1-Age'!CA67="K",'ENTR1-Age'!CA67="W",'ENTR1-Age'!CA67="M")), UPPER('ENTR1-Age'!CA67),"")))</f>
        <v/>
      </c>
      <c r="J936" s="321" t="s">
        <v>184</v>
      </c>
      <c r="K936" s="322" t="str">
        <f>IF(AND(ISBLANK('ENTR1-Age'!BZ163),$L$936&lt;&gt;"M"),"",'ENTR1-Age'!BZ163)</f>
        <v/>
      </c>
      <c r="L936" s="316" t="str">
        <f>IF(ISBLANK('ENTR1-Age'!CA163),"",'ENTR1-Age'!CA163)</f>
        <v/>
      </c>
      <c r="M936" s="317" t="str">
        <f t="shared" si="15"/>
        <v>OK</v>
      </c>
      <c r="N936" s="342"/>
    </row>
    <row r="937" spans="1:14" x14ac:dyDescent="0.2">
      <c r="A937" s="316" t="s">
        <v>389</v>
      </c>
      <c r="B937" s="316" t="s">
        <v>3034</v>
      </c>
      <c r="C937" s="316" t="s">
        <v>194</v>
      </c>
      <c r="D937" s="318" t="s">
        <v>3035</v>
      </c>
      <c r="E937" s="321" t="s">
        <v>184</v>
      </c>
      <c r="F937" s="316" t="s">
        <v>194</v>
      </c>
      <c r="G937" s="318" t="s">
        <v>3036</v>
      </c>
      <c r="H937" s="316" t="str">
        <f>IF(OR(AND('ENTR1-Age'!BZ68="",'ENTR1-Age'!CA68=""),AND('ENTR1-Age'!BZ116="",'ENTR1-Age'!CA116=""),AND('ENTR1-Age'!CA68="K",'ENTR1-Age'!CA116="K"),OR('ENTR1-Age'!CA68="O",'ENTR1-Age'!CA116="O")),"",SUM('ENTR1-Age'!BZ68,'ENTR1-Age'!BZ116))</f>
        <v/>
      </c>
      <c r="I937" s="316" t="str">
        <f>IF(AND(OR(AND('ENTR1-Age'!CA68="O",'ENTR1-Age'!CA116="O"),AND('ENTR1-Age'!CA68="K",'ENTR1-Age'!CA116="K")),SUM('ENTR1-Age'!BZ68,'ENTR1-Age'!BZ116)=0,ISNUMBER('ENTR1-Age'!BZ164)),"",IF(OR('ENTR1-Age'!CA68="O",'ENTR1-Age'!CA116="O"),"O",IF(AND('ENTR1-Age'!CA68='ENTR1-Age'!CA116,OR('ENTR1-Age'!CA68="K",'ENTR1-Age'!CA68="W",'ENTR1-Age'!CA68="M")), UPPER('ENTR1-Age'!CA68),"")))</f>
        <v/>
      </c>
      <c r="J937" s="321" t="s">
        <v>184</v>
      </c>
      <c r="K937" s="322" t="str">
        <f>IF(AND(ISBLANK('ENTR1-Age'!BZ164),$L$937&lt;&gt;"M"),"",'ENTR1-Age'!BZ164)</f>
        <v/>
      </c>
      <c r="L937" s="316" t="str">
        <f>IF(ISBLANK('ENTR1-Age'!CA164),"",'ENTR1-Age'!CA164)</f>
        <v/>
      </c>
      <c r="M937" s="317" t="str">
        <f t="shared" si="15"/>
        <v>OK</v>
      </c>
      <c r="N937" s="342"/>
    </row>
    <row r="938" spans="1:14" x14ac:dyDescent="0.2">
      <c r="A938" s="316" t="s">
        <v>389</v>
      </c>
      <c r="B938" s="316" t="s">
        <v>3037</v>
      </c>
      <c r="C938" s="316" t="s">
        <v>194</v>
      </c>
      <c r="D938" s="318" t="s">
        <v>3038</v>
      </c>
      <c r="E938" s="321" t="s">
        <v>184</v>
      </c>
      <c r="F938" s="316" t="s">
        <v>194</v>
      </c>
      <c r="G938" s="318" t="s">
        <v>3039</v>
      </c>
      <c r="H938" s="316" t="str">
        <f>IF(OR(AND('ENTR1-Age'!BZ69="",'ENTR1-Age'!CA69=""),AND('ENTR1-Age'!BZ117="",'ENTR1-Age'!CA117=""),AND('ENTR1-Age'!CA69="K",'ENTR1-Age'!CA117="K"),OR('ENTR1-Age'!CA69="O",'ENTR1-Age'!CA117="O")),"",SUM('ENTR1-Age'!BZ69,'ENTR1-Age'!BZ117))</f>
        <v/>
      </c>
      <c r="I938" s="316" t="str">
        <f>IF(AND(OR(AND('ENTR1-Age'!CA69="O",'ENTR1-Age'!CA117="O"),AND('ENTR1-Age'!CA69="K",'ENTR1-Age'!CA117="K")),SUM('ENTR1-Age'!BZ69,'ENTR1-Age'!BZ117)=0,ISNUMBER('ENTR1-Age'!BZ165)),"",IF(OR('ENTR1-Age'!CA69="O",'ENTR1-Age'!CA117="O"),"O",IF(AND('ENTR1-Age'!CA69='ENTR1-Age'!CA117,OR('ENTR1-Age'!CA69="K",'ENTR1-Age'!CA69="W",'ENTR1-Age'!CA69="M")), UPPER('ENTR1-Age'!CA69),"")))</f>
        <v/>
      </c>
      <c r="J938" s="321" t="s">
        <v>184</v>
      </c>
      <c r="K938" s="322" t="str">
        <f>IF(AND(ISBLANK('ENTR1-Age'!BZ165),$L$938&lt;&gt;"M"),"",'ENTR1-Age'!BZ165)</f>
        <v/>
      </c>
      <c r="L938" s="316" t="str">
        <f>IF(ISBLANK('ENTR1-Age'!CA165),"",'ENTR1-Age'!CA165)</f>
        <v/>
      </c>
      <c r="M938" s="317" t="str">
        <f t="shared" si="15"/>
        <v>OK</v>
      </c>
      <c r="N938" s="342"/>
    </row>
    <row r="939" spans="1:14" x14ac:dyDescent="0.2">
      <c r="A939" s="316" t="s">
        <v>389</v>
      </c>
      <c r="B939" s="316" t="s">
        <v>3040</v>
      </c>
      <c r="C939" s="316" t="s">
        <v>194</v>
      </c>
      <c r="D939" s="318" t="s">
        <v>3041</v>
      </c>
      <c r="E939" s="321" t="s">
        <v>184</v>
      </c>
      <c r="F939" s="316" t="s">
        <v>194</v>
      </c>
      <c r="G939" s="318" t="s">
        <v>3042</v>
      </c>
      <c r="H939" s="316" t="str">
        <f>IF(OR(AND('ENTR1-Age'!BZ70="",'ENTR1-Age'!CA70=""),AND('ENTR1-Age'!BZ118="",'ENTR1-Age'!CA118=""),AND('ENTR1-Age'!CA70="K",'ENTR1-Age'!CA118="K"),OR('ENTR1-Age'!CA70="O",'ENTR1-Age'!CA118="O")),"",SUM('ENTR1-Age'!BZ70,'ENTR1-Age'!BZ118))</f>
        <v/>
      </c>
      <c r="I939" s="316" t="str">
        <f>IF(AND(OR(AND('ENTR1-Age'!CA70="O",'ENTR1-Age'!CA118="O"),AND('ENTR1-Age'!CA70="K",'ENTR1-Age'!CA118="K")),SUM('ENTR1-Age'!BZ70,'ENTR1-Age'!BZ118)=0,ISNUMBER('ENTR1-Age'!BZ166)),"",IF(OR('ENTR1-Age'!CA70="O",'ENTR1-Age'!CA118="O"),"O",IF(AND('ENTR1-Age'!CA70='ENTR1-Age'!CA118,OR('ENTR1-Age'!CA70="K",'ENTR1-Age'!CA70="W",'ENTR1-Age'!CA70="M")), UPPER('ENTR1-Age'!CA70),"")))</f>
        <v/>
      </c>
      <c r="J939" s="321" t="s">
        <v>184</v>
      </c>
      <c r="K939" s="322" t="str">
        <f>IF(AND(ISBLANK('ENTR1-Age'!BZ166),$L$939&lt;&gt;"M"),"",'ENTR1-Age'!BZ166)</f>
        <v/>
      </c>
      <c r="L939" s="316" t="str">
        <f>IF(ISBLANK('ENTR1-Age'!CA166),"",'ENTR1-Age'!CA166)</f>
        <v/>
      </c>
      <c r="M939" s="317" t="str">
        <f t="shared" si="15"/>
        <v>OK</v>
      </c>
      <c r="N939" s="342"/>
    </row>
    <row r="940" spans="1:14" x14ac:dyDescent="0.2">
      <c r="A940" s="316" t="s">
        <v>389</v>
      </c>
      <c r="B940" s="316" t="s">
        <v>3043</v>
      </c>
      <c r="C940" s="316" t="s">
        <v>194</v>
      </c>
      <c r="D940" s="318" t="s">
        <v>3044</v>
      </c>
      <c r="E940" s="321" t="s">
        <v>184</v>
      </c>
      <c r="F940" s="316" t="s">
        <v>194</v>
      </c>
      <c r="G940" s="318" t="s">
        <v>3045</v>
      </c>
      <c r="H940" s="316" t="str">
        <f>IF(OR(AND('ENTR1-Age'!BZ71="",'ENTR1-Age'!CA71=""),AND('ENTR1-Age'!BZ119="",'ENTR1-Age'!CA119=""),AND('ENTR1-Age'!CA71="K",'ENTR1-Age'!CA119="K"),OR('ENTR1-Age'!CA71="O",'ENTR1-Age'!CA119="O")),"",SUM('ENTR1-Age'!BZ71,'ENTR1-Age'!BZ119))</f>
        <v/>
      </c>
      <c r="I940" s="316" t="str">
        <f>IF(AND(OR(AND('ENTR1-Age'!CA71="O",'ENTR1-Age'!CA119="O"),AND('ENTR1-Age'!CA71="K",'ENTR1-Age'!CA119="K")),SUM('ENTR1-Age'!BZ71,'ENTR1-Age'!BZ119)=0,ISNUMBER('ENTR1-Age'!BZ167)),"",IF(OR('ENTR1-Age'!CA71="O",'ENTR1-Age'!CA119="O"),"O",IF(AND('ENTR1-Age'!CA71='ENTR1-Age'!CA119,OR('ENTR1-Age'!CA71="K",'ENTR1-Age'!CA71="W",'ENTR1-Age'!CA71="M")), UPPER('ENTR1-Age'!CA71),"")))</f>
        <v/>
      </c>
      <c r="J940" s="321" t="s">
        <v>184</v>
      </c>
      <c r="K940" s="322" t="str">
        <f>IF(AND(ISBLANK('ENTR1-Age'!BZ167),$L$940&lt;&gt;"M"),"",'ENTR1-Age'!BZ167)</f>
        <v/>
      </c>
      <c r="L940" s="316" t="str">
        <f>IF(ISBLANK('ENTR1-Age'!CA167),"",'ENTR1-Age'!CA167)</f>
        <v/>
      </c>
      <c r="M940" s="317" t="str">
        <f t="shared" si="15"/>
        <v>OK</v>
      </c>
      <c r="N940" s="342"/>
    </row>
    <row r="941" spans="1:14" x14ac:dyDescent="0.2">
      <c r="A941" s="316" t="s">
        <v>389</v>
      </c>
      <c r="B941" s="316" t="s">
        <v>3046</v>
      </c>
      <c r="C941" s="316" t="s">
        <v>194</v>
      </c>
      <c r="D941" s="318" t="s">
        <v>3047</v>
      </c>
      <c r="E941" s="321" t="s">
        <v>184</v>
      </c>
      <c r="F941" s="316" t="s">
        <v>194</v>
      </c>
      <c r="G941" s="318" t="s">
        <v>3048</v>
      </c>
      <c r="H941" s="316" t="str">
        <f>IF(OR(AND('ENTR1-Age'!BZ72="",'ENTR1-Age'!CA72=""),AND('ENTR1-Age'!BZ120="",'ENTR1-Age'!CA120=""),AND('ENTR1-Age'!CA72="K",'ENTR1-Age'!CA120="K"),OR('ENTR1-Age'!CA72="O",'ENTR1-Age'!CA120="O")),"",SUM('ENTR1-Age'!BZ72,'ENTR1-Age'!BZ120))</f>
        <v/>
      </c>
      <c r="I941" s="316" t="str">
        <f>IF(AND(OR(AND('ENTR1-Age'!CA72="O",'ENTR1-Age'!CA120="O"),AND('ENTR1-Age'!CA72="K",'ENTR1-Age'!CA120="K")),SUM('ENTR1-Age'!BZ72,'ENTR1-Age'!BZ120)=0,ISNUMBER('ENTR1-Age'!BZ168)),"",IF(OR('ENTR1-Age'!CA72="O",'ENTR1-Age'!CA120="O"),"O",IF(AND('ENTR1-Age'!CA72='ENTR1-Age'!CA120,OR('ENTR1-Age'!CA72="K",'ENTR1-Age'!CA72="W",'ENTR1-Age'!CA72="M")), UPPER('ENTR1-Age'!CA72),"")))</f>
        <v/>
      </c>
      <c r="J941" s="321" t="s">
        <v>184</v>
      </c>
      <c r="K941" s="322" t="str">
        <f>IF(AND(ISBLANK('ENTR1-Age'!BZ168),$L$941&lt;&gt;"M"),"",'ENTR1-Age'!BZ168)</f>
        <v/>
      </c>
      <c r="L941" s="316" t="str">
        <f>IF(ISBLANK('ENTR1-Age'!CA168),"",'ENTR1-Age'!CA168)</f>
        <v/>
      </c>
      <c r="M941" s="317" t="str">
        <f t="shared" si="15"/>
        <v>OK</v>
      </c>
      <c r="N941" s="342"/>
    </row>
    <row r="942" spans="1:14" x14ac:dyDescent="0.2">
      <c r="A942" s="316" t="s">
        <v>389</v>
      </c>
      <c r="B942" s="316" t="s">
        <v>3049</v>
      </c>
      <c r="C942" s="316" t="s">
        <v>194</v>
      </c>
      <c r="D942" s="318" t="s">
        <v>3050</v>
      </c>
      <c r="E942" s="321" t="s">
        <v>184</v>
      </c>
      <c r="F942" s="316" t="s">
        <v>194</v>
      </c>
      <c r="G942" s="318" t="s">
        <v>3051</v>
      </c>
      <c r="H942" s="316" t="str">
        <f>IF(OR(AND('ENTR1-Age'!BZ73="",'ENTR1-Age'!CA73=""),AND('ENTR1-Age'!BZ121="",'ENTR1-Age'!CA121=""),AND('ENTR1-Age'!CA73="K",'ENTR1-Age'!CA121="K"),OR('ENTR1-Age'!CA73="O",'ENTR1-Age'!CA121="O")),"",SUM('ENTR1-Age'!BZ73,'ENTR1-Age'!BZ121))</f>
        <v/>
      </c>
      <c r="I942" s="316" t="str">
        <f>IF(AND(OR(AND('ENTR1-Age'!CA73="O",'ENTR1-Age'!CA121="O"),AND('ENTR1-Age'!CA73="K",'ENTR1-Age'!CA121="K")),SUM('ENTR1-Age'!BZ73,'ENTR1-Age'!BZ121)=0,ISNUMBER('ENTR1-Age'!BZ169)),"",IF(OR('ENTR1-Age'!CA73="O",'ENTR1-Age'!CA121="O"),"O",IF(AND('ENTR1-Age'!CA73='ENTR1-Age'!CA121,OR('ENTR1-Age'!CA73="K",'ENTR1-Age'!CA73="W",'ENTR1-Age'!CA73="M")), UPPER('ENTR1-Age'!CA73),"")))</f>
        <v/>
      </c>
      <c r="J942" s="321" t="s">
        <v>184</v>
      </c>
      <c r="K942" s="322" t="str">
        <f>IF(AND(ISBLANK('ENTR1-Age'!BZ169),$L$942&lt;&gt;"M"),"",'ENTR1-Age'!BZ169)</f>
        <v/>
      </c>
      <c r="L942" s="316" t="str">
        <f>IF(ISBLANK('ENTR1-Age'!CA169),"",'ENTR1-Age'!CA169)</f>
        <v/>
      </c>
      <c r="M942" s="317" t="str">
        <f t="shared" si="15"/>
        <v>OK</v>
      </c>
      <c r="N942" s="342"/>
    </row>
    <row r="943" spans="1:14" x14ac:dyDescent="0.2">
      <c r="A943" s="316" t="s">
        <v>389</v>
      </c>
      <c r="B943" s="316" t="s">
        <v>3052</v>
      </c>
      <c r="C943" s="316" t="s">
        <v>194</v>
      </c>
      <c r="D943" s="318" t="s">
        <v>3053</v>
      </c>
      <c r="E943" s="321" t="s">
        <v>184</v>
      </c>
      <c r="F943" s="316" t="s">
        <v>194</v>
      </c>
      <c r="G943" s="318" t="s">
        <v>3054</v>
      </c>
      <c r="H943" s="316" t="str">
        <f>IF(OR(AND('ENTR1-Age'!BZ74="",'ENTR1-Age'!CA74=""),AND('ENTR1-Age'!BZ122="",'ENTR1-Age'!CA122=""),AND('ENTR1-Age'!CA74="K",'ENTR1-Age'!CA122="K"),OR('ENTR1-Age'!CA74="O",'ENTR1-Age'!CA122="O")),"",SUM('ENTR1-Age'!BZ74,'ENTR1-Age'!BZ122))</f>
        <v/>
      </c>
      <c r="I943" s="316" t="str">
        <f>IF(AND(OR(AND('ENTR1-Age'!CA74="O",'ENTR1-Age'!CA122="O"),AND('ENTR1-Age'!CA74="K",'ENTR1-Age'!CA122="K")),SUM('ENTR1-Age'!BZ74,'ENTR1-Age'!BZ122)=0,ISNUMBER('ENTR1-Age'!BZ170)),"",IF(OR('ENTR1-Age'!CA74="O",'ENTR1-Age'!CA122="O"),"O",IF(AND('ENTR1-Age'!CA74='ENTR1-Age'!CA122,OR('ENTR1-Age'!CA74="K",'ENTR1-Age'!CA74="W",'ENTR1-Age'!CA74="M")), UPPER('ENTR1-Age'!CA74),"")))</f>
        <v/>
      </c>
      <c r="J943" s="321" t="s">
        <v>184</v>
      </c>
      <c r="K943" s="322" t="str">
        <f>IF(AND(ISBLANK('ENTR1-Age'!BZ170),$L$943&lt;&gt;"M"),"",'ENTR1-Age'!BZ170)</f>
        <v/>
      </c>
      <c r="L943" s="316" t="str">
        <f>IF(ISBLANK('ENTR1-Age'!CA170),"",'ENTR1-Age'!CA170)</f>
        <v/>
      </c>
      <c r="M943" s="317" t="str">
        <f t="shared" si="15"/>
        <v>OK</v>
      </c>
      <c r="N943" s="342"/>
    </row>
    <row r="944" spans="1:14" x14ac:dyDescent="0.2">
      <c r="A944" s="316" t="s">
        <v>389</v>
      </c>
      <c r="B944" s="316" t="s">
        <v>3055</v>
      </c>
      <c r="C944" s="316" t="s">
        <v>194</v>
      </c>
      <c r="D944" s="318" t="s">
        <v>3056</v>
      </c>
      <c r="E944" s="321" t="s">
        <v>184</v>
      </c>
      <c r="F944" s="316" t="s">
        <v>194</v>
      </c>
      <c r="G944" s="318" t="s">
        <v>3057</v>
      </c>
      <c r="H944" s="316" t="str">
        <f>IF(OR(AND('ENTR1-Age'!BZ75="",'ENTR1-Age'!CA75=""),AND('ENTR1-Age'!BZ123="",'ENTR1-Age'!CA123=""),AND('ENTR1-Age'!CA75="K",'ENTR1-Age'!CA123="K"),OR('ENTR1-Age'!CA75="O",'ENTR1-Age'!CA123="O")),"",SUM('ENTR1-Age'!BZ75,'ENTR1-Age'!BZ123))</f>
        <v/>
      </c>
      <c r="I944" s="316" t="str">
        <f>IF(AND(OR(AND('ENTR1-Age'!CA75="O",'ENTR1-Age'!CA123="O"),AND('ENTR1-Age'!CA75="K",'ENTR1-Age'!CA123="K")),SUM('ENTR1-Age'!BZ75,'ENTR1-Age'!BZ123)=0,ISNUMBER('ENTR1-Age'!BZ171)),"",IF(OR('ENTR1-Age'!CA75="O",'ENTR1-Age'!CA123="O"),"O",IF(AND('ENTR1-Age'!CA75='ENTR1-Age'!CA123,OR('ENTR1-Age'!CA75="K",'ENTR1-Age'!CA75="W",'ENTR1-Age'!CA75="M")), UPPER('ENTR1-Age'!CA75),"")))</f>
        <v/>
      </c>
      <c r="J944" s="321" t="s">
        <v>184</v>
      </c>
      <c r="K944" s="322" t="str">
        <f>IF(AND(ISBLANK('ENTR1-Age'!BZ171),$L$944&lt;&gt;"M"),"",'ENTR1-Age'!BZ171)</f>
        <v/>
      </c>
      <c r="L944" s="316" t="str">
        <f>IF(ISBLANK('ENTR1-Age'!CA171),"",'ENTR1-Age'!CA171)</f>
        <v/>
      </c>
      <c r="M944" s="317" t="str">
        <f t="shared" si="15"/>
        <v>OK</v>
      </c>
      <c r="N944" s="342"/>
    </row>
    <row r="945" spans="1:14" x14ac:dyDescent="0.2">
      <c r="A945" s="316" t="s">
        <v>389</v>
      </c>
      <c r="B945" s="316" t="s">
        <v>3058</v>
      </c>
      <c r="C945" s="316" t="s">
        <v>194</v>
      </c>
      <c r="D945" s="318" t="s">
        <v>3059</v>
      </c>
      <c r="E945" s="321" t="s">
        <v>184</v>
      </c>
      <c r="F945" s="316" t="s">
        <v>194</v>
      </c>
      <c r="G945" s="318" t="s">
        <v>3060</v>
      </c>
      <c r="H945" s="316" t="str">
        <f>IF(OR(AND('ENTR1-Age'!BZ76="",'ENTR1-Age'!CA76=""),AND('ENTR1-Age'!BZ124="",'ENTR1-Age'!CA124=""),AND('ENTR1-Age'!CA76="K",'ENTR1-Age'!CA124="K"),OR('ENTR1-Age'!CA76="O",'ENTR1-Age'!CA124="O")),"",SUM('ENTR1-Age'!BZ76,'ENTR1-Age'!BZ124))</f>
        <v/>
      </c>
      <c r="I945" s="316" t="str">
        <f>IF(AND(OR(AND('ENTR1-Age'!CA76="O",'ENTR1-Age'!CA124="O"),AND('ENTR1-Age'!CA76="K",'ENTR1-Age'!CA124="K")),SUM('ENTR1-Age'!BZ76,'ENTR1-Age'!BZ124)=0,ISNUMBER('ENTR1-Age'!BZ172)),"",IF(OR('ENTR1-Age'!CA76="O",'ENTR1-Age'!CA124="O"),"O",IF(AND('ENTR1-Age'!CA76='ENTR1-Age'!CA124,OR('ENTR1-Age'!CA76="K",'ENTR1-Age'!CA76="W",'ENTR1-Age'!CA76="M")), UPPER('ENTR1-Age'!CA76),"")))</f>
        <v/>
      </c>
      <c r="J945" s="321" t="s">
        <v>184</v>
      </c>
      <c r="K945" s="322" t="str">
        <f>IF(AND(ISBLANK('ENTR1-Age'!BZ172),$L$945&lt;&gt;"M"),"",'ENTR1-Age'!BZ172)</f>
        <v/>
      </c>
      <c r="L945" s="316" t="str">
        <f>IF(ISBLANK('ENTR1-Age'!CA172),"",'ENTR1-Age'!CA172)</f>
        <v/>
      </c>
      <c r="M945" s="317" t="str">
        <f t="shared" si="15"/>
        <v>OK</v>
      </c>
      <c r="N945" s="342"/>
    </row>
    <row r="946" spans="1:14" x14ac:dyDescent="0.2">
      <c r="A946" s="316" t="s">
        <v>389</v>
      </c>
      <c r="B946" s="316" t="s">
        <v>3061</v>
      </c>
      <c r="C946" s="316" t="s">
        <v>194</v>
      </c>
      <c r="D946" s="318" t="s">
        <v>3062</v>
      </c>
      <c r="E946" s="321" t="s">
        <v>184</v>
      </c>
      <c r="F946" s="316" t="s">
        <v>194</v>
      </c>
      <c r="G946" s="318" t="s">
        <v>464</v>
      </c>
      <c r="H946" s="316" t="str">
        <f>IF(OR(AND('ENTR1-Age'!BZ77="",'ENTR1-Age'!CA77=""),AND('ENTR1-Age'!BZ125="",'ENTR1-Age'!CA125=""),AND('ENTR1-Age'!CA77="K",'ENTR1-Age'!CA125="K"),OR('ENTR1-Age'!CA77="O",'ENTR1-Age'!CA125="O")),"",SUM('ENTR1-Age'!BZ77,'ENTR1-Age'!BZ125))</f>
        <v/>
      </c>
      <c r="I946" s="316" t="str">
        <f>IF(AND(OR(AND('ENTR1-Age'!CA77="O",'ENTR1-Age'!CA125="O"),AND('ENTR1-Age'!CA77="K",'ENTR1-Age'!CA125="K")),SUM('ENTR1-Age'!BZ77,'ENTR1-Age'!BZ125)=0,ISNUMBER('ENTR1-Age'!BZ173)),"",IF(OR('ENTR1-Age'!CA77="O",'ENTR1-Age'!CA125="O"),"O",IF(AND('ENTR1-Age'!CA77='ENTR1-Age'!CA125,OR('ENTR1-Age'!CA77="K",'ENTR1-Age'!CA77="W",'ENTR1-Age'!CA77="M")), UPPER('ENTR1-Age'!CA77),"")))</f>
        <v/>
      </c>
      <c r="J946" s="321" t="s">
        <v>184</v>
      </c>
      <c r="K946" s="322" t="str">
        <f>IF(AND(ISBLANK('ENTR1-Age'!BZ173),$L$946&lt;&gt;"M"),"",'ENTR1-Age'!BZ173)</f>
        <v/>
      </c>
      <c r="L946" s="316" t="str">
        <f>IF(ISBLANK('ENTR1-Age'!CA173),"",'ENTR1-Age'!CA173)</f>
        <v/>
      </c>
      <c r="M946" s="317" t="str">
        <f t="shared" si="15"/>
        <v>OK</v>
      </c>
      <c r="N946" s="342"/>
    </row>
    <row r="947" spans="1:14" x14ac:dyDescent="0.2">
      <c r="A947" s="316" t="s">
        <v>389</v>
      </c>
      <c r="B947" s="316" t="s">
        <v>3063</v>
      </c>
      <c r="C947" s="316" t="s">
        <v>194</v>
      </c>
      <c r="D947" s="318" t="s">
        <v>3064</v>
      </c>
      <c r="E947" s="321" t="s">
        <v>184</v>
      </c>
      <c r="F947" s="316" t="s">
        <v>194</v>
      </c>
      <c r="G947" s="318" t="s">
        <v>465</v>
      </c>
      <c r="H947" s="316" t="str">
        <f>IF(OR(SUMPRODUCT(--('ENTR1-Age'!CC31:'ENTR1-Age'!CC76=""),--('ENTR1-Age'!CD31:'ENTR1-Age'!CD76=""))&gt;0,COUNTIF('ENTR1-Age'!CD31:'ENTR1-Age'!CD76,"O")&gt;0, COUNTIF('ENTR1-Age'!CD31:'ENTR1-Age'!CD76,"K")=46),"",SUM('ENTR1-Age'!CC31:'ENTR1-Age'!CC76))</f>
        <v/>
      </c>
      <c r="I947" s="316" t="str">
        <f xml:space="preserve"> IF(AND(OR(COUNTIF('ENTR1-Age'!CD31:'ENTR1-Age'!CD76,"O")=46,COUNTIF('ENTR1-Age'!CD31:'ENTR1-Age'!CD76,"K")=46),SUM('ENTR1-Age'!CC31:'ENTR1-Age'!CC76)=0,ISNUMBER('ENTR1-Age'!CC77)),"",IF(COUNTIF('ENTR1-Age'!CD31:'ENTR1-Age'!CD76,"O")&gt;0,"O", IF(AND(COUNTIF('ENTR1-Age'!CD31:'ENTR1-Age'!CD76,'ENTR1-Age'!CD31)=46,OR('ENTR1-Age'!CD31="K",'ENTR1-Age'!CD31="W",'ENTR1-Age'!CD31="M")),UPPER('ENTR1-Age'!CD31),"")))</f>
        <v/>
      </c>
      <c r="J947" s="321" t="s">
        <v>184</v>
      </c>
      <c r="K947" s="322" t="str">
        <f>IF(AND(ISBLANK('ENTR1-Age'!CC77),$L$947&lt;&gt;"M"),"",'ENTR1-Age'!CC77)</f>
        <v/>
      </c>
      <c r="L947" s="316" t="str">
        <f>IF(ISBLANK('ENTR1-Age'!CD77),"",'ENTR1-Age'!CD77)</f>
        <v/>
      </c>
      <c r="M947" s="317" t="str">
        <f t="shared" si="15"/>
        <v>OK</v>
      </c>
      <c r="N947" s="342"/>
    </row>
    <row r="948" spans="1:14" x14ac:dyDescent="0.2">
      <c r="A948" s="316" t="s">
        <v>389</v>
      </c>
      <c r="B948" s="316" t="s">
        <v>3065</v>
      </c>
      <c r="C948" s="316" t="s">
        <v>194</v>
      </c>
      <c r="D948" s="318" t="s">
        <v>3066</v>
      </c>
      <c r="E948" s="321" t="s">
        <v>184</v>
      </c>
      <c r="F948" s="316" t="s">
        <v>194</v>
      </c>
      <c r="G948" s="318" t="s">
        <v>466</v>
      </c>
      <c r="H948" s="316" t="str">
        <f>IF(OR(SUMPRODUCT(--('ENTR1-Age'!CC79:'ENTR1-Age'!CC124=""),--('ENTR1-Age'!CD79:'ENTR1-Age'!CD124=""))&gt;0,COUNTIF('ENTR1-Age'!CD79:'ENTR1-Age'!CD124,"O")&gt;0, COUNTIF('ENTR1-Age'!CD79:'ENTR1-Age'!CD124,"K")=46),"",SUM('ENTR1-Age'!CC79:'ENTR1-Age'!CC124))</f>
        <v/>
      </c>
      <c r="I948" s="316" t="str">
        <f xml:space="preserve"> IF(AND(OR(COUNTIF('ENTR1-Age'!CD79:'ENTR1-Age'!CD124,"O")=46,COUNTIF('ENTR1-Age'!CD79:'ENTR1-Age'!CD124,"K")=46),SUM('ENTR1-Age'!CC79:'ENTR1-Age'!CC124)=0,ISNUMBER('ENTR1-Age'!CC125)),"",IF(COUNTIF('ENTR1-Age'!CD79:'ENTR1-Age'!CD124,"O")&gt;0,"O", IF(AND(COUNTIF('ENTR1-Age'!CD79:'ENTR1-Age'!CD124,'ENTR1-Age'!CD79)=46,OR('ENTR1-Age'!CD79="K",'ENTR1-Age'!CD79="W",'ENTR1-Age'!CD79="M")),UPPER('ENTR1-Age'!CD79),"")))</f>
        <v/>
      </c>
      <c r="J948" s="321" t="s">
        <v>184</v>
      </c>
      <c r="K948" s="322" t="str">
        <f>IF(AND(ISBLANK('ENTR1-Age'!CC125),$L$948&lt;&gt;"M"),"",'ENTR1-Age'!CC125)</f>
        <v/>
      </c>
      <c r="L948" s="316" t="str">
        <f>IF(ISBLANK('ENTR1-Age'!CD125),"",'ENTR1-Age'!CD125)</f>
        <v/>
      </c>
      <c r="M948" s="317" t="str">
        <f t="shared" si="15"/>
        <v>OK</v>
      </c>
      <c r="N948" s="342"/>
    </row>
    <row r="949" spans="1:14" x14ac:dyDescent="0.2">
      <c r="A949" s="316" t="s">
        <v>389</v>
      </c>
      <c r="B949" s="316" t="s">
        <v>3067</v>
      </c>
      <c r="C949" s="316" t="s">
        <v>194</v>
      </c>
      <c r="D949" s="318" t="s">
        <v>3068</v>
      </c>
      <c r="E949" s="321" t="s">
        <v>184</v>
      </c>
      <c r="F949" s="316" t="s">
        <v>194</v>
      </c>
      <c r="G949" s="318" t="s">
        <v>3069</v>
      </c>
      <c r="H949" s="316" t="str">
        <f>IF(OR(AND('ENTR1-Age'!CC31="",'ENTR1-Age'!CD31=""),AND('ENTR1-Age'!CC79="",'ENTR1-Age'!CD79=""),AND('ENTR1-Age'!CD31="K",'ENTR1-Age'!CD79="K"),OR('ENTR1-Age'!CD31="O",'ENTR1-Age'!CD79="O")),"",SUM('ENTR1-Age'!CC31,'ENTR1-Age'!CC79))</f>
        <v/>
      </c>
      <c r="I949" s="316" t="str">
        <f>IF(AND(OR(AND('ENTR1-Age'!CD31="O",'ENTR1-Age'!CD79="O"),AND('ENTR1-Age'!CD31="K",'ENTR1-Age'!CD79="K")),SUM('ENTR1-Age'!CC31,'ENTR1-Age'!CC79)=0,ISNUMBER('ENTR1-Age'!CC127)),"",IF(OR('ENTR1-Age'!CD31="O",'ENTR1-Age'!CD79="O"),"O",IF(AND('ENTR1-Age'!CD31='ENTR1-Age'!CD79,OR('ENTR1-Age'!CD31="K",'ENTR1-Age'!CD31="W",'ENTR1-Age'!CD31="M")), UPPER('ENTR1-Age'!CD31),"")))</f>
        <v/>
      </c>
      <c r="J949" s="321" t="s">
        <v>184</v>
      </c>
      <c r="K949" s="322" t="str">
        <f>IF(AND(ISBLANK('ENTR1-Age'!CC127),$L$949&lt;&gt;"M"),"",'ENTR1-Age'!CC127)</f>
        <v/>
      </c>
      <c r="L949" s="316" t="str">
        <f>IF(ISBLANK('ENTR1-Age'!CD127),"",'ENTR1-Age'!CD127)</f>
        <v/>
      </c>
      <c r="M949" s="317" t="str">
        <f t="shared" si="15"/>
        <v>OK</v>
      </c>
      <c r="N949" s="342"/>
    </row>
    <row r="950" spans="1:14" x14ac:dyDescent="0.2">
      <c r="A950" s="316" t="s">
        <v>389</v>
      </c>
      <c r="B950" s="316" t="s">
        <v>3070</v>
      </c>
      <c r="C950" s="316" t="s">
        <v>194</v>
      </c>
      <c r="D950" s="318" t="s">
        <v>3071</v>
      </c>
      <c r="E950" s="321" t="s">
        <v>184</v>
      </c>
      <c r="F950" s="316" t="s">
        <v>194</v>
      </c>
      <c r="G950" s="318" t="s">
        <v>3072</v>
      </c>
      <c r="H950" s="316" t="str">
        <f>IF(OR(AND('ENTR1-Age'!CC32="",'ENTR1-Age'!CD32=""),AND('ENTR1-Age'!CC80="",'ENTR1-Age'!CD80=""),AND('ENTR1-Age'!CD32="K",'ENTR1-Age'!CD80="K"),OR('ENTR1-Age'!CD32="O",'ENTR1-Age'!CD80="O")),"",SUM('ENTR1-Age'!CC32,'ENTR1-Age'!CC80))</f>
        <v/>
      </c>
      <c r="I950" s="316" t="str">
        <f>IF(AND(OR(AND('ENTR1-Age'!CD32="O",'ENTR1-Age'!CD80="O"),AND('ENTR1-Age'!CD32="K",'ENTR1-Age'!CD80="K")),SUM('ENTR1-Age'!CC32,'ENTR1-Age'!CC80)=0,ISNUMBER('ENTR1-Age'!CC128)),"",IF(OR('ENTR1-Age'!CD32="O",'ENTR1-Age'!CD80="O"),"O",IF(AND('ENTR1-Age'!CD32='ENTR1-Age'!CD80,OR('ENTR1-Age'!CD32="K",'ENTR1-Age'!CD32="W",'ENTR1-Age'!CD32="M")), UPPER('ENTR1-Age'!CD32),"")))</f>
        <v/>
      </c>
      <c r="J950" s="321" t="s">
        <v>184</v>
      </c>
      <c r="K950" s="322" t="str">
        <f>IF(AND(ISBLANK('ENTR1-Age'!CC128),$L$950&lt;&gt;"M"),"",'ENTR1-Age'!CC128)</f>
        <v/>
      </c>
      <c r="L950" s="316" t="str">
        <f>IF(ISBLANK('ENTR1-Age'!CD128),"",'ENTR1-Age'!CD128)</f>
        <v/>
      </c>
      <c r="M950" s="317" t="str">
        <f t="shared" si="15"/>
        <v>OK</v>
      </c>
      <c r="N950" s="342"/>
    </row>
    <row r="951" spans="1:14" x14ac:dyDescent="0.2">
      <c r="A951" s="316" t="s">
        <v>389</v>
      </c>
      <c r="B951" s="316" t="s">
        <v>3073</v>
      </c>
      <c r="C951" s="316" t="s">
        <v>194</v>
      </c>
      <c r="D951" s="318" t="s">
        <v>3074</v>
      </c>
      <c r="E951" s="321" t="s">
        <v>184</v>
      </c>
      <c r="F951" s="316" t="s">
        <v>194</v>
      </c>
      <c r="G951" s="318" t="s">
        <v>3075</v>
      </c>
      <c r="H951" s="316" t="str">
        <f>IF(OR(AND('ENTR1-Age'!CC33="",'ENTR1-Age'!CD33=""),AND('ENTR1-Age'!CC81="",'ENTR1-Age'!CD81=""),AND('ENTR1-Age'!CD33="K",'ENTR1-Age'!CD81="K"),OR('ENTR1-Age'!CD33="O",'ENTR1-Age'!CD81="O")),"",SUM('ENTR1-Age'!CC33,'ENTR1-Age'!CC81))</f>
        <v/>
      </c>
      <c r="I951" s="316" t="str">
        <f>IF(AND(OR(AND('ENTR1-Age'!CD33="O",'ENTR1-Age'!CD81="O"),AND('ENTR1-Age'!CD33="K",'ENTR1-Age'!CD81="K")),SUM('ENTR1-Age'!CC33,'ENTR1-Age'!CC81)=0,ISNUMBER('ENTR1-Age'!CC129)),"",IF(OR('ENTR1-Age'!CD33="O",'ENTR1-Age'!CD81="O"),"O",IF(AND('ENTR1-Age'!CD33='ENTR1-Age'!CD81,OR('ENTR1-Age'!CD33="K",'ENTR1-Age'!CD33="W",'ENTR1-Age'!CD33="M")), UPPER('ENTR1-Age'!CD33),"")))</f>
        <v/>
      </c>
      <c r="J951" s="321" t="s">
        <v>184</v>
      </c>
      <c r="K951" s="322" t="str">
        <f>IF(AND(ISBLANK('ENTR1-Age'!CC129),$L$951&lt;&gt;"M"),"",'ENTR1-Age'!CC129)</f>
        <v/>
      </c>
      <c r="L951" s="316" t="str">
        <f>IF(ISBLANK('ENTR1-Age'!CD129),"",'ENTR1-Age'!CD129)</f>
        <v/>
      </c>
      <c r="M951" s="317" t="str">
        <f t="shared" si="15"/>
        <v>OK</v>
      </c>
      <c r="N951" s="342"/>
    </row>
    <row r="952" spans="1:14" x14ac:dyDescent="0.2">
      <c r="A952" s="316" t="s">
        <v>389</v>
      </c>
      <c r="B952" s="316" t="s">
        <v>3076</v>
      </c>
      <c r="C952" s="316" t="s">
        <v>194</v>
      </c>
      <c r="D952" s="318" t="s">
        <v>3077</v>
      </c>
      <c r="E952" s="321" t="s">
        <v>184</v>
      </c>
      <c r="F952" s="316" t="s">
        <v>194</v>
      </c>
      <c r="G952" s="318" t="s">
        <v>3078</v>
      </c>
      <c r="H952" s="316" t="str">
        <f>IF(OR(AND('ENTR1-Age'!CC34="",'ENTR1-Age'!CD34=""),AND('ENTR1-Age'!CC82="",'ENTR1-Age'!CD82=""),AND('ENTR1-Age'!CD34="K",'ENTR1-Age'!CD82="K"),OR('ENTR1-Age'!CD34="O",'ENTR1-Age'!CD82="O")),"",SUM('ENTR1-Age'!CC34,'ENTR1-Age'!CC82))</f>
        <v/>
      </c>
      <c r="I952" s="316" t="str">
        <f>IF(AND(OR(AND('ENTR1-Age'!CD34="O",'ENTR1-Age'!CD82="O"),AND('ENTR1-Age'!CD34="K",'ENTR1-Age'!CD82="K")),SUM('ENTR1-Age'!CC34,'ENTR1-Age'!CC82)=0,ISNUMBER('ENTR1-Age'!CC130)),"",IF(OR('ENTR1-Age'!CD34="O",'ENTR1-Age'!CD82="O"),"O",IF(AND('ENTR1-Age'!CD34='ENTR1-Age'!CD82,OR('ENTR1-Age'!CD34="K",'ENTR1-Age'!CD34="W",'ENTR1-Age'!CD34="M")), UPPER('ENTR1-Age'!CD34),"")))</f>
        <v/>
      </c>
      <c r="J952" s="321" t="s">
        <v>184</v>
      </c>
      <c r="K952" s="322" t="str">
        <f>IF(AND(ISBLANK('ENTR1-Age'!CC130),$L$952&lt;&gt;"M"),"",'ENTR1-Age'!CC130)</f>
        <v/>
      </c>
      <c r="L952" s="316" t="str">
        <f>IF(ISBLANK('ENTR1-Age'!CD130),"",'ENTR1-Age'!CD130)</f>
        <v/>
      </c>
      <c r="M952" s="317" t="str">
        <f t="shared" si="15"/>
        <v>OK</v>
      </c>
      <c r="N952" s="342"/>
    </row>
    <row r="953" spans="1:14" x14ac:dyDescent="0.2">
      <c r="A953" s="316" t="s">
        <v>389</v>
      </c>
      <c r="B953" s="316" t="s">
        <v>3079</v>
      </c>
      <c r="C953" s="316" t="s">
        <v>194</v>
      </c>
      <c r="D953" s="318" t="s">
        <v>3080</v>
      </c>
      <c r="E953" s="321" t="s">
        <v>184</v>
      </c>
      <c r="F953" s="316" t="s">
        <v>194</v>
      </c>
      <c r="G953" s="318" t="s">
        <v>3081</v>
      </c>
      <c r="H953" s="316" t="str">
        <f>IF(OR(AND('ENTR1-Age'!CC35="",'ENTR1-Age'!CD35=""),AND('ENTR1-Age'!CC83="",'ENTR1-Age'!CD83=""),AND('ENTR1-Age'!CD35="K",'ENTR1-Age'!CD83="K"),OR('ENTR1-Age'!CD35="O",'ENTR1-Age'!CD83="O")),"",SUM('ENTR1-Age'!CC35,'ENTR1-Age'!CC83))</f>
        <v/>
      </c>
      <c r="I953" s="316" t="str">
        <f>IF(AND(OR(AND('ENTR1-Age'!CD35="O",'ENTR1-Age'!CD83="O"),AND('ENTR1-Age'!CD35="K",'ENTR1-Age'!CD83="K")),SUM('ENTR1-Age'!CC35,'ENTR1-Age'!CC83)=0,ISNUMBER('ENTR1-Age'!CC131)),"",IF(OR('ENTR1-Age'!CD35="O",'ENTR1-Age'!CD83="O"),"O",IF(AND('ENTR1-Age'!CD35='ENTR1-Age'!CD83,OR('ENTR1-Age'!CD35="K",'ENTR1-Age'!CD35="W",'ENTR1-Age'!CD35="M")), UPPER('ENTR1-Age'!CD35),"")))</f>
        <v/>
      </c>
      <c r="J953" s="321" t="s">
        <v>184</v>
      </c>
      <c r="K953" s="322" t="str">
        <f>IF(AND(ISBLANK('ENTR1-Age'!CC131),$L$953&lt;&gt;"M"),"",'ENTR1-Age'!CC131)</f>
        <v/>
      </c>
      <c r="L953" s="316" t="str">
        <f>IF(ISBLANK('ENTR1-Age'!CD131),"",'ENTR1-Age'!CD131)</f>
        <v/>
      </c>
      <c r="M953" s="317" t="str">
        <f t="shared" si="15"/>
        <v>OK</v>
      </c>
      <c r="N953" s="342"/>
    </row>
    <row r="954" spans="1:14" x14ac:dyDescent="0.2">
      <c r="A954" s="316" t="s">
        <v>389</v>
      </c>
      <c r="B954" s="316" t="s">
        <v>3082</v>
      </c>
      <c r="C954" s="316" t="s">
        <v>194</v>
      </c>
      <c r="D954" s="318" t="s">
        <v>3083</v>
      </c>
      <c r="E954" s="321" t="s">
        <v>184</v>
      </c>
      <c r="F954" s="316" t="s">
        <v>194</v>
      </c>
      <c r="G954" s="318" t="s">
        <v>3084</v>
      </c>
      <c r="H954" s="316" t="str">
        <f>IF(OR(AND('ENTR1-Age'!CC36="",'ENTR1-Age'!CD36=""),AND('ENTR1-Age'!CC84="",'ENTR1-Age'!CD84=""),AND('ENTR1-Age'!CD36="K",'ENTR1-Age'!CD84="K"),OR('ENTR1-Age'!CD36="O",'ENTR1-Age'!CD84="O")),"",SUM('ENTR1-Age'!CC36,'ENTR1-Age'!CC84))</f>
        <v/>
      </c>
      <c r="I954" s="316" t="str">
        <f>IF(AND(OR(AND('ENTR1-Age'!CD36="O",'ENTR1-Age'!CD84="O"),AND('ENTR1-Age'!CD36="K",'ENTR1-Age'!CD84="K")),SUM('ENTR1-Age'!CC36,'ENTR1-Age'!CC84)=0,ISNUMBER('ENTR1-Age'!CC132)),"",IF(OR('ENTR1-Age'!CD36="O",'ENTR1-Age'!CD84="O"),"O",IF(AND('ENTR1-Age'!CD36='ENTR1-Age'!CD84,OR('ENTR1-Age'!CD36="K",'ENTR1-Age'!CD36="W",'ENTR1-Age'!CD36="M")), UPPER('ENTR1-Age'!CD36),"")))</f>
        <v/>
      </c>
      <c r="J954" s="321" t="s">
        <v>184</v>
      </c>
      <c r="K954" s="322" t="str">
        <f>IF(AND(ISBLANK('ENTR1-Age'!CC132),$L$954&lt;&gt;"M"),"",'ENTR1-Age'!CC132)</f>
        <v/>
      </c>
      <c r="L954" s="316" t="str">
        <f>IF(ISBLANK('ENTR1-Age'!CD132),"",'ENTR1-Age'!CD132)</f>
        <v/>
      </c>
      <c r="M954" s="317" t="str">
        <f t="shared" si="15"/>
        <v>OK</v>
      </c>
      <c r="N954" s="342"/>
    </row>
    <row r="955" spans="1:14" x14ac:dyDescent="0.2">
      <c r="A955" s="316" t="s">
        <v>389</v>
      </c>
      <c r="B955" s="316" t="s">
        <v>3085</v>
      </c>
      <c r="C955" s="316" t="s">
        <v>194</v>
      </c>
      <c r="D955" s="318" t="s">
        <v>3086</v>
      </c>
      <c r="E955" s="321" t="s">
        <v>184</v>
      </c>
      <c r="F955" s="316" t="s">
        <v>194</v>
      </c>
      <c r="G955" s="318" t="s">
        <v>3087</v>
      </c>
      <c r="H955" s="316" t="str">
        <f>IF(OR(AND('ENTR1-Age'!CC37="",'ENTR1-Age'!CD37=""),AND('ENTR1-Age'!CC85="",'ENTR1-Age'!CD85=""),AND('ENTR1-Age'!CD37="K",'ENTR1-Age'!CD85="K"),OR('ENTR1-Age'!CD37="O",'ENTR1-Age'!CD85="O")),"",SUM('ENTR1-Age'!CC37,'ENTR1-Age'!CC85))</f>
        <v/>
      </c>
      <c r="I955" s="316" t="str">
        <f>IF(AND(OR(AND('ENTR1-Age'!CD37="O",'ENTR1-Age'!CD85="O"),AND('ENTR1-Age'!CD37="K",'ENTR1-Age'!CD85="K")),SUM('ENTR1-Age'!CC37,'ENTR1-Age'!CC85)=0,ISNUMBER('ENTR1-Age'!CC133)),"",IF(OR('ENTR1-Age'!CD37="O",'ENTR1-Age'!CD85="O"),"O",IF(AND('ENTR1-Age'!CD37='ENTR1-Age'!CD85,OR('ENTR1-Age'!CD37="K",'ENTR1-Age'!CD37="W",'ENTR1-Age'!CD37="M")), UPPER('ENTR1-Age'!CD37),"")))</f>
        <v/>
      </c>
      <c r="J955" s="321" t="s">
        <v>184</v>
      </c>
      <c r="K955" s="322" t="str">
        <f>IF(AND(ISBLANK('ENTR1-Age'!CC133),$L$955&lt;&gt;"M"),"",'ENTR1-Age'!CC133)</f>
        <v/>
      </c>
      <c r="L955" s="316" t="str">
        <f>IF(ISBLANK('ENTR1-Age'!CD133),"",'ENTR1-Age'!CD133)</f>
        <v/>
      </c>
      <c r="M955" s="317" t="str">
        <f t="shared" si="15"/>
        <v>OK</v>
      </c>
      <c r="N955" s="342"/>
    </row>
    <row r="956" spans="1:14" x14ac:dyDescent="0.2">
      <c r="A956" s="316" t="s">
        <v>389</v>
      </c>
      <c r="B956" s="316" t="s">
        <v>3088</v>
      </c>
      <c r="C956" s="316" t="s">
        <v>194</v>
      </c>
      <c r="D956" s="318" t="s">
        <v>3089</v>
      </c>
      <c r="E956" s="321" t="s">
        <v>184</v>
      </c>
      <c r="F956" s="316" t="s">
        <v>194</v>
      </c>
      <c r="G956" s="318" t="s">
        <v>3090</v>
      </c>
      <c r="H956" s="316" t="str">
        <f>IF(OR(AND('ENTR1-Age'!CC38="",'ENTR1-Age'!CD38=""),AND('ENTR1-Age'!CC86="",'ENTR1-Age'!CD86=""),AND('ENTR1-Age'!CD38="K",'ENTR1-Age'!CD86="K"),OR('ENTR1-Age'!CD38="O",'ENTR1-Age'!CD86="O")),"",SUM('ENTR1-Age'!CC38,'ENTR1-Age'!CC86))</f>
        <v/>
      </c>
      <c r="I956" s="316" t="str">
        <f>IF(AND(OR(AND('ENTR1-Age'!CD38="O",'ENTR1-Age'!CD86="O"),AND('ENTR1-Age'!CD38="K",'ENTR1-Age'!CD86="K")),SUM('ENTR1-Age'!CC38,'ENTR1-Age'!CC86)=0,ISNUMBER('ENTR1-Age'!CC134)),"",IF(OR('ENTR1-Age'!CD38="O",'ENTR1-Age'!CD86="O"),"O",IF(AND('ENTR1-Age'!CD38='ENTR1-Age'!CD86,OR('ENTR1-Age'!CD38="K",'ENTR1-Age'!CD38="W",'ENTR1-Age'!CD38="M")), UPPER('ENTR1-Age'!CD38),"")))</f>
        <v/>
      </c>
      <c r="J956" s="321" t="s">
        <v>184</v>
      </c>
      <c r="K956" s="322" t="str">
        <f>IF(AND(ISBLANK('ENTR1-Age'!CC134),$L$956&lt;&gt;"M"),"",'ENTR1-Age'!CC134)</f>
        <v/>
      </c>
      <c r="L956" s="316" t="str">
        <f>IF(ISBLANK('ENTR1-Age'!CD134),"",'ENTR1-Age'!CD134)</f>
        <v/>
      </c>
      <c r="M956" s="317" t="str">
        <f t="shared" si="15"/>
        <v>OK</v>
      </c>
      <c r="N956" s="342"/>
    </row>
    <row r="957" spans="1:14" x14ac:dyDescent="0.2">
      <c r="A957" s="316" t="s">
        <v>389</v>
      </c>
      <c r="B957" s="316" t="s">
        <v>3091</v>
      </c>
      <c r="C957" s="316" t="s">
        <v>194</v>
      </c>
      <c r="D957" s="318" t="s">
        <v>3092</v>
      </c>
      <c r="E957" s="321" t="s">
        <v>184</v>
      </c>
      <c r="F957" s="316" t="s">
        <v>194</v>
      </c>
      <c r="G957" s="318" t="s">
        <v>3093</v>
      </c>
      <c r="H957" s="316" t="str">
        <f>IF(OR(AND('ENTR1-Age'!CC39="",'ENTR1-Age'!CD39=""),AND('ENTR1-Age'!CC87="",'ENTR1-Age'!CD87=""),AND('ENTR1-Age'!CD39="K",'ENTR1-Age'!CD87="K"),OR('ENTR1-Age'!CD39="O",'ENTR1-Age'!CD87="O")),"",SUM('ENTR1-Age'!CC39,'ENTR1-Age'!CC87))</f>
        <v/>
      </c>
      <c r="I957" s="316" t="str">
        <f>IF(AND(OR(AND('ENTR1-Age'!CD39="O",'ENTR1-Age'!CD87="O"),AND('ENTR1-Age'!CD39="K",'ENTR1-Age'!CD87="K")),SUM('ENTR1-Age'!CC39,'ENTR1-Age'!CC87)=0,ISNUMBER('ENTR1-Age'!CC135)),"",IF(OR('ENTR1-Age'!CD39="O",'ENTR1-Age'!CD87="O"),"O",IF(AND('ENTR1-Age'!CD39='ENTR1-Age'!CD87,OR('ENTR1-Age'!CD39="K",'ENTR1-Age'!CD39="W",'ENTR1-Age'!CD39="M")), UPPER('ENTR1-Age'!CD39),"")))</f>
        <v/>
      </c>
      <c r="J957" s="321" t="s">
        <v>184</v>
      </c>
      <c r="K957" s="322" t="str">
        <f>IF(AND(ISBLANK('ENTR1-Age'!CC135),$L$957&lt;&gt;"M"),"",'ENTR1-Age'!CC135)</f>
        <v/>
      </c>
      <c r="L957" s="316" t="str">
        <f>IF(ISBLANK('ENTR1-Age'!CD135),"",'ENTR1-Age'!CD135)</f>
        <v/>
      </c>
      <c r="M957" s="317" t="str">
        <f t="shared" si="15"/>
        <v>OK</v>
      </c>
      <c r="N957" s="342"/>
    </row>
    <row r="958" spans="1:14" x14ac:dyDescent="0.2">
      <c r="A958" s="316" t="s">
        <v>389</v>
      </c>
      <c r="B958" s="316" t="s">
        <v>3094</v>
      </c>
      <c r="C958" s="316" t="s">
        <v>194</v>
      </c>
      <c r="D958" s="318" t="s">
        <v>3095</v>
      </c>
      <c r="E958" s="321" t="s">
        <v>184</v>
      </c>
      <c r="F958" s="316" t="s">
        <v>194</v>
      </c>
      <c r="G958" s="318" t="s">
        <v>3096</v>
      </c>
      <c r="H958" s="316" t="str">
        <f>IF(OR(AND('ENTR1-Age'!CC40="",'ENTR1-Age'!CD40=""),AND('ENTR1-Age'!CC88="",'ENTR1-Age'!CD88=""),AND('ENTR1-Age'!CD40="K",'ENTR1-Age'!CD88="K"),OR('ENTR1-Age'!CD40="O",'ENTR1-Age'!CD88="O")),"",SUM('ENTR1-Age'!CC40,'ENTR1-Age'!CC88))</f>
        <v/>
      </c>
      <c r="I958" s="316" t="str">
        <f>IF(AND(OR(AND('ENTR1-Age'!CD40="O",'ENTR1-Age'!CD88="O"),AND('ENTR1-Age'!CD40="K",'ENTR1-Age'!CD88="K")),SUM('ENTR1-Age'!CC40,'ENTR1-Age'!CC88)=0,ISNUMBER('ENTR1-Age'!CC136)),"",IF(OR('ENTR1-Age'!CD40="O",'ENTR1-Age'!CD88="O"),"O",IF(AND('ENTR1-Age'!CD40='ENTR1-Age'!CD88,OR('ENTR1-Age'!CD40="K",'ENTR1-Age'!CD40="W",'ENTR1-Age'!CD40="M")), UPPER('ENTR1-Age'!CD40),"")))</f>
        <v/>
      </c>
      <c r="J958" s="321" t="s">
        <v>184</v>
      </c>
      <c r="K958" s="322" t="str">
        <f>IF(AND(ISBLANK('ENTR1-Age'!CC136),$L$958&lt;&gt;"M"),"",'ENTR1-Age'!CC136)</f>
        <v/>
      </c>
      <c r="L958" s="316" t="str">
        <f>IF(ISBLANK('ENTR1-Age'!CD136),"",'ENTR1-Age'!CD136)</f>
        <v/>
      </c>
      <c r="M958" s="317" t="str">
        <f t="shared" si="15"/>
        <v>OK</v>
      </c>
      <c r="N958" s="342"/>
    </row>
    <row r="959" spans="1:14" x14ac:dyDescent="0.2">
      <c r="A959" s="316" t="s">
        <v>389</v>
      </c>
      <c r="B959" s="316" t="s">
        <v>3097</v>
      </c>
      <c r="C959" s="316" t="s">
        <v>194</v>
      </c>
      <c r="D959" s="318" t="s">
        <v>3098</v>
      </c>
      <c r="E959" s="321" t="s">
        <v>184</v>
      </c>
      <c r="F959" s="316" t="s">
        <v>194</v>
      </c>
      <c r="G959" s="318" t="s">
        <v>3099</v>
      </c>
      <c r="H959" s="316" t="str">
        <f>IF(OR(AND('ENTR1-Age'!CC41="",'ENTR1-Age'!CD41=""),AND('ENTR1-Age'!CC89="",'ENTR1-Age'!CD89=""),AND('ENTR1-Age'!CD41="K",'ENTR1-Age'!CD89="K"),OR('ENTR1-Age'!CD41="O",'ENTR1-Age'!CD89="O")),"",SUM('ENTR1-Age'!CC41,'ENTR1-Age'!CC89))</f>
        <v/>
      </c>
      <c r="I959" s="316" t="str">
        <f>IF(AND(OR(AND('ENTR1-Age'!CD41="O",'ENTR1-Age'!CD89="O"),AND('ENTR1-Age'!CD41="K",'ENTR1-Age'!CD89="K")),SUM('ENTR1-Age'!CC41,'ENTR1-Age'!CC89)=0,ISNUMBER('ENTR1-Age'!CC137)),"",IF(OR('ENTR1-Age'!CD41="O",'ENTR1-Age'!CD89="O"),"O",IF(AND('ENTR1-Age'!CD41='ENTR1-Age'!CD89,OR('ENTR1-Age'!CD41="K",'ENTR1-Age'!CD41="W",'ENTR1-Age'!CD41="M")), UPPER('ENTR1-Age'!CD41),"")))</f>
        <v/>
      </c>
      <c r="J959" s="321" t="s">
        <v>184</v>
      </c>
      <c r="K959" s="322" t="str">
        <f>IF(AND(ISBLANK('ENTR1-Age'!CC137),$L$959&lt;&gt;"M"),"",'ENTR1-Age'!CC137)</f>
        <v/>
      </c>
      <c r="L959" s="316" t="str">
        <f>IF(ISBLANK('ENTR1-Age'!CD137),"",'ENTR1-Age'!CD137)</f>
        <v/>
      </c>
      <c r="M959" s="317" t="str">
        <f t="shared" si="15"/>
        <v>OK</v>
      </c>
      <c r="N959" s="342"/>
    </row>
    <row r="960" spans="1:14" x14ac:dyDescent="0.2">
      <c r="A960" s="316" t="s">
        <v>389</v>
      </c>
      <c r="B960" s="316" t="s">
        <v>3100</v>
      </c>
      <c r="C960" s="316" t="s">
        <v>194</v>
      </c>
      <c r="D960" s="318" t="s">
        <v>3101</v>
      </c>
      <c r="E960" s="321" t="s">
        <v>184</v>
      </c>
      <c r="F960" s="316" t="s">
        <v>194</v>
      </c>
      <c r="G960" s="318" t="s">
        <v>3102</v>
      </c>
      <c r="H960" s="316" t="str">
        <f>IF(OR(AND('ENTR1-Age'!CC42="",'ENTR1-Age'!CD42=""),AND('ENTR1-Age'!CC90="",'ENTR1-Age'!CD90=""),AND('ENTR1-Age'!CD42="K",'ENTR1-Age'!CD90="K"),OR('ENTR1-Age'!CD42="O",'ENTR1-Age'!CD90="O")),"",SUM('ENTR1-Age'!CC42,'ENTR1-Age'!CC90))</f>
        <v/>
      </c>
      <c r="I960" s="316" t="str">
        <f>IF(AND(OR(AND('ENTR1-Age'!CD42="O",'ENTR1-Age'!CD90="O"),AND('ENTR1-Age'!CD42="K",'ENTR1-Age'!CD90="K")),SUM('ENTR1-Age'!CC42,'ENTR1-Age'!CC90)=0,ISNUMBER('ENTR1-Age'!CC138)),"",IF(OR('ENTR1-Age'!CD42="O",'ENTR1-Age'!CD90="O"),"O",IF(AND('ENTR1-Age'!CD42='ENTR1-Age'!CD90,OR('ENTR1-Age'!CD42="K",'ENTR1-Age'!CD42="W",'ENTR1-Age'!CD42="M")), UPPER('ENTR1-Age'!CD42),"")))</f>
        <v/>
      </c>
      <c r="J960" s="321" t="s">
        <v>184</v>
      </c>
      <c r="K960" s="322" t="str">
        <f>IF(AND(ISBLANK('ENTR1-Age'!CC138),$L$960&lt;&gt;"M"),"",'ENTR1-Age'!CC138)</f>
        <v/>
      </c>
      <c r="L960" s="316" t="str">
        <f>IF(ISBLANK('ENTR1-Age'!CD138),"",'ENTR1-Age'!CD138)</f>
        <v/>
      </c>
      <c r="M960" s="317" t="str">
        <f t="shared" si="15"/>
        <v>OK</v>
      </c>
      <c r="N960" s="342"/>
    </row>
    <row r="961" spans="1:14" x14ac:dyDescent="0.2">
      <c r="A961" s="316" t="s">
        <v>389</v>
      </c>
      <c r="B961" s="316" t="s">
        <v>3103</v>
      </c>
      <c r="C961" s="316" t="s">
        <v>194</v>
      </c>
      <c r="D961" s="318" t="s">
        <v>3104</v>
      </c>
      <c r="E961" s="321" t="s">
        <v>184</v>
      </c>
      <c r="F961" s="316" t="s">
        <v>194</v>
      </c>
      <c r="G961" s="318" t="s">
        <v>3105</v>
      </c>
      <c r="H961" s="316" t="str">
        <f>IF(OR(AND('ENTR1-Age'!CC43="",'ENTR1-Age'!CD43=""),AND('ENTR1-Age'!CC91="",'ENTR1-Age'!CD91=""),AND('ENTR1-Age'!CD43="K",'ENTR1-Age'!CD91="K"),OR('ENTR1-Age'!CD43="O",'ENTR1-Age'!CD91="O")),"",SUM('ENTR1-Age'!CC43,'ENTR1-Age'!CC91))</f>
        <v/>
      </c>
      <c r="I961" s="316" t="str">
        <f>IF(AND(OR(AND('ENTR1-Age'!CD43="O",'ENTR1-Age'!CD91="O"),AND('ENTR1-Age'!CD43="K",'ENTR1-Age'!CD91="K")),SUM('ENTR1-Age'!CC43,'ENTR1-Age'!CC91)=0,ISNUMBER('ENTR1-Age'!CC139)),"",IF(OR('ENTR1-Age'!CD43="O",'ENTR1-Age'!CD91="O"),"O",IF(AND('ENTR1-Age'!CD43='ENTR1-Age'!CD91,OR('ENTR1-Age'!CD43="K",'ENTR1-Age'!CD43="W",'ENTR1-Age'!CD43="M")), UPPER('ENTR1-Age'!CD43),"")))</f>
        <v/>
      </c>
      <c r="J961" s="321" t="s">
        <v>184</v>
      </c>
      <c r="K961" s="322" t="str">
        <f>IF(AND(ISBLANK('ENTR1-Age'!CC139),$L$961&lt;&gt;"M"),"",'ENTR1-Age'!CC139)</f>
        <v/>
      </c>
      <c r="L961" s="316" t="str">
        <f>IF(ISBLANK('ENTR1-Age'!CD139),"",'ENTR1-Age'!CD139)</f>
        <v/>
      </c>
      <c r="M961" s="317" t="str">
        <f t="shared" ref="M961:M1024" si="16">IF(AND(ISNUMBER(H961),ISNUMBER(K961)),IF(OR(ROUND(H961,0)&lt;&gt;ROUND(K961,0),I961&lt;&gt;L961),"Check","OK"),IF(OR(AND(H961&lt;&gt;K961,I961&lt;&gt;"M",L961&lt;&gt;"M"),I961&lt;&gt;L961),"Check","OK"))</f>
        <v>OK</v>
      </c>
      <c r="N961" s="342"/>
    </row>
    <row r="962" spans="1:14" x14ac:dyDescent="0.2">
      <c r="A962" s="316" t="s">
        <v>389</v>
      </c>
      <c r="B962" s="316" t="s">
        <v>3106</v>
      </c>
      <c r="C962" s="316" t="s">
        <v>194</v>
      </c>
      <c r="D962" s="318" t="s">
        <v>3107</v>
      </c>
      <c r="E962" s="321" t="s">
        <v>184</v>
      </c>
      <c r="F962" s="316" t="s">
        <v>194</v>
      </c>
      <c r="G962" s="318" t="s">
        <v>3108</v>
      </c>
      <c r="H962" s="316" t="str">
        <f>IF(OR(AND('ENTR1-Age'!CC44="",'ENTR1-Age'!CD44=""),AND('ENTR1-Age'!CC92="",'ENTR1-Age'!CD92=""),AND('ENTR1-Age'!CD44="K",'ENTR1-Age'!CD92="K"),OR('ENTR1-Age'!CD44="O",'ENTR1-Age'!CD92="O")),"",SUM('ENTR1-Age'!CC44,'ENTR1-Age'!CC92))</f>
        <v/>
      </c>
      <c r="I962" s="316" t="str">
        <f>IF(AND(OR(AND('ENTR1-Age'!CD44="O",'ENTR1-Age'!CD92="O"),AND('ENTR1-Age'!CD44="K",'ENTR1-Age'!CD92="K")),SUM('ENTR1-Age'!CC44,'ENTR1-Age'!CC92)=0,ISNUMBER('ENTR1-Age'!CC140)),"",IF(OR('ENTR1-Age'!CD44="O",'ENTR1-Age'!CD92="O"),"O",IF(AND('ENTR1-Age'!CD44='ENTR1-Age'!CD92,OR('ENTR1-Age'!CD44="K",'ENTR1-Age'!CD44="W",'ENTR1-Age'!CD44="M")), UPPER('ENTR1-Age'!CD44),"")))</f>
        <v/>
      </c>
      <c r="J962" s="321" t="s">
        <v>184</v>
      </c>
      <c r="K962" s="322" t="str">
        <f>IF(AND(ISBLANK('ENTR1-Age'!CC140),$L$962&lt;&gt;"M"),"",'ENTR1-Age'!CC140)</f>
        <v/>
      </c>
      <c r="L962" s="316" t="str">
        <f>IF(ISBLANK('ENTR1-Age'!CD140),"",'ENTR1-Age'!CD140)</f>
        <v/>
      </c>
      <c r="M962" s="317" t="str">
        <f t="shared" si="16"/>
        <v>OK</v>
      </c>
      <c r="N962" s="342"/>
    </row>
    <row r="963" spans="1:14" x14ac:dyDescent="0.2">
      <c r="A963" s="316" t="s">
        <v>389</v>
      </c>
      <c r="B963" s="316" t="s">
        <v>3109</v>
      </c>
      <c r="C963" s="316" t="s">
        <v>194</v>
      </c>
      <c r="D963" s="318" t="s">
        <v>3110</v>
      </c>
      <c r="E963" s="321" t="s">
        <v>184</v>
      </c>
      <c r="F963" s="316" t="s">
        <v>194</v>
      </c>
      <c r="G963" s="318" t="s">
        <v>3111</v>
      </c>
      <c r="H963" s="316" t="str">
        <f>IF(OR(AND('ENTR1-Age'!CC45="",'ENTR1-Age'!CD45=""),AND('ENTR1-Age'!CC93="",'ENTR1-Age'!CD93=""),AND('ENTR1-Age'!CD45="K",'ENTR1-Age'!CD93="K"),OR('ENTR1-Age'!CD45="O",'ENTR1-Age'!CD93="O")),"",SUM('ENTR1-Age'!CC45,'ENTR1-Age'!CC93))</f>
        <v/>
      </c>
      <c r="I963" s="316" t="str">
        <f>IF(AND(OR(AND('ENTR1-Age'!CD45="O",'ENTR1-Age'!CD93="O"),AND('ENTR1-Age'!CD45="K",'ENTR1-Age'!CD93="K")),SUM('ENTR1-Age'!CC45,'ENTR1-Age'!CC93)=0,ISNUMBER('ENTR1-Age'!CC141)),"",IF(OR('ENTR1-Age'!CD45="O",'ENTR1-Age'!CD93="O"),"O",IF(AND('ENTR1-Age'!CD45='ENTR1-Age'!CD93,OR('ENTR1-Age'!CD45="K",'ENTR1-Age'!CD45="W",'ENTR1-Age'!CD45="M")), UPPER('ENTR1-Age'!CD45),"")))</f>
        <v/>
      </c>
      <c r="J963" s="321" t="s">
        <v>184</v>
      </c>
      <c r="K963" s="322" t="str">
        <f>IF(AND(ISBLANK('ENTR1-Age'!CC141),$L$963&lt;&gt;"M"),"",'ENTR1-Age'!CC141)</f>
        <v/>
      </c>
      <c r="L963" s="316" t="str">
        <f>IF(ISBLANK('ENTR1-Age'!CD141),"",'ENTR1-Age'!CD141)</f>
        <v/>
      </c>
      <c r="M963" s="317" t="str">
        <f t="shared" si="16"/>
        <v>OK</v>
      </c>
      <c r="N963" s="342"/>
    </row>
    <row r="964" spans="1:14" x14ac:dyDescent="0.2">
      <c r="A964" s="316" t="s">
        <v>389</v>
      </c>
      <c r="B964" s="316" t="s">
        <v>3112</v>
      </c>
      <c r="C964" s="316" t="s">
        <v>194</v>
      </c>
      <c r="D964" s="318" t="s">
        <v>3113</v>
      </c>
      <c r="E964" s="321" t="s">
        <v>184</v>
      </c>
      <c r="F964" s="316" t="s">
        <v>194</v>
      </c>
      <c r="G964" s="318" t="s">
        <v>3114</v>
      </c>
      <c r="H964" s="316" t="str">
        <f>IF(OR(AND('ENTR1-Age'!CC46="",'ENTR1-Age'!CD46=""),AND('ENTR1-Age'!CC94="",'ENTR1-Age'!CD94=""),AND('ENTR1-Age'!CD46="K",'ENTR1-Age'!CD94="K"),OR('ENTR1-Age'!CD46="O",'ENTR1-Age'!CD94="O")),"",SUM('ENTR1-Age'!CC46,'ENTR1-Age'!CC94))</f>
        <v/>
      </c>
      <c r="I964" s="316" t="str">
        <f>IF(AND(OR(AND('ENTR1-Age'!CD46="O",'ENTR1-Age'!CD94="O"),AND('ENTR1-Age'!CD46="K",'ENTR1-Age'!CD94="K")),SUM('ENTR1-Age'!CC46,'ENTR1-Age'!CC94)=0,ISNUMBER('ENTR1-Age'!CC142)),"",IF(OR('ENTR1-Age'!CD46="O",'ENTR1-Age'!CD94="O"),"O",IF(AND('ENTR1-Age'!CD46='ENTR1-Age'!CD94,OR('ENTR1-Age'!CD46="K",'ENTR1-Age'!CD46="W",'ENTR1-Age'!CD46="M")), UPPER('ENTR1-Age'!CD46),"")))</f>
        <v/>
      </c>
      <c r="J964" s="321" t="s">
        <v>184</v>
      </c>
      <c r="K964" s="322" t="str">
        <f>IF(AND(ISBLANK('ENTR1-Age'!CC142),$L$964&lt;&gt;"M"),"",'ENTR1-Age'!CC142)</f>
        <v/>
      </c>
      <c r="L964" s="316" t="str">
        <f>IF(ISBLANK('ENTR1-Age'!CD142),"",'ENTR1-Age'!CD142)</f>
        <v/>
      </c>
      <c r="M964" s="317" t="str">
        <f t="shared" si="16"/>
        <v>OK</v>
      </c>
      <c r="N964" s="342"/>
    </row>
    <row r="965" spans="1:14" x14ac:dyDescent="0.2">
      <c r="A965" s="316" t="s">
        <v>389</v>
      </c>
      <c r="B965" s="316" t="s">
        <v>3115</v>
      </c>
      <c r="C965" s="316" t="s">
        <v>194</v>
      </c>
      <c r="D965" s="318" t="s">
        <v>3116</v>
      </c>
      <c r="E965" s="321" t="s">
        <v>184</v>
      </c>
      <c r="F965" s="316" t="s">
        <v>194</v>
      </c>
      <c r="G965" s="318" t="s">
        <v>3117</v>
      </c>
      <c r="H965" s="316" t="str">
        <f>IF(OR(AND('ENTR1-Age'!CC47="",'ENTR1-Age'!CD47=""),AND('ENTR1-Age'!CC95="",'ENTR1-Age'!CD95=""),AND('ENTR1-Age'!CD47="K",'ENTR1-Age'!CD95="K"),OR('ENTR1-Age'!CD47="O",'ENTR1-Age'!CD95="O")),"",SUM('ENTR1-Age'!CC47,'ENTR1-Age'!CC95))</f>
        <v/>
      </c>
      <c r="I965" s="316" t="str">
        <f>IF(AND(OR(AND('ENTR1-Age'!CD47="O",'ENTR1-Age'!CD95="O"),AND('ENTR1-Age'!CD47="K",'ENTR1-Age'!CD95="K")),SUM('ENTR1-Age'!CC47,'ENTR1-Age'!CC95)=0,ISNUMBER('ENTR1-Age'!CC143)),"",IF(OR('ENTR1-Age'!CD47="O",'ENTR1-Age'!CD95="O"),"O",IF(AND('ENTR1-Age'!CD47='ENTR1-Age'!CD95,OR('ENTR1-Age'!CD47="K",'ENTR1-Age'!CD47="W",'ENTR1-Age'!CD47="M")), UPPER('ENTR1-Age'!CD47),"")))</f>
        <v/>
      </c>
      <c r="J965" s="321" t="s">
        <v>184</v>
      </c>
      <c r="K965" s="322" t="str">
        <f>IF(AND(ISBLANK('ENTR1-Age'!CC143),$L$965&lt;&gt;"M"),"",'ENTR1-Age'!CC143)</f>
        <v/>
      </c>
      <c r="L965" s="316" t="str">
        <f>IF(ISBLANK('ENTR1-Age'!CD143),"",'ENTR1-Age'!CD143)</f>
        <v/>
      </c>
      <c r="M965" s="317" t="str">
        <f t="shared" si="16"/>
        <v>OK</v>
      </c>
      <c r="N965" s="342"/>
    </row>
    <row r="966" spans="1:14" x14ac:dyDescent="0.2">
      <c r="A966" s="316" t="s">
        <v>389</v>
      </c>
      <c r="B966" s="316" t="s">
        <v>3118</v>
      </c>
      <c r="C966" s="316" t="s">
        <v>194</v>
      </c>
      <c r="D966" s="318" t="s">
        <v>3119</v>
      </c>
      <c r="E966" s="321" t="s">
        <v>184</v>
      </c>
      <c r="F966" s="316" t="s">
        <v>194</v>
      </c>
      <c r="G966" s="318" t="s">
        <v>3120</v>
      </c>
      <c r="H966" s="316" t="str">
        <f>IF(OR(AND('ENTR1-Age'!CC48="",'ENTR1-Age'!CD48=""),AND('ENTR1-Age'!CC96="",'ENTR1-Age'!CD96=""),AND('ENTR1-Age'!CD48="K",'ENTR1-Age'!CD96="K"),OR('ENTR1-Age'!CD48="O",'ENTR1-Age'!CD96="O")),"",SUM('ENTR1-Age'!CC48,'ENTR1-Age'!CC96))</f>
        <v/>
      </c>
      <c r="I966" s="316" t="str">
        <f>IF(AND(OR(AND('ENTR1-Age'!CD48="O",'ENTR1-Age'!CD96="O"),AND('ENTR1-Age'!CD48="K",'ENTR1-Age'!CD96="K")),SUM('ENTR1-Age'!CC48,'ENTR1-Age'!CC96)=0,ISNUMBER('ENTR1-Age'!CC144)),"",IF(OR('ENTR1-Age'!CD48="O",'ENTR1-Age'!CD96="O"),"O",IF(AND('ENTR1-Age'!CD48='ENTR1-Age'!CD96,OR('ENTR1-Age'!CD48="K",'ENTR1-Age'!CD48="W",'ENTR1-Age'!CD48="M")), UPPER('ENTR1-Age'!CD48),"")))</f>
        <v/>
      </c>
      <c r="J966" s="321" t="s">
        <v>184</v>
      </c>
      <c r="K966" s="322" t="str">
        <f>IF(AND(ISBLANK('ENTR1-Age'!CC144),$L$966&lt;&gt;"M"),"",'ENTR1-Age'!CC144)</f>
        <v/>
      </c>
      <c r="L966" s="316" t="str">
        <f>IF(ISBLANK('ENTR1-Age'!CD144),"",'ENTR1-Age'!CD144)</f>
        <v/>
      </c>
      <c r="M966" s="317" t="str">
        <f t="shared" si="16"/>
        <v>OK</v>
      </c>
      <c r="N966" s="342"/>
    </row>
    <row r="967" spans="1:14" x14ac:dyDescent="0.2">
      <c r="A967" s="316" t="s">
        <v>389</v>
      </c>
      <c r="B967" s="316" t="s">
        <v>3121</v>
      </c>
      <c r="C967" s="316" t="s">
        <v>194</v>
      </c>
      <c r="D967" s="318" t="s">
        <v>3122</v>
      </c>
      <c r="E967" s="321" t="s">
        <v>184</v>
      </c>
      <c r="F967" s="316" t="s">
        <v>194</v>
      </c>
      <c r="G967" s="318" t="s">
        <v>3123</v>
      </c>
      <c r="H967" s="316" t="str">
        <f>IF(OR(AND('ENTR1-Age'!CC49="",'ENTR1-Age'!CD49=""),AND('ENTR1-Age'!CC97="",'ENTR1-Age'!CD97=""),AND('ENTR1-Age'!CD49="K",'ENTR1-Age'!CD97="K"),OR('ENTR1-Age'!CD49="O",'ENTR1-Age'!CD97="O")),"",SUM('ENTR1-Age'!CC49,'ENTR1-Age'!CC97))</f>
        <v/>
      </c>
      <c r="I967" s="316" t="str">
        <f>IF(AND(OR(AND('ENTR1-Age'!CD49="O",'ENTR1-Age'!CD97="O"),AND('ENTR1-Age'!CD49="K",'ENTR1-Age'!CD97="K")),SUM('ENTR1-Age'!CC49,'ENTR1-Age'!CC97)=0,ISNUMBER('ENTR1-Age'!CC145)),"",IF(OR('ENTR1-Age'!CD49="O",'ENTR1-Age'!CD97="O"),"O",IF(AND('ENTR1-Age'!CD49='ENTR1-Age'!CD97,OR('ENTR1-Age'!CD49="K",'ENTR1-Age'!CD49="W",'ENTR1-Age'!CD49="M")), UPPER('ENTR1-Age'!CD49),"")))</f>
        <v/>
      </c>
      <c r="J967" s="321" t="s">
        <v>184</v>
      </c>
      <c r="K967" s="322" t="str">
        <f>IF(AND(ISBLANK('ENTR1-Age'!CC145),$L$967&lt;&gt;"M"),"",'ENTR1-Age'!CC145)</f>
        <v/>
      </c>
      <c r="L967" s="316" t="str">
        <f>IF(ISBLANK('ENTR1-Age'!CD145),"",'ENTR1-Age'!CD145)</f>
        <v/>
      </c>
      <c r="M967" s="317" t="str">
        <f t="shared" si="16"/>
        <v>OK</v>
      </c>
      <c r="N967" s="342"/>
    </row>
    <row r="968" spans="1:14" x14ac:dyDescent="0.2">
      <c r="A968" s="316" t="s">
        <v>389</v>
      </c>
      <c r="B968" s="316" t="s">
        <v>3124</v>
      </c>
      <c r="C968" s="316" t="s">
        <v>194</v>
      </c>
      <c r="D968" s="318" t="s">
        <v>3125</v>
      </c>
      <c r="E968" s="321" t="s">
        <v>184</v>
      </c>
      <c r="F968" s="316" t="s">
        <v>194</v>
      </c>
      <c r="G968" s="318" t="s">
        <v>3126</v>
      </c>
      <c r="H968" s="316" t="str">
        <f>IF(OR(AND('ENTR1-Age'!CC50="",'ENTR1-Age'!CD50=""),AND('ENTR1-Age'!CC98="",'ENTR1-Age'!CD98=""),AND('ENTR1-Age'!CD50="K",'ENTR1-Age'!CD98="K"),OR('ENTR1-Age'!CD50="O",'ENTR1-Age'!CD98="O")),"",SUM('ENTR1-Age'!CC50,'ENTR1-Age'!CC98))</f>
        <v/>
      </c>
      <c r="I968" s="316" t="str">
        <f>IF(AND(OR(AND('ENTR1-Age'!CD50="O",'ENTR1-Age'!CD98="O"),AND('ENTR1-Age'!CD50="K",'ENTR1-Age'!CD98="K")),SUM('ENTR1-Age'!CC50,'ENTR1-Age'!CC98)=0,ISNUMBER('ENTR1-Age'!CC146)),"",IF(OR('ENTR1-Age'!CD50="O",'ENTR1-Age'!CD98="O"),"O",IF(AND('ENTR1-Age'!CD50='ENTR1-Age'!CD98,OR('ENTR1-Age'!CD50="K",'ENTR1-Age'!CD50="W",'ENTR1-Age'!CD50="M")), UPPER('ENTR1-Age'!CD50),"")))</f>
        <v/>
      </c>
      <c r="J968" s="321" t="s">
        <v>184</v>
      </c>
      <c r="K968" s="322" t="str">
        <f>IF(AND(ISBLANK('ENTR1-Age'!CC146),$L$968&lt;&gt;"M"),"",'ENTR1-Age'!CC146)</f>
        <v/>
      </c>
      <c r="L968" s="316" t="str">
        <f>IF(ISBLANK('ENTR1-Age'!CD146),"",'ENTR1-Age'!CD146)</f>
        <v/>
      </c>
      <c r="M968" s="317" t="str">
        <f t="shared" si="16"/>
        <v>OK</v>
      </c>
      <c r="N968" s="342"/>
    </row>
    <row r="969" spans="1:14" x14ac:dyDescent="0.2">
      <c r="A969" s="316" t="s">
        <v>389</v>
      </c>
      <c r="B969" s="316" t="s">
        <v>3127</v>
      </c>
      <c r="C969" s="316" t="s">
        <v>194</v>
      </c>
      <c r="D969" s="318" t="s">
        <v>3128</v>
      </c>
      <c r="E969" s="321" t="s">
        <v>184</v>
      </c>
      <c r="F969" s="316" t="s">
        <v>194</v>
      </c>
      <c r="G969" s="318" t="s">
        <v>3129</v>
      </c>
      <c r="H969" s="316" t="str">
        <f>IF(OR(AND('ENTR1-Age'!CC51="",'ENTR1-Age'!CD51=""),AND('ENTR1-Age'!CC99="",'ENTR1-Age'!CD99=""),AND('ENTR1-Age'!CD51="K",'ENTR1-Age'!CD99="K"),OR('ENTR1-Age'!CD51="O",'ENTR1-Age'!CD99="O")),"",SUM('ENTR1-Age'!CC51,'ENTR1-Age'!CC99))</f>
        <v/>
      </c>
      <c r="I969" s="316" t="str">
        <f>IF(AND(OR(AND('ENTR1-Age'!CD51="O",'ENTR1-Age'!CD99="O"),AND('ENTR1-Age'!CD51="K",'ENTR1-Age'!CD99="K")),SUM('ENTR1-Age'!CC51,'ENTR1-Age'!CC99)=0,ISNUMBER('ENTR1-Age'!CC147)),"",IF(OR('ENTR1-Age'!CD51="O",'ENTR1-Age'!CD99="O"),"O",IF(AND('ENTR1-Age'!CD51='ENTR1-Age'!CD99,OR('ENTR1-Age'!CD51="K",'ENTR1-Age'!CD51="W",'ENTR1-Age'!CD51="M")), UPPER('ENTR1-Age'!CD51),"")))</f>
        <v/>
      </c>
      <c r="J969" s="321" t="s">
        <v>184</v>
      </c>
      <c r="K969" s="322" t="str">
        <f>IF(AND(ISBLANK('ENTR1-Age'!CC147),$L$969&lt;&gt;"M"),"",'ENTR1-Age'!CC147)</f>
        <v/>
      </c>
      <c r="L969" s="316" t="str">
        <f>IF(ISBLANK('ENTR1-Age'!CD147),"",'ENTR1-Age'!CD147)</f>
        <v/>
      </c>
      <c r="M969" s="317" t="str">
        <f t="shared" si="16"/>
        <v>OK</v>
      </c>
      <c r="N969" s="342"/>
    </row>
    <row r="970" spans="1:14" x14ac:dyDescent="0.2">
      <c r="A970" s="316" t="s">
        <v>389</v>
      </c>
      <c r="B970" s="316" t="s">
        <v>3130</v>
      </c>
      <c r="C970" s="316" t="s">
        <v>194</v>
      </c>
      <c r="D970" s="318" t="s">
        <v>3131</v>
      </c>
      <c r="E970" s="321" t="s">
        <v>184</v>
      </c>
      <c r="F970" s="316" t="s">
        <v>194</v>
      </c>
      <c r="G970" s="318" t="s">
        <v>3132</v>
      </c>
      <c r="H970" s="316" t="str">
        <f>IF(OR(AND('ENTR1-Age'!CC52="",'ENTR1-Age'!CD52=""),AND('ENTR1-Age'!CC100="",'ENTR1-Age'!CD100=""),AND('ENTR1-Age'!CD52="K",'ENTR1-Age'!CD100="K"),OR('ENTR1-Age'!CD52="O",'ENTR1-Age'!CD100="O")),"",SUM('ENTR1-Age'!CC52,'ENTR1-Age'!CC100))</f>
        <v/>
      </c>
      <c r="I970" s="316" t="str">
        <f>IF(AND(OR(AND('ENTR1-Age'!CD52="O",'ENTR1-Age'!CD100="O"),AND('ENTR1-Age'!CD52="K",'ENTR1-Age'!CD100="K")),SUM('ENTR1-Age'!CC52,'ENTR1-Age'!CC100)=0,ISNUMBER('ENTR1-Age'!CC148)),"",IF(OR('ENTR1-Age'!CD52="O",'ENTR1-Age'!CD100="O"),"O",IF(AND('ENTR1-Age'!CD52='ENTR1-Age'!CD100,OR('ENTR1-Age'!CD52="K",'ENTR1-Age'!CD52="W",'ENTR1-Age'!CD52="M")), UPPER('ENTR1-Age'!CD52),"")))</f>
        <v/>
      </c>
      <c r="J970" s="321" t="s">
        <v>184</v>
      </c>
      <c r="K970" s="322" t="str">
        <f>IF(AND(ISBLANK('ENTR1-Age'!CC148),$L$970&lt;&gt;"M"),"",'ENTR1-Age'!CC148)</f>
        <v/>
      </c>
      <c r="L970" s="316" t="str">
        <f>IF(ISBLANK('ENTR1-Age'!CD148),"",'ENTR1-Age'!CD148)</f>
        <v/>
      </c>
      <c r="M970" s="317" t="str">
        <f t="shared" si="16"/>
        <v>OK</v>
      </c>
      <c r="N970" s="342"/>
    </row>
    <row r="971" spans="1:14" x14ac:dyDescent="0.2">
      <c r="A971" s="316" t="s">
        <v>389</v>
      </c>
      <c r="B971" s="316" t="s">
        <v>3133</v>
      </c>
      <c r="C971" s="316" t="s">
        <v>194</v>
      </c>
      <c r="D971" s="318" t="s">
        <v>3134</v>
      </c>
      <c r="E971" s="321" t="s">
        <v>184</v>
      </c>
      <c r="F971" s="316" t="s">
        <v>194</v>
      </c>
      <c r="G971" s="318" t="s">
        <v>3135</v>
      </c>
      <c r="H971" s="316" t="str">
        <f>IF(OR(AND('ENTR1-Age'!CC53="",'ENTR1-Age'!CD53=""),AND('ENTR1-Age'!CC101="",'ENTR1-Age'!CD101=""),AND('ENTR1-Age'!CD53="K",'ENTR1-Age'!CD101="K"),OR('ENTR1-Age'!CD53="O",'ENTR1-Age'!CD101="O")),"",SUM('ENTR1-Age'!CC53,'ENTR1-Age'!CC101))</f>
        <v/>
      </c>
      <c r="I971" s="316" t="str">
        <f>IF(AND(OR(AND('ENTR1-Age'!CD53="O",'ENTR1-Age'!CD101="O"),AND('ENTR1-Age'!CD53="K",'ENTR1-Age'!CD101="K")),SUM('ENTR1-Age'!CC53,'ENTR1-Age'!CC101)=0,ISNUMBER('ENTR1-Age'!CC149)),"",IF(OR('ENTR1-Age'!CD53="O",'ENTR1-Age'!CD101="O"),"O",IF(AND('ENTR1-Age'!CD53='ENTR1-Age'!CD101,OR('ENTR1-Age'!CD53="K",'ENTR1-Age'!CD53="W",'ENTR1-Age'!CD53="M")), UPPER('ENTR1-Age'!CD53),"")))</f>
        <v/>
      </c>
      <c r="J971" s="321" t="s">
        <v>184</v>
      </c>
      <c r="K971" s="322" t="str">
        <f>IF(AND(ISBLANK('ENTR1-Age'!CC149),$L$971&lt;&gt;"M"),"",'ENTR1-Age'!CC149)</f>
        <v/>
      </c>
      <c r="L971" s="316" t="str">
        <f>IF(ISBLANK('ENTR1-Age'!CD149),"",'ENTR1-Age'!CD149)</f>
        <v/>
      </c>
      <c r="M971" s="317" t="str">
        <f t="shared" si="16"/>
        <v>OK</v>
      </c>
      <c r="N971" s="342"/>
    </row>
    <row r="972" spans="1:14" x14ac:dyDescent="0.2">
      <c r="A972" s="316" t="s">
        <v>389</v>
      </c>
      <c r="B972" s="316" t="s">
        <v>3136</v>
      </c>
      <c r="C972" s="316" t="s">
        <v>194</v>
      </c>
      <c r="D972" s="318" t="s">
        <v>3137</v>
      </c>
      <c r="E972" s="321" t="s">
        <v>184</v>
      </c>
      <c r="F972" s="316" t="s">
        <v>194</v>
      </c>
      <c r="G972" s="318" t="s">
        <v>3138</v>
      </c>
      <c r="H972" s="316" t="str">
        <f>IF(OR(AND('ENTR1-Age'!CC54="",'ENTR1-Age'!CD54=""),AND('ENTR1-Age'!CC102="",'ENTR1-Age'!CD102=""),AND('ENTR1-Age'!CD54="K",'ENTR1-Age'!CD102="K"),OR('ENTR1-Age'!CD54="O",'ENTR1-Age'!CD102="O")),"",SUM('ENTR1-Age'!CC54,'ENTR1-Age'!CC102))</f>
        <v/>
      </c>
      <c r="I972" s="316" t="str">
        <f>IF(AND(OR(AND('ENTR1-Age'!CD54="O",'ENTR1-Age'!CD102="O"),AND('ENTR1-Age'!CD54="K",'ENTR1-Age'!CD102="K")),SUM('ENTR1-Age'!CC54,'ENTR1-Age'!CC102)=0,ISNUMBER('ENTR1-Age'!CC150)),"",IF(OR('ENTR1-Age'!CD54="O",'ENTR1-Age'!CD102="O"),"O",IF(AND('ENTR1-Age'!CD54='ENTR1-Age'!CD102,OR('ENTR1-Age'!CD54="K",'ENTR1-Age'!CD54="W",'ENTR1-Age'!CD54="M")), UPPER('ENTR1-Age'!CD54),"")))</f>
        <v/>
      </c>
      <c r="J972" s="321" t="s">
        <v>184</v>
      </c>
      <c r="K972" s="322" t="str">
        <f>IF(AND(ISBLANK('ENTR1-Age'!CC150),$L$972&lt;&gt;"M"),"",'ENTR1-Age'!CC150)</f>
        <v/>
      </c>
      <c r="L972" s="316" t="str">
        <f>IF(ISBLANK('ENTR1-Age'!CD150),"",'ENTR1-Age'!CD150)</f>
        <v/>
      </c>
      <c r="M972" s="317" t="str">
        <f t="shared" si="16"/>
        <v>OK</v>
      </c>
      <c r="N972" s="342"/>
    </row>
    <row r="973" spans="1:14" x14ac:dyDescent="0.2">
      <c r="A973" s="316" t="s">
        <v>389</v>
      </c>
      <c r="B973" s="316" t="s">
        <v>3139</v>
      </c>
      <c r="C973" s="316" t="s">
        <v>194</v>
      </c>
      <c r="D973" s="318" t="s">
        <v>3140</v>
      </c>
      <c r="E973" s="321" t="s">
        <v>184</v>
      </c>
      <c r="F973" s="316" t="s">
        <v>194</v>
      </c>
      <c r="G973" s="318" t="s">
        <v>3141</v>
      </c>
      <c r="H973" s="316" t="str">
        <f>IF(OR(AND('ENTR1-Age'!CC55="",'ENTR1-Age'!CD55=""),AND('ENTR1-Age'!CC103="",'ENTR1-Age'!CD103=""),AND('ENTR1-Age'!CD55="K",'ENTR1-Age'!CD103="K"),OR('ENTR1-Age'!CD55="O",'ENTR1-Age'!CD103="O")),"",SUM('ENTR1-Age'!CC55,'ENTR1-Age'!CC103))</f>
        <v/>
      </c>
      <c r="I973" s="316" t="str">
        <f>IF(AND(OR(AND('ENTR1-Age'!CD55="O",'ENTR1-Age'!CD103="O"),AND('ENTR1-Age'!CD55="K",'ENTR1-Age'!CD103="K")),SUM('ENTR1-Age'!CC55,'ENTR1-Age'!CC103)=0,ISNUMBER('ENTR1-Age'!CC151)),"",IF(OR('ENTR1-Age'!CD55="O",'ENTR1-Age'!CD103="O"),"O",IF(AND('ENTR1-Age'!CD55='ENTR1-Age'!CD103,OR('ENTR1-Age'!CD55="K",'ENTR1-Age'!CD55="W",'ENTR1-Age'!CD55="M")), UPPER('ENTR1-Age'!CD55),"")))</f>
        <v/>
      </c>
      <c r="J973" s="321" t="s">
        <v>184</v>
      </c>
      <c r="K973" s="322" t="str">
        <f>IF(AND(ISBLANK('ENTR1-Age'!CC151),$L$973&lt;&gt;"M"),"",'ENTR1-Age'!CC151)</f>
        <v/>
      </c>
      <c r="L973" s="316" t="str">
        <f>IF(ISBLANK('ENTR1-Age'!CD151),"",'ENTR1-Age'!CD151)</f>
        <v/>
      </c>
      <c r="M973" s="317" t="str">
        <f t="shared" si="16"/>
        <v>OK</v>
      </c>
      <c r="N973" s="342"/>
    </row>
    <row r="974" spans="1:14" x14ac:dyDescent="0.2">
      <c r="A974" s="316" t="s">
        <v>389</v>
      </c>
      <c r="B974" s="316" t="s">
        <v>3142</v>
      </c>
      <c r="C974" s="316" t="s">
        <v>194</v>
      </c>
      <c r="D974" s="318" t="s">
        <v>3143</v>
      </c>
      <c r="E974" s="321" t="s">
        <v>184</v>
      </c>
      <c r="F974" s="316" t="s">
        <v>194</v>
      </c>
      <c r="G974" s="318" t="s">
        <v>3144</v>
      </c>
      <c r="H974" s="316" t="str">
        <f>IF(OR(AND('ENTR1-Age'!CC56="",'ENTR1-Age'!CD56=""),AND('ENTR1-Age'!CC104="",'ENTR1-Age'!CD104=""),AND('ENTR1-Age'!CD56="K",'ENTR1-Age'!CD104="K"),OR('ENTR1-Age'!CD56="O",'ENTR1-Age'!CD104="O")),"",SUM('ENTR1-Age'!CC56,'ENTR1-Age'!CC104))</f>
        <v/>
      </c>
      <c r="I974" s="316" t="str">
        <f>IF(AND(OR(AND('ENTR1-Age'!CD56="O",'ENTR1-Age'!CD104="O"),AND('ENTR1-Age'!CD56="K",'ENTR1-Age'!CD104="K")),SUM('ENTR1-Age'!CC56,'ENTR1-Age'!CC104)=0,ISNUMBER('ENTR1-Age'!CC152)),"",IF(OR('ENTR1-Age'!CD56="O",'ENTR1-Age'!CD104="O"),"O",IF(AND('ENTR1-Age'!CD56='ENTR1-Age'!CD104,OR('ENTR1-Age'!CD56="K",'ENTR1-Age'!CD56="W",'ENTR1-Age'!CD56="M")), UPPER('ENTR1-Age'!CD56),"")))</f>
        <v/>
      </c>
      <c r="J974" s="321" t="s">
        <v>184</v>
      </c>
      <c r="K974" s="322" t="str">
        <f>IF(AND(ISBLANK('ENTR1-Age'!CC152),$L$974&lt;&gt;"M"),"",'ENTR1-Age'!CC152)</f>
        <v/>
      </c>
      <c r="L974" s="316" t="str">
        <f>IF(ISBLANK('ENTR1-Age'!CD152),"",'ENTR1-Age'!CD152)</f>
        <v/>
      </c>
      <c r="M974" s="317" t="str">
        <f t="shared" si="16"/>
        <v>OK</v>
      </c>
      <c r="N974" s="342"/>
    </row>
    <row r="975" spans="1:14" x14ac:dyDescent="0.2">
      <c r="A975" s="316" t="s">
        <v>389</v>
      </c>
      <c r="B975" s="316" t="s">
        <v>3145</v>
      </c>
      <c r="C975" s="316" t="s">
        <v>194</v>
      </c>
      <c r="D975" s="318" t="s">
        <v>3146</v>
      </c>
      <c r="E975" s="321" t="s">
        <v>184</v>
      </c>
      <c r="F975" s="316" t="s">
        <v>194</v>
      </c>
      <c r="G975" s="318" t="s">
        <v>3147</v>
      </c>
      <c r="H975" s="316" t="str">
        <f>IF(OR(AND('ENTR1-Age'!CC57="",'ENTR1-Age'!CD57=""),AND('ENTR1-Age'!CC105="",'ENTR1-Age'!CD105=""),AND('ENTR1-Age'!CD57="K",'ENTR1-Age'!CD105="K"),OR('ENTR1-Age'!CD57="O",'ENTR1-Age'!CD105="O")),"",SUM('ENTR1-Age'!CC57,'ENTR1-Age'!CC105))</f>
        <v/>
      </c>
      <c r="I975" s="316" t="str">
        <f>IF(AND(OR(AND('ENTR1-Age'!CD57="O",'ENTR1-Age'!CD105="O"),AND('ENTR1-Age'!CD57="K",'ENTR1-Age'!CD105="K")),SUM('ENTR1-Age'!CC57,'ENTR1-Age'!CC105)=0,ISNUMBER('ENTR1-Age'!CC153)),"",IF(OR('ENTR1-Age'!CD57="O",'ENTR1-Age'!CD105="O"),"O",IF(AND('ENTR1-Age'!CD57='ENTR1-Age'!CD105,OR('ENTR1-Age'!CD57="K",'ENTR1-Age'!CD57="W",'ENTR1-Age'!CD57="M")), UPPER('ENTR1-Age'!CD57),"")))</f>
        <v/>
      </c>
      <c r="J975" s="321" t="s">
        <v>184</v>
      </c>
      <c r="K975" s="322" t="str">
        <f>IF(AND(ISBLANK('ENTR1-Age'!CC153),$L$975&lt;&gt;"M"),"",'ENTR1-Age'!CC153)</f>
        <v/>
      </c>
      <c r="L975" s="316" t="str">
        <f>IF(ISBLANK('ENTR1-Age'!CD153),"",'ENTR1-Age'!CD153)</f>
        <v/>
      </c>
      <c r="M975" s="317" t="str">
        <f t="shared" si="16"/>
        <v>OK</v>
      </c>
      <c r="N975" s="342"/>
    </row>
    <row r="976" spans="1:14" x14ac:dyDescent="0.2">
      <c r="A976" s="316" t="s">
        <v>389</v>
      </c>
      <c r="B976" s="316" t="s">
        <v>3148</v>
      </c>
      <c r="C976" s="316" t="s">
        <v>194</v>
      </c>
      <c r="D976" s="318" t="s">
        <v>3149</v>
      </c>
      <c r="E976" s="321" t="s">
        <v>184</v>
      </c>
      <c r="F976" s="316" t="s">
        <v>194</v>
      </c>
      <c r="G976" s="318" t="s">
        <v>3150</v>
      </c>
      <c r="H976" s="316" t="str">
        <f>IF(OR(AND('ENTR1-Age'!CC58="",'ENTR1-Age'!CD58=""),AND('ENTR1-Age'!CC106="",'ENTR1-Age'!CD106=""),AND('ENTR1-Age'!CD58="K",'ENTR1-Age'!CD106="K"),OR('ENTR1-Age'!CD58="O",'ENTR1-Age'!CD106="O")),"",SUM('ENTR1-Age'!CC58,'ENTR1-Age'!CC106))</f>
        <v/>
      </c>
      <c r="I976" s="316" t="str">
        <f>IF(AND(OR(AND('ENTR1-Age'!CD58="O",'ENTR1-Age'!CD106="O"),AND('ENTR1-Age'!CD58="K",'ENTR1-Age'!CD106="K")),SUM('ENTR1-Age'!CC58,'ENTR1-Age'!CC106)=0,ISNUMBER('ENTR1-Age'!CC154)),"",IF(OR('ENTR1-Age'!CD58="O",'ENTR1-Age'!CD106="O"),"O",IF(AND('ENTR1-Age'!CD58='ENTR1-Age'!CD106,OR('ENTR1-Age'!CD58="K",'ENTR1-Age'!CD58="W",'ENTR1-Age'!CD58="M")), UPPER('ENTR1-Age'!CD58),"")))</f>
        <v/>
      </c>
      <c r="J976" s="321" t="s">
        <v>184</v>
      </c>
      <c r="K976" s="322" t="str">
        <f>IF(AND(ISBLANK('ENTR1-Age'!CC154),$L$976&lt;&gt;"M"),"",'ENTR1-Age'!CC154)</f>
        <v/>
      </c>
      <c r="L976" s="316" t="str">
        <f>IF(ISBLANK('ENTR1-Age'!CD154),"",'ENTR1-Age'!CD154)</f>
        <v/>
      </c>
      <c r="M976" s="317" t="str">
        <f t="shared" si="16"/>
        <v>OK</v>
      </c>
      <c r="N976" s="342"/>
    </row>
    <row r="977" spans="1:14" x14ac:dyDescent="0.2">
      <c r="A977" s="316" t="s">
        <v>389</v>
      </c>
      <c r="B977" s="316" t="s">
        <v>3151</v>
      </c>
      <c r="C977" s="316" t="s">
        <v>194</v>
      </c>
      <c r="D977" s="318" t="s">
        <v>3152</v>
      </c>
      <c r="E977" s="321" t="s">
        <v>184</v>
      </c>
      <c r="F977" s="316" t="s">
        <v>194</v>
      </c>
      <c r="G977" s="318" t="s">
        <v>3153</v>
      </c>
      <c r="H977" s="316" t="str">
        <f>IF(OR(AND('ENTR1-Age'!CC59="",'ENTR1-Age'!CD59=""),AND('ENTR1-Age'!CC107="",'ENTR1-Age'!CD107=""),AND('ENTR1-Age'!CD59="K",'ENTR1-Age'!CD107="K"),OR('ENTR1-Age'!CD59="O",'ENTR1-Age'!CD107="O")),"",SUM('ENTR1-Age'!CC59,'ENTR1-Age'!CC107))</f>
        <v/>
      </c>
      <c r="I977" s="316" t="str">
        <f>IF(AND(OR(AND('ENTR1-Age'!CD59="O",'ENTR1-Age'!CD107="O"),AND('ENTR1-Age'!CD59="K",'ENTR1-Age'!CD107="K")),SUM('ENTR1-Age'!CC59,'ENTR1-Age'!CC107)=0,ISNUMBER('ENTR1-Age'!CC155)),"",IF(OR('ENTR1-Age'!CD59="O",'ENTR1-Age'!CD107="O"),"O",IF(AND('ENTR1-Age'!CD59='ENTR1-Age'!CD107,OR('ENTR1-Age'!CD59="K",'ENTR1-Age'!CD59="W",'ENTR1-Age'!CD59="M")), UPPER('ENTR1-Age'!CD59),"")))</f>
        <v/>
      </c>
      <c r="J977" s="321" t="s">
        <v>184</v>
      </c>
      <c r="K977" s="322" t="str">
        <f>IF(AND(ISBLANK('ENTR1-Age'!CC155),$L$977&lt;&gt;"M"),"",'ENTR1-Age'!CC155)</f>
        <v/>
      </c>
      <c r="L977" s="316" t="str">
        <f>IF(ISBLANK('ENTR1-Age'!CD155),"",'ENTR1-Age'!CD155)</f>
        <v/>
      </c>
      <c r="M977" s="317" t="str">
        <f t="shared" si="16"/>
        <v>OK</v>
      </c>
      <c r="N977" s="342"/>
    </row>
    <row r="978" spans="1:14" x14ac:dyDescent="0.2">
      <c r="A978" s="316" t="s">
        <v>389</v>
      </c>
      <c r="B978" s="316" t="s">
        <v>3154</v>
      </c>
      <c r="C978" s="316" t="s">
        <v>194</v>
      </c>
      <c r="D978" s="318" t="s">
        <v>3155</v>
      </c>
      <c r="E978" s="321" t="s">
        <v>184</v>
      </c>
      <c r="F978" s="316" t="s">
        <v>194</v>
      </c>
      <c r="G978" s="318" t="s">
        <v>3156</v>
      </c>
      <c r="H978" s="316" t="str">
        <f>IF(OR(AND('ENTR1-Age'!CC60="",'ENTR1-Age'!CD60=""),AND('ENTR1-Age'!CC108="",'ENTR1-Age'!CD108=""),AND('ENTR1-Age'!CD60="K",'ENTR1-Age'!CD108="K"),OR('ENTR1-Age'!CD60="O",'ENTR1-Age'!CD108="O")),"",SUM('ENTR1-Age'!CC60,'ENTR1-Age'!CC108))</f>
        <v/>
      </c>
      <c r="I978" s="316" t="str">
        <f>IF(AND(OR(AND('ENTR1-Age'!CD60="O",'ENTR1-Age'!CD108="O"),AND('ENTR1-Age'!CD60="K",'ENTR1-Age'!CD108="K")),SUM('ENTR1-Age'!CC60,'ENTR1-Age'!CC108)=0,ISNUMBER('ENTR1-Age'!CC156)),"",IF(OR('ENTR1-Age'!CD60="O",'ENTR1-Age'!CD108="O"),"O",IF(AND('ENTR1-Age'!CD60='ENTR1-Age'!CD108,OR('ENTR1-Age'!CD60="K",'ENTR1-Age'!CD60="W",'ENTR1-Age'!CD60="M")), UPPER('ENTR1-Age'!CD60),"")))</f>
        <v/>
      </c>
      <c r="J978" s="321" t="s">
        <v>184</v>
      </c>
      <c r="K978" s="322" t="str">
        <f>IF(AND(ISBLANK('ENTR1-Age'!CC156),$L$978&lt;&gt;"M"),"",'ENTR1-Age'!CC156)</f>
        <v/>
      </c>
      <c r="L978" s="316" t="str">
        <f>IF(ISBLANK('ENTR1-Age'!CD156),"",'ENTR1-Age'!CD156)</f>
        <v/>
      </c>
      <c r="M978" s="317" t="str">
        <f t="shared" si="16"/>
        <v>OK</v>
      </c>
      <c r="N978" s="342"/>
    </row>
    <row r="979" spans="1:14" x14ac:dyDescent="0.2">
      <c r="A979" s="316" t="s">
        <v>389</v>
      </c>
      <c r="B979" s="316" t="s">
        <v>3157</v>
      </c>
      <c r="C979" s="316" t="s">
        <v>194</v>
      </c>
      <c r="D979" s="318" t="s">
        <v>3158</v>
      </c>
      <c r="E979" s="321" t="s">
        <v>184</v>
      </c>
      <c r="F979" s="316" t="s">
        <v>194</v>
      </c>
      <c r="G979" s="318" t="s">
        <v>3159</v>
      </c>
      <c r="H979" s="316" t="str">
        <f>IF(OR(AND('ENTR1-Age'!CC61="",'ENTR1-Age'!CD61=""),AND('ENTR1-Age'!CC109="",'ENTR1-Age'!CD109=""),AND('ENTR1-Age'!CD61="K",'ENTR1-Age'!CD109="K"),OR('ENTR1-Age'!CD61="O",'ENTR1-Age'!CD109="O")),"",SUM('ENTR1-Age'!CC61,'ENTR1-Age'!CC109))</f>
        <v/>
      </c>
      <c r="I979" s="316" t="str">
        <f>IF(AND(OR(AND('ENTR1-Age'!CD61="O",'ENTR1-Age'!CD109="O"),AND('ENTR1-Age'!CD61="K",'ENTR1-Age'!CD109="K")),SUM('ENTR1-Age'!CC61,'ENTR1-Age'!CC109)=0,ISNUMBER('ENTR1-Age'!CC157)),"",IF(OR('ENTR1-Age'!CD61="O",'ENTR1-Age'!CD109="O"),"O",IF(AND('ENTR1-Age'!CD61='ENTR1-Age'!CD109,OR('ENTR1-Age'!CD61="K",'ENTR1-Age'!CD61="W",'ENTR1-Age'!CD61="M")), UPPER('ENTR1-Age'!CD61),"")))</f>
        <v/>
      </c>
      <c r="J979" s="321" t="s">
        <v>184</v>
      </c>
      <c r="K979" s="322" t="str">
        <f>IF(AND(ISBLANK('ENTR1-Age'!CC157),$L$979&lt;&gt;"M"),"",'ENTR1-Age'!CC157)</f>
        <v/>
      </c>
      <c r="L979" s="316" t="str">
        <f>IF(ISBLANK('ENTR1-Age'!CD157),"",'ENTR1-Age'!CD157)</f>
        <v/>
      </c>
      <c r="M979" s="317" t="str">
        <f t="shared" si="16"/>
        <v>OK</v>
      </c>
      <c r="N979" s="342"/>
    </row>
    <row r="980" spans="1:14" x14ac:dyDescent="0.2">
      <c r="A980" s="316" t="s">
        <v>389</v>
      </c>
      <c r="B980" s="316" t="s">
        <v>3160</v>
      </c>
      <c r="C980" s="316" t="s">
        <v>194</v>
      </c>
      <c r="D980" s="318" t="s">
        <v>3161</v>
      </c>
      <c r="E980" s="321" t="s">
        <v>184</v>
      </c>
      <c r="F980" s="316" t="s">
        <v>194</v>
      </c>
      <c r="G980" s="318" t="s">
        <v>3162</v>
      </c>
      <c r="H980" s="316" t="str">
        <f>IF(OR(AND('ENTR1-Age'!CC62="",'ENTR1-Age'!CD62=""),AND('ENTR1-Age'!CC110="",'ENTR1-Age'!CD110=""),AND('ENTR1-Age'!CD62="K",'ENTR1-Age'!CD110="K"),OR('ENTR1-Age'!CD62="O",'ENTR1-Age'!CD110="O")),"",SUM('ENTR1-Age'!CC62,'ENTR1-Age'!CC110))</f>
        <v/>
      </c>
      <c r="I980" s="316" t="str">
        <f>IF(AND(OR(AND('ENTR1-Age'!CD62="O",'ENTR1-Age'!CD110="O"),AND('ENTR1-Age'!CD62="K",'ENTR1-Age'!CD110="K")),SUM('ENTR1-Age'!CC62,'ENTR1-Age'!CC110)=0,ISNUMBER('ENTR1-Age'!CC158)),"",IF(OR('ENTR1-Age'!CD62="O",'ENTR1-Age'!CD110="O"),"O",IF(AND('ENTR1-Age'!CD62='ENTR1-Age'!CD110,OR('ENTR1-Age'!CD62="K",'ENTR1-Age'!CD62="W",'ENTR1-Age'!CD62="M")), UPPER('ENTR1-Age'!CD62),"")))</f>
        <v/>
      </c>
      <c r="J980" s="321" t="s">
        <v>184</v>
      </c>
      <c r="K980" s="322" t="str">
        <f>IF(AND(ISBLANK('ENTR1-Age'!CC158),$L$980&lt;&gt;"M"),"",'ENTR1-Age'!CC158)</f>
        <v/>
      </c>
      <c r="L980" s="316" t="str">
        <f>IF(ISBLANK('ENTR1-Age'!CD158),"",'ENTR1-Age'!CD158)</f>
        <v/>
      </c>
      <c r="M980" s="317" t="str">
        <f t="shared" si="16"/>
        <v>OK</v>
      </c>
      <c r="N980" s="342"/>
    </row>
    <row r="981" spans="1:14" x14ac:dyDescent="0.2">
      <c r="A981" s="316" t="s">
        <v>389</v>
      </c>
      <c r="B981" s="316" t="s">
        <v>3163</v>
      </c>
      <c r="C981" s="316" t="s">
        <v>194</v>
      </c>
      <c r="D981" s="318" t="s">
        <v>3164</v>
      </c>
      <c r="E981" s="321" t="s">
        <v>184</v>
      </c>
      <c r="F981" s="316" t="s">
        <v>194</v>
      </c>
      <c r="G981" s="318" t="s">
        <v>3165</v>
      </c>
      <c r="H981" s="316" t="str">
        <f>IF(OR(AND('ENTR1-Age'!CC63="",'ENTR1-Age'!CD63=""),AND('ENTR1-Age'!CC111="",'ENTR1-Age'!CD111=""),AND('ENTR1-Age'!CD63="K",'ENTR1-Age'!CD111="K"),OR('ENTR1-Age'!CD63="O",'ENTR1-Age'!CD111="O")),"",SUM('ENTR1-Age'!CC63,'ENTR1-Age'!CC111))</f>
        <v/>
      </c>
      <c r="I981" s="316" t="str">
        <f>IF(AND(OR(AND('ENTR1-Age'!CD63="O",'ENTR1-Age'!CD111="O"),AND('ENTR1-Age'!CD63="K",'ENTR1-Age'!CD111="K")),SUM('ENTR1-Age'!CC63,'ENTR1-Age'!CC111)=0,ISNUMBER('ENTR1-Age'!CC159)),"",IF(OR('ENTR1-Age'!CD63="O",'ENTR1-Age'!CD111="O"),"O",IF(AND('ENTR1-Age'!CD63='ENTR1-Age'!CD111,OR('ENTR1-Age'!CD63="K",'ENTR1-Age'!CD63="W",'ENTR1-Age'!CD63="M")), UPPER('ENTR1-Age'!CD63),"")))</f>
        <v/>
      </c>
      <c r="J981" s="321" t="s">
        <v>184</v>
      </c>
      <c r="K981" s="322" t="str">
        <f>IF(AND(ISBLANK('ENTR1-Age'!CC159),$L$981&lt;&gt;"M"),"",'ENTR1-Age'!CC159)</f>
        <v/>
      </c>
      <c r="L981" s="316" t="str">
        <f>IF(ISBLANK('ENTR1-Age'!CD159),"",'ENTR1-Age'!CD159)</f>
        <v/>
      </c>
      <c r="M981" s="317" t="str">
        <f t="shared" si="16"/>
        <v>OK</v>
      </c>
      <c r="N981" s="342"/>
    </row>
    <row r="982" spans="1:14" x14ac:dyDescent="0.2">
      <c r="A982" s="316" t="s">
        <v>389</v>
      </c>
      <c r="B982" s="316" t="s">
        <v>3166</v>
      </c>
      <c r="C982" s="316" t="s">
        <v>194</v>
      </c>
      <c r="D982" s="318" t="s">
        <v>3167</v>
      </c>
      <c r="E982" s="321" t="s">
        <v>184</v>
      </c>
      <c r="F982" s="316" t="s">
        <v>194</v>
      </c>
      <c r="G982" s="318" t="s">
        <v>3168</v>
      </c>
      <c r="H982" s="316" t="str">
        <f>IF(OR(AND('ENTR1-Age'!CC64="",'ENTR1-Age'!CD64=""),AND('ENTR1-Age'!CC112="",'ENTR1-Age'!CD112=""),AND('ENTR1-Age'!CD64="K",'ENTR1-Age'!CD112="K"),OR('ENTR1-Age'!CD64="O",'ENTR1-Age'!CD112="O")),"",SUM('ENTR1-Age'!CC64,'ENTR1-Age'!CC112))</f>
        <v/>
      </c>
      <c r="I982" s="316" t="str">
        <f>IF(AND(OR(AND('ENTR1-Age'!CD64="O",'ENTR1-Age'!CD112="O"),AND('ENTR1-Age'!CD64="K",'ENTR1-Age'!CD112="K")),SUM('ENTR1-Age'!CC64,'ENTR1-Age'!CC112)=0,ISNUMBER('ENTR1-Age'!CC160)),"",IF(OR('ENTR1-Age'!CD64="O",'ENTR1-Age'!CD112="O"),"O",IF(AND('ENTR1-Age'!CD64='ENTR1-Age'!CD112,OR('ENTR1-Age'!CD64="K",'ENTR1-Age'!CD64="W",'ENTR1-Age'!CD64="M")), UPPER('ENTR1-Age'!CD64),"")))</f>
        <v/>
      </c>
      <c r="J982" s="321" t="s">
        <v>184</v>
      </c>
      <c r="K982" s="322" t="str">
        <f>IF(AND(ISBLANK('ENTR1-Age'!CC160),$L$982&lt;&gt;"M"),"",'ENTR1-Age'!CC160)</f>
        <v/>
      </c>
      <c r="L982" s="316" t="str">
        <f>IF(ISBLANK('ENTR1-Age'!CD160),"",'ENTR1-Age'!CD160)</f>
        <v/>
      </c>
      <c r="M982" s="317" t="str">
        <f t="shared" si="16"/>
        <v>OK</v>
      </c>
      <c r="N982" s="342"/>
    </row>
    <row r="983" spans="1:14" x14ac:dyDescent="0.2">
      <c r="A983" s="316" t="s">
        <v>389</v>
      </c>
      <c r="B983" s="316" t="s">
        <v>3169</v>
      </c>
      <c r="C983" s="316" t="s">
        <v>194</v>
      </c>
      <c r="D983" s="318" t="s">
        <v>3170</v>
      </c>
      <c r="E983" s="321" t="s">
        <v>184</v>
      </c>
      <c r="F983" s="316" t="s">
        <v>194</v>
      </c>
      <c r="G983" s="318" t="s">
        <v>3171</v>
      </c>
      <c r="H983" s="316" t="str">
        <f>IF(OR(AND('ENTR1-Age'!CC65="",'ENTR1-Age'!CD65=""),AND('ENTR1-Age'!CC113="",'ENTR1-Age'!CD113=""),AND('ENTR1-Age'!CD65="K",'ENTR1-Age'!CD113="K"),OR('ENTR1-Age'!CD65="O",'ENTR1-Age'!CD113="O")),"",SUM('ENTR1-Age'!CC65,'ENTR1-Age'!CC113))</f>
        <v/>
      </c>
      <c r="I983" s="316" t="str">
        <f>IF(AND(OR(AND('ENTR1-Age'!CD65="O",'ENTR1-Age'!CD113="O"),AND('ENTR1-Age'!CD65="K",'ENTR1-Age'!CD113="K")),SUM('ENTR1-Age'!CC65,'ENTR1-Age'!CC113)=0,ISNUMBER('ENTR1-Age'!CC161)),"",IF(OR('ENTR1-Age'!CD65="O",'ENTR1-Age'!CD113="O"),"O",IF(AND('ENTR1-Age'!CD65='ENTR1-Age'!CD113,OR('ENTR1-Age'!CD65="K",'ENTR1-Age'!CD65="W",'ENTR1-Age'!CD65="M")), UPPER('ENTR1-Age'!CD65),"")))</f>
        <v/>
      </c>
      <c r="J983" s="321" t="s">
        <v>184</v>
      </c>
      <c r="K983" s="322" t="str">
        <f>IF(AND(ISBLANK('ENTR1-Age'!CC161),$L$983&lt;&gt;"M"),"",'ENTR1-Age'!CC161)</f>
        <v/>
      </c>
      <c r="L983" s="316" t="str">
        <f>IF(ISBLANK('ENTR1-Age'!CD161),"",'ENTR1-Age'!CD161)</f>
        <v/>
      </c>
      <c r="M983" s="317" t="str">
        <f t="shared" si="16"/>
        <v>OK</v>
      </c>
      <c r="N983" s="342"/>
    </row>
    <row r="984" spans="1:14" x14ac:dyDescent="0.2">
      <c r="A984" s="316" t="s">
        <v>389</v>
      </c>
      <c r="B984" s="316" t="s">
        <v>3172</v>
      </c>
      <c r="C984" s="316" t="s">
        <v>194</v>
      </c>
      <c r="D984" s="318" t="s">
        <v>3173</v>
      </c>
      <c r="E984" s="321" t="s">
        <v>184</v>
      </c>
      <c r="F984" s="316" t="s">
        <v>194</v>
      </c>
      <c r="G984" s="318" t="s">
        <v>3174</v>
      </c>
      <c r="H984" s="316" t="str">
        <f>IF(OR(AND('ENTR1-Age'!CC66="",'ENTR1-Age'!CD66=""),AND('ENTR1-Age'!CC114="",'ENTR1-Age'!CD114=""),AND('ENTR1-Age'!CD66="K",'ENTR1-Age'!CD114="K"),OR('ENTR1-Age'!CD66="O",'ENTR1-Age'!CD114="O")),"",SUM('ENTR1-Age'!CC66,'ENTR1-Age'!CC114))</f>
        <v/>
      </c>
      <c r="I984" s="316" t="str">
        <f>IF(AND(OR(AND('ENTR1-Age'!CD66="O",'ENTR1-Age'!CD114="O"),AND('ENTR1-Age'!CD66="K",'ENTR1-Age'!CD114="K")),SUM('ENTR1-Age'!CC66,'ENTR1-Age'!CC114)=0,ISNUMBER('ENTR1-Age'!CC162)),"",IF(OR('ENTR1-Age'!CD66="O",'ENTR1-Age'!CD114="O"),"O",IF(AND('ENTR1-Age'!CD66='ENTR1-Age'!CD114,OR('ENTR1-Age'!CD66="K",'ENTR1-Age'!CD66="W",'ENTR1-Age'!CD66="M")), UPPER('ENTR1-Age'!CD66),"")))</f>
        <v/>
      </c>
      <c r="J984" s="321" t="s">
        <v>184</v>
      </c>
      <c r="K984" s="322" t="str">
        <f>IF(AND(ISBLANK('ENTR1-Age'!CC162),$L$984&lt;&gt;"M"),"",'ENTR1-Age'!CC162)</f>
        <v/>
      </c>
      <c r="L984" s="316" t="str">
        <f>IF(ISBLANK('ENTR1-Age'!CD162),"",'ENTR1-Age'!CD162)</f>
        <v/>
      </c>
      <c r="M984" s="317" t="str">
        <f t="shared" si="16"/>
        <v>OK</v>
      </c>
      <c r="N984" s="342"/>
    </row>
    <row r="985" spans="1:14" x14ac:dyDescent="0.2">
      <c r="A985" s="316" t="s">
        <v>389</v>
      </c>
      <c r="B985" s="316" t="s">
        <v>3175</v>
      </c>
      <c r="C985" s="316" t="s">
        <v>194</v>
      </c>
      <c r="D985" s="318" t="s">
        <v>3176</v>
      </c>
      <c r="E985" s="321" t="s">
        <v>184</v>
      </c>
      <c r="F985" s="316" t="s">
        <v>194</v>
      </c>
      <c r="G985" s="318" t="s">
        <v>3177</v>
      </c>
      <c r="H985" s="316" t="str">
        <f>IF(OR(AND('ENTR1-Age'!CC67="",'ENTR1-Age'!CD67=""),AND('ENTR1-Age'!CC115="",'ENTR1-Age'!CD115=""),AND('ENTR1-Age'!CD67="K",'ENTR1-Age'!CD115="K"),OR('ENTR1-Age'!CD67="O",'ENTR1-Age'!CD115="O")),"",SUM('ENTR1-Age'!CC67,'ENTR1-Age'!CC115))</f>
        <v/>
      </c>
      <c r="I985" s="316" t="str">
        <f>IF(AND(OR(AND('ENTR1-Age'!CD67="O",'ENTR1-Age'!CD115="O"),AND('ENTR1-Age'!CD67="K",'ENTR1-Age'!CD115="K")),SUM('ENTR1-Age'!CC67,'ENTR1-Age'!CC115)=0,ISNUMBER('ENTR1-Age'!CC163)),"",IF(OR('ENTR1-Age'!CD67="O",'ENTR1-Age'!CD115="O"),"O",IF(AND('ENTR1-Age'!CD67='ENTR1-Age'!CD115,OR('ENTR1-Age'!CD67="K",'ENTR1-Age'!CD67="W",'ENTR1-Age'!CD67="M")), UPPER('ENTR1-Age'!CD67),"")))</f>
        <v/>
      </c>
      <c r="J985" s="321" t="s">
        <v>184</v>
      </c>
      <c r="K985" s="322" t="str">
        <f>IF(AND(ISBLANK('ENTR1-Age'!CC163),$L$985&lt;&gt;"M"),"",'ENTR1-Age'!CC163)</f>
        <v/>
      </c>
      <c r="L985" s="316" t="str">
        <f>IF(ISBLANK('ENTR1-Age'!CD163),"",'ENTR1-Age'!CD163)</f>
        <v/>
      </c>
      <c r="M985" s="317" t="str">
        <f t="shared" si="16"/>
        <v>OK</v>
      </c>
      <c r="N985" s="342"/>
    </row>
    <row r="986" spans="1:14" x14ac:dyDescent="0.2">
      <c r="A986" s="316" t="s">
        <v>389</v>
      </c>
      <c r="B986" s="316" t="s">
        <v>3178</v>
      </c>
      <c r="C986" s="316" t="s">
        <v>194</v>
      </c>
      <c r="D986" s="318" t="s">
        <v>3179</v>
      </c>
      <c r="E986" s="321" t="s">
        <v>184</v>
      </c>
      <c r="F986" s="316" t="s">
        <v>194</v>
      </c>
      <c r="G986" s="318" t="s">
        <v>3180</v>
      </c>
      <c r="H986" s="316" t="str">
        <f>IF(OR(AND('ENTR1-Age'!CC68="",'ENTR1-Age'!CD68=""),AND('ENTR1-Age'!CC116="",'ENTR1-Age'!CD116=""),AND('ENTR1-Age'!CD68="K",'ENTR1-Age'!CD116="K"),OR('ENTR1-Age'!CD68="O",'ENTR1-Age'!CD116="O")),"",SUM('ENTR1-Age'!CC68,'ENTR1-Age'!CC116))</f>
        <v/>
      </c>
      <c r="I986" s="316" t="str">
        <f>IF(AND(OR(AND('ENTR1-Age'!CD68="O",'ENTR1-Age'!CD116="O"),AND('ENTR1-Age'!CD68="K",'ENTR1-Age'!CD116="K")),SUM('ENTR1-Age'!CC68,'ENTR1-Age'!CC116)=0,ISNUMBER('ENTR1-Age'!CC164)),"",IF(OR('ENTR1-Age'!CD68="O",'ENTR1-Age'!CD116="O"),"O",IF(AND('ENTR1-Age'!CD68='ENTR1-Age'!CD116,OR('ENTR1-Age'!CD68="K",'ENTR1-Age'!CD68="W",'ENTR1-Age'!CD68="M")), UPPER('ENTR1-Age'!CD68),"")))</f>
        <v/>
      </c>
      <c r="J986" s="321" t="s">
        <v>184</v>
      </c>
      <c r="K986" s="322" t="str">
        <f>IF(AND(ISBLANK('ENTR1-Age'!CC164),$L$986&lt;&gt;"M"),"",'ENTR1-Age'!CC164)</f>
        <v/>
      </c>
      <c r="L986" s="316" t="str">
        <f>IF(ISBLANK('ENTR1-Age'!CD164),"",'ENTR1-Age'!CD164)</f>
        <v/>
      </c>
      <c r="M986" s="317" t="str">
        <f t="shared" si="16"/>
        <v>OK</v>
      </c>
      <c r="N986" s="342"/>
    </row>
    <row r="987" spans="1:14" x14ac:dyDescent="0.2">
      <c r="A987" s="316" t="s">
        <v>389</v>
      </c>
      <c r="B987" s="316" t="s">
        <v>3181</v>
      </c>
      <c r="C987" s="316" t="s">
        <v>194</v>
      </c>
      <c r="D987" s="318" t="s">
        <v>3182</v>
      </c>
      <c r="E987" s="321" t="s">
        <v>184</v>
      </c>
      <c r="F987" s="316" t="s">
        <v>194</v>
      </c>
      <c r="G987" s="318" t="s">
        <v>3183</v>
      </c>
      <c r="H987" s="316" t="str">
        <f>IF(OR(AND('ENTR1-Age'!CC69="",'ENTR1-Age'!CD69=""),AND('ENTR1-Age'!CC117="",'ENTR1-Age'!CD117=""),AND('ENTR1-Age'!CD69="K",'ENTR1-Age'!CD117="K"),OR('ENTR1-Age'!CD69="O",'ENTR1-Age'!CD117="O")),"",SUM('ENTR1-Age'!CC69,'ENTR1-Age'!CC117))</f>
        <v/>
      </c>
      <c r="I987" s="316" t="str">
        <f>IF(AND(OR(AND('ENTR1-Age'!CD69="O",'ENTR1-Age'!CD117="O"),AND('ENTR1-Age'!CD69="K",'ENTR1-Age'!CD117="K")),SUM('ENTR1-Age'!CC69,'ENTR1-Age'!CC117)=0,ISNUMBER('ENTR1-Age'!CC165)),"",IF(OR('ENTR1-Age'!CD69="O",'ENTR1-Age'!CD117="O"),"O",IF(AND('ENTR1-Age'!CD69='ENTR1-Age'!CD117,OR('ENTR1-Age'!CD69="K",'ENTR1-Age'!CD69="W",'ENTR1-Age'!CD69="M")), UPPER('ENTR1-Age'!CD69),"")))</f>
        <v/>
      </c>
      <c r="J987" s="321" t="s">
        <v>184</v>
      </c>
      <c r="K987" s="322" t="str">
        <f>IF(AND(ISBLANK('ENTR1-Age'!CC165),$L$987&lt;&gt;"M"),"",'ENTR1-Age'!CC165)</f>
        <v/>
      </c>
      <c r="L987" s="316" t="str">
        <f>IF(ISBLANK('ENTR1-Age'!CD165),"",'ENTR1-Age'!CD165)</f>
        <v/>
      </c>
      <c r="M987" s="317" t="str">
        <f t="shared" si="16"/>
        <v>OK</v>
      </c>
      <c r="N987" s="342"/>
    </row>
    <row r="988" spans="1:14" x14ac:dyDescent="0.2">
      <c r="A988" s="316" t="s">
        <v>389</v>
      </c>
      <c r="B988" s="316" t="s">
        <v>3184</v>
      </c>
      <c r="C988" s="316" t="s">
        <v>194</v>
      </c>
      <c r="D988" s="318" t="s">
        <v>3185</v>
      </c>
      <c r="E988" s="321" t="s">
        <v>184</v>
      </c>
      <c r="F988" s="316" t="s">
        <v>194</v>
      </c>
      <c r="G988" s="318" t="s">
        <v>3186</v>
      </c>
      <c r="H988" s="316" t="str">
        <f>IF(OR(AND('ENTR1-Age'!CC70="",'ENTR1-Age'!CD70=""),AND('ENTR1-Age'!CC118="",'ENTR1-Age'!CD118=""),AND('ENTR1-Age'!CD70="K",'ENTR1-Age'!CD118="K"),OR('ENTR1-Age'!CD70="O",'ENTR1-Age'!CD118="O")),"",SUM('ENTR1-Age'!CC70,'ENTR1-Age'!CC118))</f>
        <v/>
      </c>
      <c r="I988" s="316" t="str">
        <f>IF(AND(OR(AND('ENTR1-Age'!CD70="O",'ENTR1-Age'!CD118="O"),AND('ENTR1-Age'!CD70="K",'ENTR1-Age'!CD118="K")),SUM('ENTR1-Age'!CC70,'ENTR1-Age'!CC118)=0,ISNUMBER('ENTR1-Age'!CC166)),"",IF(OR('ENTR1-Age'!CD70="O",'ENTR1-Age'!CD118="O"),"O",IF(AND('ENTR1-Age'!CD70='ENTR1-Age'!CD118,OR('ENTR1-Age'!CD70="K",'ENTR1-Age'!CD70="W",'ENTR1-Age'!CD70="M")), UPPER('ENTR1-Age'!CD70),"")))</f>
        <v/>
      </c>
      <c r="J988" s="321" t="s">
        <v>184</v>
      </c>
      <c r="K988" s="322" t="str">
        <f>IF(AND(ISBLANK('ENTR1-Age'!CC166),$L$988&lt;&gt;"M"),"",'ENTR1-Age'!CC166)</f>
        <v/>
      </c>
      <c r="L988" s="316" t="str">
        <f>IF(ISBLANK('ENTR1-Age'!CD166),"",'ENTR1-Age'!CD166)</f>
        <v/>
      </c>
      <c r="M988" s="317" t="str">
        <f t="shared" si="16"/>
        <v>OK</v>
      </c>
      <c r="N988" s="342"/>
    </row>
    <row r="989" spans="1:14" x14ac:dyDescent="0.2">
      <c r="A989" s="316" t="s">
        <v>389</v>
      </c>
      <c r="B989" s="316" t="s">
        <v>3187</v>
      </c>
      <c r="C989" s="316" t="s">
        <v>194</v>
      </c>
      <c r="D989" s="318" t="s">
        <v>3188</v>
      </c>
      <c r="E989" s="321" t="s">
        <v>184</v>
      </c>
      <c r="F989" s="316" t="s">
        <v>194</v>
      </c>
      <c r="G989" s="318" t="s">
        <v>3189</v>
      </c>
      <c r="H989" s="316" t="str">
        <f>IF(OR(AND('ENTR1-Age'!CC71="",'ENTR1-Age'!CD71=""),AND('ENTR1-Age'!CC119="",'ENTR1-Age'!CD119=""),AND('ENTR1-Age'!CD71="K",'ENTR1-Age'!CD119="K"),OR('ENTR1-Age'!CD71="O",'ENTR1-Age'!CD119="O")),"",SUM('ENTR1-Age'!CC71,'ENTR1-Age'!CC119))</f>
        <v/>
      </c>
      <c r="I989" s="316" t="str">
        <f>IF(AND(OR(AND('ENTR1-Age'!CD71="O",'ENTR1-Age'!CD119="O"),AND('ENTR1-Age'!CD71="K",'ENTR1-Age'!CD119="K")),SUM('ENTR1-Age'!CC71,'ENTR1-Age'!CC119)=0,ISNUMBER('ENTR1-Age'!CC167)),"",IF(OR('ENTR1-Age'!CD71="O",'ENTR1-Age'!CD119="O"),"O",IF(AND('ENTR1-Age'!CD71='ENTR1-Age'!CD119,OR('ENTR1-Age'!CD71="K",'ENTR1-Age'!CD71="W",'ENTR1-Age'!CD71="M")), UPPER('ENTR1-Age'!CD71),"")))</f>
        <v/>
      </c>
      <c r="J989" s="321" t="s">
        <v>184</v>
      </c>
      <c r="K989" s="322" t="str">
        <f>IF(AND(ISBLANK('ENTR1-Age'!CC167),$L$989&lt;&gt;"M"),"",'ENTR1-Age'!CC167)</f>
        <v/>
      </c>
      <c r="L989" s="316" t="str">
        <f>IF(ISBLANK('ENTR1-Age'!CD167),"",'ENTR1-Age'!CD167)</f>
        <v/>
      </c>
      <c r="M989" s="317" t="str">
        <f t="shared" si="16"/>
        <v>OK</v>
      </c>
      <c r="N989" s="342"/>
    </row>
    <row r="990" spans="1:14" x14ac:dyDescent="0.2">
      <c r="A990" s="316" t="s">
        <v>389</v>
      </c>
      <c r="B990" s="316" t="s">
        <v>3190</v>
      </c>
      <c r="C990" s="316" t="s">
        <v>194</v>
      </c>
      <c r="D990" s="318" t="s">
        <v>3191</v>
      </c>
      <c r="E990" s="321" t="s">
        <v>184</v>
      </c>
      <c r="F990" s="316" t="s">
        <v>194</v>
      </c>
      <c r="G990" s="318" t="s">
        <v>3192</v>
      </c>
      <c r="H990" s="316" t="str">
        <f>IF(OR(AND('ENTR1-Age'!CC72="",'ENTR1-Age'!CD72=""),AND('ENTR1-Age'!CC120="",'ENTR1-Age'!CD120=""),AND('ENTR1-Age'!CD72="K",'ENTR1-Age'!CD120="K"),OR('ENTR1-Age'!CD72="O",'ENTR1-Age'!CD120="O")),"",SUM('ENTR1-Age'!CC72,'ENTR1-Age'!CC120))</f>
        <v/>
      </c>
      <c r="I990" s="316" t="str">
        <f>IF(AND(OR(AND('ENTR1-Age'!CD72="O",'ENTR1-Age'!CD120="O"),AND('ENTR1-Age'!CD72="K",'ENTR1-Age'!CD120="K")),SUM('ENTR1-Age'!CC72,'ENTR1-Age'!CC120)=0,ISNUMBER('ENTR1-Age'!CC168)),"",IF(OR('ENTR1-Age'!CD72="O",'ENTR1-Age'!CD120="O"),"O",IF(AND('ENTR1-Age'!CD72='ENTR1-Age'!CD120,OR('ENTR1-Age'!CD72="K",'ENTR1-Age'!CD72="W",'ENTR1-Age'!CD72="M")), UPPER('ENTR1-Age'!CD72),"")))</f>
        <v/>
      </c>
      <c r="J990" s="321" t="s">
        <v>184</v>
      </c>
      <c r="K990" s="322" t="str">
        <f>IF(AND(ISBLANK('ENTR1-Age'!CC168),$L$990&lt;&gt;"M"),"",'ENTR1-Age'!CC168)</f>
        <v/>
      </c>
      <c r="L990" s="316" t="str">
        <f>IF(ISBLANK('ENTR1-Age'!CD168),"",'ENTR1-Age'!CD168)</f>
        <v/>
      </c>
      <c r="M990" s="317" t="str">
        <f t="shared" si="16"/>
        <v>OK</v>
      </c>
      <c r="N990" s="342"/>
    </row>
    <row r="991" spans="1:14" x14ac:dyDescent="0.2">
      <c r="A991" s="316" t="s">
        <v>389</v>
      </c>
      <c r="B991" s="316" t="s">
        <v>3193</v>
      </c>
      <c r="C991" s="316" t="s">
        <v>194</v>
      </c>
      <c r="D991" s="318" t="s">
        <v>3194</v>
      </c>
      <c r="E991" s="321" t="s">
        <v>184</v>
      </c>
      <c r="F991" s="316" t="s">
        <v>194</v>
      </c>
      <c r="G991" s="318" t="s">
        <v>3195</v>
      </c>
      <c r="H991" s="316" t="str">
        <f>IF(OR(AND('ENTR1-Age'!CC73="",'ENTR1-Age'!CD73=""),AND('ENTR1-Age'!CC121="",'ENTR1-Age'!CD121=""),AND('ENTR1-Age'!CD73="K",'ENTR1-Age'!CD121="K"),OR('ENTR1-Age'!CD73="O",'ENTR1-Age'!CD121="O")),"",SUM('ENTR1-Age'!CC73,'ENTR1-Age'!CC121))</f>
        <v/>
      </c>
      <c r="I991" s="316" t="str">
        <f>IF(AND(OR(AND('ENTR1-Age'!CD73="O",'ENTR1-Age'!CD121="O"),AND('ENTR1-Age'!CD73="K",'ENTR1-Age'!CD121="K")),SUM('ENTR1-Age'!CC73,'ENTR1-Age'!CC121)=0,ISNUMBER('ENTR1-Age'!CC169)),"",IF(OR('ENTR1-Age'!CD73="O",'ENTR1-Age'!CD121="O"),"O",IF(AND('ENTR1-Age'!CD73='ENTR1-Age'!CD121,OR('ENTR1-Age'!CD73="K",'ENTR1-Age'!CD73="W",'ENTR1-Age'!CD73="M")), UPPER('ENTR1-Age'!CD73),"")))</f>
        <v/>
      </c>
      <c r="J991" s="321" t="s">
        <v>184</v>
      </c>
      <c r="K991" s="322" t="str">
        <f>IF(AND(ISBLANK('ENTR1-Age'!CC169),$L$991&lt;&gt;"M"),"",'ENTR1-Age'!CC169)</f>
        <v/>
      </c>
      <c r="L991" s="316" t="str">
        <f>IF(ISBLANK('ENTR1-Age'!CD169),"",'ENTR1-Age'!CD169)</f>
        <v/>
      </c>
      <c r="M991" s="317" t="str">
        <f t="shared" si="16"/>
        <v>OK</v>
      </c>
      <c r="N991" s="342"/>
    </row>
    <row r="992" spans="1:14" x14ac:dyDescent="0.2">
      <c r="A992" s="316" t="s">
        <v>389</v>
      </c>
      <c r="B992" s="316" t="s">
        <v>3196</v>
      </c>
      <c r="C992" s="316" t="s">
        <v>194</v>
      </c>
      <c r="D992" s="318" t="s">
        <v>3197</v>
      </c>
      <c r="E992" s="321" t="s">
        <v>184</v>
      </c>
      <c r="F992" s="316" t="s">
        <v>194</v>
      </c>
      <c r="G992" s="318" t="s">
        <v>3198</v>
      </c>
      <c r="H992" s="316" t="str">
        <f>IF(OR(AND('ENTR1-Age'!CC74="",'ENTR1-Age'!CD74=""),AND('ENTR1-Age'!CC122="",'ENTR1-Age'!CD122=""),AND('ENTR1-Age'!CD74="K",'ENTR1-Age'!CD122="K"),OR('ENTR1-Age'!CD74="O",'ENTR1-Age'!CD122="O")),"",SUM('ENTR1-Age'!CC74,'ENTR1-Age'!CC122))</f>
        <v/>
      </c>
      <c r="I992" s="316" t="str">
        <f>IF(AND(OR(AND('ENTR1-Age'!CD74="O",'ENTR1-Age'!CD122="O"),AND('ENTR1-Age'!CD74="K",'ENTR1-Age'!CD122="K")),SUM('ENTR1-Age'!CC74,'ENTR1-Age'!CC122)=0,ISNUMBER('ENTR1-Age'!CC170)),"",IF(OR('ENTR1-Age'!CD74="O",'ENTR1-Age'!CD122="O"),"O",IF(AND('ENTR1-Age'!CD74='ENTR1-Age'!CD122,OR('ENTR1-Age'!CD74="K",'ENTR1-Age'!CD74="W",'ENTR1-Age'!CD74="M")), UPPER('ENTR1-Age'!CD74),"")))</f>
        <v/>
      </c>
      <c r="J992" s="321" t="s">
        <v>184</v>
      </c>
      <c r="K992" s="322" t="str">
        <f>IF(AND(ISBLANK('ENTR1-Age'!CC170),$L$992&lt;&gt;"M"),"",'ENTR1-Age'!CC170)</f>
        <v/>
      </c>
      <c r="L992" s="316" t="str">
        <f>IF(ISBLANK('ENTR1-Age'!CD170),"",'ENTR1-Age'!CD170)</f>
        <v/>
      </c>
      <c r="M992" s="317" t="str">
        <f t="shared" si="16"/>
        <v>OK</v>
      </c>
      <c r="N992" s="342"/>
    </row>
    <row r="993" spans="1:14" x14ac:dyDescent="0.2">
      <c r="A993" s="316" t="s">
        <v>389</v>
      </c>
      <c r="B993" s="316" t="s">
        <v>3199</v>
      </c>
      <c r="C993" s="316" t="s">
        <v>194</v>
      </c>
      <c r="D993" s="318" t="s">
        <v>3200</v>
      </c>
      <c r="E993" s="321" t="s">
        <v>184</v>
      </c>
      <c r="F993" s="316" t="s">
        <v>194</v>
      </c>
      <c r="G993" s="318" t="s">
        <v>3201</v>
      </c>
      <c r="H993" s="316" t="str">
        <f>IF(OR(AND('ENTR1-Age'!CC75="",'ENTR1-Age'!CD75=""),AND('ENTR1-Age'!CC123="",'ENTR1-Age'!CD123=""),AND('ENTR1-Age'!CD75="K",'ENTR1-Age'!CD123="K"),OR('ENTR1-Age'!CD75="O",'ENTR1-Age'!CD123="O")),"",SUM('ENTR1-Age'!CC75,'ENTR1-Age'!CC123))</f>
        <v/>
      </c>
      <c r="I993" s="316" t="str">
        <f>IF(AND(OR(AND('ENTR1-Age'!CD75="O",'ENTR1-Age'!CD123="O"),AND('ENTR1-Age'!CD75="K",'ENTR1-Age'!CD123="K")),SUM('ENTR1-Age'!CC75,'ENTR1-Age'!CC123)=0,ISNUMBER('ENTR1-Age'!CC171)),"",IF(OR('ENTR1-Age'!CD75="O",'ENTR1-Age'!CD123="O"),"O",IF(AND('ENTR1-Age'!CD75='ENTR1-Age'!CD123,OR('ENTR1-Age'!CD75="K",'ENTR1-Age'!CD75="W",'ENTR1-Age'!CD75="M")), UPPER('ENTR1-Age'!CD75),"")))</f>
        <v/>
      </c>
      <c r="J993" s="321" t="s">
        <v>184</v>
      </c>
      <c r="K993" s="322" t="str">
        <f>IF(AND(ISBLANK('ENTR1-Age'!CC171),$L$993&lt;&gt;"M"),"",'ENTR1-Age'!CC171)</f>
        <v/>
      </c>
      <c r="L993" s="316" t="str">
        <f>IF(ISBLANK('ENTR1-Age'!CD171),"",'ENTR1-Age'!CD171)</f>
        <v/>
      </c>
      <c r="M993" s="317" t="str">
        <f t="shared" si="16"/>
        <v>OK</v>
      </c>
      <c r="N993" s="342"/>
    </row>
    <row r="994" spans="1:14" x14ac:dyDescent="0.2">
      <c r="A994" s="316" t="s">
        <v>389</v>
      </c>
      <c r="B994" s="316" t="s">
        <v>3202</v>
      </c>
      <c r="C994" s="316" t="s">
        <v>194</v>
      </c>
      <c r="D994" s="318" t="s">
        <v>3203</v>
      </c>
      <c r="E994" s="321" t="s">
        <v>184</v>
      </c>
      <c r="F994" s="316" t="s">
        <v>194</v>
      </c>
      <c r="G994" s="318" t="s">
        <v>3204</v>
      </c>
      <c r="H994" s="316" t="str">
        <f>IF(OR(AND('ENTR1-Age'!CC76="",'ENTR1-Age'!CD76=""),AND('ENTR1-Age'!CC124="",'ENTR1-Age'!CD124=""),AND('ENTR1-Age'!CD76="K",'ENTR1-Age'!CD124="K"),OR('ENTR1-Age'!CD76="O",'ENTR1-Age'!CD124="O")),"",SUM('ENTR1-Age'!CC76,'ENTR1-Age'!CC124))</f>
        <v/>
      </c>
      <c r="I994" s="316" t="str">
        <f>IF(AND(OR(AND('ENTR1-Age'!CD76="O",'ENTR1-Age'!CD124="O"),AND('ENTR1-Age'!CD76="K",'ENTR1-Age'!CD124="K")),SUM('ENTR1-Age'!CC76,'ENTR1-Age'!CC124)=0,ISNUMBER('ENTR1-Age'!CC172)),"",IF(OR('ENTR1-Age'!CD76="O",'ENTR1-Age'!CD124="O"),"O",IF(AND('ENTR1-Age'!CD76='ENTR1-Age'!CD124,OR('ENTR1-Age'!CD76="K",'ENTR1-Age'!CD76="W",'ENTR1-Age'!CD76="M")), UPPER('ENTR1-Age'!CD76),"")))</f>
        <v/>
      </c>
      <c r="J994" s="321" t="s">
        <v>184</v>
      </c>
      <c r="K994" s="322" t="str">
        <f>IF(AND(ISBLANK('ENTR1-Age'!CC172),$L$994&lt;&gt;"M"),"",'ENTR1-Age'!CC172)</f>
        <v/>
      </c>
      <c r="L994" s="316" t="str">
        <f>IF(ISBLANK('ENTR1-Age'!CD172),"",'ENTR1-Age'!CD172)</f>
        <v/>
      </c>
      <c r="M994" s="317" t="str">
        <f t="shared" si="16"/>
        <v>OK</v>
      </c>
      <c r="N994" s="342"/>
    </row>
    <row r="995" spans="1:14" x14ac:dyDescent="0.2">
      <c r="A995" s="316" t="s">
        <v>389</v>
      </c>
      <c r="B995" s="316" t="s">
        <v>3205</v>
      </c>
      <c r="C995" s="316" t="s">
        <v>194</v>
      </c>
      <c r="D995" s="318" t="s">
        <v>3206</v>
      </c>
      <c r="E995" s="321" t="s">
        <v>184</v>
      </c>
      <c r="F995" s="316" t="s">
        <v>194</v>
      </c>
      <c r="G995" s="318" t="s">
        <v>467</v>
      </c>
      <c r="H995" s="316" t="str">
        <f>IF(OR(AND('ENTR1-Age'!CC77="",'ENTR1-Age'!CD77=""),AND('ENTR1-Age'!CC125="",'ENTR1-Age'!CD125=""),AND('ENTR1-Age'!CD77="K",'ENTR1-Age'!CD125="K"),OR('ENTR1-Age'!CD77="O",'ENTR1-Age'!CD125="O")),"",SUM('ENTR1-Age'!CC77,'ENTR1-Age'!CC125))</f>
        <v/>
      </c>
      <c r="I995" s="316" t="str">
        <f>IF(AND(OR(AND('ENTR1-Age'!CD77="O",'ENTR1-Age'!CD125="O"),AND('ENTR1-Age'!CD77="K",'ENTR1-Age'!CD125="K")),SUM('ENTR1-Age'!CC77,'ENTR1-Age'!CC125)=0,ISNUMBER('ENTR1-Age'!CC173)),"",IF(OR('ENTR1-Age'!CD77="O",'ENTR1-Age'!CD125="O"),"O",IF(AND('ENTR1-Age'!CD77='ENTR1-Age'!CD125,OR('ENTR1-Age'!CD77="K",'ENTR1-Age'!CD77="W",'ENTR1-Age'!CD77="M")), UPPER('ENTR1-Age'!CD77),"")))</f>
        <v/>
      </c>
      <c r="J995" s="321" t="s">
        <v>184</v>
      </c>
      <c r="K995" s="322" t="str">
        <f>IF(AND(ISBLANK('ENTR1-Age'!CC173),$L$995&lt;&gt;"M"),"",'ENTR1-Age'!CC173)</f>
        <v/>
      </c>
      <c r="L995" s="316" t="str">
        <f>IF(ISBLANK('ENTR1-Age'!CD173),"",'ENTR1-Age'!CD173)</f>
        <v/>
      </c>
      <c r="M995" s="317" t="str">
        <f t="shared" si="16"/>
        <v>OK</v>
      </c>
      <c r="N995" s="342"/>
    </row>
    <row r="996" spans="1:14" x14ac:dyDescent="0.2">
      <c r="A996" s="316" t="s">
        <v>389</v>
      </c>
      <c r="B996" s="316" t="s">
        <v>3207</v>
      </c>
      <c r="C996" s="316" t="s">
        <v>194</v>
      </c>
      <c r="D996" s="318" t="s">
        <v>3208</v>
      </c>
      <c r="E996" s="321" t="s">
        <v>184</v>
      </c>
      <c r="F996" s="316" t="s">
        <v>194</v>
      </c>
      <c r="G996" s="318" t="s">
        <v>468</v>
      </c>
      <c r="H996" s="316" t="str">
        <f>IF(OR(SUMPRODUCT(--('ENTR1-Age'!CF31:'ENTR1-Age'!CF76=""),--('ENTR1-Age'!CG31:'ENTR1-Age'!CG76=""))&gt;0,COUNTIF('ENTR1-Age'!CG31:'ENTR1-Age'!CG76,"O")&gt;0, COUNTIF('ENTR1-Age'!CG31:'ENTR1-Age'!CG76,"K")=46),"",SUM('ENTR1-Age'!CF31:'ENTR1-Age'!CF76))</f>
        <v/>
      </c>
      <c r="I996" s="316" t="str">
        <f xml:space="preserve"> IF(AND(OR(COUNTIF('ENTR1-Age'!CG31:'ENTR1-Age'!CG76,"O")=46,COUNTIF('ENTR1-Age'!CG31:'ENTR1-Age'!CG76,"K")=46),SUM('ENTR1-Age'!CF31:'ENTR1-Age'!CF76)=0,ISNUMBER('ENTR1-Age'!CF77)),"",IF(COUNTIF('ENTR1-Age'!CG31:'ENTR1-Age'!CG76,"O")&gt;0,"O", IF(AND(COUNTIF('ENTR1-Age'!CG31:'ENTR1-Age'!CG76,'ENTR1-Age'!CG31)=46,OR('ENTR1-Age'!CG31="K",'ENTR1-Age'!CG31="W",'ENTR1-Age'!CG31="M")),UPPER('ENTR1-Age'!CG31),"")))</f>
        <v/>
      </c>
      <c r="J996" s="321" t="s">
        <v>184</v>
      </c>
      <c r="K996" s="322" t="str">
        <f>IF(AND(ISBLANK('ENTR1-Age'!CF77),$L$996&lt;&gt;"M"),"",'ENTR1-Age'!CF77)</f>
        <v/>
      </c>
      <c r="L996" s="316" t="str">
        <f>IF(ISBLANK('ENTR1-Age'!CG77),"",'ENTR1-Age'!CG77)</f>
        <v/>
      </c>
      <c r="M996" s="317" t="str">
        <f t="shared" si="16"/>
        <v>OK</v>
      </c>
      <c r="N996" s="342"/>
    </row>
    <row r="997" spans="1:14" x14ac:dyDescent="0.2">
      <c r="A997" s="316" t="s">
        <v>389</v>
      </c>
      <c r="B997" s="316" t="s">
        <v>3209</v>
      </c>
      <c r="C997" s="316" t="s">
        <v>194</v>
      </c>
      <c r="D997" s="318" t="s">
        <v>3210</v>
      </c>
      <c r="E997" s="321" t="s">
        <v>184</v>
      </c>
      <c r="F997" s="316" t="s">
        <v>194</v>
      </c>
      <c r="G997" s="318" t="s">
        <v>469</v>
      </c>
      <c r="H997" s="316" t="str">
        <f>IF(OR(SUMPRODUCT(--('ENTR1-Age'!CF79:'ENTR1-Age'!CF124=""),--('ENTR1-Age'!CG79:'ENTR1-Age'!CG124=""))&gt;0,COUNTIF('ENTR1-Age'!CG79:'ENTR1-Age'!CG124,"O")&gt;0, COUNTIF('ENTR1-Age'!CG79:'ENTR1-Age'!CG124,"K")=46),"",SUM('ENTR1-Age'!CF79:'ENTR1-Age'!CF124))</f>
        <v/>
      </c>
      <c r="I997" s="316" t="str">
        <f xml:space="preserve"> IF(AND(OR(COUNTIF('ENTR1-Age'!CG79:'ENTR1-Age'!CG124,"O")=46,COUNTIF('ENTR1-Age'!CG79:'ENTR1-Age'!CG124,"K")=46),SUM('ENTR1-Age'!CF79:'ENTR1-Age'!CF124)=0,ISNUMBER('ENTR1-Age'!CF125)),"",IF(COUNTIF('ENTR1-Age'!CG79:'ENTR1-Age'!CG124,"O")&gt;0,"O", IF(AND(COUNTIF('ENTR1-Age'!CG79:'ENTR1-Age'!CG124,'ENTR1-Age'!CG79)=46,OR('ENTR1-Age'!CG79="K",'ENTR1-Age'!CG79="W",'ENTR1-Age'!CG79="M")),UPPER('ENTR1-Age'!CG79),"")))</f>
        <v/>
      </c>
      <c r="J997" s="321" t="s">
        <v>184</v>
      </c>
      <c r="K997" s="322" t="str">
        <f>IF(AND(ISBLANK('ENTR1-Age'!CF125),$L$997&lt;&gt;"M"),"",'ENTR1-Age'!CF125)</f>
        <v/>
      </c>
      <c r="L997" s="316" t="str">
        <f>IF(ISBLANK('ENTR1-Age'!CG125),"",'ENTR1-Age'!CG125)</f>
        <v/>
      </c>
      <c r="M997" s="317" t="str">
        <f t="shared" si="16"/>
        <v>OK</v>
      </c>
      <c r="N997" s="342"/>
    </row>
    <row r="998" spans="1:14" x14ac:dyDescent="0.2">
      <c r="A998" s="316" t="s">
        <v>389</v>
      </c>
      <c r="B998" s="316" t="s">
        <v>3211</v>
      </c>
      <c r="C998" s="316" t="s">
        <v>194</v>
      </c>
      <c r="D998" s="318" t="s">
        <v>3212</v>
      </c>
      <c r="E998" s="321" t="s">
        <v>184</v>
      </c>
      <c r="F998" s="316" t="s">
        <v>194</v>
      </c>
      <c r="G998" s="318" t="s">
        <v>3213</v>
      </c>
      <c r="H998" s="316" t="str">
        <f>IF(OR(AND('ENTR1-Age'!CF31="",'ENTR1-Age'!CG31=""),AND('ENTR1-Age'!CF79="",'ENTR1-Age'!CG79=""),AND('ENTR1-Age'!CG31="K",'ENTR1-Age'!CG79="K"),OR('ENTR1-Age'!CG31="O",'ENTR1-Age'!CG79="O")),"",SUM('ENTR1-Age'!CF31,'ENTR1-Age'!CF79))</f>
        <v/>
      </c>
      <c r="I998" s="316" t="str">
        <f>IF(AND(OR(AND('ENTR1-Age'!CG31="O",'ENTR1-Age'!CG79="O"),AND('ENTR1-Age'!CG31="K",'ENTR1-Age'!CG79="K")),SUM('ENTR1-Age'!CF31,'ENTR1-Age'!CF79)=0,ISNUMBER('ENTR1-Age'!CF127)),"",IF(OR('ENTR1-Age'!CG31="O",'ENTR1-Age'!CG79="O"),"O",IF(AND('ENTR1-Age'!CG31='ENTR1-Age'!CG79,OR('ENTR1-Age'!CG31="K",'ENTR1-Age'!CG31="W",'ENTR1-Age'!CG31="M")), UPPER('ENTR1-Age'!CG31),"")))</f>
        <v/>
      </c>
      <c r="J998" s="321" t="s">
        <v>184</v>
      </c>
      <c r="K998" s="322" t="str">
        <f>IF(AND(ISBLANK('ENTR1-Age'!CF127),$L$998&lt;&gt;"M"),"",'ENTR1-Age'!CF127)</f>
        <v/>
      </c>
      <c r="L998" s="316" t="str">
        <f>IF(ISBLANK('ENTR1-Age'!CG127),"",'ENTR1-Age'!CG127)</f>
        <v/>
      </c>
      <c r="M998" s="317" t="str">
        <f t="shared" si="16"/>
        <v>OK</v>
      </c>
      <c r="N998" s="342"/>
    </row>
    <row r="999" spans="1:14" x14ac:dyDescent="0.2">
      <c r="A999" s="316" t="s">
        <v>389</v>
      </c>
      <c r="B999" s="316" t="s">
        <v>3214</v>
      </c>
      <c r="C999" s="316" t="s">
        <v>194</v>
      </c>
      <c r="D999" s="318" t="s">
        <v>3215</v>
      </c>
      <c r="E999" s="321" t="s">
        <v>184</v>
      </c>
      <c r="F999" s="316" t="s">
        <v>194</v>
      </c>
      <c r="G999" s="318" t="s">
        <v>3216</v>
      </c>
      <c r="H999" s="316" t="str">
        <f>IF(OR(AND('ENTR1-Age'!CF32="",'ENTR1-Age'!CG32=""),AND('ENTR1-Age'!CF80="",'ENTR1-Age'!CG80=""),AND('ENTR1-Age'!CG32="K",'ENTR1-Age'!CG80="K"),OR('ENTR1-Age'!CG32="O",'ENTR1-Age'!CG80="O")),"",SUM('ENTR1-Age'!CF32,'ENTR1-Age'!CF80))</f>
        <v/>
      </c>
      <c r="I999" s="316" t="str">
        <f>IF(AND(OR(AND('ENTR1-Age'!CG32="O",'ENTR1-Age'!CG80="O"),AND('ENTR1-Age'!CG32="K",'ENTR1-Age'!CG80="K")),SUM('ENTR1-Age'!CF32,'ENTR1-Age'!CF80)=0,ISNUMBER('ENTR1-Age'!CF128)),"",IF(OR('ENTR1-Age'!CG32="O",'ENTR1-Age'!CG80="O"),"O",IF(AND('ENTR1-Age'!CG32='ENTR1-Age'!CG80,OR('ENTR1-Age'!CG32="K",'ENTR1-Age'!CG32="W",'ENTR1-Age'!CG32="M")), UPPER('ENTR1-Age'!CG32),"")))</f>
        <v/>
      </c>
      <c r="J999" s="321" t="s">
        <v>184</v>
      </c>
      <c r="K999" s="322" t="str">
        <f>IF(AND(ISBLANK('ENTR1-Age'!CF128),$L$999&lt;&gt;"M"),"",'ENTR1-Age'!CF128)</f>
        <v/>
      </c>
      <c r="L999" s="316" t="str">
        <f>IF(ISBLANK('ENTR1-Age'!CG128),"",'ENTR1-Age'!CG128)</f>
        <v/>
      </c>
      <c r="M999" s="317" t="str">
        <f t="shared" si="16"/>
        <v>OK</v>
      </c>
      <c r="N999" s="342"/>
    </row>
    <row r="1000" spans="1:14" x14ac:dyDescent="0.2">
      <c r="A1000" s="316" t="s">
        <v>389</v>
      </c>
      <c r="B1000" s="316" t="s">
        <v>3217</v>
      </c>
      <c r="C1000" s="316" t="s">
        <v>194</v>
      </c>
      <c r="D1000" s="318" t="s">
        <v>3218</v>
      </c>
      <c r="E1000" s="321" t="s">
        <v>184</v>
      </c>
      <c r="F1000" s="316" t="s">
        <v>194</v>
      </c>
      <c r="G1000" s="318" t="s">
        <v>3219</v>
      </c>
      <c r="H1000" s="316" t="str">
        <f>IF(OR(AND('ENTR1-Age'!CF33="",'ENTR1-Age'!CG33=""),AND('ENTR1-Age'!CF81="",'ENTR1-Age'!CG81=""),AND('ENTR1-Age'!CG33="K",'ENTR1-Age'!CG81="K"),OR('ENTR1-Age'!CG33="O",'ENTR1-Age'!CG81="O")),"",SUM('ENTR1-Age'!CF33,'ENTR1-Age'!CF81))</f>
        <v/>
      </c>
      <c r="I1000" s="316" t="str">
        <f>IF(AND(OR(AND('ENTR1-Age'!CG33="O",'ENTR1-Age'!CG81="O"),AND('ENTR1-Age'!CG33="K",'ENTR1-Age'!CG81="K")),SUM('ENTR1-Age'!CF33,'ENTR1-Age'!CF81)=0,ISNUMBER('ENTR1-Age'!CF129)),"",IF(OR('ENTR1-Age'!CG33="O",'ENTR1-Age'!CG81="O"),"O",IF(AND('ENTR1-Age'!CG33='ENTR1-Age'!CG81,OR('ENTR1-Age'!CG33="K",'ENTR1-Age'!CG33="W",'ENTR1-Age'!CG33="M")), UPPER('ENTR1-Age'!CG33),"")))</f>
        <v/>
      </c>
      <c r="J1000" s="321" t="s">
        <v>184</v>
      </c>
      <c r="K1000" s="322" t="str">
        <f>IF(AND(ISBLANK('ENTR1-Age'!CF129),$L$1000&lt;&gt;"M"),"",'ENTR1-Age'!CF129)</f>
        <v/>
      </c>
      <c r="L1000" s="316" t="str">
        <f>IF(ISBLANK('ENTR1-Age'!CG129),"",'ENTR1-Age'!CG129)</f>
        <v/>
      </c>
      <c r="M1000" s="317" t="str">
        <f t="shared" si="16"/>
        <v>OK</v>
      </c>
      <c r="N1000" s="342"/>
    </row>
    <row r="1001" spans="1:14" x14ac:dyDescent="0.2">
      <c r="A1001" s="316" t="s">
        <v>389</v>
      </c>
      <c r="B1001" s="316" t="s">
        <v>3220</v>
      </c>
      <c r="C1001" s="316" t="s">
        <v>194</v>
      </c>
      <c r="D1001" s="318" t="s">
        <v>3221</v>
      </c>
      <c r="E1001" s="321" t="s">
        <v>184</v>
      </c>
      <c r="F1001" s="316" t="s">
        <v>194</v>
      </c>
      <c r="G1001" s="318" t="s">
        <v>3222</v>
      </c>
      <c r="H1001" s="316" t="str">
        <f>IF(OR(AND('ENTR1-Age'!CF34="",'ENTR1-Age'!CG34=""),AND('ENTR1-Age'!CF82="",'ENTR1-Age'!CG82=""),AND('ENTR1-Age'!CG34="K",'ENTR1-Age'!CG82="K"),OR('ENTR1-Age'!CG34="O",'ENTR1-Age'!CG82="O")),"",SUM('ENTR1-Age'!CF34,'ENTR1-Age'!CF82))</f>
        <v/>
      </c>
      <c r="I1001" s="316" t="str">
        <f>IF(AND(OR(AND('ENTR1-Age'!CG34="O",'ENTR1-Age'!CG82="O"),AND('ENTR1-Age'!CG34="K",'ENTR1-Age'!CG82="K")),SUM('ENTR1-Age'!CF34,'ENTR1-Age'!CF82)=0,ISNUMBER('ENTR1-Age'!CF130)),"",IF(OR('ENTR1-Age'!CG34="O",'ENTR1-Age'!CG82="O"),"O",IF(AND('ENTR1-Age'!CG34='ENTR1-Age'!CG82,OR('ENTR1-Age'!CG34="K",'ENTR1-Age'!CG34="W",'ENTR1-Age'!CG34="M")), UPPER('ENTR1-Age'!CG34),"")))</f>
        <v/>
      </c>
      <c r="J1001" s="321" t="s">
        <v>184</v>
      </c>
      <c r="K1001" s="322" t="str">
        <f>IF(AND(ISBLANK('ENTR1-Age'!CF130),$L$1001&lt;&gt;"M"),"",'ENTR1-Age'!CF130)</f>
        <v/>
      </c>
      <c r="L1001" s="316" t="str">
        <f>IF(ISBLANK('ENTR1-Age'!CG130),"",'ENTR1-Age'!CG130)</f>
        <v/>
      </c>
      <c r="M1001" s="317" t="str">
        <f t="shared" si="16"/>
        <v>OK</v>
      </c>
      <c r="N1001" s="342"/>
    </row>
    <row r="1002" spans="1:14" x14ac:dyDescent="0.2">
      <c r="A1002" s="316" t="s">
        <v>389</v>
      </c>
      <c r="B1002" s="316" t="s">
        <v>3223</v>
      </c>
      <c r="C1002" s="316" t="s">
        <v>194</v>
      </c>
      <c r="D1002" s="318" t="s">
        <v>3224</v>
      </c>
      <c r="E1002" s="321" t="s">
        <v>184</v>
      </c>
      <c r="F1002" s="316" t="s">
        <v>194</v>
      </c>
      <c r="G1002" s="318" t="s">
        <v>3225</v>
      </c>
      <c r="H1002" s="316" t="str">
        <f>IF(OR(AND('ENTR1-Age'!CF35="",'ENTR1-Age'!CG35=""),AND('ENTR1-Age'!CF83="",'ENTR1-Age'!CG83=""),AND('ENTR1-Age'!CG35="K",'ENTR1-Age'!CG83="K"),OR('ENTR1-Age'!CG35="O",'ENTR1-Age'!CG83="O")),"",SUM('ENTR1-Age'!CF35,'ENTR1-Age'!CF83))</f>
        <v/>
      </c>
      <c r="I1002" s="316" t="str">
        <f>IF(AND(OR(AND('ENTR1-Age'!CG35="O",'ENTR1-Age'!CG83="O"),AND('ENTR1-Age'!CG35="K",'ENTR1-Age'!CG83="K")),SUM('ENTR1-Age'!CF35,'ENTR1-Age'!CF83)=0,ISNUMBER('ENTR1-Age'!CF131)),"",IF(OR('ENTR1-Age'!CG35="O",'ENTR1-Age'!CG83="O"),"O",IF(AND('ENTR1-Age'!CG35='ENTR1-Age'!CG83,OR('ENTR1-Age'!CG35="K",'ENTR1-Age'!CG35="W",'ENTR1-Age'!CG35="M")), UPPER('ENTR1-Age'!CG35),"")))</f>
        <v/>
      </c>
      <c r="J1002" s="321" t="s">
        <v>184</v>
      </c>
      <c r="K1002" s="322" t="str">
        <f>IF(AND(ISBLANK('ENTR1-Age'!CF131),$L$1002&lt;&gt;"M"),"",'ENTR1-Age'!CF131)</f>
        <v/>
      </c>
      <c r="L1002" s="316" t="str">
        <f>IF(ISBLANK('ENTR1-Age'!CG131),"",'ENTR1-Age'!CG131)</f>
        <v/>
      </c>
      <c r="M1002" s="317" t="str">
        <f t="shared" si="16"/>
        <v>OK</v>
      </c>
      <c r="N1002" s="342"/>
    </row>
    <row r="1003" spans="1:14" x14ac:dyDescent="0.2">
      <c r="A1003" s="316" t="s">
        <v>389</v>
      </c>
      <c r="B1003" s="316" t="s">
        <v>3226</v>
      </c>
      <c r="C1003" s="316" t="s">
        <v>194</v>
      </c>
      <c r="D1003" s="318" t="s">
        <v>3227</v>
      </c>
      <c r="E1003" s="321" t="s">
        <v>184</v>
      </c>
      <c r="F1003" s="316" t="s">
        <v>194</v>
      </c>
      <c r="G1003" s="318" t="s">
        <v>3228</v>
      </c>
      <c r="H1003" s="316" t="str">
        <f>IF(OR(AND('ENTR1-Age'!CF36="",'ENTR1-Age'!CG36=""),AND('ENTR1-Age'!CF84="",'ENTR1-Age'!CG84=""),AND('ENTR1-Age'!CG36="K",'ENTR1-Age'!CG84="K"),OR('ENTR1-Age'!CG36="O",'ENTR1-Age'!CG84="O")),"",SUM('ENTR1-Age'!CF36,'ENTR1-Age'!CF84))</f>
        <v/>
      </c>
      <c r="I1003" s="316" t="str">
        <f>IF(AND(OR(AND('ENTR1-Age'!CG36="O",'ENTR1-Age'!CG84="O"),AND('ENTR1-Age'!CG36="K",'ENTR1-Age'!CG84="K")),SUM('ENTR1-Age'!CF36,'ENTR1-Age'!CF84)=0,ISNUMBER('ENTR1-Age'!CF132)),"",IF(OR('ENTR1-Age'!CG36="O",'ENTR1-Age'!CG84="O"),"O",IF(AND('ENTR1-Age'!CG36='ENTR1-Age'!CG84,OR('ENTR1-Age'!CG36="K",'ENTR1-Age'!CG36="W",'ENTR1-Age'!CG36="M")), UPPER('ENTR1-Age'!CG36),"")))</f>
        <v/>
      </c>
      <c r="J1003" s="321" t="s">
        <v>184</v>
      </c>
      <c r="K1003" s="322" t="str">
        <f>IF(AND(ISBLANK('ENTR1-Age'!CF132),$L$1003&lt;&gt;"M"),"",'ENTR1-Age'!CF132)</f>
        <v/>
      </c>
      <c r="L1003" s="316" t="str">
        <f>IF(ISBLANK('ENTR1-Age'!CG132),"",'ENTR1-Age'!CG132)</f>
        <v/>
      </c>
      <c r="M1003" s="317" t="str">
        <f t="shared" si="16"/>
        <v>OK</v>
      </c>
      <c r="N1003" s="342"/>
    </row>
    <row r="1004" spans="1:14" x14ac:dyDescent="0.2">
      <c r="A1004" s="316" t="s">
        <v>389</v>
      </c>
      <c r="B1004" s="316" t="s">
        <v>3229</v>
      </c>
      <c r="C1004" s="316" t="s">
        <v>194</v>
      </c>
      <c r="D1004" s="318" t="s">
        <v>3230</v>
      </c>
      <c r="E1004" s="321" t="s">
        <v>184</v>
      </c>
      <c r="F1004" s="316" t="s">
        <v>194</v>
      </c>
      <c r="G1004" s="318" t="s">
        <v>3231</v>
      </c>
      <c r="H1004" s="316" t="str">
        <f>IF(OR(AND('ENTR1-Age'!CF37="",'ENTR1-Age'!CG37=""),AND('ENTR1-Age'!CF85="",'ENTR1-Age'!CG85=""),AND('ENTR1-Age'!CG37="K",'ENTR1-Age'!CG85="K"),OR('ENTR1-Age'!CG37="O",'ENTR1-Age'!CG85="O")),"",SUM('ENTR1-Age'!CF37,'ENTR1-Age'!CF85))</f>
        <v/>
      </c>
      <c r="I1004" s="316" t="str">
        <f>IF(AND(OR(AND('ENTR1-Age'!CG37="O",'ENTR1-Age'!CG85="O"),AND('ENTR1-Age'!CG37="K",'ENTR1-Age'!CG85="K")),SUM('ENTR1-Age'!CF37,'ENTR1-Age'!CF85)=0,ISNUMBER('ENTR1-Age'!CF133)),"",IF(OR('ENTR1-Age'!CG37="O",'ENTR1-Age'!CG85="O"),"O",IF(AND('ENTR1-Age'!CG37='ENTR1-Age'!CG85,OR('ENTR1-Age'!CG37="K",'ENTR1-Age'!CG37="W",'ENTR1-Age'!CG37="M")), UPPER('ENTR1-Age'!CG37),"")))</f>
        <v/>
      </c>
      <c r="J1004" s="321" t="s">
        <v>184</v>
      </c>
      <c r="K1004" s="322" t="str">
        <f>IF(AND(ISBLANK('ENTR1-Age'!CF133),$L$1004&lt;&gt;"M"),"",'ENTR1-Age'!CF133)</f>
        <v/>
      </c>
      <c r="L1004" s="316" t="str">
        <f>IF(ISBLANK('ENTR1-Age'!CG133),"",'ENTR1-Age'!CG133)</f>
        <v/>
      </c>
      <c r="M1004" s="317" t="str">
        <f t="shared" si="16"/>
        <v>OK</v>
      </c>
      <c r="N1004" s="342"/>
    </row>
    <row r="1005" spans="1:14" x14ac:dyDescent="0.2">
      <c r="A1005" s="316" t="s">
        <v>389</v>
      </c>
      <c r="B1005" s="316" t="s">
        <v>3232</v>
      </c>
      <c r="C1005" s="316" t="s">
        <v>194</v>
      </c>
      <c r="D1005" s="318" t="s">
        <v>3233</v>
      </c>
      <c r="E1005" s="321" t="s">
        <v>184</v>
      </c>
      <c r="F1005" s="316" t="s">
        <v>194</v>
      </c>
      <c r="G1005" s="318" t="s">
        <v>3234</v>
      </c>
      <c r="H1005" s="316" t="str">
        <f>IF(OR(AND('ENTR1-Age'!CF38="",'ENTR1-Age'!CG38=""),AND('ENTR1-Age'!CF86="",'ENTR1-Age'!CG86=""),AND('ENTR1-Age'!CG38="K",'ENTR1-Age'!CG86="K"),OR('ENTR1-Age'!CG38="O",'ENTR1-Age'!CG86="O")),"",SUM('ENTR1-Age'!CF38,'ENTR1-Age'!CF86))</f>
        <v/>
      </c>
      <c r="I1005" s="316" t="str">
        <f>IF(AND(OR(AND('ENTR1-Age'!CG38="O",'ENTR1-Age'!CG86="O"),AND('ENTR1-Age'!CG38="K",'ENTR1-Age'!CG86="K")),SUM('ENTR1-Age'!CF38,'ENTR1-Age'!CF86)=0,ISNUMBER('ENTR1-Age'!CF134)),"",IF(OR('ENTR1-Age'!CG38="O",'ENTR1-Age'!CG86="O"),"O",IF(AND('ENTR1-Age'!CG38='ENTR1-Age'!CG86,OR('ENTR1-Age'!CG38="K",'ENTR1-Age'!CG38="W",'ENTR1-Age'!CG38="M")), UPPER('ENTR1-Age'!CG38),"")))</f>
        <v/>
      </c>
      <c r="J1005" s="321" t="s">
        <v>184</v>
      </c>
      <c r="K1005" s="322" t="str">
        <f>IF(AND(ISBLANK('ENTR1-Age'!CF134),$L$1005&lt;&gt;"M"),"",'ENTR1-Age'!CF134)</f>
        <v/>
      </c>
      <c r="L1005" s="316" t="str">
        <f>IF(ISBLANK('ENTR1-Age'!CG134),"",'ENTR1-Age'!CG134)</f>
        <v/>
      </c>
      <c r="M1005" s="317" t="str">
        <f t="shared" si="16"/>
        <v>OK</v>
      </c>
      <c r="N1005" s="342"/>
    </row>
    <row r="1006" spans="1:14" x14ac:dyDescent="0.2">
      <c r="A1006" s="316" t="s">
        <v>389</v>
      </c>
      <c r="B1006" s="316" t="s">
        <v>3235</v>
      </c>
      <c r="C1006" s="316" t="s">
        <v>194</v>
      </c>
      <c r="D1006" s="318" t="s">
        <v>3236</v>
      </c>
      <c r="E1006" s="321" t="s">
        <v>184</v>
      </c>
      <c r="F1006" s="316" t="s">
        <v>194</v>
      </c>
      <c r="G1006" s="318" t="s">
        <v>3237</v>
      </c>
      <c r="H1006" s="316" t="str">
        <f>IF(OR(AND('ENTR1-Age'!CF39="",'ENTR1-Age'!CG39=""),AND('ENTR1-Age'!CF87="",'ENTR1-Age'!CG87=""),AND('ENTR1-Age'!CG39="K",'ENTR1-Age'!CG87="K"),OR('ENTR1-Age'!CG39="O",'ENTR1-Age'!CG87="O")),"",SUM('ENTR1-Age'!CF39,'ENTR1-Age'!CF87))</f>
        <v/>
      </c>
      <c r="I1006" s="316" t="str">
        <f>IF(AND(OR(AND('ENTR1-Age'!CG39="O",'ENTR1-Age'!CG87="O"),AND('ENTR1-Age'!CG39="K",'ENTR1-Age'!CG87="K")),SUM('ENTR1-Age'!CF39,'ENTR1-Age'!CF87)=0,ISNUMBER('ENTR1-Age'!CF135)),"",IF(OR('ENTR1-Age'!CG39="O",'ENTR1-Age'!CG87="O"),"O",IF(AND('ENTR1-Age'!CG39='ENTR1-Age'!CG87,OR('ENTR1-Age'!CG39="K",'ENTR1-Age'!CG39="W",'ENTR1-Age'!CG39="M")), UPPER('ENTR1-Age'!CG39),"")))</f>
        <v/>
      </c>
      <c r="J1006" s="321" t="s">
        <v>184</v>
      </c>
      <c r="K1006" s="322" t="str">
        <f>IF(AND(ISBLANK('ENTR1-Age'!CF135),$L$1006&lt;&gt;"M"),"",'ENTR1-Age'!CF135)</f>
        <v/>
      </c>
      <c r="L1006" s="316" t="str">
        <f>IF(ISBLANK('ENTR1-Age'!CG135),"",'ENTR1-Age'!CG135)</f>
        <v/>
      </c>
      <c r="M1006" s="317" t="str">
        <f t="shared" si="16"/>
        <v>OK</v>
      </c>
      <c r="N1006" s="342"/>
    </row>
    <row r="1007" spans="1:14" x14ac:dyDescent="0.2">
      <c r="A1007" s="316" t="s">
        <v>389</v>
      </c>
      <c r="B1007" s="316" t="s">
        <v>3238</v>
      </c>
      <c r="C1007" s="316" t="s">
        <v>194</v>
      </c>
      <c r="D1007" s="318" t="s">
        <v>3239</v>
      </c>
      <c r="E1007" s="321" t="s">
        <v>184</v>
      </c>
      <c r="F1007" s="316" t="s">
        <v>194</v>
      </c>
      <c r="G1007" s="318" t="s">
        <v>3240</v>
      </c>
      <c r="H1007" s="316" t="str">
        <f>IF(OR(AND('ENTR1-Age'!CF40="",'ENTR1-Age'!CG40=""),AND('ENTR1-Age'!CF88="",'ENTR1-Age'!CG88=""),AND('ENTR1-Age'!CG40="K",'ENTR1-Age'!CG88="K"),OR('ENTR1-Age'!CG40="O",'ENTR1-Age'!CG88="O")),"",SUM('ENTR1-Age'!CF40,'ENTR1-Age'!CF88))</f>
        <v/>
      </c>
      <c r="I1007" s="316" t="str">
        <f>IF(AND(OR(AND('ENTR1-Age'!CG40="O",'ENTR1-Age'!CG88="O"),AND('ENTR1-Age'!CG40="K",'ENTR1-Age'!CG88="K")),SUM('ENTR1-Age'!CF40,'ENTR1-Age'!CF88)=0,ISNUMBER('ENTR1-Age'!CF136)),"",IF(OR('ENTR1-Age'!CG40="O",'ENTR1-Age'!CG88="O"),"O",IF(AND('ENTR1-Age'!CG40='ENTR1-Age'!CG88,OR('ENTR1-Age'!CG40="K",'ENTR1-Age'!CG40="W",'ENTR1-Age'!CG40="M")), UPPER('ENTR1-Age'!CG40),"")))</f>
        <v/>
      </c>
      <c r="J1007" s="321" t="s">
        <v>184</v>
      </c>
      <c r="K1007" s="322" t="str">
        <f>IF(AND(ISBLANK('ENTR1-Age'!CF136),$L$1007&lt;&gt;"M"),"",'ENTR1-Age'!CF136)</f>
        <v/>
      </c>
      <c r="L1007" s="316" t="str">
        <f>IF(ISBLANK('ENTR1-Age'!CG136),"",'ENTR1-Age'!CG136)</f>
        <v/>
      </c>
      <c r="M1007" s="317" t="str">
        <f t="shared" si="16"/>
        <v>OK</v>
      </c>
      <c r="N1007" s="342"/>
    </row>
    <row r="1008" spans="1:14" x14ac:dyDescent="0.2">
      <c r="A1008" s="316" t="s">
        <v>389</v>
      </c>
      <c r="B1008" s="316" t="s">
        <v>3241</v>
      </c>
      <c r="C1008" s="316" t="s">
        <v>194</v>
      </c>
      <c r="D1008" s="318" t="s">
        <v>3242</v>
      </c>
      <c r="E1008" s="321" t="s">
        <v>184</v>
      </c>
      <c r="F1008" s="316" t="s">
        <v>194</v>
      </c>
      <c r="G1008" s="318" t="s">
        <v>3243</v>
      </c>
      <c r="H1008" s="316" t="str">
        <f>IF(OR(AND('ENTR1-Age'!CF41="",'ENTR1-Age'!CG41=""),AND('ENTR1-Age'!CF89="",'ENTR1-Age'!CG89=""),AND('ENTR1-Age'!CG41="K",'ENTR1-Age'!CG89="K"),OR('ENTR1-Age'!CG41="O",'ENTR1-Age'!CG89="O")),"",SUM('ENTR1-Age'!CF41,'ENTR1-Age'!CF89))</f>
        <v/>
      </c>
      <c r="I1008" s="316" t="str">
        <f>IF(AND(OR(AND('ENTR1-Age'!CG41="O",'ENTR1-Age'!CG89="O"),AND('ENTR1-Age'!CG41="K",'ENTR1-Age'!CG89="K")),SUM('ENTR1-Age'!CF41,'ENTR1-Age'!CF89)=0,ISNUMBER('ENTR1-Age'!CF137)),"",IF(OR('ENTR1-Age'!CG41="O",'ENTR1-Age'!CG89="O"),"O",IF(AND('ENTR1-Age'!CG41='ENTR1-Age'!CG89,OR('ENTR1-Age'!CG41="K",'ENTR1-Age'!CG41="W",'ENTR1-Age'!CG41="M")), UPPER('ENTR1-Age'!CG41),"")))</f>
        <v/>
      </c>
      <c r="J1008" s="321" t="s">
        <v>184</v>
      </c>
      <c r="K1008" s="322" t="str">
        <f>IF(AND(ISBLANK('ENTR1-Age'!CF137),$L$1008&lt;&gt;"M"),"",'ENTR1-Age'!CF137)</f>
        <v/>
      </c>
      <c r="L1008" s="316" t="str">
        <f>IF(ISBLANK('ENTR1-Age'!CG137),"",'ENTR1-Age'!CG137)</f>
        <v/>
      </c>
      <c r="M1008" s="317" t="str">
        <f t="shared" si="16"/>
        <v>OK</v>
      </c>
      <c r="N1008" s="342"/>
    </row>
    <row r="1009" spans="1:14" x14ac:dyDescent="0.2">
      <c r="A1009" s="316" t="s">
        <v>389</v>
      </c>
      <c r="B1009" s="316" t="s">
        <v>3244</v>
      </c>
      <c r="C1009" s="316" t="s">
        <v>194</v>
      </c>
      <c r="D1009" s="318" t="s">
        <v>3245</v>
      </c>
      <c r="E1009" s="321" t="s">
        <v>184</v>
      </c>
      <c r="F1009" s="316" t="s">
        <v>194</v>
      </c>
      <c r="G1009" s="318" t="s">
        <v>3246</v>
      </c>
      <c r="H1009" s="316" t="str">
        <f>IF(OR(AND('ENTR1-Age'!CF42="",'ENTR1-Age'!CG42=""),AND('ENTR1-Age'!CF90="",'ENTR1-Age'!CG90=""),AND('ENTR1-Age'!CG42="K",'ENTR1-Age'!CG90="K"),OR('ENTR1-Age'!CG42="O",'ENTR1-Age'!CG90="O")),"",SUM('ENTR1-Age'!CF42,'ENTR1-Age'!CF90))</f>
        <v/>
      </c>
      <c r="I1009" s="316" t="str">
        <f>IF(AND(OR(AND('ENTR1-Age'!CG42="O",'ENTR1-Age'!CG90="O"),AND('ENTR1-Age'!CG42="K",'ENTR1-Age'!CG90="K")),SUM('ENTR1-Age'!CF42,'ENTR1-Age'!CF90)=0,ISNUMBER('ENTR1-Age'!CF138)),"",IF(OR('ENTR1-Age'!CG42="O",'ENTR1-Age'!CG90="O"),"O",IF(AND('ENTR1-Age'!CG42='ENTR1-Age'!CG90,OR('ENTR1-Age'!CG42="K",'ENTR1-Age'!CG42="W",'ENTR1-Age'!CG42="M")), UPPER('ENTR1-Age'!CG42),"")))</f>
        <v/>
      </c>
      <c r="J1009" s="321" t="s">
        <v>184</v>
      </c>
      <c r="K1009" s="322" t="str">
        <f>IF(AND(ISBLANK('ENTR1-Age'!CF138),$L$1009&lt;&gt;"M"),"",'ENTR1-Age'!CF138)</f>
        <v/>
      </c>
      <c r="L1009" s="316" t="str">
        <f>IF(ISBLANK('ENTR1-Age'!CG138),"",'ENTR1-Age'!CG138)</f>
        <v/>
      </c>
      <c r="M1009" s="317" t="str">
        <f t="shared" si="16"/>
        <v>OK</v>
      </c>
      <c r="N1009" s="342"/>
    </row>
    <row r="1010" spans="1:14" x14ac:dyDescent="0.2">
      <c r="A1010" s="316" t="s">
        <v>389</v>
      </c>
      <c r="B1010" s="316" t="s">
        <v>3247</v>
      </c>
      <c r="C1010" s="316" t="s">
        <v>194</v>
      </c>
      <c r="D1010" s="318" t="s">
        <v>3248</v>
      </c>
      <c r="E1010" s="321" t="s">
        <v>184</v>
      </c>
      <c r="F1010" s="316" t="s">
        <v>194</v>
      </c>
      <c r="G1010" s="318" t="s">
        <v>3249</v>
      </c>
      <c r="H1010" s="316" t="str">
        <f>IF(OR(AND('ENTR1-Age'!CF43="",'ENTR1-Age'!CG43=""),AND('ENTR1-Age'!CF91="",'ENTR1-Age'!CG91=""),AND('ENTR1-Age'!CG43="K",'ENTR1-Age'!CG91="K"),OR('ENTR1-Age'!CG43="O",'ENTR1-Age'!CG91="O")),"",SUM('ENTR1-Age'!CF43,'ENTR1-Age'!CF91))</f>
        <v/>
      </c>
      <c r="I1010" s="316" t="str">
        <f>IF(AND(OR(AND('ENTR1-Age'!CG43="O",'ENTR1-Age'!CG91="O"),AND('ENTR1-Age'!CG43="K",'ENTR1-Age'!CG91="K")),SUM('ENTR1-Age'!CF43,'ENTR1-Age'!CF91)=0,ISNUMBER('ENTR1-Age'!CF139)),"",IF(OR('ENTR1-Age'!CG43="O",'ENTR1-Age'!CG91="O"),"O",IF(AND('ENTR1-Age'!CG43='ENTR1-Age'!CG91,OR('ENTR1-Age'!CG43="K",'ENTR1-Age'!CG43="W",'ENTR1-Age'!CG43="M")), UPPER('ENTR1-Age'!CG43),"")))</f>
        <v/>
      </c>
      <c r="J1010" s="321" t="s">
        <v>184</v>
      </c>
      <c r="K1010" s="322" t="str">
        <f>IF(AND(ISBLANK('ENTR1-Age'!CF139),$L$1010&lt;&gt;"M"),"",'ENTR1-Age'!CF139)</f>
        <v/>
      </c>
      <c r="L1010" s="316" t="str">
        <f>IF(ISBLANK('ENTR1-Age'!CG139),"",'ENTR1-Age'!CG139)</f>
        <v/>
      </c>
      <c r="M1010" s="317" t="str">
        <f t="shared" si="16"/>
        <v>OK</v>
      </c>
      <c r="N1010" s="342"/>
    </row>
    <row r="1011" spans="1:14" x14ac:dyDescent="0.2">
      <c r="A1011" s="316" t="s">
        <v>389</v>
      </c>
      <c r="B1011" s="316" t="s">
        <v>3250</v>
      </c>
      <c r="C1011" s="316" t="s">
        <v>194</v>
      </c>
      <c r="D1011" s="318" t="s">
        <v>3251</v>
      </c>
      <c r="E1011" s="321" t="s">
        <v>184</v>
      </c>
      <c r="F1011" s="316" t="s">
        <v>194</v>
      </c>
      <c r="G1011" s="318" t="s">
        <v>3252</v>
      </c>
      <c r="H1011" s="316" t="str">
        <f>IF(OR(AND('ENTR1-Age'!CF44="",'ENTR1-Age'!CG44=""),AND('ENTR1-Age'!CF92="",'ENTR1-Age'!CG92=""),AND('ENTR1-Age'!CG44="K",'ENTR1-Age'!CG92="K"),OR('ENTR1-Age'!CG44="O",'ENTR1-Age'!CG92="O")),"",SUM('ENTR1-Age'!CF44,'ENTR1-Age'!CF92))</f>
        <v/>
      </c>
      <c r="I1011" s="316" t="str">
        <f>IF(AND(OR(AND('ENTR1-Age'!CG44="O",'ENTR1-Age'!CG92="O"),AND('ENTR1-Age'!CG44="K",'ENTR1-Age'!CG92="K")),SUM('ENTR1-Age'!CF44,'ENTR1-Age'!CF92)=0,ISNUMBER('ENTR1-Age'!CF140)),"",IF(OR('ENTR1-Age'!CG44="O",'ENTR1-Age'!CG92="O"),"O",IF(AND('ENTR1-Age'!CG44='ENTR1-Age'!CG92,OR('ENTR1-Age'!CG44="K",'ENTR1-Age'!CG44="W",'ENTR1-Age'!CG44="M")), UPPER('ENTR1-Age'!CG44),"")))</f>
        <v/>
      </c>
      <c r="J1011" s="321" t="s">
        <v>184</v>
      </c>
      <c r="K1011" s="322" t="str">
        <f>IF(AND(ISBLANK('ENTR1-Age'!CF140),$L$1011&lt;&gt;"M"),"",'ENTR1-Age'!CF140)</f>
        <v/>
      </c>
      <c r="L1011" s="316" t="str">
        <f>IF(ISBLANK('ENTR1-Age'!CG140),"",'ENTR1-Age'!CG140)</f>
        <v/>
      </c>
      <c r="M1011" s="317" t="str">
        <f t="shared" si="16"/>
        <v>OK</v>
      </c>
      <c r="N1011" s="342"/>
    </row>
    <row r="1012" spans="1:14" x14ac:dyDescent="0.2">
      <c r="A1012" s="316" t="s">
        <v>389</v>
      </c>
      <c r="B1012" s="316" t="s">
        <v>3253</v>
      </c>
      <c r="C1012" s="316" t="s">
        <v>194</v>
      </c>
      <c r="D1012" s="318" t="s">
        <v>3254</v>
      </c>
      <c r="E1012" s="321" t="s">
        <v>184</v>
      </c>
      <c r="F1012" s="316" t="s">
        <v>194</v>
      </c>
      <c r="G1012" s="318" t="s">
        <v>3255</v>
      </c>
      <c r="H1012" s="316" t="str">
        <f>IF(OR(AND('ENTR1-Age'!CF45="",'ENTR1-Age'!CG45=""),AND('ENTR1-Age'!CF93="",'ENTR1-Age'!CG93=""),AND('ENTR1-Age'!CG45="K",'ENTR1-Age'!CG93="K"),OR('ENTR1-Age'!CG45="O",'ENTR1-Age'!CG93="O")),"",SUM('ENTR1-Age'!CF45,'ENTR1-Age'!CF93))</f>
        <v/>
      </c>
      <c r="I1012" s="316" t="str">
        <f>IF(AND(OR(AND('ENTR1-Age'!CG45="O",'ENTR1-Age'!CG93="O"),AND('ENTR1-Age'!CG45="K",'ENTR1-Age'!CG93="K")),SUM('ENTR1-Age'!CF45,'ENTR1-Age'!CF93)=0,ISNUMBER('ENTR1-Age'!CF141)),"",IF(OR('ENTR1-Age'!CG45="O",'ENTR1-Age'!CG93="O"),"O",IF(AND('ENTR1-Age'!CG45='ENTR1-Age'!CG93,OR('ENTR1-Age'!CG45="K",'ENTR1-Age'!CG45="W",'ENTR1-Age'!CG45="M")), UPPER('ENTR1-Age'!CG45),"")))</f>
        <v/>
      </c>
      <c r="J1012" s="321" t="s">
        <v>184</v>
      </c>
      <c r="K1012" s="322" t="str">
        <f>IF(AND(ISBLANK('ENTR1-Age'!CF141),$L$1012&lt;&gt;"M"),"",'ENTR1-Age'!CF141)</f>
        <v/>
      </c>
      <c r="L1012" s="316" t="str">
        <f>IF(ISBLANK('ENTR1-Age'!CG141),"",'ENTR1-Age'!CG141)</f>
        <v/>
      </c>
      <c r="M1012" s="317" t="str">
        <f t="shared" si="16"/>
        <v>OK</v>
      </c>
      <c r="N1012" s="342"/>
    </row>
    <row r="1013" spans="1:14" x14ac:dyDescent="0.2">
      <c r="A1013" s="316" t="s">
        <v>389</v>
      </c>
      <c r="B1013" s="316" t="s">
        <v>3256</v>
      </c>
      <c r="C1013" s="316" t="s">
        <v>194</v>
      </c>
      <c r="D1013" s="318" t="s">
        <v>3257</v>
      </c>
      <c r="E1013" s="321" t="s">
        <v>184</v>
      </c>
      <c r="F1013" s="316" t="s">
        <v>194</v>
      </c>
      <c r="G1013" s="318" t="s">
        <v>3258</v>
      </c>
      <c r="H1013" s="316" t="str">
        <f>IF(OR(AND('ENTR1-Age'!CF46="",'ENTR1-Age'!CG46=""),AND('ENTR1-Age'!CF94="",'ENTR1-Age'!CG94=""),AND('ENTR1-Age'!CG46="K",'ENTR1-Age'!CG94="K"),OR('ENTR1-Age'!CG46="O",'ENTR1-Age'!CG94="O")),"",SUM('ENTR1-Age'!CF46,'ENTR1-Age'!CF94))</f>
        <v/>
      </c>
      <c r="I1013" s="316" t="str">
        <f>IF(AND(OR(AND('ENTR1-Age'!CG46="O",'ENTR1-Age'!CG94="O"),AND('ENTR1-Age'!CG46="K",'ENTR1-Age'!CG94="K")),SUM('ENTR1-Age'!CF46,'ENTR1-Age'!CF94)=0,ISNUMBER('ENTR1-Age'!CF142)),"",IF(OR('ENTR1-Age'!CG46="O",'ENTR1-Age'!CG94="O"),"O",IF(AND('ENTR1-Age'!CG46='ENTR1-Age'!CG94,OR('ENTR1-Age'!CG46="K",'ENTR1-Age'!CG46="W",'ENTR1-Age'!CG46="M")), UPPER('ENTR1-Age'!CG46),"")))</f>
        <v/>
      </c>
      <c r="J1013" s="321" t="s">
        <v>184</v>
      </c>
      <c r="K1013" s="322" t="str">
        <f>IF(AND(ISBLANK('ENTR1-Age'!CF142),$L$1013&lt;&gt;"M"),"",'ENTR1-Age'!CF142)</f>
        <v/>
      </c>
      <c r="L1013" s="316" t="str">
        <f>IF(ISBLANK('ENTR1-Age'!CG142),"",'ENTR1-Age'!CG142)</f>
        <v/>
      </c>
      <c r="M1013" s="317" t="str">
        <f t="shared" si="16"/>
        <v>OK</v>
      </c>
      <c r="N1013" s="342"/>
    </row>
    <row r="1014" spans="1:14" x14ac:dyDescent="0.2">
      <c r="A1014" s="316" t="s">
        <v>389</v>
      </c>
      <c r="B1014" s="316" t="s">
        <v>3259</v>
      </c>
      <c r="C1014" s="316" t="s">
        <v>194</v>
      </c>
      <c r="D1014" s="318" t="s">
        <v>3260</v>
      </c>
      <c r="E1014" s="321" t="s">
        <v>184</v>
      </c>
      <c r="F1014" s="316" t="s">
        <v>194</v>
      </c>
      <c r="G1014" s="318" t="s">
        <v>3261</v>
      </c>
      <c r="H1014" s="316" t="str">
        <f>IF(OR(AND('ENTR1-Age'!CF47="",'ENTR1-Age'!CG47=""),AND('ENTR1-Age'!CF95="",'ENTR1-Age'!CG95=""),AND('ENTR1-Age'!CG47="K",'ENTR1-Age'!CG95="K"),OR('ENTR1-Age'!CG47="O",'ENTR1-Age'!CG95="O")),"",SUM('ENTR1-Age'!CF47,'ENTR1-Age'!CF95))</f>
        <v/>
      </c>
      <c r="I1014" s="316" t="str">
        <f>IF(AND(OR(AND('ENTR1-Age'!CG47="O",'ENTR1-Age'!CG95="O"),AND('ENTR1-Age'!CG47="K",'ENTR1-Age'!CG95="K")),SUM('ENTR1-Age'!CF47,'ENTR1-Age'!CF95)=0,ISNUMBER('ENTR1-Age'!CF143)),"",IF(OR('ENTR1-Age'!CG47="O",'ENTR1-Age'!CG95="O"),"O",IF(AND('ENTR1-Age'!CG47='ENTR1-Age'!CG95,OR('ENTR1-Age'!CG47="K",'ENTR1-Age'!CG47="W",'ENTR1-Age'!CG47="M")), UPPER('ENTR1-Age'!CG47),"")))</f>
        <v/>
      </c>
      <c r="J1014" s="321" t="s">
        <v>184</v>
      </c>
      <c r="K1014" s="322" t="str">
        <f>IF(AND(ISBLANK('ENTR1-Age'!CF143),$L$1014&lt;&gt;"M"),"",'ENTR1-Age'!CF143)</f>
        <v/>
      </c>
      <c r="L1014" s="316" t="str">
        <f>IF(ISBLANK('ENTR1-Age'!CG143),"",'ENTR1-Age'!CG143)</f>
        <v/>
      </c>
      <c r="M1014" s="317" t="str">
        <f t="shared" si="16"/>
        <v>OK</v>
      </c>
      <c r="N1014" s="342"/>
    </row>
    <row r="1015" spans="1:14" x14ac:dyDescent="0.2">
      <c r="A1015" s="316" t="s">
        <v>389</v>
      </c>
      <c r="B1015" s="316" t="s">
        <v>3262</v>
      </c>
      <c r="C1015" s="316" t="s">
        <v>194</v>
      </c>
      <c r="D1015" s="318" t="s">
        <v>3263</v>
      </c>
      <c r="E1015" s="321" t="s">
        <v>184</v>
      </c>
      <c r="F1015" s="316" t="s">
        <v>194</v>
      </c>
      <c r="G1015" s="318" t="s">
        <v>3264</v>
      </c>
      <c r="H1015" s="316" t="str">
        <f>IF(OR(AND('ENTR1-Age'!CF48="",'ENTR1-Age'!CG48=""),AND('ENTR1-Age'!CF96="",'ENTR1-Age'!CG96=""),AND('ENTR1-Age'!CG48="K",'ENTR1-Age'!CG96="K"),OR('ENTR1-Age'!CG48="O",'ENTR1-Age'!CG96="O")),"",SUM('ENTR1-Age'!CF48,'ENTR1-Age'!CF96))</f>
        <v/>
      </c>
      <c r="I1015" s="316" t="str">
        <f>IF(AND(OR(AND('ENTR1-Age'!CG48="O",'ENTR1-Age'!CG96="O"),AND('ENTR1-Age'!CG48="K",'ENTR1-Age'!CG96="K")),SUM('ENTR1-Age'!CF48,'ENTR1-Age'!CF96)=0,ISNUMBER('ENTR1-Age'!CF144)),"",IF(OR('ENTR1-Age'!CG48="O",'ENTR1-Age'!CG96="O"),"O",IF(AND('ENTR1-Age'!CG48='ENTR1-Age'!CG96,OR('ENTR1-Age'!CG48="K",'ENTR1-Age'!CG48="W",'ENTR1-Age'!CG48="M")), UPPER('ENTR1-Age'!CG48),"")))</f>
        <v/>
      </c>
      <c r="J1015" s="321" t="s">
        <v>184</v>
      </c>
      <c r="K1015" s="322" t="str">
        <f>IF(AND(ISBLANK('ENTR1-Age'!CF144),$L$1015&lt;&gt;"M"),"",'ENTR1-Age'!CF144)</f>
        <v/>
      </c>
      <c r="L1015" s="316" t="str">
        <f>IF(ISBLANK('ENTR1-Age'!CG144),"",'ENTR1-Age'!CG144)</f>
        <v/>
      </c>
      <c r="M1015" s="317" t="str">
        <f t="shared" si="16"/>
        <v>OK</v>
      </c>
      <c r="N1015" s="342"/>
    </row>
    <row r="1016" spans="1:14" x14ac:dyDescent="0.2">
      <c r="A1016" s="316" t="s">
        <v>389</v>
      </c>
      <c r="B1016" s="316" t="s">
        <v>3265</v>
      </c>
      <c r="C1016" s="316" t="s">
        <v>194</v>
      </c>
      <c r="D1016" s="318" t="s">
        <v>3266</v>
      </c>
      <c r="E1016" s="321" t="s">
        <v>184</v>
      </c>
      <c r="F1016" s="316" t="s">
        <v>194</v>
      </c>
      <c r="G1016" s="318" t="s">
        <v>3267</v>
      </c>
      <c r="H1016" s="316" t="str">
        <f>IF(OR(AND('ENTR1-Age'!CF49="",'ENTR1-Age'!CG49=""),AND('ENTR1-Age'!CF97="",'ENTR1-Age'!CG97=""),AND('ENTR1-Age'!CG49="K",'ENTR1-Age'!CG97="K"),OR('ENTR1-Age'!CG49="O",'ENTR1-Age'!CG97="O")),"",SUM('ENTR1-Age'!CF49,'ENTR1-Age'!CF97))</f>
        <v/>
      </c>
      <c r="I1016" s="316" t="str">
        <f>IF(AND(OR(AND('ENTR1-Age'!CG49="O",'ENTR1-Age'!CG97="O"),AND('ENTR1-Age'!CG49="K",'ENTR1-Age'!CG97="K")),SUM('ENTR1-Age'!CF49,'ENTR1-Age'!CF97)=0,ISNUMBER('ENTR1-Age'!CF145)),"",IF(OR('ENTR1-Age'!CG49="O",'ENTR1-Age'!CG97="O"),"O",IF(AND('ENTR1-Age'!CG49='ENTR1-Age'!CG97,OR('ENTR1-Age'!CG49="K",'ENTR1-Age'!CG49="W",'ENTR1-Age'!CG49="M")), UPPER('ENTR1-Age'!CG49),"")))</f>
        <v/>
      </c>
      <c r="J1016" s="321" t="s">
        <v>184</v>
      </c>
      <c r="K1016" s="322" t="str">
        <f>IF(AND(ISBLANK('ENTR1-Age'!CF145),$L$1016&lt;&gt;"M"),"",'ENTR1-Age'!CF145)</f>
        <v/>
      </c>
      <c r="L1016" s="316" t="str">
        <f>IF(ISBLANK('ENTR1-Age'!CG145),"",'ENTR1-Age'!CG145)</f>
        <v/>
      </c>
      <c r="M1016" s="317" t="str">
        <f t="shared" si="16"/>
        <v>OK</v>
      </c>
      <c r="N1016" s="342"/>
    </row>
    <row r="1017" spans="1:14" x14ac:dyDescent="0.2">
      <c r="A1017" s="316" t="s">
        <v>389</v>
      </c>
      <c r="B1017" s="316" t="s">
        <v>3268</v>
      </c>
      <c r="C1017" s="316" t="s">
        <v>194</v>
      </c>
      <c r="D1017" s="318" t="s">
        <v>3269</v>
      </c>
      <c r="E1017" s="321" t="s">
        <v>184</v>
      </c>
      <c r="F1017" s="316" t="s">
        <v>194</v>
      </c>
      <c r="G1017" s="318" t="s">
        <v>3270</v>
      </c>
      <c r="H1017" s="316" t="str">
        <f>IF(OR(AND('ENTR1-Age'!CF50="",'ENTR1-Age'!CG50=""),AND('ENTR1-Age'!CF98="",'ENTR1-Age'!CG98=""),AND('ENTR1-Age'!CG50="K",'ENTR1-Age'!CG98="K"),OR('ENTR1-Age'!CG50="O",'ENTR1-Age'!CG98="O")),"",SUM('ENTR1-Age'!CF50,'ENTR1-Age'!CF98))</f>
        <v/>
      </c>
      <c r="I1017" s="316" t="str">
        <f>IF(AND(OR(AND('ENTR1-Age'!CG50="O",'ENTR1-Age'!CG98="O"),AND('ENTR1-Age'!CG50="K",'ENTR1-Age'!CG98="K")),SUM('ENTR1-Age'!CF50,'ENTR1-Age'!CF98)=0,ISNUMBER('ENTR1-Age'!CF146)),"",IF(OR('ENTR1-Age'!CG50="O",'ENTR1-Age'!CG98="O"),"O",IF(AND('ENTR1-Age'!CG50='ENTR1-Age'!CG98,OR('ENTR1-Age'!CG50="K",'ENTR1-Age'!CG50="W",'ENTR1-Age'!CG50="M")), UPPER('ENTR1-Age'!CG50),"")))</f>
        <v/>
      </c>
      <c r="J1017" s="321" t="s">
        <v>184</v>
      </c>
      <c r="K1017" s="322" t="str">
        <f>IF(AND(ISBLANK('ENTR1-Age'!CF146),$L$1017&lt;&gt;"M"),"",'ENTR1-Age'!CF146)</f>
        <v/>
      </c>
      <c r="L1017" s="316" t="str">
        <f>IF(ISBLANK('ENTR1-Age'!CG146),"",'ENTR1-Age'!CG146)</f>
        <v/>
      </c>
      <c r="M1017" s="317" t="str">
        <f t="shared" si="16"/>
        <v>OK</v>
      </c>
      <c r="N1017" s="342"/>
    </row>
    <row r="1018" spans="1:14" x14ac:dyDescent="0.2">
      <c r="A1018" s="316" t="s">
        <v>389</v>
      </c>
      <c r="B1018" s="316" t="s">
        <v>3271</v>
      </c>
      <c r="C1018" s="316" t="s">
        <v>194</v>
      </c>
      <c r="D1018" s="318" t="s">
        <v>3272</v>
      </c>
      <c r="E1018" s="321" t="s">
        <v>184</v>
      </c>
      <c r="F1018" s="316" t="s">
        <v>194</v>
      </c>
      <c r="G1018" s="318" t="s">
        <v>3273</v>
      </c>
      <c r="H1018" s="316" t="str">
        <f>IF(OR(AND('ENTR1-Age'!CF51="",'ENTR1-Age'!CG51=""),AND('ENTR1-Age'!CF99="",'ENTR1-Age'!CG99=""),AND('ENTR1-Age'!CG51="K",'ENTR1-Age'!CG99="K"),OR('ENTR1-Age'!CG51="O",'ENTR1-Age'!CG99="O")),"",SUM('ENTR1-Age'!CF51,'ENTR1-Age'!CF99))</f>
        <v/>
      </c>
      <c r="I1018" s="316" t="str">
        <f>IF(AND(OR(AND('ENTR1-Age'!CG51="O",'ENTR1-Age'!CG99="O"),AND('ENTR1-Age'!CG51="K",'ENTR1-Age'!CG99="K")),SUM('ENTR1-Age'!CF51,'ENTR1-Age'!CF99)=0,ISNUMBER('ENTR1-Age'!CF147)),"",IF(OR('ENTR1-Age'!CG51="O",'ENTR1-Age'!CG99="O"),"O",IF(AND('ENTR1-Age'!CG51='ENTR1-Age'!CG99,OR('ENTR1-Age'!CG51="K",'ENTR1-Age'!CG51="W",'ENTR1-Age'!CG51="M")), UPPER('ENTR1-Age'!CG51),"")))</f>
        <v/>
      </c>
      <c r="J1018" s="321" t="s">
        <v>184</v>
      </c>
      <c r="K1018" s="322" t="str">
        <f>IF(AND(ISBLANK('ENTR1-Age'!CF147),$L$1018&lt;&gt;"M"),"",'ENTR1-Age'!CF147)</f>
        <v/>
      </c>
      <c r="L1018" s="316" t="str">
        <f>IF(ISBLANK('ENTR1-Age'!CG147),"",'ENTR1-Age'!CG147)</f>
        <v/>
      </c>
      <c r="M1018" s="317" t="str">
        <f t="shared" si="16"/>
        <v>OK</v>
      </c>
      <c r="N1018" s="342"/>
    </row>
    <row r="1019" spans="1:14" x14ac:dyDescent="0.2">
      <c r="A1019" s="316" t="s">
        <v>389</v>
      </c>
      <c r="B1019" s="316" t="s">
        <v>3274</v>
      </c>
      <c r="C1019" s="316" t="s">
        <v>194</v>
      </c>
      <c r="D1019" s="318" t="s">
        <v>3275</v>
      </c>
      <c r="E1019" s="321" t="s">
        <v>184</v>
      </c>
      <c r="F1019" s="316" t="s">
        <v>194</v>
      </c>
      <c r="G1019" s="318" t="s">
        <v>3276</v>
      </c>
      <c r="H1019" s="316" t="str">
        <f>IF(OR(AND('ENTR1-Age'!CF52="",'ENTR1-Age'!CG52=""),AND('ENTR1-Age'!CF100="",'ENTR1-Age'!CG100=""),AND('ENTR1-Age'!CG52="K",'ENTR1-Age'!CG100="K"),OR('ENTR1-Age'!CG52="O",'ENTR1-Age'!CG100="O")),"",SUM('ENTR1-Age'!CF52,'ENTR1-Age'!CF100))</f>
        <v/>
      </c>
      <c r="I1019" s="316" t="str">
        <f>IF(AND(OR(AND('ENTR1-Age'!CG52="O",'ENTR1-Age'!CG100="O"),AND('ENTR1-Age'!CG52="K",'ENTR1-Age'!CG100="K")),SUM('ENTR1-Age'!CF52,'ENTR1-Age'!CF100)=0,ISNUMBER('ENTR1-Age'!CF148)),"",IF(OR('ENTR1-Age'!CG52="O",'ENTR1-Age'!CG100="O"),"O",IF(AND('ENTR1-Age'!CG52='ENTR1-Age'!CG100,OR('ENTR1-Age'!CG52="K",'ENTR1-Age'!CG52="W",'ENTR1-Age'!CG52="M")), UPPER('ENTR1-Age'!CG52),"")))</f>
        <v/>
      </c>
      <c r="J1019" s="321" t="s">
        <v>184</v>
      </c>
      <c r="K1019" s="322" t="str">
        <f>IF(AND(ISBLANK('ENTR1-Age'!CF148),$L$1019&lt;&gt;"M"),"",'ENTR1-Age'!CF148)</f>
        <v/>
      </c>
      <c r="L1019" s="316" t="str">
        <f>IF(ISBLANK('ENTR1-Age'!CG148),"",'ENTR1-Age'!CG148)</f>
        <v/>
      </c>
      <c r="M1019" s="317" t="str">
        <f t="shared" si="16"/>
        <v>OK</v>
      </c>
      <c r="N1019" s="342"/>
    </row>
    <row r="1020" spans="1:14" x14ac:dyDescent="0.2">
      <c r="A1020" s="316" t="s">
        <v>389</v>
      </c>
      <c r="B1020" s="316" t="s">
        <v>3277</v>
      </c>
      <c r="C1020" s="316" t="s">
        <v>194</v>
      </c>
      <c r="D1020" s="318" t="s">
        <v>3278</v>
      </c>
      <c r="E1020" s="321" t="s">
        <v>184</v>
      </c>
      <c r="F1020" s="316" t="s">
        <v>194</v>
      </c>
      <c r="G1020" s="318" t="s">
        <v>3279</v>
      </c>
      <c r="H1020" s="316" t="str">
        <f>IF(OR(AND('ENTR1-Age'!CF53="",'ENTR1-Age'!CG53=""),AND('ENTR1-Age'!CF101="",'ENTR1-Age'!CG101=""),AND('ENTR1-Age'!CG53="K",'ENTR1-Age'!CG101="K"),OR('ENTR1-Age'!CG53="O",'ENTR1-Age'!CG101="O")),"",SUM('ENTR1-Age'!CF53,'ENTR1-Age'!CF101))</f>
        <v/>
      </c>
      <c r="I1020" s="316" t="str">
        <f>IF(AND(OR(AND('ENTR1-Age'!CG53="O",'ENTR1-Age'!CG101="O"),AND('ENTR1-Age'!CG53="K",'ENTR1-Age'!CG101="K")),SUM('ENTR1-Age'!CF53,'ENTR1-Age'!CF101)=0,ISNUMBER('ENTR1-Age'!CF149)),"",IF(OR('ENTR1-Age'!CG53="O",'ENTR1-Age'!CG101="O"),"O",IF(AND('ENTR1-Age'!CG53='ENTR1-Age'!CG101,OR('ENTR1-Age'!CG53="K",'ENTR1-Age'!CG53="W",'ENTR1-Age'!CG53="M")), UPPER('ENTR1-Age'!CG53),"")))</f>
        <v/>
      </c>
      <c r="J1020" s="321" t="s">
        <v>184</v>
      </c>
      <c r="K1020" s="322" t="str">
        <f>IF(AND(ISBLANK('ENTR1-Age'!CF149),$L$1020&lt;&gt;"M"),"",'ENTR1-Age'!CF149)</f>
        <v/>
      </c>
      <c r="L1020" s="316" t="str">
        <f>IF(ISBLANK('ENTR1-Age'!CG149),"",'ENTR1-Age'!CG149)</f>
        <v/>
      </c>
      <c r="M1020" s="317" t="str">
        <f t="shared" si="16"/>
        <v>OK</v>
      </c>
      <c r="N1020" s="342"/>
    </row>
    <row r="1021" spans="1:14" x14ac:dyDescent="0.2">
      <c r="A1021" s="316" t="s">
        <v>389</v>
      </c>
      <c r="B1021" s="316" t="s">
        <v>3280</v>
      </c>
      <c r="C1021" s="316" t="s">
        <v>194</v>
      </c>
      <c r="D1021" s="318" t="s">
        <v>3281</v>
      </c>
      <c r="E1021" s="321" t="s">
        <v>184</v>
      </c>
      <c r="F1021" s="316" t="s">
        <v>194</v>
      </c>
      <c r="G1021" s="318" t="s">
        <v>3282</v>
      </c>
      <c r="H1021" s="316" t="str">
        <f>IF(OR(AND('ENTR1-Age'!CF54="",'ENTR1-Age'!CG54=""),AND('ENTR1-Age'!CF102="",'ENTR1-Age'!CG102=""),AND('ENTR1-Age'!CG54="K",'ENTR1-Age'!CG102="K"),OR('ENTR1-Age'!CG54="O",'ENTR1-Age'!CG102="O")),"",SUM('ENTR1-Age'!CF54,'ENTR1-Age'!CF102))</f>
        <v/>
      </c>
      <c r="I1021" s="316" t="str">
        <f>IF(AND(OR(AND('ENTR1-Age'!CG54="O",'ENTR1-Age'!CG102="O"),AND('ENTR1-Age'!CG54="K",'ENTR1-Age'!CG102="K")),SUM('ENTR1-Age'!CF54,'ENTR1-Age'!CF102)=0,ISNUMBER('ENTR1-Age'!CF150)),"",IF(OR('ENTR1-Age'!CG54="O",'ENTR1-Age'!CG102="O"),"O",IF(AND('ENTR1-Age'!CG54='ENTR1-Age'!CG102,OR('ENTR1-Age'!CG54="K",'ENTR1-Age'!CG54="W",'ENTR1-Age'!CG54="M")), UPPER('ENTR1-Age'!CG54),"")))</f>
        <v/>
      </c>
      <c r="J1021" s="321" t="s">
        <v>184</v>
      </c>
      <c r="K1021" s="322" t="str">
        <f>IF(AND(ISBLANK('ENTR1-Age'!CF150),$L$1021&lt;&gt;"M"),"",'ENTR1-Age'!CF150)</f>
        <v/>
      </c>
      <c r="L1021" s="316" t="str">
        <f>IF(ISBLANK('ENTR1-Age'!CG150),"",'ENTR1-Age'!CG150)</f>
        <v/>
      </c>
      <c r="M1021" s="317" t="str">
        <f t="shared" si="16"/>
        <v>OK</v>
      </c>
      <c r="N1021" s="342"/>
    </row>
    <row r="1022" spans="1:14" x14ac:dyDescent="0.2">
      <c r="A1022" s="316" t="s">
        <v>389</v>
      </c>
      <c r="B1022" s="316" t="s">
        <v>3283</v>
      </c>
      <c r="C1022" s="316" t="s">
        <v>194</v>
      </c>
      <c r="D1022" s="318" t="s">
        <v>3284</v>
      </c>
      <c r="E1022" s="321" t="s">
        <v>184</v>
      </c>
      <c r="F1022" s="316" t="s">
        <v>194</v>
      </c>
      <c r="G1022" s="318" t="s">
        <v>3285</v>
      </c>
      <c r="H1022" s="316" t="str">
        <f>IF(OR(AND('ENTR1-Age'!CF55="",'ENTR1-Age'!CG55=""),AND('ENTR1-Age'!CF103="",'ENTR1-Age'!CG103=""),AND('ENTR1-Age'!CG55="K",'ENTR1-Age'!CG103="K"),OR('ENTR1-Age'!CG55="O",'ENTR1-Age'!CG103="O")),"",SUM('ENTR1-Age'!CF55,'ENTR1-Age'!CF103))</f>
        <v/>
      </c>
      <c r="I1022" s="316" t="str">
        <f>IF(AND(OR(AND('ENTR1-Age'!CG55="O",'ENTR1-Age'!CG103="O"),AND('ENTR1-Age'!CG55="K",'ENTR1-Age'!CG103="K")),SUM('ENTR1-Age'!CF55,'ENTR1-Age'!CF103)=0,ISNUMBER('ENTR1-Age'!CF151)),"",IF(OR('ENTR1-Age'!CG55="O",'ENTR1-Age'!CG103="O"),"O",IF(AND('ENTR1-Age'!CG55='ENTR1-Age'!CG103,OR('ENTR1-Age'!CG55="K",'ENTR1-Age'!CG55="W",'ENTR1-Age'!CG55="M")), UPPER('ENTR1-Age'!CG55),"")))</f>
        <v/>
      </c>
      <c r="J1022" s="321" t="s">
        <v>184</v>
      </c>
      <c r="K1022" s="322" t="str">
        <f>IF(AND(ISBLANK('ENTR1-Age'!CF151),$L$1022&lt;&gt;"M"),"",'ENTR1-Age'!CF151)</f>
        <v/>
      </c>
      <c r="L1022" s="316" t="str">
        <f>IF(ISBLANK('ENTR1-Age'!CG151),"",'ENTR1-Age'!CG151)</f>
        <v/>
      </c>
      <c r="M1022" s="317" t="str">
        <f t="shared" si="16"/>
        <v>OK</v>
      </c>
      <c r="N1022" s="342"/>
    </row>
    <row r="1023" spans="1:14" x14ac:dyDescent="0.2">
      <c r="A1023" s="316" t="s">
        <v>389</v>
      </c>
      <c r="B1023" s="316" t="s">
        <v>3286</v>
      </c>
      <c r="C1023" s="316" t="s">
        <v>194</v>
      </c>
      <c r="D1023" s="318" t="s">
        <v>3287</v>
      </c>
      <c r="E1023" s="321" t="s">
        <v>184</v>
      </c>
      <c r="F1023" s="316" t="s">
        <v>194</v>
      </c>
      <c r="G1023" s="318" t="s">
        <v>3288</v>
      </c>
      <c r="H1023" s="316" t="str">
        <f>IF(OR(AND('ENTR1-Age'!CF56="",'ENTR1-Age'!CG56=""),AND('ENTR1-Age'!CF104="",'ENTR1-Age'!CG104=""),AND('ENTR1-Age'!CG56="K",'ENTR1-Age'!CG104="K"),OR('ENTR1-Age'!CG56="O",'ENTR1-Age'!CG104="O")),"",SUM('ENTR1-Age'!CF56,'ENTR1-Age'!CF104))</f>
        <v/>
      </c>
      <c r="I1023" s="316" t="str">
        <f>IF(AND(OR(AND('ENTR1-Age'!CG56="O",'ENTR1-Age'!CG104="O"),AND('ENTR1-Age'!CG56="K",'ENTR1-Age'!CG104="K")),SUM('ENTR1-Age'!CF56,'ENTR1-Age'!CF104)=0,ISNUMBER('ENTR1-Age'!CF152)),"",IF(OR('ENTR1-Age'!CG56="O",'ENTR1-Age'!CG104="O"),"O",IF(AND('ENTR1-Age'!CG56='ENTR1-Age'!CG104,OR('ENTR1-Age'!CG56="K",'ENTR1-Age'!CG56="W",'ENTR1-Age'!CG56="M")), UPPER('ENTR1-Age'!CG56),"")))</f>
        <v/>
      </c>
      <c r="J1023" s="321" t="s">
        <v>184</v>
      </c>
      <c r="K1023" s="322" t="str">
        <f>IF(AND(ISBLANK('ENTR1-Age'!CF152),$L$1023&lt;&gt;"M"),"",'ENTR1-Age'!CF152)</f>
        <v/>
      </c>
      <c r="L1023" s="316" t="str">
        <f>IF(ISBLANK('ENTR1-Age'!CG152),"",'ENTR1-Age'!CG152)</f>
        <v/>
      </c>
      <c r="M1023" s="317" t="str">
        <f t="shared" si="16"/>
        <v>OK</v>
      </c>
      <c r="N1023" s="342"/>
    </row>
    <row r="1024" spans="1:14" x14ac:dyDescent="0.2">
      <c r="A1024" s="316" t="s">
        <v>389</v>
      </c>
      <c r="B1024" s="316" t="s">
        <v>3289</v>
      </c>
      <c r="C1024" s="316" t="s">
        <v>194</v>
      </c>
      <c r="D1024" s="318" t="s">
        <v>3290</v>
      </c>
      <c r="E1024" s="321" t="s">
        <v>184</v>
      </c>
      <c r="F1024" s="316" t="s">
        <v>194</v>
      </c>
      <c r="G1024" s="318" t="s">
        <v>3291</v>
      </c>
      <c r="H1024" s="316" t="str">
        <f>IF(OR(AND('ENTR1-Age'!CF57="",'ENTR1-Age'!CG57=""),AND('ENTR1-Age'!CF105="",'ENTR1-Age'!CG105=""),AND('ENTR1-Age'!CG57="K",'ENTR1-Age'!CG105="K"),OR('ENTR1-Age'!CG57="O",'ENTR1-Age'!CG105="O")),"",SUM('ENTR1-Age'!CF57,'ENTR1-Age'!CF105))</f>
        <v/>
      </c>
      <c r="I1024" s="316" t="str">
        <f>IF(AND(OR(AND('ENTR1-Age'!CG57="O",'ENTR1-Age'!CG105="O"),AND('ENTR1-Age'!CG57="K",'ENTR1-Age'!CG105="K")),SUM('ENTR1-Age'!CF57,'ENTR1-Age'!CF105)=0,ISNUMBER('ENTR1-Age'!CF153)),"",IF(OR('ENTR1-Age'!CG57="O",'ENTR1-Age'!CG105="O"),"O",IF(AND('ENTR1-Age'!CG57='ENTR1-Age'!CG105,OR('ENTR1-Age'!CG57="K",'ENTR1-Age'!CG57="W",'ENTR1-Age'!CG57="M")), UPPER('ENTR1-Age'!CG57),"")))</f>
        <v/>
      </c>
      <c r="J1024" s="321" t="s">
        <v>184</v>
      </c>
      <c r="K1024" s="322" t="str">
        <f>IF(AND(ISBLANK('ENTR1-Age'!CF153),$L$1024&lt;&gt;"M"),"",'ENTR1-Age'!CF153)</f>
        <v/>
      </c>
      <c r="L1024" s="316" t="str">
        <f>IF(ISBLANK('ENTR1-Age'!CG153),"",'ENTR1-Age'!CG153)</f>
        <v/>
      </c>
      <c r="M1024" s="317" t="str">
        <f t="shared" si="16"/>
        <v>OK</v>
      </c>
      <c r="N1024" s="342"/>
    </row>
    <row r="1025" spans="1:14" x14ac:dyDescent="0.2">
      <c r="A1025" s="316" t="s">
        <v>389</v>
      </c>
      <c r="B1025" s="316" t="s">
        <v>3292</v>
      </c>
      <c r="C1025" s="316" t="s">
        <v>194</v>
      </c>
      <c r="D1025" s="318" t="s">
        <v>3293</v>
      </c>
      <c r="E1025" s="321" t="s">
        <v>184</v>
      </c>
      <c r="F1025" s="316" t="s">
        <v>194</v>
      </c>
      <c r="G1025" s="318" t="s">
        <v>3294</v>
      </c>
      <c r="H1025" s="316" t="str">
        <f>IF(OR(AND('ENTR1-Age'!CF58="",'ENTR1-Age'!CG58=""),AND('ENTR1-Age'!CF106="",'ENTR1-Age'!CG106=""),AND('ENTR1-Age'!CG58="K",'ENTR1-Age'!CG106="K"),OR('ENTR1-Age'!CG58="O",'ENTR1-Age'!CG106="O")),"",SUM('ENTR1-Age'!CF58,'ENTR1-Age'!CF106))</f>
        <v/>
      </c>
      <c r="I1025" s="316" t="str">
        <f>IF(AND(OR(AND('ENTR1-Age'!CG58="O",'ENTR1-Age'!CG106="O"),AND('ENTR1-Age'!CG58="K",'ENTR1-Age'!CG106="K")),SUM('ENTR1-Age'!CF58,'ENTR1-Age'!CF106)=0,ISNUMBER('ENTR1-Age'!CF154)),"",IF(OR('ENTR1-Age'!CG58="O",'ENTR1-Age'!CG106="O"),"O",IF(AND('ENTR1-Age'!CG58='ENTR1-Age'!CG106,OR('ENTR1-Age'!CG58="K",'ENTR1-Age'!CG58="W",'ENTR1-Age'!CG58="M")), UPPER('ENTR1-Age'!CG58),"")))</f>
        <v/>
      </c>
      <c r="J1025" s="321" t="s">
        <v>184</v>
      </c>
      <c r="K1025" s="322" t="str">
        <f>IF(AND(ISBLANK('ENTR1-Age'!CF154),$L$1025&lt;&gt;"M"),"",'ENTR1-Age'!CF154)</f>
        <v/>
      </c>
      <c r="L1025" s="316" t="str">
        <f>IF(ISBLANK('ENTR1-Age'!CG154),"",'ENTR1-Age'!CG154)</f>
        <v/>
      </c>
      <c r="M1025" s="317" t="str">
        <f t="shared" ref="M1025:M1088" si="17">IF(AND(ISNUMBER(H1025),ISNUMBER(K1025)),IF(OR(ROUND(H1025,0)&lt;&gt;ROUND(K1025,0),I1025&lt;&gt;L1025),"Check","OK"),IF(OR(AND(H1025&lt;&gt;K1025,I1025&lt;&gt;"M",L1025&lt;&gt;"M"),I1025&lt;&gt;L1025),"Check","OK"))</f>
        <v>OK</v>
      </c>
      <c r="N1025" s="342"/>
    </row>
    <row r="1026" spans="1:14" x14ac:dyDescent="0.2">
      <c r="A1026" s="316" t="s">
        <v>389</v>
      </c>
      <c r="B1026" s="316" t="s">
        <v>3295</v>
      </c>
      <c r="C1026" s="316" t="s">
        <v>194</v>
      </c>
      <c r="D1026" s="318" t="s">
        <v>3296</v>
      </c>
      <c r="E1026" s="321" t="s">
        <v>184</v>
      </c>
      <c r="F1026" s="316" t="s">
        <v>194</v>
      </c>
      <c r="G1026" s="318" t="s">
        <v>3297</v>
      </c>
      <c r="H1026" s="316" t="str">
        <f>IF(OR(AND('ENTR1-Age'!CF59="",'ENTR1-Age'!CG59=""),AND('ENTR1-Age'!CF107="",'ENTR1-Age'!CG107=""),AND('ENTR1-Age'!CG59="K",'ENTR1-Age'!CG107="K"),OR('ENTR1-Age'!CG59="O",'ENTR1-Age'!CG107="O")),"",SUM('ENTR1-Age'!CF59,'ENTR1-Age'!CF107))</f>
        <v/>
      </c>
      <c r="I1026" s="316" t="str">
        <f>IF(AND(OR(AND('ENTR1-Age'!CG59="O",'ENTR1-Age'!CG107="O"),AND('ENTR1-Age'!CG59="K",'ENTR1-Age'!CG107="K")),SUM('ENTR1-Age'!CF59,'ENTR1-Age'!CF107)=0,ISNUMBER('ENTR1-Age'!CF155)),"",IF(OR('ENTR1-Age'!CG59="O",'ENTR1-Age'!CG107="O"),"O",IF(AND('ENTR1-Age'!CG59='ENTR1-Age'!CG107,OR('ENTR1-Age'!CG59="K",'ENTR1-Age'!CG59="W",'ENTR1-Age'!CG59="M")), UPPER('ENTR1-Age'!CG59),"")))</f>
        <v/>
      </c>
      <c r="J1026" s="321" t="s">
        <v>184</v>
      </c>
      <c r="K1026" s="322" t="str">
        <f>IF(AND(ISBLANK('ENTR1-Age'!CF155),$L$1026&lt;&gt;"M"),"",'ENTR1-Age'!CF155)</f>
        <v/>
      </c>
      <c r="L1026" s="316" t="str">
        <f>IF(ISBLANK('ENTR1-Age'!CG155),"",'ENTR1-Age'!CG155)</f>
        <v/>
      </c>
      <c r="M1026" s="317" t="str">
        <f t="shared" si="17"/>
        <v>OK</v>
      </c>
      <c r="N1026" s="342"/>
    </row>
    <row r="1027" spans="1:14" x14ac:dyDescent="0.2">
      <c r="A1027" s="316" t="s">
        <v>389</v>
      </c>
      <c r="B1027" s="316" t="s">
        <v>3298</v>
      </c>
      <c r="C1027" s="316" t="s">
        <v>194</v>
      </c>
      <c r="D1027" s="318" t="s">
        <v>3299</v>
      </c>
      <c r="E1027" s="321" t="s">
        <v>184</v>
      </c>
      <c r="F1027" s="316" t="s">
        <v>194</v>
      </c>
      <c r="G1027" s="318" t="s">
        <v>3300</v>
      </c>
      <c r="H1027" s="316" t="str">
        <f>IF(OR(AND('ENTR1-Age'!CF60="",'ENTR1-Age'!CG60=""),AND('ENTR1-Age'!CF108="",'ENTR1-Age'!CG108=""),AND('ENTR1-Age'!CG60="K",'ENTR1-Age'!CG108="K"),OR('ENTR1-Age'!CG60="O",'ENTR1-Age'!CG108="O")),"",SUM('ENTR1-Age'!CF60,'ENTR1-Age'!CF108))</f>
        <v/>
      </c>
      <c r="I1027" s="316" t="str">
        <f>IF(AND(OR(AND('ENTR1-Age'!CG60="O",'ENTR1-Age'!CG108="O"),AND('ENTR1-Age'!CG60="K",'ENTR1-Age'!CG108="K")),SUM('ENTR1-Age'!CF60,'ENTR1-Age'!CF108)=0,ISNUMBER('ENTR1-Age'!CF156)),"",IF(OR('ENTR1-Age'!CG60="O",'ENTR1-Age'!CG108="O"),"O",IF(AND('ENTR1-Age'!CG60='ENTR1-Age'!CG108,OR('ENTR1-Age'!CG60="K",'ENTR1-Age'!CG60="W",'ENTR1-Age'!CG60="M")), UPPER('ENTR1-Age'!CG60),"")))</f>
        <v/>
      </c>
      <c r="J1027" s="321" t="s">
        <v>184</v>
      </c>
      <c r="K1027" s="322" t="str">
        <f>IF(AND(ISBLANK('ENTR1-Age'!CF156),$L$1027&lt;&gt;"M"),"",'ENTR1-Age'!CF156)</f>
        <v/>
      </c>
      <c r="L1027" s="316" t="str">
        <f>IF(ISBLANK('ENTR1-Age'!CG156),"",'ENTR1-Age'!CG156)</f>
        <v/>
      </c>
      <c r="M1027" s="317" t="str">
        <f t="shared" si="17"/>
        <v>OK</v>
      </c>
      <c r="N1027" s="342"/>
    </row>
    <row r="1028" spans="1:14" x14ac:dyDescent="0.2">
      <c r="A1028" s="316" t="s">
        <v>389</v>
      </c>
      <c r="B1028" s="316" t="s">
        <v>3301</v>
      </c>
      <c r="C1028" s="316" t="s">
        <v>194</v>
      </c>
      <c r="D1028" s="318" t="s">
        <v>3302</v>
      </c>
      <c r="E1028" s="321" t="s">
        <v>184</v>
      </c>
      <c r="F1028" s="316" t="s">
        <v>194</v>
      </c>
      <c r="G1028" s="318" t="s">
        <v>3303</v>
      </c>
      <c r="H1028" s="316" t="str">
        <f>IF(OR(AND('ENTR1-Age'!CF61="",'ENTR1-Age'!CG61=""),AND('ENTR1-Age'!CF109="",'ENTR1-Age'!CG109=""),AND('ENTR1-Age'!CG61="K",'ENTR1-Age'!CG109="K"),OR('ENTR1-Age'!CG61="O",'ENTR1-Age'!CG109="O")),"",SUM('ENTR1-Age'!CF61,'ENTR1-Age'!CF109))</f>
        <v/>
      </c>
      <c r="I1028" s="316" t="str">
        <f>IF(AND(OR(AND('ENTR1-Age'!CG61="O",'ENTR1-Age'!CG109="O"),AND('ENTR1-Age'!CG61="K",'ENTR1-Age'!CG109="K")),SUM('ENTR1-Age'!CF61,'ENTR1-Age'!CF109)=0,ISNUMBER('ENTR1-Age'!CF157)),"",IF(OR('ENTR1-Age'!CG61="O",'ENTR1-Age'!CG109="O"),"O",IF(AND('ENTR1-Age'!CG61='ENTR1-Age'!CG109,OR('ENTR1-Age'!CG61="K",'ENTR1-Age'!CG61="W",'ENTR1-Age'!CG61="M")), UPPER('ENTR1-Age'!CG61),"")))</f>
        <v/>
      </c>
      <c r="J1028" s="321" t="s">
        <v>184</v>
      </c>
      <c r="K1028" s="322" t="str">
        <f>IF(AND(ISBLANK('ENTR1-Age'!CF157),$L$1028&lt;&gt;"M"),"",'ENTR1-Age'!CF157)</f>
        <v/>
      </c>
      <c r="L1028" s="316" t="str">
        <f>IF(ISBLANK('ENTR1-Age'!CG157),"",'ENTR1-Age'!CG157)</f>
        <v/>
      </c>
      <c r="M1028" s="317" t="str">
        <f t="shared" si="17"/>
        <v>OK</v>
      </c>
      <c r="N1028" s="342"/>
    </row>
    <row r="1029" spans="1:14" x14ac:dyDescent="0.2">
      <c r="A1029" s="316" t="s">
        <v>389</v>
      </c>
      <c r="B1029" s="316" t="s">
        <v>3304</v>
      </c>
      <c r="C1029" s="316" t="s">
        <v>194</v>
      </c>
      <c r="D1029" s="318" t="s">
        <v>3305</v>
      </c>
      <c r="E1029" s="321" t="s">
        <v>184</v>
      </c>
      <c r="F1029" s="316" t="s">
        <v>194</v>
      </c>
      <c r="G1029" s="318" t="s">
        <v>3306</v>
      </c>
      <c r="H1029" s="316" t="str">
        <f>IF(OR(AND('ENTR1-Age'!CF62="",'ENTR1-Age'!CG62=""),AND('ENTR1-Age'!CF110="",'ENTR1-Age'!CG110=""),AND('ENTR1-Age'!CG62="K",'ENTR1-Age'!CG110="K"),OR('ENTR1-Age'!CG62="O",'ENTR1-Age'!CG110="O")),"",SUM('ENTR1-Age'!CF62,'ENTR1-Age'!CF110))</f>
        <v/>
      </c>
      <c r="I1029" s="316" t="str">
        <f>IF(AND(OR(AND('ENTR1-Age'!CG62="O",'ENTR1-Age'!CG110="O"),AND('ENTR1-Age'!CG62="K",'ENTR1-Age'!CG110="K")),SUM('ENTR1-Age'!CF62,'ENTR1-Age'!CF110)=0,ISNUMBER('ENTR1-Age'!CF158)),"",IF(OR('ENTR1-Age'!CG62="O",'ENTR1-Age'!CG110="O"),"O",IF(AND('ENTR1-Age'!CG62='ENTR1-Age'!CG110,OR('ENTR1-Age'!CG62="K",'ENTR1-Age'!CG62="W",'ENTR1-Age'!CG62="M")), UPPER('ENTR1-Age'!CG62),"")))</f>
        <v/>
      </c>
      <c r="J1029" s="321" t="s">
        <v>184</v>
      </c>
      <c r="K1029" s="322" t="str">
        <f>IF(AND(ISBLANK('ENTR1-Age'!CF158),$L$1029&lt;&gt;"M"),"",'ENTR1-Age'!CF158)</f>
        <v/>
      </c>
      <c r="L1029" s="316" t="str">
        <f>IF(ISBLANK('ENTR1-Age'!CG158),"",'ENTR1-Age'!CG158)</f>
        <v/>
      </c>
      <c r="M1029" s="317" t="str">
        <f t="shared" si="17"/>
        <v>OK</v>
      </c>
      <c r="N1029" s="342"/>
    </row>
    <row r="1030" spans="1:14" x14ac:dyDescent="0.2">
      <c r="A1030" s="316" t="s">
        <v>389</v>
      </c>
      <c r="B1030" s="316" t="s">
        <v>3307</v>
      </c>
      <c r="C1030" s="316" t="s">
        <v>194</v>
      </c>
      <c r="D1030" s="318" t="s">
        <v>3308</v>
      </c>
      <c r="E1030" s="321" t="s">
        <v>184</v>
      </c>
      <c r="F1030" s="316" t="s">
        <v>194</v>
      </c>
      <c r="G1030" s="318" t="s">
        <v>3309</v>
      </c>
      <c r="H1030" s="316" t="str">
        <f>IF(OR(AND('ENTR1-Age'!CF63="",'ENTR1-Age'!CG63=""),AND('ENTR1-Age'!CF111="",'ENTR1-Age'!CG111=""),AND('ENTR1-Age'!CG63="K",'ENTR1-Age'!CG111="K"),OR('ENTR1-Age'!CG63="O",'ENTR1-Age'!CG111="O")),"",SUM('ENTR1-Age'!CF63,'ENTR1-Age'!CF111))</f>
        <v/>
      </c>
      <c r="I1030" s="316" t="str">
        <f>IF(AND(OR(AND('ENTR1-Age'!CG63="O",'ENTR1-Age'!CG111="O"),AND('ENTR1-Age'!CG63="K",'ENTR1-Age'!CG111="K")),SUM('ENTR1-Age'!CF63,'ENTR1-Age'!CF111)=0,ISNUMBER('ENTR1-Age'!CF159)),"",IF(OR('ENTR1-Age'!CG63="O",'ENTR1-Age'!CG111="O"),"O",IF(AND('ENTR1-Age'!CG63='ENTR1-Age'!CG111,OR('ENTR1-Age'!CG63="K",'ENTR1-Age'!CG63="W",'ENTR1-Age'!CG63="M")), UPPER('ENTR1-Age'!CG63),"")))</f>
        <v/>
      </c>
      <c r="J1030" s="321" t="s">
        <v>184</v>
      </c>
      <c r="K1030" s="322" t="str">
        <f>IF(AND(ISBLANK('ENTR1-Age'!CF159),$L$1030&lt;&gt;"M"),"",'ENTR1-Age'!CF159)</f>
        <v/>
      </c>
      <c r="L1030" s="316" t="str">
        <f>IF(ISBLANK('ENTR1-Age'!CG159),"",'ENTR1-Age'!CG159)</f>
        <v/>
      </c>
      <c r="M1030" s="317" t="str">
        <f t="shared" si="17"/>
        <v>OK</v>
      </c>
      <c r="N1030" s="342"/>
    </row>
    <row r="1031" spans="1:14" x14ac:dyDescent="0.2">
      <c r="A1031" s="316" t="s">
        <v>389</v>
      </c>
      <c r="B1031" s="316" t="s">
        <v>3310</v>
      </c>
      <c r="C1031" s="316" t="s">
        <v>194</v>
      </c>
      <c r="D1031" s="318" t="s">
        <v>3311</v>
      </c>
      <c r="E1031" s="321" t="s">
        <v>184</v>
      </c>
      <c r="F1031" s="316" t="s">
        <v>194</v>
      </c>
      <c r="G1031" s="318" t="s">
        <v>3312</v>
      </c>
      <c r="H1031" s="316" t="str">
        <f>IF(OR(AND('ENTR1-Age'!CF64="",'ENTR1-Age'!CG64=""),AND('ENTR1-Age'!CF112="",'ENTR1-Age'!CG112=""),AND('ENTR1-Age'!CG64="K",'ENTR1-Age'!CG112="K"),OR('ENTR1-Age'!CG64="O",'ENTR1-Age'!CG112="O")),"",SUM('ENTR1-Age'!CF64,'ENTR1-Age'!CF112))</f>
        <v/>
      </c>
      <c r="I1031" s="316" t="str">
        <f>IF(AND(OR(AND('ENTR1-Age'!CG64="O",'ENTR1-Age'!CG112="O"),AND('ENTR1-Age'!CG64="K",'ENTR1-Age'!CG112="K")),SUM('ENTR1-Age'!CF64,'ENTR1-Age'!CF112)=0,ISNUMBER('ENTR1-Age'!CF160)),"",IF(OR('ENTR1-Age'!CG64="O",'ENTR1-Age'!CG112="O"),"O",IF(AND('ENTR1-Age'!CG64='ENTR1-Age'!CG112,OR('ENTR1-Age'!CG64="K",'ENTR1-Age'!CG64="W",'ENTR1-Age'!CG64="M")), UPPER('ENTR1-Age'!CG64),"")))</f>
        <v/>
      </c>
      <c r="J1031" s="321" t="s">
        <v>184</v>
      </c>
      <c r="K1031" s="322" t="str">
        <f>IF(AND(ISBLANK('ENTR1-Age'!CF160),$L$1031&lt;&gt;"M"),"",'ENTR1-Age'!CF160)</f>
        <v/>
      </c>
      <c r="L1031" s="316" t="str">
        <f>IF(ISBLANK('ENTR1-Age'!CG160),"",'ENTR1-Age'!CG160)</f>
        <v/>
      </c>
      <c r="M1031" s="317" t="str">
        <f t="shared" si="17"/>
        <v>OK</v>
      </c>
      <c r="N1031" s="342"/>
    </row>
    <row r="1032" spans="1:14" x14ac:dyDescent="0.2">
      <c r="A1032" s="316" t="s">
        <v>389</v>
      </c>
      <c r="B1032" s="316" t="s">
        <v>3313</v>
      </c>
      <c r="C1032" s="316" t="s">
        <v>194</v>
      </c>
      <c r="D1032" s="318" t="s">
        <v>3314</v>
      </c>
      <c r="E1032" s="321" t="s">
        <v>184</v>
      </c>
      <c r="F1032" s="316" t="s">
        <v>194</v>
      </c>
      <c r="G1032" s="318" t="s">
        <v>3315</v>
      </c>
      <c r="H1032" s="316" t="str">
        <f>IF(OR(AND('ENTR1-Age'!CF65="",'ENTR1-Age'!CG65=""),AND('ENTR1-Age'!CF113="",'ENTR1-Age'!CG113=""),AND('ENTR1-Age'!CG65="K",'ENTR1-Age'!CG113="K"),OR('ENTR1-Age'!CG65="O",'ENTR1-Age'!CG113="O")),"",SUM('ENTR1-Age'!CF65,'ENTR1-Age'!CF113))</f>
        <v/>
      </c>
      <c r="I1032" s="316" t="str">
        <f>IF(AND(OR(AND('ENTR1-Age'!CG65="O",'ENTR1-Age'!CG113="O"),AND('ENTR1-Age'!CG65="K",'ENTR1-Age'!CG113="K")),SUM('ENTR1-Age'!CF65,'ENTR1-Age'!CF113)=0,ISNUMBER('ENTR1-Age'!CF161)),"",IF(OR('ENTR1-Age'!CG65="O",'ENTR1-Age'!CG113="O"),"O",IF(AND('ENTR1-Age'!CG65='ENTR1-Age'!CG113,OR('ENTR1-Age'!CG65="K",'ENTR1-Age'!CG65="W",'ENTR1-Age'!CG65="M")), UPPER('ENTR1-Age'!CG65),"")))</f>
        <v/>
      </c>
      <c r="J1032" s="321" t="s">
        <v>184</v>
      </c>
      <c r="K1032" s="322" t="str">
        <f>IF(AND(ISBLANK('ENTR1-Age'!CF161),$L$1032&lt;&gt;"M"),"",'ENTR1-Age'!CF161)</f>
        <v/>
      </c>
      <c r="L1032" s="316" t="str">
        <f>IF(ISBLANK('ENTR1-Age'!CG161),"",'ENTR1-Age'!CG161)</f>
        <v/>
      </c>
      <c r="M1032" s="317" t="str">
        <f t="shared" si="17"/>
        <v>OK</v>
      </c>
      <c r="N1032" s="342"/>
    </row>
    <row r="1033" spans="1:14" x14ac:dyDescent="0.2">
      <c r="A1033" s="316" t="s">
        <v>389</v>
      </c>
      <c r="B1033" s="316" t="s">
        <v>3316</v>
      </c>
      <c r="C1033" s="316" t="s">
        <v>194</v>
      </c>
      <c r="D1033" s="318" t="s">
        <v>3317</v>
      </c>
      <c r="E1033" s="321" t="s">
        <v>184</v>
      </c>
      <c r="F1033" s="316" t="s">
        <v>194</v>
      </c>
      <c r="G1033" s="318" t="s">
        <v>3318</v>
      </c>
      <c r="H1033" s="316" t="str">
        <f>IF(OR(AND('ENTR1-Age'!CF66="",'ENTR1-Age'!CG66=""),AND('ENTR1-Age'!CF114="",'ENTR1-Age'!CG114=""),AND('ENTR1-Age'!CG66="K",'ENTR1-Age'!CG114="K"),OR('ENTR1-Age'!CG66="O",'ENTR1-Age'!CG114="O")),"",SUM('ENTR1-Age'!CF66,'ENTR1-Age'!CF114))</f>
        <v/>
      </c>
      <c r="I1033" s="316" t="str">
        <f>IF(AND(OR(AND('ENTR1-Age'!CG66="O",'ENTR1-Age'!CG114="O"),AND('ENTR1-Age'!CG66="K",'ENTR1-Age'!CG114="K")),SUM('ENTR1-Age'!CF66,'ENTR1-Age'!CF114)=0,ISNUMBER('ENTR1-Age'!CF162)),"",IF(OR('ENTR1-Age'!CG66="O",'ENTR1-Age'!CG114="O"),"O",IF(AND('ENTR1-Age'!CG66='ENTR1-Age'!CG114,OR('ENTR1-Age'!CG66="K",'ENTR1-Age'!CG66="W",'ENTR1-Age'!CG66="M")), UPPER('ENTR1-Age'!CG66),"")))</f>
        <v/>
      </c>
      <c r="J1033" s="321" t="s">
        <v>184</v>
      </c>
      <c r="K1033" s="322" t="str">
        <f>IF(AND(ISBLANK('ENTR1-Age'!CF162),$L$1033&lt;&gt;"M"),"",'ENTR1-Age'!CF162)</f>
        <v/>
      </c>
      <c r="L1033" s="316" t="str">
        <f>IF(ISBLANK('ENTR1-Age'!CG162),"",'ENTR1-Age'!CG162)</f>
        <v/>
      </c>
      <c r="M1033" s="317" t="str">
        <f t="shared" si="17"/>
        <v>OK</v>
      </c>
      <c r="N1033" s="342"/>
    </row>
    <row r="1034" spans="1:14" x14ac:dyDescent="0.2">
      <c r="A1034" s="316" t="s">
        <v>389</v>
      </c>
      <c r="B1034" s="316" t="s">
        <v>3319</v>
      </c>
      <c r="C1034" s="316" t="s">
        <v>194</v>
      </c>
      <c r="D1034" s="318" t="s">
        <v>3320</v>
      </c>
      <c r="E1034" s="321" t="s">
        <v>184</v>
      </c>
      <c r="F1034" s="316" t="s">
        <v>194</v>
      </c>
      <c r="G1034" s="318" t="s">
        <v>3321</v>
      </c>
      <c r="H1034" s="316" t="str">
        <f>IF(OR(AND('ENTR1-Age'!CF67="",'ENTR1-Age'!CG67=""),AND('ENTR1-Age'!CF115="",'ENTR1-Age'!CG115=""),AND('ENTR1-Age'!CG67="K",'ENTR1-Age'!CG115="K"),OR('ENTR1-Age'!CG67="O",'ENTR1-Age'!CG115="O")),"",SUM('ENTR1-Age'!CF67,'ENTR1-Age'!CF115))</f>
        <v/>
      </c>
      <c r="I1034" s="316" t="str">
        <f>IF(AND(OR(AND('ENTR1-Age'!CG67="O",'ENTR1-Age'!CG115="O"),AND('ENTR1-Age'!CG67="K",'ENTR1-Age'!CG115="K")),SUM('ENTR1-Age'!CF67,'ENTR1-Age'!CF115)=0,ISNUMBER('ENTR1-Age'!CF163)),"",IF(OR('ENTR1-Age'!CG67="O",'ENTR1-Age'!CG115="O"),"O",IF(AND('ENTR1-Age'!CG67='ENTR1-Age'!CG115,OR('ENTR1-Age'!CG67="K",'ENTR1-Age'!CG67="W",'ENTR1-Age'!CG67="M")), UPPER('ENTR1-Age'!CG67),"")))</f>
        <v/>
      </c>
      <c r="J1034" s="321" t="s">
        <v>184</v>
      </c>
      <c r="K1034" s="322" t="str">
        <f>IF(AND(ISBLANK('ENTR1-Age'!CF163),$L$1034&lt;&gt;"M"),"",'ENTR1-Age'!CF163)</f>
        <v/>
      </c>
      <c r="L1034" s="316" t="str">
        <f>IF(ISBLANK('ENTR1-Age'!CG163),"",'ENTR1-Age'!CG163)</f>
        <v/>
      </c>
      <c r="M1034" s="317" t="str">
        <f t="shared" si="17"/>
        <v>OK</v>
      </c>
      <c r="N1034" s="342"/>
    </row>
    <row r="1035" spans="1:14" x14ac:dyDescent="0.2">
      <c r="A1035" s="316" t="s">
        <v>389</v>
      </c>
      <c r="B1035" s="316" t="s">
        <v>3322</v>
      </c>
      <c r="C1035" s="316" t="s">
        <v>194</v>
      </c>
      <c r="D1035" s="318" t="s">
        <v>3323</v>
      </c>
      <c r="E1035" s="321" t="s">
        <v>184</v>
      </c>
      <c r="F1035" s="316" t="s">
        <v>194</v>
      </c>
      <c r="G1035" s="318" t="s">
        <v>3324</v>
      </c>
      <c r="H1035" s="316" t="str">
        <f>IF(OR(AND('ENTR1-Age'!CF68="",'ENTR1-Age'!CG68=""),AND('ENTR1-Age'!CF116="",'ENTR1-Age'!CG116=""),AND('ENTR1-Age'!CG68="K",'ENTR1-Age'!CG116="K"),OR('ENTR1-Age'!CG68="O",'ENTR1-Age'!CG116="O")),"",SUM('ENTR1-Age'!CF68,'ENTR1-Age'!CF116))</f>
        <v/>
      </c>
      <c r="I1035" s="316" t="str">
        <f>IF(AND(OR(AND('ENTR1-Age'!CG68="O",'ENTR1-Age'!CG116="O"),AND('ENTR1-Age'!CG68="K",'ENTR1-Age'!CG116="K")),SUM('ENTR1-Age'!CF68,'ENTR1-Age'!CF116)=0,ISNUMBER('ENTR1-Age'!CF164)),"",IF(OR('ENTR1-Age'!CG68="O",'ENTR1-Age'!CG116="O"),"O",IF(AND('ENTR1-Age'!CG68='ENTR1-Age'!CG116,OR('ENTR1-Age'!CG68="K",'ENTR1-Age'!CG68="W",'ENTR1-Age'!CG68="M")), UPPER('ENTR1-Age'!CG68),"")))</f>
        <v/>
      </c>
      <c r="J1035" s="321" t="s">
        <v>184</v>
      </c>
      <c r="K1035" s="322" t="str">
        <f>IF(AND(ISBLANK('ENTR1-Age'!CF164),$L$1035&lt;&gt;"M"),"",'ENTR1-Age'!CF164)</f>
        <v/>
      </c>
      <c r="L1035" s="316" t="str">
        <f>IF(ISBLANK('ENTR1-Age'!CG164),"",'ENTR1-Age'!CG164)</f>
        <v/>
      </c>
      <c r="M1035" s="317" t="str">
        <f t="shared" si="17"/>
        <v>OK</v>
      </c>
      <c r="N1035" s="342"/>
    </row>
    <row r="1036" spans="1:14" x14ac:dyDescent="0.2">
      <c r="A1036" s="316" t="s">
        <v>389</v>
      </c>
      <c r="B1036" s="316" t="s">
        <v>3325</v>
      </c>
      <c r="C1036" s="316" t="s">
        <v>194</v>
      </c>
      <c r="D1036" s="318" t="s">
        <v>3326</v>
      </c>
      <c r="E1036" s="321" t="s">
        <v>184</v>
      </c>
      <c r="F1036" s="316" t="s">
        <v>194</v>
      </c>
      <c r="G1036" s="318" t="s">
        <v>3327</v>
      </c>
      <c r="H1036" s="316" t="str">
        <f>IF(OR(AND('ENTR1-Age'!CF69="",'ENTR1-Age'!CG69=""),AND('ENTR1-Age'!CF117="",'ENTR1-Age'!CG117=""),AND('ENTR1-Age'!CG69="K",'ENTR1-Age'!CG117="K"),OR('ENTR1-Age'!CG69="O",'ENTR1-Age'!CG117="O")),"",SUM('ENTR1-Age'!CF69,'ENTR1-Age'!CF117))</f>
        <v/>
      </c>
      <c r="I1036" s="316" t="str">
        <f>IF(AND(OR(AND('ENTR1-Age'!CG69="O",'ENTR1-Age'!CG117="O"),AND('ENTR1-Age'!CG69="K",'ENTR1-Age'!CG117="K")),SUM('ENTR1-Age'!CF69,'ENTR1-Age'!CF117)=0,ISNUMBER('ENTR1-Age'!CF165)),"",IF(OR('ENTR1-Age'!CG69="O",'ENTR1-Age'!CG117="O"),"O",IF(AND('ENTR1-Age'!CG69='ENTR1-Age'!CG117,OR('ENTR1-Age'!CG69="K",'ENTR1-Age'!CG69="W",'ENTR1-Age'!CG69="M")), UPPER('ENTR1-Age'!CG69),"")))</f>
        <v/>
      </c>
      <c r="J1036" s="321" t="s">
        <v>184</v>
      </c>
      <c r="K1036" s="322" t="str">
        <f>IF(AND(ISBLANK('ENTR1-Age'!CF165),$L$1036&lt;&gt;"M"),"",'ENTR1-Age'!CF165)</f>
        <v/>
      </c>
      <c r="L1036" s="316" t="str">
        <f>IF(ISBLANK('ENTR1-Age'!CG165),"",'ENTR1-Age'!CG165)</f>
        <v/>
      </c>
      <c r="M1036" s="317" t="str">
        <f t="shared" si="17"/>
        <v>OK</v>
      </c>
      <c r="N1036" s="342"/>
    </row>
    <row r="1037" spans="1:14" x14ac:dyDescent="0.2">
      <c r="A1037" s="316" t="s">
        <v>389</v>
      </c>
      <c r="B1037" s="316" t="s">
        <v>3328</v>
      </c>
      <c r="C1037" s="316" t="s">
        <v>194</v>
      </c>
      <c r="D1037" s="318" t="s">
        <v>3329</v>
      </c>
      <c r="E1037" s="321" t="s">
        <v>184</v>
      </c>
      <c r="F1037" s="316" t="s">
        <v>194</v>
      </c>
      <c r="G1037" s="318" t="s">
        <v>3330</v>
      </c>
      <c r="H1037" s="316" t="str">
        <f>IF(OR(AND('ENTR1-Age'!CF70="",'ENTR1-Age'!CG70=""),AND('ENTR1-Age'!CF118="",'ENTR1-Age'!CG118=""),AND('ENTR1-Age'!CG70="K",'ENTR1-Age'!CG118="K"),OR('ENTR1-Age'!CG70="O",'ENTR1-Age'!CG118="O")),"",SUM('ENTR1-Age'!CF70,'ENTR1-Age'!CF118))</f>
        <v/>
      </c>
      <c r="I1037" s="316" t="str">
        <f>IF(AND(OR(AND('ENTR1-Age'!CG70="O",'ENTR1-Age'!CG118="O"),AND('ENTR1-Age'!CG70="K",'ENTR1-Age'!CG118="K")),SUM('ENTR1-Age'!CF70,'ENTR1-Age'!CF118)=0,ISNUMBER('ENTR1-Age'!CF166)),"",IF(OR('ENTR1-Age'!CG70="O",'ENTR1-Age'!CG118="O"),"O",IF(AND('ENTR1-Age'!CG70='ENTR1-Age'!CG118,OR('ENTR1-Age'!CG70="K",'ENTR1-Age'!CG70="W",'ENTR1-Age'!CG70="M")), UPPER('ENTR1-Age'!CG70),"")))</f>
        <v/>
      </c>
      <c r="J1037" s="321" t="s">
        <v>184</v>
      </c>
      <c r="K1037" s="322" t="str">
        <f>IF(AND(ISBLANK('ENTR1-Age'!CF166),$L$1037&lt;&gt;"M"),"",'ENTR1-Age'!CF166)</f>
        <v/>
      </c>
      <c r="L1037" s="316" t="str">
        <f>IF(ISBLANK('ENTR1-Age'!CG166),"",'ENTR1-Age'!CG166)</f>
        <v/>
      </c>
      <c r="M1037" s="317" t="str">
        <f t="shared" si="17"/>
        <v>OK</v>
      </c>
      <c r="N1037" s="342"/>
    </row>
    <row r="1038" spans="1:14" x14ac:dyDescent="0.2">
      <c r="A1038" s="316" t="s">
        <v>389</v>
      </c>
      <c r="B1038" s="316" t="s">
        <v>3331</v>
      </c>
      <c r="C1038" s="316" t="s">
        <v>194</v>
      </c>
      <c r="D1038" s="318" t="s">
        <v>3332</v>
      </c>
      <c r="E1038" s="321" t="s">
        <v>184</v>
      </c>
      <c r="F1038" s="316" t="s">
        <v>194</v>
      </c>
      <c r="G1038" s="318" t="s">
        <v>3333</v>
      </c>
      <c r="H1038" s="316" t="str">
        <f>IF(OR(AND('ENTR1-Age'!CF71="",'ENTR1-Age'!CG71=""),AND('ENTR1-Age'!CF119="",'ENTR1-Age'!CG119=""),AND('ENTR1-Age'!CG71="K",'ENTR1-Age'!CG119="K"),OR('ENTR1-Age'!CG71="O",'ENTR1-Age'!CG119="O")),"",SUM('ENTR1-Age'!CF71,'ENTR1-Age'!CF119))</f>
        <v/>
      </c>
      <c r="I1038" s="316" t="str">
        <f>IF(AND(OR(AND('ENTR1-Age'!CG71="O",'ENTR1-Age'!CG119="O"),AND('ENTR1-Age'!CG71="K",'ENTR1-Age'!CG119="K")),SUM('ENTR1-Age'!CF71,'ENTR1-Age'!CF119)=0,ISNUMBER('ENTR1-Age'!CF167)),"",IF(OR('ENTR1-Age'!CG71="O",'ENTR1-Age'!CG119="O"),"O",IF(AND('ENTR1-Age'!CG71='ENTR1-Age'!CG119,OR('ENTR1-Age'!CG71="K",'ENTR1-Age'!CG71="W",'ENTR1-Age'!CG71="M")), UPPER('ENTR1-Age'!CG71),"")))</f>
        <v/>
      </c>
      <c r="J1038" s="321" t="s">
        <v>184</v>
      </c>
      <c r="K1038" s="322" t="str">
        <f>IF(AND(ISBLANK('ENTR1-Age'!CF167),$L$1038&lt;&gt;"M"),"",'ENTR1-Age'!CF167)</f>
        <v/>
      </c>
      <c r="L1038" s="316" t="str">
        <f>IF(ISBLANK('ENTR1-Age'!CG167),"",'ENTR1-Age'!CG167)</f>
        <v/>
      </c>
      <c r="M1038" s="317" t="str">
        <f t="shared" si="17"/>
        <v>OK</v>
      </c>
      <c r="N1038" s="342"/>
    </row>
    <row r="1039" spans="1:14" x14ac:dyDescent="0.2">
      <c r="A1039" s="316" t="s">
        <v>389</v>
      </c>
      <c r="B1039" s="316" t="s">
        <v>3334</v>
      </c>
      <c r="C1039" s="316" t="s">
        <v>194</v>
      </c>
      <c r="D1039" s="318" t="s">
        <v>3335</v>
      </c>
      <c r="E1039" s="321" t="s">
        <v>184</v>
      </c>
      <c r="F1039" s="316" t="s">
        <v>194</v>
      </c>
      <c r="G1039" s="318" t="s">
        <v>3336</v>
      </c>
      <c r="H1039" s="316" t="str">
        <f>IF(OR(AND('ENTR1-Age'!CF72="",'ENTR1-Age'!CG72=""),AND('ENTR1-Age'!CF120="",'ENTR1-Age'!CG120=""),AND('ENTR1-Age'!CG72="K",'ENTR1-Age'!CG120="K"),OR('ENTR1-Age'!CG72="O",'ENTR1-Age'!CG120="O")),"",SUM('ENTR1-Age'!CF72,'ENTR1-Age'!CF120))</f>
        <v/>
      </c>
      <c r="I1039" s="316" t="str">
        <f>IF(AND(OR(AND('ENTR1-Age'!CG72="O",'ENTR1-Age'!CG120="O"),AND('ENTR1-Age'!CG72="K",'ENTR1-Age'!CG120="K")),SUM('ENTR1-Age'!CF72,'ENTR1-Age'!CF120)=0,ISNUMBER('ENTR1-Age'!CF168)),"",IF(OR('ENTR1-Age'!CG72="O",'ENTR1-Age'!CG120="O"),"O",IF(AND('ENTR1-Age'!CG72='ENTR1-Age'!CG120,OR('ENTR1-Age'!CG72="K",'ENTR1-Age'!CG72="W",'ENTR1-Age'!CG72="M")), UPPER('ENTR1-Age'!CG72),"")))</f>
        <v/>
      </c>
      <c r="J1039" s="321" t="s">
        <v>184</v>
      </c>
      <c r="K1039" s="322" t="str">
        <f>IF(AND(ISBLANK('ENTR1-Age'!CF168),$L$1039&lt;&gt;"M"),"",'ENTR1-Age'!CF168)</f>
        <v/>
      </c>
      <c r="L1039" s="316" t="str">
        <f>IF(ISBLANK('ENTR1-Age'!CG168),"",'ENTR1-Age'!CG168)</f>
        <v/>
      </c>
      <c r="M1039" s="317" t="str">
        <f t="shared" si="17"/>
        <v>OK</v>
      </c>
      <c r="N1039" s="342"/>
    </row>
    <row r="1040" spans="1:14" x14ac:dyDescent="0.2">
      <c r="A1040" s="316" t="s">
        <v>389</v>
      </c>
      <c r="B1040" s="316" t="s">
        <v>3337</v>
      </c>
      <c r="C1040" s="316" t="s">
        <v>194</v>
      </c>
      <c r="D1040" s="318" t="s">
        <v>3338</v>
      </c>
      <c r="E1040" s="321" t="s">
        <v>184</v>
      </c>
      <c r="F1040" s="316" t="s">
        <v>194</v>
      </c>
      <c r="G1040" s="318" t="s">
        <v>3339</v>
      </c>
      <c r="H1040" s="316" t="str">
        <f>IF(OR(AND('ENTR1-Age'!CF73="",'ENTR1-Age'!CG73=""),AND('ENTR1-Age'!CF121="",'ENTR1-Age'!CG121=""),AND('ENTR1-Age'!CG73="K",'ENTR1-Age'!CG121="K"),OR('ENTR1-Age'!CG73="O",'ENTR1-Age'!CG121="O")),"",SUM('ENTR1-Age'!CF73,'ENTR1-Age'!CF121))</f>
        <v/>
      </c>
      <c r="I1040" s="316" t="str">
        <f>IF(AND(OR(AND('ENTR1-Age'!CG73="O",'ENTR1-Age'!CG121="O"),AND('ENTR1-Age'!CG73="K",'ENTR1-Age'!CG121="K")),SUM('ENTR1-Age'!CF73,'ENTR1-Age'!CF121)=0,ISNUMBER('ENTR1-Age'!CF169)),"",IF(OR('ENTR1-Age'!CG73="O",'ENTR1-Age'!CG121="O"),"O",IF(AND('ENTR1-Age'!CG73='ENTR1-Age'!CG121,OR('ENTR1-Age'!CG73="K",'ENTR1-Age'!CG73="W",'ENTR1-Age'!CG73="M")), UPPER('ENTR1-Age'!CG73),"")))</f>
        <v/>
      </c>
      <c r="J1040" s="321" t="s">
        <v>184</v>
      </c>
      <c r="K1040" s="322" t="str">
        <f>IF(AND(ISBLANK('ENTR1-Age'!CF169),$L$1040&lt;&gt;"M"),"",'ENTR1-Age'!CF169)</f>
        <v/>
      </c>
      <c r="L1040" s="316" t="str">
        <f>IF(ISBLANK('ENTR1-Age'!CG169),"",'ENTR1-Age'!CG169)</f>
        <v/>
      </c>
      <c r="M1040" s="317" t="str">
        <f t="shared" si="17"/>
        <v>OK</v>
      </c>
      <c r="N1040" s="342"/>
    </row>
    <row r="1041" spans="1:14" x14ac:dyDescent="0.2">
      <c r="A1041" s="316" t="s">
        <v>389</v>
      </c>
      <c r="B1041" s="316" t="s">
        <v>3340</v>
      </c>
      <c r="C1041" s="316" t="s">
        <v>194</v>
      </c>
      <c r="D1041" s="318" t="s">
        <v>3341</v>
      </c>
      <c r="E1041" s="321" t="s">
        <v>184</v>
      </c>
      <c r="F1041" s="316" t="s">
        <v>194</v>
      </c>
      <c r="G1041" s="318" t="s">
        <v>3342</v>
      </c>
      <c r="H1041" s="316" t="str">
        <f>IF(OR(AND('ENTR1-Age'!CF74="",'ENTR1-Age'!CG74=""),AND('ENTR1-Age'!CF122="",'ENTR1-Age'!CG122=""),AND('ENTR1-Age'!CG74="K",'ENTR1-Age'!CG122="K"),OR('ENTR1-Age'!CG74="O",'ENTR1-Age'!CG122="O")),"",SUM('ENTR1-Age'!CF74,'ENTR1-Age'!CF122))</f>
        <v/>
      </c>
      <c r="I1041" s="316" t="str">
        <f>IF(AND(OR(AND('ENTR1-Age'!CG74="O",'ENTR1-Age'!CG122="O"),AND('ENTR1-Age'!CG74="K",'ENTR1-Age'!CG122="K")),SUM('ENTR1-Age'!CF74,'ENTR1-Age'!CF122)=0,ISNUMBER('ENTR1-Age'!CF170)),"",IF(OR('ENTR1-Age'!CG74="O",'ENTR1-Age'!CG122="O"),"O",IF(AND('ENTR1-Age'!CG74='ENTR1-Age'!CG122,OR('ENTR1-Age'!CG74="K",'ENTR1-Age'!CG74="W",'ENTR1-Age'!CG74="M")), UPPER('ENTR1-Age'!CG74),"")))</f>
        <v/>
      </c>
      <c r="J1041" s="321" t="s">
        <v>184</v>
      </c>
      <c r="K1041" s="322" t="str">
        <f>IF(AND(ISBLANK('ENTR1-Age'!CF170),$L$1041&lt;&gt;"M"),"",'ENTR1-Age'!CF170)</f>
        <v/>
      </c>
      <c r="L1041" s="316" t="str">
        <f>IF(ISBLANK('ENTR1-Age'!CG170),"",'ENTR1-Age'!CG170)</f>
        <v/>
      </c>
      <c r="M1041" s="317" t="str">
        <f t="shared" si="17"/>
        <v>OK</v>
      </c>
      <c r="N1041" s="342"/>
    </row>
    <row r="1042" spans="1:14" x14ac:dyDescent="0.2">
      <c r="A1042" s="316" t="s">
        <v>389</v>
      </c>
      <c r="B1042" s="316" t="s">
        <v>3343</v>
      </c>
      <c r="C1042" s="316" t="s">
        <v>194</v>
      </c>
      <c r="D1042" s="318" t="s">
        <v>3344</v>
      </c>
      <c r="E1042" s="321" t="s">
        <v>184</v>
      </c>
      <c r="F1042" s="316" t="s">
        <v>194</v>
      </c>
      <c r="G1042" s="318" t="s">
        <v>3345</v>
      </c>
      <c r="H1042" s="316" t="str">
        <f>IF(OR(AND('ENTR1-Age'!CF75="",'ENTR1-Age'!CG75=""),AND('ENTR1-Age'!CF123="",'ENTR1-Age'!CG123=""),AND('ENTR1-Age'!CG75="K",'ENTR1-Age'!CG123="K"),OR('ENTR1-Age'!CG75="O",'ENTR1-Age'!CG123="O")),"",SUM('ENTR1-Age'!CF75,'ENTR1-Age'!CF123))</f>
        <v/>
      </c>
      <c r="I1042" s="316" t="str">
        <f>IF(AND(OR(AND('ENTR1-Age'!CG75="O",'ENTR1-Age'!CG123="O"),AND('ENTR1-Age'!CG75="K",'ENTR1-Age'!CG123="K")),SUM('ENTR1-Age'!CF75,'ENTR1-Age'!CF123)=0,ISNUMBER('ENTR1-Age'!CF171)),"",IF(OR('ENTR1-Age'!CG75="O",'ENTR1-Age'!CG123="O"),"O",IF(AND('ENTR1-Age'!CG75='ENTR1-Age'!CG123,OR('ENTR1-Age'!CG75="K",'ENTR1-Age'!CG75="W",'ENTR1-Age'!CG75="M")), UPPER('ENTR1-Age'!CG75),"")))</f>
        <v/>
      </c>
      <c r="J1042" s="321" t="s">
        <v>184</v>
      </c>
      <c r="K1042" s="322" t="str">
        <f>IF(AND(ISBLANK('ENTR1-Age'!CF171),$L$1042&lt;&gt;"M"),"",'ENTR1-Age'!CF171)</f>
        <v/>
      </c>
      <c r="L1042" s="316" t="str">
        <f>IF(ISBLANK('ENTR1-Age'!CG171),"",'ENTR1-Age'!CG171)</f>
        <v/>
      </c>
      <c r="M1042" s="317" t="str">
        <f t="shared" si="17"/>
        <v>OK</v>
      </c>
      <c r="N1042" s="342"/>
    </row>
    <row r="1043" spans="1:14" x14ac:dyDescent="0.2">
      <c r="A1043" s="316" t="s">
        <v>389</v>
      </c>
      <c r="B1043" s="316" t="s">
        <v>3346</v>
      </c>
      <c r="C1043" s="316" t="s">
        <v>194</v>
      </c>
      <c r="D1043" s="318" t="s">
        <v>3347</v>
      </c>
      <c r="E1043" s="321" t="s">
        <v>184</v>
      </c>
      <c r="F1043" s="316" t="s">
        <v>194</v>
      </c>
      <c r="G1043" s="318" t="s">
        <v>3348</v>
      </c>
      <c r="H1043" s="316" t="str">
        <f>IF(OR(AND('ENTR1-Age'!CF76="",'ENTR1-Age'!CG76=""),AND('ENTR1-Age'!CF124="",'ENTR1-Age'!CG124=""),AND('ENTR1-Age'!CG76="K",'ENTR1-Age'!CG124="K"),OR('ENTR1-Age'!CG76="O",'ENTR1-Age'!CG124="O")),"",SUM('ENTR1-Age'!CF76,'ENTR1-Age'!CF124))</f>
        <v/>
      </c>
      <c r="I1043" s="316" t="str">
        <f>IF(AND(OR(AND('ENTR1-Age'!CG76="O",'ENTR1-Age'!CG124="O"),AND('ENTR1-Age'!CG76="K",'ENTR1-Age'!CG124="K")),SUM('ENTR1-Age'!CF76,'ENTR1-Age'!CF124)=0,ISNUMBER('ENTR1-Age'!CF172)),"",IF(OR('ENTR1-Age'!CG76="O",'ENTR1-Age'!CG124="O"),"O",IF(AND('ENTR1-Age'!CG76='ENTR1-Age'!CG124,OR('ENTR1-Age'!CG76="K",'ENTR1-Age'!CG76="W",'ENTR1-Age'!CG76="M")), UPPER('ENTR1-Age'!CG76),"")))</f>
        <v/>
      </c>
      <c r="J1043" s="321" t="s">
        <v>184</v>
      </c>
      <c r="K1043" s="322" t="str">
        <f>IF(AND(ISBLANK('ENTR1-Age'!CF172),$L$1043&lt;&gt;"M"),"",'ENTR1-Age'!CF172)</f>
        <v/>
      </c>
      <c r="L1043" s="316" t="str">
        <f>IF(ISBLANK('ENTR1-Age'!CG172),"",'ENTR1-Age'!CG172)</f>
        <v/>
      </c>
      <c r="M1043" s="317" t="str">
        <f t="shared" si="17"/>
        <v>OK</v>
      </c>
      <c r="N1043" s="342"/>
    </row>
    <row r="1044" spans="1:14" x14ac:dyDescent="0.2">
      <c r="A1044" s="316" t="s">
        <v>389</v>
      </c>
      <c r="B1044" s="316" t="s">
        <v>3349</v>
      </c>
      <c r="C1044" s="316" t="s">
        <v>194</v>
      </c>
      <c r="D1044" s="318" t="s">
        <v>3350</v>
      </c>
      <c r="E1044" s="321" t="s">
        <v>184</v>
      </c>
      <c r="F1044" s="316" t="s">
        <v>194</v>
      </c>
      <c r="G1044" s="318" t="s">
        <v>470</v>
      </c>
      <c r="H1044" s="316" t="str">
        <f>IF(OR(AND('ENTR1-Age'!CF77="",'ENTR1-Age'!CG77=""),AND('ENTR1-Age'!CF125="",'ENTR1-Age'!CG125=""),AND('ENTR1-Age'!CG77="K",'ENTR1-Age'!CG125="K"),OR('ENTR1-Age'!CG77="O",'ENTR1-Age'!CG125="O")),"",SUM('ENTR1-Age'!CF77,'ENTR1-Age'!CF125))</f>
        <v/>
      </c>
      <c r="I1044" s="316" t="str">
        <f>IF(AND(OR(AND('ENTR1-Age'!CG77="O",'ENTR1-Age'!CG125="O"),AND('ENTR1-Age'!CG77="K",'ENTR1-Age'!CG125="K")),SUM('ENTR1-Age'!CF77,'ENTR1-Age'!CF125)=0,ISNUMBER('ENTR1-Age'!CF173)),"",IF(OR('ENTR1-Age'!CG77="O",'ENTR1-Age'!CG125="O"),"O",IF(AND('ENTR1-Age'!CG77='ENTR1-Age'!CG125,OR('ENTR1-Age'!CG77="K",'ENTR1-Age'!CG77="W",'ENTR1-Age'!CG77="M")), UPPER('ENTR1-Age'!CG77),"")))</f>
        <v/>
      </c>
      <c r="J1044" s="321" t="s">
        <v>184</v>
      </c>
      <c r="K1044" s="322" t="str">
        <f>IF(AND(ISBLANK('ENTR1-Age'!CF173),$L$1044&lt;&gt;"M"),"",'ENTR1-Age'!CF173)</f>
        <v/>
      </c>
      <c r="L1044" s="316" t="str">
        <f>IF(ISBLANK('ENTR1-Age'!CG173),"",'ENTR1-Age'!CG173)</f>
        <v/>
      </c>
      <c r="M1044" s="317" t="str">
        <f t="shared" si="17"/>
        <v>OK</v>
      </c>
      <c r="N1044" s="342"/>
    </row>
    <row r="1045" spans="1:14" x14ac:dyDescent="0.2">
      <c r="A1045" s="316" t="s">
        <v>389</v>
      </c>
      <c r="B1045" s="316" t="s">
        <v>6684</v>
      </c>
      <c r="C1045" s="316" t="s">
        <v>194</v>
      </c>
      <c r="D1045" s="318" t="s">
        <v>6685</v>
      </c>
      <c r="E1045" s="321" t="s">
        <v>184</v>
      </c>
      <c r="F1045" s="316" t="s">
        <v>194</v>
      </c>
      <c r="G1045" s="318" t="s">
        <v>6686</v>
      </c>
      <c r="H1045" s="316" t="str">
        <f>IF(OR(SUMPRODUCT(--('ENTR1-Age'!CI31:'ENTR1-Age'!CI76=""),--('ENTR1-Age'!CJ31:'ENTR1-Age'!CJ76=""))&gt;0,COUNTIF('ENTR1-Age'!CJ31:'ENTR1-Age'!CJ76,"O")&gt;0, COUNTIF('ENTR1-Age'!CJ31:'ENTR1-Age'!CJ76,"K")=46),"",SUM('ENTR1-Age'!CI31:'ENTR1-Age'!CI76))</f>
        <v/>
      </c>
      <c r="I1045" s="316" t="str">
        <f xml:space="preserve"> IF(AND(OR(COUNTIF('ENTR1-Age'!CJ31:'ENTR1-Age'!CJ76,"O")=46,COUNTIF('ENTR1-Age'!CJ31:'ENTR1-Age'!CJ76,"K")=46),SUM('ENTR1-Age'!CI31:'ENTR1-Age'!CI76)=0,ISNUMBER('ENTR1-Age'!CI77)),"",IF(COUNTIF('ENTR1-Age'!CJ31:'ENTR1-Age'!CJ76,"O")&gt;0,"O", IF(AND(COUNTIF('ENTR1-Age'!CJ31:'ENTR1-Age'!CJ76,'ENTR1-Age'!CJ31)=46,OR('ENTR1-Age'!CJ31="K",'ENTR1-Age'!CJ31="W",'ENTR1-Age'!CJ31="M")),UPPER('ENTR1-Age'!CJ31),"")))</f>
        <v/>
      </c>
      <c r="J1045" s="321" t="s">
        <v>184</v>
      </c>
      <c r="K1045" s="322" t="str">
        <f>IF(AND(ISBLANK('ENTR1-Age'!CI77),$L$1045&lt;&gt;"M"),"",'ENTR1-Age'!CI77)</f>
        <v/>
      </c>
      <c r="L1045" s="316" t="str">
        <f>IF(ISBLANK('ENTR1-Age'!CJ77),"",'ENTR1-Age'!CJ77)</f>
        <v/>
      </c>
      <c r="M1045" s="317" t="str">
        <f t="shared" si="17"/>
        <v>OK</v>
      </c>
      <c r="N1045" s="342"/>
    </row>
    <row r="1046" spans="1:14" x14ac:dyDescent="0.2">
      <c r="A1046" s="316" t="s">
        <v>389</v>
      </c>
      <c r="B1046" s="316" t="s">
        <v>6687</v>
      </c>
      <c r="C1046" s="316" t="s">
        <v>194</v>
      </c>
      <c r="D1046" s="318" t="s">
        <v>6688</v>
      </c>
      <c r="E1046" s="321" t="s">
        <v>184</v>
      </c>
      <c r="F1046" s="316" t="s">
        <v>194</v>
      </c>
      <c r="G1046" s="318" t="s">
        <v>6689</v>
      </c>
      <c r="H1046" s="316" t="str">
        <f>IF(OR(SUMPRODUCT(--('ENTR1-Age'!CI79:'ENTR1-Age'!CI124=""),--('ENTR1-Age'!CJ79:'ENTR1-Age'!CJ124=""))&gt;0,COUNTIF('ENTR1-Age'!CJ79:'ENTR1-Age'!CJ124,"O")&gt;0, COUNTIF('ENTR1-Age'!CJ79:'ENTR1-Age'!CJ124,"K")=46),"",SUM('ENTR1-Age'!CI79:'ENTR1-Age'!CI124))</f>
        <v/>
      </c>
      <c r="I1046" s="316" t="str">
        <f xml:space="preserve"> IF(AND(OR(COUNTIF('ENTR1-Age'!CJ79:'ENTR1-Age'!CJ124,"O")=46,COUNTIF('ENTR1-Age'!CJ79:'ENTR1-Age'!CJ124,"K")=46),SUM('ENTR1-Age'!CI79:'ENTR1-Age'!CI124)=0,ISNUMBER('ENTR1-Age'!CI125)),"",IF(COUNTIF('ENTR1-Age'!CJ79:'ENTR1-Age'!CJ124,"O")&gt;0,"O", IF(AND(COUNTIF('ENTR1-Age'!CJ79:'ENTR1-Age'!CJ124,'ENTR1-Age'!CJ79)=46,OR('ENTR1-Age'!CJ79="K",'ENTR1-Age'!CJ79="W",'ENTR1-Age'!CJ79="M")),UPPER('ENTR1-Age'!CJ79),"")))</f>
        <v/>
      </c>
      <c r="J1046" s="321" t="s">
        <v>184</v>
      </c>
      <c r="K1046" s="322" t="str">
        <f>IF(AND(ISBLANK('ENTR1-Age'!CI125),$L$1046&lt;&gt;"M"),"",'ENTR1-Age'!CI125)</f>
        <v/>
      </c>
      <c r="L1046" s="316" t="str">
        <f>IF(ISBLANK('ENTR1-Age'!CJ125),"",'ENTR1-Age'!CJ125)</f>
        <v/>
      </c>
      <c r="M1046" s="317" t="str">
        <f t="shared" si="17"/>
        <v>OK</v>
      </c>
      <c r="N1046" s="342"/>
    </row>
    <row r="1047" spans="1:14" x14ac:dyDescent="0.2">
      <c r="A1047" s="316" t="s">
        <v>389</v>
      </c>
      <c r="B1047" s="316" t="s">
        <v>6690</v>
      </c>
      <c r="C1047" s="316" t="s">
        <v>194</v>
      </c>
      <c r="D1047" s="318" t="s">
        <v>6691</v>
      </c>
      <c r="E1047" s="321" t="s">
        <v>184</v>
      </c>
      <c r="F1047" s="316" t="s">
        <v>194</v>
      </c>
      <c r="G1047" s="318" t="s">
        <v>6692</v>
      </c>
      <c r="H1047" s="316" t="str">
        <f>IF(OR(AND('ENTR1-Age'!CI31="",'ENTR1-Age'!CJ31=""),AND('ENTR1-Age'!CI79="",'ENTR1-Age'!CJ79=""),AND('ENTR1-Age'!CJ31="K",'ENTR1-Age'!CJ79="K"),OR('ENTR1-Age'!CJ31="O",'ENTR1-Age'!CJ79="O")),"",SUM('ENTR1-Age'!CI31,'ENTR1-Age'!CI79))</f>
        <v/>
      </c>
      <c r="I1047" s="316" t="str">
        <f>IF(AND(OR(AND('ENTR1-Age'!CJ31="O",'ENTR1-Age'!CJ79="O"),AND('ENTR1-Age'!CJ31="K",'ENTR1-Age'!CJ79="K")),SUM('ENTR1-Age'!CI31,'ENTR1-Age'!CI79)=0,ISNUMBER('ENTR1-Age'!CI127)),"",IF(OR('ENTR1-Age'!CJ31="O",'ENTR1-Age'!CJ79="O"),"O",IF(AND('ENTR1-Age'!CJ31='ENTR1-Age'!CJ79,OR('ENTR1-Age'!CJ31="K",'ENTR1-Age'!CJ31="W",'ENTR1-Age'!CJ31="M")), UPPER('ENTR1-Age'!CJ31),"")))</f>
        <v/>
      </c>
      <c r="J1047" s="321" t="s">
        <v>184</v>
      </c>
      <c r="K1047" s="322" t="str">
        <f>IF(AND(ISBLANK('ENTR1-Age'!CI127),$L$1047&lt;&gt;"M"),"",'ENTR1-Age'!CI127)</f>
        <v/>
      </c>
      <c r="L1047" s="316" t="str">
        <f>IF(ISBLANK('ENTR1-Age'!CJ127),"",'ENTR1-Age'!CJ127)</f>
        <v/>
      </c>
      <c r="M1047" s="317" t="str">
        <f t="shared" si="17"/>
        <v>OK</v>
      </c>
      <c r="N1047" s="342"/>
    </row>
    <row r="1048" spans="1:14" x14ac:dyDescent="0.2">
      <c r="A1048" s="316" t="s">
        <v>389</v>
      </c>
      <c r="B1048" s="316" t="s">
        <v>6693</v>
      </c>
      <c r="C1048" s="316" t="s">
        <v>194</v>
      </c>
      <c r="D1048" s="318" t="s">
        <v>6694</v>
      </c>
      <c r="E1048" s="321" t="s">
        <v>184</v>
      </c>
      <c r="F1048" s="316" t="s">
        <v>194</v>
      </c>
      <c r="G1048" s="318" t="s">
        <v>6695</v>
      </c>
      <c r="H1048" s="316" t="str">
        <f>IF(OR(AND('ENTR1-Age'!CI32="",'ENTR1-Age'!CJ32=""),AND('ENTR1-Age'!CI80="",'ENTR1-Age'!CJ80=""),AND('ENTR1-Age'!CJ32="K",'ENTR1-Age'!CJ80="K"),OR('ENTR1-Age'!CJ32="O",'ENTR1-Age'!CJ80="O")),"",SUM('ENTR1-Age'!CI32,'ENTR1-Age'!CI80))</f>
        <v/>
      </c>
      <c r="I1048" s="316" t="str">
        <f>IF(AND(OR(AND('ENTR1-Age'!CJ32="O",'ENTR1-Age'!CJ80="O"),AND('ENTR1-Age'!CJ32="K",'ENTR1-Age'!CJ80="K")),SUM('ENTR1-Age'!CI32,'ENTR1-Age'!CI80)=0,ISNUMBER('ENTR1-Age'!CI128)),"",IF(OR('ENTR1-Age'!CJ32="O",'ENTR1-Age'!CJ80="O"),"O",IF(AND('ENTR1-Age'!CJ32='ENTR1-Age'!CJ80,OR('ENTR1-Age'!CJ32="K",'ENTR1-Age'!CJ32="W",'ENTR1-Age'!CJ32="M")), UPPER('ENTR1-Age'!CJ32),"")))</f>
        <v/>
      </c>
      <c r="J1048" s="321" t="s">
        <v>184</v>
      </c>
      <c r="K1048" s="322" t="str">
        <f>IF(AND(ISBLANK('ENTR1-Age'!CI128),$L$1048&lt;&gt;"M"),"",'ENTR1-Age'!CI128)</f>
        <v/>
      </c>
      <c r="L1048" s="316" t="str">
        <f>IF(ISBLANK('ENTR1-Age'!CJ128),"",'ENTR1-Age'!CJ128)</f>
        <v/>
      </c>
      <c r="M1048" s="317" t="str">
        <f t="shared" si="17"/>
        <v>OK</v>
      </c>
      <c r="N1048" s="342"/>
    </row>
    <row r="1049" spans="1:14" x14ac:dyDescent="0.2">
      <c r="A1049" s="316" t="s">
        <v>389</v>
      </c>
      <c r="B1049" s="316" t="s">
        <v>6696</v>
      </c>
      <c r="C1049" s="316" t="s">
        <v>194</v>
      </c>
      <c r="D1049" s="318" t="s">
        <v>6697</v>
      </c>
      <c r="E1049" s="321" t="s">
        <v>184</v>
      </c>
      <c r="F1049" s="316" t="s">
        <v>194</v>
      </c>
      <c r="G1049" s="318" t="s">
        <v>6698</v>
      </c>
      <c r="H1049" s="316" t="str">
        <f>IF(OR(AND('ENTR1-Age'!CI33="",'ENTR1-Age'!CJ33=""),AND('ENTR1-Age'!CI81="",'ENTR1-Age'!CJ81=""),AND('ENTR1-Age'!CJ33="K",'ENTR1-Age'!CJ81="K"),OR('ENTR1-Age'!CJ33="O",'ENTR1-Age'!CJ81="O")),"",SUM('ENTR1-Age'!CI33,'ENTR1-Age'!CI81))</f>
        <v/>
      </c>
      <c r="I1049" s="316" t="str">
        <f>IF(AND(OR(AND('ENTR1-Age'!CJ33="O",'ENTR1-Age'!CJ81="O"),AND('ENTR1-Age'!CJ33="K",'ENTR1-Age'!CJ81="K")),SUM('ENTR1-Age'!CI33,'ENTR1-Age'!CI81)=0,ISNUMBER('ENTR1-Age'!CI129)),"",IF(OR('ENTR1-Age'!CJ33="O",'ENTR1-Age'!CJ81="O"),"O",IF(AND('ENTR1-Age'!CJ33='ENTR1-Age'!CJ81,OR('ENTR1-Age'!CJ33="K",'ENTR1-Age'!CJ33="W",'ENTR1-Age'!CJ33="M")), UPPER('ENTR1-Age'!CJ33),"")))</f>
        <v/>
      </c>
      <c r="J1049" s="321" t="s">
        <v>184</v>
      </c>
      <c r="K1049" s="322" t="str">
        <f>IF(AND(ISBLANK('ENTR1-Age'!CI129),$L$1049&lt;&gt;"M"),"",'ENTR1-Age'!CI129)</f>
        <v/>
      </c>
      <c r="L1049" s="316" t="str">
        <f>IF(ISBLANK('ENTR1-Age'!CJ129),"",'ENTR1-Age'!CJ129)</f>
        <v/>
      </c>
      <c r="M1049" s="317" t="str">
        <f t="shared" si="17"/>
        <v>OK</v>
      </c>
      <c r="N1049" s="342"/>
    </row>
    <row r="1050" spans="1:14" x14ac:dyDescent="0.2">
      <c r="A1050" s="316" t="s">
        <v>389</v>
      </c>
      <c r="B1050" s="316" t="s">
        <v>6699</v>
      </c>
      <c r="C1050" s="316" t="s">
        <v>194</v>
      </c>
      <c r="D1050" s="318" t="s">
        <v>6700</v>
      </c>
      <c r="E1050" s="321" t="s">
        <v>184</v>
      </c>
      <c r="F1050" s="316" t="s">
        <v>194</v>
      </c>
      <c r="G1050" s="318" t="s">
        <v>6701</v>
      </c>
      <c r="H1050" s="316" t="str">
        <f>IF(OR(AND('ENTR1-Age'!CI34="",'ENTR1-Age'!CJ34=""),AND('ENTR1-Age'!CI82="",'ENTR1-Age'!CJ82=""),AND('ENTR1-Age'!CJ34="K",'ENTR1-Age'!CJ82="K"),OR('ENTR1-Age'!CJ34="O",'ENTR1-Age'!CJ82="O")),"",SUM('ENTR1-Age'!CI34,'ENTR1-Age'!CI82))</f>
        <v/>
      </c>
      <c r="I1050" s="316" t="str">
        <f>IF(AND(OR(AND('ENTR1-Age'!CJ34="O",'ENTR1-Age'!CJ82="O"),AND('ENTR1-Age'!CJ34="K",'ENTR1-Age'!CJ82="K")),SUM('ENTR1-Age'!CI34,'ENTR1-Age'!CI82)=0,ISNUMBER('ENTR1-Age'!CI130)),"",IF(OR('ENTR1-Age'!CJ34="O",'ENTR1-Age'!CJ82="O"),"O",IF(AND('ENTR1-Age'!CJ34='ENTR1-Age'!CJ82,OR('ENTR1-Age'!CJ34="K",'ENTR1-Age'!CJ34="W",'ENTR1-Age'!CJ34="M")), UPPER('ENTR1-Age'!CJ34),"")))</f>
        <v/>
      </c>
      <c r="J1050" s="321" t="s">
        <v>184</v>
      </c>
      <c r="K1050" s="322" t="str">
        <f>IF(AND(ISBLANK('ENTR1-Age'!CI130),$L$1050&lt;&gt;"M"),"",'ENTR1-Age'!CI130)</f>
        <v/>
      </c>
      <c r="L1050" s="316" t="str">
        <f>IF(ISBLANK('ENTR1-Age'!CJ130),"",'ENTR1-Age'!CJ130)</f>
        <v/>
      </c>
      <c r="M1050" s="317" t="str">
        <f t="shared" si="17"/>
        <v>OK</v>
      </c>
      <c r="N1050" s="342"/>
    </row>
    <row r="1051" spans="1:14" x14ac:dyDescent="0.2">
      <c r="A1051" s="316" t="s">
        <v>389</v>
      </c>
      <c r="B1051" s="316" t="s">
        <v>6702</v>
      </c>
      <c r="C1051" s="316" t="s">
        <v>194</v>
      </c>
      <c r="D1051" s="318" t="s">
        <v>6703</v>
      </c>
      <c r="E1051" s="321" t="s">
        <v>184</v>
      </c>
      <c r="F1051" s="316" t="s">
        <v>194</v>
      </c>
      <c r="G1051" s="318" t="s">
        <v>6704</v>
      </c>
      <c r="H1051" s="316" t="str">
        <f>IF(OR(AND('ENTR1-Age'!CI35="",'ENTR1-Age'!CJ35=""),AND('ENTR1-Age'!CI83="",'ENTR1-Age'!CJ83=""),AND('ENTR1-Age'!CJ35="K",'ENTR1-Age'!CJ83="K"),OR('ENTR1-Age'!CJ35="O",'ENTR1-Age'!CJ83="O")),"",SUM('ENTR1-Age'!CI35,'ENTR1-Age'!CI83))</f>
        <v/>
      </c>
      <c r="I1051" s="316" t="str">
        <f>IF(AND(OR(AND('ENTR1-Age'!CJ35="O",'ENTR1-Age'!CJ83="O"),AND('ENTR1-Age'!CJ35="K",'ENTR1-Age'!CJ83="K")),SUM('ENTR1-Age'!CI35,'ENTR1-Age'!CI83)=0,ISNUMBER('ENTR1-Age'!CI131)),"",IF(OR('ENTR1-Age'!CJ35="O",'ENTR1-Age'!CJ83="O"),"O",IF(AND('ENTR1-Age'!CJ35='ENTR1-Age'!CJ83,OR('ENTR1-Age'!CJ35="K",'ENTR1-Age'!CJ35="W",'ENTR1-Age'!CJ35="M")), UPPER('ENTR1-Age'!CJ35),"")))</f>
        <v/>
      </c>
      <c r="J1051" s="321" t="s">
        <v>184</v>
      </c>
      <c r="K1051" s="322" t="str">
        <f>IF(AND(ISBLANK('ENTR1-Age'!CI131),$L$1051&lt;&gt;"M"),"",'ENTR1-Age'!CI131)</f>
        <v/>
      </c>
      <c r="L1051" s="316" t="str">
        <f>IF(ISBLANK('ENTR1-Age'!CJ131),"",'ENTR1-Age'!CJ131)</f>
        <v/>
      </c>
      <c r="M1051" s="317" t="str">
        <f t="shared" si="17"/>
        <v>OK</v>
      </c>
      <c r="N1051" s="342"/>
    </row>
    <row r="1052" spans="1:14" x14ac:dyDescent="0.2">
      <c r="A1052" s="316" t="s">
        <v>389</v>
      </c>
      <c r="B1052" s="316" t="s">
        <v>6705</v>
      </c>
      <c r="C1052" s="316" t="s">
        <v>194</v>
      </c>
      <c r="D1052" s="318" t="s">
        <v>6706</v>
      </c>
      <c r="E1052" s="321" t="s">
        <v>184</v>
      </c>
      <c r="F1052" s="316" t="s">
        <v>194</v>
      </c>
      <c r="G1052" s="318" t="s">
        <v>6707</v>
      </c>
      <c r="H1052" s="316" t="str">
        <f>IF(OR(AND('ENTR1-Age'!CI36="",'ENTR1-Age'!CJ36=""),AND('ENTR1-Age'!CI84="",'ENTR1-Age'!CJ84=""),AND('ENTR1-Age'!CJ36="K",'ENTR1-Age'!CJ84="K"),OR('ENTR1-Age'!CJ36="O",'ENTR1-Age'!CJ84="O")),"",SUM('ENTR1-Age'!CI36,'ENTR1-Age'!CI84))</f>
        <v/>
      </c>
      <c r="I1052" s="316" t="str">
        <f>IF(AND(OR(AND('ENTR1-Age'!CJ36="O",'ENTR1-Age'!CJ84="O"),AND('ENTR1-Age'!CJ36="K",'ENTR1-Age'!CJ84="K")),SUM('ENTR1-Age'!CI36,'ENTR1-Age'!CI84)=0,ISNUMBER('ENTR1-Age'!CI132)),"",IF(OR('ENTR1-Age'!CJ36="O",'ENTR1-Age'!CJ84="O"),"O",IF(AND('ENTR1-Age'!CJ36='ENTR1-Age'!CJ84,OR('ENTR1-Age'!CJ36="K",'ENTR1-Age'!CJ36="W",'ENTR1-Age'!CJ36="M")), UPPER('ENTR1-Age'!CJ36),"")))</f>
        <v/>
      </c>
      <c r="J1052" s="321" t="s">
        <v>184</v>
      </c>
      <c r="K1052" s="322" t="str">
        <f>IF(AND(ISBLANK('ENTR1-Age'!CI132),$L$1052&lt;&gt;"M"),"",'ENTR1-Age'!CI132)</f>
        <v/>
      </c>
      <c r="L1052" s="316" t="str">
        <f>IF(ISBLANK('ENTR1-Age'!CJ132),"",'ENTR1-Age'!CJ132)</f>
        <v/>
      </c>
      <c r="M1052" s="317" t="str">
        <f t="shared" si="17"/>
        <v>OK</v>
      </c>
      <c r="N1052" s="342"/>
    </row>
    <row r="1053" spans="1:14" x14ac:dyDescent="0.2">
      <c r="A1053" s="316" t="s">
        <v>389</v>
      </c>
      <c r="B1053" s="316" t="s">
        <v>6708</v>
      </c>
      <c r="C1053" s="316" t="s">
        <v>194</v>
      </c>
      <c r="D1053" s="318" t="s">
        <v>6709</v>
      </c>
      <c r="E1053" s="321" t="s">
        <v>184</v>
      </c>
      <c r="F1053" s="316" t="s">
        <v>194</v>
      </c>
      <c r="G1053" s="318" t="s">
        <v>6710</v>
      </c>
      <c r="H1053" s="316" t="str">
        <f>IF(OR(AND('ENTR1-Age'!CI37="",'ENTR1-Age'!CJ37=""),AND('ENTR1-Age'!CI85="",'ENTR1-Age'!CJ85=""),AND('ENTR1-Age'!CJ37="K",'ENTR1-Age'!CJ85="K"),OR('ENTR1-Age'!CJ37="O",'ENTR1-Age'!CJ85="O")),"",SUM('ENTR1-Age'!CI37,'ENTR1-Age'!CI85))</f>
        <v/>
      </c>
      <c r="I1053" s="316" t="str">
        <f>IF(AND(OR(AND('ENTR1-Age'!CJ37="O",'ENTR1-Age'!CJ85="O"),AND('ENTR1-Age'!CJ37="K",'ENTR1-Age'!CJ85="K")),SUM('ENTR1-Age'!CI37,'ENTR1-Age'!CI85)=0,ISNUMBER('ENTR1-Age'!CI133)),"",IF(OR('ENTR1-Age'!CJ37="O",'ENTR1-Age'!CJ85="O"),"O",IF(AND('ENTR1-Age'!CJ37='ENTR1-Age'!CJ85,OR('ENTR1-Age'!CJ37="K",'ENTR1-Age'!CJ37="W",'ENTR1-Age'!CJ37="M")), UPPER('ENTR1-Age'!CJ37),"")))</f>
        <v/>
      </c>
      <c r="J1053" s="321" t="s">
        <v>184</v>
      </c>
      <c r="K1053" s="322" t="str">
        <f>IF(AND(ISBLANK('ENTR1-Age'!CI133),$L$1053&lt;&gt;"M"),"",'ENTR1-Age'!CI133)</f>
        <v/>
      </c>
      <c r="L1053" s="316" t="str">
        <f>IF(ISBLANK('ENTR1-Age'!CJ133),"",'ENTR1-Age'!CJ133)</f>
        <v/>
      </c>
      <c r="M1053" s="317" t="str">
        <f t="shared" si="17"/>
        <v>OK</v>
      </c>
      <c r="N1053" s="342"/>
    </row>
    <row r="1054" spans="1:14" x14ac:dyDescent="0.2">
      <c r="A1054" s="316" t="s">
        <v>389</v>
      </c>
      <c r="B1054" s="316" t="s">
        <v>6711</v>
      </c>
      <c r="C1054" s="316" t="s">
        <v>194</v>
      </c>
      <c r="D1054" s="318" t="s">
        <v>6712</v>
      </c>
      <c r="E1054" s="321" t="s">
        <v>184</v>
      </c>
      <c r="F1054" s="316" t="s">
        <v>194</v>
      </c>
      <c r="G1054" s="318" t="s">
        <v>6713</v>
      </c>
      <c r="H1054" s="316" t="str">
        <f>IF(OR(AND('ENTR1-Age'!CI38="",'ENTR1-Age'!CJ38=""),AND('ENTR1-Age'!CI86="",'ENTR1-Age'!CJ86=""),AND('ENTR1-Age'!CJ38="K",'ENTR1-Age'!CJ86="K"),OR('ENTR1-Age'!CJ38="O",'ENTR1-Age'!CJ86="O")),"",SUM('ENTR1-Age'!CI38,'ENTR1-Age'!CI86))</f>
        <v/>
      </c>
      <c r="I1054" s="316" t="str">
        <f>IF(AND(OR(AND('ENTR1-Age'!CJ38="O",'ENTR1-Age'!CJ86="O"),AND('ENTR1-Age'!CJ38="K",'ENTR1-Age'!CJ86="K")),SUM('ENTR1-Age'!CI38,'ENTR1-Age'!CI86)=0,ISNUMBER('ENTR1-Age'!CI134)),"",IF(OR('ENTR1-Age'!CJ38="O",'ENTR1-Age'!CJ86="O"),"O",IF(AND('ENTR1-Age'!CJ38='ENTR1-Age'!CJ86,OR('ENTR1-Age'!CJ38="K",'ENTR1-Age'!CJ38="W",'ENTR1-Age'!CJ38="M")), UPPER('ENTR1-Age'!CJ38),"")))</f>
        <v/>
      </c>
      <c r="J1054" s="321" t="s">
        <v>184</v>
      </c>
      <c r="K1054" s="322" t="str">
        <f>IF(AND(ISBLANK('ENTR1-Age'!CI134),$L$1054&lt;&gt;"M"),"",'ENTR1-Age'!CI134)</f>
        <v/>
      </c>
      <c r="L1054" s="316" t="str">
        <f>IF(ISBLANK('ENTR1-Age'!CJ134),"",'ENTR1-Age'!CJ134)</f>
        <v/>
      </c>
      <c r="M1054" s="317" t="str">
        <f t="shared" si="17"/>
        <v>OK</v>
      </c>
      <c r="N1054" s="342"/>
    </row>
    <row r="1055" spans="1:14" x14ac:dyDescent="0.2">
      <c r="A1055" s="316" t="s">
        <v>389</v>
      </c>
      <c r="B1055" s="316" t="s">
        <v>6714</v>
      </c>
      <c r="C1055" s="316" t="s">
        <v>194</v>
      </c>
      <c r="D1055" s="318" t="s">
        <v>6715</v>
      </c>
      <c r="E1055" s="321" t="s">
        <v>184</v>
      </c>
      <c r="F1055" s="316" t="s">
        <v>194</v>
      </c>
      <c r="G1055" s="318" t="s">
        <v>6716</v>
      </c>
      <c r="H1055" s="316" t="str">
        <f>IF(OR(AND('ENTR1-Age'!CI39="",'ENTR1-Age'!CJ39=""),AND('ENTR1-Age'!CI87="",'ENTR1-Age'!CJ87=""),AND('ENTR1-Age'!CJ39="K",'ENTR1-Age'!CJ87="K"),OR('ENTR1-Age'!CJ39="O",'ENTR1-Age'!CJ87="O")),"",SUM('ENTR1-Age'!CI39,'ENTR1-Age'!CI87))</f>
        <v/>
      </c>
      <c r="I1055" s="316" t="str">
        <f>IF(AND(OR(AND('ENTR1-Age'!CJ39="O",'ENTR1-Age'!CJ87="O"),AND('ENTR1-Age'!CJ39="K",'ENTR1-Age'!CJ87="K")),SUM('ENTR1-Age'!CI39,'ENTR1-Age'!CI87)=0,ISNUMBER('ENTR1-Age'!CI135)),"",IF(OR('ENTR1-Age'!CJ39="O",'ENTR1-Age'!CJ87="O"),"O",IF(AND('ENTR1-Age'!CJ39='ENTR1-Age'!CJ87,OR('ENTR1-Age'!CJ39="K",'ENTR1-Age'!CJ39="W",'ENTR1-Age'!CJ39="M")), UPPER('ENTR1-Age'!CJ39),"")))</f>
        <v/>
      </c>
      <c r="J1055" s="321" t="s">
        <v>184</v>
      </c>
      <c r="K1055" s="322" t="str">
        <f>IF(AND(ISBLANK('ENTR1-Age'!CI135),$L$1055&lt;&gt;"M"),"",'ENTR1-Age'!CI135)</f>
        <v/>
      </c>
      <c r="L1055" s="316" t="str">
        <f>IF(ISBLANK('ENTR1-Age'!CJ135),"",'ENTR1-Age'!CJ135)</f>
        <v/>
      </c>
      <c r="M1055" s="317" t="str">
        <f t="shared" si="17"/>
        <v>OK</v>
      </c>
      <c r="N1055" s="342"/>
    </row>
    <row r="1056" spans="1:14" x14ac:dyDescent="0.2">
      <c r="A1056" s="316" t="s">
        <v>389</v>
      </c>
      <c r="B1056" s="316" t="s">
        <v>6717</v>
      </c>
      <c r="C1056" s="316" t="s">
        <v>194</v>
      </c>
      <c r="D1056" s="318" t="s">
        <v>6718</v>
      </c>
      <c r="E1056" s="321" t="s">
        <v>184</v>
      </c>
      <c r="F1056" s="316" t="s">
        <v>194</v>
      </c>
      <c r="G1056" s="318" t="s">
        <v>6719</v>
      </c>
      <c r="H1056" s="316" t="str">
        <f>IF(OR(AND('ENTR1-Age'!CI40="",'ENTR1-Age'!CJ40=""),AND('ENTR1-Age'!CI88="",'ENTR1-Age'!CJ88=""),AND('ENTR1-Age'!CJ40="K",'ENTR1-Age'!CJ88="K"),OR('ENTR1-Age'!CJ40="O",'ENTR1-Age'!CJ88="O")),"",SUM('ENTR1-Age'!CI40,'ENTR1-Age'!CI88))</f>
        <v/>
      </c>
      <c r="I1056" s="316" t="str">
        <f>IF(AND(OR(AND('ENTR1-Age'!CJ40="O",'ENTR1-Age'!CJ88="O"),AND('ENTR1-Age'!CJ40="K",'ENTR1-Age'!CJ88="K")),SUM('ENTR1-Age'!CI40,'ENTR1-Age'!CI88)=0,ISNUMBER('ENTR1-Age'!CI136)),"",IF(OR('ENTR1-Age'!CJ40="O",'ENTR1-Age'!CJ88="O"),"O",IF(AND('ENTR1-Age'!CJ40='ENTR1-Age'!CJ88,OR('ENTR1-Age'!CJ40="K",'ENTR1-Age'!CJ40="W",'ENTR1-Age'!CJ40="M")), UPPER('ENTR1-Age'!CJ40),"")))</f>
        <v/>
      </c>
      <c r="J1056" s="321" t="s">
        <v>184</v>
      </c>
      <c r="K1056" s="322" t="str">
        <f>IF(AND(ISBLANK('ENTR1-Age'!CI136),$L$1056&lt;&gt;"M"),"",'ENTR1-Age'!CI136)</f>
        <v/>
      </c>
      <c r="L1056" s="316" t="str">
        <f>IF(ISBLANK('ENTR1-Age'!CJ136),"",'ENTR1-Age'!CJ136)</f>
        <v/>
      </c>
      <c r="M1056" s="317" t="str">
        <f t="shared" si="17"/>
        <v>OK</v>
      </c>
      <c r="N1056" s="342"/>
    </row>
    <row r="1057" spans="1:14" x14ac:dyDescent="0.2">
      <c r="A1057" s="316" t="s">
        <v>389</v>
      </c>
      <c r="B1057" s="316" t="s">
        <v>6720</v>
      </c>
      <c r="C1057" s="316" t="s">
        <v>194</v>
      </c>
      <c r="D1057" s="318" t="s">
        <v>6721</v>
      </c>
      <c r="E1057" s="321" t="s">
        <v>184</v>
      </c>
      <c r="F1057" s="316" t="s">
        <v>194</v>
      </c>
      <c r="G1057" s="318" t="s">
        <v>6722</v>
      </c>
      <c r="H1057" s="316" t="str">
        <f>IF(OR(AND('ENTR1-Age'!CI41="",'ENTR1-Age'!CJ41=""),AND('ENTR1-Age'!CI89="",'ENTR1-Age'!CJ89=""),AND('ENTR1-Age'!CJ41="K",'ENTR1-Age'!CJ89="K"),OR('ENTR1-Age'!CJ41="O",'ENTR1-Age'!CJ89="O")),"",SUM('ENTR1-Age'!CI41,'ENTR1-Age'!CI89))</f>
        <v/>
      </c>
      <c r="I1057" s="316" t="str">
        <f>IF(AND(OR(AND('ENTR1-Age'!CJ41="O",'ENTR1-Age'!CJ89="O"),AND('ENTR1-Age'!CJ41="K",'ENTR1-Age'!CJ89="K")),SUM('ENTR1-Age'!CI41,'ENTR1-Age'!CI89)=0,ISNUMBER('ENTR1-Age'!CI137)),"",IF(OR('ENTR1-Age'!CJ41="O",'ENTR1-Age'!CJ89="O"),"O",IF(AND('ENTR1-Age'!CJ41='ENTR1-Age'!CJ89,OR('ENTR1-Age'!CJ41="K",'ENTR1-Age'!CJ41="W",'ENTR1-Age'!CJ41="M")), UPPER('ENTR1-Age'!CJ41),"")))</f>
        <v/>
      </c>
      <c r="J1057" s="321" t="s">
        <v>184</v>
      </c>
      <c r="K1057" s="322" t="str">
        <f>IF(AND(ISBLANK('ENTR1-Age'!CI137),$L$1057&lt;&gt;"M"),"",'ENTR1-Age'!CI137)</f>
        <v/>
      </c>
      <c r="L1057" s="316" t="str">
        <f>IF(ISBLANK('ENTR1-Age'!CJ137),"",'ENTR1-Age'!CJ137)</f>
        <v/>
      </c>
      <c r="M1057" s="317" t="str">
        <f t="shared" si="17"/>
        <v>OK</v>
      </c>
      <c r="N1057" s="342"/>
    </row>
    <row r="1058" spans="1:14" x14ac:dyDescent="0.2">
      <c r="A1058" s="316" t="s">
        <v>389</v>
      </c>
      <c r="B1058" s="316" t="s">
        <v>6723</v>
      </c>
      <c r="C1058" s="316" t="s">
        <v>194</v>
      </c>
      <c r="D1058" s="318" t="s">
        <v>6724</v>
      </c>
      <c r="E1058" s="321" t="s">
        <v>184</v>
      </c>
      <c r="F1058" s="316" t="s">
        <v>194</v>
      </c>
      <c r="G1058" s="318" t="s">
        <v>6725</v>
      </c>
      <c r="H1058" s="316" t="str">
        <f>IF(OR(AND('ENTR1-Age'!CI42="",'ENTR1-Age'!CJ42=""),AND('ENTR1-Age'!CI90="",'ENTR1-Age'!CJ90=""),AND('ENTR1-Age'!CJ42="K",'ENTR1-Age'!CJ90="K"),OR('ENTR1-Age'!CJ42="O",'ENTR1-Age'!CJ90="O")),"",SUM('ENTR1-Age'!CI42,'ENTR1-Age'!CI90))</f>
        <v/>
      </c>
      <c r="I1058" s="316" t="str">
        <f>IF(AND(OR(AND('ENTR1-Age'!CJ42="O",'ENTR1-Age'!CJ90="O"),AND('ENTR1-Age'!CJ42="K",'ENTR1-Age'!CJ90="K")),SUM('ENTR1-Age'!CI42,'ENTR1-Age'!CI90)=0,ISNUMBER('ENTR1-Age'!CI138)),"",IF(OR('ENTR1-Age'!CJ42="O",'ENTR1-Age'!CJ90="O"),"O",IF(AND('ENTR1-Age'!CJ42='ENTR1-Age'!CJ90,OR('ENTR1-Age'!CJ42="K",'ENTR1-Age'!CJ42="W",'ENTR1-Age'!CJ42="M")), UPPER('ENTR1-Age'!CJ42),"")))</f>
        <v/>
      </c>
      <c r="J1058" s="321" t="s">
        <v>184</v>
      </c>
      <c r="K1058" s="322" t="str">
        <f>IF(AND(ISBLANK('ENTR1-Age'!CI138),$L$1058&lt;&gt;"M"),"",'ENTR1-Age'!CI138)</f>
        <v/>
      </c>
      <c r="L1058" s="316" t="str">
        <f>IF(ISBLANK('ENTR1-Age'!CJ138),"",'ENTR1-Age'!CJ138)</f>
        <v/>
      </c>
      <c r="M1058" s="317" t="str">
        <f t="shared" si="17"/>
        <v>OK</v>
      </c>
      <c r="N1058" s="342"/>
    </row>
    <row r="1059" spans="1:14" x14ac:dyDescent="0.2">
      <c r="A1059" s="316" t="s">
        <v>389</v>
      </c>
      <c r="B1059" s="316" t="s">
        <v>6726</v>
      </c>
      <c r="C1059" s="316" t="s">
        <v>194</v>
      </c>
      <c r="D1059" s="318" t="s">
        <v>6727</v>
      </c>
      <c r="E1059" s="321" t="s">
        <v>184</v>
      </c>
      <c r="F1059" s="316" t="s">
        <v>194</v>
      </c>
      <c r="G1059" s="318" t="s">
        <v>6728</v>
      </c>
      <c r="H1059" s="316" t="str">
        <f>IF(OR(AND('ENTR1-Age'!CI43="",'ENTR1-Age'!CJ43=""),AND('ENTR1-Age'!CI91="",'ENTR1-Age'!CJ91=""),AND('ENTR1-Age'!CJ43="K",'ENTR1-Age'!CJ91="K"),OR('ENTR1-Age'!CJ43="O",'ENTR1-Age'!CJ91="O")),"",SUM('ENTR1-Age'!CI43,'ENTR1-Age'!CI91))</f>
        <v/>
      </c>
      <c r="I1059" s="316" t="str">
        <f>IF(AND(OR(AND('ENTR1-Age'!CJ43="O",'ENTR1-Age'!CJ91="O"),AND('ENTR1-Age'!CJ43="K",'ENTR1-Age'!CJ91="K")),SUM('ENTR1-Age'!CI43,'ENTR1-Age'!CI91)=0,ISNUMBER('ENTR1-Age'!CI139)),"",IF(OR('ENTR1-Age'!CJ43="O",'ENTR1-Age'!CJ91="O"),"O",IF(AND('ENTR1-Age'!CJ43='ENTR1-Age'!CJ91,OR('ENTR1-Age'!CJ43="K",'ENTR1-Age'!CJ43="W",'ENTR1-Age'!CJ43="M")), UPPER('ENTR1-Age'!CJ43),"")))</f>
        <v/>
      </c>
      <c r="J1059" s="321" t="s">
        <v>184</v>
      </c>
      <c r="K1059" s="322" t="str">
        <f>IF(AND(ISBLANK('ENTR1-Age'!CI139),$L$1059&lt;&gt;"M"),"",'ENTR1-Age'!CI139)</f>
        <v/>
      </c>
      <c r="L1059" s="316" t="str">
        <f>IF(ISBLANK('ENTR1-Age'!CJ139),"",'ENTR1-Age'!CJ139)</f>
        <v/>
      </c>
      <c r="M1059" s="317" t="str">
        <f t="shared" si="17"/>
        <v>OK</v>
      </c>
      <c r="N1059" s="342"/>
    </row>
    <row r="1060" spans="1:14" x14ac:dyDescent="0.2">
      <c r="A1060" s="316" t="s">
        <v>389</v>
      </c>
      <c r="B1060" s="316" t="s">
        <v>6729</v>
      </c>
      <c r="C1060" s="316" t="s">
        <v>194</v>
      </c>
      <c r="D1060" s="318" t="s">
        <v>6730</v>
      </c>
      <c r="E1060" s="321" t="s">
        <v>184</v>
      </c>
      <c r="F1060" s="316" t="s">
        <v>194</v>
      </c>
      <c r="G1060" s="318" t="s">
        <v>6731</v>
      </c>
      <c r="H1060" s="316" t="str">
        <f>IF(OR(AND('ENTR1-Age'!CI44="",'ENTR1-Age'!CJ44=""),AND('ENTR1-Age'!CI92="",'ENTR1-Age'!CJ92=""),AND('ENTR1-Age'!CJ44="K",'ENTR1-Age'!CJ92="K"),OR('ENTR1-Age'!CJ44="O",'ENTR1-Age'!CJ92="O")),"",SUM('ENTR1-Age'!CI44,'ENTR1-Age'!CI92))</f>
        <v/>
      </c>
      <c r="I1060" s="316" t="str">
        <f>IF(AND(OR(AND('ENTR1-Age'!CJ44="O",'ENTR1-Age'!CJ92="O"),AND('ENTR1-Age'!CJ44="K",'ENTR1-Age'!CJ92="K")),SUM('ENTR1-Age'!CI44,'ENTR1-Age'!CI92)=0,ISNUMBER('ENTR1-Age'!CI140)),"",IF(OR('ENTR1-Age'!CJ44="O",'ENTR1-Age'!CJ92="O"),"O",IF(AND('ENTR1-Age'!CJ44='ENTR1-Age'!CJ92,OR('ENTR1-Age'!CJ44="K",'ENTR1-Age'!CJ44="W",'ENTR1-Age'!CJ44="M")), UPPER('ENTR1-Age'!CJ44),"")))</f>
        <v/>
      </c>
      <c r="J1060" s="321" t="s">
        <v>184</v>
      </c>
      <c r="K1060" s="322" t="str">
        <f>IF(AND(ISBLANK('ENTR1-Age'!CI140),$L$1060&lt;&gt;"M"),"",'ENTR1-Age'!CI140)</f>
        <v/>
      </c>
      <c r="L1060" s="316" t="str">
        <f>IF(ISBLANK('ENTR1-Age'!CJ140),"",'ENTR1-Age'!CJ140)</f>
        <v/>
      </c>
      <c r="M1060" s="317" t="str">
        <f t="shared" si="17"/>
        <v>OK</v>
      </c>
      <c r="N1060" s="342"/>
    </row>
    <row r="1061" spans="1:14" x14ac:dyDescent="0.2">
      <c r="A1061" s="316" t="s">
        <v>389</v>
      </c>
      <c r="B1061" s="316" t="s">
        <v>6732</v>
      </c>
      <c r="C1061" s="316" t="s">
        <v>194</v>
      </c>
      <c r="D1061" s="318" t="s">
        <v>6733</v>
      </c>
      <c r="E1061" s="321" t="s">
        <v>184</v>
      </c>
      <c r="F1061" s="316" t="s">
        <v>194</v>
      </c>
      <c r="G1061" s="318" t="s">
        <v>6734</v>
      </c>
      <c r="H1061" s="316" t="str">
        <f>IF(OR(AND('ENTR1-Age'!CI45="",'ENTR1-Age'!CJ45=""),AND('ENTR1-Age'!CI93="",'ENTR1-Age'!CJ93=""),AND('ENTR1-Age'!CJ45="K",'ENTR1-Age'!CJ93="K"),OR('ENTR1-Age'!CJ45="O",'ENTR1-Age'!CJ93="O")),"",SUM('ENTR1-Age'!CI45,'ENTR1-Age'!CI93))</f>
        <v/>
      </c>
      <c r="I1061" s="316" t="str">
        <f>IF(AND(OR(AND('ENTR1-Age'!CJ45="O",'ENTR1-Age'!CJ93="O"),AND('ENTR1-Age'!CJ45="K",'ENTR1-Age'!CJ93="K")),SUM('ENTR1-Age'!CI45,'ENTR1-Age'!CI93)=0,ISNUMBER('ENTR1-Age'!CI141)),"",IF(OR('ENTR1-Age'!CJ45="O",'ENTR1-Age'!CJ93="O"),"O",IF(AND('ENTR1-Age'!CJ45='ENTR1-Age'!CJ93,OR('ENTR1-Age'!CJ45="K",'ENTR1-Age'!CJ45="W",'ENTR1-Age'!CJ45="M")), UPPER('ENTR1-Age'!CJ45),"")))</f>
        <v/>
      </c>
      <c r="J1061" s="321" t="s">
        <v>184</v>
      </c>
      <c r="K1061" s="322" t="str">
        <f>IF(AND(ISBLANK('ENTR1-Age'!CI141),$L$1061&lt;&gt;"M"),"",'ENTR1-Age'!CI141)</f>
        <v/>
      </c>
      <c r="L1061" s="316" t="str">
        <f>IF(ISBLANK('ENTR1-Age'!CJ141),"",'ENTR1-Age'!CJ141)</f>
        <v/>
      </c>
      <c r="M1061" s="317" t="str">
        <f t="shared" si="17"/>
        <v>OK</v>
      </c>
      <c r="N1061" s="342"/>
    </row>
    <row r="1062" spans="1:14" x14ac:dyDescent="0.2">
      <c r="A1062" s="316" t="s">
        <v>389</v>
      </c>
      <c r="B1062" s="316" t="s">
        <v>6735</v>
      </c>
      <c r="C1062" s="316" t="s">
        <v>194</v>
      </c>
      <c r="D1062" s="318" t="s">
        <v>6736</v>
      </c>
      <c r="E1062" s="321" t="s">
        <v>184</v>
      </c>
      <c r="F1062" s="316" t="s">
        <v>194</v>
      </c>
      <c r="G1062" s="318" t="s">
        <v>6737</v>
      </c>
      <c r="H1062" s="316" t="str">
        <f>IF(OR(AND('ENTR1-Age'!CI46="",'ENTR1-Age'!CJ46=""),AND('ENTR1-Age'!CI94="",'ENTR1-Age'!CJ94=""),AND('ENTR1-Age'!CJ46="K",'ENTR1-Age'!CJ94="K"),OR('ENTR1-Age'!CJ46="O",'ENTR1-Age'!CJ94="O")),"",SUM('ENTR1-Age'!CI46,'ENTR1-Age'!CI94))</f>
        <v/>
      </c>
      <c r="I1062" s="316" t="str">
        <f>IF(AND(OR(AND('ENTR1-Age'!CJ46="O",'ENTR1-Age'!CJ94="O"),AND('ENTR1-Age'!CJ46="K",'ENTR1-Age'!CJ94="K")),SUM('ENTR1-Age'!CI46,'ENTR1-Age'!CI94)=0,ISNUMBER('ENTR1-Age'!CI142)),"",IF(OR('ENTR1-Age'!CJ46="O",'ENTR1-Age'!CJ94="O"),"O",IF(AND('ENTR1-Age'!CJ46='ENTR1-Age'!CJ94,OR('ENTR1-Age'!CJ46="K",'ENTR1-Age'!CJ46="W",'ENTR1-Age'!CJ46="M")), UPPER('ENTR1-Age'!CJ46),"")))</f>
        <v/>
      </c>
      <c r="J1062" s="321" t="s">
        <v>184</v>
      </c>
      <c r="K1062" s="322" t="str">
        <f>IF(AND(ISBLANK('ENTR1-Age'!CI142),$L$1062&lt;&gt;"M"),"",'ENTR1-Age'!CI142)</f>
        <v/>
      </c>
      <c r="L1062" s="316" t="str">
        <f>IF(ISBLANK('ENTR1-Age'!CJ142),"",'ENTR1-Age'!CJ142)</f>
        <v/>
      </c>
      <c r="M1062" s="317" t="str">
        <f t="shared" si="17"/>
        <v>OK</v>
      </c>
      <c r="N1062" s="342"/>
    </row>
    <row r="1063" spans="1:14" x14ac:dyDescent="0.2">
      <c r="A1063" s="316" t="s">
        <v>389</v>
      </c>
      <c r="B1063" s="316" t="s">
        <v>6738</v>
      </c>
      <c r="C1063" s="316" t="s">
        <v>194</v>
      </c>
      <c r="D1063" s="318" t="s">
        <v>6739</v>
      </c>
      <c r="E1063" s="321" t="s">
        <v>184</v>
      </c>
      <c r="F1063" s="316" t="s">
        <v>194</v>
      </c>
      <c r="G1063" s="318" t="s">
        <v>6740</v>
      </c>
      <c r="H1063" s="316" t="str">
        <f>IF(OR(AND('ENTR1-Age'!CI47="",'ENTR1-Age'!CJ47=""),AND('ENTR1-Age'!CI95="",'ENTR1-Age'!CJ95=""),AND('ENTR1-Age'!CJ47="K",'ENTR1-Age'!CJ95="K"),OR('ENTR1-Age'!CJ47="O",'ENTR1-Age'!CJ95="O")),"",SUM('ENTR1-Age'!CI47,'ENTR1-Age'!CI95))</f>
        <v/>
      </c>
      <c r="I1063" s="316" t="str">
        <f>IF(AND(OR(AND('ENTR1-Age'!CJ47="O",'ENTR1-Age'!CJ95="O"),AND('ENTR1-Age'!CJ47="K",'ENTR1-Age'!CJ95="K")),SUM('ENTR1-Age'!CI47,'ENTR1-Age'!CI95)=0,ISNUMBER('ENTR1-Age'!CI143)),"",IF(OR('ENTR1-Age'!CJ47="O",'ENTR1-Age'!CJ95="O"),"O",IF(AND('ENTR1-Age'!CJ47='ENTR1-Age'!CJ95,OR('ENTR1-Age'!CJ47="K",'ENTR1-Age'!CJ47="W",'ENTR1-Age'!CJ47="M")), UPPER('ENTR1-Age'!CJ47),"")))</f>
        <v/>
      </c>
      <c r="J1063" s="321" t="s">
        <v>184</v>
      </c>
      <c r="K1063" s="322" t="str">
        <f>IF(AND(ISBLANK('ENTR1-Age'!CI143),$L$1063&lt;&gt;"M"),"",'ENTR1-Age'!CI143)</f>
        <v/>
      </c>
      <c r="L1063" s="316" t="str">
        <f>IF(ISBLANK('ENTR1-Age'!CJ143),"",'ENTR1-Age'!CJ143)</f>
        <v/>
      </c>
      <c r="M1063" s="317" t="str">
        <f t="shared" si="17"/>
        <v>OK</v>
      </c>
      <c r="N1063" s="342"/>
    </row>
    <row r="1064" spans="1:14" x14ac:dyDescent="0.2">
      <c r="A1064" s="316" t="s">
        <v>389</v>
      </c>
      <c r="B1064" s="316" t="s">
        <v>6741</v>
      </c>
      <c r="C1064" s="316" t="s">
        <v>194</v>
      </c>
      <c r="D1064" s="318" t="s">
        <v>6742</v>
      </c>
      <c r="E1064" s="321" t="s">
        <v>184</v>
      </c>
      <c r="F1064" s="316" t="s">
        <v>194</v>
      </c>
      <c r="G1064" s="318" t="s">
        <v>6743</v>
      </c>
      <c r="H1064" s="316" t="str">
        <f>IF(OR(AND('ENTR1-Age'!CI48="",'ENTR1-Age'!CJ48=""),AND('ENTR1-Age'!CI96="",'ENTR1-Age'!CJ96=""),AND('ENTR1-Age'!CJ48="K",'ENTR1-Age'!CJ96="K"),OR('ENTR1-Age'!CJ48="O",'ENTR1-Age'!CJ96="O")),"",SUM('ENTR1-Age'!CI48,'ENTR1-Age'!CI96))</f>
        <v/>
      </c>
      <c r="I1064" s="316" t="str">
        <f>IF(AND(OR(AND('ENTR1-Age'!CJ48="O",'ENTR1-Age'!CJ96="O"),AND('ENTR1-Age'!CJ48="K",'ENTR1-Age'!CJ96="K")),SUM('ENTR1-Age'!CI48,'ENTR1-Age'!CI96)=0,ISNUMBER('ENTR1-Age'!CI144)),"",IF(OR('ENTR1-Age'!CJ48="O",'ENTR1-Age'!CJ96="O"),"O",IF(AND('ENTR1-Age'!CJ48='ENTR1-Age'!CJ96,OR('ENTR1-Age'!CJ48="K",'ENTR1-Age'!CJ48="W",'ENTR1-Age'!CJ48="M")), UPPER('ENTR1-Age'!CJ48),"")))</f>
        <v/>
      </c>
      <c r="J1064" s="321" t="s">
        <v>184</v>
      </c>
      <c r="K1064" s="322" t="str">
        <f>IF(AND(ISBLANK('ENTR1-Age'!CI144),$L$1064&lt;&gt;"M"),"",'ENTR1-Age'!CI144)</f>
        <v/>
      </c>
      <c r="L1064" s="316" t="str">
        <f>IF(ISBLANK('ENTR1-Age'!CJ144),"",'ENTR1-Age'!CJ144)</f>
        <v/>
      </c>
      <c r="M1064" s="317" t="str">
        <f t="shared" si="17"/>
        <v>OK</v>
      </c>
      <c r="N1064" s="342"/>
    </row>
    <row r="1065" spans="1:14" x14ac:dyDescent="0.2">
      <c r="A1065" s="316" t="s">
        <v>389</v>
      </c>
      <c r="B1065" s="316" t="s">
        <v>6744</v>
      </c>
      <c r="C1065" s="316" t="s">
        <v>194</v>
      </c>
      <c r="D1065" s="318" t="s">
        <v>6745</v>
      </c>
      <c r="E1065" s="321" t="s">
        <v>184</v>
      </c>
      <c r="F1065" s="316" t="s">
        <v>194</v>
      </c>
      <c r="G1065" s="318" t="s">
        <v>6746</v>
      </c>
      <c r="H1065" s="316" t="str">
        <f>IF(OR(AND('ENTR1-Age'!CI49="",'ENTR1-Age'!CJ49=""),AND('ENTR1-Age'!CI97="",'ENTR1-Age'!CJ97=""),AND('ENTR1-Age'!CJ49="K",'ENTR1-Age'!CJ97="K"),OR('ENTR1-Age'!CJ49="O",'ENTR1-Age'!CJ97="O")),"",SUM('ENTR1-Age'!CI49,'ENTR1-Age'!CI97))</f>
        <v/>
      </c>
      <c r="I1065" s="316" t="str">
        <f>IF(AND(OR(AND('ENTR1-Age'!CJ49="O",'ENTR1-Age'!CJ97="O"),AND('ENTR1-Age'!CJ49="K",'ENTR1-Age'!CJ97="K")),SUM('ENTR1-Age'!CI49,'ENTR1-Age'!CI97)=0,ISNUMBER('ENTR1-Age'!CI145)),"",IF(OR('ENTR1-Age'!CJ49="O",'ENTR1-Age'!CJ97="O"),"O",IF(AND('ENTR1-Age'!CJ49='ENTR1-Age'!CJ97,OR('ENTR1-Age'!CJ49="K",'ENTR1-Age'!CJ49="W",'ENTR1-Age'!CJ49="M")), UPPER('ENTR1-Age'!CJ49),"")))</f>
        <v/>
      </c>
      <c r="J1065" s="321" t="s">
        <v>184</v>
      </c>
      <c r="K1065" s="322" t="str">
        <f>IF(AND(ISBLANK('ENTR1-Age'!CI145),$L$1065&lt;&gt;"M"),"",'ENTR1-Age'!CI145)</f>
        <v/>
      </c>
      <c r="L1065" s="316" t="str">
        <f>IF(ISBLANK('ENTR1-Age'!CJ145),"",'ENTR1-Age'!CJ145)</f>
        <v/>
      </c>
      <c r="M1065" s="317" t="str">
        <f t="shared" si="17"/>
        <v>OK</v>
      </c>
      <c r="N1065" s="342"/>
    </row>
    <row r="1066" spans="1:14" x14ac:dyDescent="0.2">
      <c r="A1066" s="316" t="s">
        <v>389</v>
      </c>
      <c r="B1066" s="316" t="s">
        <v>6747</v>
      </c>
      <c r="C1066" s="316" t="s">
        <v>194</v>
      </c>
      <c r="D1066" s="318" t="s">
        <v>6748</v>
      </c>
      <c r="E1066" s="321" t="s">
        <v>184</v>
      </c>
      <c r="F1066" s="316" t="s">
        <v>194</v>
      </c>
      <c r="G1066" s="318" t="s">
        <v>6749</v>
      </c>
      <c r="H1066" s="316" t="str">
        <f>IF(OR(AND('ENTR1-Age'!CI50="",'ENTR1-Age'!CJ50=""),AND('ENTR1-Age'!CI98="",'ENTR1-Age'!CJ98=""),AND('ENTR1-Age'!CJ50="K",'ENTR1-Age'!CJ98="K"),OR('ENTR1-Age'!CJ50="O",'ENTR1-Age'!CJ98="O")),"",SUM('ENTR1-Age'!CI50,'ENTR1-Age'!CI98))</f>
        <v/>
      </c>
      <c r="I1066" s="316" t="str">
        <f>IF(AND(OR(AND('ENTR1-Age'!CJ50="O",'ENTR1-Age'!CJ98="O"),AND('ENTR1-Age'!CJ50="K",'ENTR1-Age'!CJ98="K")),SUM('ENTR1-Age'!CI50,'ENTR1-Age'!CI98)=0,ISNUMBER('ENTR1-Age'!CI146)),"",IF(OR('ENTR1-Age'!CJ50="O",'ENTR1-Age'!CJ98="O"),"O",IF(AND('ENTR1-Age'!CJ50='ENTR1-Age'!CJ98,OR('ENTR1-Age'!CJ50="K",'ENTR1-Age'!CJ50="W",'ENTR1-Age'!CJ50="M")), UPPER('ENTR1-Age'!CJ50),"")))</f>
        <v/>
      </c>
      <c r="J1066" s="321" t="s">
        <v>184</v>
      </c>
      <c r="K1066" s="322" t="str">
        <f>IF(AND(ISBLANK('ENTR1-Age'!CI146),$L$1066&lt;&gt;"M"),"",'ENTR1-Age'!CI146)</f>
        <v/>
      </c>
      <c r="L1066" s="316" t="str">
        <f>IF(ISBLANK('ENTR1-Age'!CJ146),"",'ENTR1-Age'!CJ146)</f>
        <v/>
      </c>
      <c r="M1066" s="317" t="str">
        <f t="shared" si="17"/>
        <v>OK</v>
      </c>
      <c r="N1066" s="342"/>
    </row>
    <row r="1067" spans="1:14" x14ac:dyDescent="0.2">
      <c r="A1067" s="316" t="s">
        <v>389</v>
      </c>
      <c r="B1067" s="316" t="s">
        <v>6750</v>
      </c>
      <c r="C1067" s="316" t="s">
        <v>194</v>
      </c>
      <c r="D1067" s="318" t="s">
        <v>6751</v>
      </c>
      <c r="E1067" s="321" t="s">
        <v>184</v>
      </c>
      <c r="F1067" s="316" t="s">
        <v>194</v>
      </c>
      <c r="G1067" s="318" t="s">
        <v>6752</v>
      </c>
      <c r="H1067" s="316" t="str">
        <f>IF(OR(AND('ENTR1-Age'!CI51="",'ENTR1-Age'!CJ51=""),AND('ENTR1-Age'!CI99="",'ENTR1-Age'!CJ99=""),AND('ENTR1-Age'!CJ51="K",'ENTR1-Age'!CJ99="K"),OR('ENTR1-Age'!CJ51="O",'ENTR1-Age'!CJ99="O")),"",SUM('ENTR1-Age'!CI51,'ENTR1-Age'!CI99))</f>
        <v/>
      </c>
      <c r="I1067" s="316" t="str">
        <f>IF(AND(OR(AND('ENTR1-Age'!CJ51="O",'ENTR1-Age'!CJ99="O"),AND('ENTR1-Age'!CJ51="K",'ENTR1-Age'!CJ99="K")),SUM('ENTR1-Age'!CI51,'ENTR1-Age'!CI99)=0,ISNUMBER('ENTR1-Age'!CI147)),"",IF(OR('ENTR1-Age'!CJ51="O",'ENTR1-Age'!CJ99="O"),"O",IF(AND('ENTR1-Age'!CJ51='ENTR1-Age'!CJ99,OR('ENTR1-Age'!CJ51="K",'ENTR1-Age'!CJ51="W",'ENTR1-Age'!CJ51="M")), UPPER('ENTR1-Age'!CJ51),"")))</f>
        <v/>
      </c>
      <c r="J1067" s="321" t="s">
        <v>184</v>
      </c>
      <c r="K1067" s="322" t="str">
        <f>IF(AND(ISBLANK('ENTR1-Age'!CI147),$L$1067&lt;&gt;"M"),"",'ENTR1-Age'!CI147)</f>
        <v/>
      </c>
      <c r="L1067" s="316" t="str">
        <f>IF(ISBLANK('ENTR1-Age'!CJ147),"",'ENTR1-Age'!CJ147)</f>
        <v/>
      </c>
      <c r="M1067" s="317" t="str">
        <f t="shared" si="17"/>
        <v>OK</v>
      </c>
      <c r="N1067" s="342"/>
    </row>
    <row r="1068" spans="1:14" x14ac:dyDescent="0.2">
      <c r="A1068" s="316" t="s">
        <v>389</v>
      </c>
      <c r="B1068" s="316" t="s">
        <v>6753</v>
      </c>
      <c r="C1068" s="316" t="s">
        <v>194</v>
      </c>
      <c r="D1068" s="318" t="s">
        <v>6754</v>
      </c>
      <c r="E1068" s="321" t="s">
        <v>184</v>
      </c>
      <c r="F1068" s="316" t="s">
        <v>194</v>
      </c>
      <c r="G1068" s="318" t="s">
        <v>6755</v>
      </c>
      <c r="H1068" s="316" t="str">
        <f>IF(OR(AND('ENTR1-Age'!CI52="",'ENTR1-Age'!CJ52=""),AND('ENTR1-Age'!CI100="",'ENTR1-Age'!CJ100=""),AND('ENTR1-Age'!CJ52="K",'ENTR1-Age'!CJ100="K"),OR('ENTR1-Age'!CJ52="O",'ENTR1-Age'!CJ100="O")),"",SUM('ENTR1-Age'!CI52,'ENTR1-Age'!CI100))</f>
        <v/>
      </c>
      <c r="I1068" s="316" t="str">
        <f>IF(AND(OR(AND('ENTR1-Age'!CJ52="O",'ENTR1-Age'!CJ100="O"),AND('ENTR1-Age'!CJ52="K",'ENTR1-Age'!CJ100="K")),SUM('ENTR1-Age'!CI52,'ENTR1-Age'!CI100)=0,ISNUMBER('ENTR1-Age'!CI148)),"",IF(OR('ENTR1-Age'!CJ52="O",'ENTR1-Age'!CJ100="O"),"O",IF(AND('ENTR1-Age'!CJ52='ENTR1-Age'!CJ100,OR('ENTR1-Age'!CJ52="K",'ENTR1-Age'!CJ52="W",'ENTR1-Age'!CJ52="M")), UPPER('ENTR1-Age'!CJ52),"")))</f>
        <v/>
      </c>
      <c r="J1068" s="321" t="s">
        <v>184</v>
      </c>
      <c r="K1068" s="322" t="str">
        <f>IF(AND(ISBLANK('ENTR1-Age'!CI148),$L$1068&lt;&gt;"M"),"",'ENTR1-Age'!CI148)</f>
        <v/>
      </c>
      <c r="L1068" s="316" t="str">
        <f>IF(ISBLANK('ENTR1-Age'!CJ148),"",'ENTR1-Age'!CJ148)</f>
        <v/>
      </c>
      <c r="M1068" s="317" t="str">
        <f t="shared" si="17"/>
        <v>OK</v>
      </c>
      <c r="N1068" s="342"/>
    </row>
    <row r="1069" spans="1:14" x14ac:dyDescent="0.2">
      <c r="A1069" s="316" t="s">
        <v>389</v>
      </c>
      <c r="B1069" s="316" t="s">
        <v>6756</v>
      </c>
      <c r="C1069" s="316" t="s">
        <v>194</v>
      </c>
      <c r="D1069" s="318" t="s">
        <v>6757</v>
      </c>
      <c r="E1069" s="321" t="s">
        <v>184</v>
      </c>
      <c r="F1069" s="316" t="s">
        <v>194</v>
      </c>
      <c r="G1069" s="318" t="s">
        <v>6758</v>
      </c>
      <c r="H1069" s="316" t="str">
        <f>IF(OR(AND('ENTR1-Age'!CI53="",'ENTR1-Age'!CJ53=""),AND('ENTR1-Age'!CI101="",'ENTR1-Age'!CJ101=""),AND('ENTR1-Age'!CJ53="K",'ENTR1-Age'!CJ101="K"),OR('ENTR1-Age'!CJ53="O",'ENTR1-Age'!CJ101="O")),"",SUM('ENTR1-Age'!CI53,'ENTR1-Age'!CI101))</f>
        <v/>
      </c>
      <c r="I1069" s="316" t="str">
        <f>IF(AND(OR(AND('ENTR1-Age'!CJ53="O",'ENTR1-Age'!CJ101="O"),AND('ENTR1-Age'!CJ53="K",'ENTR1-Age'!CJ101="K")),SUM('ENTR1-Age'!CI53,'ENTR1-Age'!CI101)=0,ISNUMBER('ENTR1-Age'!CI149)),"",IF(OR('ENTR1-Age'!CJ53="O",'ENTR1-Age'!CJ101="O"),"O",IF(AND('ENTR1-Age'!CJ53='ENTR1-Age'!CJ101,OR('ENTR1-Age'!CJ53="K",'ENTR1-Age'!CJ53="W",'ENTR1-Age'!CJ53="M")), UPPER('ENTR1-Age'!CJ53),"")))</f>
        <v/>
      </c>
      <c r="J1069" s="321" t="s">
        <v>184</v>
      </c>
      <c r="K1069" s="322" t="str">
        <f>IF(AND(ISBLANK('ENTR1-Age'!CI149),$L$1069&lt;&gt;"M"),"",'ENTR1-Age'!CI149)</f>
        <v/>
      </c>
      <c r="L1069" s="316" t="str">
        <f>IF(ISBLANK('ENTR1-Age'!CJ149),"",'ENTR1-Age'!CJ149)</f>
        <v/>
      </c>
      <c r="M1069" s="317" t="str">
        <f t="shared" si="17"/>
        <v>OK</v>
      </c>
      <c r="N1069" s="342"/>
    </row>
    <row r="1070" spans="1:14" x14ac:dyDescent="0.2">
      <c r="A1070" s="316" t="s">
        <v>389</v>
      </c>
      <c r="B1070" s="316" t="s">
        <v>6759</v>
      </c>
      <c r="C1070" s="316" t="s">
        <v>194</v>
      </c>
      <c r="D1070" s="318" t="s">
        <v>6760</v>
      </c>
      <c r="E1070" s="321" t="s">
        <v>184</v>
      </c>
      <c r="F1070" s="316" t="s">
        <v>194</v>
      </c>
      <c r="G1070" s="318" t="s">
        <v>6761</v>
      </c>
      <c r="H1070" s="316" t="str">
        <f>IF(OR(AND('ENTR1-Age'!CI54="",'ENTR1-Age'!CJ54=""),AND('ENTR1-Age'!CI102="",'ENTR1-Age'!CJ102=""),AND('ENTR1-Age'!CJ54="K",'ENTR1-Age'!CJ102="K"),OR('ENTR1-Age'!CJ54="O",'ENTR1-Age'!CJ102="O")),"",SUM('ENTR1-Age'!CI54,'ENTR1-Age'!CI102))</f>
        <v/>
      </c>
      <c r="I1070" s="316" t="str">
        <f>IF(AND(OR(AND('ENTR1-Age'!CJ54="O",'ENTR1-Age'!CJ102="O"),AND('ENTR1-Age'!CJ54="K",'ENTR1-Age'!CJ102="K")),SUM('ENTR1-Age'!CI54,'ENTR1-Age'!CI102)=0,ISNUMBER('ENTR1-Age'!CI150)),"",IF(OR('ENTR1-Age'!CJ54="O",'ENTR1-Age'!CJ102="O"),"O",IF(AND('ENTR1-Age'!CJ54='ENTR1-Age'!CJ102,OR('ENTR1-Age'!CJ54="K",'ENTR1-Age'!CJ54="W",'ENTR1-Age'!CJ54="M")), UPPER('ENTR1-Age'!CJ54),"")))</f>
        <v/>
      </c>
      <c r="J1070" s="321" t="s">
        <v>184</v>
      </c>
      <c r="K1070" s="322" t="str">
        <f>IF(AND(ISBLANK('ENTR1-Age'!CI150),$L$1070&lt;&gt;"M"),"",'ENTR1-Age'!CI150)</f>
        <v/>
      </c>
      <c r="L1070" s="316" t="str">
        <f>IF(ISBLANK('ENTR1-Age'!CJ150),"",'ENTR1-Age'!CJ150)</f>
        <v/>
      </c>
      <c r="M1070" s="317" t="str">
        <f t="shared" si="17"/>
        <v>OK</v>
      </c>
      <c r="N1070" s="342"/>
    </row>
    <row r="1071" spans="1:14" x14ac:dyDescent="0.2">
      <c r="A1071" s="316" t="s">
        <v>389</v>
      </c>
      <c r="B1071" s="316" t="s">
        <v>6762</v>
      </c>
      <c r="C1071" s="316" t="s">
        <v>194</v>
      </c>
      <c r="D1071" s="318" t="s">
        <v>6763</v>
      </c>
      <c r="E1071" s="321" t="s">
        <v>184</v>
      </c>
      <c r="F1071" s="316" t="s">
        <v>194</v>
      </c>
      <c r="G1071" s="318" t="s">
        <v>6764</v>
      </c>
      <c r="H1071" s="316" t="str">
        <f>IF(OR(AND('ENTR1-Age'!CI55="",'ENTR1-Age'!CJ55=""),AND('ENTR1-Age'!CI103="",'ENTR1-Age'!CJ103=""),AND('ENTR1-Age'!CJ55="K",'ENTR1-Age'!CJ103="K"),OR('ENTR1-Age'!CJ55="O",'ENTR1-Age'!CJ103="O")),"",SUM('ENTR1-Age'!CI55,'ENTR1-Age'!CI103))</f>
        <v/>
      </c>
      <c r="I1071" s="316" t="str">
        <f>IF(AND(OR(AND('ENTR1-Age'!CJ55="O",'ENTR1-Age'!CJ103="O"),AND('ENTR1-Age'!CJ55="K",'ENTR1-Age'!CJ103="K")),SUM('ENTR1-Age'!CI55,'ENTR1-Age'!CI103)=0,ISNUMBER('ENTR1-Age'!CI151)),"",IF(OR('ENTR1-Age'!CJ55="O",'ENTR1-Age'!CJ103="O"),"O",IF(AND('ENTR1-Age'!CJ55='ENTR1-Age'!CJ103,OR('ENTR1-Age'!CJ55="K",'ENTR1-Age'!CJ55="W",'ENTR1-Age'!CJ55="M")), UPPER('ENTR1-Age'!CJ55),"")))</f>
        <v/>
      </c>
      <c r="J1071" s="321" t="s">
        <v>184</v>
      </c>
      <c r="K1071" s="322" t="str">
        <f>IF(AND(ISBLANK('ENTR1-Age'!CI151),$L$1071&lt;&gt;"M"),"",'ENTR1-Age'!CI151)</f>
        <v/>
      </c>
      <c r="L1071" s="316" t="str">
        <f>IF(ISBLANK('ENTR1-Age'!CJ151),"",'ENTR1-Age'!CJ151)</f>
        <v/>
      </c>
      <c r="M1071" s="317" t="str">
        <f t="shared" si="17"/>
        <v>OK</v>
      </c>
      <c r="N1071" s="342"/>
    </row>
    <row r="1072" spans="1:14" x14ac:dyDescent="0.2">
      <c r="A1072" s="316" t="s">
        <v>389</v>
      </c>
      <c r="B1072" s="316" t="s">
        <v>6765</v>
      </c>
      <c r="C1072" s="316" t="s">
        <v>194</v>
      </c>
      <c r="D1072" s="318" t="s">
        <v>6766</v>
      </c>
      <c r="E1072" s="321" t="s">
        <v>184</v>
      </c>
      <c r="F1072" s="316" t="s">
        <v>194</v>
      </c>
      <c r="G1072" s="318" t="s">
        <v>6767</v>
      </c>
      <c r="H1072" s="316" t="str">
        <f>IF(OR(AND('ENTR1-Age'!CI56="",'ENTR1-Age'!CJ56=""),AND('ENTR1-Age'!CI104="",'ENTR1-Age'!CJ104=""),AND('ENTR1-Age'!CJ56="K",'ENTR1-Age'!CJ104="K"),OR('ENTR1-Age'!CJ56="O",'ENTR1-Age'!CJ104="O")),"",SUM('ENTR1-Age'!CI56,'ENTR1-Age'!CI104))</f>
        <v/>
      </c>
      <c r="I1072" s="316" t="str">
        <f>IF(AND(OR(AND('ENTR1-Age'!CJ56="O",'ENTR1-Age'!CJ104="O"),AND('ENTR1-Age'!CJ56="K",'ENTR1-Age'!CJ104="K")),SUM('ENTR1-Age'!CI56,'ENTR1-Age'!CI104)=0,ISNUMBER('ENTR1-Age'!CI152)),"",IF(OR('ENTR1-Age'!CJ56="O",'ENTR1-Age'!CJ104="O"),"O",IF(AND('ENTR1-Age'!CJ56='ENTR1-Age'!CJ104,OR('ENTR1-Age'!CJ56="K",'ENTR1-Age'!CJ56="W",'ENTR1-Age'!CJ56="M")), UPPER('ENTR1-Age'!CJ56),"")))</f>
        <v/>
      </c>
      <c r="J1072" s="321" t="s">
        <v>184</v>
      </c>
      <c r="K1072" s="322" t="str">
        <f>IF(AND(ISBLANK('ENTR1-Age'!CI152),$L$1072&lt;&gt;"M"),"",'ENTR1-Age'!CI152)</f>
        <v/>
      </c>
      <c r="L1072" s="316" t="str">
        <f>IF(ISBLANK('ENTR1-Age'!CJ152),"",'ENTR1-Age'!CJ152)</f>
        <v/>
      </c>
      <c r="M1072" s="317" t="str">
        <f t="shared" si="17"/>
        <v>OK</v>
      </c>
      <c r="N1072" s="342"/>
    </row>
    <row r="1073" spans="1:14" x14ac:dyDescent="0.2">
      <c r="A1073" s="316" t="s">
        <v>389</v>
      </c>
      <c r="B1073" s="316" t="s">
        <v>6768</v>
      </c>
      <c r="C1073" s="316" t="s">
        <v>194</v>
      </c>
      <c r="D1073" s="318" t="s">
        <v>6769</v>
      </c>
      <c r="E1073" s="321" t="s">
        <v>184</v>
      </c>
      <c r="F1073" s="316" t="s">
        <v>194</v>
      </c>
      <c r="G1073" s="318" t="s">
        <v>6770</v>
      </c>
      <c r="H1073" s="316" t="str">
        <f>IF(OR(AND('ENTR1-Age'!CI57="",'ENTR1-Age'!CJ57=""),AND('ENTR1-Age'!CI105="",'ENTR1-Age'!CJ105=""),AND('ENTR1-Age'!CJ57="K",'ENTR1-Age'!CJ105="K"),OR('ENTR1-Age'!CJ57="O",'ENTR1-Age'!CJ105="O")),"",SUM('ENTR1-Age'!CI57,'ENTR1-Age'!CI105))</f>
        <v/>
      </c>
      <c r="I1073" s="316" t="str">
        <f>IF(AND(OR(AND('ENTR1-Age'!CJ57="O",'ENTR1-Age'!CJ105="O"),AND('ENTR1-Age'!CJ57="K",'ENTR1-Age'!CJ105="K")),SUM('ENTR1-Age'!CI57,'ENTR1-Age'!CI105)=0,ISNUMBER('ENTR1-Age'!CI153)),"",IF(OR('ENTR1-Age'!CJ57="O",'ENTR1-Age'!CJ105="O"),"O",IF(AND('ENTR1-Age'!CJ57='ENTR1-Age'!CJ105,OR('ENTR1-Age'!CJ57="K",'ENTR1-Age'!CJ57="W",'ENTR1-Age'!CJ57="M")), UPPER('ENTR1-Age'!CJ57),"")))</f>
        <v/>
      </c>
      <c r="J1073" s="321" t="s">
        <v>184</v>
      </c>
      <c r="K1073" s="322" t="str">
        <f>IF(AND(ISBLANK('ENTR1-Age'!CI153),$L$1073&lt;&gt;"M"),"",'ENTR1-Age'!CI153)</f>
        <v/>
      </c>
      <c r="L1073" s="316" t="str">
        <f>IF(ISBLANK('ENTR1-Age'!CJ153),"",'ENTR1-Age'!CJ153)</f>
        <v/>
      </c>
      <c r="M1073" s="317" t="str">
        <f t="shared" si="17"/>
        <v>OK</v>
      </c>
      <c r="N1073" s="342"/>
    </row>
    <row r="1074" spans="1:14" x14ac:dyDescent="0.2">
      <c r="A1074" s="316" t="s">
        <v>389</v>
      </c>
      <c r="B1074" s="316" t="s">
        <v>6771</v>
      </c>
      <c r="C1074" s="316" t="s">
        <v>194</v>
      </c>
      <c r="D1074" s="318" t="s">
        <v>6772</v>
      </c>
      <c r="E1074" s="321" t="s">
        <v>184</v>
      </c>
      <c r="F1074" s="316" t="s">
        <v>194</v>
      </c>
      <c r="G1074" s="318" t="s">
        <v>6773</v>
      </c>
      <c r="H1074" s="316" t="str">
        <f>IF(OR(AND('ENTR1-Age'!CI58="",'ENTR1-Age'!CJ58=""),AND('ENTR1-Age'!CI106="",'ENTR1-Age'!CJ106=""),AND('ENTR1-Age'!CJ58="K",'ENTR1-Age'!CJ106="K"),OR('ENTR1-Age'!CJ58="O",'ENTR1-Age'!CJ106="O")),"",SUM('ENTR1-Age'!CI58,'ENTR1-Age'!CI106))</f>
        <v/>
      </c>
      <c r="I1074" s="316" t="str">
        <f>IF(AND(OR(AND('ENTR1-Age'!CJ58="O",'ENTR1-Age'!CJ106="O"),AND('ENTR1-Age'!CJ58="K",'ENTR1-Age'!CJ106="K")),SUM('ENTR1-Age'!CI58,'ENTR1-Age'!CI106)=0,ISNUMBER('ENTR1-Age'!CI154)),"",IF(OR('ENTR1-Age'!CJ58="O",'ENTR1-Age'!CJ106="O"),"O",IF(AND('ENTR1-Age'!CJ58='ENTR1-Age'!CJ106,OR('ENTR1-Age'!CJ58="K",'ENTR1-Age'!CJ58="W",'ENTR1-Age'!CJ58="M")), UPPER('ENTR1-Age'!CJ58),"")))</f>
        <v/>
      </c>
      <c r="J1074" s="321" t="s">
        <v>184</v>
      </c>
      <c r="K1074" s="322" t="str">
        <f>IF(AND(ISBLANK('ENTR1-Age'!CI154),$L$1074&lt;&gt;"M"),"",'ENTR1-Age'!CI154)</f>
        <v/>
      </c>
      <c r="L1074" s="316" t="str">
        <f>IF(ISBLANK('ENTR1-Age'!CJ154),"",'ENTR1-Age'!CJ154)</f>
        <v/>
      </c>
      <c r="M1074" s="317" t="str">
        <f t="shared" si="17"/>
        <v>OK</v>
      </c>
      <c r="N1074" s="342"/>
    </row>
    <row r="1075" spans="1:14" x14ac:dyDescent="0.2">
      <c r="A1075" s="316" t="s">
        <v>389</v>
      </c>
      <c r="B1075" s="316" t="s">
        <v>6774</v>
      </c>
      <c r="C1075" s="316" t="s">
        <v>194</v>
      </c>
      <c r="D1075" s="318" t="s">
        <v>6775</v>
      </c>
      <c r="E1075" s="321" t="s">
        <v>184</v>
      </c>
      <c r="F1075" s="316" t="s">
        <v>194</v>
      </c>
      <c r="G1075" s="318" t="s">
        <v>6776</v>
      </c>
      <c r="H1075" s="316" t="str">
        <f>IF(OR(AND('ENTR1-Age'!CI59="",'ENTR1-Age'!CJ59=""),AND('ENTR1-Age'!CI107="",'ENTR1-Age'!CJ107=""),AND('ENTR1-Age'!CJ59="K",'ENTR1-Age'!CJ107="K"),OR('ENTR1-Age'!CJ59="O",'ENTR1-Age'!CJ107="O")),"",SUM('ENTR1-Age'!CI59,'ENTR1-Age'!CI107))</f>
        <v/>
      </c>
      <c r="I1075" s="316" t="str">
        <f>IF(AND(OR(AND('ENTR1-Age'!CJ59="O",'ENTR1-Age'!CJ107="O"),AND('ENTR1-Age'!CJ59="K",'ENTR1-Age'!CJ107="K")),SUM('ENTR1-Age'!CI59,'ENTR1-Age'!CI107)=0,ISNUMBER('ENTR1-Age'!CI155)),"",IF(OR('ENTR1-Age'!CJ59="O",'ENTR1-Age'!CJ107="O"),"O",IF(AND('ENTR1-Age'!CJ59='ENTR1-Age'!CJ107,OR('ENTR1-Age'!CJ59="K",'ENTR1-Age'!CJ59="W",'ENTR1-Age'!CJ59="M")), UPPER('ENTR1-Age'!CJ59),"")))</f>
        <v/>
      </c>
      <c r="J1075" s="321" t="s">
        <v>184</v>
      </c>
      <c r="K1075" s="322" t="str">
        <f>IF(AND(ISBLANK('ENTR1-Age'!CI155),$L$1075&lt;&gt;"M"),"",'ENTR1-Age'!CI155)</f>
        <v/>
      </c>
      <c r="L1075" s="316" t="str">
        <f>IF(ISBLANK('ENTR1-Age'!CJ155),"",'ENTR1-Age'!CJ155)</f>
        <v/>
      </c>
      <c r="M1075" s="317" t="str">
        <f t="shared" si="17"/>
        <v>OK</v>
      </c>
      <c r="N1075" s="342"/>
    </row>
    <row r="1076" spans="1:14" x14ac:dyDescent="0.2">
      <c r="A1076" s="316" t="s">
        <v>389</v>
      </c>
      <c r="B1076" s="316" t="s">
        <v>6777</v>
      </c>
      <c r="C1076" s="316" t="s">
        <v>194</v>
      </c>
      <c r="D1076" s="318" t="s">
        <v>6778</v>
      </c>
      <c r="E1076" s="321" t="s">
        <v>184</v>
      </c>
      <c r="F1076" s="316" t="s">
        <v>194</v>
      </c>
      <c r="G1076" s="318" t="s">
        <v>6779</v>
      </c>
      <c r="H1076" s="316" t="str">
        <f>IF(OR(AND('ENTR1-Age'!CI60="",'ENTR1-Age'!CJ60=""),AND('ENTR1-Age'!CI108="",'ENTR1-Age'!CJ108=""),AND('ENTR1-Age'!CJ60="K",'ENTR1-Age'!CJ108="K"),OR('ENTR1-Age'!CJ60="O",'ENTR1-Age'!CJ108="O")),"",SUM('ENTR1-Age'!CI60,'ENTR1-Age'!CI108))</f>
        <v/>
      </c>
      <c r="I1076" s="316" t="str">
        <f>IF(AND(OR(AND('ENTR1-Age'!CJ60="O",'ENTR1-Age'!CJ108="O"),AND('ENTR1-Age'!CJ60="K",'ENTR1-Age'!CJ108="K")),SUM('ENTR1-Age'!CI60,'ENTR1-Age'!CI108)=0,ISNUMBER('ENTR1-Age'!CI156)),"",IF(OR('ENTR1-Age'!CJ60="O",'ENTR1-Age'!CJ108="O"),"O",IF(AND('ENTR1-Age'!CJ60='ENTR1-Age'!CJ108,OR('ENTR1-Age'!CJ60="K",'ENTR1-Age'!CJ60="W",'ENTR1-Age'!CJ60="M")), UPPER('ENTR1-Age'!CJ60),"")))</f>
        <v/>
      </c>
      <c r="J1076" s="321" t="s">
        <v>184</v>
      </c>
      <c r="K1076" s="322" t="str">
        <f>IF(AND(ISBLANK('ENTR1-Age'!CI156),$L$1076&lt;&gt;"M"),"",'ENTR1-Age'!CI156)</f>
        <v/>
      </c>
      <c r="L1076" s="316" t="str">
        <f>IF(ISBLANK('ENTR1-Age'!CJ156),"",'ENTR1-Age'!CJ156)</f>
        <v/>
      </c>
      <c r="M1076" s="317" t="str">
        <f t="shared" si="17"/>
        <v>OK</v>
      </c>
      <c r="N1076" s="342"/>
    </row>
    <row r="1077" spans="1:14" x14ac:dyDescent="0.2">
      <c r="A1077" s="316" t="s">
        <v>389</v>
      </c>
      <c r="B1077" s="316" t="s">
        <v>6780</v>
      </c>
      <c r="C1077" s="316" t="s">
        <v>194</v>
      </c>
      <c r="D1077" s="318" t="s">
        <v>6781</v>
      </c>
      <c r="E1077" s="321" t="s">
        <v>184</v>
      </c>
      <c r="F1077" s="316" t="s">
        <v>194</v>
      </c>
      <c r="G1077" s="318" t="s">
        <v>6782</v>
      </c>
      <c r="H1077" s="316" t="str">
        <f>IF(OR(AND('ENTR1-Age'!CI61="",'ENTR1-Age'!CJ61=""),AND('ENTR1-Age'!CI109="",'ENTR1-Age'!CJ109=""),AND('ENTR1-Age'!CJ61="K",'ENTR1-Age'!CJ109="K"),OR('ENTR1-Age'!CJ61="O",'ENTR1-Age'!CJ109="O")),"",SUM('ENTR1-Age'!CI61,'ENTR1-Age'!CI109))</f>
        <v/>
      </c>
      <c r="I1077" s="316" t="str">
        <f>IF(AND(OR(AND('ENTR1-Age'!CJ61="O",'ENTR1-Age'!CJ109="O"),AND('ENTR1-Age'!CJ61="K",'ENTR1-Age'!CJ109="K")),SUM('ENTR1-Age'!CI61,'ENTR1-Age'!CI109)=0,ISNUMBER('ENTR1-Age'!CI157)),"",IF(OR('ENTR1-Age'!CJ61="O",'ENTR1-Age'!CJ109="O"),"O",IF(AND('ENTR1-Age'!CJ61='ENTR1-Age'!CJ109,OR('ENTR1-Age'!CJ61="K",'ENTR1-Age'!CJ61="W",'ENTR1-Age'!CJ61="M")), UPPER('ENTR1-Age'!CJ61),"")))</f>
        <v/>
      </c>
      <c r="J1077" s="321" t="s">
        <v>184</v>
      </c>
      <c r="K1077" s="322" t="str">
        <f>IF(AND(ISBLANK('ENTR1-Age'!CI157),$L$1077&lt;&gt;"M"),"",'ENTR1-Age'!CI157)</f>
        <v/>
      </c>
      <c r="L1077" s="316" t="str">
        <f>IF(ISBLANK('ENTR1-Age'!CJ157),"",'ENTR1-Age'!CJ157)</f>
        <v/>
      </c>
      <c r="M1077" s="317" t="str">
        <f t="shared" si="17"/>
        <v>OK</v>
      </c>
      <c r="N1077" s="342"/>
    </row>
    <row r="1078" spans="1:14" x14ac:dyDescent="0.2">
      <c r="A1078" s="316" t="s">
        <v>389</v>
      </c>
      <c r="B1078" s="316" t="s">
        <v>6783</v>
      </c>
      <c r="C1078" s="316" t="s">
        <v>194</v>
      </c>
      <c r="D1078" s="318" t="s">
        <v>6784</v>
      </c>
      <c r="E1078" s="321" t="s">
        <v>184</v>
      </c>
      <c r="F1078" s="316" t="s">
        <v>194</v>
      </c>
      <c r="G1078" s="318" t="s">
        <v>6785</v>
      </c>
      <c r="H1078" s="316" t="str">
        <f>IF(OR(AND('ENTR1-Age'!CI62="",'ENTR1-Age'!CJ62=""),AND('ENTR1-Age'!CI110="",'ENTR1-Age'!CJ110=""),AND('ENTR1-Age'!CJ62="K",'ENTR1-Age'!CJ110="K"),OR('ENTR1-Age'!CJ62="O",'ENTR1-Age'!CJ110="O")),"",SUM('ENTR1-Age'!CI62,'ENTR1-Age'!CI110))</f>
        <v/>
      </c>
      <c r="I1078" s="316" t="str">
        <f>IF(AND(OR(AND('ENTR1-Age'!CJ62="O",'ENTR1-Age'!CJ110="O"),AND('ENTR1-Age'!CJ62="K",'ENTR1-Age'!CJ110="K")),SUM('ENTR1-Age'!CI62,'ENTR1-Age'!CI110)=0,ISNUMBER('ENTR1-Age'!CI158)),"",IF(OR('ENTR1-Age'!CJ62="O",'ENTR1-Age'!CJ110="O"),"O",IF(AND('ENTR1-Age'!CJ62='ENTR1-Age'!CJ110,OR('ENTR1-Age'!CJ62="K",'ENTR1-Age'!CJ62="W",'ENTR1-Age'!CJ62="M")), UPPER('ENTR1-Age'!CJ62),"")))</f>
        <v/>
      </c>
      <c r="J1078" s="321" t="s">
        <v>184</v>
      </c>
      <c r="K1078" s="322" t="str">
        <f>IF(AND(ISBLANK('ENTR1-Age'!CI158),$L$1078&lt;&gt;"M"),"",'ENTR1-Age'!CI158)</f>
        <v/>
      </c>
      <c r="L1078" s="316" t="str">
        <f>IF(ISBLANK('ENTR1-Age'!CJ158),"",'ENTR1-Age'!CJ158)</f>
        <v/>
      </c>
      <c r="M1078" s="317" t="str">
        <f t="shared" si="17"/>
        <v>OK</v>
      </c>
      <c r="N1078" s="342"/>
    </row>
    <row r="1079" spans="1:14" x14ac:dyDescent="0.2">
      <c r="A1079" s="316" t="s">
        <v>389</v>
      </c>
      <c r="B1079" s="316" t="s">
        <v>6786</v>
      </c>
      <c r="C1079" s="316" t="s">
        <v>194</v>
      </c>
      <c r="D1079" s="318" t="s">
        <v>6787</v>
      </c>
      <c r="E1079" s="321" t="s">
        <v>184</v>
      </c>
      <c r="F1079" s="316" t="s">
        <v>194</v>
      </c>
      <c r="G1079" s="318" t="s">
        <v>6788</v>
      </c>
      <c r="H1079" s="316" t="str">
        <f>IF(OR(AND('ENTR1-Age'!CI63="",'ENTR1-Age'!CJ63=""),AND('ENTR1-Age'!CI111="",'ENTR1-Age'!CJ111=""),AND('ENTR1-Age'!CJ63="K",'ENTR1-Age'!CJ111="K"),OR('ENTR1-Age'!CJ63="O",'ENTR1-Age'!CJ111="O")),"",SUM('ENTR1-Age'!CI63,'ENTR1-Age'!CI111))</f>
        <v/>
      </c>
      <c r="I1079" s="316" t="str">
        <f>IF(AND(OR(AND('ENTR1-Age'!CJ63="O",'ENTR1-Age'!CJ111="O"),AND('ENTR1-Age'!CJ63="K",'ENTR1-Age'!CJ111="K")),SUM('ENTR1-Age'!CI63,'ENTR1-Age'!CI111)=0,ISNUMBER('ENTR1-Age'!CI159)),"",IF(OR('ENTR1-Age'!CJ63="O",'ENTR1-Age'!CJ111="O"),"O",IF(AND('ENTR1-Age'!CJ63='ENTR1-Age'!CJ111,OR('ENTR1-Age'!CJ63="K",'ENTR1-Age'!CJ63="W",'ENTR1-Age'!CJ63="M")), UPPER('ENTR1-Age'!CJ63),"")))</f>
        <v/>
      </c>
      <c r="J1079" s="321" t="s">
        <v>184</v>
      </c>
      <c r="K1079" s="322" t="str">
        <f>IF(AND(ISBLANK('ENTR1-Age'!CI159),$L$1079&lt;&gt;"M"),"",'ENTR1-Age'!CI159)</f>
        <v/>
      </c>
      <c r="L1079" s="316" t="str">
        <f>IF(ISBLANK('ENTR1-Age'!CJ159),"",'ENTR1-Age'!CJ159)</f>
        <v/>
      </c>
      <c r="M1079" s="317" t="str">
        <f t="shared" si="17"/>
        <v>OK</v>
      </c>
      <c r="N1079" s="342"/>
    </row>
    <row r="1080" spans="1:14" x14ac:dyDescent="0.2">
      <c r="A1080" s="316" t="s">
        <v>389</v>
      </c>
      <c r="B1080" s="316" t="s">
        <v>6789</v>
      </c>
      <c r="C1080" s="316" t="s">
        <v>194</v>
      </c>
      <c r="D1080" s="318" t="s">
        <v>6790</v>
      </c>
      <c r="E1080" s="321" t="s">
        <v>184</v>
      </c>
      <c r="F1080" s="316" t="s">
        <v>194</v>
      </c>
      <c r="G1080" s="318" t="s">
        <v>6791</v>
      </c>
      <c r="H1080" s="316" t="str">
        <f>IF(OR(AND('ENTR1-Age'!CI64="",'ENTR1-Age'!CJ64=""),AND('ENTR1-Age'!CI112="",'ENTR1-Age'!CJ112=""),AND('ENTR1-Age'!CJ64="K",'ENTR1-Age'!CJ112="K"),OR('ENTR1-Age'!CJ64="O",'ENTR1-Age'!CJ112="O")),"",SUM('ENTR1-Age'!CI64,'ENTR1-Age'!CI112))</f>
        <v/>
      </c>
      <c r="I1080" s="316" t="str">
        <f>IF(AND(OR(AND('ENTR1-Age'!CJ64="O",'ENTR1-Age'!CJ112="O"),AND('ENTR1-Age'!CJ64="K",'ENTR1-Age'!CJ112="K")),SUM('ENTR1-Age'!CI64,'ENTR1-Age'!CI112)=0,ISNUMBER('ENTR1-Age'!CI160)),"",IF(OR('ENTR1-Age'!CJ64="O",'ENTR1-Age'!CJ112="O"),"O",IF(AND('ENTR1-Age'!CJ64='ENTR1-Age'!CJ112,OR('ENTR1-Age'!CJ64="K",'ENTR1-Age'!CJ64="W",'ENTR1-Age'!CJ64="M")), UPPER('ENTR1-Age'!CJ64),"")))</f>
        <v/>
      </c>
      <c r="J1080" s="321" t="s">
        <v>184</v>
      </c>
      <c r="K1080" s="322" t="str">
        <f>IF(AND(ISBLANK('ENTR1-Age'!CI160),$L$1080&lt;&gt;"M"),"",'ENTR1-Age'!CI160)</f>
        <v/>
      </c>
      <c r="L1080" s="316" t="str">
        <f>IF(ISBLANK('ENTR1-Age'!CJ160),"",'ENTR1-Age'!CJ160)</f>
        <v/>
      </c>
      <c r="M1080" s="317" t="str">
        <f t="shared" si="17"/>
        <v>OK</v>
      </c>
      <c r="N1080" s="342"/>
    </row>
    <row r="1081" spans="1:14" x14ac:dyDescent="0.2">
      <c r="A1081" s="316" t="s">
        <v>389</v>
      </c>
      <c r="B1081" s="316" t="s">
        <v>6792</v>
      </c>
      <c r="C1081" s="316" t="s">
        <v>194</v>
      </c>
      <c r="D1081" s="318" t="s">
        <v>6793</v>
      </c>
      <c r="E1081" s="321" t="s">
        <v>184</v>
      </c>
      <c r="F1081" s="316" t="s">
        <v>194</v>
      </c>
      <c r="G1081" s="318" t="s">
        <v>6794</v>
      </c>
      <c r="H1081" s="316" t="str">
        <f>IF(OR(AND('ENTR1-Age'!CI65="",'ENTR1-Age'!CJ65=""),AND('ENTR1-Age'!CI113="",'ENTR1-Age'!CJ113=""),AND('ENTR1-Age'!CJ65="K",'ENTR1-Age'!CJ113="K"),OR('ENTR1-Age'!CJ65="O",'ENTR1-Age'!CJ113="O")),"",SUM('ENTR1-Age'!CI65,'ENTR1-Age'!CI113))</f>
        <v/>
      </c>
      <c r="I1081" s="316" t="str">
        <f>IF(AND(OR(AND('ENTR1-Age'!CJ65="O",'ENTR1-Age'!CJ113="O"),AND('ENTR1-Age'!CJ65="K",'ENTR1-Age'!CJ113="K")),SUM('ENTR1-Age'!CI65,'ENTR1-Age'!CI113)=0,ISNUMBER('ENTR1-Age'!CI161)),"",IF(OR('ENTR1-Age'!CJ65="O",'ENTR1-Age'!CJ113="O"),"O",IF(AND('ENTR1-Age'!CJ65='ENTR1-Age'!CJ113,OR('ENTR1-Age'!CJ65="K",'ENTR1-Age'!CJ65="W",'ENTR1-Age'!CJ65="M")), UPPER('ENTR1-Age'!CJ65),"")))</f>
        <v/>
      </c>
      <c r="J1081" s="321" t="s">
        <v>184</v>
      </c>
      <c r="K1081" s="322" t="str">
        <f>IF(AND(ISBLANK('ENTR1-Age'!CI161),$L$1081&lt;&gt;"M"),"",'ENTR1-Age'!CI161)</f>
        <v/>
      </c>
      <c r="L1081" s="316" t="str">
        <f>IF(ISBLANK('ENTR1-Age'!CJ161),"",'ENTR1-Age'!CJ161)</f>
        <v/>
      </c>
      <c r="M1081" s="317" t="str">
        <f t="shared" si="17"/>
        <v>OK</v>
      </c>
      <c r="N1081" s="342"/>
    </row>
    <row r="1082" spans="1:14" x14ac:dyDescent="0.2">
      <c r="A1082" s="316" t="s">
        <v>389</v>
      </c>
      <c r="B1082" s="316" t="s">
        <v>6795</v>
      </c>
      <c r="C1082" s="316" t="s">
        <v>194</v>
      </c>
      <c r="D1082" s="318" t="s">
        <v>6796</v>
      </c>
      <c r="E1082" s="321" t="s">
        <v>184</v>
      </c>
      <c r="F1082" s="316" t="s">
        <v>194</v>
      </c>
      <c r="G1082" s="318" t="s">
        <v>6797</v>
      </c>
      <c r="H1082" s="316" t="str">
        <f>IF(OR(AND('ENTR1-Age'!CI66="",'ENTR1-Age'!CJ66=""),AND('ENTR1-Age'!CI114="",'ENTR1-Age'!CJ114=""),AND('ENTR1-Age'!CJ66="K",'ENTR1-Age'!CJ114="K"),OR('ENTR1-Age'!CJ66="O",'ENTR1-Age'!CJ114="O")),"",SUM('ENTR1-Age'!CI66,'ENTR1-Age'!CI114))</f>
        <v/>
      </c>
      <c r="I1082" s="316" t="str">
        <f>IF(AND(OR(AND('ENTR1-Age'!CJ66="O",'ENTR1-Age'!CJ114="O"),AND('ENTR1-Age'!CJ66="K",'ENTR1-Age'!CJ114="K")),SUM('ENTR1-Age'!CI66,'ENTR1-Age'!CI114)=0,ISNUMBER('ENTR1-Age'!CI162)),"",IF(OR('ENTR1-Age'!CJ66="O",'ENTR1-Age'!CJ114="O"),"O",IF(AND('ENTR1-Age'!CJ66='ENTR1-Age'!CJ114,OR('ENTR1-Age'!CJ66="K",'ENTR1-Age'!CJ66="W",'ENTR1-Age'!CJ66="M")), UPPER('ENTR1-Age'!CJ66),"")))</f>
        <v/>
      </c>
      <c r="J1082" s="321" t="s">
        <v>184</v>
      </c>
      <c r="K1082" s="322" t="str">
        <f>IF(AND(ISBLANK('ENTR1-Age'!CI162),$L$1082&lt;&gt;"M"),"",'ENTR1-Age'!CI162)</f>
        <v/>
      </c>
      <c r="L1082" s="316" t="str">
        <f>IF(ISBLANK('ENTR1-Age'!CJ162),"",'ENTR1-Age'!CJ162)</f>
        <v/>
      </c>
      <c r="M1082" s="317" t="str">
        <f t="shared" si="17"/>
        <v>OK</v>
      </c>
      <c r="N1082" s="342"/>
    </row>
    <row r="1083" spans="1:14" x14ac:dyDescent="0.2">
      <c r="A1083" s="316" t="s">
        <v>389</v>
      </c>
      <c r="B1083" s="316" t="s">
        <v>6798</v>
      </c>
      <c r="C1083" s="316" t="s">
        <v>194</v>
      </c>
      <c r="D1083" s="318" t="s">
        <v>6799</v>
      </c>
      <c r="E1083" s="321" t="s">
        <v>184</v>
      </c>
      <c r="F1083" s="316" t="s">
        <v>194</v>
      </c>
      <c r="G1083" s="318" t="s">
        <v>6800</v>
      </c>
      <c r="H1083" s="316" t="str">
        <f>IF(OR(AND('ENTR1-Age'!CI67="",'ENTR1-Age'!CJ67=""),AND('ENTR1-Age'!CI115="",'ENTR1-Age'!CJ115=""),AND('ENTR1-Age'!CJ67="K",'ENTR1-Age'!CJ115="K"),OR('ENTR1-Age'!CJ67="O",'ENTR1-Age'!CJ115="O")),"",SUM('ENTR1-Age'!CI67,'ENTR1-Age'!CI115))</f>
        <v/>
      </c>
      <c r="I1083" s="316" t="str">
        <f>IF(AND(OR(AND('ENTR1-Age'!CJ67="O",'ENTR1-Age'!CJ115="O"),AND('ENTR1-Age'!CJ67="K",'ENTR1-Age'!CJ115="K")),SUM('ENTR1-Age'!CI67,'ENTR1-Age'!CI115)=0,ISNUMBER('ENTR1-Age'!CI163)),"",IF(OR('ENTR1-Age'!CJ67="O",'ENTR1-Age'!CJ115="O"),"O",IF(AND('ENTR1-Age'!CJ67='ENTR1-Age'!CJ115,OR('ENTR1-Age'!CJ67="K",'ENTR1-Age'!CJ67="W",'ENTR1-Age'!CJ67="M")), UPPER('ENTR1-Age'!CJ67),"")))</f>
        <v/>
      </c>
      <c r="J1083" s="321" t="s">
        <v>184</v>
      </c>
      <c r="K1083" s="322" t="str">
        <f>IF(AND(ISBLANK('ENTR1-Age'!CI163),$L$1083&lt;&gt;"M"),"",'ENTR1-Age'!CI163)</f>
        <v/>
      </c>
      <c r="L1083" s="316" t="str">
        <f>IF(ISBLANK('ENTR1-Age'!CJ163),"",'ENTR1-Age'!CJ163)</f>
        <v/>
      </c>
      <c r="M1083" s="317" t="str">
        <f t="shared" si="17"/>
        <v>OK</v>
      </c>
      <c r="N1083" s="342"/>
    </row>
    <row r="1084" spans="1:14" x14ac:dyDescent="0.2">
      <c r="A1084" s="316" t="s">
        <v>389</v>
      </c>
      <c r="B1084" s="316" t="s">
        <v>6801</v>
      </c>
      <c r="C1084" s="316" t="s">
        <v>194</v>
      </c>
      <c r="D1084" s="318" t="s">
        <v>6802</v>
      </c>
      <c r="E1084" s="321" t="s">
        <v>184</v>
      </c>
      <c r="F1084" s="316" t="s">
        <v>194</v>
      </c>
      <c r="G1084" s="318" t="s">
        <v>6803</v>
      </c>
      <c r="H1084" s="316" t="str">
        <f>IF(OR(AND('ENTR1-Age'!CI68="",'ENTR1-Age'!CJ68=""),AND('ENTR1-Age'!CI116="",'ENTR1-Age'!CJ116=""),AND('ENTR1-Age'!CJ68="K",'ENTR1-Age'!CJ116="K"),OR('ENTR1-Age'!CJ68="O",'ENTR1-Age'!CJ116="O")),"",SUM('ENTR1-Age'!CI68,'ENTR1-Age'!CI116))</f>
        <v/>
      </c>
      <c r="I1084" s="316" t="str">
        <f>IF(AND(OR(AND('ENTR1-Age'!CJ68="O",'ENTR1-Age'!CJ116="O"),AND('ENTR1-Age'!CJ68="K",'ENTR1-Age'!CJ116="K")),SUM('ENTR1-Age'!CI68,'ENTR1-Age'!CI116)=0,ISNUMBER('ENTR1-Age'!CI164)),"",IF(OR('ENTR1-Age'!CJ68="O",'ENTR1-Age'!CJ116="O"),"O",IF(AND('ENTR1-Age'!CJ68='ENTR1-Age'!CJ116,OR('ENTR1-Age'!CJ68="K",'ENTR1-Age'!CJ68="W",'ENTR1-Age'!CJ68="M")), UPPER('ENTR1-Age'!CJ68),"")))</f>
        <v/>
      </c>
      <c r="J1084" s="321" t="s">
        <v>184</v>
      </c>
      <c r="K1084" s="322" t="str">
        <f>IF(AND(ISBLANK('ENTR1-Age'!CI164),$L$1084&lt;&gt;"M"),"",'ENTR1-Age'!CI164)</f>
        <v/>
      </c>
      <c r="L1084" s="316" t="str">
        <f>IF(ISBLANK('ENTR1-Age'!CJ164),"",'ENTR1-Age'!CJ164)</f>
        <v/>
      </c>
      <c r="M1084" s="317" t="str">
        <f t="shared" si="17"/>
        <v>OK</v>
      </c>
      <c r="N1084" s="342"/>
    </row>
    <row r="1085" spans="1:14" x14ac:dyDescent="0.2">
      <c r="A1085" s="316" t="s">
        <v>389</v>
      </c>
      <c r="B1085" s="316" t="s">
        <v>6804</v>
      </c>
      <c r="C1085" s="316" t="s">
        <v>194</v>
      </c>
      <c r="D1085" s="318" t="s">
        <v>6805</v>
      </c>
      <c r="E1085" s="321" t="s">
        <v>184</v>
      </c>
      <c r="F1085" s="316" t="s">
        <v>194</v>
      </c>
      <c r="G1085" s="318" t="s">
        <v>6806</v>
      </c>
      <c r="H1085" s="316" t="str">
        <f>IF(OR(AND('ENTR1-Age'!CI69="",'ENTR1-Age'!CJ69=""),AND('ENTR1-Age'!CI117="",'ENTR1-Age'!CJ117=""),AND('ENTR1-Age'!CJ69="K",'ENTR1-Age'!CJ117="K"),OR('ENTR1-Age'!CJ69="O",'ENTR1-Age'!CJ117="O")),"",SUM('ENTR1-Age'!CI69,'ENTR1-Age'!CI117))</f>
        <v/>
      </c>
      <c r="I1085" s="316" t="str">
        <f>IF(AND(OR(AND('ENTR1-Age'!CJ69="O",'ENTR1-Age'!CJ117="O"),AND('ENTR1-Age'!CJ69="K",'ENTR1-Age'!CJ117="K")),SUM('ENTR1-Age'!CI69,'ENTR1-Age'!CI117)=0,ISNUMBER('ENTR1-Age'!CI165)),"",IF(OR('ENTR1-Age'!CJ69="O",'ENTR1-Age'!CJ117="O"),"O",IF(AND('ENTR1-Age'!CJ69='ENTR1-Age'!CJ117,OR('ENTR1-Age'!CJ69="K",'ENTR1-Age'!CJ69="W",'ENTR1-Age'!CJ69="M")), UPPER('ENTR1-Age'!CJ69),"")))</f>
        <v/>
      </c>
      <c r="J1085" s="321" t="s">
        <v>184</v>
      </c>
      <c r="K1085" s="322" t="str">
        <f>IF(AND(ISBLANK('ENTR1-Age'!CI165),$L$1085&lt;&gt;"M"),"",'ENTR1-Age'!CI165)</f>
        <v/>
      </c>
      <c r="L1085" s="316" t="str">
        <f>IF(ISBLANK('ENTR1-Age'!CJ165),"",'ENTR1-Age'!CJ165)</f>
        <v/>
      </c>
      <c r="M1085" s="317" t="str">
        <f t="shared" si="17"/>
        <v>OK</v>
      </c>
      <c r="N1085" s="342"/>
    </row>
    <row r="1086" spans="1:14" x14ac:dyDescent="0.2">
      <c r="A1086" s="316" t="s">
        <v>389</v>
      </c>
      <c r="B1086" s="316" t="s">
        <v>6807</v>
      </c>
      <c r="C1086" s="316" t="s">
        <v>194</v>
      </c>
      <c r="D1086" s="318" t="s">
        <v>6808</v>
      </c>
      <c r="E1086" s="321" t="s">
        <v>184</v>
      </c>
      <c r="F1086" s="316" t="s">
        <v>194</v>
      </c>
      <c r="G1086" s="318" t="s">
        <v>6809</v>
      </c>
      <c r="H1086" s="316" t="str">
        <f>IF(OR(AND('ENTR1-Age'!CI70="",'ENTR1-Age'!CJ70=""),AND('ENTR1-Age'!CI118="",'ENTR1-Age'!CJ118=""),AND('ENTR1-Age'!CJ70="K",'ENTR1-Age'!CJ118="K"),OR('ENTR1-Age'!CJ70="O",'ENTR1-Age'!CJ118="O")),"",SUM('ENTR1-Age'!CI70,'ENTR1-Age'!CI118))</f>
        <v/>
      </c>
      <c r="I1086" s="316" t="str">
        <f>IF(AND(OR(AND('ENTR1-Age'!CJ70="O",'ENTR1-Age'!CJ118="O"),AND('ENTR1-Age'!CJ70="K",'ENTR1-Age'!CJ118="K")),SUM('ENTR1-Age'!CI70,'ENTR1-Age'!CI118)=0,ISNUMBER('ENTR1-Age'!CI166)),"",IF(OR('ENTR1-Age'!CJ70="O",'ENTR1-Age'!CJ118="O"),"O",IF(AND('ENTR1-Age'!CJ70='ENTR1-Age'!CJ118,OR('ENTR1-Age'!CJ70="K",'ENTR1-Age'!CJ70="W",'ENTR1-Age'!CJ70="M")), UPPER('ENTR1-Age'!CJ70),"")))</f>
        <v/>
      </c>
      <c r="J1086" s="321" t="s">
        <v>184</v>
      </c>
      <c r="K1086" s="322" t="str">
        <f>IF(AND(ISBLANK('ENTR1-Age'!CI166),$L$1086&lt;&gt;"M"),"",'ENTR1-Age'!CI166)</f>
        <v/>
      </c>
      <c r="L1086" s="316" t="str">
        <f>IF(ISBLANK('ENTR1-Age'!CJ166),"",'ENTR1-Age'!CJ166)</f>
        <v/>
      </c>
      <c r="M1086" s="317" t="str">
        <f t="shared" si="17"/>
        <v>OK</v>
      </c>
      <c r="N1086" s="342"/>
    </row>
    <row r="1087" spans="1:14" x14ac:dyDescent="0.2">
      <c r="A1087" s="316" t="s">
        <v>389</v>
      </c>
      <c r="B1087" s="316" t="s">
        <v>6810</v>
      </c>
      <c r="C1087" s="316" t="s">
        <v>194</v>
      </c>
      <c r="D1087" s="318" t="s">
        <v>6811</v>
      </c>
      <c r="E1087" s="321" t="s">
        <v>184</v>
      </c>
      <c r="F1087" s="316" t="s">
        <v>194</v>
      </c>
      <c r="G1087" s="318" t="s">
        <v>6812</v>
      </c>
      <c r="H1087" s="316" t="str">
        <f>IF(OR(AND('ENTR1-Age'!CI71="",'ENTR1-Age'!CJ71=""),AND('ENTR1-Age'!CI119="",'ENTR1-Age'!CJ119=""),AND('ENTR1-Age'!CJ71="K",'ENTR1-Age'!CJ119="K"),OR('ENTR1-Age'!CJ71="O",'ENTR1-Age'!CJ119="O")),"",SUM('ENTR1-Age'!CI71,'ENTR1-Age'!CI119))</f>
        <v/>
      </c>
      <c r="I1087" s="316" t="str">
        <f>IF(AND(OR(AND('ENTR1-Age'!CJ71="O",'ENTR1-Age'!CJ119="O"),AND('ENTR1-Age'!CJ71="K",'ENTR1-Age'!CJ119="K")),SUM('ENTR1-Age'!CI71,'ENTR1-Age'!CI119)=0,ISNUMBER('ENTR1-Age'!CI167)),"",IF(OR('ENTR1-Age'!CJ71="O",'ENTR1-Age'!CJ119="O"),"O",IF(AND('ENTR1-Age'!CJ71='ENTR1-Age'!CJ119,OR('ENTR1-Age'!CJ71="K",'ENTR1-Age'!CJ71="W",'ENTR1-Age'!CJ71="M")), UPPER('ENTR1-Age'!CJ71),"")))</f>
        <v/>
      </c>
      <c r="J1087" s="321" t="s">
        <v>184</v>
      </c>
      <c r="K1087" s="322" t="str">
        <f>IF(AND(ISBLANK('ENTR1-Age'!CI167),$L$1087&lt;&gt;"M"),"",'ENTR1-Age'!CI167)</f>
        <v/>
      </c>
      <c r="L1087" s="316" t="str">
        <f>IF(ISBLANK('ENTR1-Age'!CJ167),"",'ENTR1-Age'!CJ167)</f>
        <v/>
      </c>
      <c r="M1087" s="317" t="str">
        <f t="shared" si="17"/>
        <v>OK</v>
      </c>
      <c r="N1087" s="342"/>
    </row>
    <row r="1088" spans="1:14" x14ac:dyDescent="0.2">
      <c r="A1088" s="316" t="s">
        <v>389</v>
      </c>
      <c r="B1088" s="316" t="s">
        <v>6813</v>
      </c>
      <c r="C1088" s="316" t="s">
        <v>194</v>
      </c>
      <c r="D1088" s="318" t="s">
        <v>6814</v>
      </c>
      <c r="E1088" s="321" t="s">
        <v>184</v>
      </c>
      <c r="F1088" s="316" t="s">
        <v>194</v>
      </c>
      <c r="G1088" s="318" t="s">
        <v>6815</v>
      </c>
      <c r="H1088" s="316" t="str">
        <f>IF(OR(AND('ENTR1-Age'!CI72="",'ENTR1-Age'!CJ72=""),AND('ENTR1-Age'!CI120="",'ENTR1-Age'!CJ120=""),AND('ENTR1-Age'!CJ72="K",'ENTR1-Age'!CJ120="K"),OR('ENTR1-Age'!CJ72="O",'ENTR1-Age'!CJ120="O")),"",SUM('ENTR1-Age'!CI72,'ENTR1-Age'!CI120))</f>
        <v/>
      </c>
      <c r="I1088" s="316" t="str">
        <f>IF(AND(OR(AND('ENTR1-Age'!CJ72="O",'ENTR1-Age'!CJ120="O"),AND('ENTR1-Age'!CJ72="K",'ENTR1-Age'!CJ120="K")),SUM('ENTR1-Age'!CI72,'ENTR1-Age'!CI120)=0,ISNUMBER('ENTR1-Age'!CI168)),"",IF(OR('ENTR1-Age'!CJ72="O",'ENTR1-Age'!CJ120="O"),"O",IF(AND('ENTR1-Age'!CJ72='ENTR1-Age'!CJ120,OR('ENTR1-Age'!CJ72="K",'ENTR1-Age'!CJ72="W",'ENTR1-Age'!CJ72="M")), UPPER('ENTR1-Age'!CJ72),"")))</f>
        <v/>
      </c>
      <c r="J1088" s="321" t="s">
        <v>184</v>
      </c>
      <c r="K1088" s="322" t="str">
        <f>IF(AND(ISBLANK('ENTR1-Age'!CI168),$L$1088&lt;&gt;"M"),"",'ENTR1-Age'!CI168)</f>
        <v/>
      </c>
      <c r="L1088" s="316" t="str">
        <f>IF(ISBLANK('ENTR1-Age'!CJ168),"",'ENTR1-Age'!CJ168)</f>
        <v/>
      </c>
      <c r="M1088" s="317" t="str">
        <f t="shared" si="17"/>
        <v>OK</v>
      </c>
      <c r="N1088" s="342"/>
    </row>
    <row r="1089" spans="1:14" x14ac:dyDescent="0.2">
      <c r="A1089" s="316" t="s">
        <v>389</v>
      </c>
      <c r="B1089" s="316" t="s">
        <v>6816</v>
      </c>
      <c r="C1089" s="316" t="s">
        <v>194</v>
      </c>
      <c r="D1089" s="318" t="s">
        <v>6817</v>
      </c>
      <c r="E1089" s="321" t="s">
        <v>184</v>
      </c>
      <c r="F1089" s="316" t="s">
        <v>194</v>
      </c>
      <c r="G1089" s="318" t="s">
        <v>6818</v>
      </c>
      <c r="H1089" s="316" t="str">
        <f>IF(OR(AND('ENTR1-Age'!CI73="",'ENTR1-Age'!CJ73=""),AND('ENTR1-Age'!CI121="",'ENTR1-Age'!CJ121=""),AND('ENTR1-Age'!CJ73="K",'ENTR1-Age'!CJ121="K"),OR('ENTR1-Age'!CJ73="O",'ENTR1-Age'!CJ121="O")),"",SUM('ENTR1-Age'!CI73,'ENTR1-Age'!CI121))</f>
        <v/>
      </c>
      <c r="I1089" s="316" t="str">
        <f>IF(AND(OR(AND('ENTR1-Age'!CJ73="O",'ENTR1-Age'!CJ121="O"),AND('ENTR1-Age'!CJ73="K",'ENTR1-Age'!CJ121="K")),SUM('ENTR1-Age'!CI73,'ENTR1-Age'!CI121)=0,ISNUMBER('ENTR1-Age'!CI169)),"",IF(OR('ENTR1-Age'!CJ73="O",'ENTR1-Age'!CJ121="O"),"O",IF(AND('ENTR1-Age'!CJ73='ENTR1-Age'!CJ121,OR('ENTR1-Age'!CJ73="K",'ENTR1-Age'!CJ73="W",'ENTR1-Age'!CJ73="M")), UPPER('ENTR1-Age'!CJ73),"")))</f>
        <v/>
      </c>
      <c r="J1089" s="321" t="s">
        <v>184</v>
      </c>
      <c r="K1089" s="322" t="str">
        <f>IF(AND(ISBLANK('ENTR1-Age'!CI169),$L$1089&lt;&gt;"M"),"",'ENTR1-Age'!CI169)</f>
        <v/>
      </c>
      <c r="L1089" s="316" t="str">
        <f>IF(ISBLANK('ENTR1-Age'!CJ169),"",'ENTR1-Age'!CJ169)</f>
        <v/>
      </c>
      <c r="M1089" s="317" t="str">
        <f t="shared" ref="M1089:M1152" si="18">IF(AND(ISNUMBER(H1089),ISNUMBER(K1089)),IF(OR(ROUND(H1089,0)&lt;&gt;ROUND(K1089,0),I1089&lt;&gt;L1089),"Check","OK"),IF(OR(AND(H1089&lt;&gt;K1089,I1089&lt;&gt;"M",L1089&lt;&gt;"M"),I1089&lt;&gt;L1089),"Check","OK"))</f>
        <v>OK</v>
      </c>
      <c r="N1089" s="342"/>
    </row>
    <row r="1090" spans="1:14" x14ac:dyDescent="0.2">
      <c r="A1090" s="316" t="s">
        <v>389</v>
      </c>
      <c r="B1090" s="316" t="s">
        <v>6819</v>
      </c>
      <c r="C1090" s="316" t="s">
        <v>194</v>
      </c>
      <c r="D1090" s="318" t="s">
        <v>6820</v>
      </c>
      <c r="E1090" s="321" t="s">
        <v>184</v>
      </c>
      <c r="F1090" s="316" t="s">
        <v>194</v>
      </c>
      <c r="G1090" s="318" t="s">
        <v>6821</v>
      </c>
      <c r="H1090" s="316" t="str">
        <f>IF(OR(AND('ENTR1-Age'!CI74="",'ENTR1-Age'!CJ74=""),AND('ENTR1-Age'!CI122="",'ENTR1-Age'!CJ122=""),AND('ENTR1-Age'!CJ74="K",'ENTR1-Age'!CJ122="K"),OR('ENTR1-Age'!CJ74="O",'ENTR1-Age'!CJ122="O")),"",SUM('ENTR1-Age'!CI74,'ENTR1-Age'!CI122))</f>
        <v/>
      </c>
      <c r="I1090" s="316" t="str">
        <f>IF(AND(OR(AND('ENTR1-Age'!CJ74="O",'ENTR1-Age'!CJ122="O"),AND('ENTR1-Age'!CJ74="K",'ENTR1-Age'!CJ122="K")),SUM('ENTR1-Age'!CI74,'ENTR1-Age'!CI122)=0,ISNUMBER('ENTR1-Age'!CI170)),"",IF(OR('ENTR1-Age'!CJ74="O",'ENTR1-Age'!CJ122="O"),"O",IF(AND('ENTR1-Age'!CJ74='ENTR1-Age'!CJ122,OR('ENTR1-Age'!CJ74="K",'ENTR1-Age'!CJ74="W",'ENTR1-Age'!CJ74="M")), UPPER('ENTR1-Age'!CJ74),"")))</f>
        <v/>
      </c>
      <c r="J1090" s="321" t="s">
        <v>184</v>
      </c>
      <c r="K1090" s="322" t="str">
        <f>IF(AND(ISBLANK('ENTR1-Age'!CI170),$L$1090&lt;&gt;"M"),"",'ENTR1-Age'!CI170)</f>
        <v/>
      </c>
      <c r="L1090" s="316" t="str">
        <f>IF(ISBLANK('ENTR1-Age'!CJ170),"",'ENTR1-Age'!CJ170)</f>
        <v/>
      </c>
      <c r="M1090" s="317" t="str">
        <f t="shared" si="18"/>
        <v>OK</v>
      </c>
      <c r="N1090" s="342"/>
    </row>
    <row r="1091" spans="1:14" x14ac:dyDescent="0.2">
      <c r="A1091" s="316" t="s">
        <v>389</v>
      </c>
      <c r="B1091" s="316" t="s">
        <v>6822</v>
      </c>
      <c r="C1091" s="316" t="s">
        <v>194</v>
      </c>
      <c r="D1091" s="318" t="s">
        <v>6823</v>
      </c>
      <c r="E1091" s="321" t="s">
        <v>184</v>
      </c>
      <c r="F1091" s="316" t="s">
        <v>194</v>
      </c>
      <c r="G1091" s="318" t="s">
        <v>6824</v>
      </c>
      <c r="H1091" s="316" t="str">
        <f>IF(OR(AND('ENTR1-Age'!CI75="",'ENTR1-Age'!CJ75=""),AND('ENTR1-Age'!CI123="",'ENTR1-Age'!CJ123=""),AND('ENTR1-Age'!CJ75="K",'ENTR1-Age'!CJ123="K"),OR('ENTR1-Age'!CJ75="O",'ENTR1-Age'!CJ123="O")),"",SUM('ENTR1-Age'!CI75,'ENTR1-Age'!CI123))</f>
        <v/>
      </c>
      <c r="I1091" s="316" t="str">
        <f>IF(AND(OR(AND('ENTR1-Age'!CJ75="O",'ENTR1-Age'!CJ123="O"),AND('ENTR1-Age'!CJ75="K",'ENTR1-Age'!CJ123="K")),SUM('ENTR1-Age'!CI75,'ENTR1-Age'!CI123)=0,ISNUMBER('ENTR1-Age'!CI171)),"",IF(OR('ENTR1-Age'!CJ75="O",'ENTR1-Age'!CJ123="O"),"O",IF(AND('ENTR1-Age'!CJ75='ENTR1-Age'!CJ123,OR('ENTR1-Age'!CJ75="K",'ENTR1-Age'!CJ75="W",'ENTR1-Age'!CJ75="M")), UPPER('ENTR1-Age'!CJ75),"")))</f>
        <v/>
      </c>
      <c r="J1091" s="321" t="s">
        <v>184</v>
      </c>
      <c r="K1091" s="322" t="str">
        <f>IF(AND(ISBLANK('ENTR1-Age'!CI171),$L$1091&lt;&gt;"M"),"",'ENTR1-Age'!CI171)</f>
        <v/>
      </c>
      <c r="L1091" s="316" t="str">
        <f>IF(ISBLANK('ENTR1-Age'!CJ171),"",'ENTR1-Age'!CJ171)</f>
        <v/>
      </c>
      <c r="M1091" s="317" t="str">
        <f t="shared" si="18"/>
        <v>OK</v>
      </c>
      <c r="N1091" s="342"/>
    </row>
    <row r="1092" spans="1:14" x14ac:dyDescent="0.2">
      <c r="A1092" s="316" t="s">
        <v>389</v>
      </c>
      <c r="B1092" s="316" t="s">
        <v>6825</v>
      </c>
      <c r="C1092" s="316" t="s">
        <v>194</v>
      </c>
      <c r="D1092" s="318" t="s">
        <v>6826</v>
      </c>
      <c r="E1092" s="321" t="s">
        <v>184</v>
      </c>
      <c r="F1092" s="316" t="s">
        <v>194</v>
      </c>
      <c r="G1092" s="318" t="s">
        <v>6827</v>
      </c>
      <c r="H1092" s="316" t="str">
        <f>IF(OR(AND('ENTR1-Age'!CI76="",'ENTR1-Age'!CJ76=""),AND('ENTR1-Age'!CI124="",'ENTR1-Age'!CJ124=""),AND('ENTR1-Age'!CJ76="K",'ENTR1-Age'!CJ124="K"),OR('ENTR1-Age'!CJ76="O",'ENTR1-Age'!CJ124="O")),"",SUM('ENTR1-Age'!CI76,'ENTR1-Age'!CI124))</f>
        <v/>
      </c>
      <c r="I1092" s="316" t="str">
        <f>IF(AND(OR(AND('ENTR1-Age'!CJ76="O",'ENTR1-Age'!CJ124="O"),AND('ENTR1-Age'!CJ76="K",'ENTR1-Age'!CJ124="K")),SUM('ENTR1-Age'!CI76,'ENTR1-Age'!CI124)=0,ISNUMBER('ENTR1-Age'!CI172)),"",IF(OR('ENTR1-Age'!CJ76="O",'ENTR1-Age'!CJ124="O"),"O",IF(AND('ENTR1-Age'!CJ76='ENTR1-Age'!CJ124,OR('ENTR1-Age'!CJ76="K",'ENTR1-Age'!CJ76="W",'ENTR1-Age'!CJ76="M")), UPPER('ENTR1-Age'!CJ76),"")))</f>
        <v/>
      </c>
      <c r="J1092" s="321" t="s">
        <v>184</v>
      </c>
      <c r="K1092" s="322" t="str">
        <f>IF(AND(ISBLANK('ENTR1-Age'!CI172),$L$1092&lt;&gt;"M"),"",'ENTR1-Age'!CI172)</f>
        <v/>
      </c>
      <c r="L1092" s="316" t="str">
        <f>IF(ISBLANK('ENTR1-Age'!CJ172),"",'ENTR1-Age'!CJ172)</f>
        <v/>
      </c>
      <c r="M1092" s="317" t="str">
        <f t="shared" si="18"/>
        <v>OK</v>
      </c>
      <c r="N1092" s="342"/>
    </row>
    <row r="1093" spans="1:14" x14ac:dyDescent="0.2">
      <c r="A1093" s="316" t="s">
        <v>389</v>
      </c>
      <c r="B1093" s="316" t="s">
        <v>6828</v>
      </c>
      <c r="C1093" s="316" t="s">
        <v>194</v>
      </c>
      <c r="D1093" s="318" t="s">
        <v>6829</v>
      </c>
      <c r="E1093" s="321" t="s">
        <v>184</v>
      </c>
      <c r="F1093" s="316" t="s">
        <v>194</v>
      </c>
      <c r="G1093" s="318" t="s">
        <v>6830</v>
      </c>
      <c r="H1093" s="316" t="str">
        <f>IF(OR(AND('ENTR1-Age'!CI77="",'ENTR1-Age'!CJ77=""),AND('ENTR1-Age'!CI125="",'ENTR1-Age'!CJ125=""),AND('ENTR1-Age'!CJ77="K",'ENTR1-Age'!CJ125="K"),OR('ENTR1-Age'!CJ77="O",'ENTR1-Age'!CJ125="O")),"",SUM('ENTR1-Age'!CI77,'ENTR1-Age'!CI125))</f>
        <v/>
      </c>
      <c r="I1093" s="316" t="str">
        <f>IF(AND(OR(AND('ENTR1-Age'!CJ77="O",'ENTR1-Age'!CJ125="O"),AND('ENTR1-Age'!CJ77="K",'ENTR1-Age'!CJ125="K")),SUM('ENTR1-Age'!CI77,'ENTR1-Age'!CI125)=0,ISNUMBER('ENTR1-Age'!CI173)),"",IF(OR('ENTR1-Age'!CJ77="O",'ENTR1-Age'!CJ125="O"),"O",IF(AND('ENTR1-Age'!CJ77='ENTR1-Age'!CJ125,OR('ENTR1-Age'!CJ77="K",'ENTR1-Age'!CJ77="W",'ENTR1-Age'!CJ77="M")), UPPER('ENTR1-Age'!CJ77),"")))</f>
        <v/>
      </c>
      <c r="J1093" s="321" t="s">
        <v>184</v>
      </c>
      <c r="K1093" s="322" t="str">
        <f>IF(AND(ISBLANK('ENTR1-Age'!CI173),$L$1093&lt;&gt;"M"),"",'ENTR1-Age'!CI173)</f>
        <v/>
      </c>
      <c r="L1093" s="316" t="str">
        <f>IF(ISBLANK('ENTR1-Age'!CJ173),"",'ENTR1-Age'!CJ173)</f>
        <v/>
      </c>
      <c r="M1093" s="317" t="str">
        <f t="shared" si="18"/>
        <v>OK</v>
      </c>
      <c r="N1093" s="342"/>
    </row>
    <row r="1094" spans="1:14" ht="22.5" x14ac:dyDescent="0.2">
      <c r="A1094" s="316" t="s">
        <v>389</v>
      </c>
      <c r="B1094" s="316" t="s">
        <v>3351</v>
      </c>
      <c r="C1094" s="316" t="s">
        <v>387</v>
      </c>
      <c r="D1094" s="318" t="s">
        <v>478</v>
      </c>
      <c r="E1094" s="321" t="s">
        <v>184</v>
      </c>
      <c r="F1094" s="316" t="s">
        <v>387</v>
      </c>
      <c r="G1094" s="318" t="s">
        <v>458</v>
      </c>
      <c r="H1094" s="316" t="str">
        <f>IF(OR(SUMPRODUCT(--('ENTR2-Mobile&amp;Age'!AA31:'ENTR2-Mobile&amp;Age'!AA76=""),--('ENTR2-Mobile&amp;Age'!AB31:'ENTR2-Mobile&amp;Age'!AB76=""))&gt;0,COUNTIF('ENTR2-Mobile&amp;Age'!AB31:'ENTR2-Mobile&amp;Age'!AB76,"O")&gt;0, COUNTIF('ENTR2-Mobile&amp;Age'!AB31:'ENTR2-Mobile&amp;Age'!AB76,"K")=46),"",SUM('ENTR2-Mobile&amp;Age'!AA31:'ENTR2-Mobile&amp;Age'!AA76))</f>
        <v/>
      </c>
      <c r="I1094" s="316" t="str">
        <f xml:space="preserve"> IF(AND(OR(COUNTIF('ENTR2-Mobile&amp;Age'!AB31:'ENTR2-Mobile&amp;Age'!AB76,"O")=46,COUNTIF('ENTR2-Mobile&amp;Age'!AB31:'ENTR2-Mobile&amp;Age'!AB76,"K")=46),SUM('ENTR2-Mobile&amp;Age'!AA31:'ENTR2-Mobile&amp;Age'!AA76)=0,ISNUMBER('ENTR2-Mobile&amp;Age'!AA77)),"",IF(COUNTIF('ENTR2-Mobile&amp;Age'!AB31:'ENTR2-Mobile&amp;Age'!AB76,"O")&gt;0,"O", IF(AND(COUNTIF('ENTR2-Mobile&amp;Age'!AB31:'ENTR2-Mobile&amp;Age'!AB76,'ENTR2-Mobile&amp;Age'!AB31)=46,OR('ENTR2-Mobile&amp;Age'!AB31="K",'ENTR2-Mobile&amp;Age'!AB31="W",'ENTR2-Mobile&amp;Age'!AB31="M")),UPPER('ENTR2-Mobile&amp;Age'!AB31),"")))</f>
        <v/>
      </c>
      <c r="J1094" s="321" t="s">
        <v>184</v>
      </c>
      <c r="K1094" s="322" t="str">
        <f>IF(AND(ISBLANK('ENTR2-Mobile&amp;Age'!AA77),$L$1094&lt;&gt;"M"),"",'ENTR2-Mobile&amp;Age'!AA77)</f>
        <v/>
      </c>
      <c r="L1094" s="316" t="str">
        <f>IF(ISBLANK('ENTR2-Mobile&amp;Age'!AB77),"",'ENTR2-Mobile&amp;Age'!AB77)</f>
        <v/>
      </c>
      <c r="M1094" s="317" t="str">
        <f t="shared" si="18"/>
        <v>OK</v>
      </c>
      <c r="N1094" s="342"/>
    </row>
    <row r="1095" spans="1:14" ht="22.5" x14ac:dyDescent="0.2">
      <c r="A1095" s="316" t="s">
        <v>389</v>
      </c>
      <c r="B1095" s="316" t="s">
        <v>3352</v>
      </c>
      <c r="C1095" s="316" t="s">
        <v>387</v>
      </c>
      <c r="D1095" s="318" t="s">
        <v>480</v>
      </c>
      <c r="E1095" s="321" t="s">
        <v>184</v>
      </c>
      <c r="F1095" s="316" t="s">
        <v>387</v>
      </c>
      <c r="G1095" s="318" t="s">
        <v>444</v>
      </c>
      <c r="H1095" s="316" t="str">
        <f>IF(OR(SUMPRODUCT(--('ENTR2-Mobile&amp;Age'!AA79:'ENTR2-Mobile&amp;Age'!AA124=""),--('ENTR2-Mobile&amp;Age'!AB79:'ENTR2-Mobile&amp;Age'!AB124=""))&gt;0,COUNTIF('ENTR2-Mobile&amp;Age'!AB79:'ENTR2-Mobile&amp;Age'!AB124,"O")&gt;0, COUNTIF('ENTR2-Mobile&amp;Age'!AB79:'ENTR2-Mobile&amp;Age'!AB124,"K")=46),"",SUM('ENTR2-Mobile&amp;Age'!AA79:'ENTR2-Mobile&amp;Age'!AA124))</f>
        <v/>
      </c>
      <c r="I1095" s="316" t="str">
        <f xml:space="preserve"> IF(AND(OR(COUNTIF('ENTR2-Mobile&amp;Age'!AB79:'ENTR2-Mobile&amp;Age'!AB124,"O")=46,COUNTIF('ENTR2-Mobile&amp;Age'!AB79:'ENTR2-Mobile&amp;Age'!AB124,"K")=46),SUM('ENTR2-Mobile&amp;Age'!AA79:'ENTR2-Mobile&amp;Age'!AA124)=0,ISNUMBER('ENTR2-Mobile&amp;Age'!AA125)),"",IF(COUNTIF('ENTR2-Mobile&amp;Age'!AB79:'ENTR2-Mobile&amp;Age'!AB124,"O")&gt;0,"O", IF(AND(COUNTIF('ENTR2-Mobile&amp;Age'!AB79:'ENTR2-Mobile&amp;Age'!AB124,'ENTR2-Mobile&amp;Age'!AB79)=46,OR('ENTR2-Mobile&amp;Age'!AB79="K",'ENTR2-Mobile&amp;Age'!AB79="W",'ENTR2-Mobile&amp;Age'!AB79="M")),UPPER('ENTR2-Mobile&amp;Age'!AB79),"")))</f>
        <v/>
      </c>
      <c r="J1095" s="321" t="s">
        <v>184</v>
      </c>
      <c r="K1095" s="322" t="str">
        <f>IF(AND(ISBLANK('ENTR2-Mobile&amp;Age'!AA125),$L$1095&lt;&gt;"M"),"",'ENTR2-Mobile&amp;Age'!AA125)</f>
        <v/>
      </c>
      <c r="L1095" s="316" t="str">
        <f>IF(ISBLANK('ENTR2-Mobile&amp;Age'!AB125),"",'ENTR2-Mobile&amp;Age'!AB125)</f>
        <v/>
      </c>
      <c r="M1095" s="317" t="str">
        <f t="shared" si="18"/>
        <v>OK</v>
      </c>
      <c r="N1095" s="342"/>
    </row>
    <row r="1096" spans="1:14" ht="22.5" x14ac:dyDescent="0.2">
      <c r="A1096" s="316" t="s">
        <v>389</v>
      </c>
      <c r="B1096" s="316" t="s">
        <v>3353</v>
      </c>
      <c r="C1096" s="316" t="s">
        <v>387</v>
      </c>
      <c r="D1096" s="318" t="s">
        <v>482</v>
      </c>
      <c r="E1096" s="321" t="s">
        <v>184</v>
      </c>
      <c r="F1096" s="316" t="s">
        <v>387</v>
      </c>
      <c r="G1096" s="318" t="s">
        <v>483</v>
      </c>
      <c r="H1096" s="316" t="str">
        <f>IF(OR(AND('ENTR2-Mobile&amp;Age'!AA31="",'ENTR2-Mobile&amp;Age'!AB31=""),AND('ENTR2-Mobile&amp;Age'!AA79="",'ENTR2-Mobile&amp;Age'!AB79=""),AND('ENTR2-Mobile&amp;Age'!AB31="K",'ENTR2-Mobile&amp;Age'!AB79="K"),OR('ENTR2-Mobile&amp;Age'!AB31="O",'ENTR2-Mobile&amp;Age'!AB79="O")),"",SUM('ENTR2-Mobile&amp;Age'!AA31,'ENTR2-Mobile&amp;Age'!AA79))</f>
        <v/>
      </c>
      <c r="I1096" s="316" t="str">
        <f>IF(AND(OR(AND('ENTR2-Mobile&amp;Age'!AB31="O",'ENTR2-Mobile&amp;Age'!AB79="O"),AND('ENTR2-Mobile&amp;Age'!AB31="K",'ENTR2-Mobile&amp;Age'!AB79="K")),SUM('ENTR2-Mobile&amp;Age'!AA31,'ENTR2-Mobile&amp;Age'!AA79)=0,ISNUMBER('ENTR2-Mobile&amp;Age'!AA127)),"",IF(OR('ENTR2-Mobile&amp;Age'!AB31="O",'ENTR2-Mobile&amp;Age'!AB79="O"),"O",IF(AND('ENTR2-Mobile&amp;Age'!AB31='ENTR2-Mobile&amp;Age'!AB79,OR('ENTR2-Mobile&amp;Age'!AB31="K",'ENTR2-Mobile&amp;Age'!AB31="W",'ENTR2-Mobile&amp;Age'!AB31="M")), UPPER('ENTR2-Mobile&amp;Age'!AB31),"")))</f>
        <v/>
      </c>
      <c r="J1096" s="321" t="s">
        <v>184</v>
      </c>
      <c r="K1096" s="322" t="str">
        <f>IF(AND(ISBLANK('ENTR2-Mobile&amp;Age'!AA127),$L$1096&lt;&gt;"M"),"",'ENTR2-Mobile&amp;Age'!AA127)</f>
        <v/>
      </c>
      <c r="L1096" s="316" t="str">
        <f>IF(ISBLANK('ENTR2-Mobile&amp;Age'!AB127),"",'ENTR2-Mobile&amp;Age'!AB127)</f>
        <v/>
      </c>
      <c r="M1096" s="317" t="str">
        <f t="shared" si="18"/>
        <v>OK</v>
      </c>
      <c r="N1096" s="342"/>
    </row>
    <row r="1097" spans="1:14" ht="22.5" x14ac:dyDescent="0.2">
      <c r="A1097" s="316" t="s">
        <v>389</v>
      </c>
      <c r="B1097" s="316" t="s">
        <v>3354</v>
      </c>
      <c r="C1097" s="316" t="s">
        <v>387</v>
      </c>
      <c r="D1097" s="318" t="s">
        <v>485</v>
      </c>
      <c r="E1097" s="321" t="s">
        <v>184</v>
      </c>
      <c r="F1097" s="316" t="s">
        <v>387</v>
      </c>
      <c r="G1097" s="318" t="s">
        <v>486</v>
      </c>
      <c r="H1097" s="316" t="str">
        <f>IF(OR(AND('ENTR2-Mobile&amp;Age'!AA32="",'ENTR2-Mobile&amp;Age'!AB32=""),AND('ENTR2-Mobile&amp;Age'!AA80="",'ENTR2-Mobile&amp;Age'!AB80=""),AND('ENTR2-Mobile&amp;Age'!AB32="K",'ENTR2-Mobile&amp;Age'!AB80="K"),OR('ENTR2-Mobile&amp;Age'!AB32="O",'ENTR2-Mobile&amp;Age'!AB80="O")),"",SUM('ENTR2-Mobile&amp;Age'!AA32,'ENTR2-Mobile&amp;Age'!AA80))</f>
        <v/>
      </c>
      <c r="I1097" s="316" t="str">
        <f>IF(AND(OR(AND('ENTR2-Mobile&amp;Age'!AB32="O",'ENTR2-Mobile&amp;Age'!AB80="O"),AND('ENTR2-Mobile&amp;Age'!AB32="K",'ENTR2-Mobile&amp;Age'!AB80="K")),SUM('ENTR2-Mobile&amp;Age'!AA32,'ENTR2-Mobile&amp;Age'!AA80)=0,ISNUMBER('ENTR2-Mobile&amp;Age'!AA128)),"",IF(OR('ENTR2-Mobile&amp;Age'!AB32="O",'ENTR2-Mobile&amp;Age'!AB80="O"),"O",IF(AND('ENTR2-Mobile&amp;Age'!AB32='ENTR2-Mobile&amp;Age'!AB80,OR('ENTR2-Mobile&amp;Age'!AB32="K",'ENTR2-Mobile&amp;Age'!AB32="W",'ENTR2-Mobile&amp;Age'!AB32="M")), UPPER('ENTR2-Mobile&amp;Age'!AB32),"")))</f>
        <v/>
      </c>
      <c r="J1097" s="321" t="s">
        <v>184</v>
      </c>
      <c r="K1097" s="322" t="str">
        <f>IF(AND(ISBLANK('ENTR2-Mobile&amp;Age'!AA128),$L$1097&lt;&gt;"M"),"",'ENTR2-Mobile&amp;Age'!AA128)</f>
        <v/>
      </c>
      <c r="L1097" s="316" t="str">
        <f>IF(ISBLANK('ENTR2-Mobile&amp;Age'!AB128),"",'ENTR2-Mobile&amp;Age'!AB128)</f>
        <v/>
      </c>
      <c r="M1097" s="317" t="str">
        <f t="shared" si="18"/>
        <v>OK</v>
      </c>
      <c r="N1097" s="342"/>
    </row>
    <row r="1098" spans="1:14" ht="22.5" x14ac:dyDescent="0.2">
      <c r="A1098" s="316" t="s">
        <v>389</v>
      </c>
      <c r="B1098" s="316" t="s">
        <v>3355</v>
      </c>
      <c r="C1098" s="316" t="s">
        <v>387</v>
      </c>
      <c r="D1098" s="318" t="s">
        <v>488</v>
      </c>
      <c r="E1098" s="321" t="s">
        <v>184</v>
      </c>
      <c r="F1098" s="316" t="s">
        <v>387</v>
      </c>
      <c r="G1098" s="318" t="s">
        <v>489</v>
      </c>
      <c r="H1098" s="316" t="str">
        <f>IF(OR(AND('ENTR2-Mobile&amp;Age'!AA33="",'ENTR2-Mobile&amp;Age'!AB33=""),AND('ENTR2-Mobile&amp;Age'!AA81="",'ENTR2-Mobile&amp;Age'!AB81=""),AND('ENTR2-Mobile&amp;Age'!AB33="K",'ENTR2-Mobile&amp;Age'!AB81="K"),OR('ENTR2-Mobile&amp;Age'!AB33="O",'ENTR2-Mobile&amp;Age'!AB81="O")),"",SUM('ENTR2-Mobile&amp;Age'!AA33,'ENTR2-Mobile&amp;Age'!AA81))</f>
        <v/>
      </c>
      <c r="I1098" s="316" t="str">
        <f>IF(AND(OR(AND('ENTR2-Mobile&amp;Age'!AB33="O",'ENTR2-Mobile&amp;Age'!AB81="O"),AND('ENTR2-Mobile&amp;Age'!AB33="K",'ENTR2-Mobile&amp;Age'!AB81="K")),SUM('ENTR2-Mobile&amp;Age'!AA33,'ENTR2-Mobile&amp;Age'!AA81)=0,ISNUMBER('ENTR2-Mobile&amp;Age'!AA129)),"",IF(OR('ENTR2-Mobile&amp;Age'!AB33="O",'ENTR2-Mobile&amp;Age'!AB81="O"),"O",IF(AND('ENTR2-Mobile&amp;Age'!AB33='ENTR2-Mobile&amp;Age'!AB81,OR('ENTR2-Mobile&amp;Age'!AB33="K",'ENTR2-Mobile&amp;Age'!AB33="W",'ENTR2-Mobile&amp;Age'!AB33="M")), UPPER('ENTR2-Mobile&amp;Age'!AB33),"")))</f>
        <v/>
      </c>
      <c r="J1098" s="321" t="s">
        <v>184</v>
      </c>
      <c r="K1098" s="322" t="str">
        <f>IF(AND(ISBLANK('ENTR2-Mobile&amp;Age'!AA129),$L$1098&lt;&gt;"M"),"",'ENTR2-Mobile&amp;Age'!AA129)</f>
        <v/>
      </c>
      <c r="L1098" s="316" t="str">
        <f>IF(ISBLANK('ENTR2-Mobile&amp;Age'!AB129),"",'ENTR2-Mobile&amp;Age'!AB129)</f>
        <v/>
      </c>
      <c r="M1098" s="317" t="str">
        <f t="shared" si="18"/>
        <v>OK</v>
      </c>
      <c r="N1098" s="342"/>
    </row>
    <row r="1099" spans="1:14" ht="22.5" x14ac:dyDescent="0.2">
      <c r="A1099" s="316" t="s">
        <v>389</v>
      </c>
      <c r="B1099" s="316" t="s">
        <v>3356</v>
      </c>
      <c r="C1099" s="316" t="s">
        <v>387</v>
      </c>
      <c r="D1099" s="318" t="s">
        <v>491</v>
      </c>
      <c r="E1099" s="321" t="s">
        <v>184</v>
      </c>
      <c r="F1099" s="316" t="s">
        <v>387</v>
      </c>
      <c r="G1099" s="318" t="s">
        <v>492</v>
      </c>
      <c r="H1099" s="316" t="str">
        <f>IF(OR(AND('ENTR2-Mobile&amp;Age'!AA34="",'ENTR2-Mobile&amp;Age'!AB34=""),AND('ENTR2-Mobile&amp;Age'!AA82="",'ENTR2-Mobile&amp;Age'!AB82=""),AND('ENTR2-Mobile&amp;Age'!AB34="K",'ENTR2-Mobile&amp;Age'!AB82="K"),OR('ENTR2-Mobile&amp;Age'!AB34="O",'ENTR2-Mobile&amp;Age'!AB82="O")),"",SUM('ENTR2-Mobile&amp;Age'!AA34,'ENTR2-Mobile&amp;Age'!AA82))</f>
        <v/>
      </c>
      <c r="I1099" s="316" t="str">
        <f>IF(AND(OR(AND('ENTR2-Mobile&amp;Age'!AB34="O",'ENTR2-Mobile&amp;Age'!AB82="O"),AND('ENTR2-Mobile&amp;Age'!AB34="K",'ENTR2-Mobile&amp;Age'!AB82="K")),SUM('ENTR2-Mobile&amp;Age'!AA34,'ENTR2-Mobile&amp;Age'!AA82)=0,ISNUMBER('ENTR2-Mobile&amp;Age'!AA130)),"",IF(OR('ENTR2-Mobile&amp;Age'!AB34="O",'ENTR2-Mobile&amp;Age'!AB82="O"),"O",IF(AND('ENTR2-Mobile&amp;Age'!AB34='ENTR2-Mobile&amp;Age'!AB82,OR('ENTR2-Mobile&amp;Age'!AB34="K",'ENTR2-Mobile&amp;Age'!AB34="W",'ENTR2-Mobile&amp;Age'!AB34="M")), UPPER('ENTR2-Mobile&amp;Age'!AB34),"")))</f>
        <v/>
      </c>
      <c r="J1099" s="321" t="s">
        <v>184</v>
      </c>
      <c r="K1099" s="322" t="str">
        <f>IF(AND(ISBLANK('ENTR2-Mobile&amp;Age'!AA130),$L$1099&lt;&gt;"M"),"",'ENTR2-Mobile&amp;Age'!AA130)</f>
        <v/>
      </c>
      <c r="L1099" s="316" t="str">
        <f>IF(ISBLANK('ENTR2-Mobile&amp;Age'!AB130),"",'ENTR2-Mobile&amp;Age'!AB130)</f>
        <v/>
      </c>
      <c r="M1099" s="317" t="str">
        <f t="shared" si="18"/>
        <v>OK</v>
      </c>
      <c r="N1099" s="342"/>
    </row>
    <row r="1100" spans="1:14" ht="22.5" x14ac:dyDescent="0.2">
      <c r="A1100" s="316" t="s">
        <v>389</v>
      </c>
      <c r="B1100" s="316" t="s">
        <v>3357</v>
      </c>
      <c r="C1100" s="316" t="s">
        <v>387</v>
      </c>
      <c r="D1100" s="318" t="s">
        <v>494</v>
      </c>
      <c r="E1100" s="321" t="s">
        <v>184</v>
      </c>
      <c r="F1100" s="316" t="s">
        <v>387</v>
      </c>
      <c r="G1100" s="318" t="s">
        <v>495</v>
      </c>
      <c r="H1100" s="316" t="str">
        <f>IF(OR(AND('ENTR2-Mobile&amp;Age'!AA35="",'ENTR2-Mobile&amp;Age'!AB35=""),AND('ENTR2-Mobile&amp;Age'!AA83="",'ENTR2-Mobile&amp;Age'!AB83=""),AND('ENTR2-Mobile&amp;Age'!AB35="K",'ENTR2-Mobile&amp;Age'!AB83="K"),OR('ENTR2-Mobile&amp;Age'!AB35="O",'ENTR2-Mobile&amp;Age'!AB83="O")),"",SUM('ENTR2-Mobile&amp;Age'!AA35,'ENTR2-Mobile&amp;Age'!AA83))</f>
        <v/>
      </c>
      <c r="I1100" s="316" t="str">
        <f>IF(AND(OR(AND('ENTR2-Mobile&amp;Age'!AB35="O",'ENTR2-Mobile&amp;Age'!AB83="O"),AND('ENTR2-Mobile&amp;Age'!AB35="K",'ENTR2-Mobile&amp;Age'!AB83="K")),SUM('ENTR2-Mobile&amp;Age'!AA35,'ENTR2-Mobile&amp;Age'!AA83)=0,ISNUMBER('ENTR2-Mobile&amp;Age'!AA131)),"",IF(OR('ENTR2-Mobile&amp;Age'!AB35="O",'ENTR2-Mobile&amp;Age'!AB83="O"),"O",IF(AND('ENTR2-Mobile&amp;Age'!AB35='ENTR2-Mobile&amp;Age'!AB83,OR('ENTR2-Mobile&amp;Age'!AB35="K",'ENTR2-Mobile&amp;Age'!AB35="W",'ENTR2-Mobile&amp;Age'!AB35="M")), UPPER('ENTR2-Mobile&amp;Age'!AB35),"")))</f>
        <v/>
      </c>
      <c r="J1100" s="321" t="s">
        <v>184</v>
      </c>
      <c r="K1100" s="322" t="str">
        <f>IF(AND(ISBLANK('ENTR2-Mobile&amp;Age'!AA131),$L$1100&lt;&gt;"M"),"",'ENTR2-Mobile&amp;Age'!AA131)</f>
        <v/>
      </c>
      <c r="L1100" s="316" t="str">
        <f>IF(ISBLANK('ENTR2-Mobile&amp;Age'!AB131),"",'ENTR2-Mobile&amp;Age'!AB131)</f>
        <v/>
      </c>
      <c r="M1100" s="317" t="str">
        <f t="shared" si="18"/>
        <v>OK</v>
      </c>
      <c r="N1100" s="342"/>
    </row>
    <row r="1101" spans="1:14" ht="22.5" x14ac:dyDescent="0.2">
      <c r="A1101" s="316" t="s">
        <v>389</v>
      </c>
      <c r="B1101" s="316" t="s">
        <v>3358</v>
      </c>
      <c r="C1101" s="316" t="s">
        <v>387</v>
      </c>
      <c r="D1101" s="318" t="s">
        <v>497</v>
      </c>
      <c r="E1101" s="321" t="s">
        <v>184</v>
      </c>
      <c r="F1101" s="316" t="s">
        <v>387</v>
      </c>
      <c r="G1101" s="318" t="s">
        <v>498</v>
      </c>
      <c r="H1101" s="316" t="str">
        <f>IF(OR(AND('ENTR2-Mobile&amp;Age'!AA36="",'ENTR2-Mobile&amp;Age'!AB36=""),AND('ENTR2-Mobile&amp;Age'!AA84="",'ENTR2-Mobile&amp;Age'!AB84=""),AND('ENTR2-Mobile&amp;Age'!AB36="K",'ENTR2-Mobile&amp;Age'!AB84="K"),OR('ENTR2-Mobile&amp;Age'!AB36="O",'ENTR2-Mobile&amp;Age'!AB84="O")),"",SUM('ENTR2-Mobile&amp;Age'!AA36,'ENTR2-Mobile&amp;Age'!AA84))</f>
        <v/>
      </c>
      <c r="I1101" s="316" t="str">
        <f>IF(AND(OR(AND('ENTR2-Mobile&amp;Age'!AB36="O",'ENTR2-Mobile&amp;Age'!AB84="O"),AND('ENTR2-Mobile&amp;Age'!AB36="K",'ENTR2-Mobile&amp;Age'!AB84="K")),SUM('ENTR2-Mobile&amp;Age'!AA36,'ENTR2-Mobile&amp;Age'!AA84)=0,ISNUMBER('ENTR2-Mobile&amp;Age'!AA132)),"",IF(OR('ENTR2-Mobile&amp;Age'!AB36="O",'ENTR2-Mobile&amp;Age'!AB84="O"),"O",IF(AND('ENTR2-Mobile&amp;Age'!AB36='ENTR2-Mobile&amp;Age'!AB84,OR('ENTR2-Mobile&amp;Age'!AB36="K",'ENTR2-Mobile&amp;Age'!AB36="W",'ENTR2-Mobile&amp;Age'!AB36="M")), UPPER('ENTR2-Mobile&amp;Age'!AB36),"")))</f>
        <v/>
      </c>
      <c r="J1101" s="321" t="s">
        <v>184</v>
      </c>
      <c r="K1101" s="322" t="str">
        <f>IF(AND(ISBLANK('ENTR2-Mobile&amp;Age'!AA132),$L$1101&lt;&gt;"M"),"",'ENTR2-Mobile&amp;Age'!AA132)</f>
        <v/>
      </c>
      <c r="L1101" s="316" t="str">
        <f>IF(ISBLANK('ENTR2-Mobile&amp;Age'!AB132),"",'ENTR2-Mobile&amp;Age'!AB132)</f>
        <v/>
      </c>
      <c r="M1101" s="317" t="str">
        <f t="shared" si="18"/>
        <v>OK</v>
      </c>
      <c r="N1101" s="342"/>
    </row>
    <row r="1102" spans="1:14" ht="22.5" x14ac:dyDescent="0.2">
      <c r="A1102" s="316" t="s">
        <v>389</v>
      </c>
      <c r="B1102" s="316" t="s">
        <v>3359</v>
      </c>
      <c r="C1102" s="316" t="s">
        <v>387</v>
      </c>
      <c r="D1102" s="318" t="s">
        <v>500</v>
      </c>
      <c r="E1102" s="321" t="s">
        <v>184</v>
      </c>
      <c r="F1102" s="316" t="s">
        <v>387</v>
      </c>
      <c r="G1102" s="318" t="s">
        <v>501</v>
      </c>
      <c r="H1102" s="316" t="str">
        <f>IF(OR(AND('ENTR2-Mobile&amp;Age'!AA37="",'ENTR2-Mobile&amp;Age'!AB37=""),AND('ENTR2-Mobile&amp;Age'!AA85="",'ENTR2-Mobile&amp;Age'!AB85=""),AND('ENTR2-Mobile&amp;Age'!AB37="K",'ENTR2-Mobile&amp;Age'!AB85="K"),OR('ENTR2-Mobile&amp;Age'!AB37="O",'ENTR2-Mobile&amp;Age'!AB85="O")),"",SUM('ENTR2-Mobile&amp;Age'!AA37,'ENTR2-Mobile&amp;Age'!AA85))</f>
        <v/>
      </c>
      <c r="I1102" s="316" t="str">
        <f>IF(AND(OR(AND('ENTR2-Mobile&amp;Age'!AB37="O",'ENTR2-Mobile&amp;Age'!AB85="O"),AND('ENTR2-Mobile&amp;Age'!AB37="K",'ENTR2-Mobile&amp;Age'!AB85="K")),SUM('ENTR2-Mobile&amp;Age'!AA37,'ENTR2-Mobile&amp;Age'!AA85)=0,ISNUMBER('ENTR2-Mobile&amp;Age'!AA133)),"",IF(OR('ENTR2-Mobile&amp;Age'!AB37="O",'ENTR2-Mobile&amp;Age'!AB85="O"),"O",IF(AND('ENTR2-Mobile&amp;Age'!AB37='ENTR2-Mobile&amp;Age'!AB85,OR('ENTR2-Mobile&amp;Age'!AB37="K",'ENTR2-Mobile&amp;Age'!AB37="W",'ENTR2-Mobile&amp;Age'!AB37="M")), UPPER('ENTR2-Mobile&amp;Age'!AB37),"")))</f>
        <v/>
      </c>
      <c r="J1102" s="321" t="s">
        <v>184</v>
      </c>
      <c r="K1102" s="322" t="str">
        <f>IF(AND(ISBLANK('ENTR2-Mobile&amp;Age'!AA133),$L$1102&lt;&gt;"M"),"",'ENTR2-Mobile&amp;Age'!AA133)</f>
        <v/>
      </c>
      <c r="L1102" s="316" t="str">
        <f>IF(ISBLANK('ENTR2-Mobile&amp;Age'!AB133),"",'ENTR2-Mobile&amp;Age'!AB133)</f>
        <v/>
      </c>
      <c r="M1102" s="317" t="str">
        <f t="shared" si="18"/>
        <v>OK</v>
      </c>
      <c r="N1102" s="342"/>
    </row>
    <row r="1103" spans="1:14" ht="22.5" x14ac:dyDescent="0.2">
      <c r="A1103" s="316" t="s">
        <v>389</v>
      </c>
      <c r="B1103" s="316" t="s">
        <v>3360</v>
      </c>
      <c r="C1103" s="316" t="s">
        <v>387</v>
      </c>
      <c r="D1103" s="318" t="s">
        <v>503</v>
      </c>
      <c r="E1103" s="321" t="s">
        <v>184</v>
      </c>
      <c r="F1103" s="316" t="s">
        <v>387</v>
      </c>
      <c r="G1103" s="318" t="s">
        <v>504</v>
      </c>
      <c r="H1103" s="316" t="str">
        <f>IF(OR(AND('ENTR2-Mobile&amp;Age'!AA38="",'ENTR2-Mobile&amp;Age'!AB38=""),AND('ENTR2-Mobile&amp;Age'!AA86="",'ENTR2-Mobile&amp;Age'!AB86=""),AND('ENTR2-Mobile&amp;Age'!AB38="K",'ENTR2-Mobile&amp;Age'!AB86="K"),OR('ENTR2-Mobile&amp;Age'!AB38="O",'ENTR2-Mobile&amp;Age'!AB86="O")),"",SUM('ENTR2-Mobile&amp;Age'!AA38,'ENTR2-Mobile&amp;Age'!AA86))</f>
        <v/>
      </c>
      <c r="I1103" s="316" t="str">
        <f>IF(AND(OR(AND('ENTR2-Mobile&amp;Age'!AB38="O",'ENTR2-Mobile&amp;Age'!AB86="O"),AND('ENTR2-Mobile&amp;Age'!AB38="K",'ENTR2-Mobile&amp;Age'!AB86="K")),SUM('ENTR2-Mobile&amp;Age'!AA38,'ENTR2-Mobile&amp;Age'!AA86)=0,ISNUMBER('ENTR2-Mobile&amp;Age'!AA134)),"",IF(OR('ENTR2-Mobile&amp;Age'!AB38="O",'ENTR2-Mobile&amp;Age'!AB86="O"),"O",IF(AND('ENTR2-Mobile&amp;Age'!AB38='ENTR2-Mobile&amp;Age'!AB86,OR('ENTR2-Mobile&amp;Age'!AB38="K",'ENTR2-Mobile&amp;Age'!AB38="W",'ENTR2-Mobile&amp;Age'!AB38="M")), UPPER('ENTR2-Mobile&amp;Age'!AB38),"")))</f>
        <v/>
      </c>
      <c r="J1103" s="321" t="s">
        <v>184</v>
      </c>
      <c r="K1103" s="322" t="str">
        <f>IF(AND(ISBLANK('ENTR2-Mobile&amp;Age'!AA134),$L$1103&lt;&gt;"M"),"",'ENTR2-Mobile&amp;Age'!AA134)</f>
        <v/>
      </c>
      <c r="L1103" s="316" t="str">
        <f>IF(ISBLANK('ENTR2-Mobile&amp;Age'!AB134),"",'ENTR2-Mobile&amp;Age'!AB134)</f>
        <v/>
      </c>
      <c r="M1103" s="317" t="str">
        <f t="shared" si="18"/>
        <v>OK</v>
      </c>
      <c r="N1103" s="342"/>
    </row>
    <row r="1104" spans="1:14" ht="22.5" x14ac:dyDescent="0.2">
      <c r="A1104" s="316" t="s">
        <v>389</v>
      </c>
      <c r="B1104" s="316" t="s">
        <v>3361</v>
      </c>
      <c r="C1104" s="316" t="s">
        <v>387</v>
      </c>
      <c r="D1104" s="318" t="s">
        <v>506</v>
      </c>
      <c r="E1104" s="321" t="s">
        <v>184</v>
      </c>
      <c r="F1104" s="316" t="s">
        <v>387</v>
      </c>
      <c r="G1104" s="318" t="s">
        <v>507</v>
      </c>
      <c r="H1104" s="316" t="str">
        <f>IF(OR(AND('ENTR2-Mobile&amp;Age'!AA39="",'ENTR2-Mobile&amp;Age'!AB39=""),AND('ENTR2-Mobile&amp;Age'!AA87="",'ENTR2-Mobile&amp;Age'!AB87=""),AND('ENTR2-Mobile&amp;Age'!AB39="K",'ENTR2-Mobile&amp;Age'!AB87="K"),OR('ENTR2-Mobile&amp;Age'!AB39="O",'ENTR2-Mobile&amp;Age'!AB87="O")),"",SUM('ENTR2-Mobile&amp;Age'!AA39,'ENTR2-Mobile&amp;Age'!AA87))</f>
        <v/>
      </c>
      <c r="I1104" s="316" t="str">
        <f>IF(AND(OR(AND('ENTR2-Mobile&amp;Age'!AB39="O",'ENTR2-Mobile&amp;Age'!AB87="O"),AND('ENTR2-Mobile&amp;Age'!AB39="K",'ENTR2-Mobile&amp;Age'!AB87="K")),SUM('ENTR2-Mobile&amp;Age'!AA39,'ENTR2-Mobile&amp;Age'!AA87)=0,ISNUMBER('ENTR2-Mobile&amp;Age'!AA135)),"",IF(OR('ENTR2-Mobile&amp;Age'!AB39="O",'ENTR2-Mobile&amp;Age'!AB87="O"),"O",IF(AND('ENTR2-Mobile&amp;Age'!AB39='ENTR2-Mobile&amp;Age'!AB87,OR('ENTR2-Mobile&amp;Age'!AB39="K",'ENTR2-Mobile&amp;Age'!AB39="W",'ENTR2-Mobile&amp;Age'!AB39="M")), UPPER('ENTR2-Mobile&amp;Age'!AB39),"")))</f>
        <v/>
      </c>
      <c r="J1104" s="321" t="s">
        <v>184</v>
      </c>
      <c r="K1104" s="322" t="str">
        <f>IF(AND(ISBLANK('ENTR2-Mobile&amp;Age'!AA135),$L$1104&lt;&gt;"M"),"",'ENTR2-Mobile&amp;Age'!AA135)</f>
        <v/>
      </c>
      <c r="L1104" s="316" t="str">
        <f>IF(ISBLANK('ENTR2-Mobile&amp;Age'!AB135),"",'ENTR2-Mobile&amp;Age'!AB135)</f>
        <v/>
      </c>
      <c r="M1104" s="317" t="str">
        <f t="shared" si="18"/>
        <v>OK</v>
      </c>
      <c r="N1104" s="342"/>
    </row>
    <row r="1105" spans="1:14" ht="22.5" x14ac:dyDescent="0.2">
      <c r="A1105" s="316" t="s">
        <v>389</v>
      </c>
      <c r="B1105" s="316" t="s">
        <v>3362</v>
      </c>
      <c r="C1105" s="316" t="s">
        <v>387</v>
      </c>
      <c r="D1105" s="318" t="s">
        <v>509</v>
      </c>
      <c r="E1105" s="321" t="s">
        <v>184</v>
      </c>
      <c r="F1105" s="316" t="s">
        <v>387</v>
      </c>
      <c r="G1105" s="318" t="s">
        <v>408</v>
      </c>
      <c r="H1105" s="316" t="str">
        <f>IF(OR(AND('ENTR2-Mobile&amp;Age'!AA40="",'ENTR2-Mobile&amp;Age'!AB40=""),AND('ENTR2-Mobile&amp;Age'!AA88="",'ENTR2-Mobile&amp;Age'!AB88=""),AND('ENTR2-Mobile&amp;Age'!AB40="K",'ENTR2-Mobile&amp;Age'!AB88="K"),OR('ENTR2-Mobile&amp;Age'!AB40="O",'ENTR2-Mobile&amp;Age'!AB88="O")),"",SUM('ENTR2-Mobile&amp;Age'!AA40,'ENTR2-Mobile&amp;Age'!AA88))</f>
        <v/>
      </c>
      <c r="I1105" s="316" t="str">
        <f>IF(AND(OR(AND('ENTR2-Mobile&amp;Age'!AB40="O",'ENTR2-Mobile&amp;Age'!AB88="O"),AND('ENTR2-Mobile&amp;Age'!AB40="K",'ENTR2-Mobile&amp;Age'!AB88="K")),SUM('ENTR2-Mobile&amp;Age'!AA40,'ENTR2-Mobile&amp;Age'!AA88)=0,ISNUMBER('ENTR2-Mobile&amp;Age'!AA136)),"",IF(OR('ENTR2-Mobile&amp;Age'!AB40="O",'ENTR2-Mobile&amp;Age'!AB88="O"),"O",IF(AND('ENTR2-Mobile&amp;Age'!AB40='ENTR2-Mobile&amp;Age'!AB88,OR('ENTR2-Mobile&amp;Age'!AB40="K",'ENTR2-Mobile&amp;Age'!AB40="W",'ENTR2-Mobile&amp;Age'!AB40="M")), UPPER('ENTR2-Mobile&amp;Age'!AB40),"")))</f>
        <v/>
      </c>
      <c r="J1105" s="321" t="s">
        <v>184</v>
      </c>
      <c r="K1105" s="322" t="str">
        <f>IF(AND(ISBLANK('ENTR2-Mobile&amp;Age'!AA136),$L$1105&lt;&gt;"M"),"",'ENTR2-Mobile&amp;Age'!AA136)</f>
        <v/>
      </c>
      <c r="L1105" s="316" t="str">
        <f>IF(ISBLANK('ENTR2-Mobile&amp;Age'!AB136),"",'ENTR2-Mobile&amp;Age'!AB136)</f>
        <v/>
      </c>
      <c r="M1105" s="317" t="str">
        <f t="shared" si="18"/>
        <v>OK</v>
      </c>
      <c r="N1105" s="342"/>
    </row>
    <row r="1106" spans="1:14" ht="22.5" x14ac:dyDescent="0.2">
      <c r="A1106" s="316" t="s">
        <v>389</v>
      </c>
      <c r="B1106" s="316" t="s">
        <v>3363</v>
      </c>
      <c r="C1106" s="316" t="s">
        <v>387</v>
      </c>
      <c r="D1106" s="318" t="s">
        <v>511</v>
      </c>
      <c r="E1106" s="321" t="s">
        <v>184</v>
      </c>
      <c r="F1106" s="316" t="s">
        <v>387</v>
      </c>
      <c r="G1106" s="318" t="s">
        <v>512</v>
      </c>
      <c r="H1106" s="316" t="str">
        <f>IF(OR(AND('ENTR2-Mobile&amp;Age'!AA41="",'ENTR2-Mobile&amp;Age'!AB41=""),AND('ENTR2-Mobile&amp;Age'!AA89="",'ENTR2-Mobile&amp;Age'!AB89=""),AND('ENTR2-Mobile&amp;Age'!AB41="K",'ENTR2-Mobile&amp;Age'!AB89="K"),OR('ENTR2-Mobile&amp;Age'!AB41="O",'ENTR2-Mobile&amp;Age'!AB89="O")),"",SUM('ENTR2-Mobile&amp;Age'!AA41,'ENTR2-Mobile&amp;Age'!AA89))</f>
        <v/>
      </c>
      <c r="I1106" s="316" t="str">
        <f>IF(AND(OR(AND('ENTR2-Mobile&amp;Age'!AB41="O",'ENTR2-Mobile&amp;Age'!AB89="O"),AND('ENTR2-Mobile&amp;Age'!AB41="K",'ENTR2-Mobile&amp;Age'!AB89="K")),SUM('ENTR2-Mobile&amp;Age'!AA41,'ENTR2-Mobile&amp;Age'!AA89)=0,ISNUMBER('ENTR2-Mobile&amp;Age'!AA137)),"",IF(OR('ENTR2-Mobile&amp;Age'!AB41="O",'ENTR2-Mobile&amp;Age'!AB89="O"),"O",IF(AND('ENTR2-Mobile&amp;Age'!AB41='ENTR2-Mobile&amp;Age'!AB89,OR('ENTR2-Mobile&amp;Age'!AB41="K",'ENTR2-Mobile&amp;Age'!AB41="W",'ENTR2-Mobile&amp;Age'!AB41="M")), UPPER('ENTR2-Mobile&amp;Age'!AB41),"")))</f>
        <v/>
      </c>
      <c r="J1106" s="321" t="s">
        <v>184</v>
      </c>
      <c r="K1106" s="322" t="str">
        <f>IF(AND(ISBLANK('ENTR2-Mobile&amp;Age'!AA137),$L$1106&lt;&gt;"M"),"",'ENTR2-Mobile&amp;Age'!AA137)</f>
        <v/>
      </c>
      <c r="L1106" s="316" t="str">
        <f>IF(ISBLANK('ENTR2-Mobile&amp;Age'!AB137),"",'ENTR2-Mobile&amp;Age'!AB137)</f>
        <v/>
      </c>
      <c r="M1106" s="317" t="str">
        <f t="shared" si="18"/>
        <v>OK</v>
      </c>
      <c r="N1106" s="342"/>
    </row>
    <row r="1107" spans="1:14" ht="22.5" x14ac:dyDescent="0.2">
      <c r="A1107" s="316" t="s">
        <v>389</v>
      </c>
      <c r="B1107" s="316" t="s">
        <v>3364</v>
      </c>
      <c r="C1107" s="316" t="s">
        <v>387</v>
      </c>
      <c r="D1107" s="318" t="s">
        <v>514</v>
      </c>
      <c r="E1107" s="321" t="s">
        <v>184</v>
      </c>
      <c r="F1107" s="316" t="s">
        <v>387</v>
      </c>
      <c r="G1107" s="318" t="s">
        <v>515</v>
      </c>
      <c r="H1107" s="316" t="str">
        <f>IF(OR(AND('ENTR2-Mobile&amp;Age'!AA42="",'ENTR2-Mobile&amp;Age'!AB42=""),AND('ENTR2-Mobile&amp;Age'!AA90="",'ENTR2-Mobile&amp;Age'!AB90=""),AND('ENTR2-Mobile&amp;Age'!AB42="K",'ENTR2-Mobile&amp;Age'!AB90="K"),OR('ENTR2-Mobile&amp;Age'!AB42="O",'ENTR2-Mobile&amp;Age'!AB90="O")),"",SUM('ENTR2-Mobile&amp;Age'!AA42,'ENTR2-Mobile&amp;Age'!AA90))</f>
        <v/>
      </c>
      <c r="I1107" s="316" t="str">
        <f>IF(AND(OR(AND('ENTR2-Mobile&amp;Age'!AB42="O",'ENTR2-Mobile&amp;Age'!AB90="O"),AND('ENTR2-Mobile&amp;Age'!AB42="K",'ENTR2-Mobile&amp;Age'!AB90="K")),SUM('ENTR2-Mobile&amp;Age'!AA42,'ENTR2-Mobile&amp;Age'!AA90)=0,ISNUMBER('ENTR2-Mobile&amp;Age'!AA138)),"",IF(OR('ENTR2-Mobile&amp;Age'!AB42="O",'ENTR2-Mobile&amp;Age'!AB90="O"),"O",IF(AND('ENTR2-Mobile&amp;Age'!AB42='ENTR2-Mobile&amp;Age'!AB90,OR('ENTR2-Mobile&amp;Age'!AB42="K",'ENTR2-Mobile&amp;Age'!AB42="W",'ENTR2-Mobile&amp;Age'!AB42="M")), UPPER('ENTR2-Mobile&amp;Age'!AB42),"")))</f>
        <v/>
      </c>
      <c r="J1107" s="321" t="s">
        <v>184</v>
      </c>
      <c r="K1107" s="322" t="str">
        <f>IF(AND(ISBLANK('ENTR2-Mobile&amp;Age'!AA138),$L$1107&lt;&gt;"M"),"",'ENTR2-Mobile&amp;Age'!AA138)</f>
        <v/>
      </c>
      <c r="L1107" s="316" t="str">
        <f>IF(ISBLANK('ENTR2-Mobile&amp;Age'!AB138),"",'ENTR2-Mobile&amp;Age'!AB138)</f>
        <v/>
      </c>
      <c r="M1107" s="317" t="str">
        <f t="shared" si="18"/>
        <v>OK</v>
      </c>
      <c r="N1107" s="342"/>
    </row>
    <row r="1108" spans="1:14" ht="22.5" x14ac:dyDescent="0.2">
      <c r="A1108" s="316" t="s">
        <v>389</v>
      </c>
      <c r="B1108" s="316" t="s">
        <v>3365</v>
      </c>
      <c r="C1108" s="316" t="s">
        <v>387</v>
      </c>
      <c r="D1108" s="318" t="s">
        <v>517</v>
      </c>
      <c r="E1108" s="321" t="s">
        <v>184</v>
      </c>
      <c r="F1108" s="316" t="s">
        <v>387</v>
      </c>
      <c r="G1108" s="318" t="s">
        <v>518</v>
      </c>
      <c r="H1108" s="316" t="str">
        <f>IF(OR(AND('ENTR2-Mobile&amp;Age'!AA43="",'ENTR2-Mobile&amp;Age'!AB43=""),AND('ENTR2-Mobile&amp;Age'!AA91="",'ENTR2-Mobile&amp;Age'!AB91=""),AND('ENTR2-Mobile&amp;Age'!AB43="K",'ENTR2-Mobile&amp;Age'!AB91="K"),OR('ENTR2-Mobile&amp;Age'!AB43="O",'ENTR2-Mobile&amp;Age'!AB91="O")),"",SUM('ENTR2-Mobile&amp;Age'!AA43,'ENTR2-Mobile&amp;Age'!AA91))</f>
        <v/>
      </c>
      <c r="I1108" s="316" t="str">
        <f>IF(AND(OR(AND('ENTR2-Mobile&amp;Age'!AB43="O",'ENTR2-Mobile&amp;Age'!AB91="O"),AND('ENTR2-Mobile&amp;Age'!AB43="K",'ENTR2-Mobile&amp;Age'!AB91="K")),SUM('ENTR2-Mobile&amp;Age'!AA43,'ENTR2-Mobile&amp;Age'!AA91)=0,ISNUMBER('ENTR2-Mobile&amp;Age'!AA139)),"",IF(OR('ENTR2-Mobile&amp;Age'!AB43="O",'ENTR2-Mobile&amp;Age'!AB91="O"),"O",IF(AND('ENTR2-Mobile&amp;Age'!AB43='ENTR2-Mobile&amp;Age'!AB91,OR('ENTR2-Mobile&amp;Age'!AB43="K",'ENTR2-Mobile&amp;Age'!AB43="W",'ENTR2-Mobile&amp;Age'!AB43="M")), UPPER('ENTR2-Mobile&amp;Age'!AB43),"")))</f>
        <v/>
      </c>
      <c r="J1108" s="321" t="s">
        <v>184</v>
      </c>
      <c r="K1108" s="322" t="str">
        <f>IF(AND(ISBLANK('ENTR2-Mobile&amp;Age'!AA139),$L$1108&lt;&gt;"M"),"",'ENTR2-Mobile&amp;Age'!AA139)</f>
        <v/>
      </c>
      <c r="L1108" s="316" t="str">
        <f>IF(ISBLANK('ENTR2-Mobile&amp;Age'!AB139),"",'ENTR2-Mobile&amp;Age'!AB139)</f>
        <v/>
      </c>
      <c r="M1108" s="317" t="str">
        <f t="shared" si="18"/>
        <v>OK</v>
      </c>
      <c r="N1108" s="342"/>
    </row>
    <row r="1109" spans="1:14" ht="22.5" x14ac:dyDescent="0.2">
      <c r="A1109" s="316" t="s">
        <v>389</v>
      </c>
      <c r="B1109" s="316" t="s">
        <v>3366</v>
      </c>
      <c r="C1109" s="316" t="s">
        <v>387</v>
      </c>
      <c r="D1109" s="318" t="s">
        <v>520</v>
      </c>
      <c r="E1109" s="321" t="s">
        <v>184</v>
      </c>
      <c r="F1109" s="316" t="s">
        <v>387</v>
      </c>
      <c r="G1109" s="318" t="s">
        <v>521</v>
      </c>
      <c r="H1109" s="316" t="str">
        <f>IF(OR(AND('ENTR2-Mobile&amp;Age'!AA44="",'ENTR2-Mobile&amp;Age'!AB44=""),AND('ENTR2-Mobile&amp;Age'!AA92="",'ENTR2-Mobile&amp;Age'!AB92=""),AND('ENTR2-Mobile&amp;Age'!AB44="K",'ENTR2-Mobile&amp;Age'!AB92="K"),OR('ENTR2-Mobile&amp;Age'!AB44="O",'ENTR2-Mobile&amp;Age'!AB92="O")),"",SUM('ENTR2-Mobile&amp;Age'!AA44,'ENTR2-Mobile&amp;Age'!AA92))</f>
        <v/>
      </c>
      <c r="I1109" s="316" t="str">
        <f>IF(AND(OR(AND('ENTR2-Mobile&amp;Age'!AB44="O",'ENTR2-Mobile&amp;Age'!AB92="O"),AND('ENTR2-Mobile&amp;Age'!AB44="K",'ENTR2-Mobile&amp;Age'!AB92="K")),SUM('ENTR2-Mobile&amp;Age'!AA44,'ENTR2-Mobile&amp;Age'!AA92)=0,ISNUMBER('ENTR2-Mobile&amp;Age'!AA140)),"",IF(OR('ENTR2-Mobile&amp;Age'!AB44="O",'ENTR2-Mobile&amp;Age'!AB92="O"),"O",IF(AND('ENTR2-Mobile&amp;Age'!AB44='ENTR2-Mobile&amp;Age'!AB92,OR('ENTR2-Mobile&amp;Age'!AB44="K",'ENTR2-Mobile&amp;Age'!AB44="W",'ENTR2-Mobile&amp;Age'!AB44="M")), UPPER('ENTR2-Mobile&amp;Age'!AB44),"")))</f>
        <v/>
      </c>
      <c r="J1109" s="321" t="s">
        <v>184</v>
      </c>
      <c r="K1109" s="322" t="str">
        <f>IF(AND(ISBLANK('ENTR2-Mobile&amp;Age'!AA140),$L$1109&lt;&gt;"M"),"",'ENTR2-Mobile&amp;Age'!AA140)</f>
        <v/>
      </c>
      <c r="L1109" s="316" t="str">
        <f>IF(ISBLANK('ENTR2-Mobile&amp;Age'!AB140),"",'ENTR2-Mobile&amp;Age'!AB140)</f>
        <v/>
      </c>
      <c r="M1109" s="317" t="str">
        <f t="shared" si="18"/>
        <v>OK</v>
      </c>
      <c r="N1109" s="342"/>
    </row>
    <row r="1110" spans="1:14" ht="22.5" x14ac:dyDescent="0.2">
      <c r="A1110" s="316" t="s">
        <v>389</v>
      </c>
      <c r="B1110" s="316" t="s">
        <v>3367</v>
      </c>
      <c r="C1110" s="316" t="s">
        <v>387</v>
      </c>
      <c r="D1110" s="318" t="s">
        <v>523</v>
      </c>
      <c r="E1110" s="321" t="s">
        <v>184</v>
      </c>
      <c r="F1110" s="316" t="s">
        <v>387</v>
      </c>
      <c r="G1110" s="318" t="s">
        <v>524</v>
      </c>
      <c r="H1110" s="316" t="str">
        <f>IF(OR(AND('ENTR2-Mobile&amp;Age'!AA45="",'ENTR2-Mobile&amp;Age'!AB45=""),AND('ENTR2-Mobile&amp;Age'!AA93="",'ENTR2-Mobile&amp;Age'!AB93=""),AND('ENTR2-Mobile&amp;Age'!AB45="K",'ENTR2-Mobile&amp;Age'!AB93="K"),OR('ENTR2-Mobile&amp;Age'!AB45="O",'ENTR2-Mobile&amp;Age'!AB93="O")),"",SUM('ENTR2-Mobile&amp;Age'!AA45,'ENTR2-Mobile&amp;Age'!AA93))</f>
        <v/>
      </c>
      <c r="I1110" s="316" t="str">
        <f>IF(AND(OR(AND('ENTR2-Mobile&amp;Age'!AB45="O",'ENTR2-Mobile&amp;Age'!AB93="O"),AND('ENTR2-Mobile&amp;Age'!AB45="K",'ENTR2-Mobile&amp;Age'!AB93="K")),SUM('ENTR2-Mobile&amp;Age'!AA45,'ENTR2-Mobile&amp;Age'!AA93)=0,ISNUMBER('ENTR2-Mobile&amp;Age'!AA141)),"",IF(OR('ENTR2-Mobile&amp;Age'!AB45="O",'ENTR2-Mobile&amp;Age'!AB93="O"),"O",IF(AND('ENTR2-Mobile&amp;Age'!AB45='ENTR2-Mobile&amp;Age'!AB93,OR('ENTR2-Mobile&amp;Age'!AB45="K",'ENTR2-Mobile&amp;Age'!AB45="W",'ENTR2-Mobile&amp;Age'!AB45="M")), UPPER('ENTR2-Mobile&amp;Age'!AB45),"")))</f>
        <v/>
      </c>
      <c r="J1110" s="321" t="s">
        <v>184</v>
      </c>
      <c r="K1110" s="322" t="str">
        <f>IF(AND(ISBLANK('ENTR2-Mobile&amp;Age'!AA141),$L$1110&lt;&gt;"M"),"",'ENTR2-Mobile&amp;Age'!AA141)</f>
        <v/>
      </c>
      <c r="L1110" s="316" t="str">
        <f>IF(ISBLANK('ENTR2-Mobile&amp;Age'!AB141),"",'ENTR2-Mobile&amp;Age'!AB141)</f>
        <v/>
      </c>
      <c r="M1110" s="317" t="str">
        <f t="shared" si="18"/>
        <v>OK</v>
      </c>
      <c r="N1110" s="342"/>
    </row>
    <row r="1111" spans="1:14" ht="22.5" x14ac:dyDescent="0.2">
      <c r="A1111" s="316" t="s">
        <v>389</v>
      </c>
      <c r="B1111" s="316" t="s">
        <v>3368</v>
      </c>
      <c r="C1111" s="316" t="s">
        <v>387</v>
      </c>
      <c r="D1111" s="318" t="s">
        <v>526</v>
      </c>
      <c r="E1111" s="321" t="s">
        <v>184</v>
      </c>
      <c r="F1111" s="316" t="s">
        <v>387</v>
      </c>
      <c r="G1111" s="318" t="s">
        <v>527</v>
      </c>
      <c r="H1111" s="316" t="str">
        <f>IF(OR(AND('ENTR2-Mobile&amp;Age'!AA46="",'ENTR2-Mobile&amp;Age'!AB46=""),AND('ENTR2-Mobile&amp;Age'!AA94="",'ENTR2-Mobile&amp;Age'!AB94=""),AND('ENTR2-Mobile&amp;Age'!AB46="K",'ENTR2-Mobile&amp;Age'!AB94="K"),OR('ENTR2-Mobile&amp;Age'!AB46="O",'ENTR2-Mobile&amp;Age'!AB94="O")),"",SUM('ENTR2-Mobile&amp;Age'!AA46,'ENTR2-Mobile&amp;Age'!AA94))</f>
        <v/>
      </c>
      <c r="I1111" s="316" t="str">
        <f>IF(AND(OR(AND('ENTR2-Mobile&amp;Age'!AB46="O",'ENTR2-Mobile&amp;Age'!AB94="O"),AND('ENTR2-Mobile&amp;Age'!AB46="K",'ENTR2-Mobile&amp;Age'!AB94="K")),SUM('ENTR2-Mobile&amp;Age'!AA46,'ENTR2-Mobile&amp;Age'!AA94)=0,ISNUMBER('ENTR2-Mobile&amp;Age'!AA142)),"",IF(OR('ENTR2-Mobile&amp;Age'!AB46="O",'ENTR2-Mobile&amp;Age'!AB94="O"),"O",IF(AND('ENTR2-Mobile&amp;Age'!AB46='ENTR2-Mobile&amp;Age'!AB94,OR('ENTR2-Mobile&amp;Age'!AB46="K",'ENTR2-Mobile&amp;Age'!AB46="W",'ENTR2-Mobile&amp;Age'!AB46="M")), UPPER('ENTR2-Mobile&amp;Age'!AB46),"")))</f>
        <v/>
      </c>
      <c r="J1111" s="321" t="s">
        <v>184</v>
      </c>
      <c r="K1111" s="322" t="str">
        <f>IF(AND(ISBLANK('ENTR2-Mobile&amp;Age'!AA142),$L$1111&lt;&gt;"M"),"",'ENTR2-Mobile&amp;Age'!AA142)</f>
        <v/>
      </c>
      <c r="L1111" s="316" t="str">
        <f>IF(ISBLANK('ENTR2-Mobile&amp;Age'!AB142),"",'ENTR2-Mobile&amp;Age'!AB142)</f>
        <v/>
      </c>
      <c r="M1111" s="317" t="str">
        <f t="shared" si="18"/>
        <v>OK</v>
      </c>
      <c r="N1111" s="342"/>
    </row>
    <row r="1112" spans="1:14" ht="22.5" x14ac:dyDescent="0.2">
      <c r="A1112" s="316" t="s">
        <v>389</v>
      </c>
      <c r="B1112" s="316" t="s">
        <v>3369</v>
      </c>
      <c r="C1112" s="316" t="s">
        <v>387</v>
      </c>
      <c r="D1112" s="318" t="s">
        <v>529</v>
      </c>
      <c r="E1112" s="321" t="s">
        <v>184</v>
      </c>
      <c r="F1112" s="316" t="s">
        <v>387</v>
      </c>
      <c r="G1112" s="318" t="s">
        <v>530</v>
      </c>
      <c r="H1112" s="316" t="str">
        <f>IF(OR(AND('ENTR2-Mobile&amp;Age'!AA47="",'ENTR2-Mobile&amp;Age'!AB47=""),AND('ENTR2-Mobile&amp;Age'!AA95="",'ENTR2-Mobile&amp;Age'!AB95=""),AND('ENTR2-Mobile&amp;Age'!AB47="K",'ENTR2-Mobile&amp;Age'!AB95="K"),OR('ENTR2-Mobile&amp;Age'!AB47="O",'ENTR2-Mobile&amp;Age'!AB95="O")),"",SUM('ENTR2-Mobile&amp;Age'!AA47,'ENTR2-Mobile&amp;Age'!AA95))</f>
        <v/>
      </c>
      <c r="I1112" s="316" t="str">
        <f>IF(AND(OR(AND('ENTR2-Mobile&amp;Age'!AB47="O",'ENTR2-Mobile&amp;Age'!AB95="O"),AND('ENTR2-Mobile&amp;Age'!AB47="K",'ENTR2-Mobile&amp;Age'!AB95="K")),SUM('ENTR2-Mobile&amp;Age'!AA47,'ENTR2-Mobile&amp;Age'!AA95)=0,ISNUMBER('ENTR2-Mobile&amp;Age'!AA143)),"",IF(OR('ENTR2-Mobile&amp;Age'!AB47="O",'ENTR2-Mobile&amp;Age'!AB95="O"),"O",IF(AND('ENTR2-Mobile&amp;Age'!AB47='ENTR2-Mobile&amp;Age'!AB95,OR('ENTR2-Mobile&amp;Age'!AB47="K",'ENTR2-Mobile&amp;Age'!AB47="W",'ENTR2-Mobile&amp;Age'!AB47="M")), UPPER('ENTR2-Mobile&amp;Age'!AB47),"")))</f>
        <v/>
      </c>
      <c r="J1112" s="321" t="s">
        <v>184</v>
      </c>
      <c r="K1112" s="322" t="str">
        <f>IF(AND(ISBLANK('ENTR2-Mobile&amp;Age'!AA143),$L$1112&lt;&gt;"M"),"",'ENTR2-Mobile&amp;Age'!AA143)</f>
        <v/>
      </c>
      <c r="L1112" s="316" t="str">
        <f>IF(ISBLANK('ENTR2-Mobile&amp;Age'!AB143),"",'ENTR2-Mobile&amp;Age'!AB143)</f>
        <v/>
      </c>
      <c r="M1112" s="317" t="str">
        <f t="shared" si="18"/>
        <v>OK</v>
      </c>
      <c r="N1112" s="342"/>
    </row>
    <row r="1113" spans="1:14" ht="22.5" x14ac:dyDescent="0.2">
      <c r="A1113" s="316" t="s">
        <v>389</v>
      </c>
      <c r="B1113" s="316" t="s">
        <v>3370</v>
      </c>
      <c r="C1113" s="316" t="s">
        <v>387</v>
      </c>
      <c r="D1113" s="318" t="s">
        <v>532</v>
      </c>
      <c r="E1113" s="321" t="s">
        <v>184</v>
      </c>
      <c r="F1113" s="316" t="s">
        <v>387</v>
      </c>
      <c r="G1113" s="318" t="s">
        <v>533</v>
      </c>
      <c r="H1113" s="316" t="str">
        <f>IF(OR(AND('ENTR2-Mobile&amp;Age'!AA48="",'ENTR2-Mobile&amp;Age'!AB48=""),AND('ENTR2-Mobile&amp;Age'!AA96="",'ENTR2-Mobile&amp;Age'!AB96=""),AND('ENTR2-Mobile&amp;Age'!AB48="K",'ENTR2-Mobile&amp;Age'!AB96="K"),OR('ENTR2-Mobile&amp;Age'!AB48="O",'ENTR2-Mobile&amp;Age'!AB96="O")),"",SUM('ENTR2-Mobile&amp;Age'!AA48,'ENTR2-Mobile&amp;Age'!AA96))</f>
        <v/>
      </c>
      <c r="I1113" s="316" t="str">
        <f>IF(AND(OR(AND('ENTR2-Mobile&amp;Age'!AB48="O",'ENTR2-Mobile&amp;Age'!AB96="O"),AND('ENTR2-Mobile&amp;Age'!AB48="K",'ENTR2-Mobile&amp;Age'!AB96="K")),SUM('ENTR2-Mobile&amp;Age'!AA48,'ENTR2-Mobile&amp;Age'!AA96)=0,ISNUMBER('ENTR2-Mobile&amp;Age'!AA144)),"",IF(OR('ENTR2-Mobile&amp;Age'!AB48="O",'ENTR2-Mobile&amp;Age'!AB96="O"),"O",IF(AND('ENTR2-Mobile&amp;Age'!AB48='ENTR2-Mobile&amp;Age'!AB96,OR('ENTR2-Mobile&amp;Age'!AB48="K",'ENTR2-Mobile&amp;Age'!AB48="W",'ENTR2-Mobile&amp;Age'!AB48="M")), UPPER('ENTR2-Mobile&amp;Age'!AB48),"")))</f>
        <v/>
      </c>
      <c r="J1113" s="321" t="s">
        <v>184</v>
      </c>
      <c r="K1113" s="322" t="str">
        <f>IF(AND(ISBLANK('ENTR2-Mobile&amp;Age'!AA144),$L$1113&lt;&gt;"M"),"",'ENTR2-Mobile&amp;Age'!AA144)</f>
        <v/>
      </c>
      <c r="L1113" s="316" t="str">
        <f>IF(ISBLANK('ENTR2-Mobile&amp;Age'!AB144),"",'ENTR2-Mobile&amp;Age'!AB144)</f>
        <v/>
      </c>
      <c r="M1113" s="317" t="str">
        <f t="shared" si="18"/>
        <v>OK</v>
      </c>
      <c r="N1113" s="342"/>
    </row>
    <row r="1114" spans="1:14" ht="22.5" x14ac:dyDescent="0.2">
      <c r="A1114" s="316" t="s">
        <v>389</v>
      </c>
      <c r="B1114" s="316" t="s">
        <v>3371</v>
      </c>
      <c r="C1114" s="316" t="s">
        <v>387</v>
      </c>
      <c r="D1114" s="318" t="s">
        <v>535</v>
      </c>
      <c r="E1114" s="321" t="s">
        <v>184</v>
      </c>
      <c r="F1114" s="316" t="s">
        <v>387</v>
      </c>
      <c r="G1114" s="318" t="s">
        <v>536</v>
      </c>
      <c r="H1114" s="316" t="str">
        <f>IF(OR(AND('ENTR2-Mobile&amp;Age'!AA49="",'ENTR2-Mobile&amp;Age'!AB49=""),AND('ENTR2-Mobile&amp;Age'!AA97="",'ENTR2-Mobile&amp;Age'!AB97=""),AND('ENTR2-Mobile&amp;Age'!AB49="K",'ENTR2-Mobile&amp;Age'!AB97="K"),OR('ENTR2-Mobile&amp;Age'!AB49="O",'ENTR2-Mobile&amp;Age'!AB97="O")),"",SUM('ENTR2-Mobile&amp;Age'!AA49,'ENTR2-Mobile&amp;Age'!AA97))</f>
        <v/>
      </c>
      <c r="I1114" s="316" t="str">
        <f>IF(AND(OR(AND('ENTR2-Mobile&amp;Age'!AB49="O",'ENTR2-Mobile&amp;Age'!AB97="O"),AND('ENTR2-Mobile&amp;Age'!AB49="K",'ENTR2-Mobile&amp;Age'!AB97="K")),SUM('ENTR2-Mobile&amp;Age'!AA49,'ENTR2-Mobile&amp;Age'!AA97)=0,ISNUMBER('ENTR2-Mobile&amp;Age'!AA145)),"",IF(OR('ENTR2-Mobile&amp;Age'!AB49="O",'ENTR2-Mobile&amp;Age'!AB97="O"),"O",IF(AND('ENTR2-Mobile&amp;Age'!AB49='ENTR2-Mobile&amp;Age'!AB97,OR('ENTR2-Mobile&amp;Age'!AB49="K",'ENTR2-Mobile&amp;Age'!AB49="W",'ENTR2-Mobile&amp;Age'!AB49="M")), UPPER('ENTR2-Mobile&amp;Age'!AB49),"")))</f>
        <v/>
      </c>
      <c r="J1114" s="321" t="s">
        <v>184</v>
      </c>
      <c r="K1114" s="322" t="str">
        <f>IF(AND(ISBLANK('ENTR2-Mobile&amp;Age'!AA145),$L$1114&lt;&gt;"M"),"",'ENTR2-Mobile&amp;Age'!AA145)</f>
        <v/>
      </c>
      <c r="L1114" s="316" t="str">
        <f>IF(ISBLANK('ENTR2-Mobile&amp;Age'!AB145),"",'ENTR2-Mobile&amp;Age'!AB145)</f>
        <v/>
      </c>
      <c r="M1114" s="317" t="str">
        <f t="shared" si="18"/>
        <v>OK</v>
      </c>
      <c r="N1114" s="342"/>
    </row>
    <row r="1115" spans="1:14" ht="22.5" x14ac:dyDescent="0.2">
      <c r="A1115" s="316" t="s">
        <v>389</v>
      </c>
      <c r="B1115" s="316" t="s">
        <v>3372</v>
      </c>
      <c r="C1115" s="316" t="s">
        <v>387</v>
      </c>
      <c r="D1115" s="318" t="s">
        <v>538</v>
      </c>
      <c r="E1115" s="321" t="s">
        <v>184</v>
      </c>
      <c r="F1115" s="316" t="s">
        <v>387</v>
      </c>
      <c r="G1115" s="318" t="s">
        <v>539</v>
      </c>
      <c r="H1115" s="316" t="str">
        <f>IF(OR(AND('ENTR2-Mobile&amp;Age'!AA50="",'ENTR2-Mobile&amp;Age'!AB50=""),AND('ENTR2-Mobile&amp;Age'!AA98="",'ENTR2-Mobile&amp;Age'!AB98=""),AND('ENTR2-Mobile&amp;Age'!AB50="K",'ENTR2-Mobile&amp;Age'!AB98="K"),OR('ENTR2-Mobile&amp;Age'!AB50="O",'ENTR2-Mobile&amp;Age'!AB98="O")),"",SUM('ENTR2-Mobile&amp;Age'!AA50,'ENTR2-Mobile&amp;Age'!AA98))</f>
        <v/>
      </c>
      <c r="I1115" s="316" t="str">
        <f>IF(AND(OR(AND('ENTR2-Mobile&amp;Age'!AB50="O",'ENTR2-Mobile&amp;Age'!AB98="O"),AND('ENTR2-Mobile&amp;Age'!AB50="K",'ENTR2-Mobile&amp;Age'!AB98="K")),SUM('ENTR2-Mobile&amp;Age'!AA50,'ENTR2-Mobile&amp;Age'!AA98)=0,ISNUMBER('ENTR2-Mobile&amp;Age'!AA146)),"",IF(OR('ENTR2-Mobile&amp;Age'!AB50="O",'ENTR2-Mobile&amp;Age'!AB98="O"),"O",IF(AND('ENTR2-Mobile&amp;Age'!AB50='ENTR2-Mobile&amp;Age'!AB98,OR('ENTR2-Mobile&amp;Age'!AB50="K",'ENTR2-Mobile&amp;Age'!AB50="W",'ENTR2-Mobile&amp;Age'!AB50="M")), UPPER('ENTR2-Mobile&amp;Age'!AB50),"")))</f>
        <v/>
      </c>
      <c r="J1115" s="321" t="s">
        <v>184</v>
      </c>
      <c r="K1115" s="322" t="str">
        <f>IF(AND(ISBLANK('ENTR2-Mobile&amp;Age'!AA146),$L$1115&lt;&gt;"M"),"",'ENTR2-Mobile&amp;Age'!AA146)</f>
        <v/>
      </c>
      <c r="L1115" s="316" t="str">
        <f>IF(ISBLANK('ENTR2-Mobile&amp;Age'!AB146),"",'ENTR2-Mobile&amp;Age'!AB146)</f>
        <v/>
      </c>
      <c r="M1115" s="317" t="str">
        <f t="shared" si="18"/>
        <v>OK</v>
      </c>
      <c r="N1115" s="342"/>
    </row>
    <row r="1116" spans="1:14" ht="22.5" x14ac:dyDescent="0.2">
      <c r="A1116" s="316" t="s">
        <v>389</v>
      </c>
      <c r="B1116" s="316" t="s">
        <v>3373</v>
      </c>
      <c r="C1116" s="316" t="s">
        <v>387</v>
      </c>
      <c r="D1116" s="318" t="s">
        <v>541</v>
      </c>
      <c r="E1116" s="321" t="s">
        <v>184</v>
      </c>
      <c r="F1116" s="316" t="s">
        <v>387</v>
      </c>
      <c r="G1116" s="318" t="s">
        <v>542</v>
      </c>
      <c r="H1116" s="316" t="str">
        <f>IF(OR(AND('ENTR2-Mobile&amp;Age'!AA51="",'ENTR2-Mobile&amp;Age'!AB51=""),AND('ENTR2-Mobile&amp;Age'!AA99="",'ENTR2-Mobile&amp;Age'!AB99=""),AND('ENTR2-Mobile&amp;Age'!AB51="K",'ENTR2-Mobile&amp;Age'!AB99="K"),OR('ENTR2-Mobile&amp;Age'!AB51="O",'ENTR2-Mobile&amp;Age'!AB99="O")),"",SUM('ENTR2-Mobile&amp;Age'!AA51,'ENTR2-Mobile&amp;Age'!AA99))</f>
        <v/>
      </c>
      <c r="I1116" s="316" t="str">
        <f>IF(AND(OR(AND('ENTR2-Mobile&amp;Age'!AB51="O",'ENTR2-Mobile&amp;Age'!AB99="O"),AND('ENTR2-Mobile&amp;Age'!AB51="K",'ENTR2-Mobile&amp;Age'!AB99="K")),SUM('ENTR2-Mobile&amp;Age'!AA51,'ENTR2-Mobile&amp;Age'!AA99)=0,ISNUMBER('ENTR2-Mobile&amp;Age'!AA147)),"",IF(OR('ENTR2-Mobile&amp;Age'!AB51="O",'ENTR2-Mobile&amp;Age'!AB99="O"),"O",IF(AND('ENTR2-Mobile&amp;Age'!AB51='ENTR2-Mobile&amp;Age'!AB99,OR('ENTR2-Mobile&amp;Age'!AB51="K",'ENTR2-Mobile&amp;Age'!AB51="W",'ENTR2-Mobile&amp;Age'!AB51="M")), UPPER('ENTR2-Mobile&amp;Age'!AB51),"")))</f>
        <v/>
      </c>
      <c r="J1116" s="321" t="s">
        <v>184</v>
      </c>
      <c r="K1116" s="322" t="str">
        <f>IF(AND(ISBLANK('ENTR2-Mobile&amp;Age'!AA147),$L$1116&lt;&gt;"M"),"",'ENTR2-Mobile&amp;Age'!AA147)</f>
        <v/>
      </c>
      <c r="L1116" s="316" t="str">
        <f>IF(ISBLANK('ENTR2-Mobile&amp;Age'!AB147),"",'ENTR2-Mobile&amp;Age'!AB147)</f>
        <v/>
      </c>
      <c r="M1116" s="317" t="str">
        <f t="shared" si="18"/>
        <v>OK</v>
      </c>
      <c r="N1116" s="342"/>
    </row>
    <row r="1117" spans="1:14" ht="22.5" x14ac:dyDescent="0.2">
      <c r="A1117" s="316" t="s">
        <v>389</v>
      </c>
      <c r="B1117" s="316" t="s">
        <v>3374</v>
      </c>
      <c r="C1117" s="316" t="s">
        <v>387</v>
      </c>
      <c r="D1117" s="318" t="s">
        <v>544</v>
      </c>
      <c r="E1117" s="321" t="s">
        <v>184</v>
      </c>
      <c r="F1117" s="316" t="s">
        <v>387</v>
      </c>
      <c r="G1117" s="318" t="s">
        <v>545</v>
      </c>
      <c r="H1117" s="316" t="str">
        <f>IF(OR(AND('ENTR2-Mobile&amp;Age'!AA52="",'ENTR2-Mobile&amp;Age'!AB52=""),AND('ENTR2-Mobile&amp;Age'!AA100="",'ENTR2-Mobile&amp;Age'!AB100=""),AND('ENTR2-Mobile&amp;Age'!AB52="K",'ENTR2-Mobile&amp;Age'!AB100="K"),OR('ENTR2-Mobile&amp;Age'!AB52="O",'ENTR2-Mobile&amp;Age'!AB100="O")),"",SUM('ENTR2-Mobile&amp;Age'!AA52,'ENTR2-Mobile&amp;Age'!AA100))</f>
        <v/>
      </c>
      <c r="I1117" s="316" t="str">
        <f>IF(AND(OR(AND('ENTR2-Mobile&amp;Age'!AB52="O",'ENTR2-Mobile&amp;Age'!AB100="O"),AND('ENTR2-Mobile&amp;Age'!AB52="K",'ENTR2-Mobile&amp;Age'!AB100="K")),SUM('ENTR2-Mobile&amp;Age'!AA52,'ENTR2-Mobile&amp;Age'!AA100)=0,ISNUMBER('ENTR2-Mobile&amp;Age'!AA148)),"",IF(OR('ENTR2-Mobile&amp;Age'!AB52="O",'ENTR2-Mobile&amp;Age'!AB100="O"),"O",IF(AND('ENTR2-Mobile&amp;Age'!AB52='ENTR2-Mobile&amp;Age'!AB100,OR('ENTR2-Mobile&amp;Age'!AB52="K",'ENTR2-Mobile&amp;Age'!AB52="W",'ENTR2-Mobile&amp;Age'!AB52="M")), UPPER('ENTR2-Mobile&amp;Age'!AB52),"")))</f>
        <v/>
      </c>
      <c r="J1117" s="321" t="s">
        <v>184</v>
      </c>
      <c r="K1117" s="322" t="str">
        <f>IF(AND(ISBLANK('ENTR2-Mobile&amp;Age'!AA148),$L$1117&lt;&gt;"M"),"",'ENTR2-Mobile&amp;Age'!AA148)</f>
        <v/>
      </c>
      <c r="L1117" s="316" t="str">
        <f>IF(ISBLANK('ENTR2-Mobile&amp;Age'!AB148),"",'ENTR2-Mobile&amp;Age'!AB148)</f>
        <v/>
      </c>
      <c r="M1117" s="317" t="str">
        <f t="shared" si="18"/>
        <v>OK</v>
      </c>
      <c r="N1117" s="342"/>
    </row>
    <row r="1118" spans="1:14" ht="22.5" x14ac:dyDescent="0.2">
      <c r="A1118" s="316" t="s">
        <v>389</v>
      </c>
      <c r="B1118" s="316" t="s">
        <v>3375</v>
      </c>
      <c r="C1118" s="316" t="s">
        <v>387</v>
      </c>
      <c r="D1118" s="318" t="s">
        <v>547</v>
      </c>
      <c r="E1118" s="321" t="s">
        <v>184</v>
      </c>
      <c r="F1118" s="316" t="s">
        <v>387</v>
      </c>
      <c r="G1118" s="318" t="s">
        <v>548</v>
      </c>
      <c r="H1118" s="316" t="str">
        <f>IF(OR(AND('ENTR2-Mobile&amp;Age'!AA53="",'ENTR2-Mobile&amp;Age'!AB53=""),AND('ENTR2-Mobile&amp;Age'!AA101="",'ENTR2-Mobile&amp;Age'!AB101=""),AND('ENTR2-Mobile&amp;Age'!AB53="K",'ENTR2-Mobile&amp;Age'!AB101="K"),OR('ENTR2-Mobile&amp;Age'!AB53="O",'ENTR2-Mobile&amp;Age'!AB101="O")),"",SUM('ENTR2-Mobile&amp;Age'!AA53,'ENTR2-Mobile&amp;Age'!AA101))</f>
        <v/>
      </c>
      <c r="I1118" s="316" t="str">
        <f>IF(AND(OR(AND('ENTR2-Mobile&amp;Age'!AB53="O",'ENTR2-Mobile&amp;Age'!AB101="O"),AND('ENTR2-Mobile&amp;Age'!AB53="K",'ENTR2-Mobile&amp;Age'!AB101="K")),SUM('ENTR2-Mobile&amp;Age'!AA53,'ENTR2-Mobile&amp;Age'!AA101)=0,ISNUMBER('ENTR2-Mobile&amp;Age'!AA149)),"",IF(OR('ENTR2-Mobile&amp;Age'!AB53="O",'ENTR2-Mobile&amp;Age'!AB101="O"),"O",IF(AND('ENTR2-Mobile&amp;Age'!AB53='ENTR2-Mobile&amp;Age'!AB101,OR('ENTR2-Mobile&amp;Age'!AB53="K",'ENTR2-Mobile&amp;Age'!AB53="W",'ENTR2-Mobile&amp;Age'!AB53="M")), UPPER('ENTR2-Mobile&amp;Age'!AB53),"")))</f>
        <v/>
      </c>
      <c r="J1118" s="321" t="s">
        <v>184</v>
      </c>
      <c r="K1118" s="322" t="str">
        <f>IF(AND(ISBLANK('ENTR2-Mobile&amp;Age'!AA149),$L$1118&lt;&gt;"M"),"",'ENTR2-Mobile&amp;Age'!AA149)</f>
        <v/>
      </c>
      <c r="L1118" s="316" t="str">
        <f>IF(ISBLANK('ENTR2-Mobile&amp;Age'!AB149),"",'ENTR2-Mobile&amp;Age'!AB149)</f>
        <v/>
      </c>
      <c r="M1118" s="317" t="str">
        <f t="shared" si="18"/>
        <v>OK</v>
      </c>
      <c r="N1118" s="342"/>
    </row>
    <row r="1119" spans="1:14" ht="22.5" x14ac:dyDescent="0.2">
      <c r="A1119" s="316" t="s">
        <v>389</v>
      </c>
      <c r="B1119" s="316" t="s">
        <v>3376</v>
      </c>
      <c r="C1119" s="316" t="s">
        <v>387</v>
      </c>
      <c r="D1119" s="318" t="s">
        <v>550</v>
      </c>
      <c r="E1119" s="321" t="s">
        <v>184</v>
      </c>
      <c r="F1119" s="316" t="s">
        <v>387</v>
      </c>
      <c r="G1119" s="318" t="s">
        <v>551</v>
      </c>
      <c r="H1119" s="316" t="str">
        <f>IF(OR(AND('ENTR2-Mobile&amp;Age'!AA54="",'ENTR2-Mobile&amp;Age'!AB54=""),AND('ENTR2-Mobile&amp;Age'!AA102="",'ENTR2-Mobile&amp;Age'!AB102=""),AND('ENTR2-Mobile&amp;Age'!AB54="K",'ENTR2-Mobile&amp;Age'!AB102="K"),OR('ENTR2-Mobile&amp;Age'!AB54="O",'ENTR2-Mobile&amp;Age'!AB102="O")),"",SUM('ENTR2-Mobile&amp;Age'!AA54,'ENTR2-Mobile&amp;Age'!AA102))</f>
        <v/>
      </c>
      <c r="I1119" s="316" t="str">
        <f>IF(AND(OR(AND('ENTR2-Mobile&amp;Age'!AB54="O",'ENTR2-Mobile&amp;Age'!AB102="O"),AND('ENTR2-Mobile&amp;Age'!AB54="K",'ENTR2-Mobile&amp;Age'!AB102="K")),SUM('ENTR2-Mobile&amp;Age'!AA54,'ENTR2-Mobile&amp;Age'!AA102)=0,ISNUMBER('ENTR2-Mobile&amp;Age'!AA150)),"",IF(OR('ENTR2-Mobile&amp;Age'!AB54="O",'ENTR2-Mobile&amp;Age'!AB102="O"),"O",IF(AND('ENTR2-Mobile&amp;Age'!AB54='ENTR2-Mobile&amp;Age'!AB102,OR('ENTR2-Mobile&amp;Age'!AB54="K",'ENTR2-Mobile&amp;Age'!AB54="W",'ENTR2-Mobile&amp;Age'!AB54="M")), UPPER('ENTR2-Mobile&amp;Age'!AB54),"")))</f>
        <v/>
      </c>
      <c r="J1119" s="321" t="s">
        <v>184</v>
      </c>
      <c r="K1119" s="322" t="str">
        <f>IF(AND(ISBLANK('ENTR2-Mobile&amp;Age'!AA150),$L$1119&lt;&gt;"M"),"",'ENTR2-Mobile&amp;Age'!AA150)</f>
        <v/>
      </c>
      <c r="L1119" s="316" t="str">
        <f>IF(ISBLANK('ENTR2-Mobile&amp;Age'!AB150),"",'ENTR2-Mobile&amp;Age'!AB150)</f>
        <v/>
      </c>
      <c r="M1119" s="317" t="str">
        <f t="shared" si="18"/>
        <v>OK</v>
      </c>
      <c r="N1119" s="342"/>
    </row>
    <row r="1120" spans="1:14" ht="22.5" x14ac:dyDescent="0.2">
      <c r="A1120" s="316" t="s">
        <v>389</v>
      </c>
      <c r="B1120" s="316" t="s">
        <v>3377</v>
      </c>
      <c r="C1120" s="316" t="s">
        <v>387</v>
      </c>
      <c r="D1120" s="318" t="s">
        <v>553</v>
      </c>
      <c r="E1120" s="321" t="s">
        <v>184</v>
      </c>
      <c r="F1120" s="316" t="s">
        <v>387</v>
      </c>
      <c r="G1120" s="318" t="s">
        <v>554</v>
      </c>
      <c r="H1120" s="316" t="str">
        <f>IF(OR(AND('ENTR2-Mobile&amp;Age'!AA55="",'ENTR2-Mobile&amp;Age'!AB55=""),AND('ENTR2-Mobile&amp;Age'!AA103="",'ENTR2-Mobile&amp;Age'!AB103=""),AND('ENTR2-Mobile&amp;Age'!AB55="K",'ENTR2-Mobile&amp;Age'!AB103="K"),OR('ENTR2-Mobile&amp;Age'!AB55="O",'ENTR2-Mobile&amp;Age'!AB103="O")),"",SUM('ENTR2-Mobile&amp;Age'!AA55,'ENTR2-Mobile&amp;Age'!AA103))</f>
        <v/>
      </c>
      <c r="I1120" s="316" t="str">
        <f>IF(AND(OR(AND('ENTR2-Mobile&amp;Age'!AB55="O",'ENTR2-Mobile&amp;Age'!AB103="O"),AND('ENTR2-Mobile&amp;Age'!AB55="K",'ENTR2-Mobile&amp;Age'!AB103="K")),SUM('ENTR2-Mobile&amp;Age'!AA55,'ENTR2-Mobile&amp;Age'!AA103)=0,ISNUMBER('ENTR2-Mobile&amp;Age'!AA151)),"",IF(OR('ENTR2-Mobile&amp;Age'!AB55="O",'ENTR2-Mobile&amp;Age'!AB103="O"),"O",IF(AND('ENTR2-Mobile&amp;Age'!AB55='ENTR2-Mobile&amp;Age'!AB103,OR('ENTR2-Mobile&amp;Age'!AB55="K",'ENTR2-Mobile&amp;Age'!AB55="W",'ENTR2-Mobile&amp;Age'!AB55="M")), UPPER('ENTR2-Mobile&amp;Age'!AB55),"")))</f>
        <v/>
      </c>
      <c r="J1120" s="321" t="s">
        <v>184</v>
      </c>
      <c r="K1120" s="322" t="str">
        <f>IF(AND(ISBLANK('ENTR2-Mobile&amp;Age'!AA151),$L$1120&lt;&gt;"M"),"",'ENTR2-Mobile&amp;Age'!AA151)</f>
        <v/>
      </c>
      <c r="L1120" s="316" t="str">
        <f>IF(ISBLANK('ENTR2-Mobile&amp;Age'!AB151),"",'ENTR2-Mobile&amp;Age'!AB151)</f>
        <v/>
      </c>
      <c r="M1120" s="317" t="str">
        <f t="shared" si="18"/>
        <v>OK</v>
      </c>
      <c r="N1120" s="342"/>
    </row>
    <row r="1121" spans="1:14" ht="22.5" x14ac:dyDescent="0.2">
      <c r="A1121" s="316" t="s">
        <v>389</v>
      </c>
      <c r="B1121" s="316" t="s">
        <v>3378</v>
      </c>
      <c r="C1121" s="316" t="s">
        <v>387</v>
      </c>
      <c r="D1121" s="318" t="s">
        <v>556</v>
      </c>
      <c r="E1121" s="321" t="s">
        <v>184</v>
      </c>
      <c r="F1121" s="316" t="s">
        <v>387</v>
      </c>
      <c r="G1121" s="318" t="s">
        <v>557</v>
      </c>
      <c r="H1121" s="316" t="str">
        <f>IF(OR(AND('ENTR2-Mobile&amp;Age'!AA56="",'ENTR2-Mobile&amp;Age'!AB56=""),AND('ENTR2-Mobile&amp;Age'!AA104="",'ENTR2-Mobile&amp;Age'!AB104=""),AND('ENTR2-Mobile&amp;Age'!AB56="K",'ENTR2-Mobile&amp;Age'!AB104="K"),OR('ENTR2-Mobile&amp;Age'!AB56="O",'ENTR2-Mobile&amp;Age'!AB104="O")),"",SUM('ENTR2-Mobile&amp;Age'!AA56,'ENTR2-Mobile&amp;Age'!AA104))</f>
        <v/>
      </c>
      <c r="I1121" s="316" t="str">
        <f>IF(AND(OR(AND('ENTR2-Mobile&amp;Age'!AB56="O",'ENTR2-Mobile&amp;Age'!AB104="O"),AND('ENTR2-Mobile&amp;Age'!AB56="K",'ENTR2-Mobile&amp;Age'!AB104="K")),SUM('ENTR2-Mobile&amp;Age'!AA56,'ENTR2-Mobile&amp;Age'!AA104)=0,ISNUMBER('ENTR2-Mobile&amp;Age'!AA152)),"",IF(OR('ENTR2-Mobile&amp;Age'!AB56="O",'ENTR2-Mobile&amp;Age'!AB104="O"),"O",IF(AND('ENTR2-Mobile&amp;Age'!AB56='ENTR2-Mobile&amp;Age'!AB104,OR('ENTR2-Mobile&amp;Age'!AB56="K",'ENTR2-Mobile&amp;Age'!AB56="W",'ENTR2-Mobile&amp;Age'!AB56="M")), UPPER('ENTR2-Mobile&amp;Age'!AB56),"")))</f>
        <v/>
      </c>
      <c r="J1121" s="321" t="s">
        <v>184</v>
      </c>
      <c r="K1121" s="322" t="str">
        <f>IF(AND(ISBLANK('ENTR2-Mobile&amp;Age'!AA152),$L$1121&lt;&gt;"M"),"",'ENTR2-Mobile&amp;Age'!AA152)</f>
        <v/>
      </c>
      <c r="L1121" s="316" t="str">
        <f>IF(ISBLANK('ENTR2-Mobile&amp;Age'!AB152),"",'ENTR2-Mobile&amp;Age'!AB152)</f>
        <v/>
      </c>
      <c r="M1121" s="317" t="str">
        <f t="shared" si="18"/>
        <v>OK</v>
      </c>
      <c r="N1121" s="342"/>
    </row>
    <row r="1122" spans="1:14" ht="22.5" x14ac:dyDescent="0.2">
      <c r="A1122" s="316" t="s">
        <v>389</v>
      </c>
      <c r="B1122" s="316" t="s">
        <v>3379</v>
      </c>
      <c r="C1122" s="316" t="s">
        <v>387</v>
      </c>
      <c r="D1122" s="318" t="s">
        <v>559</v>
      </c>
      <c r="E1122" s="321" t="s">
        <v>184</v>
      </c>
      <c r="F1122" s="316" t="s">
        <v>387</v>
      </c>
      <c r="G1122" s="318" t="s">
        <v>560</v>
      </c>
      <c r="H1122" s="316" t="str">
        <f>IF(OR(AND('ENTR2-Mobile&amp;Age'!AA57="",'ENTR2-Mobile&amp;Age'!AB57=""),AND('ENTR2-Mobile&amp;Age'!AA105="",'ENTR2-Mobile&amp;Age'!AB105=""),AND('ENTR2-Mobile&amp;Age'!AB57="K",'ENTR2-Mobile&amp;Age'!AB105="K"),OR('ENTR2-Mobile&amp;Age'!AB57="O",'ENTR2-Mobile&amp;Age'!AB105="O")),"",SUM('ENTR2-Mobile&amp;Age'!AA57,'ENTR2-Mobile&amp;Age'!AA105))</f>
        <v/>
      </c>
      <c r="I1122" s="316" t="str">
        <f>IF(AND(OR(AND('ENTR2-Mobile&amp;Age'!AB57="O",'ENTR2-Mobile&amp;Age'!AB105="O"),AND('ENTR2-Mobile&amp;Age'!AB57="K",'ENTR2-Mobile&amp;Age'!AB105="K")),SUM('ENTR2-Mobile&amp;Age'!AA57,'ENTR2-Mobile&amp;Age'!AA105)=0,ISNUMBER('ENTR2-Mobile&amp;Age'!AA153)),"",IF(OR('ENTR2-Mobile&amp;Age'!AB57="O",'ENTR2-Mobile&amp;Age'!AB105="O"),"O",IF(AND('ENTR2-Mobile&amp;Age'!AB57='ENTR2-Mobile&amp;Age'!AB105,OR('ENTR2-Mobile&amp;Age'!AB57="K",'ENTR2-Mobile&amp;Age'!AB57="W",'ENTR2-Mobile&amp;Age'!AB57="M")), UPPER('ENTR2-Mobile&amp;Age'!AB57),"")))</f>
        <v/>
      </c>
      <c r="J1122" s="321" t="s">
        <v>184</v>
      </c>
      <c r="K1122" s="322" t="str">
        <f>IF(AND(ISBLANK('ENTR2-Mobile&amp;Age'!AA153),$L$1122&lt;&gt;"M"),"",'ENTR2-Mobile&amp;Age'!AA153)</f>
        <v/>
      </c>
      <c r="L1122" s="316" t="str">
        <f>IF(ISBLANK('ENTR2-Mobile&amp;Age'!AB153),"",'ENTR2-Mobile&amp;Age'!AB153)</f>
        <v/>
      </c>
      <c r="M1122" s="317" t="str">
        <f t="shared" si="18"/>
        <v>OK</v>
      </c>
      <c r="N1122" s="342"/>
    </row>
    <row r="1123" spans="1:14" ht="22.5" x14ac:dyDescent="0.2">
      <c r="A1123" s="316" t="s">
        <v>389</v>
      </c>
      <c r="B1123" s="316" t="s">
        <v>3380</v>
      </c>
      <c r="C1123" s="316" t="s">
        <v>387</v>
      </c>
      <c r="D1123" s="318" t="s">
        <v>562</v>
      </c>
      <c r="E1123" s="321" t="s">
        <v>184</v>
      </c>
      <c r="F1123" s="316" t="s">
        <v>387</v>
      </c>
      <c r="G1123" s="318" t="s">
        <v>563</v>
      </c>
      <c r="H1123" s="316" t="str">
        <f>IF(OR(AND('ENTR2-Mobile&amp;Age'!AA58="",'ENTR2-Mobile&amp;Age'!AB58=""),AND('ENTR2-Mobile&amp;Age'!AA106="",'ENTR2-Mobile&amp;Age'!AB106=""),AND('ENTR2-Mobile&amp;Age'!AB58="K",'ENTR2-Mobile&amp;Age'!AB106="K"),OR('ENTR2-Mobile&amp;Age'!AB58="O",'ENTR2-Mobile&amp;Age'!AB106="O")),"",SUM('ENTR2-Mobile&amp;Age'!AA58,'ENTR2-Mobile&amp;Age'!AA106))</f>
        <v/>
      </c>
      <c r="I1123" s="316" t="str">
        <f>IF(AND(OR(AND('ENTR2-Mobile&amp;Age'!AB58="O",'ENTR2-Mobile&amp;Age'!AB106="O"),AND('ENTR2-Mobile&amp;Age'!AB58="K",'ENTR2-Mobile&amp;Age'!AB106="K")),SUM('ENTR2-Mobile&amp;Age'!AA58,'ENTR2-Mobile&amp;Age'!AA106)=0,ISNUMBER('ENTR2-Mobile&amp;Age'!AA154)),"",IF(OR('ENTR2-Mobile&amp;Age'!AB58="O",'ENTR2-Mobile&amp;Age'!AB106="O"),"O",IF(AND('ENTR2-Mobile&amp;Age'!AB58='ENTR2-Mobile&amp;Age'!AB106,OR('ENTR2-Mobile&amp;Age'!AB58="K",'ENTR2-Mobile&amp;Age'!AB58="W",'ENTR2-Mobile&amp;Age'!AB58="M")), UPPER('ENTR2-Mobile&amp;Age'!AB58),"")))</f>
        <v/>
      </c>
      <c r="J1123" s="321" t="s">
        <v>184</v>
      </c>
      <c r="K1123" s="322" t="str">
        <f>IF(AND(ISBLANK('ENTR2-Mobile&amp;Age'!AA154),$L$1123&lt;&gt;"M"),"",'ENTR2-Mobile&amp;Age'!AA154)</f>
        <v/>
      </c>
      <c r="L1123" s="316" t="str">
        <f>IF(ISBLANK('ENTR2-Mobile&amp;Age'!AB154),"",'ENTR2-Mobile&amp;Age'!AB154)</f>
        <v/>
      </c>
      <c r="M1123" s="317" t="str">
        <f t="shared" si="18"/>
        <v>OK</v>
      </c>
      <c r="N1123" s="342"/>
    </row>
    <row r="1124" spans="1:14" ht="22.5" x14ac:dyDescent="0.2">
      <c r="A1124" s="316" t="s">
        <v>389</v>
      </c>
      <c r="B1124" s="316" t="s">
        <v>3381</v>
      </c>
      <c r="C1124" s="316" t="s">
        <v>387</v>
      </c>
      <c r="D1124" s="318" t="s">
        <v>565</v>
      </c>
      <c r="E1124" s="321" t="s">
        <v>184</v>
      </c>
      <c r="F1124" s="316" t="s">
        <v>387</v>
      </c>
      <c r="G1124" s="318" t="s">
        <v>566</v>
      </c>
      <c r="H1124" s="316" t="str">
        <f>IF(OR(AND('ENTR2-Mobile&amp;Age'!AA59="",'ENTR2-Mobile&amp;Age'!AB59=""),AND('ENTR2-Mobile&amp;Age'!AA107="",'ENTR2-Mobile&amp;Age'!AB107=""),AND('ENTR2-Mobile&amp;Age'!AB59="K",'ENTR2-Mobile&amp;Age'!AB107="K"),OR('ENTR2-Mobile&amp;Age'!AB59="O",'ENTR2-Mobile&amp;Age'!AB107="O")),"",SUM('ENTR2-Mobile&amp;Age'!AA59,'ENTR2-Mobile&amp;Age'!AA107))</f>
        <v/>
      </c>
      <c r="I1124" s="316" t="str">
        <f>IF(AND(OR(AND('ENTR2-Mobile&amp;Age'!AB59="O",'ENTR2-Mobile&amp;Age'!AB107="O"),AND('ENTR2-Mobile&amp;Age'!AB59="K",'ENTR2-Mobile&amp;Age'!AB107="K")),SUM('ENTR2-Mobile&amp;Age'!AA59,'ENTR2-Mobile&amp;Age'!AA107)=0,ISNUMBER('ENTR2-Mobile&amp;Age'!AA155)),"",IF(OR('ENTR2-Mobile&amp;Age'!AB59="O",'ENTR2-Mobile&amp;Age'!AB107="O"),"O",IF(AND('ENTR2-Mobile&amp;Age'!AB59='ENTR2-Mobile&amp;Age'!AB107,OR('ENTR2-Mobile&amp;Age'!AB59="K",'ENTR2-Mobile&amp;Age'!AB59="W",'ENTR2-Mobile&amp;Age'!AB59="M")), UPPER('ENTR2-Mobile&amp;Age'!AB59),"")))</f>
        <v/>
      </c>
      <c r="J1124" s="321" t="s">
        <v>184</v>
      </c>
      <c r="K1124" s="322" t="str">
        <f>IF(AND(ISBLANK('ENTR2-Mobile&amp;Age'!AA155),$L$1124&lt;&gt;"M"),"",'ENTR2-Mobile&amp;Age'!AA155)</f>
        <v/>
      </c>
      <c r="L1124" s="316" t="str">
        <f>IF(ISBLANK('ENTR2-Mobile&amp;Age'!AB155),"",'ENTR2-Mobile&amp;Age'!AB155)</f>
        <v/>
      </c>
      <c r="M1124" s="317" t="str">
        <f t="shared" si="18"/>
        <v>OK</v>
      </c>
      <c r="N1124" s="342"/>
    </row>
    <row r="1125" spans="1:14" ht="22.5" x14ac:dyDescent="0.2">
      <c r="A1125" s="316" t="s">
        <v>389</v>
      </c>
      <c r="B1125" s="316" t="s">
        <v>3382</v>
      </c>
      <c r="C1125" s="316" t="s">
        <v>387</v>
      </c>
      <c r="D1125" s="318" t="s">
        <v>568</v>
      </c>
      <c r="E1125" s="321" t="s">
        <v>184</v>
      </c>
      <c r="F1125" s="316" t="s">
        <v>387</v>
      </c>
      <c r="G1125" s="318" t="s">
        <v>569</v>
      </c>
      <c r="H1125" s="316" t="str">
        <f>IF(OR(AND('ENTR2-Mobile&amp;Age'!AA60="",'ENTR2-Mobile&amp;Age'!AB60=""),AND('ENTR2-Mobile&amp;Age'!AA108="",'ENTR2-Mobile&amp;Age'!AB108=""),AND('ENTR2-Mobile&amp;Age'!AB60="K",'ENTR2-Mobile&amp;Age'!AB108="K"),OR('ENTR2-Mobile&amp;Age'!AB60="O",'ENTR2-Mobile&amp;Age'!AB108="O")),"",SUM('ENTR2-Mobile&amp;Age'!AA60,'ENTR2-Mobile&amp;Age'!AA108))</f>
        <v/>
      </c>
      <c r="I1125" s="316" t="str">
        <f>IF(AND(OR(AND('ENTR2-Mobile&amp;Age'!AB60="O",'ENTR2-Mobile&amp;Age'!AB108="O"),AND('ENTR2-Mobile&amp;Age'!AB60="K",'ENTR2-Mobile&amp;Age'!AB108="K")),SUM('ENTR2-Mobile&amp;Age'!AA60,'ENTR2-Mobile&amp;Age'!AA108)=0,ISNUMBER('ENTR2-Mobile&amp;Age'!AA156)),"",IF(OR('ENTR2-Mobile&amp;Age'!AB60="O",'ENTR2-Mobile&amp;Age'!AB108="O"),"O",IF(AND('ENTR2-Mobile&amp;Age'!AB60='ENTR2-Mobile&amp;Age'!AB108,OR('ENTR2-Mobile&amp;Age'!AB60="K",'ENTR2-Mobile&amp;Age'!AB60="W",'ENTR2-Mobile&amp;Age'!AB60="M")), UPPER('ENTR2-Mobile&amp;Age'!AB60),"")))</f>
        <v/>
      </c>
      <c r="J1125" s="321" t="s">
        <v>184</v>
      </c>
      <c r="K1125" s="322" t="str">
        <f>IF(AND(ISBLANK('ENTR2-Mobile&amp;Age'!AA156),$L$1125&lt;&gt;"M"),"",'ENTR2-Mobile&amp;Age'!AA156)</f>
        <v/>
      </c>
      <c r="L1125" s="316" t="str">
        <f>IF(ISBLANK('ENTR2-Mobile&amp;Age'!AB156),"",'ENTR2-Mobile&amp;Age'!AB156)</f>
        <v/>
      </c>
      <c r="M1125" s="317" t="str">
        <f t="shared" si="18"/>
        <v>OK</v>
      </c>
      <c r="N1125" s="342"/>
    </row>
    <row r="1126" spans="1:14" ht="22.5" x14ac:dyDescent="0.2">
      <c r="A1126" s="316" t="s">
        <v>389</v>
      </c>
      <c r="B1126" s="316" t="s">
        <v>3383</v>
      </c>
      <c r="C1126" s="316" t="s">
        <v>387</v>
      </c>
      <c r="D1126" s="318" t="s">
        <v>571</v>
      </c>
      <c r="E1126" s="321" t="s">
        <v>184</v>
      </c>
      <c r="F1126" s="316" t="s">
        <v>387</v>
      </c>
      <c r="G1126" s="318" t="s">
        <v>572</v>
      </c>
      <c r="H1126" s="316" t="str">
        <f>IF(OR(AND('ENTR2-Mobile&amp;Age'!AA61="",'ENTR2-Mobile&amp;Age'!AB61=""),AND('ENTR2-Mobile&amp;Age'!AA109="",'ENTR2-Mobile&amp;Age'!AB109=""),AND('ENTR2-Mobile&amp;Age'!AB61="K",'ENTR2-Mobile&amp;Age'!AB109="K"),OR('ENTR2-Mobile&amp;Age'!AB61="O",'ENTR2-Mobile&amp;Age'!AB109="O")),"",SUM('ENTR2-Mobile&amp;Age'!AA61,'ENTR2-Mobile&amp;Age'!AA109))</f>
        <v/>
      </c>
      <c r="I1126" s="316" t="str">
        <f>IF(AND(OR(AND('ENTR2-Mobile&amp;Age'!AB61="O",'ENTR2-Mobile&amp;Age'!AB109="O"),AND('ENTR2-Mobile&amp;Age'!AB61="K",'ENTR2-Mobile&amp;Age'!AB109="K")),SUM('ENTR2-Mobile&amp;Age'!AA61,'ENTR2-Mobile&amp;Age'!AA109)=0,ISNUMBER('ENTR2-Mobile&amp;Age'!AA157)),"",IF(OR('ENTR2-Mobile&amp;Age'!AB61="O",'ENTR2-Mobile&amp;Age'!AB109="O"),"O",IF(AND('ENTR2-Mobile&amp;Age'!AB61='ENTR2-Mobile&amp;Age'!AB109,OR('ENTR2-Mobile&amp;Age'!AB61="K",'ENTR2-Mobile&amp;Age'!AB61="W",'ENTR2-Mobile&amp;Age'!AB61="M")), UPPER('ENTR2-Mobile&amp;Age'!AB61),"")))</f>
        <v/>
      </c>
      <c r="J1126" s="321" t="s">
        <v>184</v>
      </c>
      <c r="K1126" s="322" t="str">
        <f>IF(AND(ISBLANK('ENTR2-Mobile&amp;Age'!AA157),$L$1126&lt;&gt;"M"),"",'ENTR2-Mobile&amp;Age'!AA157)</f>
        <v/>
      </c>
      <c r="L1126" s="316" t="str">
        <f>IF(ISBLANK('ENTR2-Mobile&amp;Age'!AB157),"",'ENTR2-Mobile&amp;Age'!AB157)</f>
        <v/>
      </c>
      <c r="M1126" s="317" t="str">
        <f t="shared" si="18"/>
        <v>OK</v>
      </c>
      <c r="N1126" s="342"/>
    </row>
    <row r="1127" spans="1:14" ht="22.5" x14ac:dyDescent="0.2">
      <c r="A1127" s="316" t="s">
        <v>389</v>
      </c>
      <c r="B1127" s="316" t="s">
        <v>3384</v>
      </c>
      <c r="C1127" s="316" t="s">
        <v>387</v>
      </c>
      <c r="D1127" s="318" t="s">
        <v>574</v>
      </c>
      <c r="E1127" s="321" t="s">
        <v>184</v>
      </c>
      <c r="F1127" s="316" t="s">
        <v>387</v>
      </c>
      <c r="G1127" s="318" t="s">
        <v>575</v>
      </c>
      <c r="H1127" s="316" t="str">
        <f>IF(OR(AND('ENTR2-Mobile&amp;Age'!AA62="",'ENTR2-Mobile&amp;Age'!AB62=""),AND('ENTR2-Mobile&amp;Age'!AA110="",'ENTR2-Mobile&amp;Age'!AB110=""),AND('ENTR2-Mobile&amp;Age'!AB62="K",'ENTR2-Mobile&amp;Age'!AB110="K"),OR('ENTR2-Mobile&amp;Age'!AB62="O",'ENTR2-Mobile&amp;Age'!AB110="O")),"",SUM('ENTR2-Mobile&amp;Age'!AA62,'ENTR2-Mobile&amp;Age'!AA110))</f>
        <v/>
      </c>
      <c r="I1127" s="316" t="str">
        <f>IF(AND(OR(AND('ENTR2-Mobile&amp;Age'!AB62="O",'ENTR2-Mobile&amp;Age'!AB110="O"),AND('ENTR2-Mobile&amp;Age'!AB62="K",'ENTR2-Mobile&amp;Age'!AB110="K")),SUM('ENTR2-Mobile&amp;Age'!AA62,'ENTR2-Mobile&amp;Age'!AA110)=0,ISNUMBER('ENTR2-Mobile&amp;Age'!AA158)),"",IF(OR('ENTR2-Mobile&amp;Age'!AB62="O",'ENTR2-Mobile&amp;Age'!AB110="O"),"O",IF(AND('ENTR2-Mobile&amp;Age'!AB62='ENTR2-Mobile&amp;Age'!AB110,OR('ENTR2-Mobile&amp;Age'!AB62="K",'ENTR2-Mobile&amp;Age'!AB62="W",'ENTR2-Mobile&amp;Age'!AB62="M")), UPPER('ENTR2-Mobile&amp;Age'!AB62),"")))</f>
        <v/>
      </c>
      <c r="J1127" s="321" t="s">
        <v>184</v>
      </c>
      <c r="K1127" s="322" t="str">
        <f>IF(AND(ISBLANK('ENTR2-Mobile&amp;Age'!AA158),$L$1127&lt;&gt;"M"),"",'ENTR2-Mobile&amp;Age'!AA158)</f>
        <v/>
      </c>
      <c r="L1127" s="316" t="str">
        <f>IF(ISBLANK('ENTR2-Mobile&amp;Age'!AB158),"",'ENTR2-Mobile&amp;Age'!AB158)</f>
        <v/>
      </c>
      <c r="M1127" s="317" t="str">
        <f t="shared" si="18"/>
        <v>OK</v>
      </c>
      <c r="N1127" s="342"/>
    </row>
    <row r="1128" spans="1:14" ht="22.5" x14ac:dyDescent="0.2">
      <c r="A1128" s="316" t="s">
        <v>389</v>
      </c>
      <c r="B1128" s="316" t="s">
        <v>3385</v>
      </c>
      <c r="C1128" s="316" t="s">
        <v>387</v>
      </c>
      <c r="D1128" s="318" t="s">
        <v>577</v>
      </c>
      <c r="E1128" s="321" t="s">
        <v>184</v>
      </c>
      <c r="F1128" s="316" t="s">
        <v>387</v>
      </c>
      <c r="G1128" s="318" t="s">
        <v>578</v>
      </c>
      <c r="H1128" s="316" t="str">
        <f>IF(OR(AND('ENTR2-Mobile&amp;Age'!AA63="",'ENTR2-Mobile&amp;Age'!AB63=""),AND('ENTR2-Mobile&amp;Age'!AA111="",'ENTR2-Mobile&amp;Age'!AB111=""),AND('ENTR2-Mobile&amp;Age'!AB63="K",'ENTR2-Mobile&amp;Age'!AB111="K"),OR('ENTR2-Mobile&amp;Age'!AB63="O",'ENTR2-Mobile&amp;Age'!AB111="O")),"",SUM('ENTR2-Mobile&amp;Age'!AA63,'ENTR2-Mobile&amp;Age'!AA111))</f>
        <v/>
      </c>
      <c r="I1128" s="316" t="str">
        <f>IF(AND(OR(AND('ENTR2-Mobile&amp;Age'!AB63="O",'ENTR2-Mobile&amp;Age'!AB111="O"),AND('ENTR2-Mobile&amp;Age'!AB63="K",'ENTR2-Mobile&amp;Age'!AB111="K")),SUM('ENTR2-Mobile&amp;Age'!AA63,'ENTR2-Mobile&amp;Age'!AA111)=0,ISNUMBER('ENTR2-Mobile&amp;Age'!AA159)),"",IF(OR('ENTR2-Mobile&amp;Age'!AB63="O",'ENTR2-Mobile&amp;Age'!AB111="O"),"O",IF(AND('ENTR2-Mobile&amp;Age'!AB63='ENTR2-Mobile&amp;Age'!AB111,OR('ENTR2-Mobile&amp;Age'!AB63="K",'ENTR2-Mobile&amp;Age'!AB63="W",'ENTR2-Mobile&amp;Age'!AB63="M")), UPPER('ENTR2-Mobile&amp;Age'!AB63),"")))</f>
        <v/>
      </c>
      <c r="J1128" s="321" t="s">
        <v>184</v>
      </c>
      <c r="K1128" s="322" t="str">
        <f>IF(AND(ISBLANK('ENTR2-Mobile&amp;Age'!AA159),$L$1128&lt;&gt;"M"),"",'ENTR2-Mobile&amp;Age'!AA159)</f>
        <v/>
      </c>
      <c r="L1128" s="316" t="str">
        <f>IF(ISBLANK('ENTR2-Mobile&amp;Age'!AB159),"",'ENTR2-Mobile&amp;Age'!AB159)</f>
        <v/>
      </c>
      <c r="M1128" s="317" t="str">
        <f t="shared" si="18"/>
        <v>OK</v>
      </c>
      <c r="N1128" s="342"/>
    </row>
    <row r="1129" spans="1:14" ht="22.5" x14ac:dyDescent="0.2">
      <c r="A1129" s="316" t="s">
        <v>389</v>
      </c>
      <c r="B1129" s="316" t="s">
        <v>3386</v>
      </c>
      <c r="C1129" s="316" t="s">
        <v>387</v>
      </c>
      <c r="D1129" s="318" t="s">
        <v>580</v>
      </c>
      <c r="E1129" s="321" t="s">
        <v>184</v>
      </c>
      <c r="F1129" s="316" t="s">
        <v>387</v>
      </c>
      <c r="G1129" s="318" t="s">
        <v>581</v>
      </c>
      <c r="H1129" s="316" t="str">
        <f>IF(OR(AND('ENTR2-Mobile&amp;Age'!AA64="",'ENTR2-Mobile&amp;Age'!AB64=""),AND('ENTR2-Mobile&amp;Age'!AA112="",'ENTR2-Mobile&amp;Age'!AB112=""),AND('ENTR2-Mobile&amp;Age'!AB64="K",'ENTR2-Mobile&amp;Age'!AB112="K"),OR('ENTR2-Mobile&amp;Age'!AB64="O",'ENTR2-Mobile&amp;Age'!AB112="O")),"",SUM('ENTR2-Mobile&amp;Age'!AA64,'ENTR2-Mobile&amp;Age'!AA112))</f>
        <v/>
      </c>
      <c r="I1129" s="316" t="str">
        <f>IF(AND(OR(AND('ENTR2-Mobile&amp;Age'!AB64="O",'ENTR2-Mobile&amp;Age'!AB112="O"),AND('ENTR2-Mobile&amp;Age'!AB64="K",'ENTR2-Mobile&amp;Age'!AB112="K")),SUM('ENTR2-Mobile&amp;Age'!AA64,'ENTR2-Mobile&amp;Age'!AA112)=0,ISNUMBER('ENTR2-Mobile&amp;Age'!AA160)),"",IF(OR('ENTR2-Mobile&amp;Age'!AB64="O",'ENTR2-Mobile&amp;Age'!AB112="O"),"O",IF(AND('ENTR2-Mobile&amp;Age'!AB64='ENTR2-Mobile&amp;Age'!AB112,OR('ENTR2-Mobile&amp;Age'!AB64="K",'ENTR2-Mobile&amp;Age'!AB64="W",'ENTR2-Mobile&amp;Age'!AB64="M")), UPPER('ENTR2-Mobile&amp;Age'!AB64),"")))</f>
        <v/>
      </c>
      <c r="J1129" s="321" t="s">
        <v>184</v>
      </c>
      <c r="K1129" s="322" t="str">
        <f>IF(AND(ISBLANK('ENTR2-Mobile&amp;Age'!AA160),$L$1129&lt;&gt;"M"),"",'ENTR2-Mobile&amp;Age'!AA160)</f>
        <v/>
      </c>
      <c r="L1129" s="316" t="str">
        <f>IF(ISBLANK('ENTR2-Mobile&amp;Age'!AB160),"",'ENTR2-Mobile&amp;Age'!AB160)</f>
        <v/>
      </c>
      <c r="M1129" s="317" t="str">
        <f t="shared" si="18"/>
        <v>OK</v>
      </c>
      <c r="N1129" s="342"/>
    </row>
    <row r="1130" spans="1:14" ht="22.5" x14ac:dyDescent="0.2">
      <c r="A1130" s="316" t="s">
        <v>389</v>
      </c>
      <c r="B1130" s="316" t="s">
        <v>3387</v>
      </c>
      <c r="C1130" s="316" t="s">
        <v>387</v>
      </c>
      <c r="D1130" s="318" t="s">
        <v>583</v>
      </c>
      <c r="E1130" s="321" t="s">
        <v>184</v>
      </c>
      <c r="F1130" s="316" t="s">
        <v>387</v>
      </c>
      <c r="G1130" s="318" t="s">
        <v>584</v>
      </c>
      <c r="H1130" s="316" t="str">
        <f>IF(OR(AND('ENTR2-Mobile&amp;Age'!AA65="",'ENTR2-Mobile&amp;Age'!AB65=""),AND('ENTR2-Mobile&amp;Age'!AA113="",'ENTR2-Mobile&amp;Age'!AB113=""),AND('ENTR2-Mobile&amp;Age'!AB65="K",'ENTR2-Mobile&amp;Age'!AB113="K"),OR('ENTR2-Mobile&amp;Age'!AB65="O",'ENTR2-Mobile&amp;Age'!AB113="O")),"",SUM('ENTR2-Mobile&amp;Age'!AA65,'ENTR2-Mobile&amp;Age'!AA113))</f>
        <v/>
      </c>
      <c r="I1130" s="316" t="str">
        <f>IF(AND(OR(AND('ENTR2-Mobile&amp;Age'!AB65="O",'ENTR2-Mobile&amp;Age'!AB113="O"),AND('ENTR2-Mobile&amp;Age'!AB65="K",'ENTR2-Mobile&amp;Age'!AB113="K")),SUM('ENTR2-Mobile&amp;Age'!AA65,'ENTR2-Mobile&amp;Age'!AA113)=0,ISNUMBER('ENTR2-Mobile&amp;Age'!AA161)),"",IF(OR('ENTR2-Mobile&amp;Age'!AB65="O",'ENTR2-Mobile&amp;Age'!AB113="O"),"O",IF(AND('ENTR2-Mobile&amp;Age'!AB65='ENTR2-Mobile&amp;Age'!AB113,OR('ENTR2-Mobile&amp;Age'!AB65="K",'ENTR2-Mobile&amp;Age'!AB65="W",'ENTR2-Mobile&amp;Age'!AB65="M")), UPPER('ENTR2-Mobile&amp;Age'!AB65),"")))</f>
        <v/>
      </c>
      <c r="J1130" s="321" t="s">
        <v>184</v>
      </c>
      <c r="K1130" s="322" t="str">
        <f>IF(AND(ISBLANK('ENTR2-Mobile&amp;Age'!AA161),$L$1130&lt;&gt;"M"),"",'ENTR2-Mobile&amp;Age'!AA161)</f>
        <v/>
      </c>
      <c r="L1130" s="316" t="str">
        <f>IF(ISBLANK('ENTR2-Mobile&amp;Age'!AB161),"",'ENTR2-Mobile&amp;Age'!AB161)</f>
        <v/>
      </c>
      <c r="M1130" s="317" t="str">
        <f t="shared" si="18"/>
        <v>OK</v>
      </c>
      <c r="N1130" s="342"/>
    </row>
    <row r="1131" spans="1:14" ht="22.5" x14ac:dyDescent="0.2">
      <c r="A1131" s="316" t="s">
        <v>389</v>
      </c>
      <c r="B1131" s="316" t="s">
        <v>3388</v>
      </c>
      <c r="C1131" s="316" t="s">
        <v>387</v>
      </c>
      <c r="D1131" s="318" t="s">
        <v>586</v>
      </c>
      <c r="E1131" s="321" t="s">
        <v>184</v>
      </c>
      <c r="F1131" s="316" t="s">
        <v>387</v>
      </c>
      <c r="G1131" s="318" t="s">
        <v>587</v>
      </c>
      <c r="H1131" s="316" t="str">
        <f>IF(OR(AND('ENTR2-Mobile&amp;Age'!AA66="",'ENTR2-Mobile&amp;Age'!AB66=""),AND('ENTR2-Mobile&amp;Age'!AA114="",'ENTR2-Mobile&amp;Age'!AB114=""),AND('ENTR2-Mobile&amp;Age'!AB66="K",'ENTR2-Mobile&amp;Age'!AB114="K"),OR('ENTR2-Mobile&amp;Age'!AB66="O",'ENTR2-Mobile&amp;Age'!AB114="O")),"",SUM('ENTR2-Mobile&amp;Age'!AA66,'ENTR2-Mobile&amp;Age'!AA114))</f>
        <v/>
      </c>
      <c r="I1131" s="316" t="str">
        <f>IF(AND(OR(AND('ENTR2-Mobile&amp;Age'!AB66="O",'ENTR2-Mobile&amp;Age'!AB114="O"),AND('ENTR2-Mobile&amp;Age'!AB66="K",'ENTR2-Mobile&amp;Age'!AB114="K")),SUM('ENTR2-Mobile&amp;Age'!AA66,'ENTR2-Mobile&amp;Age'!AA114)=0,ISNUMBER('ENTR2-Mobile&amp;Age'!AA162)),"",IF(OR('ENTR2-Mobile&amp;Age'!AB66="O",'ENTR2-Mobile&amp;Age'!AB114="O"),"O",IF(AND('ENTR2-Mobile&amp;Age'!AB66='ENTR2-Mobile&amp;Age'!AB114,OR('ENTR2-Mobile&amp;Age'!AB66="K",'ENTR2-Mobile&amp;Age'!AB66="W",'ENTR2-Mobile&amp;Age'!AB66="M")), UPPER('ENTR2-Mobile&amp;Age'!AB66),"")))</f>
        <v/>
      </c>
      <c r="J1131" s="321" t="s">
        <v>184</v>
      </c>
      <c r="K1131" s="322" t="str">
        <f>IF(AND(ISBLANK('ENTR2-Mobile&amp;Age'!AA162),$L$1131&lt;&gt;"M"),"",'ENTR2-Mobile&amp;Age'!AA162)</f>
        <v/>
      </c>
      <c r="L1131" s="316" t="str">
        <f>IF(ISBLANK('ENTR2-Mobile&amp;Age'!AB162),"",'ENTR2-Mobile&amp;Age'!AB162)</f>
        <v/>
      </c>
      <c r="M1131" s="317" t="str">
        <f t="shared" si="18"/>
        <v>OK</v>
      </c>
      <c r="N1131" s="342"/>
    </row>
    <row r="1132" spans="1:14" ht="22.5" x14ac:dyDescent="0.2">
      <c r="A1132" s="316" t="s">
        <v>389</v>
      </c>
      <c r="B1132" s="316" t="s">
        <v>3389</v>
      </c>
      <c r="C1132" s="316" t="s">
        <v>387</v>
      </c>
      <c r="D1132" s="318" t="s">
        <v>589</v>
      </c>
      <c r="E1132" s="321" t="s">
        <v>184</v>
      </c>
      <c r="F1132" s="316" t="s">
        <v>387</v>
      </c>
      <c r="G1132" s="318" t="s">
        <v>590</v>
      </c>
      <c r="H1132" s="316" t="str">
        <f>IF(OR(AND('ENTR2-Mobile&amp;Age'!AA67="",'ENTR2-Mobile&amp;Age'!AB67=""),AND('ENTR2-Mobile&amp;Age'!AA115="",'ENTR2-Mobile&amp;Age'!AB115=""),AND('ENTR2-Mobile&amp;Age'!AB67="K",'ENTR2-Mobile&amp;Age'!AB115="K"),OR('ENTR2-Mobile&amp;Age'!AB67="O",'ENTR2-Mobile&amp;Age'!AB115="O")),"",SUM('ENTR2-Mobile&amp;Age'!AA67,'ENTR2-Mobile&amp;Age'!AA115))</f>
        <v/>
      </c>
      <c r="I1132" s="316" t="str">
        <f>IF(AND(OR(AND('ENTR2-Mobile&amp;Age'!AB67="O",'ENTR2-Mobile&amp;Age'!AB115="O"),AND('ENTR2-Mobile&amp;Age'!AB67="K",'ENTR2-Mobile&amp;Age'!AB115="K")),SUM('ENTR2-Mobile&amp;Age'!AA67,'ENTR2-Mobile&amp;Age'!AA115)=0,ISNUMBER('ENTR2-Mobile&amp;Age'!AA163)),"",IF(OR('ENTR2-Mobile&amp;Age'!AB67="O",'ENTR2-Mobile&amp;Age'!AB115="O"),"O",IF(AND('ENTR2-Mobile&amp;Age'!AB67='ENTR2-Mobile&amp;Age'!AB115,OR('ENTR2-Mobile&amp;Age'!AB67="K",'ENTR2-Mobile&amp;Age'!AB67="W",'ENTR2-Mobile&amp;Age'!AB67="M")), UPPER('ENTR2-Mobile&amp;Age'!AB67),"")))</f>
        <v/>
      </c>
      <c r="J1132" s="321" t="s">
        <v>184</v>
      </c>
      <c r="K1132" s="322" t="str">
        <f>IF(AND(ISBLANK('ENTR2-Mobile&amp;Age'!AA163),$L$1132&lt;&gt;"M"),"",'ENTR2-Mobile&amp;Age'!AA163)</f>
        <v/>
      </c>
      <c r="L1132" s="316" t="str">
        <f>IF(ISBLANK('ENTR2-Mobile&amp;Age'!AB163),"",'ENTR2-Mobile&amp;Age'!AB163)</f>
        <v/>
      </c>
      <c r="M1132" s="317" t="str">
        <f t="shared" si="18"/>
        <v>OK</v>
      </c>
      <c r="N1132" s="342"/>
    </row>
    <row r="1133" spans="1:14" ht="22.5" x14ac:dyDescent="0.2">
      <c r="A1133" s="316" t="s">
        <v>389</v>
      </c>
      <c r="B1133" s="316" t="s">
        <v>3390</v>
      </c>
      <c r="C1133" s="316" t="s">
        <v>387</v>
      </c>
      <c r="D1133" s="318" t="s">
        <v>592</v>
      </c>
      <c r="E1133" s="321" t="s">
        <v>184</v>
      </c>
      <c r="F1133" s="316" t="s">
        <v>387</v>
      </c>
      <c r="G1133" s="318" t="s">
        <v>593</v>
      </c>
      <c r="H1133" s="316" t="str">
        <f>IF(OR(AND('ENTR2-Mobile&amp;Age'!AA68="",'ENTR2-Mobile&amp;Age'!AB68=""),AND('ENTR2-Mobile&amp;Age'!AA116="",'ENTR2-Mobile&amp;Age'!AB116=""),AND('ENTR2-Mobile&amp;Age'!AB68="K",'ENTR2-Mobile&amp;Age'!AB116="K"),OR('ENTR2-Mobile&amp;Age'!AB68="O",'ENTR2-Mobile&amp;Age'!AB116="O")),"",SUM('ENTR2-Mobile&amp;Age'!AA68,'ENTR2-Mobile&amp;Age'!AA116))</f>
        <v/>
      </c>
      <c r="I1133" s="316" t="str">
        <f>IF(AND(OR(AND('ENTR2-Mobile&amp;Age'!AB68="O",'ENTR2-Mobile&amp;Age'!AB116="O"),AND('ENTR2-Mobile&amp;Age'!AB68="K",'ENTR2-Mobile&amp;Age'!AB116="K")),SUM('ENTR2-Mobile&amp;Age'!AA68,'ENTR2-Mobile&amp;Age'!AA116)=0,ISNUMBER('ENTR2-Mobile&amp;Age'!AA164)),"",IF(OR('ENTR2-Mobile&amp;Age'!AB68="O",'ENTR2-Mobile&amp;Age'!AB116="O"),"O",IF(AND('ENTR2-Mobile&amp;Age'!AB68='ENTR2-Mobile&amp;Age'!AB116,OR('ENTR2-Mobile&amp;Age'!AB68="K",'ENTR2-Mobile&amp;Age'!AB68="W",'ENTR2-Mobile&amp;Age'!AB68="M")), UPPER('ENTR2-Mobile&amp;Age'!AB68),"")))</f>
        <v/>
      </c>
      <c r="J1133" s="321" t="s">
        <v>184</v>
      </c>
      <c r="K1133" s="322" t="str">
        <f>IF(AND(ISBLANK('ENTR2-Mobile&amp;Age'!AA164),$L$1133&lt;&gt;"M"),"",'ENTR2-Mobile&amp;Age'!AA164)</f>
        <v/>
      </c>
      <c r="L1133" s="316" t="str">
        <f>IF(ISBLANK('ENTR2-Mobile&amp;Age'!AB164),"",'ENTR2-Mobile&amp;Age'!AB164)</f>
        <v/>
      </c>
      <c r="M1133" s="317" t="str">
        <f t="shared" si="18"/>
        <v>OK</v>
      </c>
      <c r="N1133" s="342"/>
    </row>
    <row r="1134" spans="1:14" ht="22.5" x14ac:dyDescent="0.2">
      <c r="A1134" s="316" t="s">
        <v>389</v>
      </c>
      <c r="B1134" s="316" t="s">
        <v>3391</v>
      </c>
      <c r="C1134" s="316" t="s">
        <v>387</v>
      </c>
      <c r="D1134" s="318" t="s">
        <v>595</v>
      </c>
      <c r="E1134" s="321" t="s">
        <v>184</v>
      </c>
      <c r="F1134" s="316" t="s">
        <v>387</v>
      </c>
      <c r="G1134" s="318" t="s">
        <v>596</v>
      </c>
      <c r="H1134" s="316" t="str">
        <f>IF(OR(AND('ENTR2-Mobile&amp;Age'!AA69="",'ENTR2-Mobile&amp;Age'!AB69=""),AND('ENTR2-Mobile&amp;Age'!AA117="",'ENTR2-Mobile&amp;Age'!AB117=""),AND('ENTR2-Mobile&amp;Age'!AB69="K",'ENTR2-Mobile&amp;Age'!AB117="K"),OR('ENTR2-Mobile&amp;Age'!AB69="O",'ENTR2-Mobile&amp;Age'!AB117="O")),"",SUM('ENTR2-Mobile&amp;Age'!AA69,'ENTR2-Mobile&amp;Age'!AA117))</f>
        <v/>
      </c>
      <c r="I1134" s="316" t="str">
        <f>IF(AND(OR(AND('ENTR2-Mobile&amp;Age'!AB69="O",'ENTR2-Mobile&amp;Age'!AB117="O"),AND('ENTR2-Mobile&amp;Age'!AB69="K",'ENTR2-Mobile&amp;Age'!AB117="K")),SUM('ENTR2-Mobile&amp;Age'!AA69,'ENTR2-Mobile&amp;Age'!AA117)=0,ISNUMBER('ENTR2-Mobile&amp;Age'!AA165)),"",IF(OR('ENTR2-Mobile&amp;Age'!AB69="O",'ENTR2-Mobile&amp;Age'!AB117="O"),"O",IF(AND('ENTR2-Mobile&amp;Age'!AB69='ENTR2-Mobile&amp;Age'!AB117,OR('ENTR2-Mobile&amp;Age'!AB69="K",'ENTR2-Mobile&amp;Age'!AB69="W",'ENTR2-Mobile&amp;Age'!AB69="M")), UPPER('ENTR2-Mobile&amp;Age'!AB69),"")))</f>
        <v/>
      </c>
      <c r="J1134" s="321" t="s">
        <v>184</v>
      </c>
      <c r="K1134" s="322" t="str">
        <f>IF(AND(ISBLANK('ENTR2-Mobile&amp;Age'!AA165),$L$1134&lt;&gt;"M"),"",'ENTR2-Mobile&amp;Age'!AA165)</f>
        <v/>
      </c>
      <c r="L1134" s="316" t="str">
        <f>IF(ISBLANK('ENTR2-Mobile&amp;Age'!AB165),"",'ENTR2-Mobile&amp;Age'!AB165)</f>
        <v/>
      </c>
      <c r="M1134" s="317" t="str">
        <f t="shared" si="18"/>
        <v>OK</v>
      </c>
      <c r="N1134" s="342"/>
    </row>
    <row r="1135" spans="1:14" ht="22.5" x14ac:dyDescent="0.2">
      <c r="A1135" s="316" t="s">
        <v>389</v>
      </c>
      <c r="B1135" s="316" t="s">
        <v>3392</v>
      </c>
      <c r="C1135" s="316" t="s">
        <v>387</v>
      </c>
      <c r="D1135" s="318" t="s">
        <v>598</v>
      </c>
      <c r="E1135" s="321" t="s">
        <v>184</v>
      </c>
      <c r="F1135" s="316" t="s">
        <v>387</v>
      </c>
      <c r="G1135" s="318" t="s">
        <v>599</v>
      </c>
      <c r="H1135" s="316" t="str">
        <f>IF(OR(AND('ENTR2-Mobile&amp;Age'!AA70="",'ENTR2-Mobile&amp;Age'!AB70=""),AND('ENTR2-Mobile&amp;Age'!AA118="",'ENTR2-Mobile&amp;Age'!AB118=""),AND('ENTR2-Mobile&amp;Age'!AB70="K",'ENTR2-Mobile&amp;Age'!AB118="K"),OR('ENTR2-Mobile&amp;Age'!AB70="O",'ENTR2-Mobile&amp;Age'!AB118="O")),"",SUM('ENTR2-Mobile&amp;Age'!AA70,'ENTR2-Mobile&amp;Age'!AA118))</f>
        <v/>
      </c>
      <c r="I1135" s="316" t="str">
        <f>IF(AND(OR(AND('ENTR2-Mobile&amp;Age'!AB70="O",'ENTR2-Mobile&amp;Age'!AB118="O"),AND('ENTR2-Mobile&amp;Age'!AB70="K",'ENTR2-Mobile&amp;Age'!AB118="K")),SUM('ENTR2-Mobile&amp;Age'!AA70,'ENTR2-Mobile&amp;Age'!AA118)=0,ISNUMBER('ENTR2-Mobile&amp;Age'!AA166)),"",IF(OR('ENTR2-Mobile&amp;Age'!AB70="O",'ENTR2-Mobile&amp;Age'!AB118="O"),"O",IF(AND('ENTR2-Mobile&amp;Age'!AB70='ENTR2-Mobile&amp;Age'!AB118,OR('ENTR2-Mobile&amp;Age'!AB70="K",'ENTR2-Mobile&amp;Age'!AB70="W",'ENTR2-Mobile&amp;Age'!AB70="M")), UPPER('ENTR2-Mobile&amp;Age'!AB70),"")))</f>
        <v/>
      </c>
      <c r="J1135" s="321" t="s">
        <v>184</v>
      </c>
      <c r="K1135" s="322" t="str">
        <f>IF(AND(ISBLANK('ENTR2-Mobile&amp;Age'!AA166),$L$1135&lt;&gt;"M"),"",'ENTR2-Mobile&amp;Age'!AA166)</f>
        <v/>
      </c>
      <c r="L1135" s="316" t="str">
        <f>IF(ISBLANK('ENTR2-Mobile&amp;Age'!AB166),"",'ENTR2-Mobile&amp;Age'!AB166)</f>
        <v/>
      </c>
      <c r="M1135" s="317" t="str">
        <f t="shared" si="18"/>
        <v>OK</v>
      </c>
      <c r="N1135" s="342"/>
    </row>
    <row r="1136" spans="1:14" ht="22.5" x14ac:dyDescent="0.2">
      <c r="A1136" s="316" t="s">
        <v>389</v>
      </c>
      <c r="B1136" s="316" t="s">
        <v>3393</v>
      </c>
      <c r="C1136" s="316" t="s">
        <v>387</v>
      </c>
      <c r="D1136" s="318" t="s">
        <v>601</v>
      </c>
      <c r="E1136" s="321" t="s">
        <v>184</v>
      </c>
      <c r="F1136" s="316" t="s">
        <v>387</v>
      </c>
      <c r="G1136" s="318" t="s">
        <v>602</v>
      </c>
      <c r="H1136" s="316" t="str">
        <f>IF(OR(AND('ENTR2-Mobile&amp;Age'!AA71="",'ENTR2-Mobile&amp;Age'!AB71=""),AND('ENTR2-Mobile&amp;Age'!AA119="",'ENTR2-Mobile&amp;Age'!AB119=""),AND('ENTR2-Mobile&amp;Age'!AB71="K",'ENTR2-Mobile&amp;Age'!AB119="K"),OR('ENTR2-Mobile&amp;Age'!AB71="O",'ENTR2-Mobile&amp;Age'!AB119="O")),"",SUM('ENTR2-Mobile&amp;Age'!AA71,'ENTR2-Mobile&amp;Age'!AA119))</f>
        <v/>
      </c>
      <c r="I1136" s="316" t="str">
        <f>IF(AND(OR(AND('ENTR2-Mobile&amp;Age'!AB71="O",'ENTR2-Mobile&amp;Age'!AB119="O"),AND('ENTR2-Mobile&amp;Age'!AB71="K",'ENTR2-Mobile&amp;Age'!AB119="K")),SUM('ENTR2-Mobile&amp;Age'!AA71,'ENTR2-Mobile&amp;Age'!AA119)=0,ISNUMBER('ENTR2-Mobile&amp;Age'!AA167)),"",IF(OR('ENTR2-Mobile&amp;Age'!AB71="O",'ENTR2-Mobile&amp;Age'!AB119="O"),"O",IF(AND('ENTR2-Mobile&amp;Age'!AB71='ENTR2-Mobile&amp;Age'!AB119,OR('ENTR2-Mobile&amp;Age'!AB71="K",'ENTR2-Mobile&amp;Age'!AB71="W",'ENTR2-Mobile&amp;Age'!AB71="M")), UPPER('ENTR2-Mobile&amp;Age'!AB71),"")))</f>
        <v/>
      </c>
      <c r="J1136" s="321" t="s">
        <v>184</v>
      </c>
      <c r="K1136" s="322" t="str">
        <f>IF(AND(ISBLANK('ENTR2-Mobile&amp;Age'!AA167),$L$1136&lt;&gt;"M"),"",'ENTR2-Mobile&amp;Age'!AA167)</f>
        <v/>
      </c>
      <c r="L1136" s="316" t="str">
        <f>IF(ISBLANK('ENTR2-Mobile&amp;Age'!AB167),"",'ENTR2-Mobile&amp;Age'!AB167)</f>
        <v/>
      </c>
      <c r="M1136" s="317" t="str">
        <f t="shared" si="18"/>
        <v>OK</v>
      </c>
      <c r="N1136" s="342"/>
    </row>
    <row r="1137" spans="1:14" ht="22.5" x14ac:dyDescent="0.2">
      <c r="A1137" s="316" t="s">
        <v>389</v>
      </c>
      <c r="B1137" s="316" t="s">
        <v>3394</v>
      </c>
      <c r="C1137" s="316" t="s">
        <v>387</v>
      </c>
      <c r="D1137" s="318" t="s">
        <v>604</v>
      </c>
      <c r="E1137" s="321" t="s">
        <v>184</v>
      </c>
      <c r="F1137" s="316" t="s">
        <v>387</v>
      </c>
      <c r="G1137" s="318" t="s">
        <v>605</v>
      </c>
      <c r="H1137" s="316" t="str">
        <f>IF(OR(AND('ENTR2-Mobile&amp;Age'!AA72="",'ENTR2-Mobile&amp;Age'!AB72=""),AND('ENTR2-Mobile&amp;Age'!AA120="",'ENTR2-Mobile&amp;Age'!AB120=""),AND('ENTR2-Mobile&amp;Age'!AB72="K",'ENTR2-Mobile&amp;Age'!AB120="K"),OR('ENTR2-Mobile&amp;Age'!AB72="O",'ENTR2-Mobile&amp;Age'!AB120="O")),"",SUM('ENTR2-Mobile&amp;Age'!AA72,'ENTR2-Mobile&amp;Age'!AA120))</f>
        <v/>
      </c>
      <c r="I1137" s="316" t="str">
        <f>IF(AND(OR(AND('ENTR2-Mobile&amp;Age'!AB72="O",'ENTR2-Mobile&amp;Age'!AB120="O"),AND('ENTR2-Mobile&amp;Age'!AB72="K",'ENTR2-Mobile&amp;Age'!AB120="K")),SUM('ENTR2-Mobile&amp;Age'!AA72,'ENTR2-Mobile&amp;Age'!AA120)=0,ISNUMBER('ENTR2-Mobile&amp;Age'!AA168)),"",IF(OR('ENTR2-Mobile&amp;Age'!AB72="O",'ENTR2-Mobile&amp;Age'!AB120="O"),"O",IF(AND('ENTR2-Mobile&amp;Age'!AB72='ENTR2-Mobile&amp;Age'!AB120,OR('ENTR2-Mobile&amp;Age'!AB72="K",'ENTR2-Mobile&amp;Age'!AB72="W",'ENTR2-Mobile&amp;Age'!AB72="M")), UPPER('ENTR2-Mobile&amp;Age'!AB72),"")))</f>
        <v/>
      </c>
      <c r="J1137" s="321" t="s">
        <v>184</v>
      </c>
      <c r="K1137" s="322" t="str">
        <f>IF(AND(ISBLANK('ENTR2-Mobile&amp;Age'!AA168),$L$1137&lt;&gt;"M"),"",'ENTR2-Mobile&amp;Age'!AA168)</f>
        <v/>
      </c>
      <c r="L1137" s="316" t="str">
        <f>IF(ISBLANK('ENTR2-Mobile&amp;Age'!AB168),"",'ENTR2-Mobile&amp;Age'!AB168)</f>
        <v/>
      </c>
      <c r="M1137" s="317" t="str">
        <f t="shared" si="18"/>
        <v>OK</v>
      </c>
      <c r="N1137" s="342"/>
    </row>
    <row r="1138" spans="1:14" ht="22.5" x14ac:dyDescent="0.2">
      <c r="A1138" s="316" t="s">
        <v>389</v>
      </c>
      <c r="B1138" s="316" t="s">
        <v>3395</v>
      </c>
      <c r="C1138" s="316" t="s">
        <v>387</v>
      </c>
      <c r="D1138" s="318" t="s">
        <v>607</v>
      </c>
      <c r="E1138" s="321" t="s">
        <v>184</v>
      </c>
      <c r="F1138" s="316" t="s">
        <v>387</v>
      </c>
      <c r="G1138" s="318" t="s">
        <v>608</v>
      </c>
      <c r="H1138" s="316" t="str">
        <f>IF(OR(AND('ENTR2-Mobile&amp;Age'!AA73="",'ENTR2-Mobile&amp;Age'!AB73=""),AND('ENTR2-Mobile&amp;Age'!AA121="",'ENTR2-Mobile&amp;Age'!AB121=""),AND('ENTR2-Mobile&amp;Age'!AB73="K",'ENTR2-Mobile&amp;Age'!AB121="K"),OR('ENTR2-Mobile&amp;Age'!AB73="O",'ENTR2-Mobile&amp;Age'!AB121="O")),"",SUM('ENTR2-Mobile&amp;Age'!AA73,'ENTR2-Mobile&amp;Age'!AA121))</f>
        <v/>
      </c>
      <c r="I1138" s="316" t="str">
        <f>IF(AND(OR(AND('ENTR2-Mobile&amp;Age'!AB73="O",'ENTR2-Mobile&amp;Age'!AB121="O"),AND('ENTR2-Mobile&amp;Age'!AB73="K",'ENTR2-Mobile&amp;Age'!AB121="K")),SUM('ENTR2-Mobile&amp;Age'!AA73,'ENTR2-Mobile&amp;Age'!AA121)=0,ISNUMBER('ENTR2-Mobile&amp;Age'!AA169)),"",IF(OR('ENTR2-Mobile&amp;Age'!AB73="O",'ENTR2-Mobile&amp;Age'!AB121="O"),"O",IF(AND('ENTR2-Mobile&amp;Age'!AB73='ENTR2-Mobile&amp;Age'!AB121,OR('ENTR2-Mobile&amp;Age'!AB73="K",'ENTR2-Mobile&amp;Age'!AB73="W",'ENTR2-Mobile&amp;Age'!AB73="M")), UPPER('ENTR2-Mobile&amp;Age'!AB73),"")))</f>
        <v/>
      </c>
      <c r="J1138" s="321" t="s">
        <v>184</v>
      </c>
      <c r="K1138" s="322" t="str">
        <f>IF(AND(ISBLANK('ENTR2-Mobile&amp;Age'!AA169),$L$1138&lt;&gt;"M"),"",'ENTR2-Mobile&amp;Age'!AA169)</f>
        <v/>
      </c>
      <c r="L1138" s="316" t="str">
        <f>IF(ISBLANK('ENTR2-Mobile&amp;Age'!AB169),"",'ENTR2-Mobile&amp;Age'!AB169)</f>
        <v/>
      </c>
      <c r="M1138" s="317" t="str">
        <f t="shared" si="18"/>
        <v>OK</v>
      </c>
      <c r="N1138" s="342"/>
    </row>
    <row r="1139" spans="1:14" ht="22.5" x14ac:dyDescent="0.2">
      <c r="A1139" s="316" t="s">
        <v>389</v>
      </c>
      <c r="B1139" s="316" t="s">
        <v>3396</v>
      </c>
      <c r="C1139" s="316" t="s">
        <v>387</v>
      </c>
      <c r="D1139" s="318" t="s">
        <v>610</v>
      </c>
      <c r="E1139" s="321" t="s">
        <v>184</v>
      </c>
      <c r="F1139" s="316" t="s">
        <v>387</v>
      </c>
      <c r="G1139" s="318" t="s">
        <v>611</v>
      </c>
      <c r="H1139" s="316" t="str">
        <f>IF(OR(AND('ENTR2-Mobile&amp;Age'!AA74="",'ENTR2-Mobile&amp;Age'!AB74=""),AND('ENTR2-Mobile&amp;Age'!AA122="",'ENTR2-Mobile&amp;Age'!AB122=""),AND('ENTR2-Mobile&amp;Age'!AB74="K",'ENTR2-Mobile&amp;Age'!AB122="K"),OR('ENTR2-Mobile&amp;Age'!AB74="O",'ENTR2-Mobile&amp;Age'!AB122="O")),"",SUM('ENTR2-Mobile&amp;Age'!AA74,'ENTR2-Mobile&amp;Age'!AA122))</f>
        <v/>
      </c>
      <c r="I1139" s="316" t="str">
        <f>IF(AND(OR(AND('ENTR2-Mobile&amp;Age'!AB74="O",'ENTR2-Mobile&amp;Age'!AB122="O"),AND('ENTR2-Mobile&amp;Age'!AB74="K",'ENTR2-Mobile&amp;Age'!AB122="K")),SUM('ENTR2-Mobile&amp;Age'!AA74,'ENTR2-Mobile&amp;Age'!AA122)=0,ISNUMBER('ENTR2-Mobile&amp;Age'!AA170)),"",IF(OR('ENTR2-Mobile&amp;Age'!AB74="O",'ENTR2-Mobile&amp;Age'!AB122="O"),"O",IF(AND('ENTR2-Mobile&amp;Age'!AB74='ENTR2-Mobile&amp;Age'!AB122,OR('ENTR2-Mobile&amp;Age'!AB74="K",'ENTR2-Mobile&amp;Age'!AB74="W",'ENTR2-Mobile&amp;Age'!AB74="M")), UPPER('ENTR2-Mobile&amp;Age'!AB74),"")))</f>
        <v/>
      </c>
      <c r="J1139" s="321" t="s">
        <v>184</v>
      </c>
      <c r="K1139" s="322" t="str">
        <f>IF(AND(ISBLANK('ENTR2-Mobile&amp;Age'!AA170),$L$1139&lt;&gt;"M"),"",'ENTR2-Mobile&amp;Age'!AA170)</f>
        <v/>
      </c>
      <c r="L1139" s="316" t="str">
        <f>IF(ISBLANK('ENTR2-Mobile&amp;Age'!AB170),"",'ENTR2-Mobile&amp;Age'!AB170)</f>
        <v/>
      </c>
      <c r="M1139" s="317" t="str">
        <f t="shared" si="18"/>
        <v>OK</v>
      </c>
      <c r="N1139" s="342"/>
    </row>
    <row r="1140" spans="1:14" ht="22.5" x14ac:dyDescent="0.2">
      <c r="A1140" s="316" t="s">
        <v>389</v>
      </c>
      <c r="B1140" s="316" t="s">
        <v>3397</v>
      </c>
      <c r="C1140" s="316" t="s">
        <v>387</v>
      </c>
      <c r="D1140" s="318" t="s">
        <v>613</v>
      </c>
      <c r="E1140" s="321" t="s">
        <v>184</v>
      </c>
      <c r="F1140" s="316" t="s">
        <v>387</v>
      </c>
      <c r="G1140" s="318" t="s">
        <v>614</v>
      </c>
      <c r="H1140" s="316" t="str">
        <f>IF(OR(AND('ENTR2-Mobile&amp;Age'!AA75="",'ENTR2-Mobile&amp;Age'!AB75=""),AND('ENTR2-Mobile&amp;Age'!AA123="",'ENTR2-Mobile&amp;Age'!AB123=""),AND('ENTR2-Mobile&amp;Age'!AB75="K",'ENTR2-Mobile&amp;Age'!AB123="K"),OR('ENTR2-Mobile&amp;Age'!AB75="O",'ENTR2-Mobile&amp;Age'!AB123="O")),"",SUM('ENTR2-Mobile&amp;Age'!AA75,'ENTR2-Mobile&amp;Age'!AA123))</f>
        <v/>
      </c>
      <c r="I1140" s="316" t="str">
        <f>IF(AND(OR(AND('ENTR2-Mobile&amp;Age'!AB75="O",'ENTR2-Mobile&amp;Age'!AB123="O"),AND('ENTR2-Mobile&amp;Age'!AB75="K",'ENTR2-Mobile&amp;Age'!AB123="K")),SUM('ENTR2-Mobile&amp;Age'!AA75,'ENTR2-Mobile&amp;Age'!AA123)=0,ISNUMBER('ENTR2-Mobile&amp;Age'!AA171)),"",IF(OR('ENTR2-Mobile&amp;Age'!AB75="O",'ENTR2-Mobile&amp;Age'!AB123="O"),"O",IF(AND('ENTR2-Mobile&amp;Age'!AB75='ENTR2-Mobile&amp;Age'!AB123,OR('ENTR2-Mobile&amp;Age'!AB75="K",'ENTR2-Mobile&amp;Age'!AB75="W",'ENTR2-Mobile&amp;Age'!AB75="M")), UPPER('ENTR2-Mobile&amp;Age'!AB75),"")))</f>
        <v/>
      </c>
      <c r="J1140" s="321" t="s">
        <v>184</v>
      </c>
      <c r="K1140" s="322" t="str">
        <f>IF(AND(ISBLANK('ENTR2-Mobile&amp;Age'!AA171),$L$1140&lt;&gt;"M"),"",'ENTR2-Mobile&amp;Age'!AA171)</f>
        <v/>
      </c>
      <c r="L1140" s="316" t="str">
        <f>IF(ISBLANK('ENTR2-Mobile&amp;Age'!AB171),"",'ENTR2-Mobile&amp;Age'!AB171)</f>
        <v/>
      </c>
      <c r="M1140" s="317" t="str">
        <f t="shared" si="18"/>
        <v>OK</v>
      </c>
      <c r="N1140" s="342"/>
    </row>
    <row r="1141" spans="1:14" ht="22.5" x14ac:dyDescent="0.2">
      <c r="A1141" s="316" t="s">
        <v>389</v>
      </c>
      <c r="B1141" s="316" t="s">
        <v>3398</v>
      </c>
      <c r="C1141" s="316" t="s">
        <v>387</v>
      </c>
      <c r="D1141" s="318" t="s">
        <v>616</v>
      </c>
      <c r="E1141" s="321" t="s">
        <v>184</v>
      </c>
      <c r="F1141" s="316" t="s">
        <v>387</v>
      </c>
      <c r="G1141" s="318" t="s">
        <v>617</v>
      </c>
      <c r="H1141" s="316" t="str">
        <f>IF(OR(AND('ENTR2-Mobile&amp;Age'!AA76="",'ENTR2-Mobile&amp;Age'!AB76=""),AND('ENTR2-Mobile&amp;Age'!AA124="",'ENTR2-Mobile&amp;Age'!AB124=""),AND('ENTR2-Mobile&amp;Age'!AB76="K",'ENTR2-Mobile&amp;Age'!AB124="K"),OR('ENTR2-Mobile&amp;Age'!AB76="O",'ENTR2-Mobile&amp;Age'!AB124="O")),"",SUM('ENTR2-Mobile&amp;Age'!AA76,'ENTR2-Mobile&amp;Age'!AA124))</f>
        <v/>
      </c>
      <c r="I1141" s="316" t="str">
        <f>IF(AND(OR(AND('ENTR2-Mobile&amp;Age'!AB76="O",'ENTR2-Mobile&amp;Age'!AB124="O"),AND('ENTR2-Mobile&amp;Age'!AB76="K",'ENTR2-Mobile&amp;Age'!AB124="K")),SUM('ENTR2-Mobile&amp;Age'!AA76,'ENTR2-Mobile&amp;Age'!AA124)=0,ISNUMBER('ENTR2-Mobile&amp;Age'!AA172)),"",IF(OR('ENTR2-Mobile&amp;Age'!AB76="O",'ENTR2-Mobile&amp;Age'!AB124="O"),"O",IF(AND('ENTR2-Mobile&amp;Age'!AB76='ENTR2-Mobile&amp;Age'!AB124,OR('ENTR2-Mobile&amp;Age'!AB76="K",'ENTR2-Mobile&amp;Age'!AB76="W",'ENTR2-Mobile&amp;Age'!AB76="M")), UPPER('ENTR2-Mobile&amp;Age'!AB76),"")))</f>
        <v/>
      </c>
      <c r="J1141" s="321" t="s">
        <v>184</v>
      </c>
      <c r="K1141" s="322" t="str">
        <f>IF(AND(ISBLANK('ENTR2-Mobile&amp;Age'!AA172),$L$1141&lt;&gt;"M"),"",'ENTR2-Mobile&amp;Age'!AA172)</f>
        <v/>
      </c>
      <c r="L1141" s="316" t="str">
        <f>IF(ISBLANK('ENTR2-Mobile&amp;Age'!AB172),"",'ENTR2-Mobile&amp;Age'!AB172)</f>
        <v/>
      </c>
      <c r="M1141" s="317" t="str">
        <f t="shared" si="18"/>
        <v>OK</v>
      </c>
      <c r="N1141" s="342"/>
    </row>
    <row r="1142" spans="1:14" ht="22.5" x14ac:dyDescent="0.2">
      <c r="A1142" s="316" t="s">
        <v>389</v>
      </c>
      <c r="B1142" s="316" t="s">
        <v>3399</v>
      </c>
      <c r="C1142" s="316" t="s">
        <v>387</v>
      </c>
      <c r="D1142" s="318" t="s">
        <v>619</v>
      </c>
      <c r="E1142" s="321" t="s">
        <v>184</v>
      </c>
      <c r="F1142" s="316" t="s">
        <v>387</v>
      </c>
      <c r="G1142" s="318" t="s">
        <v>459</v>
      </c>
      <c r="H1142" s="316" t="str">
        <f>IF(OR(AND('ENTR2-Mobile&amp;Age'!AA77="",'ENTR2-Mobile&amp;Age'!AB77=""),AND('ENTR2-Mobile&amp;Age'!AA125="",'ENTR2-Mobile&amp;Age'!AB125=""),AND('ENTR2-Mobile&amp;Age'!AB77="K",'ENTR2-Mobile&amp;Age'!AB125="K"),OR('ENTR2-Mobile&amp;Age'!AB77="O",'ENTR2-Mobile&amp;Age'!AB125="O")),"",SUM('ENTR2-Mobile&amp;Age'!AA77,'ENTR2-Mobile&amp;Age'!AA125))</f>
        <v/>
      </c>
      <c r="I1142" s="316" t="str">
        <f>IF(AND(OR(AND('ENTR2-Mobile&amp;Age'!AB77="O",'ENTR2-Mobile&amp;Age'!AB125="O"),AND('ENTR2-Mobile&amp;Age'!AB77="K",'ENTR2-Mobile&amp;Age'!AB125="K")),SUM('ENTR2-Mobile&amp;Age'!AA77,'ENTR2-Mobile&amp;Age'!AA125)=0,ISNUMBER('ENTR2-Mobile&amp;Age'!AA173)),"",IF(OR('ENTR2-Mobile&amp;Age'!AB77="O",'ENTR2-Mobile&amp;Age'!AB125="O"),"O",IF(AND('ENTR2-Mobile&amp;Age'!AB77='ENTR2-Mobile&amp;Age'!AB125,OR('ENTR2-Mobile&amp;Age'!AB77="K",'ENTR2-Mobile&amp;Age'!AB77="W",'ENTR2-Mobile&amp;Age'!AB77="M")), UPPER('ENTR2-Mobile&amp;Age'!AB77),"")))</f>
        <v/>
      </c>
      <c r="J1142" s="321" t="s">
        <v>184</v>
      </c>
      <c r="K1142" s="322" t="str">
        <f>IF(AND(ISBLANK('ENTR2-Mobile&amp;Age'!AA173),$L$1142&lt;&gt;"M"),"",'ENTR2-Mobile&amp;Age'!AA173)</f>
        <v/>
      </c>
      <c r="L1142" s="316" t="str">
        <f>IF(ISBLANK('ENTR2-Mobile&amp;Age'!AB173),"",'ENTR2-Mobile&amp;Age'!AB173)</f>
        <v/>
      </c>
      <c r="M1142" s="317" t="str">
        <f t="shared" si="18"/>
        <v>OK</v>
      </c>
      <c r="N1142" s="342"/>
    </row>
    <row r="1143" spans="1:14" ht="22.5" x14ac:dyDescent="0.2">
      <c r="A1143" s="316" t="s">
        <v>389</v>
      </c>
      <c r="B1143" s="316" t="s">
        <v>3400</v>
      </c>
      <c r="C1143" s="316" t="s">
        <v>387</v>
      </c>
      <c r="D1143" s="318" t="s">
        <v>621</v>
      </c>
      <c r="E1143" s="321" t="s">
        <v>184</v>
      </c>
      <c r="F1143" s="316" t="s">
        <v>387</v>
      </c>
      <c r="G1143" s="318" t="s">
        <v>460</v>
      </c>
      <c r="H1143" s="316" t="str">
        <f>IF(OR(SUMPRODUCT(--('ENTR2-Mobile&amp;Age'!AD31:'ENTR2-Mobile&amp;Age'!AD76=""),--('ENTR2-Mobile&amp;Age'!AE31:'ENTR2-Mobile&amp;Age'!AE76=""))&gt;0,COUNTIF('ENTR2-Mobile&amp;Age'!AE31:'ENTR2-Mobile&amp;Age'!AE76,"O")&gt;0, COUNTIF('ENTR2-Mobile&amp;Age'!AE31:'ENTR2-Mobile&amp;Age'!AE76,"K")=46),"",SUM('ENTR2-Mobile&amp;Age'!AD31:'ENTR2-Mobile&amp;Age'!AD76))</f>
        <v/>
      </c>
      <c r="I1143" s="316" t="str">
        <f xml:space="preserve"> IF(AND(OR(COUNTIF('ENTR2-Mobile&amp;Age'!AE31:'ENTR2-Mobile&amp;Age'!AE76,"O")=46,COUNTIF('ENTR2-Mobile&amp;Age'!AE31:'ENTR2-Mobile&amp;Age'!AE76,"K")=46),SUM('ENTR2-Mobile&amp;Age'!AD31:'ENTR2-Mobile&amp;Age'!AD76)=0,ISNUMBER('ENTR2-Mobile&amp;Age'!AD77)),"",IF(COUNTIF('ENTR2-Mobile&amp;Age'!AE31:'ENTR2-Mobile&amp;Age'!AE76,"O")&gt;0,"O", IF(AND(COUNTIF('ENTR2-Mobile&amp;Age'!AE31:'ENTR2-Mobile&amp;Age'!AE76,'ENTR2-Mobile&amp;Age'!AE31)=46,OR('ENTR2-Mobile&amp;Age'!AE31="K",'ENTR2-Mobile&amp;Age'!AE31="W",'ENTR2-Mobile&amp;Age'!AE31="M")),UPPER('ENTR2-Mobile&amp;Age'!AE31),"")))</f>
        <v/>
      </c>
      <c r="J1143" s="321" t="s">
        <v>184</v>
      </c>
      <c r="K1143" s="322" t="str">
        <f>IF(AND(ISBLANK('ENTR2-Mobile&amp;Age'!AD77),$L$1143&lt;&gt;"M"),"",'ENTR2-Mobile&amp;Age'!AD77)</f>
        <v/>
      </c>
      <c r="L1143" s="316" t="str">
        <f>IF(ISBLANK('ENTR2-Mobile&amp;Age'!AE77),"",'ENTR2-Mobile&amp;Age'!AE77)</f>
        <v/>
      </c>
      <c r="M1143" s="317" t="str">
        <f t="shared" si="18"/>
        <v>OK</v>
      </c>
      <c r="N1143" s="342"/>
    </row>
    <row r="1144" spans="1:14" ht="22.5" x14ac:dyDescent="0.2">
      <c r="A1144" s="316" t="s">
        <v>389</v>
      </c>
      <c r="B1144" s="316" t="s">
        <v>3401</v>
      </c>
      <c r="C1144" s="316" t="s">
        <v>387</v>
      </c>
      <c r="D1144" s="318" t="s">
        <v>623</v>
      </c>
      <c r="E1144" s="321" t="s">
        <v>184</v>
      </c>
      <c r="F1144" s="316" t="s">
        <v>387</v>
      </c>
      <c r="G1144" s="318" t="s">
        <v>446</v>
      </c>
      <c r="H1144" s="316" t="str">
        <f>IF(OR(SUMPRODUCT(--('ENTR2-Mobile&amp;Age'!AD79:'ENTR2-Mobile&amp;Age'!AD124=""),--('ENTR2-Mobile&amp;Age'!AE79:'ENTR2-Mobile&amp;Age'!AE124=""))&gt;0,COUNTIF('ENTR2-Mobile&amp;Age'!AE79:'ENTR2-Mobile&amp;Age'!AE124,"O")&gt;0, COUNTIF('ENTR2-Mobile&amp;Age'!AE79:'ENTR2-Mobile&amp;Age'!AE124,"K")=46),"",SUM('ENTR2-Mobile&amp;Age'!AD79:'ENTR2-Mobile&amp;Age'!AD124))</f>
        <v/>
      </c>
      <c r="I1144" s="316" t="str">
        <f xml:space="preserve"> IF(AND(OR(COUNTIF('ENTR2-Mobile&amp;Age'!AE79:'ENTR2-Mobile&amp;Age'!AE124,"O")=46,COUNTIF('ENTR2-Mobile&amp;Age'!AE79:'ENTR2-Mobile&amp;Age'!AE124,"K")=46),SUM('ENTR2-Mobile&amp;Age'!AD79:'ENTR2-Mobile&amp;Age'!AD124)=0,ISNUMBER('ENTR2-Mobile&amp;Age'!AD125)),"",IF(COUNTIF('ENTR2-Mobile&amp;Age'!AE79:'ENTR2-Mobile&amp;Age'!AE124,"O")&gt;0,"O", IF(AND(COUNTIF('ENTR2-Mobile&amp;Age'!AE79:'ENTR2-Mobile&amp;Age'!AE124,'ENTR2-Mobile&amp;Age'!AE79)=46,OR('ENTR2-Mobile&amp;Age'!AE79="K",'ENTR2-Mobile&amp;Age'!AE79="W",'ENTR2-Mobile&amp;Age'!AE79="M")),UPPER('ENTR2-Mobile&amp;Age'!AE79),"")))</f>
        <v/>
      </c>
      <c r="J1144" s="321" t="s">
        <v>184</v>
      </c>
      <c r="K1144" s="322" t="str">
        <f>IF(AND(ISBLANK('ENTR2-Mobile&amp;Age'!AD125),$L$1144&lt;&gt;"M"),"",'ENTR2-Mobile&amp;Age'!AD125)</f>
        <v/>
      </c>
      <c r="L1144" s="316" t="str">
        <f>IF(ISBLANK('ENTR2-Mobile&amp;Age'!AE125),"",'ENTR2-Mobile&amp;Age'!AE125)</f>
        <v/>
      </c>
      <c r="M1144" s="317" t="str">
        <f t="shared" si="18"/>
        <v>OK</v>
      </c>
      <c r="N1144" s="342"/>
    </row>
    <row r="1145" spans="1:14" ht="22.5" x14ac:dyDescent="0.2">
      <c r="A1145" s="316" t="s">
        <v>389</v>
      </c>
      <c r="B1145" s="316" t="s">
        <v>3402</v>
      </c>
      <c r="C1145" s="316" t="s">
        <v>387</v>
      </c>
      <c r="D1145" s="318" t="s">
        <v>625</v>
      </c>
      <c r="E1145" s="321" t="s">
        <v>184</v>
      </c>
      <c r="F1145" s="316" t="s">
        <v>387</v>
      </c>
      <c r="G1145" s="318" t="s">
        <v>626</v>
      </c>
      <c r="H1145" s="316" t="str">
        <f>IF(OR(AND('ENTR2-Mobile&amp;Age'!AD31="",'ENTR2-Mobile&amp;Age'!AE31=""),AND('ENTR2-Mobile&amp;Age'!AD79="",'ENTR2-Mobile&amp;Age'!AE79=""),AND('ENTR2-Mobile&amp;Age'!AE31="K",'ENTR2-Mobile&amp;Age'!AE79="K"),OR('ENTR2-Mobile&amp;Age'!AE31="O",'ENTR2-Mobile&amp;Age'!AE79="O")),"",SUM('ENTR2-Mobile&amp;Age'!AD31,'ENTR2-Mobile&amp;Age'!AD79))</f>
        <v/>
      </c>
      <c r="I1145" s="316" t="str">
        <f>IF(AND(OR(AND('ENTR2-Mobile&amp;Age'!AE31="O",'ENTR2-Mobile&amp;Age'!AE79="O"),AND('ENTR2-Mobile&amp;Age'!AE31="K",'ENTR2-Mobile&amp;Age'!AE79="K")),SUM('ENTR2-Mobile&amp;Age'!AD31,'ENTR2-Mobile&amp;Age'!AD79)=0,ISNUMBER('ENTR2-Mobile&amp;Age'!AD127)),"",IF(OR('ENTR2-Mobile&amp;Age'!AE31="O",'ENTR2-Mobile&amp;Age'!AE79="O"),"O",IF(AND('ENTR2-Mobile&amp;Age'!AE31='ENTR2-Mobile&amp;Age'!AE79,OR('ENTR2-Mobile&amp;Age'!AE31="K",'ENTR2-Mobile&amp;Age'!AE31="W",'ENTR2-Mobile&amp;Age'!AE31="M")), UPPER('ENTR2-Mobile&amp;Age'!AE31),"")))</f>
        <v/>
      </c>
      <c r="J1145" s="321" t="s">
        <v>184</v>
      </c>
      <c r="K1145" s="322" t="str">
        <f>IF(AND(ISBLANK('ENTR2-Mobile&amp;Age'!AD127),$L$1145&lt;&gt;"M"),"",'ENTR2-Mobile&amp;Age'!AD127)</f>
        <v/>
      </c>
      <c r="L1145" s="316" t="str">
        <f>IF(ISBLANK('ENTR2-Mobile&amp;Age'!AE127),"",'ENTR2-Mobile&amp;Age'!AE127)</f>
        <v/>
      </c>
      <c r="M1145" s="317" t="str">
        <f t="shared" si="18"/>
        <v>OK</v>
      </c>
      <c r="N1145" s="342"/>
    </row>
    <row r="1146" spans="1:14" ht="22.5" x14ac:dyDescent="0.2">
      <c r="A1146" s="316" t="s">
        <v>389</v>
      </c>
      <c r="B1146" s="316" t="s">
        <v>3403</v>
      </c>
      <c r="C1146" s="316" t="s">
        <v>387</v>
      </c>
      <c r="D1146" s="318" t="s">
        <v>628</v>
      </c>
      <c r="E1146" s="321" t="s">
        <v>184</v>
      </c>
      <c r="F1146" s="316" t="s">
        <v>387</v>
      </c>
      <c r="G1146" s="318" t="s">
        <v>629</v>
      </c>
      <c r="H1146" s="316" t="str">
        <f>IF(OR(AND('ENTR2-Mobile&amp;Age'!AD32="",'ENTR2-Mobile&amp;Age'!AE32=""),AND('ENTR2-Mobile&amp;Age'!AD80="",'ENTR2-Mobile&amp;Age'!AE80=""),AND('ENTR2-Mobile&amp;Age'!AE32="K",'ENTR2-Mobile&amp;Age'!AE80="K"),OR('ENTR2-Mobile&amp;Age'!AE32="O",'ENTR2-Mobile&amp;Age'!AE80="O")),"",SUM('ENTR2-Mobile&amp;Age'!AD32,'ENTR2-Mobile&amp;Age'!AD80))</f>
        <v/>
      </c>
      <c r="I1146" s="316" t="str">
        <f>IF(AND(OR(AND('ENTR2-Mobile&amp;Age'!AE32="O",'ENTR2-Mobile&amp;Age'!AE80="O"),AND('ENTR2-Mobile&amp;Age'!AE32="K",'ENTR2-Mobile&amp;Age'!AE80="K")),SUM('ENTR2-Mobile&amp;Age'!AD32,'ENTR2-Mobile&amp;Age'!AD80)=0,ISNUMBER('ENTR2-Mobile&amp;Age'!AD128)),"",IF(OR('ENTR2-Mobile&amp;Age'!AE32="O",'ENTR2-Mobile&amp;Age'!AE80="O"),"O",IF(AND('ENTR2-Mobile&amp;Age'!AE32='ENTR2-Mobile&amp;Age'!AE80,OR('ENTR2-Mobile&amp;Age'!AE32="K",'ENTR2-Mobile&amp;Age'!AE32="W",'ENTR2-Mobile&amp;Age'!AE32="M")), UPPER('ENTR2-Mobile&amp;Age'!AE32),"")))</f>
        <v/>
      </c>
      <c r="J1146" s="321" t="s">
        <v>184</v>
      </c>
      <c r="K1146" s="322" t="str">
        <f>IF(AND(ISBLANK('ENTR2-Mobile&amp;Age'!AD128),$L$1146&lt;&gt;"M"),"",'ENTR2-Mobile&amp;Age'!AD128)</f>
        <v/>
      </c>
      <c r="L1146" s="316" t="str">
        <f>IF(ISBLANK('ENTR2-Mobile&amp;Age'!AE128),"",'ENTR2-Mobile&amp;Age'!AE128)</f>
        <v/>
      </c>
      <c r="M1146" s="317" t="str">
        <f t="shared" si="18"/>
        <v>OK</v>
      </c>
      <c r="N1146" s="342"/>
    </row>
    <row r="1147" spans="1:14" ht="22.5" x14ac:dyDescent="0.2">
      <c r="A1147" s="316" t="s">
        <v>389</v>
      </c>
      <c r="B1147" s="316" t="s">
        <v>3404</v>
      </c>
      <c r="C1147" s="316" t="s">
        <v>387</v>
      </c>
      <c r="D1147" s="318" t="s">
        <v>631</v>
      </c>
      <c r="E1147" s="321" t="s">
        <v>184</v>
      </c>
      <c r="F1147" s="316" t="s">
        <v>387</v>
      </c>
      <c r="G1147" s="318" t="s">
        <v>632</v>
      </c>
      <c r="H1147" s="316" t="str">
        <f>IF(OR(AND('ENTR2-Mobile&amp;Age'!AD33="",'ENTR2-Mobile&amp;Age'!AE33=""),AND('ENTR2-Mobile&amp;Age'!AD81="",'ENTR2-Mobile&amp;Age'!AE81=""),AND('ENTR2-Mobile&amp;Age'!AE33="K",'ENTR2-Mobile&amp;Age'!AE81="K"),OR('ENTR2-Mobile&amp;Age'!AE33="O",'ENTR2-Mobile&amp;Age'!AE81="O")),"",SUM('ENTR2-Mobile&amp;Age'!AD33,'ENTR2-Mobile&amp;Age'!AD81))</f>
        <v/>
      </c>
      <c r="I1147" s="316" t="str">
        <f>IF(AND(OR(AND('ENTR2-Mobile&amp;Age'!AE33="O",'ENTR2-Mobile&amp;Age'!AE81="O"),AND('ENTR2-Mobile&amp;Age'!AE33="K",'ENTR2-Mobile&amp;Age'!AE81="K")),SUM('ENTR2-Mobile&amp;Age'!AD33,'ENTR2-Mobile&amp;Age'!AD81)=0,ISNUMBER('ENTR2-Mobile&amp;Age'!AD129)),"",IF(OR('ENTR2-Mobile&amp;Age'!AE33="O",'ENTR2-Mobile&amp;Age'!AE81="O"),"O",IF(AND('ENTR2-Mobile&amp;Age'!AE33='ENTR2-Mobile&amp;Age'!AE81,OR('ENTR2-Mobile&amp;Age'!AE33="K",'ENTR2-Mobile&amp;Age'!AE33="W",'ENTR2-Mobile&amp;Age'!AE33="M")), UPPER('ENTR2-Mobile&amp;Age'!AE33),"")))</f>
        <v/>
      </c>
      <c r="J1147" s="321" t="s">
        <v>184</v>
      </c>
      <c r="K1147" s="322" t="str">
        <f>IF(AND(ISBLANK('ENTR2-Mobile&amp;Age'!AD129),$L$1147&lt;&gt;"M"),"",'ENTR2-Mobile&amp;Age'!AD129)</f>
        <v/>
      </c>
      <c r="L1147" s="316" t="str">
        <f>IF(ISBLANK('ENTR2-Mobile&amp;Age'!AE129),"",'ENTR2-Mobile&amp;Age'!AE129)</f>
        <v/>
      </c>
      <c r="M1147" s="317" t="str">
        <f t="shared" si="18"/>
        <v>OK</v>
      </c>
      <c r="N1147" s="342"/>
    </row>
    <row r="1148" spans="1:14" ht="22.5" x14ac:dyDescent="0.2">
      <c r="A1148" s="316" t="s">
        <v>389</v>
      </c>
      <c r="B1148" s="316" t="s">
        <v>3405</v>
      </c>
      <c r="C1148" s="316" t="s">
        <v>387</v>
      </c>
      <c r="D1148" s="318" t="s">
        <v>634</v>
      </c>
      <c r="E1148" s="321" t="s">
        <v>184</v>
      </c>
      <c r="F1148" s="316" t="s">
        <v>387</v>
      </c>
      <c r="G1148" s="318" t="s">
        <v>635</v>
      </c>
      <c r="H1148" s="316" t="str">
        <f>IF(OR(AND('ENTR2-Mobile&amp;Age'!AD34="",'ENTR2-Mobile&amp;Age'!AE34=""),AND('ENTR2-Mobile&amp;Age'!AD82="",'ENTR2-Mobile&amp;Age'!AE82=""),AND('ENTR2-Mobile&amp;Age'!AE34="K",'ENTR2-Mobile&amp;Age'!AE82="K"),OR('ENTR2-Mobile&amp;Age'!AE34="O",'ENTR2-Mobile&amp;Age'!AE82="O")),"",SUM('ENTR2-Mobile&amp;Age'!AD34,'ENTR2-Mobile&amp;Age'!AD82))</f>
        <v/>
      </c>
      <c r="I1148" s="316" t="str">
        <f>IF(AND(OR(AND('ENTR2-Mobile&amp;Age'!AE34="O",'ENTR2-Mobile&amp;Age'!AE82="O"),AND('ENTR2-Mobile&amp;Age'!AE34="K",'ENTR2-Mobile&amp;Age'!AE82="K")),SUM('ENTR2-Mobile&amp;Age'!AD34,'ENTR2-Mobile&amp;Age'!AD82)=0,ISNUMBER('ENTR2-Mobile&amp;Age'!AD130)),"",IF(OR('ENTR2-Mobile&amp;Age'!AE34="O",'ENTR2-Mobile&amp;Age'!AE82="O"),"O",IF(AND('ENTR2-Mobile&amp;Age'!AE34='ENTR2-Mobile&amp;Age'!AE82,OR('ENTR2-Mobile&amp;Age'!AE34="K",'ENTR2-Mobile&amp;Age'!AE34="W",'ENTR2-Mobile&amp;Age'!AE34="M")), UPPER('ENTR2-Mobile&amp;Age'!AE34),"")))</f>
        <v/>
      </c>
      <c r="J1148" s="321" t="s">
        <v>184</v>
      </c>
      <c r="K1148" s="322" t="str">
        <f>IF(AND(ISBLANK('ENTR2-Mobile&amp;Age'!AD130),$L$1148&lt;&gt;"M"),"",'ENTR2-Mobile&amp;Age'!AD130)</f>
        <v/>
      </c>
      <c r="L1148" s="316" t="str">
        <f>IF(ISBLANK('ENTR2-Mobile&amp;Age'!AE130),"",'ENTR2-Mobile&amp;Age'!AE130)</f>
        <v/>
      </c>
      <c r="M1148" s="317" t="str">
        <f t="shared" si="18"/>
        <v>OK</v>
      </c>
      <c r="N1148" s="342"/>
    </row>
    <row r="1149" spans="1:14" ht="22.5" x14ac:dyDescent="0.2">
      <c r="A1149" s="316" t="s">
        <v>389</v>
      </c>
      <c r="B1149" s="316" t="s">
        <v>3406</v>
      </c>
      <c r="C1149" s="316" t="s">
        <v>387</v>
      </c>
      <c r="D1149" s="318" t="s">
        <v>637</v>
      </c>
      <c r="E1149" s="321" t="s">
        <v>184</v>
      </c>
      <c r="F1149" s="316" t="s">
        <v>387</v>
      </c>
      <c r="G1149" s="318" t="s">
        <v>638</v>
      </c>
      <c r="H1149" s="316" t="str">
        <f>IF(OR(AND('ENTR2-Mobile&amp;Age'!AD35="",'ENTR2-Mobile&amp;Age'!AE35=""),AND('ENTR2-Mobile&amp;Age'!AD83="",'ENTR2-Mobile&amp;Age'!AE83=""),AND('ENTR2-Mobile&amp;Age'!AE35="K",'ENTR2-Mobile&amp;Age'!AE83="K"),OR('ENTR2-Mobile&amp;Age'!AE35="O",'ENTR2-Mobile&amp;Age'!AE83="O")),"",SUM('ENTR2-Mobile&amp;Age'!AD35,'ENTR2-Mobile&amp;Age'!AD83))</f>
        <v/>
      </c>
      <c r="I1149" s="316" t="str">
        <f>IF(AND(OR(AND('ENTR2-Mobile&amp;Age'!AE35="O",'ENTR2-Mobile&amp;Age'!AE83="O"),AND('ENTR2-Mobile&amp;Age'!AE35="K",'ENTR2-Mobile&amp;Age'!AE83="K")),SUM('ENTR2-Mobile&amp;Age'!AD35,'ENTR2-Mobile&amp;Age'!AD83)=0,ISNUMBER('ENTR2-Mobile&amp;Age'!AD131)),"",IF(OR('ENTR2-Mobile&amp;Age'!AE35="O",'ENTR2-Mobile&amp;Age'!AE83="O"),"O",IF(AND('ENTR2-Mobile&amp;Age'!AE35='ENTR2-Mobile&amp;Age'!AE83,OR('ENTR2-Mobile&amp;Age'!AE35="K",'ENTR2-Mobile&amp;Age'!AE35="W",'ENTR2-Mobile&amp;Age'!AE35="M")), UPPER('ENTR2-Mobile&amp;Age'!AE35),"")))</f>
        <v/>
      </c>
      <c r="J1149" s="321" t="s">
        <v>184</v>
      </c>
      <c r="K1149" s="322" t="str">
        <f>IF(AND(ISBLANK('ENTR2-Mobile&amp;Age'!AD131),$L$1149&lt;&gt;"M"),"",'ENTR2-Mobile&amp;Age'!AD131)</f>
        <v/>
      </c>
      <c r="L1149" s="316" t="str">
        <f>IF(ISBLANK('ENTR2-Mobile&amp;Age'!AE131),"",'ENTR2-Mobile&amp;Age'!AE131)</f>
        <v/>
      </c>
      <c r="M1149" s="317" t="str">
        <f t="shared" si="18"/>
        <v>OK</v>
      </c>
      <c r="N1149" s="342"/>
    </row>
    <row r="1150" spans="1:14" ht="22.5" x14ac:dyDescent="0.2">
      <c r="A1150" s="316" t="s">
        <v>389</v>
      </c>
      <c r="B1150" s="316" t="s">
        <v>3407</v>
      </c>
      <c r="C1150" s="316" t="s">
        <v>387</v>
      </c>
      <c r="D1150" s="318" t="s">
        <v>640</v>
      </c>
      <c r="E1150" s="321" t="s">
        <v>184</v>
      </c>
      <c r="F1150" s="316" t="s">
        <v>387</v>
      </c>
      <c r="G1150" s="318" t="s">
        <v>641</v>
      </c>
      <c r="H1150" s="316" t="str">
        <f>IF(OR(AND('ENTR2-Mobile&amp;Age'!AD36="",'ENTR2-Mobile&amp;Age'!AE36=""),AND('ENTR2-Mobile&amp;Age'!AD84="",'ENTR2-Mobile&amp;Age'!AE84=""),AND('ENTR2-Mobile&amp;Age'!AE36="K",'ENTR2-Mobile&amp;Age'!AE84="K"),OR('ENTR2-Mobile&amp;Age'!AE36="O",'ENTR2-Mobile&amp;Age'!AE84="O")),"",SUM('ENTR2-Mobile&amp;Age'!AD36,'ENTR2-Mobile&amp;Age'!AD84))</f>
        <v/>
      </c>
      <c r="I1150" s="316" t="str">
        <f>IF(AND(OR(AND('ENTR2-Mobile&amp;Age'!AE36="O",'ENTR2-Mobile&amp;Age'!AE84="O"),AND('ENTR2-Mobile&amp;Age'!AE36="K",'ENTR2-Mobile&amp;Age'!AE84="K")),SUM('ENTR2-Mobile&amp;Age'!AD36,'ENTR2-Mobile&amp;Age'!AD84)=0,ISNUMBER('ENTR2-Mobile&amp;Age'!AD132)),"",IF(OR('ENTR2-Mobile&amp;Age'!AE36="O",'ENTR2-Mobile&amp;Age'!AE84="O"),"O",IF(AND('ENTR2-Mobile&amp;Age'!AE36='ENTR2-Mobile&amp;Age'!AE84,OR('ENTR2-Mobile&amp;Age'!AE36="K",'ENTR2-Mobile&amp;Age'!AE36="W",'ENTR2-Mobile&amp;Age'!AE36="M")), UPPER('ENTR2-Mobile&amp;Age'!AE36),"")))</f>
        <v/>
      </c>
      <c r="J1150" s="321" t="s">
        <v>184</v>
      </c>
      <c r="K1150" s="322" t="str">
        <f>IF(AND(ISBLANK('ENTR2-Mobile&amp;Age'!AD132),$L$1150&lt;&gt;"M"),"",'ENTR2-Mobile&amp;Age'!AD132)</f>
        <v/>
      </c>
      <c r="L1150" s="316" t="str">
        <f>IF(ISBLANK('ENTR2-Mobile&amp;Age'!AE132),"",'ENTR2-Mobile&amp;Age'!AE132)</f>
        <v/>
      </c>
      <c r="M1150" s="317" t="str">
        <f t="shared" si="18"/>
        <v>OK</v>
      </c>
      <c r="N1150" s="342"/>
    </row>
    <row r="1151" spans="1:14" ht="22.5" x14ac:dyDescent="0.2">
      <c r="A1151" s="316" t="s">
        <v>389</v>
      </c>
      <c r="B1151" s="316" t="s">
        <v>3408</v>
      </c>
      <c r="C1151" s="316" t="s">
        <v>387</v>
      </c>
      <c r="D1151" s="318" t="s">
        <v>643</v>
      </c>
      <c r="E1151" s="321" t="s">
        <v>184</v>
      </c>
      <c r="F1151" s="316" t="s">
        <v>387</v>
      </c>
      <c r="G1151" s="318" t="s">
        <v>644</v>
      </c>
      <c r="H1151" s="316" t="str">
        <f>IF(OR(AND('ENTR2-Mobile&amp;Age'!AD37="",'ENTR2-Mobile&amp;Age'!AE37=""),AND('ENTR2-Mobile&amp;Age'!AD85="",'ENTR2-Mobile&amp;Age'!AE85=""),AND('ENTR2-Mobile&amp;Age'!AE37="K",'ENTR2-Mobile&amp;Age'!AE85="K"),OR('ENTR2-Mobile&amp;Age'!AE37="O",'ENTR2-Mobile&amp;Age'!AE85="O")),"",SUM('ENTR2-Mobile&amp;Age'!AD37,'ENTR2-Mobile&amp;Age'!AD85))</f>
        <v/>
      </c>
      <c r="I1151" s="316" t="str">
        <f>IF(AND(OR(AND('ENTR2-Mobile&amp;Age'!AE37="O",'ENTR2-Mobile&amp;Age'!AE85="O"),AND('ENTR2-Mobile&amp;Age'!AE37="K",'ENTR2-Mobile&amp;Age'!AE85="K")),SUM('ENTR2-Mobile&amp;Age'!AD37,'ENTR2-Mobile&amp;Age'!AD85)=0,ISNUMBER('ENTR2-Mobile&amp;Age'!AD133)),"",IF(OR('ENTR2-Mobile&amp;Age'!AE37="O",'ENTR2-Mobile&amp;Age'!AE85="O"),"O",IF(AND('ENTR2-Mobile&amp;Age'!AE37='ENTR2-Mobile&amp;Age'!AE85,OR('ENTR2-Mobile&amp;Age'!AE37="K",'ENTR2-Mobile&amp;Age'!AE37="W",'ENTR2-Mobile&amp;Age'!AE37="M")), UPPER('ENTR2-Mobile&amp;Age'!AE37),"")))</f>
        <v/>
      </c>
      <c r="J1151" s="321" t="s">
        <v>184</v>
      </c>
      <c r="K1151" s="322" t="str">
        <f>IF(AND(ISBLANK('ENTR2-Mobile&amp;Age'!AD133),$L$1151&lt;&gt;"M"),"",'ENTR2-Mobile&amp;Age'!AD133)</f>
        <v/>
      </c>
      <c r="L1151" s="316" t="str">
        <f>IF(ISBLANK('ENTR2-Mobile&amp;Age'!AE133),"",'ENTR2-Mobile&amp;Age'!AE133)</f>
        <v/>
      </c>
      <c r="M1151" s="317" t="str">
        <f t="shared" si="18"/>
        <v>OK</v>
      </c>
      <c r="N1151" s="342"/>
    </row>
    <row r="1152" spans="1:14" ht="22.5" x14ac:dyDescent="0.2">
      <c r="A1152" s="316" t="s">
        <v>389</v>
      </c>
      <c r="B1152" s="316" t="s">
        <v>3409</v>
      </c>
      <c r="C1152" s="316" t="s">
        <v>387</v>
      </c>
      <c r="D1152" s="318" t="s">
        <v>646</v>
      </c>
      <c r="E1152" s="321" t="s">
        <v>184</v>
      </c>
      <c r="F1152" s="316" t="s">
        <v>387</v>
      </c>
      <c r="G1152" s="318" t="s">
        <v>647</v>
      </c>
      <c r="H1152" s="316" t="str">
        <f>IF(OR(AND('ENTR2-Mobile&amp;Age'!AD38="",'ENTR2-Mobile&amp;Age'!AE38=""),AND('ENTR2-Mobile&amp;Age'!AD86="",'ENTR2-Mobile&amp;Age'!AE86=""),AND('ENTR2-Mobile&amp;Age'!AE38="K",'ENTR2-Mobile&amp;Age'!AE86="K"),OR('ENTR2-Mobile&amp;Age'!AE38="O",'ENTR2-Mobile&amp;Age'!AE86="O")),"",SUM('ENTR2-Mobile&amp;Age'!AD38,'ENTR2-Mobile&amp;Age'!AD86))</f>
        <v/>
      </c>
      <c r="I1152" s="316" t="str">
        <f>IF(AND(OR(AND('ENTR2-Mobile&amp;Age'!AE38="O",'ENTR2-Mobile&amp;Age'!AE86="O"),AND('ENTR2-Mobile&amp;Age'!AE38="K",'ENTR2-Mobile&amp;Age'!AE86="K")),SUM('ENTR2-Mobile&amp;Age'!AD38,'ENTR2-Mobile&amp;Age'!AD86)=0,ISNUMBER('ENTR2-Mobile&amp;Age'!AD134)),"",IF(OR('ENTR2-Mobile&amp;Age'!AE38="O",'ENTR2-Mobile&amp;Age'!AE86="O"),"O",IF(AND('ENTR2-Mobile&amp;Age'!AE38='ENTR2-Mobile&amp;Age'!AE86,OR('ENTR2-Mobile&amp;Age'!AE38="K",'ENTR2-Mobile&amp;Age'!AE38="W",'ENTR2-Mobile&amp;Age'!AE38="M")), UPPER('ENTR2-Mobile&amp;Age'!AE38),"")))</f>
        <v/>
      </c>
      <c r="J1152" s="321" t="s">
        <v>184</v>
      </c>
      <c r="K1152" s="322" t="str">
        <f>IF(AND(ISBLANK('ENTR2-Mobile&amp;Age'!AD134),$L$1152&lt;&gt;"M"),"",'ENTR2-Mobile&amp;Age'!AD134)</f>
        <v/>
      </c>
      <c r="L1152" s="316" t="str">
        <f>IF(ISBLANK('ENTR2-Mobile&amp;Age'!AE134),"",'ENTR2-Mobile&amp;Age'!AE134)</f>
        <v/>
      </c>
      <c r="M1152" s="317" t="str">
        <f t="shared" si="18"/>
        <v>OK</v>
      </c>
      <c r="N1152" s="342"/>
    </row>
    <row r="1153" spans="1:14" ht="22.5" x14ac:dyDescent="0.2">
      <c r="A1153" s="316" t="s">
        <v>389</v>
      </c>
      <c r="B1153" s="316" t="s">
        <v>3410</v>
      </c>
      <c r="C1153" s="316" t="s">
        <v>387</v>
      </c>
      <c r="D1153" s="318" t="s">
        <v>649</v>
      </c>
      <c r="E1153" s="321" t="s">
        <v>184</v>
      </c>
      <c r="F1153" s="316" t="s">
        <v>387</v>
      </c>
      <c r="G1153" s="318" t="s">
        <v>650</v>
      </c>
      <c r="H1153" s="316" t="str">
        <f>IF(OR(AND('ENTR2-Mobile&amp;Age'!AD39="",'ENTR2-Mobile&amp;Age'!AE39=""),AND('ENTR2-Mobile&amp;Age'!AD87="",'ENTR2-Mobile&amp;Age'!AE87=""),AND('ENTR2-Mobile&amp;Age'!AE39="K",'ENTR2-Mobile&amp;Age'!AE87="K"),OR('ENTR2-Mobile&amp;Age'!AE39="O",'ENTR2-Mobile&amp;Age'!AE87="O")),"",SUM('ENTR2-Mobile&amp;Age'!AD39,'ENTR2-Mobile&amp;Age'!AD87))</f>
        <v/>
      </c>
      <c r="I1153" s="316" t="str">
        <f>IF(AND(OR(AND('ENTR2-Mobile&amp;Age'!AE39="O",'ENTR2-Mobile&amp;Age'!AE87="O"),AND('ENTR2-Mobile&amp;Age'!AE39="K",'ENTR2-Mobile&amp;Age'!AE87="K")),SUM('ENTR2-Mobile&amp;Age'!AD39,'ENTR2-Mobile&amp;Age'!AD87)=0,ISNUMBER('ENTR2-Mobile&amp;Age'!AD135)),"",IF(OR('ENTR2-Mobile&amp;Age'!AE39="O",'ENTR2-Mobile&amp;Age'!AE87="O"),"O",IF(AND('ENTR2-Mobile&amp;Age'!AE39='ENTR2-Mobile&amp;Age'!AE87,OR('ENTR2-Mobile&amp;Age'!AE39="K",'ENTR2-Mobile&amp;Age'!AE39="W",'ENTR2-Mobile&amp;Age'!AE39="M")), UPPER('ENTR2-Mobile&amp;Age'!AE39),"")))</f>
        <v/>
      </c>
      <c r="J1153" s="321" t="s">
        <v>184</v>
      </c>
      <c r="K1153" s="322" t="str">
        <f>IF(AND(ISBLANK('ENTR2-Mobile&amp;Age'!AD135),$L$1153&lt;&gt;"M"),"",'ENTR2-Mobile&amp;Age'!AD135)</f>
        <v/>
      </c>
      <c r="L1153" s="316" t="str">
        <f>IF(ISBLANK('ENTR2-Mobile&amp;Age'!AE135),"",'ENTR2-Mobile&amp;Age'!AE135)</f>
        <v/>
      </c>
      <c r="M1153" s="317" t="str">
        <f t="shared" ref="M1153:M1216" si="19">IF(AND(ISNUMBER(H1153),ISNUMBER(K1153)),IF(OR(ROUND(H1153,0)&lt;&gt;ROUND(K1153,0),I1153&lt;&gt;L1153),"Check","OK"),IF(OR(AND(H1153&lt;&gt;K1153,I1153&lt;&gt;"M",L1153&lt;&gt;"M"),I1153&lt;&gt;L1153),"Check","OK"))</f>
        <v>OK</v>
      </c>
      <c r="N1153" s="342"/>
    </row>
    <row r="1154" spans="1:14" ht="22.5" x14ac:dyDescent="0.2">
      <c r="A1154" s="316" t="s">
        <v>389</v>
      </c>
      <c r="B1154" s="316" t="s">
        <v>3411</v>
      </c>
      <c r="C1154" s="316" t="s">
        <v>387</v>
      </c>
      <c r="D1154" s="318" t="s">
        <v>652</v>
      </c>
      <c r="E1154" s="321" t="s">
        <v>184</v>
      </c>
      <c r="F1154" s="316" t="s">
        <v>387</v>
      </c>
      <c r="G1154" s="318" t="s">
        <v>410</v>
      </c>
      <c r="H1154" s="316" t="str">
        <f>IF(OR(AND('ENTR2-Mobile&amp;Age'!AD40="",'ENTR2-Mobile&amp;Age'!AE40=""),AND('ENTR2-Mobile&amp;Age'!AD88="",'ENTR2-Mobile&amp;Age'!AE88=""),AND('ENTR2-Mobile&amp;Age'!AE40="K",'ENTR2-Mobile&amp;Age'!AE88="K"),OR('ENTR2-Mobile&amp;Age'!AE40="O",'ENTR2-Mobile&amp;Age'!AE88="O")),"",SUM('ENTR2-Mobile&amp;Age'!AD40,'ENTR2-Mobile&amp;Age'!AD88))</f>
        <v/>
      </c>
      <c r="I1154" s="316" t="str">
        <f>IF(AND(OR(AND('ENTR2-Mobile&amp;Age'!AE40="O",'ENTR2-Mobile&amp;Age'!AE88="O"),AND('ENTR2-Mobile&amp;Age'!AE40="K",'ENTR2-Mobile&amp;Age'!AE88="K")),SUM('ENTR2-Mobile&amp;Age'!AD40,'ENTR2-Mobile&amp;Age'!AD88)=0,ISNUMBER('ENTR2-Mobile&amp;Age'!AD136)),"",IF(OR('ENTR2-Mobile&amp;Age'!AE40="O",'ENTR2-Mobile&amp;Age'!AE88="O"),"O",IF(AND('ENTR2-Mobile&amp;Age'!AE40='ENTR2-Mobile&amp;Age'!AE88,OR('ENTR2-Mobile&amp;Age'!AE40="K",'ENTR2-Mobile&amp;Age'!AE40="W",'ENTR2-Mobile&amp;Age'!AE40="M")), UPPER('ENTR2-Mobile&amp;Age'!AE40),"")))</f>
        <v/>
      </c>
      <c r="J1154" s="321" t="s">
        <v>184</v>
      </c>
      <c r="K1154" s="322" t="str">
        <f>IF(AND(ISBLANK('ENTR2-Mobile&amp;Age'!AD136),$L$1154&lt;&gt;"M"),"",'ENTR2-Mobile&amp;Age'!AD136)</f>
        <v/>
      </c>
      <c r="L1154" s="316" t="str">
        <f>IF(ISBLANK('ENTR2-Mobile&amp;Age'!AE136),"",'ENTR2-Mobile&amp;Age'!AE136)</f>
        <v/>
      </c>
      <c r="M1154" s="317" t="str">
        <f t="shared" si="19"/>
        <v>OK</v>
      </c>
      <c r="N1154" s="342"/>
    </row>
    <row r="1155" spans="1:14" ht="22.5" x14ac:dyDescent="0.2">
      <c r="A1155" s="316" t="s">
        <v>389</v>
      </c>
      <c r="B1155" s="316" t="s">
        <v>3412</v>
      </c>
      <c r="C1155" s="316" t="s">
        <v>387</v>
      </c>
      <c r="D1155" s="318" t="s">
        <v>654</v>
      </c>
      <c r="E1155" s="321" t="s">
        <v>184</v>
      </c>
      <c r="F1155" s="316" t="s">
        <v>387</v>
      </c>
      <c r="G1155" s="318" t="s">
        <v>655</v>
      </c>
      <c r="H1155" s="316" t="str">
        <f>IF(OR(AND('ENTR2-Mobile&amp;Age'!AD41="",'ENTR2-Mobile&amp;Age'!AE41=""),AND('ENTR2-Mobile&amp;Age'!AD89="",'ENTR2-Mobile&amp;Age'!AE89=""),AND('ENTR2-Mobile&amp;Age'!AE41="K",'ENTR2-Mobile&amp;Age'!AE89="K"),OR('ENTR2-Mobile&amp;Age'!AE41="O",'ENTR2-Mobile&amp;Age'!AE89="O")),"",SUM('ENTR2-Mobile&amp;Age'!AD41,'ENTR2-Mobile&amp;Age'!AD89))</f>
        <v/>
      </c>
      <c r="I1155" s="316" t="str">
        <f>IF(AND(OR(AND('ENTR2-Mobile&amp;Age'!AE41="O",'ENTR2-Mobile&amp;Age'!AE89="O"),AND('ENTR2-Mobile&amp;Age'!AE41="K",'ENTR2-Mobile&amp;Age'!AE89="K")),SUM('ENTR2-Mobile&amp;Age'!AD41,'ENTR2-Mobile&amp;Age'!AD89)=0,ISNUMBER('ENTR2-Mobile&amp;Age'!AD137)),"",IF(OR('ENTR2-Mobile&amp;Age'!AE41="O",'ENTR2-Mobile&amp;Age'!AE89="O"),"O",IF(AND('ENTR2-Mobile&amp;Age'!AE41='ENTR2-Mobile&amp;Age'!AE89,OR('ENTR2-Mobile&amp;Age'!AE41="K",'ENTR2-Mobile&amp;Age'!AE41="W",'ENTR2-Mobile&amp;Age'!AE41="M")), UPPER('ENTR2-Mobile&amp;Age'!AE41),"")))</f>
        <v/>
      </c>
      <c r="J1155" s="321" t="s">
        <v>184</v>
      </c>
      <c r="K1155" s="322" t="str">
        <f>IF(AND(ISBLANK('ENTR2-Mobile&amp;Age'!AD137),$L$1155&lt;&gt;"M"),"",'ENTR2-Mobile&amp;Age'!AD137)</f>
        <v/>
      </c>
      <c r="L1155" s="316" t="str">
        <f>IF(ISBLANK('ENTR2-Mobile&amp;Age'!AE137),"",'ENTR2-Mobile&amp;Age'!AE137)</f>
        <v/>
      </c>
      <c r="M1155" s="317" t="str">
        <f t="shared" si="19"/>
        <v>OK</v>
      </c>
      <c r="N1155" s="342"/>
    </row>
    <row r="1156" spans="1:14" ht="22.5" x14ac:dyDescent="0.2">
      <c r="A1156" s="316" t="s">
        <v>389</v>
      </c>
      <c r="B1156" s="316" t="s">
        <v>3413</v>
      </c>
      <c r="C1156" s="316" t="s">
        <v>387</v>
      </c>
      <c r="D1156" s="318" t="s">
        <v>657</v>
      </c>
      <c r="E1156" s="321" t="s">
        <v>184</v>
      </c>
      <c r="F1156" s="316" t="s">
        <v>387</v>
      </c>
      <c r="G1156" s="318" t="s">
        <v>658</v>
      </c>
      <c r="H1156" s="316" t="str">
        <f>IF(OR(AND('ENTR2-Mobile&amp;Age'!AD42="",'ENTR2-Mobile&amp;Age'!AE42=""),AND('ENTR2-Mobile&amp;Age'!AD90="",'ENTR2-Mobile&amp;Age'!AE90=""),AND('ENTR2-Mobile&amp;Age'!AE42="K",'ENTR2-Mobile&amp;Age'!AE90="K"),OR('ENTR2-Mobile&amp;Age'!AE42="O",'ENTR2-Mobile&amp;Age'!AE90="O")),"",SUM('ENTR2-Mobile&amp;Age'!AD42,'ENTR2-Mobile&amp;Age'!AD90))</f>
        <v/>
      </c>
      <c r="I1156" s="316" t="str">
        <f>IF(AND(OR(AND('ENTR2-Mobile&amp;Age'!AE42="O",'ENTR2-Mobile&amp;Age'!AE90="O"),AND('ENTR2-Mobile&amp;Age'!AE42="K",'ENTR2-Mobile&amp;Age'!AE90="K")),SUM('ENTR2-Mobile&amp;Age'!AD42,'ENTR2-Mobile&amp;Age'!AD90)=0,ISNUMBER('ENTR2-Mobile&amp;Age'!AD138)),"",IF(OR('ENTR2-Mobile&amp;Age'!AE42="O",'ENTR2-Mobile&amp;Age'!AE90="O"),"O",IF(AND('ENTR2-Mobile&amp;Age'!AE42='ENTR2-Mobile&amp;Age'!AE90,OR('ENTR2-Mobile&amp;Age'!AE42="K",'ENTR2-Mobile&amp;Age'!AE42="W",'ENTR2-Mobile&amp;Age'!AE42="M")), UPPER('ENTR2-Mobile&amp;Age'!AE42),"")))</f>
        <v/>
      </c>
      <c r="J1156" s="321" t="s">
        <v>184</v>
      </c>
      <c r="K1156" s="322" t="str">
        <f>IF(AND(ISBLANK('ENTR2-Mobile&amp;Age'!AD138),$L$1156&lt;&gt;"M"),"",'ENTR2-Mobile&amp;Age'!AD138)</f>
        <v/>
      </c>
      <c r="L1156" s="316" t="str">
        <f>IF(ISBLANK('ENTR2-Mobile&amp;Age'!AE138),"",'ENTR2-Mobile&amp;Age'!AE138)</f>
        <v/>
      </c>
      <c r="M1156" s="317" t="str">
        <f t="shared" si="19"/>
        <v>OK</v>
      </c>
      <c r="N1156" s="342"/>
    </row>
    <row r="1157" spans="1:14" ht="22.5" x14ac:dyDescent="0.2">
      <c r="A1157" s="316" t="s">
        <v>389</v>
      </c>
      <c r="B1157" s="316" t="s">
        <v>3414</v>
      </c>
      <c r="C1157" s="316" t="s">
        <v>387</v>
      </c>
      <c r="D1157" s="318" t="s">
        <v>660</v>
      </c>
      <c r="E1157" s="321" t="s">
        <v>184</v>
      </c>
      <c r="F1157" s="316" t="s">
        <v>387</v>
      </c>
      <c r="G1157" s="318" t="s">
        <v>661</v>
      </c>
      <c r="H1157" s="316" t="str">
        <f>IF(OR(AND('ENTR2-Mobile&amp;Age'!AD43="",'ENTR2-Mobile&amp;Age'!AE43=""),AND('ENTR2-Mobile&amp;Age'!AD91="",'ENTR2-Mobile&amp;Age'!AE91=""),AND('ENTR2-Mobile&amp;Age'!AE43="K",'ENTR2-Mobile&amp;Age'!AE91="K"),OR('ENTR2-Mobile&amp;Age'!AE43="O",'ENTR2-Mobile&amp;Age'!AE91="O")),"",SUM('ENTR2-Mobile&amp;Age'!AD43,'ENTR2-Mobile&amp;Age'!AD91))</f>
        <v/>
      </c>
      <c r="I1157" s="316" t="str">
        <f>IF(AND(OR(AND('ENTR2-Mobile&amp;Age'!AE43="O",'ENTR2-Mobile&amp;Age'!AE91="O"),AND('ENTR2-Mobile&amp;Age'!AE43="K",'ENTR2-Mobile&amp;Age'!AE91="K")),SUM('ENTR2-Mobile&amp;Age'!AD43,'ENTR2-Mobile&amp;Age'!AD91)=0,ISNUMBER('ENTR2-Mobile&amp;Age'!AD139)),"",IF(OR('ENTR2-Mobile&amp;Age'!AE43="O",'ENTR2-Mobile&amp;Age'!AE91="O"),"O",IF(AND('ENTR2-Mobile&amp;Age'!AE43='ENTR2-Mobile&amp;Age'!AE91,OR('ENTR2-Mobile&amp;Age'!AE43="K",'ENTR2-Mobile&amp;Age'!AE43="W",'ENTR2-Mobile&amp;Age'!AE43="M")), UPPER('ENTR2-Mobile&amp;Age'!AE43),"")))</f>
        <v/>
      </c>
      <c r="J1157" s="321" t="s">
        <v>184</v>
      </c>
      <c r="K1157" s="322" t="str">
        <f>IF(AND(ISBLANK('ENTR2-Mobile&amp;Age'!AD139),$L$1157&lt;&gt;"M"),"",'ENTR2-Mobile&amp;Age'!AD139)</f>
        <v/>
      </c>
      <c r="L1157" s="316" t="str">
        <f>IF(ISBLANK('ENTR2-Mobile&amp;Age'!AE139),"",'ENTR2-Mobile&amp;Age'!AE139)</f>
        <v/>
      </c>
      <c r="M1157" s="317" t="str">
        <f t="shared" si="19"/>
        <v>OK</v>
      </c>
      <c r="N1157" s="342"/>
    </row>
    <row r="1158" spans="1:14" ht="22.5" x14ac:dyDescent="0.2">
      <c r="A1158" s="316" t="s">
        <v>389</v>
      </c>
      <c r="B1158" s="316" t="s">
        <v>3415</v>
      </c>
      <c r="C1158" s="316" t="s">
        <v>387</v>
      </c>
      <c r="D1158" s="318" t="s">
        <v>663</v>
      </c>
      <c r="E1158" s="321" t="s">
        <v>184</v>
      </c>
      <c r="F1158" s="316" t="s">
        <v>387</v>
      </c>
      <c r="G1158" s="318" t="s">
        <v>664</v>
      </c>
      <c r="H1158" s="316" t="str">
        <f>IF(OR(AND('ENTR2-Mobile&amp;Age'!AD44="",'ENTR2-Mobile&amp;Age'!AE44=""),AND('ENTR2-Mobile&amp;Age'!AD92="",'ENTR2-Mobile&amp;Age'!AE92=""),AND('ENTR2-Mobile&amp;Age'!AE44="K",'ENTR2-Mobile&amp;Age'!AE92="K"),OR('ENTR2-Mobile&amp;Age'!AE44="O",'ENTR2-Mobile&amp;Age'!AE92="O")),"",SUM('ENTR2-Mobile&amp;Age'!AD44,'ENTR2-Mobile&amp;Age'!AD92))</f>
        <v/>
      </c>
      <c r="I1158" s="316" t="str">
        <f>IF(AND(OR(AND('ENTR2-Mobile&amp;Age'!AE44="O",'ENTR2-Mobile&amp;Age'!AE92="O"),AND('ENTR2-Mobile&amp;Age'!AE44="K",'ENTR2-Mobile&amp;Age'!AE92="K")),SUM('ENTR2-Mobile&amp;Age'!AD44,'ENTR2-Mobile&amp;Age'!AD92)=0,ISNUMBER('ENTR2-Mobile&amp;Age'!AD140)),"",IF(OR('ENTR2-Mobile&amp;Age'!AE44="O",'ENTR2-Mobile&amp;Age'!AE92="O"),"O",IF(AND('ENTR2-Mobile&amp;Age'!AE44='ENTR2-Mobile&amp;Age'!AE92,OR('ENTR2-Mobile&amp;Age'!AE44="K",'ENTR2-Mobile&amp;Age'!AE44="W",'ENTR2-Mobile&amp;Age'!AE44="M")), UPPER('ENTR2-Mobile&amp;Age'!AE44),"")))</f>
        <v/>
      </c>
      <c r="J1158" s="321" t="s">
        <v>184</v>
      </c>
      <c r="K1158" s="322" t="str">
        <f>IF(AND(ISBLANK('ENTR2-Mobile&amp;Age'!AD140),$L$1158&lt;&gt;"M"),"",'ENTR2-Mobile&amp;Age'!AD140)</f>
        <v/>
      </c>
      <c r="L1158" s="316" t="str">
        <f>IF(ISBLANK('ENTR2-Mobile&amp;Age'!AE140),"",'ENTR2-Mobile&amp;Age'!AE140)</f>
        <v/>
      </c>
      <c r="M1158" s="317" t="str">
        <f t="shared" si="19"/>
        <v>OK</v>
      </c>
      <c r="N1158" s="342"/>
    </row>
    <row r="1159" spans="1:14" ht="22.5" x14ac:dyDescent="0.2">
      <c r="A1159" s="316" t="s">
        <v>389</v>
      </c>
      <c r="B1159" s="316" t="s">
        <v>3416</v>
      </c>
      <c r="C1159" s="316" t="s">
        <v>387</v>
      </c>
      <c r="D1159" s="318" t="s">
        <v>666</v>
      </c>
      <c r="E1159" s="321" t="s">
        <v>184</v>
      </c>
      <c r="F1159" s="316" t="s">
        <v>387</v>
      </c>
      <c r="G1159" s="318" t="s">
        <v>667</v>
      </c>
      <c r="H1159" s="316" t="str">
        <f>IF(OR(AND('ENTR2-Mobile&amp;Age'!AD45="",'ENTR2-Mobile&amp;Age'!AE45=""),AND('ENTR2-Mobile&amp;Age'!AD93="",'ENTR2-Mobile&amp;Age'!AE93=""),AND('ENTR2-Mobile&amp;Age'!AE45="K",'ENTR2-Mobile&amp;Age'!AE93="K"),OR('ENTR2-Mobile&amp;Age'!AE45="O",'ENTR2-Mobile&amp;Age'!AE93="O")),"",SUM('ENTR2-Mobile&amp;Age'!AD45,'ENTR2-Mobile&amp;Age'!AD93))</f>
        <v/>
      </c>
      <c r="I1159" s="316" t="str">
        <f>IF(AND(OR(AND('ENTR2-Mobile&amp;Age'!AE45="O",'ENTR2-Mobile&amp;Age'!AE93="O"),AND('ENTR2-Mobile&amp;Age'!AE45="K",'ENTR2-Mobile&amp;Age'!AE93="K")),SUM('ENTR2-Mobile&amp;Age'!AD45,'ENTR2-Mobile&amp;Age'!AD93)=0,ISNUMBER('ENTR2-Mobile&amp;Age'!AD141)),"",IF(OR('ENTR2-Mobile&amp;Age'!AE45="O",'ENTR2-Mobile&amp;Age'!AE93="O"),"O",IF(AND('ENTR2-Mobile&amp;Age'!AE45='ENTR2-Mobile&amp;Age'!AE93,OR('ENTR2-Mobile&amp;Age'!AE45="K",'ENTR2-Mobile&amp;Age'!AE45="W",'ENTR2-Mobile&amp;Age'!AE45="M")), UPPER('ENTR2-Mobile&amp;Age'!AE45),"")))</f>
        <v/>
      </c>
      <c r="J1159" s="321" t="s">
        <v>184</v>
      </c>
      <c r="K1159" s="322" t="str">
        <f>IF(AND(ISBLANK('ENTR2-Mobile&amp;Age'!AD141),$L$1159&lt;&gt;"M"),"",'ENTR2-Mobile&amp;Age'!AD141)</f>
        <v/>
      </c>
      <c r="L1159" s="316" t="str">
        <f>IF(ISBLANK('ENTR2-Mobile&amp;Age'!AE141),"",'ENTR2-Mobile&amp;Age'!AE141)</f>
        <v/>
      </c>
      <c r="M1159" s="317" t="str">
        <f t="shared" si="19"/>
        <v>OK</v>
      </c>
      <c r="N1159" s="342"/>
    </row>
    <row r="1160" spans="1:14" ht="22.5" x14ac:dyDescent="0.2">
      <c r="A1160" s="316" t="s">
        <v>389</v>
      </c>
      <c r="B1160" s="316" t="s">
        <v>3417</v>
      </c>
      <c r="C1160" s="316" t="s">
        <v>387</v>
      </c>
      <c r="D1160" s="318" t="s">
        <v>669</v>
      </c>
      <c r="E1160" s="321" t="s">
        <v>184</v>
      </c>
      <c r="F1160" s="316" t="s">
        <v>387</v>
      </c>
      <c r="G1160" s="318" t="s">
        <v>670</v>
      </c>
      <c r="H1160" s="316" t="str">
        <f>IF(OR(AND('ENTR2-Mobile&amp;Age'!AD46="",'ENTR2-Mobile&amp;Age'!AE46=""),AND('ENTR2-Mobile&amp;Age'!AD94="",'ENTR2-Mobile&amp;Age'!AE94=""),AND('ENTR2-Mobile&amp;Age'!AE46="K",'ENTR2-Mobile&amp;Age'!AE94="K"),OR('ENTR2-Mobile&amp;Age'!AE46="O",'ENTR2-Mobile&amp;Age'!AE94="O")),"",SUM('ENTR2-Mobile&amp;Age'!AD46,'ENTR2-Mobile&amp;Age'!AD94))</f>
        <v/>
      </c>
      <c r="I1160" s="316" t="str">
        <f>IF(AND(OR(AND('ENTR2-Mobile&amp;Age'!AE46="O",'ENTR2-Mobile&amp;Age'!AE94="O"),AND('ENTR2-Mobile&amp;Age'!AE46="K",'ENTR2-Mobile&amp;Age'!AE94="K")),SUM('ENTR2-Mobile&amp;Age'!AD46,'ENTR2-Mobile&amp;Age'!AD94)=0,ISNUMBER('ENTR2-Mobile&amp;Age'!AD142)),"",IF(OR('ENTR2-Mobile&amp;Age'!AE46="O",'ENTR2-Mobile&amp;Age'!AE94="O"),"O",IF(AND('ENTR2-Mobile&amp;Age'!AE46='ENTR2-Mobile&amp;Age'!AE94,OR('ENTR2-Mobile&amp;Age'!AE46="K",'ENTR2-Mobile&amp;Age'!AE46="W",'ENTR2-Mobile&amp;Age'!AE46="M")), UPPER('ENTR2-Mobile&amp;Age'!AE46),"")))</f>
        <v/>
      </c>
      <c r="J1160" s="321" t="s">
        <v>184</v>
      </c>
      <c r="K1160" s="322" t="str">
        <f>IF(AND(ISBLANK('ENTR2-Mobile&amp;Age'!AD142),$L$1160&lt;&gt;"M"),"",'ENTR2-Mobile&amp;Age'!AD142)</f>
        <v/>
      </c>
      <c r="L1160" s="316" t="str">
        <f>IF(ISBLANK('ENTR2-Mobile&amp;Age'!AE142),"",'ENTR2-Mobile&amp;Age'!AE142)</f>
        <v/>
      </c>
      <c r="M1160" s="317" t="str">
        <f t="shared" si="19"/>
        <v>OK</v>
      </c>
      <c r="N1160" s="342"/>
    </row>
    <row r="1161" spans="1:14" ht="22.5" x14ac:dyDescent="0.2">
      <c r="A1161" s="316" t="s">
        <v>389</v>
      </c>
      <c r="B1161" s="316" t="s">
        <v>3418</v>
      </c>
      <c r="C1161" s="316" t="s">
        <v>387</v>
      </c>
      <c r="D1161" s="318" t="s">
        <v>672</v>
      </c>
      <c r="E1161" s="321" t="s">
        <v>184</v>
      </c>
      <c r="F1161" s="316" t="s">
        <v>387</v>
      </c>
      <c r="G1161" s="318" t="s">
        <v>673</v>
      </c>
      <c r="H1161" s="316" t="str">
        <f>IF(OR(AND('ENTR2-Mobile&amp;Age'!AD47="",'ENTR2-Mobile&amp;Age'!AE47=""),AND('ENTR2-Mobile&amp;Age'!AD95="",'ENTR2-Mobile&amp;Age'!AE95=""),AND('ENTR2-Mobile&amp;Age'!AE47="K",'ENTR2-Mobile&amp;Age'!AE95="K"),OR('ENTR2-Mobile&amp;Age'!AE47="O",'ENTR2-Mobile&amp;Age'!AE95="O")),"",SUM('ENTR2-Mobile&amp;Age'!AD47,'ENTR2-Mobile&amp;Age'!AD95))</f>
        <v/>
      </c>
      <c r="I1161" s="316" t="str">
        <f>IF(AND(OR(AND('ENTR2-Mobile&amp;Age'!AE47="O",'ENTR2-Mobile&amp;Age'!AE95="O"),AND('ENTR2-Mobile&amp;Age'!AE47="K",'ENTR2-Mobile&amp;Age'!AE95="K")),SUM('ENTR2-Mobile&amp;Age'!AD47,'ENTR2-Mobile&amp;Age'!AD95)=0,ISNUMBER('ENTR2-Mobile&amp;Age'!AD143)),"",IF(OR('ENTR2-Mobile&amp;Age'!AE47="O",'ENTR2-Mobile&amp;Age'!AE95="O"),"O",IF(AND('ENTR2-Mobile&amp;Age'!AE47='ENTR2-Mobile&amp;Age'!AE95,OR('ENTR2-Mobile&amp;Age'!AE47="K",'ENTR2-Mobile&amp;Age'!AE47="W",'ENTR2-Mobile&amp;Age'!AE47="M")), UPPER('ENTR2-Mobile&amp;Age'!AE47),"")))</f>
        <v/>
      </c>
      <c r="J1161" s="321" t="s">
        <v>184</v>
      </c>
      <c r="K1161" s="322" t="str">
        <f>IF(AND(ISBLANK('ENTR2-Mobile&amp;Age'!AD143),$L$1161&lt;&gt;"M"),"",'ENTR2-Mobile&amp;Age'!AD143)</f>
        <v/>
      </c>
      <c r="L1161" s="316" t="str">
        <f>IF(ISBLANK('ENTR2-Mobile&amp;Age'!AE143),"",'ENTR2-Mobile&amp;Age'!AE143)</f>
        <v/>
      </c>
      <c r="M1161" s="317" t="str">
        <f t="shared" si="19"/>
        <v>OK</v>
      </c>
      <c r="N1161" s="342"/>
    </row>
    <row r="1162" spans="1:14" ht="22.5" x14ac:dyDescent="0.2">
      <c r="A1162" s="316" t="s">
        <v>389</v>
      </c>
      <c r="B1162" s="316" t="s">
        <v>3419</v>
      </c>
      <c r="C1162" s="316" t="s">
        <v>387</v>
      </c>
      <c r="D1162" s="318" t="s">
        <v>675</v>
      </c>
      <c r="E1162" s="321" t="s">
        <v>184</v>
      </c>
      <c r="F1162" s="316" t="s">
        <v>387</v>
      </c>
      <c r="G1162" s="318" t="s">
        <v>676</v>
      </c>
      <c r="H1162" s="316" t="str">
        <f>IF(OR(AND('ENTR2-Mobile&amp;Age'!AD48="",'ENTR2-Mobile&amp;Age'!AE48=""),AND('ENTR2-Mobile&amp;Age'!AD96="",'ENTR2-Mobile&amp;Age'!AE96=""),AND('ENTR2-Mobile&amp;Age'!AE48="K",'ENTR2-Mobile&amp;Age'!AE96="K"),OR('ENTR2-Mobile&amp;Age'!AE48="O",'ENTR2-Mobile&amp;Age'!AE96="O")),"",SUM('ENTR2-Mobile&amp;Age'!AD48,'ENTR2-Mobile&amp;Age'!AD96))</f>
        <v/>
      </c>
      <c r="I1162" s="316" t="str">
        <f>IF(AND(OR(AND('ENTR2-Mobile&amp;Age'!AE48="O",'ENTR2-Mobile&amp;Age'!AE96="O"),AND('ENTR2-Mobile&amp;Age'!AE48="K",'ENTR2-Mobile&amp;Age'!AE96="K")),SUM('ENTR2-Mobile&amp;Age'!AD48,'ENTR2-Mobile&amp;Age'!AD96)=0,ISNUMBER('ENTR2-Mobile&amp;Age'!AD144)),"",IF(OR('ENTR2-Mobile&amp;Age'!AE48="O",'ENTR2-Mobile&amp;Age'!AE96="O"),"O",IF(AND('ENTR2-Mobile&amp;Age'!AE48='ENTR2-Mobile&amp;Age'!AE96,OR('ENTR2-Mobile&amp;Age'!AE48="K",'ENTR2-Mobile&amp;Age'!AE48="W",'ENTR2-Mobile&amp;Age'!AE48="M")), UPPER('ENTR2-Mobile&amp;Age'!AE48),"")))</f>
        <v/>
      </c>
      <c r="J1162" s="321" t="s">
        <v>184</v>
      </c>
      <c r="K1162" s="322" t="str">
        <f>IF(AND(ISBLANK('ENTR2-Mobile&amp;Age'!AD144),$L$1162&lt;&gt;"M"),"",'ENTR2-Mobile&amp;Age'!AD144)</f>
        <v/>
      </c>
      <c r="L1162" s="316" t="str">
        <f>IF(ISBLANK('ENTR2-Mobile&amp;Age'!AE144),"",'ENTR2-Mobile&amp;Age'!AE144)</f>
        <v/>
      </c>
      <c r="M1162" s="317" t="str">
        <f t="shared" si="19"/>
        <v>OK</v>
      </c>
      <c r="N1162" s="342"/>
    </row>
    <row r="1163" spans="1:14" ht="22.5" x14ac:dyDescent="0.2">
      <c r="A1163" s="316" t="s">
        <v>389</v>
      </c>
      <c r="B1163" s="316" t="s">
        <v>3420</v>
      </c>
      <c r="C1163" s="316" t="s">
        <v>387</v>
      </c>
      <c r="D1163" s="318" t="s">
        <v>678</v>
      </c>
      <c r="E1163" s="321" t="s">
        <v>184</v>
      </c>
      <c r="F1163" s="316" t="s">
        <v>387</v>
      </c>
      <c r="G1163" s="318" t="s">
        <v>679</v>
      </c>
      <c r="H1163" s="316" t="str">
        <f>IF(OR(AND('ENTR2-Mobile&amp;Age'!AD49="",'ENTR2-Mobile&amp;Age'!AE49=""),AND('ENTR2-Mobile&amp;Age'!AD97="",'ENTR2-Mobile&amp;Age'!AE97=""),AND('ENTR2-Mobile&amp;Age'!AE49="K",'ENTR2-Mobile&amp;Age'!AE97="K"),OR('ENTR2-Mobile&amp;Age'!AE49="O",'ENTR2-Mobile&amp;Age'!AE97="O")),"",SUM('ENTR2-Mobile&amp;Age'!AD49,'ENTR2-Mobile&amp;Age'!AD97))</f>
        <v/>
      </c>
      <c r="I1163" s="316" t="str">
        <f>IF(AND(OR(AND('ENTR2-Mobile&amp;Age'!AE49="O",'ENTR2-Mobile&amp;Age'!AE97="O"),AND('ENTR2-Mobile&amp;Age'!AE49="K",'ENTR2-Mobile&amp;Age'!AE97="K")),SUM('ENTR2-Mobile&amp;Age'!AD49,'ENTR2-Mobile&amp;Age'!AD97)=0,ISNUMBER('ENTR2-Mobile&amp;Age'!AD145)),"",IF(OR('ENTR2-Mobile&amp;Age'!AE49="O",'ENTR2-Mobile&amp;Age'!AE97="O"),"O",IF(AND('ENTR2-Mobile&amp;Age'!AE49='ENTR2-Mobile&amp;Age'!AE97,OR('ENTR2-Mobile&amp;Age'!AE49="K",'ENTR2-Mobile&amp;Age'!AE49="W",'ENTR2-Mobile&amp;Age'!AE49="M")), UPPER('ENTR2-Mobile&amp;Age'!AE49),"")))</f>
        <v/>
      </c>
      <c r="J1163" s="321" t="s">
        <v>184</v>
      </c>
      <c r="K1163" s="322" t="str">
        <f>IF(AND(ISBLANK('ENTR2-Mobile&amp;Age'!AD145),$L$1163&lt;&gt;"M"),"",'ENTR2-Mobile&amp;Age'!AD145)</f>
        <v/>
      </c>
      <c r="L1163" s="316" t="str">
        <f>IF(ISBLANK('ENTR2-Mobile&amp;Age'!AE145),"",'ENTR2-Mobile&amp;Age'!AE145)</f>
        <v/>
      </c>
      <c r="M1163" s="317" t="str">
        <f t="shared" si="19"/>
        <v>OK</v>
      </c>
      <c r="N1163" s="342"/>
    </row>
    <row r="1164" spans="1:14" ht="22.5" x14ac:dyDescent="0.2">
      <c r="A1164" s="316" t="s">
        <v>389</v>
      </c>
      <c r="B1164" s="316" t="s">
        <v>3421</v>
      </c>
      <c r="C1164" s="316" t="s">
        <v>387</v>
      </c>
      <c r="D1164" s="318" t="s">
        <v>681</v>
      </c>
      <c r="E1164" s="321" t="s">
        <v>184</v>
      </c>
      <c r="F1164" s="316" t="s">
        <v>387</v>
      </c>
      <c r="G1164" s="318" t="s">
        <v>682</v>
      </c>
      <c r="H1164" s="316" t="str">
        <f>IF(OR(AND('ENTR2-Mobile&amp;Age'!AD50="",'ENTR2-Mobile&amp;Age'!AE50=""),AND('ENTR2-Mobile&amp;Age'!AD98="",'ENTR2-Mobile&amp;Age'!AE98=""),AND('ENTR2-Mobile&amp;Age'!AE50="K",'ENTR2-Mobile&amp;Age'!AE98="K"),OR('ENTR2-Mobile&amp;Age'!AE50="O",'ENTR2-Mobile&amp;Age'!AE98="O")),"",SUM('ENTR2-Mobile&amp;Age'!AD50,'ENTR2-Mobile&amp;Age'!AD98))</f>
        <v/>
      </c>
      <c r="I1164" s="316" t="str">
        <f>IF(AND(OR(AND('ENTR2-Mobile&amp;Age'!AE50="O",'ENTR2-Mobile&amp;Age'!AE98="O"),AND('ENTR2-Mobile&amp;Age'!AE50="K",'ENTR2-Mobile&amp;Age'!AE98="K")),SUM('ENTR2-Mobile&amp;Age'!AD50,'ENTR2-Mobile&amp;Age'!AD98)=0,ISNUMBER('ENTR2-Mobile&amp;Age'!AD146)),"",IF(OR('ENTR2-Mobile&amp;Age'!AE50="O",'ENTR2-Mobile&amp;Age'!AE98="O"),"O",IF(AND('ENTR2-Mobile&amp;Age'!AE50='ENTR2-Mobile&amp;Age'!AE98,OR('ENTR2-Mobile&amp;Age'!AE50="K",'ENTR2-Mobile&amp;Age'!AE50="W",'ENTR2-Mobile&amp;Age'!AE50="M")), UPPER('ENTR2-Mobile&amp;Age'!AE50),"")))</f>
        <v/>
      </c>
      <c r="J1164" s="321" t="s">
        <v>184</v>
      </c>
      <c r="K1164" s="322" t="str">
        <f>IF(AND(ISBLANK('ENTR2-Mobile&amp;Age'!AD146),$L$1164&lt;&gt;"M"),"",'ENTR2-Mobile&amp;Age'!AD146)</f>
        <v/>
      </c>
      <c r="L1164" s="316" t="str">
        <f>IF(ISBLANK('ENTR2-Mobile&amp;Age'!AE146),"",'ENTR2-Mobile&amp;Age'!AE146)</f>
        <v/>
      </c>
      <c r="M1164" s="317" t="str">
        <f t="shared" si="19"/>
        <v>OK</v>
      </c>
      <c r="N1164" s="342"/>
    </row>
    <row r="1165" spans="1:14" ht="22.5" x14ac:dyDescent="0.2">
      <c r="A1165" s="316" t="s">
        <v>389</v>
      </c>
      <c r="B1165" s="316" t="s">
        <v>3422</v>
      </c>
      <c r="C1165" s="316" t="s">
        <v>387</v>
      </c>
      <c r="D1165" s="318" t="s">
        <v>684</v>
      </c>
      <c r="E1165" s="321" t="s">
        <v>184</v>
      </c>
      <c r="F1165" s="316" t="s">
        <v>387</v>
      </c>
      <c r="G1165" s="318" t="s">
        <v>685</v>
      </c>
      <c r="H1165" s="316" t="str">
        <f>IF(OR(AND('ENTR2-Mobile&amp;Age'!AD51="",'ENTR2-Mobile&amp;Age'!AE51=""),AND('ENTR2-Mobile&amp;Age'!AD99="",'ENTR2-Mobile&amp;Age'!AE99=""),AND('ENTR2-Mobile&amp;Age'!AE51="K",'ENTR2-Mobile&amp;Age'!AE99="K"),OR('ENTR2-Mobile&amp;Age'!AE51="O",'ENTR2-Mobile&amp;Age'!AE99="O")),"",SUM('ENTR2-Mobile&amp;Age'!AD51,'ENTR2-Mobile&amp;Age'!AD99))</f>
        <v/>
      </c>
      <c r="I1165" s="316" t="str">
        <f>IF(AND(OR(AND('ENTR2-Mobile&amp;Age'!AE51="O",'ENTR2-Mobile&amp;Age'!AE99="O"),AND('ENTR2-Mobile&amp;Age'!AE51="K",'ENTR2-Mobile&amp;Age'!AE99="K")),SUM('ENTR2-Mobile&amp;Age'!AD51,'ENTR2-Mobile&amp;Age'!AD99)=0,ISNUMBER('ENTR2-Mobile&amp;Age'!AD147)),"",IF(OR('ENTR2-Mobile&amp;Age'!AE51="O",'ENTR2-Mobile&amp;Age'!AE99="O"),"O",IF(AND('ENTR2-Mobile&amp;Age'!AE51='ENTR2-Mobile&amp;Age'!AE99,OR('ENTR2-Mobile&amp;Age'!AE51="K",'ENTR2-Mobile&amp;Age'!AE51="W",'ENTR2-Mobile&amp;Age'!AE51="M")), UPPER('ENTR2-Mobile&amp;Age'!AE51),"")))</f>
        <v/>
      </c>
      <c r="J1165" s="321" t="s">
        <v>184</v>
      </c>
      <c r="K1165" s="322" t="str">
        <f>IF(AND(ISBLANK('ENTR2-Mobile&amp;Age'!AD147),$L$1165&lt;&gt;"M"),"",'ENTR2-Mobile&amp;Age'!AD147)</f>
        <v/>
      </c>
      <c r="L1165" s="316" t="str">
        <f>IF(ISBLANK('ENTR2-Mobile&amp;Age'!AE147),"",'ENTR2-Mobile&amp;Age'!AE147)</f>
        <v/>
      </c>
      <c r="M1165" s="317" t="str">
        <f t="shared" si="19"/>
        <v>OK</v>
      </c>
      <c r="N1165" s="342"/>
    </row>
    <row r="1166" spans="1:14" ht="22.5" x14ac:dyDescent="0.2">
      <c r="A1166" s="316" t="s">
        <v>389</v>
      </c>
      <c r="B1166" s="316" t="s">
        <v>3423</v>
      </c>
      <c r="C1166" s="316" t="s">
        <v>387</v>
      </c>
      <c r="D1166" s="318" t="s">
        <v>687</v>
      </c>
      <c r="E1166" s="321" t="s">
        <v>184</v>
      </c>
      <c r="F1166" s="316" t="s">
        <v>387</v>
      </c>
      <c r="G1166" s="318" t="s">
        <v>688</v>
      </c>
      <c r="H1166" s="316" t="str">
        <f>IF(OR(AND('ENTR2-Mobile&amp;Age'!AD52="",'ENTR2-Mobile&amp;Age'!AE52=""),AND('ENTR2-Mobile&amp;Age'!AD100="",'ENTR2-Mobile&amp;Age'!AE100=""),AND('ENTR2-Mobile&amp;Age'!AE52="K",'ENTR2-Mobile&amp;Age'!AE100="K"),OR('ENTR2-Mobile&amp;Age'!AE52="O",'ENTR2-Mobile&amp;Age'!AE100="O")),"",SUM('ENTR2-Mobile&amp;Age'!AD52,'ENTR2-Mobile&amp;Age'!AD100))</f>
        <v/>
      </c>
      <c r="I1166" s="316" t="str">
        <f>IF(AND(OR(AND('ENTR2-Mobile&amp;Age'!AE52="O",'ENTR2-Mobile&amp;Age'!AE100="O"),AND('ENTR2-Mobile&amp;Age'!AE52="K",'ENTR2-Mobile&amp;Age'!AE100="K")),SUM('ENTR2-Mobile&amp;Age'!AD52,'ENTR2-Mobile&amp;Age'!AD100)=0,ISNUMBER('ENTR2-Mobile&amp;Age'!AD148)),"",IF(OR('ENTR2-Mobile&amp;Age'!AE52="O",'ENTR2-Mobile&amp;Age'!AE100="O"),"O",IF(AND('ENTR2-Mobile&amp;Age'!AE52='ENTR2-Mobile&amp;Age'!AE100,OR('ENTR2-Mobile&amp;Age'!AE52="K",'ENTR2-Mobile&amp;Age'!AE52="W",'ENTR2-Mobile&amp;Age'!AE52="M")), UPPER('ENTR2-Mobile&amp;Age'!AE52),"")))</f>
        <v/>
      </c>
      <c r="J1166" s="321" t="s">
        <v>184</v>
      </c>
      <c r="K1166" s="322" t="str">
        <f>IF(AND(ISBLANK('ENTR2-Mobile&amp;Age'!AD148),$L$1166&lt;&gt;"M"),"",'ENTR2-Mobile&amp;Age'!AD148)</f>
        <v/>
      </c>
      <c r="L1166" s="316" t="str">
        <f>IF(ISBLANK('ENTR2-Mobile&amp;Age'!AE148),"",'ENTR2-Mobile&amp;Age'!AE148)</f>
        <v/>
      </c>
      <c r="M1166" s="317" t="str">
        <f t="shared" si="19"/>
        <v>OK</v>
      </c>
      <c r="N1166" s="342"/>
    </row>
    <row r="1167" spans="1:14" ht="22.5" x14ac:dyDescent="0.2">
      <c r="A1167" s="316" t="s">
        <v>389</v>
      </c>
      <c r="B1167" s="316" t="s">
        <v>3424</v>
      </c>
      <c r="C1167" s="316" t="s">
        <v>387</v>
      </c>
      <c r="D1167" s="318" t="s">
        <v>690</v>
      </c>
      <c r="E1167" s="321" t="s">
        <v>184</v>
      </c>
      <c r="F1167" s="316" t="s">
        <v>387</v>
      </c>
      <c r="G1167" s="318" t="s">
        <v>691</v>
      </c>
      <c r="H1167" s="316" t="str">
        <f>IF(OR(AND('ENTR2-Mobile&amp;Age'!AD53="",'ENTR2-Mobile&amp;Age'!AE53=""),AND('ENTR2-Mobile&amp;Age'!AD101="",'ENTR2-Mobile&amp;Age'!AE101=""),AND('ENTR2-Mobile&amp;Age'!AE53="K",'ENTR2-Mobile&amp;Age'!AE101="K"),OR('ENTR2-Mobile&amp;Age'!AE53="O",'ENTR2-Mobile&amp;Age'!AE101="O")),"",SUM('ENTR2-Mobile&amp;Age'!AD53,'ENTR2-Mobile&amp;Age'!AD101))</f>
        <v/>
      </c>
      <c r="I1167" s="316" t="str">
        <f>IF(AND(OR(AND('ENTR2-Mobile&amp;Age'!AE53="O",'ENTR2-Mobile&amp;Age'!AE101="O"),AND('ENTR2-Mobile&amp;Age'!AE53="K",'ENTR2-Mobile&amp;Age'!AE101="K")),SUM('ENTR2-Mobile&amp;Age'!AD53,'ENTR2-Mobile&amp;Age'!AD101)=0,ISNUMBER('ENTR2-Mobile&amp;Age'!AD149)),"",IF(OR('ENTR2-Mobile&amp;Age'!AE53="O",'ENTR2-Mobile&amp;Age'!AE101="O"),"O",IF(AND('ENTR2-Mobile&amp;Age'!AE53='ENTR2-Mobile&amp;Age'!AE101,OR('ENTR2-Mobile&amp;Age'!AE53="K",'ENTR2-Mobile&amp;Age'!AE53="W",'ENTR2-Mobile&amp;Age'!AE53="M")), UPPER('ENTR2-Mobile&amp;Age'!AE53),"")))</f>
        <v/>
      </c>
      <c r="J1167" s="321" t="s">
        <v>184</v>
      </c>
      <c r="K1167" s="322" t="str">
        <f>IF(AND(ISBLANK('ENTR2-Mobile&amp;Age'!AD149),$L$1167&lt;&gt;"M"),"",'ENTR2-Mobile&amp;Age'!AD149)</f>
        <v/>
      </c>
      <c r="L1167" s="316" t="str">
        <f>IF(ISBLANK('ENTR2-Mobile&amp;Age'!AE149),"",'ENTR2-Mobile&amp;Age'!AE149)</f>
        <v/>
      </c>
      <c r="M1167" s="317" t="str">
        <f t="shared" si="19"/>
        <v>OK</v>
      </c>
      <c r="N1167" s="342"/>
    </row>
    <row r="1168" spans="1:14" ht="22.5" x14ac:dyDescent="0.2">
      <c r="A1168" s="316" t="s">
        <v>389</v>
      </c>
      <c r="B1168" s="316" t="s">
        <v>3425</v>
      </c>
      <c r="C1168" s="316" t="s">
        <v>387</v>
      </c>
      <c r="D1168" s="318" t="s">
        <v>693</v>
      </c>
      <c r="E1168" s="321" t="s">
        <v>184</v>
      </c>
      <c r="F1168" s="316" t="s">
        <v>387</v>
      </c>
      <c r="G1168" s="318" t="s">
        <v>694</v>
      </c>
      <c r="H1168" s="316" t="str">
        <f>IF(OR(AND('ENTR2-Mobile&amp;Age'!AD54="",'ENTR2-Mobile&amp;Age'!AE54=""),AND('ENTR2-Mobile&amp;Age'!AD102="",'ENTR2-Mobile&amp;Age'!AE102=""),AND('ENTR2-Mobile&amp;Age'!AE54="K",'ENTR2-Mobile&amp;Age'!AE102="K"),OR('ENTR2-Mobile&amp;Age'!AE54="O",'ENTR2-Mobile&amp;Age'!AE102="O")),"",SUM('ENTR2-Mobile&amp;Age'!AD54,'ENTR2-Mobile&amp;Age'!AD102))</f>
        <v/>
      </c>
      <c r="I1168" s="316" t="str">
        <f>IF(AND(OR(AND('ENTR2-Mobile&amp;Age'!AE54="O",'ENTR2-Mobile&amp;Age'!AE102="O"),AND('ENTR2-Mobile&amp;Age'!AE54="K",'ENTR2-Mobile&amp;Age'!AE102="K")),SUM('ENTR2-Mobile&amp;Age'!AD54,'ENTR2-Mobile&amp;Age'!AD102)=0,ISNUMBER('ENTR2-Mobile&amp;Age'!AD150)),"",IF(OR('ENTR2-Mobile&amp;Age'!AE54="O",'ENTR2-Mobile&amp;Age'!AE102="O"),"O",IF(AND('ENTR2-Mobile&amp;Age'!AE54='ENTR2-Mobile&amp;Age'!AE102,OR('ENTR2-Mobile&amp;Age'!AE54="K",'ENTR2-Mobile&amp;Age'!AE54="W",'ENTR2-Mobile&amp;Age'!AE54="M")), UPPER('ENTR2-Mobile&amp;Age'!AE54),"")))</f>
        <v/>
      </c>
      <c r="J1168" s="321" t="s">
        <v>184</v>
      </c>
      <c r="K1168" s="322" t="str">
        <f>IF(AND(ISBLANK('ENTR2-Mobile&amp;Age'!AD150),$L$1168&lt;&gt;"M"),"",'ENTR2-Mobile&amp;Age'!AD150)</f>
        <v/>
      </c>
      <c r="L1168" s="316" t="str">
        <f>IF(ISBLANK('ENTR2-Mobile&amp;Age'!AE150),"",'ENTR2-Mobile&amp;Age'!AE150)</f>
        <v/>
      </c>
      <c r="M1168" s="317" t="str">
        <f t="shared" si="19"/>
        <v>OK</v>
      </c>
      <c r="N1168" s="342"/>
    </row>
    <row r="1169" spans="1:14" ht="22.5" x14ac:dyDescent="0.2">
      <c r="A1169" s="316" t="s">
        <v>389</v>
      </c>
      <c r="B1169" s="316" t="s">
        <v>3426</v>
      </c>
      <c r="C1169" s="316" t="s">
        <v>387</v>
      </c>
      <c r="D1169" s="318" t="s">
        <v>696</v>
      </c>
      <c r="E1169" s="321" t="s">
        <v>184</v>
      </c>
      <c r="F1169" s="316" t="s">
        <v>387</v>
      </c>
      <c r="G1169" s="318" t="s">
        <v>697</v>
      </c>
      <c r="H1169" s="316" t="str">
        <f>IF(OR(AND('ENTR2-Mobile&amp;Age'!AD55="",'ENTR2-Mobile&amp;Age'!AE55=""),AND('ENTR2-Mobile&amp;Age'!AD103="",'ENTR2-Mobile&amp;Age'!AE103=""),AND('ENTR2-Mobile&amp;Age'!AE55="K",'ENTR2-Mobile&amp;Age'!AE103="K"),OR('ENTR2-Mobile&amp;Age'!AE55="O",'ENTR2-Mobile&amp;Age'!AE103="O")),"",SUM('ENTR2-Mobile&amp;Age'!AD55,'ENTR2-Mobile&amp;Age'!AD103))</f>
        <v/>
      </c>
      <c r="I1169" s="316" t="str">
        <f>IF(AND(OR(AND('ENTR2-Mobile&amp;Age'!AE55="O",'ENTR2-Mobile&amp;Age'!AE103="O"),AND('ENTR2-Mobile&amp;Age'!AE55="K",'ENTR2-Mobile&amp;Age'!AE103="K")),SUM('ENTR2-Mobile&amp;Age'!AD55,'ENTR2-Mobile&amp;Age'!AD103)=0,ISNUMBER('ENTR2-Mobile&amp;Age'!AD151)),"",IF(OR('ENTR2-Mobile&amp;Age'!AE55="O",'ENTR2-Mobile&amp;Age'!AE103="O"),"O",IF(AND('ENTR2-Mobile&amp;Age'!AE55='ENTR2-Mobile&amp;Age'!AE103,OR('ENTR2-Mobile&amp;Age'!AE55="K",'ENTR2-Mobile&amp;Age'!AE55="W",'ENTR2-Mobile&amp;Age'!AE55="M")), UPPER('ENTR2-Mobile&amp;Age'!AE55),"")))</f>
        <v/>
      </c>
      <c r="J1169" s="321" t="s">
        <v>184</v>
      </c>
      <c r="K1169" s="322" t="str">
        <f>IF(AND(ISBLANK('ENTR2-Mobile&amp;Age'!AD151),$L$1169&lt;&gt;"M"),"",'ENTR2-Mobile&amp;Age'!AD151)</f>
        <v/>
      </c>
      <c r="L1169" s="316" t="str">
        <f>IF(ISBLANK('ENTR2-Mobile&amp;Age'!AE151),"",'ENTR2-Mobile&amp;Age'!AE151)</f>
        <v/>
      </c>
      <c r="M1169" s="317" t="str">
        <f t="shared" si="19"/>
        <v>OK</v>
      </c>
      <c r="N1169" s="342"/>
    </row>
    <row r="1170" spans="1:14" ht="22.5" x14ac:dyDescent="0.2">
      <c r="A1170" s="316" t="s">
        <v>389</v>
      </c>
      <c r="B1170" s="316" t="s">
        <v>3427</v>
      </c>
      <c r="C1170" s="316" t="s">
        <v>387</v>
      </c>
      <c r="D1170" s="318" t="s">
        <v>699</v>
      </c>
      <c r="E1170" s="321" t="s">
        <v>184</v>
      </c>
      <c r="F1170" s="316" t="s">
        <v>387</v>
      </c>
      <c r="G1170" s="318" t="s">
        <v>700</v>
      </c>
      <c r="H1170" s="316" t="str">
        <f>IF(OR(AND('ENTR2-Mobile&amp;Age'!AD56="",'ENTR2-Mobile&amp;Age'!AE56=""),AND('ENTR2-Mobile&amp;Age'!AD104="",'ENTR2-Mobile&amp;Age'!AE104=""),AND('ENTR2-Mobile&amp;Age'!AE56="K",'ENTR2-Mobile&amp;Age'!AE104="K"),OR('ENTR2-Mobile&amp;Age'!AE56="O",'ENTR2-Mobile&amp;Age'!AE104="O")),"",SUM('ENTR2-Mobile&amp;Age'!AD56,'ENTR2-Mobile&amp;Age'!AD104))</f>
        <v/>
      </c>
      <c r="I1170" s="316" t="str">
        <f>IF(AND(OR(AND('ENTR2-Mobile&amp;Age'!AE56="O",'ENTR2-Mobile&amp;Age'!AE104="O"),AND('ENTR2-Mobile&amp;Age'!AE56="K",'ENTR2-Mobile&amp;Age'!AE104="K")),SUM('ENTR2-Mobile&amp;Age'!AD56,'ENTR2-Mobile&amp;Age'!AD104)=0,ISNUMBER('ENTR2-Mobile&amp;Age'!AD152)),"",IF(OR('ENTR2-Mobile&amp;Age'!AE56="O",'ENTR2-Mobile&amp;Age'!AE104="O"),"O",IF(AND('ENTR2-Mobile&amp;Age'!AE56='ENTR2-Mobile&amp;Age'!AE104,OR('ENTR2-Mobile&amp;Age'!AE56="K",'ENTR2-Mobile&amp;Age'!AE56="W",'ENTR2-Mobile&amp;Age'!AE56="M")), UPPER('ENTR2-Mobile&amp;Age'!AE56),"")))</f>
        <v/>
      </c>
      <c r="J1170" s="321" t="s">
        <v>184</v>
      </c>
      <c r="K1170" s="322" t="str">
        <f>IF(AND(ISBLANK('ENTR2-Mobile&amp;Age'!AD152),$L$1170&lt;&gt;"M"),"",'ENTR2-Mobile&amp;Age'!AD152)</f>
        <v/>
      </c>
      <c r="L1170" s="316" t="str">
        <f>IF(ISBLANK('ENTR2-Mobile&amp;Age'!AE152),"",'ENTR2-Mobile&amp;Age'!AE152)</f>
        <v/>
      </c>
      <c r="M1170" s="317" t="str">
        <f t="shared" si="19"/>
        <v>OK</v>
      </c>
      <c r="N1170" s="342"/>
    </row>
    <row r="1171" spans="1:14" ht="22.5" x14ac:dyDescent="0.2">
      <c r="A1171" s="316" t="s">
        <v>389</v>
      </c>
      <c r="B1171" s="316" t="s">
        <v>3428</v>
      </c>
      <c r="C1171" s="316" t="s">
        <v>387</v>
      </c>
      <c r="D1171" s="318" t="s">
        <v>702</v>
      </c>
      <c r="E1171" s="321" t="s">
        <v>184</v>
      </c>
      <c r="F1171" s="316" t="s">
        <v>387</v>
      </c>
      <c r="G1171" s="318" t="s">
        <v>703</v>
      </c>
      <c r="H1171" s="316" t="str">
        <f>IF(OR(AND('ENTR2-Mobile&amp;Age'!AD57="",'ENTR2-Mobile&amp;Age'!AE57=""),AND('ENTR2-Mobile&amp;Age'!AD105="",'ENTR2-Mobile&amp;Age'!AE105=""),AND('ENTR2-Mobile&amp;Age'!AE57="K",'ENTR2-Mobile&amp;Age'!AE105="K"),OR('ENTR2-Mobile&amp;Age'!AE57="O",'ENTR2-Mobile&amp;Age'!AE105="O")),"",SUM('ENTR2-Mobile&amp;Age'!AD57,'ENTR2-Mobile&amp;Age'!AD105))</f>
        <v/>
      </c>
      <c r="I1171" s="316" t="str">
        <f>IF(AND(OR(AND('ENTR2-Mobile&amp;Age'!AE57="O",'ENTR2-Mobile&amp;Age'!AE105="O"),AND('ENTR2-Mobile&amp;Age'!AE57="K",'ENTR2-Mobile&amp;Age'!AE105="K")),SUM('ENTR2-Mobile&amp;Age'!AD57,'ENTR2-Mobile&amp;Age'!AD105)=0,ISNUMBER('ENTR2-Mobile&amp;Age'!AD153)),"",IF(OR('ENTR2-Mobile&amp;Age'!AE57="O",'ENTR2-Mobile&amp;Age'!AE105="O"),"O",IF(AND('ENTR2-Mobile&amp;Age'!AE57='ENTR2-Mobile&amp;Age'!AE105,OR('ENTR2-Mobile&amp;Age'!AE57="K",'ENTR2-Mobile&amp;Age'!AE57="W",'ENTR2-Mobile&amp;Age'!AE57="M")), UPPER('ENTR2-Mobile&amp;Age'!AE57),"")))</f>
        <v/>
      </c>
      <c r="J1171" s="321" t="s">
        <v>184</v>
      </c>
      <c r="K1171" s="322" t="str">
        <f>IF(AND(ISBLANK('ENTR2-Mobile&amp;Age'!AD153),$L$1171&lt;&gt;"M"),"",'ENTR2-Mobile&amp;Age'!AD153)</f>
        <v/>
      </c>
      <c r="L1171" s="316" t="str">
        <f>IF(ISBLANK('ENTR2-Mobile&amp;Age'!AE153),"",'ENTR2-Mobile&amp;Age'!AE153)</f>
        <v/>
      </c>
      <c r="M1171" s="317" t="str">
        <f t="shared" si="19"/>
        <v>OK</v>
      </c>
      <c r="N1171" s="342"/>
    </row>
    <row r="1172" spans="1:14" ht="22.5" x14ac:dyDescent="0.2">
      <c r="A1172" s="316" t="s">
        <v>389</v>
      </c>
      <c r="B1172" s="316" t="s">
        <v>3429</v>
      </c>
      <c r="C1172" s="316" t="s">
        <v>387</v>
      </c>
      <c r="D1172" s="318" t="s">
        <v>705</v>
      </c>
      <c r="E1172" s="321" t="s">
        <v>184</v>
      </c>
      <c r="F1172" s="316" t="s">
        <v>387</v>
      </c>
      <c r="G1172" s="318" t="s">
        <v>706</v>
      </c>
      <c r="H1172" s="316" t="str">
        <f>IF(OR(AND('ENTR2-Mobile&amp;Age'!AD58="",'ENTR2-Mobile&amp;Age'!AE58=""),AND('ENTR2-Mobile&amp;Age'!AD106="",'ENTR2-Mobile&amp;Age'!AE106=""),AND('ENTR2-Mobile&amp;Age'!AE58="K",'ENTR2-Mobile&amp;Age'!AE106="K"),OR('ENTR2-Mobile&amp;Age'!AE58="O",'ENTR2-Mobile&amp;Age'!AE106="O")),"",SUM('ENTR2-Mobile&amp;Age'!AD58,'ENTR2-Mobile&amp;Age'!AD106))</f>
        <v/>
      </c>
      <c r="I1172" s="316" t="str">
        <f>IF(AND(OR(AND('ENTR2-Mobile&amp;Age'!AE58="O",'ENTR2-Mobile&amp;Age'!AE106="O"),AND('ENTR2-Mobile&amp;Age'!AE58="K",'ENTR2-Mobile&amp;Age'!AE106="K")),SUM('ENTR2-Mobile&amp;Age'!AD58,'ENTR2-Mobile&amp;Age'!AD106)=0,ISNUMBER('ENTR2-Mobile&amp;Age'!AD154)),"",IF(OR('ENTR2-Mobile&amp;Age'!AE58="O",'ENTR2-Mobile&amp;Age'!AE106="O"),"O",IF(AND('ENTR2-Mobile&amp;Age'!AE58='ENTR2-Mobile&amp;Age'!AE106,OR('ENTR2-Mobile&amp;Age'!AE58="K",'ENTR2-Mobile&amp;Age'!AE58="W",'ENTR2-Mobile&amp;Age'!AE58="M")), UPPER('ENTR2-Mobile&amp;Age'!AE58),"")))</f>
        <v/>
      </c>
      <c r="J1172" s="321" t="s">
        <v>184</v>
      </c>
      <c r="K1172" s="322" t="str">
        <f>IF(AND(ISBLANK('ENTR2-Mobile&amp;Age'!AD154),$L$1172&lt;&gt;"M"),"",'ENTR2-Mobile&amp;Age'!AD154)</f>
        <v/>
      </c>
      <c r="L1172" s="316" t="str">
        <f>IF(ISBLANK('ENTR2-Mobile&amp;Age'!AE154),"",'ENTR2-Mobile&amp;Age'!AE154)</f>
        <v/>
      </c>
      <c r="M1172" s="317" t="str">
        <f t="shared" si="19"/>
        <v>OK</v>
      </c>
      <c r="N1172" s="342"/>
    </row>
    <row r="1173" spans="1:14" ht="22.5" x14ac:dyDescent="0.2">
      <c r="A1173" s="316" t="s">
        <v>389</v>
      </c>
      <c r="B1173" s="316" t="s">
        <v>3430</v>
      </c>
      <c r="C1173" s="316" t="s">
        <v>387</v>
      </c>
      <c r="D1173" s="318" t="s">
        <v>708</v>
      </c>
      <c r="E1173" s="321" t="s">
        <v>184</v>
      </c>
      <c r="F1173" s="316" t="s">
        <v>387</v>
      </c>
      <c r="G1173" s="318" t="s">
        <v>709</v>
      </c>
      <c r="H1173" s="316" t="str">
        <f>IF(OR(AND('ENTR2-Mobile&amp;Age'!AD59="",'ENTR2-Mobile&amp;Age'!AE59=""),AND('ENTR2-Mobile&amp;Age'!AD107="",'ENTR2-Mobile&amp;Age'!AE107=""),AND('ENTR2-Mobile&amp;Age'!AE59="K",'ENTR2-Mobile&amp;Age'!AE107="K"),OR('ENTR2-Mobile&amp;Age'!AE59="O",'ENTR2-Mobile&amp;Age'!AE107="O")),"",SUM('ENTR2-Mobile&amp;Age'!AD59,'ENTR2-Mobile&amp;Age'!AD107))</f>
        <v/>
      </c>
      <c r="I1173" s="316" t="str">
        <f>IF(AND(OR(AND('ENTR2-Mobile&amp;Age'!AE59="O",'ENTR2-Mobile&amp;Age'!AE107="O"),AND('ENTR2-Mobile&amp;Age'!AE59="K",'ENTR2-Mobile&amp;Age'!AE107="K")),SUM('ENTR2-Mobile&amp;Age'!AD59,'ENTR2-Mobile&amp;Age'!AD107)=0,ISNUMBER('ENTR2-Mobile&amp;Age'!AD155)),"",IF(OR('ENTR2-Mobile&amp;Age'!AE59="O",'ENTR2-Mobile&amp;Age'!AE107="O"),"O",IF(AND('ENTR2-Mobile&amp;Age'!AE59='ENTR2-Mobile&amp;Age'!AE107,OR('ENTR2-Mobile&amp;Age'!AE59="K",'ENTR2-Mobile&amp;Age'!AE59="W",'ENTR2-Mobile&amp;Age'!AE59="M")), UPPER('ENTR2-Mobile&amp;Age'!AE59),"")))</f>
        <v/>
      </c>
      <c r="J1173" s="321" t="s">
        <v>184</v>
      </c>
      <c r="K1173" s="322" t="str">
        <f>IF(AND(ISBLANK('ENTR2-Mobile&amp;Age'!AD155),$L$1173&lt;&gt;"M"),"",'ENTR2-Mobile&amp;Age'!AD155)</f>
        <v/>
      </c>
      <c r="L1173" s="316" t="str">
        <f>IF(ISBLANK('ENTR2-Mobile&amp;Age'!AE155),"",'ENTR2-Mobile&amp;Age'!AE155)</f>
        <v/>
      </c>
      <c r="M1173" s="317" t="str">
        <f t="shared" si="19"/>
        <v>OK</v>
      </c>
      <c r="N1173" s="342"/>
    </row>
    <row r="1174" spans="1:14" ht="22.5" x14ac:dyDescent="0.2">
      <c r="A1174" s="316" t="s">
        <v>389</v>
      </c>
      <c r="B1174" s="316" t="s">
        <v>3431</v>
      </c>
      <c r="C1174" s="316" t="s">
        <v>387</v>
      </c>
      <c r="D1174" s="318" t="s">
        <v>711</v>
      </c>
      <c r="E1174" s="321" t="s">
        <v>184</v>
      </c>
      <c r="F1174" s="316" t="s">
        <v>387</v>
      </c>
      <c r="G1174" s="318" t="s">
        <v>712</v>
      </c>
      <c r="H1174" s="316" t="str">
        <f>IF(OR(AND('ENTR2-Mobile&amp;Age'!AD60="",'ENTR2-Mobile&amp;Age'!AE60=""),AND('ENTR2-Mobile&amp;Age'!AD108="",'ENTR2-Mobile&amp;Age'!AE108=""),AND('ENTR2-Mobile&amp;Age'!AE60="K",'ENTR2-Mobile&amp;Age'!AE108="K"),OR('ENTR2-Mobile&amp;Age'!AE60="O",'ENTR2-Mobile&amp;Age'!AE108="O")),"",SUM('ENTR2-Mobile&amp;Age'!AD60,'ENTR2-Mobile&amp;Age'!AD108))</f>
        <v/>
      </c>
      <c r="I1174" s="316" t="str">
        <f>IF(AND(OR(AND('ENTR2-Mobile&amp;Age'!AE60="O",'ENTR2-Mobile&amp;Age'!AE108="O"),AND('ENTR2-Mobile&amp;Age'!AE60="K",'ENTR2-Mobile&amp;Age'!AE108="K")),SUM('ENTR2-Mobile&amp;Age'!AD60,'ENTR2-Mobile&amp;Age'!AD108)=0,ISNUMBER('ENTR2-Mobile&amp;Age'!AD156)),"",IF(OR('ENTR2-Mobile&amp;Age'!AE60="O",'ENTR2-Mobile&amp;Age'!AE108="O"),"O",IF(AND('ENTR2-Mobile&amp;Age'!AE60='ENTR2-Mobile&amp;Age'!AE108,OR('ENTR2-Mobile&amp;Age'!AE60="K",'ENTR2-Mobile&amp;Age'!AE60="W",'ENTR2-Mobile&amp;Age'!AE60="M")), UPPER('ENTR2-Mobile&amp;Age'!AE60),"")))</f>
        <v/>
      </c>
      <c r="J1174" s="321" t="s">
        <v>184</v>
      </c>
      <c r="K1174" s="322" t="str">
        <f>IF(AND(ISBLANK('ENTR2-Mobile&amp;Age'!AD156),$L$1174&lt;&gt;"M"),"",'ENTR2-Mobile&amp;Age'!AD156)</f>
        <v/>
      </c>
      <c r="L1174" s="316" t="str">
        <f>IF(ISBLANK('ENTR2-Mobile&amp;Age'!AE156),"",'ENTR2-Mobile&amp;Age'!AE156)</f>
        <v/>
      </c>
      <c r="M1174" s="317" t="str">
        <f t="shared" si="19"/>
        <v>OK</v>
      </c>
      <c r="N1174" s="342"/>
    </row>
    <row r="1175" spans="1:14" ht="22.5" x14ac:dyDescent="0.2">
      <c r="A1175" s="316" t="s">
        <v>389</v>
      </c>
      <c r="B1175" s="316" t="s">
        <v>3432</v>
      </c>
      <c r="C1175" s="316" t="s">
        <v>387</v>
      </c>
      <c r="D1175" s="318" t="s">
        <v>714</v>
      </c>
      <c r="E1175" s="321" t="s">
        <v>184</v>
      </c>
      <c r="F1175" s="316" t="s">
        <v>387</v>
      </c>
      <c r="G1175" s="318" t="s">
        <v>715</v>
      </c>
      <c r="H1175" s="316" t="str">
        <f>IF(OR(AND('ENTR2-Mobile&amp;Age'!AD61="",'ENTR2-Mobile&amp;Age'!AE61=""),AND('ENTR2-Mobile&amp;Age'!AD109="",'ENTR2-Mobile&amp;Age'!AE109=""),AND('ENTR2-Mobile&amp;Age'!AE61="K",'ENTR2-Mobile&amp;Age'!AE109="K"),OR('ENTR2-Mobile&amp;Age'!AE61="O",'ENTR2-Mobile&amp;Age'!AE109="O")),"",SUM('ENTR2-Mobile&amp;Age'!AD61,'ENTR2-Mobile&amp;Age'!AD109))</f>
        <v/>
      </c>
      <c r="I1175" s="316" t="str">
        <f>IF(AND(OR(AND('ENTR2-Mobile&amp;Age'!AE61="O",'ENTR2-Mobile&amp;Age'!AE109="O"),AND('ENTR2-Mobile&amp;Age'!AE61="K",'ENTR2-Mobile&amp;Age'!AE109="K")),SUM('ENTR2-Mobile&amp;Age'!AD61,'ENTR2-Mobile&amp;Age'!AD109)=0,ISNUMBER('ENTR2-Mobile&amp;Age'!AD157)),"",IF(OR('ENTR2-Mobile&amp;Age'!AE61="O",'ENTR2-Mobile&amp;Age'!AE109="O"),"O",IF(AND('ENTR2-Mobile&amp;Age'!AE61='ENTR2-Mobile&amp;Age'!AE109,OR('ENTR2-Mobile&amp;Age'!AE61="K",'ENTR2-Mobile&amp;Age'!AE61="W",'ENTR2-Mobile&amp;Age'!AE61="M")), UPPER('ENTR2-Mobile&amp;Age'!AE61),"")))</f>
        <v/>
      </c>
      <c r="J1175" s="321" t="s">
        <v>184</v>
      </c>
      <c r="K1175" s="322" t="str">
        <f>IF(AND(ISBLANK('ENTR2-Mobile&amp;Age'!AD157),$L$1175&lt;&gt;"M"),"",'ENTR2-Mobile&amp;Age'!AD157)</f>
        <v/>
      </c>
      <c r="L1175" s="316" t="str">
        <f>IF(ISBLANK('ENTR2-Mobile&amp;Age'!AE157),"",'ENTR2-Mobile&amp;Age'!AE157)</f>
        <v/>
      </c>
      <c r="M1175" s="317" t="str">
        <f t="shared" si="19"/>
        <v>OK</v>
      </c>
      <c r="N1175" s="342"/>
    </row>
    <row r="1176" spans="1:14" ht="22.5" x14ac:dyDescent="0.2">
      <c r="A1176" s="316" t="s">
        <v>389</v>
      </c>
      <c r="B1176" s="316" t="s">
        <v>3433</v>
      </c>
      <c r="C1176" s="316" t="s">
        <v>387</v>
      </c>
      <c r="D1176" s="318" t="s">
        <v>717</v>
      </c>
      <c r="E1176" s="321" t="s">
        <v>184</v>
      </c>
      <c r="F1176" s="316" t="s">
        <v>387</v>
      </c>
      <c r="G1176" s="318" t="s">
        <v>718</v>
      </c>
      <c r="H1176" s="316" t="str">
        <f>IF(OR(AND('ENTR2-Mobile&amp;Age'!AD62="",'ENTR2-Mobile&amp;Age'!AE62=""),AND('ENTR2-Mobile&amp;Age'!AD110="",'ENTR2-Mobile&amp;Age'!AE110=""),AND('ENTR2-Mobile&amp;Age'!AE62="K",'ENTR2-Mobile&amp;Age'!AE110="K"),OR('ENTR2-Mobile&amp;Age'!AE62="O",'ENTR2-Mobile&amp;Age'!AE110="O")),"",SUM('ENTR2-Mobile&amp;Age'!AD62,'ENTR2-Mobile&amp;Age'!AD110))</f>
        <v/>
      </c>
      <c r="I1176" s="316" t="str">
        <f>IF(AND(OR(AND('ENTR2-Mobile&amp;Age'!AE62="O",'ENTR2-Mobile&amp;Age'!AE110="O"),AND('ENTR2-Mobile&amp;Age'!AE62="K",'ENTR2-Mobile&amp;Age'!AE110="K")),SUM('ENTR2-Mobile&amp;Age'!AD62,'ENTR2-Mobile&amp;Age'!AD110)=0,ISNUMBER('ENTR2-Mobile&amp;Age'!AD158)),"",IF(OR('ENTR2-Mobile&amp;Age'!AE62="O",'ENTR2-Mobile&amp;Age'!AE110="O"),"O",IF(AND('ENTR2-Mobile&amp;Age'!AE62='ENTR2-Mobile&amp;Age'!AE110,OR('ENTR2-Mobile&amp;Age'!AE62="K",'ENTR2-Mobile&amp;Age'!AE62="W",'ENTR2-Mobile&amp;Age'!AE62="M")), UPPER('ENTR2-Mobile&amp;Age'!AE62),"")))</f>
        <v/>
      </c>
      <c r="J1176" s="321" t="s">
        <v>184</v>
      </c>
      <c r="K1176" s="322" t="str">
        <f>IF(AND(ISBLANK('ENTR2-Mobile&amp;Age'!AD158),$L$1176&lt;&gt;"M"),"",'ENTR2-Mobile&amp;Age'!AD158)</f>
        <v/>
      </c>
      <c r="L1176" s="316" t="str">
        <f>IF(ISBLANK('ENTR2-Mobile&amp;Age'!AE158),"",'ENTR2-Mobile&amp;Age'!AE158)</f>
        <v/>
      </c>
      <c r="M1176" s="317" t="str">
        <f t="shared" si="19"/>
        <v>OK</v>
      </c>
      <c r="N1176" s="342"/>
    </row>
    <row r="1177" spans="1:14" ht="22.5" x14ac:dyDescent="0.2">
      <c r="A1177" s="316" t="s">
        <v>389</v>
      </c>
      <c r="B1177" s="316" t="s">
        <v>3434</v>
      </c>
      <c r="C1177" s="316" t="s">
        <v>387</v>
      </c>
      <c r="D1177" s="318" t="s">
        <v>720</v>
      </c>
      <c r="E1177" s="321" t="s">
        <v>184</v>
      </c>
      <c r="F1177" s="316" t="s">
        <v>387</v>
      </c>
      <c r="G1177" s="318" t="s">
        <v>721</v>
      </c>
      <c r="H1177" s="316" t="str">
        <f>IF(OR(AND('ENTR2-Mobile&amp;Age'!AD63="",'ENTR2-Mobile&amp;Age'!AE63=""),AND('ENTR2-Mobile&amp;Age'!AD111="",'ENTR2-Mobile&amp;Age'!AE111=""),AND('ENTR2-Mobile&amp;Age'!AE63="K",'ENTR2-Mobile&amp;Age'!AE111="K"),OR('ENTR2-Mobile&amp;Age'!AE63="O",'ENTR2-Mobile&amp;Age'!AE111="O")),"",SUM('ENTR2-Mobile&amp;Age'!AD63,'ENTR2-Mobile&amp;Age'!AD111))</f>
        <v/>
      </c>
      <c r="I1177" s="316" t="str">
        <f>IF(AND(OR(AND('ENTR2-Mobile&amp;Age'!AE63="O",'ENTR2-Mobile&amp;Age'!AE111="O"),AND('ENTR2-Mobile&amp;Age'!AE63="K",'ENTR2-Mobile&amp;Age'!AE111="K")),SUM('ENTR2-Mobile&amp;Age'!AD63,'ENTR2-Mobile&amp;Age'!AD111)=0,ISNUMBER('ENTR2-Mobile&amp;Age'!AD159)),"",IF(OR('ENTR2-Mobile&amp;Age'!AE63="O",'ENTR2-Mobile&amp;Age'!AE111="O"),"O",IF(AND('ENTR2-Mobile&amp;Age'!AE63='ENTR2-Mobile&amp;Age'!AE111,OR('ENTR2-Mobile&amp;Age'!AE63="K",'ENTR2-Mobile&amp;Age'!AE63="W",'ENTR2-Mobile&amp;Age'!AE63="M")), UPPER('ENTR2-Mobile&amp;Age'!AE63),"")))</f>
        <v/>
      </c>
      <c r="J1177" s="321" t="s">
        <v>184</v>
      </c>
      <c r="K1177" s="322" t="str">
        <f>IF(AND(ISBLANK('ENTR2-Mobile&amp;Age'!AD159),$L$1177&lt;&gt;"M"),"",'ENTR2-Mobile&amp;Age'!AD159)</f>
        <v/>
      </c>
      <c r="L1177" s="316" t="str">
        <f>IF(ISBLANK('ENTR2-Mobile&amp;Age'!AE159),"",'ENTR2-Mobile&amp;Age'!AE159)</f>
        <v/>
      </c>
      <c r="M1177" s="317" t="str">
        <f t="shared" si="19"/>
        <v>OK</v>
      </c>
      <c r="N1177" s="342"/>
    </row>
    <row r="1178" spans="1:14" ht="22.5" x14ac:dyDescent="0.2">
      <c r="A1178" s="316" t="s">
        <v>389</v>
      </c>
      <c r="B1178" s="316" t="s">
        <v>3435</v>
      </c>
      <c r="C1178" s="316" t="s">
        <v>387</v>
      </c>
      <c r="D1178" s="318" t="s">
        <v>723</v>
      </c>
      <c r="E1178" s="321" t="s">
        <v>184</v>
      </c>
      <c r="F1178" s="316" t="s">
        <v>387</v>
      </c>
      <c r="G1178" s="318" t="s">
        <v>724</v>
      </c>
      <c r="H1178" s="316" t="str">
        <f>IF(OR(AND('ENTR2-Mobile&amp;Age'!AD64="",'ENTR2-Mobile&amp;Age'!AE64=""),AND('ENTR2-Mobile&amp;Age'!AD112="",'ENTR2-Mobile&amp;Age'!AE112=""),AND('ENTR2-Mobile&amp;Age'!AE64="K",'ENTR2-Mobile&amp;Age'!AE112="K"),OR('ENTR2-Mobile&amp;Age'!AE64="O",'ENTR2-Mobile&amp;Age'!AE112="O")),"",SUM('ENTR2-Mobile&amp;Age'!AD64,'ENTR2-Mobile&amp;Age'!AD112))</f>
        <v/>
      </c>
      <c r="I1178" s="316" t="str">
        <f>IF(AND(OR(AND('ENTR2-Mobile&amp;Age'!AE64="O",'ENTR2-Mobile&amp;Age'!AE112="O"),AND('ENTR2-Mobile&amp;Age'!AE64="K",'ENTR2-Mobile&amp;Age'!AE112="K")),SUM('ENTR2-Mobile&amp;Age'!AD64,'ENTR2-Mobile&amp;Age'!AD112)=0,ISNUMBER('ENTR2-Mobile&amp;Age'!AD160)),"",IF(OR('ENTR2-Mobile&amp;Age'!AE64="O",'ENTR2-Mobile&amp;Age'!AE112="O"),"O",IF(AND('ENTR2-Mobile&amp;Age'!AE64='ENTR2-Mobile&amp;Age'!AE112,OR('ENTR2-Mobile&amp;Age'!AE64="K",'ENTR2-Mobile&amp;Age'!AE64="W",'ENTR2-Mobile&amp;Age'!AE64="M")), UPPER('ENTR2-Mobile&amp;Age'!AE64),"")))</f>
        <v/>
      </c>
      <c r="J1178" s="321" t="s">
        <v>184</v>
      </c>
      <c r="K1178" s="322" t="str">
        <f>IF(AND(ISBLANK('ENTR2-Mobile&amp;Age'!AD160),$L$1178&lt;&gt;"M"),"",'ENTR2-Mobile&amp;Age'!AD160)</f>
        <v/>
      </c>
      <c r="L1178" s="316" t="str">
        <f>IF(ISBLANK('ENTR2-Mobile&amp;Age'!AE160),"",'ENTR2-Mobile&amp;Age'!AE160)</f>
        <v/>
      </c>
      <c r="M1178" s="317" t="str">
        <f t="shared" si="19"/>
        <v>OK</v>
      </c>
      <c r="N1178" s="342"/>
    </row>
    <row r="1179" spans="1:14" ht="22.5" x14ac:dyDescent="0.2">
      <c r="A1179" s="316" t="s">
        <v>389</v>
      </c>
      <c r="B1179" s="316" t="s">
        <v>3436</v>
      </c>
      <c r="C1179" s="316" t="s">
        <v>387</v>
      </c>
      <c r="D1179" s="318" t="s">
        <v>726</v>
      </c>
      <c r="E1179" s="321" t="s">
        <v>184</v>
      </c>
      <c r="F1179" s="316" t="s">
        <v>387</v>
      </c>
      <c r="G1179" s="318" t="s">
        <v>727</v>
      </c>
      <c r="H1179" s="316" t="str">
        <f>IF(OR(AND('ENTR2-Mobile&amp;Age'!AD65="",'ENTR2-Mobile&amp;Age'!AE65=""),AND('ENTR2-Mobile&amp;Age'!AD113="",'ENTR2-Mobile&amp;Age'!AE113=""),AND('ENTR2-Mobile&amp;Age'!AE65="K",'ENTR2-Mobile&amp;Age'!AE113="K"),OR('ENTR2-Mobile&amp;Age'!AE65="O",'ENTR2-Mobile&amp;Age'!AE113="O")),"",SUM('ENTR2-Mobile&amp;Age'!AD65,'ENTR2-Mobile&amp;Age'!AD113))</f>
        <v/>
      </c>
      <c r="I1179" s="316" t="str">
        <f>IF(AND(OR(AND('ENTR2-Mobile&amp;Age'!AE65="O",'ENTR2-Mobile&amp;Age'!AE113="O"),AND('ENTR2-Mobile&amp;Age'!AE65="K",'ENTR2-Mobile&amp;Age'!AE113="K")),SUM('ENTR2-Mobile&amp;Age'!AD65,'ENTR2-Mobile&amp;Age'!AD113)=0,ISNUMBER('ENTR2-Mobile&amp;Age'!AD161)),"",IF(OR('ENTR2-Mobile&amp;Age'!AE65="O",'ENTR2-Mobile&amp;Age'!AE113="O"),"O",IF(AND('ENTR2-Mobile&amp;Age'!AE65='ENTR2-Mobile&amp;Age'!AE113,OR('ENTR2-Mobile&amp;Age'!AE65="K",'ENTR2-Mobile&amp;Age'!AE65="W",'ENTR2-Mobile&amp;Age'!AE65="M")), UPPER('ENTR2-Mobile&amp;Age'!AE65),"")))</f>
        <v/>
      </c>
      <c r="J1179" s="321" t="s">
        <v>184</v>
      </c>
      <c r="K1179" s="322" t="str">
        <f>IF(AND(ISBLANK('ENTR2-Mobile&amp;Age'!AD161),$L$1179&lt;&gt;"M"),"",'ENTR2-Mobile&amp;Age'!AD161)</f>
        <v/>
      </c>
      <c r="L1179" s="316" t="str">
        <f>IF(ISBLANK('ENTR2-Mobile&amp;Age'!AE161),"",'ENTR2-Mobile&amp;Age'!AE161)</f>
        <v/>
      </c>
      <c r="M1179" s="317" t="str">
        <f t="shared" si="19"/>
        <v>OK</v>
      </c>
      <c r="N1179" s="342"/>
    </row>
    <row r="1180" spans="1:14" ht="22.5" x14ac:dyDescent="0.2">
      <c r="A1180" s="316" t="s">
        <v>389</v>
      </c>
      <c r="B1180" s="316" t="s">
        <v>3437</v>
      </c>
      <c r="C1180" s="316" t="s">
        <v>387</v>
      </c>
      <c r="D1180" s="318" t="s">
        <v>729</v>
      </c>
      <c r="E1180" s="321" t="s">
        <v>184</v>
      </c>
      <c r="F1180" s="316" t="s">
        <v>387</v>
      </c>
      <c r="G1180" s="318" t="s">
        <v>730</v>
      </c>
      <c r="H1180" s="316" t="str">
        <f>IF(OR(AND('ENTR2-Mobile&amp;Age'!AD66="",'ENTR2-Mobile&amp;Age'!AE66=""),AND('ENTR2-Mobile&amp;Age'!AD114="",'ENTR2-Mobile&amp;Age'!AE114=""),AND('ENTR2-Mobile&amp;Age'!AE66="K",'ENTR2-Mobile&amp;Age'!AE114="K"),OR('ENTR2-Mobile&amp;Age'!AE66="O",'ENTR2-Mobile&amp;Age'!AE114="O")),"",SUM('ENTR2-Mobile&amp;Age'!AD66,'ENTR2-Mobile&amp;Age'!AD114))</f>
        <v/>
      </c>
      <c r="I1180" s="316" t="str">
        <f>IF(AND(OR(AND('ENTR2-Mobile&amp;Age'!AE66="O",'ENTR2-Mobile&amp;Age'!AE114="O"),AND('ENTR2-Mobile&amp;Age'!AE66="K",'ENTR2-Mobile&amp;Age'!AE114="K")),SUM('ENTR2-Mobile&amp;Age'!AD66,'ENTR2-Mobile&amp;Age'!AD114)=0,ISNUMBER('ENTR2-Mobile&amp;Age'!AD162)),"",IF(OR('ENTR2-Mobile&amp;Age'!AE66="O",'ENTR2-Mobile&amp;Age'!AE114="O"),"O",IF(AND('ENTR2-Mobile&amp;Age'!AE66='ENTR2-Mobile&amp;Age'!AE114,OR('ENTR2-Mobile&amp;Age'!AE66="K",'ENTR2-Mobile&amp;Age'!AE66="W",'ENTR2-Mobile&amp;Age'!AE66="M")), UPPER('ENTR2-Mobile&amp;Age'!AE66),"")))</f>
        <v/>
      </c>
      <c r="J1180" s="321" t="s">
        <v>184</v>
      </c>
      <c r="K1180" s="322" t="str">
        <f>IF(AND(ISBLANK('ENTR2-Mobile&amp;Age'!AD162),$L$1180&lt;&gt;"M"),"",'ENTR2-Mobile&amp;Age'!AD162)</f>
        <v/>
      </c>
      <c r="L1180" s="316" t="str">
        <f>IF(ISBLANK('ENTR2-Mobile&amp;Age'!AE162),"",'ENTR2-Mobile&amp;Age'!AE162)</f>
        <v/>
      </c>
      <c r="M1180" s="317" t="str">
        <f t="shared" si="19"/>
        <v>OK</v>
      </c>
      <c r="N1180" s="342"/>
    </row>
    <row r="1181" spans="1:14" ht="22.5" x14ac:dyDescent="0.2">
      <c r="A1181" s="316" t="s">
        <v>389</v>
      </c>
      <c r="B1181" s="316" t="s">
        <v>3438</v>
      </c>
      <c r="C1181" s="316" t="s">
        <v>387</v>
      </c>
      <c r="D1181" s="318" t="s">
        <v>732</v>
      </c>
      <c r="E1181" s="321" t="s">
        <v>184</v>
      </c>
      <c r="F1181" s="316" t="s">
        <v>387</v>
      </c>
      <c r="G1181" s="318" t="s">
        <v>733</v>
      </c>
      <c r="H1181" s="316" t="str">
        <f>IF(OR(AND('ENTR2-Mobile&amp;Age'!AD67="",'ENTR2-Mobile&amp;Age'!AE67=""),AND('ENTR2-Mobile&amp;Age'!AD115="",'ENTR2-Mobile&amp;Age'!AE115=""),AND('ENTR2-Mobile&amp;Age'!AE67="K",'ENTR2-Mobile&amp;Age'!AE115="K"),OR('ENTR2-Mobile&amp;Age'!AE67="O",'ENTR2-Mobile&amp;Age'!AE115="O")),"",SUM('ENTR2-Mobile&amp;Age'!AD67,'ENTR2-Mobile&amp;Age'!AD115))</f>
        <v/>
      </c>
      <c r="I1181" s="316" t="str">
        <f>IF(AND(OR(AND('ENTR2-Mobile&amp;Age'!AE67="O",'ENTR2-Mobile&amp;Age'!AE115="O"),AND('ENTR2-Mobile&amp;Age'!AE67="K",'ENTR2-Mobile&amp;Age'!AE115="K")),SUM('ENTR2-Mobile&amp;Age'!AD67,'ENTR2-Mobile&amp;Age'!AD115)=0,ISNUMBER('ENTR2-Mobile&amp;Age'!AD163)),"",IF(OR('ENTR2-Mobile&amp;Age'!AE67="O",'ENTR2-Mobile&amp;Age'!AE115="O"),"O",IF(AND('ENTR2-Mobile&amp;Age'!AE67='ENTR2-Mobile&amp;Age'!AE115,OR('ENTR2-Mobile&amp;Age'!AE67="K",'ENTR2-Mobile&amp;Age'!AE67="W",'ENTR2-Mobile&amp;Age'!AE67="M")), UPPER('ENTR2-Mobile&amp;Age'!AE67),"")))</f>
        <v/>
      </c>
      <c r="J1181" s="321" t="s">
        <v>184</v>
      </c>
      <c r="K1181" s="322" t="str">
        <f>IF(AND(ISBLANK('ENTR2-Mobile&amp;Age'!AD163),$L$1181&lt;&gt;"M"),"",'ENTR2-Mobile&amp;Age'!AD163)</f>
        <v/>
      </c>
      <c r="L1181" s="316" t="str">
        <f>IF(ISBLANK('ENTR2-Mobile&amp;Age'!AE163),"",'ENTR2-Mobile&amp;Age'!AE163)</f>
        <v/>
      </c>
      <c r="M1181" s="317" t="str">
        <f t="shared" si="19"/>
        <v>OK</v>
      </c>
      <c r="N1181" s="342"/>
    </row>
    <row r="1182" spans="1:14" ht="22.5" x14ac:dyDescent="0.2">
      <c r="A1182" s="316" t="s">
        <v>389</v>
      </c>
      <c r="B1182" s="316" t="s">
        <v>3439</v>
      </c>
      <c r="C1182" s="316" t="s">
        <v>387</v>
      </c>
      <c r="D1182" s="318" t="s">
        <v>735</v>
      </c>
      <c r="E1182" s="321" t="s">
        <v>184</v>
      </c>
      <c r="F1182" s="316" t="s">
        <v>387</v>
      </c>
      <c r="G1182" s="318" t="s">
        <v>736</v>
      </c>
      <c r="H1182" s="316" t="str">
        <f>IF(OR(AND('ENTR2-Mobile&amp;Age'!AD68="",'ENTR2-Mobile&amp;Age'!AE68=""),AND('ENTR2-Mobile&amp;Age'!AD116="",'ENTR2-Mobile&amp;Age'!AE116=""),AND('ENTR2-Mobile&amp;Age'!AE68="K",'ENTR2-Mobile&amp;Age'!AE116="K"),OR('ENTR2-Mobile&amp;Age'!AE68="O",'ENTR2-Mobile&amp;Age'!AE116="O")),"",SUM('ENTR2-Mobile&amp;Age'!AD68,'ENTR2-Mobile&amp;Age'!AD116))</f>
        <v/>
      </c>
      <c r="I1182" s="316" t="str">
        <f>IF(AND(OR(AND('ENTR2-Mobile&amp;Age'!AE68="O",'ENTR2-Mobile&amp;Age'!AE116="O"),AND('ENTR2-Mobile&amp;Age'!AE68="K",'ENTR2-Mobile&amp;Age'!AE116="K")),SUM('ENTR2-Mobile&amp;Age'!AD68,'ENTR2-Mobile&amp;Age'!AD116)=0,ISNUMBER('ENTR2-Mobile&amp;Age'!AD164)),"",IF(OR('ENTR2-Mobile&amp;Age'!AE68="O",'ENTR2-Mobile&amp;Age'!AE116="O"),"O",IF(AND('ENTR2-Mobile&amp;Age'!AE68='ENTR2-Mobile&amp;Age'!AE116,OR('ENTR2-Mobile&amp;Age'!AE68="K",'ENTR2-Mobile&amp;Age'!AE68="W",'ENTR2-Mobile&amp;Age'!AE68="M")), UPPER('ENTR2-Mobile&amp;Age'!AE68),"")))</f>
        <v/>
      </c>
      <c r="J1182" s="321" t="s">
        <v>184</v>
      </c>
      <c r="K1182" s="322" t="str">
        <f>IF(AND(ISBLANK('ENTR2-Mobile&amp;Age'!AD164),$L$1182&lt;&gt;"M"),"",'ENTR2-Mobile&amp;Age'!AD164)</f>
        <v/>
      </c>
      <c r="L1182" s="316" t="str">
        <f>IF(ISBLANK('ENTR2-Mobile&amp;Age'!AE164),"",'ENTR2-Mobile&amp;Age'!AE164)</f>
        <v/>
      </c>
      <c r="M1182" s="317" t="str">
        <f t="shared" si="19"/>
        <v>OK</v>
      </c>
      <c r="N1182" s="342"/>
    </row>
    <row r="1183" spans="1:14" ht="22.5" x14ac:dyDescent="0.2">
      <c r="A1183" s="316" t="s">
        <v>389</v>
      </c>
      <c r="B1183" s="316" t="s">
        <v>3440</v>
      </c>
      <c r="C1183" s="316" t="s">
        <v>387</v>
      </c>
      <c r="D1183" s="318" t="s">
        <v>738</v>
      </c>
      <c r="E1183" s="321" t="s">
        <v>184</v>
      </c>
      <c r="F1183" s="316" t="s">
        <v>387</v>
      </c>
      <c r="G1183" s="318" t="s">
        <v>739</v>
      </c>
      <c r="H1183" s="316" t="str">
        <f>IF(OR(AND('ENTR2-Mobile&amp;Age'!AD69="",'ENTR2-Mobile&amp;Age'!AE69=""),AND('ENTR2-Mobile&amp;Age'!AD117="",'ENTR2-Mobile&amp;Age'!AE117=""),AND('ENTR2-Mobile&amp;Age'!AE69="K",'ENTR2-Mobile&amp;Age'!AE117="K"),OR('ENTR2-Mobile&amp;Age'!AE69="O",'ENTR2-Mobile&amp;Age'!AE117="O")),"",SUM('ENTR2-Mobile&amp;Age'!AD69,'ENTR2-Mobile&amp;Age'!AD117))</f>
        <v/>
      </c>
      <c r="I1183" s="316" t="str">
        <f>IF(AND(OR(AND('ENTR2-Mobile&amp;Age'!AE69="O",'ENTR2-Mobile&amp;Age'!AE117="O"),AND('ENTR2-Mobile&amp;Age'!AE69="K",'ENTR2-Mobile&amp;Age'!AE117="K")),SUM('ENTR2-Mobile&amp;Age'!AD69,'ENTR2-Mobile&amp;Age'!AD117)=0,ISNUMBER('ENTR2-Mobile&amp;Age'!AD165)),"",IF(OR('ENTR2-Mobile&amp;Age'!AE69="O",'ENTR2-Mobile&amp;Age'!AE117="O"),"O",IF(AND('ENTR2-Mobile&amp;Age'!AE69='ENTR2-Mobile&amp;Age'!AE117,OR('ENTR2-Mobile&amp;Age'!AE69="K",'ENTR2-Mobile&amp;Age'!AE69="W",'ENTR2-Mobile&amp;Age'!AE69="M")), UPPER('ENTR2-Mobile&amp;Age'!AE69),"")))</f>
        <v/>
      </c>
      <c r="J1183" s="321" t="s">
        <v>184</v>
      </c>
      <c r="K1183" s="322" t="str">
        <f>IF(AND(ISBLANK('ENTR2-Mobile&amp;Age'!AD165),$L$1183&lt;&gt;"M"),"",'ENTR2-Mobile&amp;Age'!AD165)</f>
        <v/>
      </c>
      <c r="L1183" s="316" t="str">
        <f>IF(ISBLANK('ENTR2-Mobile&amp;Age'!AE165),"",'ENTR2-Mobile&amp;Age'!AE165)</f>
        <v/>
      </c>
      <c r="M1183" s="317" t="str">
        <f t="shared" si="19"/>
        <v>OK</v>
      </c>
      <c r="N1183" s="342"/>
    </row>
    <row r="1184" spans="1:14" ht="22.5" x14ac:dyDescent="0.2">
      <c r="A1184" s="316" t="s">
        <v>389</v>
      </c>
      <c r="B1184" s="316" t="s">
        <v>3441</v>
      </c>
      <c r="C1184" s="316" t="s">
        <v>387</v>
      </c>
      <c r="D1184" s="318" t="s">
        <v>741</v>
      </c>
      <c r="E1184" s="321" t="s">
        <v>184</v>
      </c>
      <c r="F1184" s="316" t="s">
        <v>387</v>
      </c>
      <c r="G1184" s="318" t="s">
        <v>742</v>
      </c>
      <c r="H1184" s="316" t="str">
        <f>IF(OR(AND('ENTR2-Mobile&amp;Age'!AD70="",'ENTR2-Mobile&amp;Age'!AE70=""),AND('ENTR2-Mobile&amp;Age'!AD118="",'ENTR2-Mobile&amp;Age'!AE118=""),AND('ENTR2-Mobile&amp;Age'!AE70="K",'ENTR2-Mobile&amp;Age'!AE118="K"),OR('ENTR2-Mobile&amp;Age'!AE70="O",'ENTR2-Mobile&amp;Age'!AE118="O")),"",SUM('ENTR2-Mobile&amp;Age'!AD70,'ENTR2-Mobile&amp;Age'!AD118))</f>
        <v/>
      </c>
      <c r="I1184" s="316" t="str">
        <f>IF(AND(OR(AND('ENTR2-Mobile&amp;Age'!AE70="O",'ENTR2-Mobile&amp;Age'!AE118="O"),AND('ENTR2-Mobile&amp;Age'!AE70="K",'ENTR2-Mobile&amp;Age'!AE118="K")),SUM('ENTR2-Mobile&amp;Age'!AD70,'ENTR2-Mobile&amp;Age'!AD118)=0,ISNUMBER('ENTR2-Mobile&amp;Age'!AD166)),"",IF(OR('ENTR2-Mobile&amp;Age'!AE70="O",'ENTR2-Mobile&amp;Age'!AE118="O"),"O",IF(AND('ENTR2-Mobile&amp;Age'!AE70='ENTR2-Mobile&amp;Age'!AE118,OR('ENTR2-Mobile&amp;Age'!AE70="K",'ENTR2-Mobile&amp;Age'!AE70="W",'ENTR2-Mobile&amp;Age'!AE70="M")), UPPER('ENTR2-Mobile&amp;Age'!AE70),"")))</f>
        <v/>
      </c>
      <c r="J1184" s="321" t="s">
        <v>184</v>
      </c>
      <c r="K1184" s="322" t="str">
        <f>IF(AND(ISBLANK('ENTR2-Mobile&amp;Age'!AD166),$L$1184&lt;&gt;"M"),"",'ENTR2-Mobile&amp;Age'!AD166)</f>
        <v/>
      </c>
      <c r="L1184" s="316" t="str">
        <f>IF(ISBLANK('ENTR2-Mobile&amp;Age'!AE166),"",'ENTR2-Mobile&amp;Age'!AE166)</f>
        <v/>
      </c>
      <c r="M1184" s="317" t="str">
        <f t="shared" si="19"/>
        <v>OK</v>
      </c>
      <c r="N1184" s="342"/>
    </row>
    <row r="1185" spans="1:14" ht="22.5" x14ac:dyDescent="0.2">
      <c r="A1185" s="316" t="s">
        <v>389</v>
      </c>
      <c r="B1185" s="316" t="s">
        <v>3442</v>
      </c>
      <c r="C1185" s="316" t="s">
        <v>387</v>
      </c>
      <c r="D1185" s="318" t="s">
        <v>744</v>
      </c>
      <c r="E1185" s="321" t="s">
        <v>184</v>
      </c>
      <c r="F1185" s="316" t="s">
        <v>387</v>
      </c>
      <c r="G1185" s="318" t="s">
        <v>745</v>
      </c>
      <c r="H1185" s="316" t="str">
        <f>IF(OR(AND('ENTR2-Mobile&amp;Age'!AD71="",'ENTR2-Mobile&amp;Age'!AE71=""),AND('ENTR2-Mobile&amp;Age'!AD119="",'ENTR2-Mobile&amp;Age'!AE119=""),AND('ENTR2-Mobile&amp;Age'!AE71="K",'ENTR2-Mobile&amp;Age'!AE119="K"),OR('ENTR2-Mobile&amp;Age'!AE71="O",'ENTR2-Mobile&amp;Age'!AE119="O")),"",SUM('ENTR2-Mobile&amp;Age'!AD71,'ENTR2-Mobile&amp;Age'!AD119))</f>
        <v/>
      </c>
      <c r="I1185" s="316" t="str">
        <f>IF(AND(OR(AND('ENTR2-Mobile&amp;Age'!AE71="O",'ENTR2-Mobile&amp;Age'!AE119="O"),AND('ENTR2-Mobile&amp;Age'!AE71="K",'ENTR2-Mobile&amp;Age'!AE119="K")),SUM('ENTR2-Mobile&amp;Age'!AD71,'ENTR2-Mobile&amp;Age'!AD119)=0,ISNUMBER('ENTR2-Mobile&amp;Age'!AD167)),"",IF(OR('ENTR2-Mobile&amp;Age'!AE71="O",'ENTR2-Mobile&amp;Age'!AE119="O"),"O",IF(AND('ENTR2-Mobile&amp;Age'!AE71='ENTR2-Mobile&amp;Age'!AE119,OR('ENTR2-Mobile&amp;Age'!AE71="K",'ENTR2-Mobile&amp;Age'!AE71="W",'ENTR2-Mobile&amp;Age'!AE71="M")), UPPER('ENTR2-Mobile&amp;Age'!AE71),"")))</f>
        <v/>
      </c>
      <c r="J1185" s="321" t="s">
        <v>184</v>
      </c>
      <c r="K1185" s="322" t="str">
        <f>IF(AND(ISBLANK('ENTR2-Mobile&amp;Age'!AD167),$L$1185&lt;&gt;"M"),"",'ENTR2-Mobile&amp;Age'!AD167)</f>
        <v/>
      </c>
      <c r="L1185" s="316" t="str">
        <f>IF(ISBLANK('ENTR2-Mobile&amp;Age'!AE167),"",'ENTR2-Mobile&amp;Age'!AE167)</f>
        <v/>
      </c>
      <c r="M1185" s="317" t="str">
        <f t="shared" si="19"/>
        <v>OK</v>
      </c>
      <c r="N1185" s="342"/>
    </row>
    <row r="1186" spans="1:14" ht="22.5" x14ac:dyDescent="0.2">
      <c r="A1186" s="316" t="s">
        <v>389</v>
      </c>
      <c r="B1186" s="316" t="s">
        <v>3443</v>
      </c>
      <c r="C1186" s="316" t="s">
        <v>387</v>
      </c>
      <c r="D1186" s="318" t="s">
        <v>747</v>
      </c>
      <c r="E1186" s="321" t="s">
        <v>184</v>
      </c>
      <c r="F1186" s="316" t="s">
        <v>387</v>
      </c>
      <c r="G1186" s="318" t="s">
        <v>748</v>
      </c>
      <c r="H1186" s="316" t="str">
        <f>IF(OR(AND('ENTR2-Mobile&amp;Age'!AD72="",'ENTR2-Mobile&amp;Age'!AE72=""),AND('ENTR2-Mobile&amp;Age'!AD120="",'ENTR2-Mobile&amp;Age'!AE120=""),AND('ENTR2-Mobile&amp;Age'!AE72="K",'ENTR2-Mobile&amp;Age'!AE120="K"),OR('ENTR2-Mobile&amp;Age'!AE72="O",'ENTR2-Mobile&amp;Age'!AE120="O")),"",SUM('ENTR2-Mobile&amp;Age'!AD72,'ENTR2-Mobile&amp;Age'!AD120))</f>
        <v/>
      </c>
      <c r="I1186" s="316" t="str">
        <f>IF(AND(OR(AND('ENTR2-Mobile&amp;Age'!AE72="O",'ENTR2-Mobile&amp;Age'!AE120="O"),AND('ENTR2-Mobile&amp;Age'!AE72="K",'ENTR2-Mobile&amp;Age'!AE120="K")),SUM('ENTR2-Mobile&amp;Age'!AD72,'ENTR2-Mobile&amp;Age'!AD120)=0,ISNUMBER('ENTR2-Mobile&amp;Age'!AD168)),"",IF(OR('ENTR2-Mobile&amp;Age'!AE72="O",'ENTR2-Mobile&amp;Age'!AE120="O"),"O",IF(AND('ENTR2-Mobile&amp;Age'!AE72='ENTR2-Mobile&amp;Age'!AE120,OR('ENTR2-Mobile&amp;Age'!AE72="K",'ENTR2-Mobile&amp;Age'!AE72="W",'ENTR2-Mobile&amp;Age'!AE72="M")), UPPER('ENTR2-Mobile&amp;Age'!AE72),"")))</f>
        <v/>
      </c>
      <c r="J1186" s="321" t="s">
        <v>184</v>
      </c>
      <c r="K1186" s="322" t="str">
        <f>IF(AND(ISBLANK('ENTR2-Mobile&amp;Age'!AD168),$L$1186&lt;&gt;"M"),"",'ENTR2-Mobile&amp;Age'!AD168)</f>
        <v/>
      </c>
      <c r="L1186" s="316" t="str">
        <f>IF(ISBLANK('ENTR2-Mobile&amp;Age'!AE168),"",'ENTR2-Mobile&amp;Age'!AE168)</f>
        <v/>
      </c>
      <c r="M1186" s="317" t="str">
        <f t="shared" si="19"/>
        <v>OK</v>
      </c>
      <c r="N1186" s="342"/>
    </row>
    <row r="1187" spans="1:14" ht="22.5" x14ac:dyDescent="0.2">
      <c r="A1187" s="316" t="s">
        <v>389</v>
      </c>
      <c r="B1187" s="316" t="s">
        <v>3444</v>
      </c>
      <c r="C1187" s="316" t="s">
        <v>387</v>
      </c>
      <c r="D1187" s="318" t="s">
        <v>750</v>
      </c>
      <c r="E1187" s="321" t="s">
        <v>184</v>
      </c>
      <c r="F1187" s="316" t="s">
        <v>387</v>
      </c>
      <c r="G1187" s="318" t="s">
        <v>751</v>
      </c>
      <c r="H1187" s="316" t="str">
        <f>IF(OR(AND('ENTR2-Mobile&amp;Age'!AD73="",'ENTR2-Mobile&amp;Age'!AE73=""),AND('ENTR2-Mobile&amp;Age'!AD121="",'ENTR2-Mobile&amp;Age'!AE121=""),AND('ENTR2-Mobile&amp;Age'!AE73="K",'ENTR2-Mobile&amp;Age'!AE121="K"),OR('ENTR2-Mobile&amp;Age'!AE73="O",'ENTR2-Mobile&amp;Age'!AE121="O")),"",SUM('ENTR2-Mobile&amp;Age'!AD73,'ENTR2-Mobile&amp;Age'!AD121))</f>
        <v/>
      </c>
      <c r="I1187" s="316" t="str">
        <f>IF(AND(OR(AND('ENTR2-Mobile&amp;Age'!AE73="O",'ENTR2-Mobile&amp;Age'!AE121="O"),AND('ENTR2-Mobile&amp;Age'!AE73="K",'ENTR2-Mobile&amp;Age'!AE121="K")),SUM('ENTR2-Mobile&amp;Age'!AD73,'ENTR2-Mobile&amp;Age'!AD121)=0,ISNUMBER('ENTR2-Mobile&amp;Age'!AD169)),"",IF(OR('ENTR2-Mobile&amp;Age'!AE73="O",'ENTR2-Mobile&amp;Age'!AE121="O"),"O",IF(AND('ENTR2-Mobile&amp;Age'!AE73='ENTR2-Mobile&amp;Age'!AE121,OR('ENTR2-Mobile&amp;Age'!AE73="K",'ENTR2-Mobile&amp;Age'!AE73="W",'ENTR2-Mobile&amp;Age'!AE73="M")), UPPER('ENTR2-Mobile&amp;Age'!AE73),"")))</f>
        <v/>
      </c>
      <c r="J1187" s="321" t="s">
        <v>184</v>
      </c>
      <c r="K1187" s="322" t="str">
        <f>IF(AND(ISBLANK('ENTR2-Mobile&amp;Age'!AD169),$L$1187&lt;&gt;"M"),"",'ENTR2-Mobile&amp;Age'!AD169)</f>
        <v/>
      </c>
      <c r="L1187" s="316" t="str">
        <f>IF(ISBLANK('ENTR2-Mobile&amp;Age'!AE169),"",'ENTR2-Mobile&amp;Age'!AE169)</f>
        <v/>
      </c>
      <c r="M1187" s="317" t="str">
        <f t="shared" si="19"/>
        <v>OK</v>
      </c>
      <c r="N1187" s="342"/>
    </row>
    <row r="1188" spans="1:14" ht="22.5" x14ac:dyDescent="0.2">
      <c r="A1188" s="316" t="s">
        <v>389</v>
      </c>
      <c r="B1188" s="316" t="s">
        <v>3445</v>
      </c>
      <c r="C1188" s="316" t="s">
        <v>387</v>
      </c>
      <c r="D1188" s="318" t="s">
        <v>753</v>
      </c>
      <c r="E1188" s="321" t="s">
        <v>184</v>
      </c>
      <c r="F1188" s="316" t="s">
        <v>387</v>
      </c>
      <c r="G1188" s="318" t="s">
        <v>754</v>
      </c>
      <c r="H1188" s="316" t="str">
        <f>IF(OR(AND('ENTR2-Mobile&amp;Age'!AD74="",'ENTR2-Mobile&amp;Age'!AE74=""),AND('ENTR2-Mobile&amp;Age'!AD122="",'ENTR2-Mobile&amp;Age'!AE122=""),AND('ENTR2-Mobile&amp;Age'!AE74="K",'ENTR2-Mobile&amp;Age'!AE122="K"),OR('ENTR2-Mobile&amp;Age'!AE74="O",'ENTR2-Mobile&amp;Age'!AE122="O")),"",SUM('ENTR2-Mobile&amp;Age'!AD74,'ENTR2-Mobile&amp;Age'!AD122))</f>
        <v/>
      </c>
      <c r="I1188" s="316" t="str">
        <f>IF(AND(OR(AND('ENTR2-Mobile&amp;Age'!AE74="O",'ENTR2-Mobile&amp;Age'!AE122="O"),AND('ENTR2-Mobile&amp;Age'!AE74="K",'ENTR2-Mobile&amp;Age'!AE122="K")),SUM('ENTR2-Mobile&amp;Age'!AD74,'ENTR2-Mobile&amp;Age'!AD122)=0,ISNUMBER('ENTR2-Mobile&amp;Age'!AD170)),"",IF(OR('ENTR2-Mobile&amp;Age'!AE74="O",'ENTR2-Mobile&amp;Age'!AE122="O"),"O",IF(AND('ENTR2-Mobile&amp;Age'!AE74='ENTR2-Mobile&amp;Age'!AE122,OR('ENTR2-Mobile&amp;Age'!AE74="K",'ENTR2-Mobile&amp;Age'!AE74="W",'ENTR2-Mobile&amp;Age'!AE74="M")), UPPER('ENTR2-Mobile&amp;Age'!AE74),"")))</f>
        <v/>
      </c>
      <c r="J1188" s="321" t="s">
        <v>184</v>
      </c>
      <c r="K1188" s="322" t="str">
        <f>IF(AND(ISBLANK('ENTR2-Mobile&amp;Age'!AD170),$L$1188&lt;&gt;"M"),"",'ENTR2-Mobile&amp;Age'!AD170)</f>
        <v/>
      </c>
      <c r="L1188" s="316" t="str">
        <f>IF(ISBLANK('ENTR2-Mobile&amp;Age'!AE170),"",'ENTR2-Mobile&amp;Age'!AE170)</f>
        <v/>
      </c>
      <c r="M1188" s="317" t="str">
        <f t="shared" si="19"/>
        <v>OK</v>
      </c>
      <c r="N1188" s="342"/>
    </row>
    <row r="1189" spans="1:14" ht="22.5" x14ac:dyDescent="0.2">
      <c r="A1189" s="316" t="s">
        <v>389</v>
      </c>
      <c r="B1189" s="316" t="s">
        <v>3446</v>
      </c>
      <c r="C1189" s="316" t="s">
        <v>387</v>
      </c>
      <c r="D1189" s="318" t="s">
        <v>756</v>
      </c>
      <c r="E1189" s="321" t="s">
        <v>184</v>
      </c>
      <c r="F1189" s="316" t="s">
        <v>387</v>
      </c>
      <c r="G1189" s="318" t="s">
        <v>757</v>
      </c>
      <c r="H1189" s="316" t="str">
        <f>IF(OR(AND('ENTR2-Mobile&amp;Age'!AD75="",'ENTR2-Mobile&amp;Age'!AE75=""),AND('ENTR2-Mobile&amp;Age'!AD123="",'ENTR2-Mobile&amp;Age'!AE123=""),AND('ENTR2-Mobile&amp;Age'!AE75="K",'ENTR2-Mobile&amp;Age'!AE123="K"),OR('ENTR2-Mobile&amp;Age'!AE75="O",'ENTR2-Mobile&amp;Age'!AE123="O")),"",SUM('ENTR2-Mobile&amp;Age'!AD75,'ENTR2-Mobile&amp;Age'!AD123))</f>
        <v/>
      </c>
      <c r="I1189" s="316" t="str">
        <f>IF(AND(OR(AND('ENTR2-Mobile&amp;Age'!AE75="O",'ENTR2-Mobile&amp;Age'!AE123="O"),AND('ENTR2-Mobile&amp;Age'!AE75="K",'ENTR2-Mobile&amp;Age'!AE123="K")),SUM('ENTR2-Mobile&amp;Age'!AD75,'ENTR2-Mobile&amp;Age'!AD123)=0,ISNUMBER('ENTR2-Mobile&amp;Age'!AD171)),"",IF(OR('ENTR2-Mobile&amp;Age'!AE75="O",'ENTR2-Mobile&amp;Age'!AE123="O"),"O",IF(AND('ENTR2-Mobile&amp;Age'!AE75='ENTR2-Mobile&amp;Age'!AE123,OR('ENTR2-Mobile&amp;Age'!AE75="K",'ENTR2-Mobile&amp;Age'!AE75="W",'ENTR2-Mobile&amp;Age'!AE75="M")), UPPER('ENTR2-Mobile&amp;Age'!AE75),"")))</f>
        <v/>
      </c>
      <c r="J1189" s="321" t="s">
        <v>184</v>
      </c>
      <c r="K1189" s="322" t="str">
        <f>IF(AND(ISBLANK('ENTR2-Mobile&amp;Age'!AD171),$L$1189&lt;&gt;"M"),"",'ENTR2-Mobile&amp;Age'!AD171)</f>
        <v/>
      </c>
      <c r="L1189" s="316" t="str">
        <f>IF(ISBLANK('ENTR2-Mobile&amp;Age'!AE171),"",'ENTR2-Mobile&amp;Age'!AE171)</f>
        <v/>
      </c>
      <c r="M1189" s="317" t="str">
        <f t="shared" si="19"/>
        <v>OK</v>
      </c>
      <c r="N1189" s="342"/>
    </row>
    <row r="1190" spans="1:14" ht="22.5" x14ac:dyDescent="0.2">
      <c r="A1190" s="316" t="s">
        <v>389</v>
      </c>
      <c r="B1190" s="316" t="s">
        <v>3447</v>
      </c>
      <c r="C1190" s="316" t="s">
        <v>387</v>
      </c>
      <c r="D1190" s="318" t="s">
        <v>759</v>
      </c>
      <c r="E1190" s="321" t="s">
        <v>184</v>
      </c>
      <c r="F1190" s="316" t="s">
        <v>387</v>
      </c>
      <c r="G1190" s="318" t="s">
        <v>760</v>
      </c>
      <c r="H1190" s="316" t="str">
        <f>IF(OR(AND('ENTR2-Mobile&amp;Age'!AD76="",'ENTR2-Mobile&amp;Age'!AE76=""),AND('ENTR2-Mobile&amp;Age'!AD124="",'ENTR2-Mobile&amp;Age'!AE124=""),AND('ENTR2-Mobile&amp;Age'!AE76="K",'ENTR2-Mobile&amp;Age'!AE124="K"),OR('ENTR2-Mobile&amp;Age'!AE76="O",'ENTR2-Mobile&amp;Age'!AE124="O")),"",SUM('ENTR2-Mobile&amp;Age'!AD76,'ENTR2-Mobile&amp;Age'!AD124))</f>
        <v/>
      </c>
      <c r="I1190" s="316" t="str">
        <f>IF(AND(OR(AND('ENTR2-Mobile&amp;Age'!AE76="O",'ENTR2-Mobile&amp;Age'!AE124="O"),AND('ENTR2-Mobile&amp;Age'!AE76="K",'ENTR2-Mobile&amp;Age'!AE124="K")),SUM('ENTR2-Mobile&amp;Age'!AD76,'ENTR2-Mobile&amp;Age'!AD124)=0,ISNUMBER('ENTR2-Mobile&amp;Age'!AD172)),"",IF(OR('ENTR2-Mobile&amp;Age'!AE76="O",'ENTR2-Mobile&amp;Age'!AE124="O"),"O",IF(AND('ENTR2-Mobile&amp;Age'!AE76='ENTR2-Mobile&amp;Age'!AE124,OR('ENTR2-Mobile&amp;Age'!AE76="K",'ENTR2-Mobile&amp;Age'!AE76="W",'ENTR2-Mobile&amp;Age'!AE76="M")), UPPER('ENTR2-Mobile&amp;Age'!AE76),"")))</f>
        <v/>
      </c>
      <c r="J1190" s="321" t="s">
        <v>184</v>
      </c>
      <c r="K1190" s="322" t="str">
        <f>IF(AND(ISBLANK('ENTR2-Mobile&amp;Age'!AD172),$L$1190&lt;&gt;"M"),"",'ENTR2-Mobile&amp;Age'!AD172)</f>
        <v/>
      </c>
      <c r="L1190" s="316" t="str">
        <f>IF(ISBLANK('ENTR2-Mobile&amp;Age'!AE172),"",'ENTR2-Mobile&amp;Age'!AE172)</f>
        <v/>
      </c>
      <c r="M1190" s="317" t="str">
        <f t="shared" si="19"/>
        <v>OK</v>
      </c>
      <c r="N1190" s="342"/>
    </row>
    <row r="1191" spans="1:14" ht="22.5" x14ac:dyDescent="0.2">
      <c r="A1191" s="316" t="s">
        <v>389</v>
      </c>
      <c r="B1191" s="316" t="s">
        <v>3448</v>
      </c>
      <c r="C1191" s="316" t="s">
        <v>387</v>
      </c>
      <c r="D1191" s="318" t="s">
        <v>762</v>
      </c>
      <c r="E1191" s="321" t="s">
        <v>184</v>
      </c>
      <c r="F1191" s="316" t="s">
        <v>387</v>
      </c>
      <c r="G1191" s="318" t="s">
        <v>461</v>
      </c>
      <c r="H1191" s="316" t="str">
        <f>IF(OR(AND('ENTR2-Mobile&amp;Age'!AD77="",'ENTR2-Mobile&amp;Age'!AE77=""),AND('ENTR2-Mobile&amp;Age'!AD125="",'ENTR2-Mobile&amp;Age'!AE125=""),AND('ENTR2-Mobile&amp;Age'!AE77="K",'ENTR2-Mobile&amp;Age'!AE125="K"),OR('ENTR2-Mobile&amp;Age'!AE77="O",'ENTR2-Mobile&amp;Age'!AE125="O")),"",SUM('ENTR2-Mobile&amp;Age'!AD77,'ENTR2-Mobile&amp;Age'!AD125))</f>
        <v/>
      </c>
      <c r="I1191" s="316" t="str">
        <f>IF(AND(OR(AND('ENTR2-Mobile&amp;Age'!AE77="O",'ENTR2-Mobile&amp;Age'!AE125="O"),AND('ENTR2-Mobile&amp;Age'!AE77="K",'ENTR2-Mobile&amp;Age'!AE125="K")),SUM('ENTR2-Mobile&amp;Age'!AD77,'ENTR2-Mobile&amp;Age'!AD125)=0,ISNUMBER('ENTR2-Mobile&amp;Age'!AD173)),"",IF(OR('ENTR2-Mobile&amp;Age'!AE77="O",'ENTR2-Mobile&amp;Age'!AE125="O"),"O",IF(AND('ENTR2-Mobile&amp;Age'!AE77='ENTR2-Mobile&amp;Age'!AE125,OR('ENTR2-Mobile&amp;Age'!AE77="K",'ENTR2-Mobile&amp;Age'!AE77="W",'ENTR2-Mobile&amp;Age'!AE77="M")), UPPER('ENTR2-Mobile&amp;Age'!AE77),"")))</f>
        <v/>
      </c>
      <c r="J1191" s="321" t="s">
        <v>184</v>
      </c>
      <c r="K1191" s="322" t="str">
        <f>IF(AND(ISBLANK('ENTR2-Mobile&amp;Age'!AD173),$L$1191&lt;&gt;"M"),"",'ENTR2-Mobile&amp;Age'!AD173)</f>
        <v/>
      </c>
      <c r="L1191" s="316" t="str">
        <f>IF(ISBLANK('ENTR2-Mobile&amp;Age'!AE173),"",'ENTR2-Mobile&amp;Age'!AE173)</f>
        <v/>
      </c>
      <c r="M1191" s="317" t="str">
        <f t="shared" si="19"/>
        <v>OK</v>
      </c>
      <c r="N1191" s="342"/>
    </row>
    <row r="1192" spans="1:14" ht="22.5" x14ac:dyDescent="0.2">
      <c r="A1192" s="316" t="s">
        <v>389</v>
      </c>
      <c r="B1192" s="316" t="s">
        <v>3449</v>
      </c>
      <c r="C1192" s="316" t="s">
        <v>387</v>
      </c>
      <c r="D1192" s="318" t="s">
        <v>764</v>
      </c>
      <c r="E1192" s="321" t="s">
        <v>184</v>
      </c>
      <c r="F1192" s="316" t="s">
        <v>387</v>
      </c>
      <c r="G1192" s="318" t="s">
        <v>431</v>
      </c>
      <c r="H1192" s="316" t="str">
        <f>IF(OR(SUMPRODUCT(--('ENTR2-Mobile&amp;Age'!AG31:'ENTR2-Mobile&amp;Age'!AG76=""),--('ENTR2-Mobile&amp;Age'!AH31:'ENTR2-Mobile&amp;Age'!AH76=""))&gt;0,COUNTIF('ENTR2-Mobile&amp;Age'!AH31:'ENTR2-Mobile&amp;Age'!AH76,"O")&gt;0, COUNTIF('ENTR2-Mobile&amp;Age'!AH31:'ENTR2-Mobile&amp;Age'!AH76,"K")=46),"",SUM('ENTR2-Mobile&amp;Age'!AG31:'ENTR2-Mobile&amp;Age'!AG76))</f>
        <v/>
      </c>
      <c r="I1192" s="316" t="str">
        <f xml:space="preserve"> IF(AND(OR(COUNTIF('ENTR2-Mobile&amp;Age'!AH31:'ENTR2-Mobile&amp;Age'!AH76,"O")=46,COUNTIF('ENTR2-Mobile&amp;Age'!AH31:'ENTR2-Mobile&amp;Age'!AH76,"K")=46),SUM('ENTR2-Mobile&amp;Age'!AG31:'ENTR2-Mobile&amp;Age'!AG76)=0,ISNUMBER('ENTR2-Mobile&amp;Age'!AG77)),"",IF(COUNTIF('ENTR2-Mobile&amp;Age'!AH31:'ENTR2-Mobile&amp;Age'!AH76,"O")&gt;0,"O", IF(AND(COUNTIF('ENTR2-Mobile&amp;Age'!AH31:'ENTR2-Mobile&amp;Age'!AH76,'ENTR2-Mobile&amp;Age'!AH31)=46,OR('ENTR2-Mobile&amp;Age'!AH31="K",'ENTR2-Mobile&amp;Age'!AH31="W",'ENTR2-Mobile&amp;Age'!AH31="M")),UPPER('ENTR2-Mobile&amp;Age'!AH31),"")))</f>
        <v/>
      </c>
      <c r="J1192" s="321" t="s">
        <v>184</v>
      </c>
      <c r="K1192" s="322" t="str">
        <f>IF(AND(ISBLANK('ENTR2-Mobile&amp;Age'!AG77),$L$1192&lt;&gt;"M"),"",'ENTR2-Mobile&amp;Age'!AG77)</f>
        <v/>
      </c>
      <c r="L1192" s="316" t="str">
        <f>IF(ISBLANK('ENTR2-Mobile&amp;Age'!AH77),"",'ENTR2-Mobile&amp;Age'!AH77)</f>
        <v/>
      </c>
      <c r="M1192" s="317" t="str">
        <f t="shared" si="19"/>
        <v>OK</v>
      </c>
      <c r="N1192" s="342"/>
    </row>
    <row r="1193" spans="1:14" ht="22.5" x14ac:dyDescent="0.2">
      <c r="A1193" s="316" t="s">
        <v>389</v>
      </c>
      <c r="B1193" s="316" t="s">
        <v>3450</v>
      </c>
      <c r="C1193" s="316" t="s">
        <v>387</v>
      </c>
      <c r="D1193" s="318" t="s">
        <v>766</v>
      </c>
      <c r="E1193" s="321" t="s">
        <v>184</v>
      </c>
      <c r="F1193" s="316" t="s">
        <v>387</v>
      </c>
      <c r="G1193" s="318" t="s">
        <v>443</v>
      </c>
      <c r="H1193" s="316" t="str">
        <f>IF(OR(SUMPRODUCT(--('ENTR2-Mobile&amp;Age'!AG79:'ENTR2-Mobile&amp;Age'!AG124=""),--('ENTR2-Mobile&amp;Age'!AH79:'ENTR2-Mobile&amp;Age'!AH124=""))&gt;0,COUNTIF('ENTR2-Mobile&amp;Age'!AH79:'ENTR2-Mobile&amp;Age'!AH124,"O")&gt;0, COUNTIF('ENTR2-Mobile&amp;Age'!AH79:'ENTR2-Mobile&amp;Age'!AH124,"K")=46),"",SUM('ENTR2-Mobile&amp;Age'!AG79:'ENTR2-Mobile&amp;Age'!AG124))</f>
        <v/>
      </c>
      <c r="I1193" s="316" t="str">
        <f xml:space="preserve"> IF(AND(OR(COUNTIF('ENTR2-Mobile&amp;Age'!AH79:'ENTR2-Mobile&amp;Age'!AH124,"O")=46,COUNTIF('ENTR2-Mobile&amp;Age'!AH79:'ENTR2-Mobile&amp;Age'!AH124,"K")=46),SUM('ENTR2-Mobile&amp;Age'!AG79:'ENTR2-Mobile&amp;Age'!AG124)=0,ISNUMBER('ENTR2-Mobile&amp;Age'!AG125)),"",IF(COUNTIF('ENTR2-Mobile&amp;Age'!AH79:'ENTR2-Mobile&amp;Age'!AH124,"O")&gt;0,"O", IF(AND(COUNTIF('ENTR2-Mobile&amp;Age'!AH79:'ENTR2-Mobile&amp;Age'!AH124,'ENTR2-Mobile&amp;Age'!AH79)=46,OR('ENTR2-Mobile&amp;Age'!AH79="K",'ENTR2-Mobile&amp;Age'!AH79="W",'ENTR2-Mobile&amp;Age'!AH79="M")),UPPER('ENTR2-Mobile&amp;Age'!AH79),"")))</f>
        <v/>
      </c>
      <c r="J1193" s="321" t="s">
        <v>184</v>
      </c>
      <c r="K1193" s="322" t="str">
        <f>IF(AND(ISBLANK('ENTR2-Mobile&amp;Age'!AG125),$L$1193&lt;&gt;"M"),"",'ENTR2-Mobile&amp;Age'!AG125)</f>
        <v/>
      </c>
      <c r="L1193" s="316" t="str">
        <f>IF(ISBLANK('ENTR2-Mobile&amp;Age'!AH125),"",'ENTR2-Mobile&amp;Age'!AH125)</f>
        <v/>
      </c>
      <c r="M1193" s="317" t="str">
        <f t="shared" si="19"/>
        <v>OK</v>
      </c>
      <c r="N1193" s="342"/>
    </row>
    <row r="1194" spans="1:14" ht="22.5" x14ac:dyDescent="0.2">
      <c r="A1194" s="316" t="s">
        <v>389</v>
      </c>
      <c r="B1194" s="316" t="s">
        <v>3451</v>
      </c>
      <c r="C1194" s="316" t="s">
        <v>387</v>
      </c>
      <c r="D1194" s="318" t="s">
        <v>768</v>
      </c>
      <c r="E1194" s="321" t="s">
        <v>184</v>
      </c>
      <c r="F1194" s="316" t="s">
        <v>387</v>
      </c>
      <c r="G1194" s="318" t="s">
        <v>769</v>
      </c>
      <c r="H1194" s="316" t="str">
        <f>IF(OR(AND('ENTR2-Mobile&amp;Age'!AG31="",'ENTR2-Mobile&amp;Age'!AH31=""),AND('ENTR2-Mobile&amp;Age'!AG79="",'ENTR2-Mobile&amp;Age'!AH79=""),AND('ENTR2-Mobile&amp;Age'!AH31="K",'ENTR2-Mobile&amp;Age'!AH79="K"),OR('ENTR2-Mobile&amp;Age'!AH31="O",'ENTR2-Mobile&amp;Age'!AH79="O")),"",SUM('ENTR2-Mobile&amp;Age'!AG31,'ENTR2-Mobile&amp;Age'!AG79))</f>
        <v/>
      </c>
      <c r="I1194" s="316" t="str">
        <f>IF(AND(OR(AND('ENTR2-Mobile&amp;Age'!AH31="O",'ENTR2-Mobile&amp;Age'!AH79="O"),AND('ENTR2-Mobile&amp;Age'!AH31="K",'ENTR2-Mobile&amp;Age'!AH79="K")),SUM('ENTR2-Mobile&amp;Age'!AG31,'ENTR2-Mobile&amp;Age'!AG79)=0,ISNUMBER('ENTR2-Mobile&amp;Age'!AG127)),"",IF(OR('ENTR2-Mobile&amp;Age'!AH31="O",'ENTR2-Mobile&amp;Age'!AH79="O"),"O",IF(AND('ENTR2-Mobile&amp;Age'!AH31='ENTR2-Mobile&amp;Age'!AH79,OR('ENTR2-Mobile&amp;Age'!AH31="K",'ENTR2-Mobile&amp;Age'!AH31="W",'ENTR2-Mobile&amp;Age'!AH31="M")), UPPER('ENTR2-Mobile&amp;Age'!AH31),"")))</f>
        <v/>
      </c>
      <c r="J1194" s="321" t="s">
        <v>184</v>
      </c>
      <c r="K1194" s="322" t="str">
        <f>IF(AND(ISBLANK('ENTR2-Mobile&amp;Age'!AG127),$L$1194&lt;&gt;"M"),"",'ENTR2-Mobile&amp;Age'!AG127)</f>
        <v/>
      </c>
      <c r="L1194" s="316" t="str">
        <f>IF(ISBLANK('ENTR2-Mobile&amp;Age'!AH127),"",'ENTR2-Mobile&amp;Age'!AH127)</f>
        <v/>
      </c>
      <c r="M1194" s="317" t="str">
        <f t="shared" si="19"/>
        <v>OK</v>
      </c>
      <c r="N1194" s="342"/>
    </row>
    <row r="1195" spans="1:14" ht="22.5" x14ac:dyDescent="0.2">
      <c r="A1195" s="316" t="s">
        <v>389</v>
      </c>
      <c r="B1195" s="316" t="s">
        <v>3452</v>
      </c>
      <c r="C1195" s="316" t="s">
        <v>387</v>
      </c>
      <c r="D1195" s="318" t="s">
        <v>771</v>
      </c>
      <c r="E1195" s="321" t="s">
        <v>184</v>
      </c>
      <c r="F1195" s="316" t="s">
        <v>387</v>
      </c>
      <c r="G1195" s="318" t="s">
        <v>772</v>
      </c>
      <c r="H1195" s="316" t="str">
        <f>IF(OR(AND('ENTR2-Mobile&amp;Age'!AG32="",'ENTR2-Mobile&amp;Age'!AH32=""),AND('ENTR2-Mobile&amp;Age'!AG80="",'ENTR2-Mobile&amp;Age'!AH80=""),AND('ENTR2-Mobile&amp;Age'!AH32="K",'ENTR2-Mobile&amp;Age'!AH80="K"),OR('ENTR2-Mobile&amp;Age'!AH32="O",'ENTR2-Mobile&amp;Age'!AH80="O")),"",SUM('ENTR2-Mobile&amp;Age'!AG32,'ENTR2-Mobile&amp;Age'!AG80))</f>
        <v/>
      </c>
      <c r="I1195" s="316" t="str">
        <f>IF(AND(OR(AND('ENTR2-Mobile&amp;Age'!AH32="O",'ENTR2-Mobile&amp;Age'!AH80="O"),AND('ENTR2-Mobile&amp;Age'!AH32="K",'ENTR2-Mobile&amp;Age'!AH80="K")),SUM('ENTR2-Mobile&amp;Age'!AG32,'ENTR2-Mobile&amp;Age'!AG80)=0,ISNUMBER('ENTR2-Mobile&amp;Age'!AG128)),"",IF(OR('ENTR2-Mobile&amp;Age'!AH32="O",'ENTR2-Mobile&amp;Age'!AH80="O"),"O",IF(AND('ENTR2-Mobile&amp;Age'!AH32='ENTR2-Mobile&amp;Age'!AH80,OR('ENTR2-Mobile&amp;Age'!AH32="K",'ENTR2-Mobile&amp;Age'!AH32="W",'ENTR2-Mobile&amp;Age'!AH32="M")), UPPER('ENTR2-Mobile&amp;Age'!AH32),"")))</f>
        <v/>
      </c>
      <c r="J1195" s="321" t="s">
        <v>184</v>
      </c>
      <c r="K1195" s="322" t="str">
        <f>IF(AND(ISBLANK('ENTR2-Mobile&amp;Age'!AG128),$L$1195&lt;&gt;"M"),"",'ENTR2-Mobile&amp;Age'!AG128)</f>
        <v/>
      </c>
      <c r="L1195" s="316" t="str">
        <f>IF(ISBLANK('ENTR2-Mobile&amp;Age'!AH128),"",'ENTR2-Mobile&amp;Age'!AH128)</f>
        <v/>
      </c>
      <c r="M1195" s="317" t="str">
        <f t="shared" si="19"/>
        <v>OK</v>
      </c>
      <c r="N1195" s="342"/>
    </row>
    <row r="1196" spans="1:14" ht="22.5" x14ac:dyDescent="0.2">
      <c r="A1196" s="316" t="s">
        <v>389</v>
      </c>
      <c r="B1196" s="316" t="s">
        <v>3453</v>
      </c>
      <c r="C1196" s="316" t="s">
        <v>387</v>
      </c>
      <c r="D1196" s="318" t="s">
        <v>774</v>
      </c>
      <c r="E1196" s="321" t="s">
        <v>184</v>
      </c>
      <c r="F1196" s="316" t="s">
        <v>387</v>
      </c>
      <c r="G1196" s="318" t="s">
        <v>775</v>
      </c>
      <c r="H1196" s="316" t="str">
        <f>IF(OR(AND('ENTR2-Mobile&amp;Age'!AG33="",'ENTR2-Mobile&amp;Age'!AH33=""),AND('ENTR2-Mobile&amp;Age'!AG81="",'ENTR2-Mobile&amp;Age'!AH81=""),AND('ENTR2-Mobile&amp;Age'!AH33="K",'ENTR2-Mobile&amp;Age'!AH81="K"),OR('ENTR2-Mobile&amp;Age'!AH33="O",'ENTR2-Mobile&amp;Age'!AH81="O")),"",SUM('ENTR2-Mobile&amp;Age'!AG33,'ENTR2-Mobile&amp;Age'!AG81))</f>
        <v/>
      </c>
      <c r="I1196" s="316" t="str">
        <f>IF(AND(OR(AND('ENTR2-Mobile&amp;Age'!AH33="O",'ENTR2-Mobile&amp;Age'!AH81="O"),AND('ENTR2-Mobile&amp;Age'!AH33="K",'ENTR2-Mobile&amp;Age'!AH81="K")),SUM('ENTR2-Mobile&amp;Age'!AG33,'ENTR2-Mobile&amp;Age'!AG81)=0,ISNUMBER('ENTR2-Mobile&amp;Age'!AG129)),"",IF(OR('ENTR2-Mobile&amp;Age'!AH33="O",'ENTR2-Mobile&amp;Age'!AH81="O"),"O",IF(AND('ENTR2-Mobile&amp;Age'!AH33='ENTR2-Mobile&amp;Age'!AH81,OR('ENTR2-Mobile&amp;Age'!AH33="K",'ENTR2-Mobile&amp;Age'!AH33="W",'ENTR2-Mobile&amp;Age'!AH33="M")), UPPER('ENTR2-Mobile&amp;Age'!AH33),"")))</f>
        <v/>
      </c>
      <c r="J1196" s="321" t="s">
        <v>184</v>
      </c>
      <c r="K1196" s="322" t="str">
        <f>IF(AND(ISBLANK('ENTR2-Mobile&amp;Age'!AG129),$L$1196&lt;&gt;"M"),"",'ENTR2-Mobile&amp;Age'!AG129)</f>
        <v/>
      </c>
      <c r="L1196" s="316" t="str">
        <f>IF(ISBLANK('ENTR2-Mobile&amp;Age'!AH129),"",'ENTR2-Mobile&amp;Age'!AH129)</f>
        <v/>
      </c>
      <c r="M1196" s="317" t="str">
        <f t="shared" si="19"/>
        <v>OK</v>
      </c>
      <c r="N1196" s="342"/>
    </row>
    <row r="1197" spans="1:14" ht="22.5" x14ac:dyDescent="0.2">
      <c r="A1197" s="316" t="s">
        <v>389</v>
      </c>
      <c r="B1197" s="316" t="s">
        <v>3454</v>
      </c>
      <c r="C1197" s="316" t="s">
        <v>387</v>
      </c>
      <c r="D1197" s="318" t="s">
        <v>777</v>
      </c>
      <c r="E1197" s="321" t="s">
        <v>184</v>
      </c>
      <c r="F1197" s="316" t="s">
        <v>387</v>
      </c>
      <c r="G1197" s="318" t="s">
        <v>778</v>
      </c>
      <c r="H1197" s="316" t="str">
        <f>IF(OR(AND('ENTR2-Mobile&amp;Age'!AG34="",'ENTR2-Mobile&amp;Age'!AH34=""),AND('ENTR2-Mobile&amp;Age'!AG82="",'ENTR2-Mobile&amp;Age'!AH82=""),AND('ENTR2-Mobile&amp;Age'!AH34="K",'ENTR2-Mobile&amp;Age'!AH82="K"),OR('ENTR2-Mobile&amp;Age'!AH34="O",'ENTR2-Mobile&amp;Age'!AH82="O")),"",SUM('ENTR2-Mobile&amp;Age'!AG34,'ENTR2-Mobile&amp;Age'!AG82))</f>
        <v/>
      </c>
      <c r="I1197" s="316" t="str">
        <f>IF(AND(OR(AND('ENTR2-Mobile&amp;Age'!AH34="O",'ENTR2-Mobile&amp;Age'!AH82="O"),AND('ENTR2-Mobile&amp;Age'!AH34="K",'ENTR2-Mobile&amp;Age'!AH82="K")),SUM('ENTR2-Mobile&amp;Age'!AG34,'ENTR2-Mobile&amp;Age'!AG82)=0,ISNUMBER('ENTR2-Mobile&amp;Age'!AG130)),"",IF(OR('ENTR2-Mobile&amp;Age'!AH34="O",'ENTR2-Mobile&amp;Age'!AH82="O"),"O",IF(AND('ENTR2-Mobile&amp;Age'!AH34='ENTR2-Mobile&amp;Age'!AH82,OR('ENTR2-Mobile&amp;Age'!AH34="K",'ENTR2-Mobile&amp;Age'!AH34="W",'ENTR2-Mobile&amp;Age'!AH34="M")), UPPER('ENTR2-Mobile&amp;Age'!AH34),"")))</f>
        <v/>
      </c>
      <c r="J1197" s="321" t="s">
        <v>184</v>
      </c>
      <c r="K1197" s="322" t="str">
        <f>IF(AND(ISBLANK('ENTR2-Mobile&amp;Age'!AG130),$L$1197&lt;&gt;"M"),"",'ENTR2-Mobile&amp;Age'!AG130)</f>
        <v/>
      </c>
      <c r="L1197" s="316" t="str">
        <f>IF(ISBLANK('ENTR2-Mobile&amp;Age'!AH130),"",'ENTR2-Mobile&amp;Age'!AH130)</f>
        <v/>
      </c>
      <c r="M1197" s="317" t="str">
        <f t="shared" si="19"/>
        <v>OK</v>
      </c>
      <c r="N1197" s="342"/>
    </row>
    <row r="1198" spans="1:14" ht="22.5" x14ac:dyDescent="0.2">
      <c r="A1198" s="316" t="s">
        <v>389</v>
      </c>
      <c r="B1198" s="316" t="s">
        <v>3455</v>
      </c>
      <c r="C1198" s="316" t="s">
        <v>387</v>
      </c>
      <c r="D1198" s="318" t="s">
        <v>780</v>
      </c>
      <c r="E1198" s="321" t="s">
        <v>184</v>
      </c>
      <c r="F1198" s="316" t="s">
        <v>387</v>
      </c>
      <c r="G1198" s="318" t="s">
        <v>781</v>
      </c>
      <c r="H1198" s="316" t="str">
        <f>IF(OR(AND('ENTR2-Mobile&amp;Age'!AG35="",'ENTR2-Mobile&amp;Age'!AH35=""),AND('ENTR2-Mobile&amp;Age'!AG83="",'ENTR2-Mobile&amp;Age'!AH83=""),AND('ENTR2-Mobile&amp;Age'!AH35="K",'ENTR2-Mobile&amp;Age'!AH83="K"),OR('ENTR2-Mobile&amp;Age'!AH35="O",'ENTR2-Mobile&amp;Age'!AH83="O")),"",SUM('ENTR2-Mobile&amp;Age'!AG35,'ENTR2-Mobile&amp;Age'!AG83))</f>
        <v/>
      </c>
      <c r="I1198" s="316" t="str">
        <f>IF(AND(OR(AND('ENTR2-Mobile&amp;Age'!AH35="O",'ENTR2-Mobile&amp;Age'!AH83="O"),AND('ENTR2-Mobile&amp;Age'!AH35="K",'ENTR2-Mobile&amp;Age'!AH83="K")),SUM('ENTR2-Mobile&amp;Age'!AG35,'ENTR2-Mobile&amp;Age'!AG83)=0,ISNUMBER('ENTR2-Mobile&amp;Age'!AG131)),"",IF(OR('ENTR2-Mobile&amp;Age'!AH35="O",'ENTR2-Mobile&amp;Age'!AH83="O"),"O",IF(AND('ENTR2-Mobile&amp;Age'!AH35='ENTR2-Mobile&amp;Age'!AH83,OR('ENTR2-Mobile&amp;Age'!AH35="K",'ENTR2-Mobile&amp;Age'!AH35="W",'ENTR2-Mobile&amp;Age'!AH35="M")), UPPER('ENTR2-Mobile&amp;Age'!AH35),"")))</f>
        <v/>
      </c>
      <c r="J1198" s="321" t="s">
        <v>184</v>
      </c>
      <c r="K1198" s="322" t="str">
        <f>IF(AND(ISBLANK('ENTR2-Mobile&amp;Age'!AG131),$L$1198&lt;&gt;"M"),"",'ENTR2-Mobile&amp;Age'!AG131)</f>
        <v/>
      </c>
      <c r="L1198" s="316" t="str">
        <f>IF(ISBLANK('ENTR2-Mobile&amp;Age'!AH131),"",'ENTR2-Mobile&amp;Age'!AH131)</f>
        <v/>
      </c>
      <c r="M1198" s="317" t="str">
        <f t="shared" si="19"/>
        <v>OK</v>
      </c>
      <c r="N1198" s="342"/>
    </row>
    <row r="1199" spans="1:14" ht="22.5" x14ac:dyDescent="0.2">
      <c r="A1199" s="316" t="s">
        <v>389</v>
      </c>
      <c r="B1199" s="316" t="s">
        <v>3456</v>
      </c>
      <c r="C1199" s="316" t="s">
        <v>387</v>
      </c>
      <c r="D1199" s="318" t="s">
        <v>783</v>
      </c>
      <c r="E1199" s="321" t="s">
        <v>184</v>
      </c>
      <c r="F1199" s="316" t="s">
        <v>387</v>
      </c>
      <c r="G1199" s="318" t="s">
        <v>784</v>
      </c>
      <c r="H1199" s="316" t="str">
        <f>IF(OR(AND('ENTR2-Mobile&amp;Age'!AG36="",'ENTR2-Mobile&amp;Age'!AH36=""),AND('ENTR2-Mobile&amp;Age'!AG84="",'ENTR2-Mobile&amp;Age'!AH84=""),AND('ENTR2-Mobile&amp;Age'!AH36="K",'ENTR2-Mobile&amp;Age'!AH84="K"),OR('ENTR2-Mobile&amp;Age'!AH36="O",'ENTR2-Mobile&amp;Age'!AH84="O")),"",SUM('ENTR2-Mobile&amp;Age'!AG36,'ENTR2-Mobile&amp;Age'!AG84))</f>
        <v/>
      </c>
      <c r="I1199" s="316" t="str">
        <f>IF(AND(OR(AND('ENTR2-Mobile&amp;Age'!AH36="O",'ENTR2-Mobile&amp;Age'!AH84="O"),AND('ENTR2-Mobile&amp;Age'!AH36="K",'ENTR2-Mobile&amp;Age'!AH84="K")),SUM('ENTR2-Mobile&amp;Age'!AG36,'ENTR2-Mobile&amp;Age'!AG84)=0,ISNUMBER('ENTR2-Mobile&amp;Age'!AG132)),"",IF(OR('ENTR2-Mobile&amp;Age'!AH36="O",'ENTR2-Mobile&amp;Age'!AH84="O"),"O",IF(AND('ENTR2-Mobile&amp;Age'!AH36='ENTR2-Mobile&amp;Age'!AH84,OR('ENTR2-Mobile&amp;Age'!AH36="K",'ENTR2-Mobile&amp;Age'!AH36="W",'ENTR2-Mobile&amp;Age'!AH36="M")), UPPER('ENTR2-Mobile&amp;Age'!AH36),"")))</f>
        <v/>
      </c>
      <c r="J1199" s="321" t="s">
        <v>184</v>
      </c>
      <c r="K1199" s="322" t="str">
        <f>IF(AND(ISBLANK('ENTR2-Mobile&amp;Age'!AG132),$L$1199&lt;&gt;"M"),"",'ENTR2-Mobile&amp;Age'!AG132)</f>
        <v/>
      </c>
      <c r="L1199" s="316" t="str">
        <f>IF(ISBLANK('ENTR2-Mobile&amp;Age'!AH132),"",'ENTR2-Mobile&amp;Age'!AH132)</f>
        <v/>
      </c>
      <c r="M1199" s="317" t="str">
        <f t="shared" si="19"/>
        <v>OK</v>
      </c>
      <c r="N1199" s="342"/>
    </row>
    <row r="1200" spans="1:14" ht="22.5" x14ac:dyDescent="0.2">
      <c r="A1200" s="316" t="s">
        <v>389</v>
      </c>
      <c r="B1200" s="316" t="s">
        <v>3457</v>
      </c>
      <c r="C1200" s="316" t="s">
        <v>387</v>
      </c>
      <c r="D1200" s="318" t="s">
        <v>786</v>
      </c>
      <c r="E1200" s="321" t="s">
        <v>184</v>
      </c>
      <c r="F1200" s="316" t="s">
        <v>387</v>
      </c>
      <c r="G1200" s="318" t="s">
        <v>787</v>
      </c>
      <c r="H1200" s="316" t="str">
        <f>IF(OR(AND('ENTR2-Mobile&amp;Age'!AG37="",'ENTR2-Mobile&amp;Age'!AH37=""),AND('ENTR2-Mobile&amp;Age'!AG85="",'ENTR2-Mobile&amp;Age'!AH85=""),AND('ENTR2-Mobile&amp;Age'!AH37="K",'ENTR2-Mobile&amp;Age'!AH85="K"),OR('ENTR2-Mobile&amp;Age'!AH37="O",'ENTR2-Mobile&amp;Age'!AH85="O")),"",SUM('ENTR2-Mobile&amp;Age'!AG37,'ENTR2-Mobile&amp;Age'!AG85))</f>
        <v/>
      </c>
      <c r="I1200" s="316" t="str">
        <f>IF(AND(OR(AND('ENTR2-Mobile&amp;Age'!AH37="O",'ENTR2-Mobile&amp;Age'!AH85="O"),AND('ENTR2-Mobile&amp;Age'!AH37="K",'ENTR2-Mobile&amp;Age'!AH85="K")),SUM('ENTR2-Mobile&amp;Age'!AG37,'ENTR2-Mobile&amp;Age'!AG85)=0,ISNUMBER('ENTR2-Mobile&amp;Age'!AG133)),"",IF(OR('ENTR2-Mobile&amp;Age'!AH37="O",'ENTR2-Mobile&amp;Age'!AH85="O"),"O",IF(AND('ENTR2-Mobile&amp;Age'!AH37='ENTR2-Mobile&amp;Age'!AH85,OR('ENTR2-Mobile&amp;Age'!AH37="K",'ENTR2-Mobile&amp;Age'!AH37="W",'ENTR2-Mobile&amp;Age'!AH37="M")), UPPER('ENTR2-Mobile&amp;Age'!AH37),"")))</f>
        <v/>
      </c>
      <c r="J1200" s="321" t="s">
        <v>184</v>
      </c>
      <c r="K1200" s="322" t="str">
        <f>IF(AND(ISBLANK('ENTR2-Mobile&amp;Age'!AG133),$L$1200&lt;&gt;"M"),"",'ENTR2-Mobile&amp;Age'!AG133)</f>
        <v/>
      </c>
      <c r="L1200" s="316" t="str">
        <f>IF(ISBLANK('ENTR2-Mobile&amp;Age'!AH133),"",'ENTR2-Mobile&amp;Age'!AH133)</f>
        <v/>
      </c>
      <c r="M1200" s="317" t="str">
        <f t="shared" si="19"/>
        <v>OK</v>
      </c>
      <c r="N1200" s="342"/>
    </row>
    <row r="1201" spans="1:14" ht="22.5" x14ac:dyDescent="0.2">
      <c r="A1201" s="316" t="s">
        <v>389</v>
      </c>
      <c r="B1201" s="316" t="s">
        <v>3458</v>
      </c>
      <c r="C1201" s="316" t="s">
        <v>387</v>
      </c>
      <c r="D1201" s="318" t="s">
        <v>789</v>
      </c>
      <c r="E1201" s="321" t="s">
        <v>184</v>
      </c>
      <c r="F1201" s="316" t="s">
        <v>387</v>
      </c>
      <c r="G1201" s="318" t="s">
        <v>790</v>
      </c>
      <c r="H1201" s="316" t="str">
        <f>IF(OR(AND('ENTR2-Mobile&amp;Age'!AG38="",'ENTR2-Mobile&amp;Age'!AH38=""),AND('ENTR2-Mobile&amp;Age'!AG86="",'ENTR2-Mobile&amp;Age'!AH86=""),AND('ENTR2-Mobile&amp;Age'!AH38="K",'ENTR2-Mobile&amp;Age'!AH86="K"),OR('ENTR2-Mobile&amp;Age'!AH38="O",'ENTR2-Mobile&amp;Age'!AH86="O")),"",SUM('ENTR2-Mobile&amp;Age'!AG38,'ENTR2-Mobile&amp;Age'!AG86))</f>
        <v/>
      </c>
      <c r="I1201" s="316" t="str">
        <f>IF(AND(OR(AND('ENTR2-Mobile&amp;Age'!AH38="O",'ENTR2-Mobile&amp;Age'!AH86="O"),AND('ENTR2-Mobile&amp;Age'!AH38="K",'ENTR2-Mobile&amp;Age'!AH86="K")),SUM('ENTR2-Mobile&amp;Age'!AG38,'ENTR2-Mobile&amp;Age'!AG86)=0,ISNUMBER('ENTR2-Mobile&amp;Age'!AG134)),"",IF(OR('ENTR2-Mobile&amp;Age'!AH38="O",'ENTR2-Mobile&amp;Age'!AH86="O"),"O",IF(AND('ENTR2-Mobile&amp;Age'!AH38='ENTR2-Mobile&amp;Age'!AH86,OR('ENTR2-Mobile&amp;Age'!AH38="K",'ENTR2-Mobile&amp;Age'!AH38="W",'ENTR2-Mobile&amp;Age'!AH38="M")), UPPER('ENTR2-Mobile&amp;Age'!AH38),"")))</f>
        <v/>
      </c>
      <c r="J1201" s="321" t="s">
        <v>184</v>
      </c>
      <c r="K1201" s="322" t="str">
        <f>IF(AND(ISBLANK('ENTR2-Mobile&amp;Age'!AG134),$L$1201&lt;&gt;"M"),"",'ENTR2-Mobile&amp;Age'!AG134)</f>
        <v/>
      </c>
      <c r="L1201" s="316" t="str">
        <f>IF(ISBLANK('ENTR2-Mobile&amp;Age'!AH134),"",'ENTR2-Mobile&amp;Age'!AH134)</f>
        <v/>
      </c>
      <c r="M1201" s="317" t="str">
        <f t="shared" si="19"/>
        <v>OK</v>
      </c>
      <c r="N1201" s="342"/>
    </row>
    <row r="1202" spans="1:14" ht="22.5" x14ac:dyDescent="0.2">
      <c r="A1202" s="316" t="s">
        <v>389</v>
      </c>
      <c r="B1202" s="316" t="s">
        <v>3459</v>
      </c>
      <c r="C1202" s="316" t="s">
        <v>387</v>
      </c>
      <c r="D1202" s="318" t="s">
        <v>792</v>
      </c>
      <c r="E1202" s="321" t="s">
        <v>184</v>
      </c>
      <c r="F1202" s="316" t="s">
        <v>387</v>
      </c>
      <c r="G1202" s="318" t="s">
        <v>793</v>
      </c>
      <c r="H1202" s="316" t="str">
        <f>IF(OR(AND('ENTR2-Mobile&amp;Age'!AG39="",'ENTR2-Mobile&amp;Age'!AH39=""),AND('ENTR2-Mobile&amp;Age'!AG87="",'ENTR2-Mobile&amp;Age'!AH87=""),AND('ENTR2-Mobile&amp;Age'!AH39="K",'ENTR2-Mobile&amp;Age'!AH87="K"),OR('ENTR2-Mobile&amp;Age'!AH39="O",'ENTR2-Mobile&amp;Age'!AH87="O")),"",SUM('ENTR2-Mobile&amp;Age'!AG39,'ENTR2-Mobile&amp;Age'!AG87))</f>
        <v/>
      </c>
      <c r="I1202" s="316" t="str">
        <f>IF(AND(OR(AND('ENTR2-Mobile&amp;Age'!AH39="O",'ENTR2-Mobile&amp;Age'!AH87="O"),AND('ENTR2-Mobile&amp;Age'!AH39="K",'ENTR2-Mobile&amp;Age'!AH87="K")),SUM('ENTR2-Mobile&amp;Age'!AG39,'ENTR2-Mobile&amp;Age'!AG87)=0,ISNUMBER('ENTR2-Mobile&amp;Age'!AG135)),"",IF(OR('ENTR2-Mobile&amp;Age'!AH39="O",'ENTR2-Mobile&amp;Age'!AH87="O"),"O",IF(AND('ENTR2-Mobile&amp;Age'!AH39='ENTR2-Mobile&amp;Age'!AH87,OR('ENTR2-Mobile&amp;Age'!AH39="K",'ENTR2-Mobile&amp;Age'!AH39="W",'ENTR2-Mobile&amp;Age'!AH39="M")), UPPER('ENTR2-Mobile&amp;Age'!AH39),"")))</f>
        <v/>
      </c>
      <c r="J1202" s="321" t="s">
        <v>184</v>
      </c>
      <c r="K1202" s="322" t="str">
        <f>IF(AND(ISBLANK('ENTR2-Mobile&amp;Age'!AG135),$L$1202&lt;&gt;"M"),"",'ENTR2-Mobile&amp;Age'!AG135)</f>
        <v/>
      </c>
      <c r="L1202" s="316" t="str">
        <f>IF(ISBLANK('ENTR2-Mobile&amp;Age'!AH135),"",'ENTR2-Mobile&amp;Age'!AH135)</f>
        <v/>
      </c>
      <c r="M1202" s="317" t="str">
        <f t="shared" si="19"/>
        <v>OK</v>
      </c>
      <c r="N1202" s="342"/>
    </row>
    <row r="1203" spans="1:14" ht="22.5" x14ac:dyDescent="0.2">
      <c r="A1203" s="316" t="s">
        <v>389</v>
      </c>
      <c r="B1203" s="316" t="s">
        <v>3460</v>
      </c>
      <c r="C1203" s="316" t="s">
        <v>387</v>
      </c>
      <c r="D1203" s="318" t="s">
        <v>795</v>
      </c>
      <c r="E1203" s="321" t="s">
        <v>184</v>
      </c>
      <c r="F1203" s="316" t="s">
        <v>387</v>
      </c>
      <c r="G1203" s="318" t="s">
        <v>412</v>
      </c>
      <c r="H1203" s="316" t="str">
        <f>IF(OR(AND('ENTR2-Mobile&amp;Age'!AG40="",'ENTR2-Mobile&amp;Age'!AH40=""),AND('ENTR2-Mobile&amp;Age'!AG88="",'ENTR2-Mobile&amp;Age'!AH88=""),AND('ENTR2-Mobile&amp;Age'!AH40="K",'ENTR2-Mobile&amp;Age'!AH88="K"),OR('ENTR2-Mobile&amp;Age'!AH40="O",'ENTR2-Mobile&amp;Age'!AH88="O")),"",SUM('ENTR2-Mobile&amp;Age'!AG40,'ENTR2-Mobile&amp;Age'!AG88))</f>
        <v/>
      </c>
      <c r="I1203" s="316" t="str">
        <f>IF(AND(OR(AND('ENTR2-Mobile&amp;Age'!AH40="O",'ENTR2-Mobile&amp;Age'!AH88="O"),AND('ENTR2-Mobile&amp;Age'!AH40="K",'ENTR2-Mobile&amp;Age'!AH88="K")),SUM('ENTR2-Mobile&amp;Age'!AG40,'ENTR2-Mobile&amp;Age'!AG88)=0,ISNUMBER('ENTR2-Mobile&amp;Age'!AG136)),"",IF(OR('ENTR2-Mobile&amp;Age'!AH40="O",'ENTR2-Mobile&amp;Age'!AH88="O"),"O",IF(AND('ENTR2-Mobile&amp;Age'!AH40='ENTR2-Mobile&amp;Age'!AH88,OR('ENTR2-Mobile&amp;Age'!AH40="K",'ENTR2-Mobile&amp;Age'!AH40="W",'ENTR2-Mobile&amp;Age'!AH40="M")), UPPER('ENTR2-Mobile&amp;Age'!AH40),"")))</f>
        <v/>
      </c>
      <c r="J1203" s="321" t="s">
        <v>184</v>
      </c>
      <c r="K1203" s="322" t="str">
        <f>IF(AND(ISBLANK('ENTR2-Mobile&amp;Age'!AG136),$L$1203&lt;&gt;"M"),"",'ENTR2-Mobile&amp;Age'!AG136)</f>
        <v/>
      </c>
      <c r="L1203" s="316" t="str">
        <f>IF(ISBLANK('ENTR2-Mobile&amp;Age'!AH136),"",'ENTR2-Mobile&amp;Age'!AH136)</f>
        <v/>
      </c>
      <c r="M1203" s="317" t="str">
        <f t="shared" si="19"/>
        <v>OK</v>
      </c>
      <c r="N1203" s="342"/>
    </row>
    <row r="1204" spans="1:14" ht="22.5" x14ac:dyDescent="0.2">
      <c r="A1204" s="316" t="s">
        <v>389</v>
      </c>
      <c r="B1204" s="316" t="s">
        <v>3461</v>
      </c>
      <c r="C1204" s="316" t="s">
        <v>387</v>
      </c>
      <c r="D1204" s="318" t="s">
        <v>797</v>
      </c>
      <c r="E1204" s="321" t="s">
        <v>184</v>
      </c>
      <c r="F1204" s="316" t="s">
        <v>387</v>
      </c>
      <c r="G1204" s="318" t="s">
        <v>798</v>
      </c>
      <c r="H1204" s="316" t="str">
        <f>IF(OR(AND('ENTR2-Mobile&amp;Age'!AG41="",'ENTR2-Mobile&amp;Age'!AH41=""),AND('ENTR2-Mobile&amp;Age'!AG89="",'ENTR2-Mobile&amp;Age'!AH89=""),AND('ENTR2-Mobile&amp;Age'!AH41="K",'ENTR2-Mobile&amp;Age'!AH89="K"),OR('ENTR2-Mobile&amp;Age'!AH41="O",'ENTR2-Mobile&amp;Age'!AH89="O")),"",SUM('ENTR2-Mobile&amp;Age'!AG41,'ENTR2-Mobile&amp;Age'!AG89))</f>
        <v/>
      </c>
      <c r="I1204" s="316" t="str">
        <f>IF(AND(OR(AND('ENTR2-Mobile&amp;Age'!AH41="O",'ENTR2-Mobile&amp;Age'!AH89="O"),AND('ENTR2-Mobile&amp;Age'!AH41="K",'ENTR2-Mobile&amp;Age'!AH89="K")),SUM('ENTR2-Mobile&amp;Age'!AG41,'ENTR2-Mobile&amp;Age'!AG89)=0,ISNUMBER('ENTR2-Mobile&amp;Age'!AG137)),"",IF(OR('ENTR2-Mobile&amp;Age'!AH41="O",'ENTR2-Mobile&amp;Age'!AH89="O"),"O",IF(AND('ENTR2-Mobile&amp;Age'!AH41='ENTR2-Mobile&amp;Age'!AH89,OR('ENTR2-Mobile&amp;Age'!AH41="K",'ENTR2-Mobile&amp;Age'!AH41="W",'ENTR2-Mobile&amp;Age'!AH41="M")), UPPER('ENTR2-Mobile&amp;Age'!AH41),"")))</f>
        <v/>
      </c>
      <c r="J1204" s="321" t="s">
        <v>184</v>
      </c>
      <c r="K1204" s="322" t="str">
        <f>IF(AND(ISBLANK('ENTR2-Mobile&amp;Age'!AG137),$L$1204&lt;&gt;"M"),"",'ENTR2-Mobile&amp;Age'!AG137)</f>
        <v/>
      </c>
      <c r="L1204" s="316" t="str">
        <f>IF(ISBLANK('ENTR2-Mobile&amp;Age'!AH137),"",'ENTR2-Mobile&amp;Age'!AH137)</f>
        <v/>
      </c>
      <c r="M1204" s="317" t="str">
        <f t="shared" si="19"/>
        <v>OK</v>
      </c>
      <c r="N1204" s="342"/>
    </row>
    <row r="1205" spans="1:14" ht="22.5" x14ac:dyDescent="0.2">
      <c r="A1205" s="316" t="s">
        <v>389</v>
      </c>
      <c r="B1205" s="316" t="s">
        <v>3462</v>
      </c>
      <c r="C1205" s="316" t="s">
        <v>387</v>
      </c>
      <c r="D1205" s="318" t="s">
        <v>800</v>
      </c>
      <c r="E1205" s="321" t="s">
        <v>184</v>
      </c>
      <c r="F1205" s="316" t="s">
        <v>387</v>
      </c>
      <c r="G1205" s="318" t="s">
        <v>801</v>
      </c>
      <c r="H1205" s="316" t="str">
        <f>IF(OR(AND('ENTR2-Mobile&amp;Age'!AG42="",'ENTR2-Mobile&amp;Age'!AH42=""),AND('ENTR2-Mobile&amp;Age'!AG90="",'ENTR2-Mobile&amp;Age'!AH90=""),AND('ENTR2-Mobile&amp;Age'!AH42="K",'ENTR2-Mobile&amp;Age'!AH90="K"),OR('ENTR2-Mobile&amp;Age'!AH42="O",'ENTR2-Mobile&amp;Age'!AH90="O")),"",SUM('ENTR2-Mobile&amp;Age'!AG42,'ENTR2-Mobile&amp;Age'!AG90))</f>
        <v/>
      </c>
      <c r="I1205" s="316" t="str">
        <f>IF(AND(OR(AND('ENTR2-Mobile&amp;Age'!AH42="O",'ENTR2-Mobile&amp;Age'!AH90="O"),AND('ENTR2-Mobile&amp;Age'!AH42="K",'ENTR2-Mobile&amp;Age'!AH90="K")),SUM('ENTR2-Mobile&amp;Age'!AG42,'ENTR2-Mobile&amp;Age'!AG90)=0,ISNUMBER('ENTR2-Mobile&amp;Age'!AG138)),"",IF(OR('ENTR2-Mobile&amp;Age'!AH42="O",'ENTR2-Mobile&amp;Age'!AH90="O"),"O",IF(AND('ENTR2-Mobile&amp;Age'!AH42='ENTR2-Mobile&amp;Age'!AH90,OR('ENTR2-Mobile&amp;Age'!AH42="K",'ENTR2-Mobile&amp;Age'!AH42="W",'ENTR2-Mobile&amp;Age'!AH42="M")), UPPER('ENTR2-Mobile&amp;Age'!AH42),"")))</f>
        <v/>
      </c>
      <c r="J1205" s="321" t="s">
        <v>184</v>
      </c>
      <c r="K1205" s="322" t="str">
        <f>IF(AND(ISBLANK('ENTR2-Mobile&amp;Age'!AG138),$L$1205&lt;&gt;"M"),"",'ENTR2-Mobile&amp;Age'!AG138)</f>
        <v/>
      </c>
      <c r="L1205" s="316" t="str">
        <f>IF(ISBLANK('ENTR2-Mobile&amp;Age'!AH138),"",'ENTR2-Mobile&amp;Age'!AH138)</f>
        <v/>
      </c>
      <c r="M1205" s="317" t="str">
        <f t="shared" si="19"/>
        <v>OK</v>
      </c>
      <c r="N1205" s="342"/>
    </row>
    <row r="1206" spans="1:14" ht="22.5" x14ac:dyDescent="0.2">
      <c r="A1206" s="316" t="s">
        <v>389</v>
      </c>
      <c r="B1206" s="316" t="s">
        <v>3463</v>
      </c>
      <c r="C1206" s="316" t="s">
        <v>387</v>
      </c>
      <c r="D1206" s="318" t="s">
        <v>803</v>
      </c>
      <c r="E1206" s="321" t="s">
        <v>184</v>
      </c>
      <c r="F1206" s="316" t="s">
        <v>387</v>
      </c>
      <c r="G1206" s="318" t="s">
        <v>804</v>
      </c>
      <c r="H1206" s="316" t="str">
        <f>IF(OR(AND('ENTR2-Mobile&amp;Age'!AG43="",'ENTR2-Mobile&amp;Age'!AH43=""),AND('ENTR2-Mobile&amp;Age'!AG91="",'ENTR2-Mobile&amp;Age'!AH91=""),AND('ENTR2-Mobile&amp;Age'!AH43="K",'ENTR2-Mobile&amp;Age'!AH91="K"),OR('ENTR2-Mobile&amp;Age'!AH43="O",'ENTR2-Mobile&amp;Age'!AH91="O")),"",SUM('ENTR2-Mobile&amp;Age'!AG43,'ENTR2-Mobile&amp;Age'!AG91))</f>
        <v/>
      </c>
      <c r="I1206" s="316" t="str">
        <f>IF(AND(OR(AND('ENTR2-Mobile&amp;Age'!AH43="O",'ENTR2-Mobile&amp;Age'!AH91="O"),AND('ENTR2-Mobile&amp;Age'!AH43="K",'ENTR2-Mobile&amp;Age'!AH91="K")),SUM('ENTR2-Mobile&amp;Age'!AG43,'ENTR2-Mobile&amp;Age'!AG91)=0,ISNUMBER('ENTR2-Mobile&amp;Age'!AG139)),"",IF(OR('ENTR2-Mobile&amp;Age'!AH43="O",'ENTR2-Mobile&amp;Age'!AH91="O"),"O",IF(AND('ENTR2-Mobile&amp;Age'!AH43='ENTR2-Mobile&amp;Age'!AH91,OR('ENTR2-Mobile&amp;Age'!AH43="K",'ENTR2-Mobile&amp;Age'!AH43="W",'ENTR2-Mobile&amp;Age'!AH43="M")), UPPER('ENTR2-Mobile&amp;Age'!AH43),"")))</f>
        <v/>
      </c>
      <c r="J1206" s="321" t="s">
        <v>184</v>
      </c>
      <c r="K1206" s="322" t="str">
        <f>IF(AND(ISBLANK('ENTR2-Mobile&amp;Age'!AG139),$L$1206&lt;&gt;"M"),"",'ENTR2-Mobile&amp;Age'!AG139)</f>
        <v/>
      </c>
      <c r="L1206" s="316" t="str">
        <f>IF(ISBLANK('ENTR2-Mobile&amp;Age'!AH139),"",'ENTR2-Mobile&amp;Age'!AH139)</f>
        <v/>
      </c>
      <c r="M1206" s="317" t="str">
        <f t="shared" si="19"/>
        <v>OK</v>
      </c>
      <c r="N1206" s="342"/>
    </row>
    <row r="1207" spans="1:14" ht="22.5" x14ac:dyDescent="0.2">
      <c r="A1207" s="316" t="s">
        <v>389</v>
      </c>
      <c r="B1207" s="316" t="s">
        <v>3464</v>
      </c>
      <c r="C1207" s="316" t="s">
        <v>387</v>
      </c>
      <c r="D1207" s="318" t="s">
        <v>806</v>
      </c>
      <c r="E1207" s="321" t="s">
        <v>184</v>
      </c>
      <c r="F1207" s="316" t="s">
        <v>387</v>
      </c>
      <c r="G1207" s="318" t="s">
        <v>807</v>
      </c>
      <c r="H1207" s="316" t="str">
        <f>IF(OR(AND('ENTR2-Mobile&amp;Age'!AG44="",'ENTR2-Mobile&amp;Age'!AH44=""),AND('ENTR2-Mobile&amp;Age'!AG92="",'ENTR2-Mobile&amp;Age'!AH92=""),AND('ENTR2-Mobile&amp;Age'!AH44="K",'ENTR2-Mobile&amp;Age'!AH92="K"),OR('ENTR2-Mobile&amp;Age'!AH44="O",'ENTR2-Mobile&amp;Age'!AH92="O")),"",SUM('ENTR2-Mobile&amp;Age'!AG44,'ENTR2-Mobile&amp;Age'!AG92))</f>
        <v/>
      </c>
      <c r="I1207" s="316" t="str">
        <f>IF(AND(OR(AND('ENTR2-Mobile&amp;Age'!AH44="O",'ENTR2-Mobile&amp;Age'!AH92="O"),AND('ENTR2-Mobile&amp;Age'!AH44="K",'ENTR2-Mobile&amp;Age'!AH92="K")),SUM('ENTR2-Mobile&amp;Age'!AG44,'ENTR2-Mobile&amp;Age'!AG92)=0,ISNUMBER('ENTR2-Mobile&amp;Age'!AG140)),"",IF(OR('ENTR2-Mobile&amp;Age'!AH44="O",'ENTR2-Mobile&amp;Age'!AH92="O"),"O",IF(AND('ENTR2-Mobile&amp;Age'!AH44='ENTR2-Mobile&amp;Age'!AH92,OR('ENTR2-Mobile&amp;Age'!AH44="K",'ENTR2-Mobile&amp;Age'!AH44="W",'ENTR2-Mobile&amp;Age'!AH44="M")), UPPER('ENTR2-Mobile&amp;Age'!AH44),"")))</f>
        <v/>
      </c>
      <c r="J1207" s="321" t="s">
        <v>184</v>
      </c>
      <c r="K1207" s="322" t="str">
        <f>IF(AND(ISBLANK('ENTR2-Mobile&amp;Age'!AG140),$L$1207&lt;&gt;"M"),"",'ENTR2-Mobile&amp;Age'!AG140)</f>
        <v/>
      </c>
      <c r="L1207" s="316" t="str">
        <f>IF(ISBLANK('ENTR2-Mobile&amp;Age'!AH140),"",'ENTR2-Mobile&amp;Age'!AH140)</f>
        <v/>
      </c>
      <c r="M1207" s="317" t="str">
        <f t="shared" si="19"/>
        <v>OK</v>
      </c>
      <c r="N1207" s="342"/>
    </row>
    <row r="1208" spans="1:14" ht="22.5" x14ac:dyDescent="0.2">
      <c r="A1208" s="316" t="s">
        <v>389</v>
      </c>
      <c r="B1208" s="316" t="s">
        <v>3465</v>
      </c>
      <c r="C1208" s="316" t="s">
        <v>387</v>
      </c>
      <c r="D1208" s="318" t="s">
        <v>809</v>
      </c>
      <c r="E1208" s="321" t="s">
        <v>184</v>
      </c>
      <c r="F1208" s="316" t="s">
        <v>387</v>
      </c>
      <c r="G1208" s="318" t="s">
        <v>810</v>
      </c>
      <c r="H1208" s="316" t="str">
        <f>IF(OR(AND('ENTR2-Mobile&amp;Age'!AG45="",'ENTR2-Mobile&amp;Age'!AH45=""),AND('ENTR2-Mobile&amp;Age'!AG93="",'ENTR2-Mobile&amp;Age'!AH93=""),AND('ENTR2-Mobile&amp;Age'!AH45="K",'ENTR2-Mobile&amp;Age'!AH93="K"),OR('ENTR2-Mobile&amp;Age'!AH45="O",'ENTR2-Mobile&amp;Age'!AH93="O")),"",SUM('ENTR2-Mobile&amp;Age'!AG45,'ENTR2-Mobile&amp;Age'!AG93))</f>
        <v/>
      </c>
      <c r="I1208" s="316" t="str">
        <f>IF(AND(OR(AND('ENTR2-Mobile&amp;Age'!AH45="O",'ENTR2-Mobile&amp;Age'!AH93="O"),AND('ENTR2-Mobile&amp;Age'!AH45="K",'ENTR2-Mobile&amp;Age'!AH93="K")),SUM('ENTR2-Mobile&amp;Age'!AG45,'ENTR2-Mobile&amp;Age'!AG93)=0,ISNUMBER('ENTR2-Mobile&amp;Age'!AG141)),"",IF(OR('ENTR2-Mobile&amp;Age'!AH45="O",'ENTR2-Mobile&amp;Age'!AH93="O"),"O",IF(AND('ENTR2-Mobile&amp;Age'!AH45='ENTR2-Mobile&amp;Age'!AH93,OR('ENTR2-Mobile&amp;Age'!AH45="K",'ENTR2-Mobile&amp;Age'!AH45="W",'ENTR2-Mobile&amp;Age'!AH45="M")), UPPER('ENTR2-Mobile&amp;Age'!AH45),"")))</f>
        <v/>
      </c>
      <c r="J1208" s="321" t="s">
        <v>184</v>
      </c>
      <c r="K1208" s="322" t="str">
        <f>IF(AND(ISBLANK('ENTR2-Mobile&amp;Age'!AG141),$L$1208&lt;&gt;"M"),"",'ENTR2-Mobile&amp;Age'!AG141)</f>
        <v/>
      </c>
      <c r="L1208" s="316" t="str">
        <f>IF(ISBLANK('ENTR2-Mobile&amp;Age'!AH141),"",'ENTR2-Mobile&amp;Age'!AH141)</f>
        <v/>
      </c>
      <c r="M1208" s="317" t="str">
        <f t="shared" si="19"/>
        <v>OK</v>
      </c>
      <c r="N1208" s="342"/>
    </row>
    <row r="1209" spans="1:14" ht="22.5" x14ac:dyDescent="0.2">
      <c r="A1209" s="316" t="s">
        <v>389</v>
      </c>
      <c r="B1209" s="316" t="s">
        <v>3466</v>
      </c>
      <c r="C1209" s="316" t="s">
        <v>387</v>
      </c>
      <c r="D1209" s="318" t="s">
        <v>812</v>
      </c>
      <c r="E1209" s="321" t="s">
        <v>184</v>
      </c>
      <c r="F1209" s="316" t="s">
        <v>387</v>
      </c>
      <c r="G1209" s="318" t="s">
        <v>813</v>
      </c>
      <c r="H1209" s="316" t="str">
        <f>IF(OR(AND('ENTR2-Mobile&amp;Age'!AG46="",'ENTR2-Mobile&amp;Age'!AH46=""),AND('ENTR2-Mobile&amp;Age'!AG94="",'ENTR2-Mobile&amp;Age'!AH94=""),AND('ENTR2-Mobile&amp;Age'!AH46="K",'ENTR2-Mobile&amp;Age'!AH94="K"),OR('ENTR2-Mobile&amp;Age'!AH46="O",'ENTR2-Mobile&amp;Age'!AH94="O")),"",SUM('ENTR2-Mobile&amp;Age'!AG46,'ENTR2-Mobile&amp;Age'!AG94))</f>
        <v/>
      </c>
      <c r="I1209" s="316" t="str">
        <f>IF(AND(OR(AND('ENTR2-Mobile&amp;Age'!AH46="O",'ENTR2-Mobile&amp;Age'!AH94="O"),AND('ENTR2-Mobile&amp;Age'!AH46="K",'ENTR2-Mobile&amp;Age'!AH94="K")),SUM('ENTR2-Mobile&amp;Age'!AG46,'ENTR2-Mobile&amp;Age'!AG94)=0,ISNUMBER('ENTR2-Mobile&amp;Age'!AG142)),"",IF(OR('ENTR2-Mobile&amp;Age'!AH46="O",'ENTR2-Mobile&amp;Age'!AH94="O"),"O",IF(AND('ENTR2-Mobile&amp;Age'!AH46='ENTR2-Mobile&amp;Age'!AH94,OR('ENTR2-Mobile&amp;Age'!AH46="K",'ENTR2-Mobile&amp;Age'!AH46="W",'ENTR2-Mobile&amp;Age'!AH46="M")), UPPER('ENTR2-Mobile&amp;Age'!AH46),"")))</f>
        <v/>
      </c>
      <c r="J1209" s="321" t="s">
        <v>184</v>
      </c>
      <c r="K1209" s="322" t="str">
        <f>IF(AND(ISBLANK('ENTR2-Mobile&amp;Age'!AG142),$L$1209&lt;&gt;"M"),"",'ENTR2-Mobile&amp;Age'!AG142)</f>
        <v/>
      </c>
      <c r="L1209" s="316" t="str">
        <f>IF(ISBLANK('ENTR2-Mobile&amp;Age'!AH142),"",'ENTR2-Mobile&amp;Age'!AH142)</f>
        <v/>
      </c>
      <c r="M1209" s="317" t="str">
        <f t="shared" si="19"/>
        <v>OK</v>
      </c>
      <c r="N1209" s="342"/>
    </row>
    <row r="1210" spans="1:14" ht="22.5" x14ac:dyDescent="0.2">
      <c r="A1210" s="316" t="s">
        <v>389</v>
      </c>
      <c r="B1210" s="316" t="s">
        <v>3467</v>
      </c>
      <c r="C1210" s="316" t="s">
        <v>387</v>
      </c>
      <c r="D1210" s="318" t="s">
        <v>815</v>
      </c>
      <c r="E1210" s="321" t="s">
        <v>184</v>
      </c>
      <c r="F1210" s="316" t="s">
        <v>387</v>
      </c>
      <c r="G1210" s="318" t="s">
        <v>816</v>
      </c>
      <c r="H1210" s="316" t="str">
        <f>IF(OR(AND('ENTR2-Mobile&amp;Age'!AG47="",'ENTR2-Mobile&amp;Age'!AH47=""),AND('ENTR2-Mobile&amp;Age'!AG95="",'ENTR2-Mobile&amp;Age'!AH95=""),AND('ENTR2-Mobile&amp;Age'!AH47="K",'ENTR2-Mobile&amp;Age'!AH95="K"),OR('ENTR2-Mobile&amp;Age'!AH47="O",'ENTR2-Mobile&amp;Age'!AH95="O")),"",SUM('ENTR2-Mobile&amp;Age'!AG47,'ENTR2-Mobile&amp;Age'!AG95))</f>
        <v/>
      </c>
      <c r="I1210" s="316" t="str">
        <f>IF(AND(OR(AND('ENTR2-Mobile&amp;Age'!AH47="O",'ENTR2-Mobile&amp;Age'!AH95="O"),AND('ENTR2-Mobile&amp;Age'!AH47="K",'ENTR2-Mobile&amp;Age'!AH95="K")),SUM('ENTR2-Mobile&amp;Age'!AG47,'ENTR2-Mobile&amp;Age'!AG95)=0,ISNUMBER('ENTR2-Mobile&amp;Age'!AG143)),"",IF(OR('ENTR2-Mobile&amp;Age'!AH47="O",'ENTR2-Mobile&amp;Age'!AH95="O"),"O",IF(AND('ENTR2-Mobile&amp;Age'!AH47='ENTR2-Mobile&amp;Age'!AH95,OR('ENTR2-Mobile&amp;Age'!AH47="K",'ENTR2-Mobile&amp;Age'!AH47="W",'ENTR2-Mobile&amp;Age'!AH47="M")), UPPER('ENTR2-Mobile&amp;Age'!AH47),"")))</f>
        <v/>
      </c>
      <c r="J1210" s="321" t="s">
        <v>184</v>
      </c>
      <c r="K1210" s="322" t="str">
        <f>IF(AND(ISBLANK('ENTR2-Mobile&amp;Age'!AG143),$L$1210&lt;&gt;"M"),"",'ENTR2-Mobile&amp;Age'!AG143)</f>
        <v/>
      </c>
      <c r="L1210" s="316" t="str">
        <f>IF(ISBLANK('ENTR2-Mobile&amp;Age'!AH143),"",'ENTR2-Mobile&amp;Age'!AH143)</f>
        <v/>
      </c>
      <c r="M1210" s="317" t="str">
        <f t="shared" si="19"/>
        <v>OK</v>
      </c>
      <c r="N1210" s="342"/>
    </row>
    <row r="1211" spans="1:14" ht="22.5" x14ac:dyDescent="0.2">
      <c r="A1211" s="316" t="s">
        <v>389</v>
      </c>
      <c r="B1211" s="316" t="s">
        <v>3468</v>
      </c>
      <c r="C1211" s="316" t="s">
        <v>387</v>
      </c>
      <c r="D1211" s="318" t="s">
        <v>818</v>
      </c>
      <c r="E1211" s="321" t="s">
        <v>184</v>
      </c>
      <c r="F1211" s="316" t="s">
        <v>387</v>
      </c>
      <c r="G1211" s="318" t="s">
        <v>819</v>
      </c>
      <c r="H1211" s="316" t="str">
        <f>IF(OR(AND('ENTR2-Mobile&amp;Age'!AG48="",'ENTR2-Mobile&amp;Age'!AH48=""),AND('ENTR2-Mobile&amp;Age'!AG96="",'ENTR2-Mobile&amp;Age'!AH96=""),AND('ENTR2-Mobile&amp;Age'!AH48="K",'ENTR2-Mobile&amp;Age'!AH96="K"),OR('ENTR2-Mobile&amp;Age'!AH48="O",'ENTR2-Mobile&amp;Age'!AH96="O")),"",SUM('ENTR2-Mobile&amp;Age'!AG48,'ENTR2-Mobile&amp;Age'!AG96))</f>
        <v/>
      </c>
      <c r="I1211" s="316" t="str">
        <f>IF(AND(OR(AND('ENTR2-Mobile&amp;Age'!AH48="O",'ENTR2-Mobile&amp;Age'!AH96="O"),AND('ENTR2-Mobile&amp;Age'!AH48="K",'ENTR2-Mobile&amp;Age'!AH96="K")),SUM('ENTR2-Mobile&amp;Age'!AG48,'ENTR2-Mobile&amp;Age'!AG96)=0,ISNUMBER('ENTR2-Mobile&amp;Age'!AG144)),"",IF(OR('ENTR2-Mobile&amp;Age'!AH48="O",'ENTR2-Mobile&amp;Age'!AH96="O"),"O",IF(AND('ENTR2-Mobile&amp;Age'!AH48='ENTR2-Mobile&amp;Age'!AH96,OR('ENTR2-Mobile&amp;Age'!AH48="K",'ENTR2-Mobile&amp;Age'!AH48="W",'ENTR2-Mobile&amp;Age'!AH48="M")), UPPER('ENTR2-Mobile&amp;Age'!AH48),"")))</f>
        <v/>
      </c>
      <c r="J1211" s="321" t="s">
        <v>184</v>
      </c>
      <c r="K1211" s="322" t="str">
        <f>IF(AND(ISBLANK('ENTR2-Mobile&amp;Age'!AG144),$L$1211&lt;&gt;"M"),"",'ENTR2-Mobile&amp;Age'!AG144)</f>
        <v/>
      </c>
      <c r="L1211" s="316" t="str">
        <f>IF(ISBLANK('ENTR2-Mobile&amp;Age'!AH144),"",'ENTR2-Mobile&amp;Age'!AH144)</f>
        <v/>
      </c>
      <c r="M1211" s="317" t="str">
        <f t="shared" si="19"/>
        <v>OK</v>
      </c>
      <c r="N1211" s="342"/>
    </row>
    <row r="1212" spans="1:14" ht="22.5" x14ac:dyDescent="0.2">
      <c r="A1212" s="316" t="s">
        <v>389</v>
      </c>
      <c r="B1212" s="316" t="s">
        <v>3469</v>
      </c>
      <c r="C1212" s="316" t="s">
        <v>387</v>
      </c>
      <c r="D1212" s="318" t="s">
        <v>821</v>
      </c>
      <c r="E1212" s="321" t="s">
        <v>184</v>
      </c>
      <c r="F1212" s="316" t="s">
        <v>387</v>
      </c>
      <c r="G1212" s="318" t="s">
        <v>822</v>
      </c>
      <c r="H1212" s="316" t="str">
        <f>IF(OR(AND('ENTR2-Mobile&amp;Age'!AG49="",'ENTR2-Mobile&amp;Age'!AH49=""),AND('ENTR2-Mobile&amp;Age'!AG97="",'ENTR2-Mobile&amp;Age'!AH97=""),AND('ENTR2-Mobile&amp;Age'!AH49="K",'ENTR2-Mobile&amp;Age'!AH97="K"),OR('ENTR2-Mobile&amp;Age'!AH49="O",'ENTR2-Mobile&amp;Age'!AH97="O")),"",SUM('ENTR2-Mobile&amp;Age'!AG49,'ENTR2-Mobile&amp;Age'!AG97))</f>
        <v/>
      </c>
      <c r="I1212" s="316" t="str">
        <f>IF(AND(OR(AND('ENTR2-Mobile&amp;Age'!AH49="O",'ENTR2-Mobile&amp;Age'!AH97="O"),AND('ENTR2-Mobile&amp;Age'!AH49="K",'ENTR2-Mobile&amp;Age'!AH97="K")),SUM('ENTR2-Mobile&amp;Age'!AG49,'ENTR2-Mobile&amp;Age'!AG97)=0,ISNUMBER('ENTR2-Mobile&amp;Age'!AG145)),"",IF(OR('ENTR2-Mobile&amp;Age'!AH49="O",'ENTR2-Mobile&amp;Age'!AH97="O"),"O",IF(AND('ENTR2-Mobile&amp;Age'!AH49='ENTR2-Mobile&amp;Age'!AH97,OR('ENTR2-Mobile&amp;Age'!AH49="K",'ENTR2-Mobile&amp;Age'!AH49="W",'ENTR2-Mobile&amp;Age'!AH49="M")), UPPER('ENTR2-Mobile&amp;Age'!AH49),"")))</f>
        <v/>
      </c>
      <c r="J1212" s="321" t="s">
        <v>184</v>
      </c>
      <c r="K1212" s="322" t="str">
        <f>IF(AND(ISBLANK('ENTR2-Mobile&amp;Age'!AG145),$L$1212&lt;&gt;"M"),"",'ENTR2-Mobile&amp;Age'!AG145)</f>
        <v/>
      </c>
      <c r="L1212" s="316" t="str">
        <f>IF(ISBLANK('ENTR2-Mobile&amp;Age'!AH145),"",'ENTR2-Mobile&amp;Age'!AH145)</f>
        <v/>
      </c>
      <c r="M1212" s="317" t="str">
        <f t="shared" si="19"/>
        <v>OK</v>
      </c>
      <c r="N1212" s="342"/>
    </row>
    <row r="1213" spans="1:14" ht="22.5" x14ac:dyDescent="0.2">
      <c r="A1213" s="316" t="s">
        <v>389</v>
      </c>
      <c r="B1213" s="316" t="s">
        <v>3470</v>
      </c>
      <c r="C1213" s="316" t="s">
        <v>387</v>
      </c>
      <c r="D1213" s="318" t="s">
        <v>824</v>
      </c>
      <c r="E1213" s="321" t="s">
        <v>184</v>
      </c>
      <c r="F1213" s="316" t="s">
        <v>387</v>
      </c>
      <c r="G1213" s="318" t="s">
        <v>825</v>
      </c>
      <c r="H1213" s="316" t="str">
        <f>IF(OR(AND('ENTR2-Mobile&amp;Age'!AG50="",'ENTR2-Mobile&amp;Age'!AH50=""),AND('ENTR2-Mobile&amp;Age'!AG98="",'ENTR2-Mobile&amp;Age'!AH98=""),AND('ENTR2-Mobile&amp;Age'!AH50="K",'ENTR2-Mobile&amp;Age'!AH98="K"),OR('ENTR2-Mobile&amp;Age'!AH50="O",'ENTR2-Mobile&amp;Age'!AH98="O")),"",SUM('ENTR2-Mobile&amp;Age'!AG50,'ENTR2-Mobile&amp;Age'!AG98))</f>
        <v/>
      </c>
      <c r="I1213" s="316" t="str">
        <f>IF(AND(OR(AND('ENTR2-Mobile&amp;Age'!AH50="O",'ENTR2-Mobile&amp;Age'!AH98="O"),AND('ENTR2-Mobile&amp;Age'!AH50="K",'ENTR2-Mobile&amp;Age'!AH98="K")),SUM('ENTR2-Mobile&amp;Age'!AG50,'ENTR2-Mobile&amp;Age'!AG98)=0,ISNUMBER('ENTR2-Mobile&amp;Age'!AG146)),"",IF(OR('ENTR2-Mobile&amp;Age'!AH50="O",'ENTR2-Mobile&amp;Age'!AH98="O"),"O",IF(AND('ENTR2-Mobile&amp;Age'!AH50='ENTR2-Mobile&amp;Age'!AH98,OR('ENTR2-Mobile&amp;Age'!AH50="K",'ENTR2-Mobile&amp;Age'!AH50="W",'ENTR2-Mobile&amp;Age'!AH50="M")), UPPER('ENTR2-Mobile&amp;Age'!AH50),"")))</f>
        <v/>
      </c>
      <c r="J1213" s="321" t="s">
        <v>184</v>
      </c>
      <c r="K1213" s="322" t="str">
        <f>IF(AND(ISBLANK('ENTR2-Mobile&amp;Age'!AG146),$L$1213&lt;&gt;"M"),"",'ENTR2-Mobile&amp;Age'!AG146)</f>
        <v/>
      </c>
      <c r="L1213" s="316" t="str">
        <f>IF(ISBLANK('ENTR2-Mobile&amp;Age'!AH146),"",'ENTR2-Mobile&amp;Age'!AH146)</f>
        <v/>
      </c>
      <c r="M1213" s="317" t="str">
        <f t="shared" si="19"/>
        <v>OK</v>
      </c>
      <c r="N1213" s="342"/>
    </row>
    <row r="1214" spans="1:14" ht="22.5" x14ac:dyDescent="0.2">
      <c r="A1214" s="316" t="s">
        <v>389</v>
      </c>
      <c r="B1214" s="316" t="s">
        <v>3471</v>
      </c>
      <c r="C1214" s="316" t="s">
        <v>387</v>
      </c>
      <c r="D1214" s="318" t="s">
        <v>827</v>
      </c>
      <c r="E1214" s="321" t="s">
        <v>184</v>
      </c>
      <c r="F1214" s="316" t="s">
        <v>387</v>
      </c>
      <c r="G1214" s="318" t="s">
        <v>828</v>
      </c>
      <c r="H1214" s="316" t="str">
        <f>IF(OR(AND('ENTR2-Mobile&amp;Age'!AG51="",'ENTR2-Mobile&amp;Age'!AH51=""),AND('ENTR2-Mobile&amp;Age'!AG99="",'ENTR2-Mobile&amp;Age'!AH99=""),AND('ENTR2-Mobile&amp;Age'!AH51="K",'ENTR2-Mobile&amp;Age'!AH99="K"),OR('ENTR2-Mobile&amp;Age'!AH51="O",'ENTR2-Mobile&amp;Age'!AH99="O")),"",SUM('ENTR2-Mobile&amp;Age'!AG51,'ENTR2-Mobile&amp;Age'!AG99))</f>
        <v/>
      </c>
      <c r="I1214" s="316" t="str">
        <f>IF(AND(OR(AND('ENTR2-Mobile&amp;Age'!AH51="O",'ENTR2-Mobile&amp;Age'!AH99="O"),AND('ENTR2-Mobile&amp;Age'!AH51="K",'ENTR2-Mobile&amp;Age'!AH99="K")),SUM('ENTR2-Mobile&amp;Age'!AG51,'ENTR2-Mobile&amp;Age'!AG99)=0,ISNUMBER('ENTR2-Mobile&amp;Age'!AG147)),"",IF(OR('ENTR2-Mobile&amp;Age'!AH51="O",'ENTR2-Mobile&amp;Age'!AH99="O"),"O",IF(AND('ENTR2-Mobile&amp;Age'!AH51='ENTR2-Mobile&amp;Age'!AH99,OR('ENTR2-Mobile&amp;Age'!AH51="K",'ENTR2-Mobile&amp;Age'!AH51="W",'ENTR2-Mobile&amp;Age'!AH51="M")), UPPER('ENTR2-Mobile&amp;Age'!AH51),"")))</f>
        <v/>
      </c>
      <c r="J1214" s="321" t="s">
        <v>184</v>
      </c>
      <c r="K1214" s="322" t="str">
        <f>IF(AND(ISBLANK('ENTR2-Mobile&amp;Age'!AG147),$L$1214&lt;&gt;"M"),"",'ENTR2-Mobile&amp;Age'!AG147)</f>
        <v/>
      </c>
      <c r="L1214" s="316" t="str">
        <f>IF(ISBLANK('ENTR2-Mobile&amp;Age'!AH147),"",'ENTR2-Mobile&amp;Age'!AH147)</f>
        <v/>
      </c>
      <c r="M1214" s="317" t="str">
        <f t="shared" si="19"/>
        <v>OK</v>
      </c>
      <c r="N1214" s="342"/>
    </row>
    <row r="1215" spans="1:14" ht="22.5" x14ac:dyDescent="0.2">
      <c r="A1215" s="316" t="s">
        <v>389</v>
      </c>
      <c r="B1215" s="316" t="s">
        <v>3472</v>
      </c>
      <c r="C1215" s="316" t="s">
        <v>387</v>
      </c>
      <c r="D1215" s="318" t="s">
        <v>830</v>
      </c>
      <c r="E1215" s="321" t="s">
        <v>184</v>
      </c>
      <c r="F1215" s="316" t="s">
        <v>387</v>
      </c>
      <c r="G1215" s="318" t="s">
        <v>831</v>
      </c>
      <c r="H1215" s="316" t="str">
        <f>IF(OR(AND('ENTR2-Mobile&amp;Age'!AG52="",'ENTR2-Mobile&amp;Age'!AH52=""),AND('ENTR2-Mobile&amp;Age'!AG100="",'ENTR2-Mobile&amp;Age'!AH100=""),AND('ENTR2-Mobile&amp;Age'!AH52="K",'ENTR2-Mobile&amp;Age'!AH100="K"),OR('ENTR2-Mobile&amp;Age'!AH52="O",'ENTR2-Mobile&amp;Age'!AH100="O")),"",SUM('ENTR2-Mobile&amp;Age'!AG52,'ENTR2-Mobile&amp;Age'!AG100))</f>
        <v/>
      </c>
      <c r="I1215" s="316" t="str">
        <f>IF(AND(OR(AND('ENTR2-Mobile&amp;Age'!AH52="O",'ENTR2-Mobile&amp;Age'!AH100="O"),AND('ENTR2-Mobile&amp;Age'!AH52="K",'ENTR2-Mobile&amp;Age'!AH100="K")),SUM('ENTR2-Mobile&amp;Age'!AG52,'ENTR2-Mobile&amp;Age'!AG100)=0,ISNUMBER('ENTR2-Mobile&amp;Age'!AG148)),"",IF(OR('ENTR2-Mobile&amp;Age'!AH52="O",'ENTR2-Mobile&amp;Age'!AH100="O"),"O",IF(AND('ENTR2-Mobile&amp;Age'!AH52='ENTR2-Mobile&amp;Age'!AH100,OR('ENTR2-Mobile&amp;Age'!AH52="K",'ENTR2-Mobile&amp;Age'!AH52="W",'ENTR2-Mobile&amp;Age'!AH52="M")), UPPER('ENTR2-Mobile&amp;Age'!AH52),"")))</f>
        <v/>
      </c>
      <c r="J1215" s="321" t="s">
        <v>184</v>
      </c>
      <c r="K1215" s="322" t="str">
        <f>IF(AND(ISBLANK('ENTR2-Mobile&amp;Age'!AG148),$L$1215&lt;&gt;"M"),"",'ENTR2-Mobile&amp;Age'!AG148)</f>
        <v/>
      </c>
      <c r="L1215" s="316" t="str">
        <f>IF(ISBLANK('ENTR2-Mobile&amp;Age'!AH148),"",'ENTR2-Mobile&amp;Age'!AH148)</f>
        <v/>
      </c>
      <c r="M1215" s="317" t="str">
        <f t="shared" si="19"/>
        <v>OK</v>
      </c>
      <c r="N1215" s="342"/>
    </row>
    <row r="1216" spans="1:14" ht="22.5" x14ac:dyDescent="0.2">
      <c r="A1216" s="316" t="s">
        <v>389</v>
      </c>
      <c r="B1216" s="316" t="s">
        <v>3473</v>
      </c>
      <c r="C1216" s="316" t="s">
        <v>387</v>
      </c>
      <c r="D1216" s="318" t="s">
        <v>833</v>
      </c>
      <c r="E1216" s="321" t="s">
        <v>184</v>
      </c>
      <c r="F1216" s="316" t="s">
        <v>387</v>
      </c>
      <c r="G1216" s="318" t="s">
        <v>834</v>
      </c>
      <c r="H1216" s="316" t="str">
        <f>IF(OR(AND('ENTR2-Mobile&amp;Age'!AG53="",'ENTR2-Mobile&amp;Age'!AH53=""),AND('ENTR2-Mobile&amp;Age'!AG101="",'ENTR2-Mobile&amp;Age'!AH101=""),AND('ENTR2-Mobile&amp;Age'!AH53="K",'ENTR2-Mobile&amp;Age'!AH101="K"),OR('ENTR2-Mobile&amp;Age'!AH53="O",'ENTR2-Mobile&amp;Age'!AH101="O")),"",SUM('ENTR2-Mobile&amp;Age'!AG53,'ENTR2-Mobile&amp;Age'!AG101))</f>
        <v/>
      </c>
      <c r="I1216" s="316" t="str">
        <f>IF(AND(OR(AND('ENTR2-Mobile&amp;Age'!AH53="O",'ENTR2-Mobile&amp;Age'!AH101="O"),AND('ENTR2-Mobile&amp;Age'!AH53="K",'ENTR2-Mobile&amp;Age'!AH101="K")),SUM('ENTR2-Mobile&amp;Age'!AG53,'ENTR2-Mobile&amp;Age'!AG101)=0,ISNUMBER('ENTR2-Mobile&amp;Age'!AG149)),"",IF(OR('ENTR2-Mobile&amp;Age'!AH53="O",'ENTR2-Mobile&amp;Age'!AH101="O"),"O",IF(AND('ENTR2-Mobile&amp;Age'!AH53='ENTR2-Mobile&amp;Age'!AH101,OR('ENTR2-Mobile&amp;Age'!AH53="K",'ENTR2-Mobile&amp;Age'!AH53="W",'ENTR2-Mobile&amp;Age'!AH53="M")), UPPER('ENTR2-Mobile&amp;Age'!AH53),"")))</f>
        <v/>
      </c>
      <c r="J1216" s="321" t="s">
        <v>184</v>
      </c>
      <c r="K1216" s="322" t="str">
        <f>IF(AND(ISBLANK('ENTR2-Mobile&amp;Age'!AG149),$L$1216&lt;&gt;"M"),"",'ENTR2-Mobile&amp;Age'!AG149)</f>
        <v/>
      </c>
      <c r="L1216" s="316" t="str">
        <f>IF(ISBLANK('ENTR2-Mobile&amp;Age'!AH149),"",'ENTR2-Mobile&amp;Age'!AH149)</f>
        <v/>
      </c>
      <c r="M1216" s="317" t="str">
        <f t="shared" si="19"/>
        <v>OK</v>
      </c>
      <c r="N1216" s="342"/>
    </row>
    <row r="1217" spans="1:14" ht="22.5" x14ac:dyDescent="0.2">
      <c r="A1217" s="316" t="s">
        <v>389</v>
      </c>
      <c r="B1217" s="316" t="s">
        <v>3474</v>
      </c>
      <c r="C1217" s="316" t="s">
        <v>387</v>
      </c>
      <c r="D1217" s="318" t="s">
        <v>836</v>
      </c>
      <c r="E1217" s="321" t="s">
        <v>184</v>
      </c>
      <c r="F1217" s="316" t="s">
        <v>387</v>
      </c>
      <c r="G1217" s="318" t="s">
        <v>837</v>
      </c>
      <c r="H1217" s="316" t="str">
        <f>IF(OR(AND('ENTR2-Mobile&amp;Age'!AG54="",'ENTR2-Mobile&amp;Age'!AH54=""),AND('ENTR2-Mobile&amp;Age'!AG102="",'ENTR2-Mobile&amp;Age'!AH102=""),AND('ENTR2-Mobile&amp;Age'!AH54="K",'ENTR2-Mobile&amp;Age'!AH102="K"),OR('ENTR2-Mobile&amp;Age'!AH54="O",'ENTR2-Mobile&amp;Age'!AH102="O")),"",SUM('ENTR2-Mobile&amp;Age'!AG54,'ENTR2-Mobile&amp;Age'!AG102))</f>
        <v/>
      </c>
      <c r="I1217" s="316" t="str">
        <f>IF(AND(OR(AND('ENTR2-Mobile&amp;Age'!AH54="O",'ENTR2-Mobile&amp;Age'!AH102="O"),AND('ENTR2-Mobile&amp;Age'!AH54="K",'ENTR2-Mobile&amp;Age'!AH102="K")),SUM('ENTR2-Mobile&amp;Age'!AG54,'ENTR2-Mobile&amp;Age'!AG102)=0,ISNUMBER('ENTR2-Mobile&amp;Age'!AG150)),"",IF(OR('ENTR2-Mobile&amp;Age'!AH54="O",'ENTR2-Mobile&amp;Age'!AH102="O"),"O",IF(AND('ENTR2-Mobile&amp;Age'!AH54='ENTR2-Mobile&amp;Age'!AH102,OR('ENTR2-Mobile&amp;Age'!AH54="K",'ENTR2-Mobile&amp;Age'!AH54="W",'ENTR2-Mobile&amp;Age'!AH54="M")), UPPER('ENTR2-Mobile&amp;Age'!AH54),"")))</f>
        <v/>
      </c>
      <c r="J1217" s="321" t="s">
        <v>184</v>
      </c>
      <c r="K1217" s="322" t="str">
        <f>IF(AND(ISBLANK('ENTR2-Mobile&amp;Age'!AG150),$L$1217&lt;&gt;"M"),"",'ENTR2-Mobile&amp;Age'!AG150)</f>
        <v/>
      </c>
      <c r="L1217" s="316" t="str">
        <f>IF(ISBLANK('ENTR2-Mobile&amp;Age'!AH150),"",'ENTR2-Mobile&amp;Age'!AH150)</f>
        <v/>
      </c>
      <c r="M1217" s="317" t="str">
        <f t="shared" ref="M1217:M1280" si="20">IF(AND(ISNUMBER(H1217),ISNUMBER(K1217)),IF(OR(ROUND(H1217,0)&lt;&gt;ROUND(K1217,0),I1217&lt;&gt;L1217),"Check","OK"),IF(OR(AND(H1217&lt;&gt;K1217,I1217&lt;&gt;"M",L1217&lt;&gt;"M"),I1217&lt;&gt;L1217),"Check","OK"))</f>
        <v>OK</v>
      </c>
      <c r="N1217" s="342"/>
    </row>
    <row r="1218" spans="1:14" ht="22.5" x14ac:dyDescent="0.2">
      <c r="A1218" s="316" t="s">
        <v>389</v>
      </c>
      <c r="B1218" s="316" t="s">
        <v>3475</v>
      </c>
      <c r="C1218" s="316" t="s">
        <v>387</v>
      </c>
      <c r="D1218" s="318" t="s">
        <v>839</v>
      </c>
      <c r="E1218" s="321" t="s">
        <v>184</v>
      </c>
      <c r="F1218" s="316" t="s">
        <v>387</v>
      </c>
      <c r="G1218" s="318" t="s">
        <v>840</v>
      </c>
      <c r="H1218" s="316" t="str">
        <f>IF(OR(AND('ENTR2-Mobile&amp;Age'!AG55="",'ENTR2-Mobile&amp;Age'!AH55=""),AND('ENTR2-Mobile&amp;Age'!AG103="",'ENTR2-Mobile&amp;Age'!AH103=""),AND('ENTR2-Mobile&amp;Age'!AH55="K",'ENTR2-Mobile&amp;Age'!AH103="K"),OR('ENTR2-Mobile&amp;Age'!AH55="O",'ENTR2-Mobile&amp;Age'!AH103="O")),"",SUM('ENTR2-Mobile&amp;Age'!AG55,'ENTR2-Mobile&amp;Age'!AG103))</f>
        <v/>
      </c>
      <c r="I1218" s="316" t="str">
        <f>IF(AND(OR(AND('ENTR2-Mobile&amp;Age'!AH55="O",'ENTR2-Mobile&amp;Age'!AH103="O"),AND('ENTR2-Mobile&amp;Age'!AH55="K",'ENTR2-Mobile&amp;Age'!AH103="K")),SUM('ENTR2-Mobile&amp;Age'!AG55,'ENTR2-Mobile&amp;Age'!AG103)=0,ISNUMBER('ENTR2-Mobile&amp;Age'!AG151)),"",IF(OR('ENTR2-Mobile&amp;Age'!AH55="O",'ENTR2-Mobile&amp;Age'!AH103="O"),"O",IF(AND('ENTR2-Mobile&amp;Age'!AH55='ENTR2-Mobile&amp;Age'!AH103,OR('ENTR2-Mobile&amp;Age'!AH55="K",'ENTR2-Mobile&amp;Age'!AH55="W",'ENTR2-Mobile&amp;Age'!AH55="M")), UPPER('ENTR2-Mobile&amp;Age'!AH55),"")))</f>
        <v/>
      </c>
      <c r="J1218" s="321" t="s">
        <v>184</v>
      </c>
      <c r="K1218" s="322" t="str">
        <f>IF(AND(ISBLANK('ENTR2-Mobile&amp;Age'!AG151),$L$1218&lt;&gt;"M"),"",'ENTR2-Mobile&amp;Age'!AG151)</f>
        <v/>
      </c>
      <c r="L1218" s="316" t="str">
        <f>IF(ISBLANK('ENTR2-Mobile&amp;Age'!AH151),"",'ENTR2-Mobile&amp;Age'!AH151)</f>
        <v/>
      </c>
      <c r="M1218" s="317" t="str">
        <f t="shared" si="20"/>
        <v>OK</v>
      </c>
      <c r="N1218" s="342"/>
    </row>
    <row r="1219" spans="1:14" ht="22.5" x14ac:dyDescent="0.2">
      <c r="A1219" s="316" t="s">
        <v>389</v>
      </c>
      <c r="B1219" s="316" t="s">
        <v>3476</v>
      </c>
      <c r="C1219" s="316" t="s">
        <v>387</v>
      </c>
      <c r="D1219" s="318" t="s">
        <v>842</v>
      </c>
      <c r="E1219" s="321" t="s">
        <v>184</v>
      </c>
      <c r="F1219" s="316" t="s">
        <v>387</v>
      </c>
      <c r="G1219" s="318" t="s">
        <v>843</v>
      </c>
      <c r="H1219" s="316" t="str">
        <f>IF(OR(AND('ENTR2-Mobile&amp;Age'!AG56="",'ENTR2-Mobile&amp;Age'!AH56=""),AND('ENTR2-Mobile&amp;Age'!AG104="",'ENTR2-Mobile&amp;Age'!AH104=""),AND('ENTR2-Mobile&amp;Age'!AH56="K",'ENTR2-Mobile&amp;Age'!AH104="K"),OR('ENTR2-Mobile&amp;Age'!AH56="O",'ENTR2-Mobile&amp;Age'!AH104="O")),"",SUM('ENTR2-Mobile&amp;Age'!AG56,'ENTR2-Mobile&amp;Age'!AG104))</f>
        <v/>
      </c>
      <c r="I1219" s="316" t="str">
        <f>IF(AND(OR(AND('ENTR2-Mobile&amp;Age'!AH56="O",'ENTR2-Mobile&amp;Age'!AH104="O"),AND('ENTR2-Mobile&amp;Age'!AH56="K",'ENTR2-Mobile&amp;Age'!AH104="K")),SUM('ENTR2-Mobile&amp;Age'!AG56,'ENTR2-Mobile&amp;Age'!AG104)=0,ISNUMBER('ENTR2-Mobile&amp;Age'!AG152)),"",IF(OR('ENTR2-Mobile&amp;Age'!AH56="O",'ENTR2-Mobile&amp;Age'!AH104="O"),"O",IF(AND('ENTR2-Mobile&amp;Age'!AH56='ENTR2-Mobile&amp;Age'!AH104,OR('ENTR2-Mobile&amp;Age'!AH56="K",'ENTR2-Mobile&amp;Age'!AH56="W",'ENTR2-Mobile&amp;Age'!AH56="M")), UPPER('ENTR2-Mobile&amp;Age'!AH56),"")))</f>
        <v/>
      </c>
      <c r="J1219" s="321" t="s">
        <v>184</v>
      </c>
      <c r="K1219" s="322" t="str">
        <f>IF(AND(ISBLANK('ENTR2-Mobile&amp;Age'!AG152),$L$1219&lt;&gt;"M"),"",'ENTR2-Mobile&amp;Age'!AG152)</f>
        <v/>
      </c>
      <c r="L1219" s="316" t="str">
        <f>IF(ISBLANK('ENTR2-Mobile&amp;Age'!AH152),"",'ENTR2-Mobile&amp;Age'!AH152)</f>
        <v/>
      </c>
      <c r="M1219" s="317" t="str">
        <f t="shared" si="20"/>
        <v>OK</v>
      </c>
      <c r="N1219" s="342"/>
    </row>
    <row r="1220" spans="1:14" ht="22.5" x14ac:dyDescent="0.2">
      <c r="A1220" s="316" t="s">
        <v>389</v>
      </c>
      <c r="B1220" s="316" t="s">
        <v>3477</v>
      </c>
      <c r="C1220" s="316" t="s">
        <v>387</v>
      </c>
      <c r="D1220" s="318" t="s">
        <v>845</v>
      </c>
      <c r="E1220" s="321" t="s">
        <v>184</v>
      </c>
      <c r="F1220" s="316" t="s">
        <v>387</v>
      </c>
      <c r="G1220" s="318" t="s">
        <v>846</v>
      </c>
      <c r="H1220" s="316" t="str">
        <f>IF(OR(AND('ENTR2-Mobile&amp;Age'!AG57="",'ENTR2-Mobile&amp;Age'!AH57=""),AND('ENTR2-Mobile&amp;Age'!AG105="",'ENTR2-Mobile&amp;Age'!AH105=""),AND('ENTR2-Mobile&amp;Age'!AH57="K",'ENTR2-Mobile&amp;Age'!AH105="K"),OR('ENTR2-Mobile&amp;Age'!AH57="O",'ENTR2-Mobile&amp;Age'!AH105="O")),"",SUM('ENTR2-Mobile&amp;Age'!AG57,'ENTR2-Mobile&amp;Age'!AG105))</f>
        <v/>
      </c>
      <c r="I1220" s="316" t="str">
        <f>IF(AND(OR(AND('ENTR2-Mobile&amp;Age'!AH57="O",'ENTR2-Mobile&amp;Age'!AH105="O"),AND('ENTR2-Mobile&amp;Age'!AH57="K",'ENTR2-Mobile&amp;Age'!AH105="K")),SUM('ENTR2-Mobile&amp;Age'!AG57,'ENTR2-Mobile&amp;Age'!AG105)=0,ISNUMBER('ENTR2-Mobile&amp;Age'!AG153)),"",IF(OR('ENTR2-Mobile&amp;Age'!AH57="O",'ENTR2-Mobile&amp;Age'!AH105="O"),"O",IF(AND('ENTR2-Mobile&amp;Age'!AH57='ENTR2-Mobile&amp;Age'!AH105,OR('ENTR2-Mobile&amp;Age'!AH57="K",'ENTR2-Mobile&amp;Age'!AH57="W",'ENTR2-Mobile&amp;Age'!AH57="M")), UPPER('ENTR2-Mobile&amp;Age'!AH57),"")))</f>
        <v/>
      </c>
      <c r="J1220" s="321" t="s">
        <v>184</v>
      </c>
      <c r="K1220" s="322" t="str">
        <f>IF(AND(ISBLANK('ENTR2-Mobile&amp;Age'!AG153),$L$1220&lt;&gt;"M"),"",'ENTR2-Mobile&amp;Age'!AG153)</f>
        <v/>
      </c>
      <c r="L1220" s="316" t="str">
        <f>IF(ISBLANK('ENTR2-Mobile&amp;Age'!AH153),"",'ENTR2-Mobile&amp;Age'!AH153)</f>
        <v/>
      </c>
      <c r="M1220" s="317" t="str">
        <f t="shared" si="20"/>
        <v>OK</v>
      </c>
      <c r="N1220" s="342"/>
    </row>
    <row r="1221" spans="1:14" ht="22.5" x14ac:dyDescent="0.2">
      <c r="A1221" s="316" t="s">
        <v>389</v>
      </c>
      <c r="B1221" s="316" t="s">
        <v>3478</v>
      </c>
      <c r="C1221" s="316" t="s">
        <v>387</v>
      </c>
      <c r="D1221" s="318" t="s">
        <v>848</v>
      </c>
      <c r="E1221" s="321" t="s">
        <v>184</v>
      </c>
      <c r="F1221" s="316" t="s">
        <v>387</v>
      </c>
      <c r="G1221" s="318" t="s">
        <v>849</v>
      </c>
      <c r="H1221" s="316" t="str">
        <f>IF(OR(AND('ENTR2-Mobile&amp;Age'!AG58="",'ENTR2-Mobile&amp;Age'!AH58=""),AND('ENTR2-Mobile&amp;Age'!AG106="",'ENTR2-Mobile&amp;Age'!AH106=""),AND('ENTR2-Mobile&amp;Age'!AH58="K",'ENTR2-Mobile&amp;Age'!AH106="K"),OR('ENTR2-Mobile&amp;Age'!AH58="O",'ENTR2-Mobile&amp;Age'!AH106="O")),"",SUM('ENTR2-Mobile&amp;Age'!AG58,'ENTR2-Mobile&amp;Age'!AG106))</f>
        <v/>
      </c>
      <c r="I1221" s="316" t="str">
        <f>IF(AND(OR(AND('ENTR2-Mobile&amp;Age'!AH58="O",'ENTR2-Mobile&amp;Age'!AH106="O"),AND('ENTR2-Mobile&amp;Age'!AH58="K",'ENTR2-Mobile&amp;Age'!AH106="K")),SUM('ENTR2-Mobile&amp;Age'!AG58,'ENTR2-Mobile&amp;Age'!AG106)=0,ISNUMBER('ENTR2-Mobile&amp;Age'!AG154)),"",IF(OR('ENTR2-Mobile&amp;Age'!AH58="O",'ENTR2-Mobile&amp;Age'!AH106="O"),"O",IF(AND('ENTR2-Mobile&amp;Age'!AH58='ENTR2-Mobile&amp;Age'!AH106,OR('ENTR2-Mobile&amp;Age'!AH58="K",'ENTR2-Mobile&amp;Age'!AH58="W",'ENTR2-Mobile&amp;Age'!AH58="M")), UPPER('ENTR2-Mobile&amp;Age'!AH58),"")))</f>
        <v/>
      </c>
      <c r="J1221" s="321" t="s">
        <v>184</v>
      </c>
      <c r="K1221" s="322" t="str">
        <f>IF(AND(ISBLANK('ENTR2-Mobile&amp;Age'!AG154),$L$1221&lt;&gt;"M"),"",'ENTR2-Mobile&amp;Age'!AG154)</f>
        <v/>
      </c>
      <c r="L1221" s="316" t="str">
        <f>IF(ISBLANK('ENTR2-Mobile&amp;Age'!AH154),"",'ENTR2-Mobile&amp;Age'!AH154)</f>
        <v/>
      </c>
      <c r="M1221" s="317" t="str">
        <f t="shared" si="20"/>
        <v>OK</v>
      </c>
      <c r="N1221" s="342"/>
    </row>
    <row r="1222" spans="1:14" ht="22.5" x14ac:dyDescent="0.2">
      <c r="A1222" s="316" t="s">
        <v>389</v>
      </c>
      <c r="B1222" s="316" t="s">
        <v>3479</v>
      </c>
      <c r="C1222" s="316" t="s">
        <v>387</v>
      </c>
      <c r="D1222" s="318" t="s">
        <v>851</v>
      </c>
      <c r="E1222" s="321" t="s">
        <v>184</v>
      </c>
      <c r="F1222" s="316" t="s">
        <v>387</v>
      </c>
      <c r="G1222" s="318" t="s">
        <v>852</v>
      </c>
      <c r="H1222" s="316" t="str">
        <f>IF(OR(AND('ENTR2-Mobile&amp;Age'!AG59="",'ENTR2-Mobile&amp;Age'!AH59=""),AND('ENTR2-Mobile&amp;Age'!AG107="",'ENTR2-Mobile&amp;Age'!AH107=""),AND('ENTR2-Mobile&amp;Age'!AH59="K",'ENTR2-Mobile&amp;Age'!AH107="K"),OR('ENTR2-Mobile&amp;Age'!AH59="O",'ENTR2-Mobile&amp;Age'!AH107="O")),"",SUM('ENTR2-Mobile&amp;Age'!AG59,'ENTR2-Mobile&amp;Age'!AG107))</f>
        <v/>
      </c>
      <c r="I1222" s="316" t="str">
        <f>IF(AND(OR(AND('ENTR2-Mobile&amp;Age'!AH59="O",'ENTR2-Mobile&amp;Age'!AH107="O"),AND('ENTR2-Mobile&amp;Age'!AH59="K",'ENTR2-Mobile&amp;Age'!AH107="K")),SUM('ENTR2-Mobile&amp;Age'!AG59,'ENTR2-Mobile&amp;Age'!AG107)=0,ISNUMBER('ENTR2-Mobile&amp;Age'!AG155)),"",IF(OR('ENTR2-Mobile&amp;Age'!AH59="O",'ENTR2-Mobile&amp;Age'!AH107="O"),"O",IF(AND('ENTR2-Mobile&amp;Age'!AH59='ENTR2-Mobile&amp;Age'!AH107,OR('ENTR2-Mobile&amp;Age'!AH59="K",'ENTR2-Mobile&amp;Age'!AH59="W",'ENTR2-Mobile&amp;Age'!AH59="M")), UPPER('ENTR2-Mobile&amp;Age'!AH59),"")))</f>
        <v/>
      </c>
      <c r="J1222" s="321" t="s">
        <v>184</v>
      </c>
      <c r="K1222" s="322" t="str">
        <f>IF(AND(ISBLANK('ENTR2-Mobile&amp;Age'!AG155),$L$1222&lt;&gt;"M"),"",'ENTR2-Mobile&amp;Age'!AG155)</f>
        <v/>
      </c>
      <c r="L1222" s="316" t="str">
        <f>IF(ISBLANK('ENTR2-Mobile&amp;Age'!AH155),"",'ENTR2-Mobile&amp;Age'!AH155)</f>
        <v/>
      </c>
      <c r="M1222" s="317" t="str">
        <f t="shared" si="20"/>
        <v>OK</v>
      </c>
      <c r="N1222" s="342"/>
    </row>
    <row r="1223" spans="1:14" ht="22.5" x14ac:dyDescent="0.2">
      <c r="A1223" s="316" t="s">
        <v>389</v>
      </c>
      <c r="B1223" s="316" t="s">
        <v>3480</v>
      </c>
      <c r="C1223" s="316" t="s">
        <v>387</v>
      </c>
      <c r="D1223" s="318" t="s">
        <v>854</v>
      </c>
      <c r="E1223" s="321" t="s">
        <v>184</v>
      </c>
      <c r="F1223" s="316" t="s">
        <v>387</v>
      </c>
      <c r="G1223" s="318" t="s">
        <v>855</v>
      </c>
      <c r="H1223" s="316" t="str">
        <f>IF(OR(AND('ENTR2-Mobile&amp;Age'!AG60="",'ENTR2-Mobile&amp;Age'!AH60=""),AND('ENTR2-Mobile&amp;Age'!AG108="",'ENTR2-Mobile&amp;Age'!AH108=""),AND('ENTR2-Mobile&amp;Age'!AH60="K",'ENTR2-Mobile&amp;Age'!AH108="K"),OR('ENTR2-Mobile&amp;Age'!AH60="O",'ENTR2-Mobile&amp;Age'!AH108="O")),"",SUM('ENTR2-Mobile&amp;Age'!AG60,'ENTR2-Mobile&amp;Age'!AG108))</f>
        <v/>
      </c>
      <c r="I1223" s="316" t="str">
        <f>IF(AND(OR(AND('ENTR2-Mobile&amp;Age'!AH60="O",'ENTR2-Mobile&amp;Age'!AH108="O"),AND('ENTR2-Mobile&amp;Age'!AH60="K",'ENTR2-Mobile&amp;Age'!AH108="K")),SUM('ENTR2-Mobile&amp;Age'!AG60,'ENTR2-Mobile&amp;Age'!AG108)=0,ISNUMBER('ENTR2-Mobile&amp;Age'!AG156)),"",IF(OR('ENTR2-Mobile&amp;Age'!AH60="O",'ENTR2-Mobile&amp;Age'!AH108="O"),"O",IF(AND('ENTR2-Mobile&amp;Age'!AH60='ENTR2-Mobile&amp;Age'!AH108,OR('ENTR2-Mobile&amp;Age'!AH60="K",'ENTR2-Mobile&amp;Age'!AH60="W",'ENTR2-Mobile&amp;Age'!AH60="M")), UPPER('ENTR2-Mobile&amp;Age'!AH60),"")))</f>
        <v/>
      </c>
      <c r="J1223" s="321" t="s">
        <v>184</v>
      </c>
      <c r="K1223" s="322" t="str">
        <f>IF(AND(ISBLANK('ENTR2-Mobile&amp;Age'!AG156),$L$1223&lt;&gt;"M"),"",'ENTR2-Mobile&amp;Age'!AG156)</f>
        <v/>
      </c>
      <c r="L1223" s="316" t="str">
        <f>IF(ISBLANK('ENTR2-Mobile&amp;Age'!AH156),"",'ENTR2-Mobile&amp;Age'!AH156)</f>
        <v/>
      </c>
      <c r="M1223" s="317" t="str">
        <f t="shared" si="20"/>
        <v>OK</v>
      </c>
      <c r="N1223" s="342"/>
    </row>
    <row r="1224" spans="1:14" ht="22.5" x14ac:dyDescent="0.2">
      <c r="A1224" s="316" t="s">
        <v>389</v>
      </c>
      <c r="B1224" s="316" t="s">
        <v>3481</v>
      </c>
      <c r="C1224" s="316" t="s">
        <v>387</v>
      </c>
      <c r="D1224" s="318" t="s">
        <v>857</v>
      </c>
      <c r="E1224" s="321" t="s">
        <v>184</v>
      </c>
      <c r="F1224" s="316" t="s">
        <v>387</v>
      </c>
      <c r="G1224" s="318" t="s">
        <v>858</v>
      </c>
      <c r="H1224" s="316" t="str">
        <f>IF(OR(AND('ENTR2-Mobile&amp;Age'!AG61="",'ENTR2-Mobile&amp;Age'!AH61=""),AND('ENTR2-Mobile&amp;Age'!AG109="",'ENTR2-Mobile&amp;Age'!AH109=""),AND('ENTR2-Mobile&amp;Age'!AH61="K",'ENTR2-Mobile&amp;Age'!AH109="K"),OR('ENTR2-Mobile&amp;Age'!AH61="O",'ENTR2-Mobile&amp;Age'!AH109="O")),"",SUM('ENTR2-Mobile&amp;Age'!AG61,'ENTR2-Mobile&amp;Age'!AG109))</f>
        <v/>
      </c>
      <c r="I1224" s="316" t="str">
        <f>IF(AND(OR(AND('ENTR2-Mobile&amp;Age'!AH61="O",'ENTR2-Mobile&amp;Age'!AH109="O"),AND('ENTR2-Mobile&amp;Age'!AH61="K",'ENTR2-Mobile&amp;Age'!AH109="K")),SUM('ENTR2-Mobile&amp;Age'!AG61,'ENTR2-Mobile&amp;Age'!AG109)=0,ISNUMBER('ENTR2-Mobile&amp;Age'!AG157)),"",IF(OR('ENTR2-Mobile&amp;Age'!AH61="O",'ENTR2-Mobile&amp;Age'!AH109="O"),"O",IF(AND('ENTR2-Mobile&amp;Age'!AH61='ENTR2-Mobile&amp;Age'!AH109,OR('ENTR2-Mobile&amp;Age'!AH61="K",'ENTR2-Mobile&amp;Age'!AH61="W",'ENTR2-Mobile&amp;Age'!AH61="M")), UPPER('ENTR2-Mobile&amp;Age'!AH61),"")))</f>
        <v/>
      </c>
      <c r="J1224" s="321" t="s">
        <v>184</v>
      </c>
      <c r="K1224" s="322" t="str">
        <f>IF(AND(ISBLANK('ENTR2-Mobile&amp;Age'!AG157),$L$1224&lt;&gt;"M"),"",'ENTR2-Mobile&amp;Age'!AG157)</f>
        <v/>
      </c>
      <c r="L1224" s="316" t="str">
        <f>IF(ISBLANK('ENTR2-Mobile&amp;Age'!AH157),"",'ENTR2-Mobile&amp;Age'!AH157)</f>
        <v/>
      </c>
      <c r="M1224" s="317" t="str">
        <f t="shared" si="20"/>
        <v>OK</v>
      </c>
      <c r="N1224" s="342"/>
    </row>
    <row r="1225" spans="1:14" ht="22.5" x14ac:dyDescent="0.2">
      <c r="A1225" s="316" t="s">
        <v>389</v>
      </c>
      <c r="B1225" s="316" t="s">
        <v>3482</v>
      </c>
      <c r="C1225" s="316" t="s">
        <v>387</v>
      </c>
      <c r="D1225" s="318" t="s">
        <v>860</v>
      </c>
      <c r="E1225" s="321" t="s">
        <v>184</v>
      </c>
      <c r="F1225" s="316" t="s">
        <v>387</v>
      </c>
      <c r="G1225" s="318" t="s">
        <v>861</v>
      </c>
      <c r="H1225" s="316" t="str">
        <f>IF(OR(AND('ENTR2-Mobile&amp;Age'!AG62="",'ENTR2-Mobile&amp;Age'!AH62=""),AND('ENTR2-Mobile&amp;Age'!AG110="",'ENTR2-Mobile&amp;Age'!AH110=""),AND('ENTR2-Mobile&amp;Age'!AH62="K",'ENTR2-Mobile&amp;Age'!AH110="K"),OR('ENTR2-Mobile&amp;Age'!AH62="O",'ENTR2-Mobile&amp;Age'!AH110="O")),"",SUM('ENTR2-Mobile&amp;Age'!AG62,'ENTR2-Mobile&amp;Age'!AG110))</f>
        <v/>
      </c>
      <c r="I1225" s="316" t="str">
        <f>IF(AND(OR(AND('ENTR2-Mobile&amp;Age'!AH62="O",'ENTR2-Mobile&amp;Age'!AH110="O"),AND('ENTR2-Mobile&amp;Age'!AH62="K",'ENTR2-Mobile&amp;Age'!AH110="K")),SUM('ENTR2-Mobile&amp;Age'!AG62,'ENTR2-Mobile&amp;Age'!AG110)=0,ISNUMBER('ENTR2-Mobile&amp;Age'!AG158)),"",IF(OR('ENTR2-Mobile&amp;Age'!AH62="O",'ENTR2-Mobile&amp;Age'!AH110="O"),"O",IF(AND('ENTR2-Mobile&amp;Age'!AH62='ENTR2-Mobile&amp;Age'!AH110,OR('ENTR2-Mobile&amp;Age'!AH62="K",'ENTR2-Mobile&amp;Age'!AH62="W",'ENTR2-Mobile&amp;Age'!AH62="M")), UPPER('ENTR2-Mobile&amp;Age'!AH62),"")))</f>
        <v/>
      </c>
      <c r="J1225" s="321" t="s">
        <v>184</v>
      </c>
      <c r="K1225" s="322" t="str">
        <f>IF(AND(ISBLANK('ENTR2-Mobile&amp;Age'!AG158),$L$1225&lt;&gt;"M"),"",'ENTR2-Mobile&amp;Age'!AG158)</f>
        <v/>
      </c>
      <c r="L1225" s="316" t="str">
        <f>IF(ISBLANK('ENTR2-Mobile&amp;Age'!AH158),"",'ENTR2-Mobile&amp;Age'!AH158)</f>
        <v/>
      </c>
      <c r="M1225" s="317" t="str">
        <f t="shared" si="20"/>
        <v>OK</v>
      </c>
      <c r="N1225" s="342"/>
    </row>
    <row r="1226" spans="1:14" ht="22.5" x14ac:dyDescent="0.2">
      <c r="A1226" s="316" t="s">
        <v>389</v>
      </c>
      <c r="B1226" s="316" t="s">
        <v>3483</v>
      </c>
      <c r="C1226" s="316" t="s">
        <v>387</v>
      </c>
      <c r="D1226" s="318" t="s">
        <v>863</v>
      </c>
      <c r="E1226" s="321" t="s">
        <v>184</v>
      </c>
      <c r="F1226" s="316" t="s">
        <v>387</v>
      </c>
      <c r="G1226" s="318" t="s">
        <v>864</v>
      </c>
      <c r="H1226" s="316" t="str">
        <f>IF(OR(AND('ENTR2-Mobile&amp;Age'!AG63="",'ENTR2-Mobile&amp;Age'!AH63=""),AND('ENTR2-Mobile&amp;Age'!AG111="",'ENTR2-Mobile&amp;Age'!AH111=""),AND('ENTR2-Mobile&amp;Age'!AH63="K",'ENTR2-Mobile&amp;Age'!AH111="K"),OR('ENTR2-Mobile&amp;Age'!AH63="O",'ENTR2-Mobile&amp;Age'!AH111="O")),"",SUM('ENTR2-Mobile&amp;Age'!AG63,'ENTR2-Mobile&amp;Age'!AG111))</f>
        <v/>
      </c>
      <c r="I1226" s="316" t="str">
        <f>IF(AND(OR(AND('ENTR2-Mobile&amp;Age'!AH63="O",'ENTR2-Mobile&amp;Age'!AH111="O"),AND('ENTR2-Mobile&amp;Age'!AH63="K",'ENTR2-Mobile&amp;Age'!AH111="K")),SUM('ENTR2-Mobile&amp;Age'!AG63,'ENTR2-Mobile&amp;Age'!AG111)=0,ISNUMBER('ENTR2-Mobile&amp;Age'!AG159)),"",IF(OR('ENTR2-Mobile&amp;Age'!AH63="O",'ENTR2-Mobile&amp;Age'!AH111="O"),"O",IF(AND('ENTR2-Mobile&amp;Age'!AH63='ENTR2-Mobile&amp;Age'!AH111,OR('ENTR2-Mobile&amp;Age'!AH63="K",'ENTR2-Mobile&amp;Age'!AH63="W",'ENTR2-Mobile&amp;Age'!AH63="M")), UPPER('ENTR2-Mobile&amp;Age'!AH63),"")))</f>
        <v/>
      </c>
      <c r="J1226" s="321" t="s">
        <v>184</v>
      </c>
      <c r="K1226" s="322" t="str">
        <f>IF(AND(ISBLANK('ENTR2-Mobile&amp;Age'!AG159),$L$1226&lt;&gt;"M"),"",'ENTR2-Mobile&amp;Age'!AG159)</f>
        <v/>
      </c>
      <c r="L1226" s="316" t="str">
        <f>IF(ISBLANK('ENTR2-Mobile&amp;Age'!AH159),"",'ENTR2-Mobile&amp;Age'!AH159)</f>
        <v/>
      </c>
      <c r="M1226" s="317" t="str">
        <f t="shared" si="20"/>
        <v>OK</v>
      </c>
      <c r="N1226" s="342"/>
    </row>
    <row r="1227" spans="1:14" ht="22.5" x14ac:dyDescent="0.2">
      <c r="A1227" s="316" t="s">
        <v>389</v>
      </c>
      <c r="B1227" s="316" t="s">
        <v>3484</v>
      </c>
      <c r="C1227" s="316" t="s">
        <v>387</v>
      </c>
      <c r="D1227" s="318" t="s">
        <v>866</v>
      </c>
      <c r="E1227" s="321" t="s">
        <v>184</v>
      </c>
      <c r="F1227" s="316" t="s">
        <v>387</v>
      </c>
      <c r="G1227" s="318" t="s">
        <v>867</v>
      </c>
      <c r="H1227" s="316" t="str">
        <f>IF(OR(AND('ENTR2-Mobile&amp;Age'!AG64="",'ENTR2-Mobile&amp;Age'!AH64=""),AND('ENTR2-Mobile&amp;Age'!AG112="",'ENTR2-Mobile&amp;Age'!AH112=""),AND('ENTR2-Mobile&amp;Age'!AH64="K",'ENTR2-Mobile&amp;Age'!AH112="K"),OR('ENTR2-Mobile&amp;Age'!AH64="O",'ENTR2-Mobile&amp;Age'!AH112="O")),"",SUM('ENTR2-Mobile&amp;Age'!AG64,'ENTR2-Mobile&amp;Age'!AG112))</f>
        <v/>
      </c>
      <c r="I1227" s="316" t="str">
        <f>IF(AND(OR(AND('ENTR2-Mobile&amp;Age'!AH64="O",'ENTR2-Mobile&amp;Age'!AH112="O"),AND('ENTR2-Mobile&amp;Age'!AH64="K",'ENTR2-Mobile&amp;Age'!AH112="K")),SUM('ENTR2-Mobile&amp;Age'!AG64,'ENTR2-Mobile&amp;Age'!AG112)=0,ISNUMBER('ENTR2-Mobile&amp;Age'!AG160)),"",IF(OR('ENTR2-Mobile&amp;Age'!AH64="O",'ENTR2-Mobile&amp;Age'!AH112="O"),"O",IF(AND('ENTR2-Mobile&amp;Age'!AH64='ENTR2-Mobile&amp;Age'!AH112,OR('ENTR2-Mobile&amp;Age'!AH64="K",'ENTR2-Mobile&amp;Age'!AH64="W",'ENTR2-Mobile&amp;Age'!AH64="M")), UPPER('ENTR2-Mobile&amp;Age'!AH64),"")))</f>
        <v/>
      </c>
      <c r="J1227" s="321" t="s">
        <v>184</v>
      </c>
      <c r="K1227" s="322" t="str">
        <f>IF(AND(ISBLANK('ENTR2-Mobile&amp;Age'!AG160),$L$1227&lt;&gt;"M"),"",'ENTR2-Mobile&amp;Age'!AG160)</f>
        <v/>
      </c>
      <c r="L1227" s="316" t="str">
        <f>IF(ISBLANK('ENTR2-Mobile&amp;Age'!AH160),"",'ENTR2-Mobile&amp;Age'!AH160)</f>
        <v/>
      </c>
      <c r="M1227" s="317" t="str">
        <f t="shared" si="20"/>
        <v>OK</v>
      </c>
      <c r="N1227" s="342"/>
    </row>
    <row r="1228" spans="1:14" ht="22.5" x14ac:dyDescent="0.2">
      <c r="A1228" s="316" t="s">
        <v>389</v>
      </c>
      <c r="B1228" s="316" t="s">
        <v>3485</v>
      </c>
      <c r="C1228" s="316" t="s">
        <v>387</v>
      </c>
      <c r="D1228" s="318" t="s">
        <v>869</v>
      </c>
      <c r="E1228" s="321" t="s">
        <v>184</v>
      </c>
      <c r="F1228" s="316" t="s">
        <v>387</v>
      </c>
      <c r="G1228" s="318" t="s">
        <v>870</v>
      </c>
      <c r="H1228" s="316" t="str">
        <f>IF(OR(AND('ENTR2-Mobile&amp;Age'!AG65="",'ENTR2-Mobile&amp;Age'!AH65=""),AND('ENTR2-Mobile&amp;Age'!AG113="",'ENTR2-Mobile&amp;Age'!AH113=""),AND('ENTR2-Mobile&amp;Age'!AH65="K",'ENTR2-Mobile&amp;Age'!AH113="K"),OR('ENTR2-Mobile&amp;Age'!AH65="O",'ENTR2-Mobile&amp;Age'!AH113="O")),"",SUM('ENTR2-Mobile&amp;Age'!AG65,'ENTR2-Mobile&amp;Age'!AG113))</f>
        <v/>
      </c>
      <c r="I1228" s="316" t="str">
        <f>IF(AND(OR(AND('ENTR2-Mobile&amp;Age'!AH65="O",'ENTR2-Mobile&amp;Age'!AH113="O"),AND('ENTR2-Mobile&amp;Age'!AH65="K",'ENTR2-Mobile&amp;Age'!AH113="K")),SUM('ENTR2-Mobile&amp;Age'!AG65,'ENTR2-Mobile&amp;Age'!AG113)=0,ISNUMBER('ENTR2-Mobile&amp;Age'!AG161)),"",IF(OR('ENTR2-Mobile&amp;Age'!AH65="O",'ENTR2-Mobile&amp;Age'!AH113="O"),"O",IF(AND('ENTR2-Mobile&amp;Age'!AH65='ENTR2-Mobile&amp;Age'!AH113,OR('ENTR2-Mobile&amp;Age'!AH65="K",'ENTR2-Mobile&amp;Age'!AH65="W",'ENTR2-Mobile&amp;Age'!AH65="M")), UPPER('ENTR2-Mobile&amp;Age'!AH65),"")))</f>
        <v/>
      </c>
      <c r="J1228" s="321" t="s">
        <v>184</v>
      </c>
      <c r="K1228" s="322" t="str">
        <f>IF(AND(ISBLANK('ENTR2-Mobile&amp;Age'!AG161),$L$1228&lt;&gt;"M"),"",'ENTR2-Mobile&amp;Age'!AG161)</f>
        <v/>
      </c>
      <c r="L1228" s="316" t="str">
        <f>IF(ISBLANK('ENTR2-Mobile&amp;Age'!AH161),"",'ENTR2-Mobile&amp;Age'!AH161)</f>
        <v/>
      </c>
      <c r="M1228" s="317" t="str">
        <f t="shared" si="20"/>
        <v>OK</v>
      </c>
      <c r="N1228" s="342"/>
    </row>
    <row r="1229" spans="1:14" ht="22.5" x14ac:dyDescent="0.2">
      <c r="A1229" s="316" t="s">
        <v>389</v>
      </c>
      <c r="B1229" s="316" t="s">
        <v>3486</v>
      </c>
      <c r="C1229" s="316" t="s">
        <v>387</v>
      </c>
      <c r="D1229" s="318" t="s">
        <v>872</v>
      </c>
      <c r="E1229" s="321" t="s">
        <v>184</v>
      </c>
      <c r="F1229" s="316" t="s">
        <v>387</v>
      </c>
      <c r="G1229" s="318" t="s">
        <v>873</v>
      </c>
      <c r="H1229" s="316" t="str">
        <f>IF(OR(AND('ENTR2-Mobile&amp;Age'!AG66="",'ENTR2-Mobile&amp;Age'!AH66=""),AND('ENTR2-Mobile&amp;Age'!AG114="",'ENTR2-Mobile&amp;Age'!AH114=""),AND('ENTR2-Mobile&amp;Age'!AH66="K",'ENTR2-Mobile&amp;Age'!AH114="K"),OR('ENTR2-Mobile&amp;Age'!AH66="O",'ENTR2-Mobile&amp;Age'!AH114="O")),"",SUM('ENTR2-Mobile&amp;Age'!AG66,'ENTR2-Mobile&amp;Age'!AG114))</f>
        <v/>
      </c>
      <c r="I1229" s="316" t="str">
        <f>IF(AND(OR(AND('ENTR2-Mobile&amp;Age'!AH66="O",'ENTR2-Mobile&amp;Age'!AH114="O"),AND('ENTR2-Mobile&amp;Age'!AH66="K",'ENTR2-Mobile&amp;Age'!AH114="K")),SUM('ENTR2-Mobile&amp;Age'!AG66,'ENTR2-Mobile&amp;Age'!AG114)=0,ISNUMBER('ENTR2-Mobile&amp;Age'!AG162)),"",IF(OR('ENTR2-Mobile&amp;Age'!AH66="O",'ENTR2-Mobile&amp;Age'!AH114="O"),"O",IF(AND('ENTR2-Mobile&amp;Age'!AH66='ENTR2-Mobile&amp;Age'!AH114,OR('ENTR2-Mobile&amp;Age'!AH66="K",'ENTR2-Mobile&amp;Age'!AH66="W",'ENTR2-Mobile&amp;Age'!AH66="M")), UPPER('ENTR2-Mobile&amp;Age'!AH66),"")))</f>
        <v/>
      </c>
      <c r="J1229" s="321" t="s">
        <v>184</v>
      </c>
      <c r="K1229" s="322" t="str">
        <f>IF(AND(ISBLANK('ENTR2-Mobile&amp;Age'!AG162),$L$1229&lt;&gt;"M"),"",'ENTR2-Mobile&amp;Age'!AG162)</f>
        <v/>
      </c>
      <c r="L1229" s="316" t="str">
        <f>IF(ISBLANK('ENTR2-Mobile&amp;Age'!AH162),"",'ENTR2-Mobile&amp;Age'!AH162)</f>
        <v/>
      </c>
      <c r="M1229" s="317" t="str">
        <f t="shared" si="20"/>
        <v>OK</v>
      </c>
      <c r="N1229" s="342"/>
    </row>
    <row r="1230" spans="1:14" ht="22.5" x14ac:dyDescent="0.2">
      <c r="A1230" s="316" t="s">
        <v>389</v>
      </c>
      <c r="B1230" s="316" t="s">
        <v>3487</v>
      </c>
      <c r="C1230" s="316" t="s">
        <v>387</v>
      </c>
      <c r="D1230" s="318" t="s">
        <v>875</v>
      </c>
      <c r="E1230" s="321" t="s">
        <v>184</v>
      </c>
      <c r="F1230" s="316" t="s">
        <v>387</v>
      </c>
      <c r="G1230" s="318" t="s">
        <v>876</v>
      </c>
      <c r="H1230" s="316" t="str">
        <f>IF(OR(AND('ENTR2-Mobile&amp;Age'!AG67="",'ENTR2-Mobile&amp;Age'!AH67=""),AND('ENTR2-Mobile&amp;Age'!AG115="",'ENTR2-Mobile&amp;Age'!AH115=""),AND('ENTR2-Mobile&amp;Age'!AH67="K",'ENTR2-Mobile&amp;Age'!AH115="K"),OR('ENTR2-Mobile&amp;Age'!AH67="O",'ENTR2-Mobile&amp;Age'!AH115="O")),"",SUM('ENTR2-Mobile&amp;Age'!AG67,'ENTR2-Mobile&amp;Age'!AG115))</f>
        <v/>
      </c>
      <c r="I1230" s="316" t="str">
        <f>IF(AND(OR(AND('ENTR2-Mobile&amp;Age'!AH67="O",'ENTR2-Mobile&amp;Age'!AH115="O"),AND('ENTR2-Mobile&amp;Age'!AH67="K",'ENTR2-Mobile&amp;Age'!AH115="K")),SUM('ENTR2-Mobile&amp;Age'!AG67,'ENTR2-Mobile&amp;Age'!AG115)=0,ISNUMBER('ENTR2-Mobile&amp;Age'!AG163)),"",IF(OR('ENTR2-Mobile&amp;Age'!AH67="O",'ENTR2-Mobile&amp;Age'!AH115="O"),"O",IF(AND('ENTR2-Mobile&amp;Age'!AH67='ENTR2-Mobile&amp;Age'!AH115,OR('ENTR2-Mobile&amp;Age'!AH67="K",'ENTR2-Mobile&amp;Age'!AH67="W",'ENTR2-Mobile&amp;Age'!AH67="M")), UPPER('ENTR2-Mobile&amp;Age'!AH67),"")))</f>
        <v/>
      </c>
      <c r="J1230" s="321" t="s">
        <v>184</v>
      </c>
      <c r="K1230" s="322" t="str">
        <f>IF(AND(ISBLANK('ENTR2-Mobile&amp;Age'!AG163),$L$1230&lt;&gt;"M"),"",'ENTR2-Mobile&amp;Age'!AG163)</f>
        <v/>
      </c>
      <c r="L1230" s="316" t="str">
        <f>IF(ISBLANK('ENTR2-Mobile&amp;Age'!AH163),"",'ENTR2-Mobile&amp;Age'!AH163)</f>
        <v/>
      </c>
      <c r="M1230" s="317" t="str">
        <f t="shared" si="20"/>
        <v>OK</v>
      </c>
      <c r="N1230" s="342"/>
    </row>
    <row r="1231" spans="1:14" ht="22.5" x14ac:dyDescent="0.2">
      <c r="A1231" s="316" t="s">
        <v>389</v>
      </c>
      <c r="B1231" s="316" t="s">
        <v>3488</v>
      </c>
      <c r="C1231" s="316" t="s">
        <v>387</v>
      </c>
      <c r="D1231" s="318" t="s">
        <v>878</v>
      </c>
      <c r="E1231" s="321" t="s">
        <v>184</v>
      </c>
      <c r="F1231" s="316" t="s">
        <v>387</v>
      </c>
      <c r="G1231" s="318" t="s">
        <v>879</v>
      </c>
      <c r="H1231" s="316" t="str">
        <f>IF(OR(AND('ENTR2-Mobile&amp;Age'!AG68="",'ENTR2-Mobile&amp;Age'!AH68=""),AND('ENTR2-Mobile&amp;Age'!AG116="",'ENTR2-Mobile&amp;Age'!AH116=""),AND('ENTR2-Mobile&amp;Age'!AH68="K",'ENTR2-Mobile&amp;Age'!AH116="K"),OR('ENTR2-Mobile&amp;Age'!AH68="O",'ENTR2-Mobile&amp;Age'!AH116="O")),"",SUM('ENTR2-Mobile&amp;Age'!AG68,'ENTR2-Mobile&amp;Age'!AG116))</f>
        <v/>
      </c>
      <c r="I1231" s="316" t="str">
        <f>IF(AND(OR(AND('ENTR2-Mobile&amp;Age'!AH68="O",'ENTR2-Mobile&amp;Age'!AH116="O"),AND('ENTR2-Mobile&amp;Age'!AH68="K",'ENTR2-Mobile&amp;Age'!AH116="K")),SUM('ENTR2-Mobile&amp;Age'!AG68,'ENTR2-Mobile&amp;Age'!AG116)=0,ISNUMBER('ENTR2-Mobile&amp;Age'!AG164)),"",IF(OR('ENTR2-Mobile&amp;Age'!AH68="O",'ENTR2-Mobile&amp;Age'!AH116="O"),"O",IF(AND('ENTR2-Mobile&amp;Age'!AH68='ENTR2-Mobile&amp;Age'!AH116,OR('ENTR2-Mobile&amp;Age'!AH68="K",'ENTR2-Mobile&amp;Age'!AH68="W",'ENTR2-Mobile&amp;Age'!AH68="M")), UPPER('ENTR2-Mobile&amp;Age'!AH68),"")))</f>
        <v/>
      </c>
      <c r="J1231" s="321" t="s">
        <v>184</v>
      </c>
      <c r="K1231" s="322" t="str">
        <f>IF(AND(ISBLANK('ENTR2-Mobile&amp;Age'!AG164),$L$1231&lt;&gt;"M"),"",'ENTR2-Mobile&amp;Age'!AG164)</f>
        <v/>
      </c>
      <c r="L1231" s="316" t="str">
        <f>IF(ISBLANK('ENTR2-Mobile&amp;Age'!AH164),"",'ENTR2-Mobile&amp;Age'!AH164)</f>
        <v/>
      </c>
      <c r="M1231" s="317" t="str">
        <f t="shared" si="20"/>
        <v>OK</v>
      </c>
      <c r="N1231" s="342"/>
    </row>
    <row r="1232" spans="1:14" ht="22.5" x14ac:dyDescent="0.2">
      <c r="A1232" s="316" t="s">
        <v>389</v>
      </c>
      <c r="B1232" s="316" t="s">
        <v>3489</v>
      </c>
      <c r="C1232" s="316" t="s">
        <v>387</v>
      </c>
      <c r="D1232" s="318" t="s">
        <v>881</v>
      </c>
      <c r="E1232" s="321" t="s">
        <v>184</v>
      </c>
      <c r="F1232" s="316" t="s">
        <v>387</v>
      </c>
      <c r="G1232" s="318" t="s">
        <v>882</v>
      </c>
      <c r="H1232" s="316" t="str">
        <f>IF(OR(AND('ENTR2-Mobile&amp;Age'!AG69="",'ENTR2-Mobile&amp;Age'!AH69=""),AND('ENTR2-Mobile&amp;Age'!AG117="",'ENTR2-Mobile&amp;Age'!AH117=""),AND('ENTR2-Mobile&amp;Age'!AH69="K",'ENTR2-Mobile&amp;Age'!AH117="K"),OR('ENTR2-Mobile&amp;Age'!AH69="O",'ENTR2-Mobile&amp;Age'!AH117="O")),"",SUM('ENTR2-Mobile&amp;Age'!AG69,'ENTR2-Mobile&amp;Age'!AG117))</f>
        <v/>
      </c>
      <c r="I1232" s="316" t="str">
        <f>IF(AND(OR(AND('ENTR2-Mobile&amp;Age'!AH69="O",'ENTR2-Mobile&amp;Age'!AH117="O"),AND('ENTR2-Mobile&amp;Age'!AH69="K",'ENTR2-Mobile&amp;Age'!AH117="K")),SUM('ENTR2-Mobile&amp;Age'!AG69,'ENTR2-Mobile&amp;Age'!AG117)=0,ISNUMBER('ENTR2-Mobile&amp;Age'!AG165)),"",IF(OR('ENTR2-Mobile&amp;Age'!AH69="O",'ENTR2-Mobile&amp;Age'!AH117="O"),"O",IF(AND('ENTR2-Mobile&amp;Age'!AH69='ENTR2-Mobile&amp;Age'!AH117,OR('ENTR2-Mobile&amp;Age'!AH69="K",'ENTR2-Mobile&amp;Age'!AH69="W",'ENTR2-Mobile&amp;Age'!AH69="M")), UPPER('ENTR2-Mobile&amp;Age'!AH69),"")))</f>
        <v/>
      </c>
      <c r="J1232" s="321" t="s">
        <v>184</v>
      </c>
      <c r="K1232" s="322" t="str">
        <f>IF(AND(ISBLANK('ENTR2-Mobile&amp;Age'!AG165),$L$1232&lt;&gt;"M"),"",'ENTR2-Mobile&amp;Age'!AG165)</f>
        <v/>
      </c>
      <c r="L1232" s="316" t="str">
        <f>IF(ISBLANK('ENTR2-Mobile&amp;Age'!AH165),"",'ENTR2-Mobile&amp;Age'!AH165)</f>
        <v/>
      </c>
      <c r="M1232" s="317" t="str">
        <f t="shared" si="20"/>
        <v>OK</v>
      </c>
      <c r="N1232" s="342"/>
    </row>
    <row r="1233" spans="1:14" ht="22.5" x14ac:dyDescent="0.2">
      <c r="A1233" s="316" t="s">
        <v>389</v>
      </c>
      <c r="B1233" s="316" t="s">
        <v>3490</v>
      </c>
      <c r="C1233" s="316" t="s">
        <v>387</v>
      </c>
      <c r="D1233" s="318" t="s">
        <v>884</v>
      </c>
      <c r="E1233" s="321" t="s">
        <v>184</v>
      </c>
      <c r="F1233" s="316" t="s">
        <v>387</v>
      </c>
      <c r="G1233" s="318" t="s">
        <v>885</v>
      </c>
      <c r="H1233" s="316" t="str">
        <f>IF(OR(AND('ENTR2-Mobile&amp;Age'!AG70="",'ENTR2-Mobile&amp;Age'!AH70=""),AND('ENTR2-Mobile&amp;Age'!AG118="",'ENTR2-Mobile&amp;Age'!AH118=""),AND('ENTR2-Mobile&amp;Age'!AH70="K",'ENTR2-Mobile&amp;Age'!AH118="K"),OR('ENTR2-Mobile&amp;Age'!AH70="O",'ENTR2-Mobile&amp;Age'!AH118="O")),"",SUM('ENTR2-Mobile&amp;Age'!AG70,'ENTR2-Mobile&amp;Age'!AG118))</f>
        <v/>
      </c>
      <c r="I1233" s="316" t="str">
        <f>IF(AND(OR(AND('ENTR2-Mobile&amp;Age'!AH70="O",'ENTR2-Mobile&amp;Age'!AH118="O"),AND('ENTR2-Mobile&amp;Age'!AH70="K",'ENTR2-Mobile&amp;Age'!AH118="K")),SUM('ENTR2-Mobile&amp;Age'!AG70,'ENTR2-Mobile&amp;Age'!AG118)=0,ISNUMBER('ENTR2-Mobile&amp;Age'!AG166)),"",IF(OR('ENTR2-Mobile&amp;Age'!AH70="O",'ENTR2-Mobile&amp;Age'!AH118="O"),"O",IF(AND('ENTR2-Mobile&amp;Age'!AH70='ENTR2-Mobile&amp;Age'!AH118,OR('ENTR2-Mobile&amp;Age'!AH70="K",'ENTR2-Mobile&amp;Age'!AH70="W",'ENTR2-Mobile&amp;Age'!AH70="M")), UPPER('ENTR2-Mobile&amp;Age'!AH70),"")))</f>
        <v/>
      </c>
      <c r="J1233" s="321" t="s">
        <v>184</v>
      </c>
      <c r="K1233" s="322" t="str">
        <f>IF(AND(ISBLANK('ENTR2-Mobile&amp;Age'!AG166),$L$1233&lt;&gt;"M"),"",'ENTR2-Mobile&amp;Age'!AG166)</f>
        <v/>
      </c>
      <c r="L1233" s="316" t="str">
        <f>IF(ISBLANK('ENTR2-Mobile&amp;Age'!AH166),"",'ENTR2-Mobile&amp;Age'!AH166)</f>
        <v/>
      </c>
      <c r="M1233" s="317" t="str">
        <f t="shared" si="20"/>
        <v>OK</v>
      </c>
      <c r="N1233" s="342"/>
    </row>
    <row r="1234" spans="1:14" ht="22.5" x14ac:dyDescent="0.2">
      <c r="A1234" s="316" t="s">
        <v>389</v>
      </c>
      <c r="B1234" s="316" t="s">
        <v>3491</v>
      </c>
      <c r="C1234" s="316" t="s">
        <v>387</v>
      </c>
      <c r="D1234" s="318" t="s">
        <v>887</v>
      </c>
      <c r="E1234" s="321" t="s">
        <v>184</v>
      </c>
      <c r="F1234" s="316" t="s">
        <v>387</v>
      </c>
      <c r="G1234" s="318" t="s">
        <v>888</v>
      </c>
      <c r="H1234" s="316" t="str">
        <f>IF(OR(AND('ENTR2-Mobile&amp;Age'!AG71="",'ENTR2-Mobile&amp;Age'!AH71=""),AND('ENTR2-Mobile&amp;Age'!AG119="",'ENTR2-Mobile&amp;Age'!AH119=""),AND('ENTR2-Mobile&amp;Age'!AH71="K",'ENTR2-Mobile&amp;Age'!AH119="K"),OR('ENTR2-Mobile&amp;Age'!AH71="O",'ENTR2-Mobile&amp;Age'!AH119="O")),"",SUM('ENTR2-Mobile&amp;Age'!AG71,'ENTR2-Mobile&amp;Age'!AG119))</f>
        <v/>
      </c>
      <c r="I1234" s="316" t="str">
        <f>IF(AND(OR(AND('ENTR2-Mobile&amp;Age'!AH71="O",'ENTR2-Mobile&amp;Age'!AH119="O"),AND('ENTR2-Mobile&amp;Age'!AH71="K",'ENTR2-Mobile&amp;Age'!AH119="K")),SUM('ENTR2-Mobile&amp;Age'!AG71,'ENTR2-Mobile&amp;Age'!AG119)=0,ISNUMBER('ENTR2-Mobile&amp;Age'!AG167)),"",IF(OR('ENTR2-Mobile&amp;Age'!AH71="O",'ENTR2-Mobile&amp;Age'!AH119="O"),"O",IF(AND('ENTR2-Mobile&amp;Age'!AH71='ENTR2-Mobile&amp;Age'!AH119,OR('ENTR2-Mobile&amp;Age'!AH71="K",'ENTR2-Mobile&amp;Age'!AH71="W",'ENTR2-Mobile&amp;Age'!AH71="M")), UPPER('ENTR2-Mobile&amp;Age'!AH71),"")))</f>
        <v/>
      </c>
      <c r="J1234" s="321" t="s">
        <v>184</v>
      </c>
      <c r="K1234" s="322" t="str">
        <f>IF(AND(ISBLANK('ENTR2-Mobile&amp;Age'!AG167),$L$1234&lt;&gt;"M"),"",'ENTR2-Mobile&amp;Age'!AG167)</f>
        <v/>
      </c>
      <c r="L1234" s="316" t="str">
        <f>IF(ISBLANK('ENTR2-Mobile&amp;Age'!AH167),"",'ENTR2-Mobile&amp;Age'!AH167)</f>
        <v/>
      </c>
      <c r="M1234" s="317" t="str">
        <f t="shared" si="20"/>
        <v>OK</v>
      </c>
      <c r="N1234" s="342"/>
    </row>
    <row r="1235" spans="1:14" ht="22.5" x14ac:dyDescent="0.2">
      <c r="A1235" s="316" t="s">
        <v>389</v>
      </c>
      <c r="B1235" s="316" t="s">
        <v>3492</v>
      </c>
      <c r="C1235" s="316" t="s">
        <v>387</v>
      </c>
      <c r="D1235" s="318" t="s">
        <v>890</v>
      </c>
      <c r="E1235" s="321" t="s">
        <v>184</v>
      </c>
      <c r="F1235" s="316" t="s">
        <v>387</v>
      </c>
      <c r="G1235" s="318" t="s">
        <v>891</v>
      </c>
      <c r="H1235" s="316" t="str">
        <f>IF(OR(AND('ENTR2-Mobile&amp;Age'!AG72="",'ENTR2-Mobile&amp;Age'!AH72=""),AND('ENTR2-Mobile&amp;Age'!AG120="",'ENTR2-Mobile&amp;Age'!AH120=""),AND('ENTR2-Mobile&amp;Age'!AH72="K",'ENTR2-Mobile&amp;Age'!AH120="K"),OR('ENTR2-Mobile&amp;Age'!AH72="O",'ENTR2-Mobile&amp;Age'!AH120="O")),"",SUM('ENTR2-Mobile&amp;Age'!AG72,'ENTR2-Mobile&amp;Age'!AG120))</f>
        <v/>
      </c>
      <c r="I1235" s="316" t="str">
        <f>IF(AND(OR(AND('ENTR2-Mobile&amp;Age'!AH72="O",'ENTR2-Mobile&amp;Age'!AH120="O"),AND('ENTR2-Mobile&amp;Age'!AH72="K",'ENTR2-Mobile&amp;Age'!AH120="K")),SUM('ENTR2-Mobile&amp;Age'!AG72,'ENTR2-Mobile&amp;Age'!AG120)=0,ISNUMBER('ENTR2-Mobile&amp;Age'!AG168)),"",IF(OR('ENTR2-Mobile&amp;Age'!AH72="O",'ENTR2-Mobile&amp;Age'!AH120="O"),"O",IF(AND('ENTR2-Mobile&amp;Age'!AH72='ENTR2-Mobile&amp;Age'!AH120,OR('ENTR2-Mobile&amp;Age'!AH72="K",'ENTR2-Mobile&amp;Age'!AH72="W",'ENTR2-Mobile&amp;Age'!AH72="M")), UPPER('ENTR2-Mobile&amp;Age'!AH72),"")))</f>
        <v/>
      </c>
      <c r="J1235" s="321" t="s">
        <v>184</v>
      </c>
      <c r="K1235" s="322" t="str">
        <f>IF(AND(ISBLANK('ENTR2-Mobile&amp;Age'!AG168),$L$1235&lt;&gt;"M"),"",'ENTR2-Mobile&amp;Age'!AG168)</f>
        <v/>
      </c>
      <c r="L1235" s="316" t="str">
        <f>IF(ISBLANK('ENTR2-Mobile&amp;Age'!AH168),"",'ENTR2-Mobile&amp;Age'!AH168)</f>
        <v/>
      </c>
      <c r="M1235" s="317" t="str">
        <f t="shared" si="20"/>
        <v>OK</v>
      </c>
      <c r="N1235" s="342"/>
    </row>
    <row r="1236" spans="1:14" ht="22.5" x14ac:dyDescent="0.2">
      <c r="A1236" s="316" t="s">
        <v>389</v>
      </c>
      <c r="B1236" s="316" t="s">
        <v>3493</v>
      </c>
      <c r="C1236" s="316" t="s">
        <v>387</v>
      </c>
      <c r="D1236" s="318" t="s">
        <v>893</v>
      </c>
      <c r="E1236" s="321" t="s">
        <v>184</v>
      </c>
      <c r="F1236" s="316" t="s">
        <v>387</v>
      </c>
      <c r="G1236" s="318" t="s">
        <v>894</v>
      </c>
      <c r="H1236" s="316" t="str">
        <f>IF(OR(AND('ENTR2-Mobile&amp;Age'!AG73="",'ENTR2-Mobile&amp;Age'!AH73=""),AND('ENTR2-Mobile&amp;Age'!AG121="",'ENTR2-Mobile&amp;Age'!AH121=""),AND('ENTR2-Mobile&amp;Age'!AH73="K",'ENTR2-Mobile&amp;Age'!AH121="K"),OR('ENTR2-Mobile&amp;Age'!AH73="O",'ENTR2-Mobile&amp;Age'!AH121="O")),"",SUM('ENTR2-Mobile&amp;Age'!AG73,'ENTR2-Mobile&amp;Age'!AG121))</f>
        <v/>
      </c>
      <c r="I1236" s="316" t="str">
        <f>IF(AND(OR(AND('ENTR2-Mobile&amp;Age'!AH73="O",'ENTR2-Mobile&amp;Age'!AH121="O"),AND('ENTR2-Mobile&amp;Age'!AH73="K",'ENTR2-Mobile&amp;Age'!AH121="K")),SUM('ENTR2-Mobile&amp;Age'!AG73,'ENTR2-Mobile&amp;Age'!AG121)=0,ISNUMBER('ENTR2-Mobile&amp;Age'!AG169)),"",IF(OR('ENTR2-Mobile&amp;Age'!AH73="O",'ENTR2-Mobile&amp;Age'!AH121="O"),"O",IF(AND('ENTR2-Mobile&amp;Age'!AH73='ENTR2-Mobile&amp;Age'!AH121,OR('ENTR2-Mobile&amp;Age'!AH73="K",'ENTR2-Mobile&amp;Age'!AH73="W",'ENTR2-Mobile&amp;Age'!AH73="M")), UPPER('ENTR2-Mobile&amp;Age'!AH73),"")))</f>
        <v/>
      </c>
      <c r="J1236" s="321" t="s">
        <v>184</v>
      </c>
      <c r="K1236" s="322" t="str">
        <f>IF(AND(ISBLANK('ENTR2-Mobile&amp;Age'!AG169),$L$1236&lt;&gt;"M"),"",'ENTR2-Mobile&amp;Age'!AG169)</f>
        <v/>
      </c>
      <c r="L1236" s="316" t="str">
        <f>IF(ISBLANK('ENTR2-Mobile&amp;Age'!AH169),"",'ENTR2-Mobile&amp;Age'!AH169)</f>
        <v/>
      </c>
      <c r="M1236" s="317" t="str">
        <f t="shared" si="20"/>
        <v>OK</v>
      </c>
      <c r="N1236" s="342"/>
    </row>
    <row r="1237" spans="1:14" ht="22.5" x14ac:dyDescent="0.2">
      <c r="A1237" s="316" t="s">
        <v>389</v>
      </c>
      <c r="B1237" s="316" t="s">
        <v>3494</v>
      </c>
      <c r="C1237" s="316" t="s">
        <v>387</v>
      </c>
      <c r="D1237" s="318" t="s">
        <v>896</v>
      </c>
      <c r="E1237" s="321" t="s">
        <v>184</v>
      </c>
      <c r="F1237" s="316" t="s">
        <v>387</v>
      </c>
      <c r="G1237" s="318" t="s">
        <v>897</v>
      </c>
      <c r="H1237" s="316" t="str">
        <f>IF(OR(AND('ENTR2-Mobile&amp;Age'!AG74="",'ENTR2-Mobile&amp;Age'!AH74=""),AND('ENTR2-Mobile&amp;Age'!AG122="",'ENTR2-Mobile&amp;Age'!AH122=""),AND('ENTR2-Mobile&amp;Age'!AH74="K",'ENTR2-Mobile&amp;Age'!AH122="K"),OR('ENTR2-Mobile&amp;Age'!AH74="O",'ENTR2-Mobile&amp;Age'!AH122="O")),"",SUM('ENTR2-Mobile&amp;Age'!AG74,'ENTR2-Mobile&amp;Age'!AG122))</f>
        <v/>
      </c>
      <c r="I1237" s="316" t="str">
        <f>IF(AND(OR(AND('ENTR2-Mobile&amp;Age'!AH74="O",'ENTR2-Mobile&amp;Age'!AH122="O"),AND('ENTR2-Mobile&amp;Age'!AH74="K",'ENTR2-Mobile&amp;Age'!AH122="K")),SUM('ENTR2-Mobile&amp;Age'!AG74,'ENTR2-Mobile&amp;Age'!AG122)=0,ISNUMBER('ENTR2-Mobile&amp;Age'!AG170)),"",IF(OR('ENTR2-Mobile&amp;Age'!AH74="O",'ENTR2-Mobile&amp;Age'!AH122="O"),"O",IF(AND('ENTR2-Mobile&amp;Age'!AH74='ENTR2-Mobile&amp;Age'!AH122,OR('ENTR2-Mobile&amp;Age'!AH74="K",'ENTR2-Mobile&amp;Age'!AH74="W",'ENTR2-Mobile&amp;Age'!AH74="M")), UPPER('ENTR2-Mobile&amp;Age'!AH74),"")))</f>
        <v/>
      </c>
      <c r="J1237" s="321" t="s">
        <v>184</v>
      </c>
      <c r="K1237" s="322" t="str">
        <f>IF(AND(ISBLANK('ENTR2-Mobile&amp;Age'!AG170),$L$1237&lt;&gt;"M"),"",'ENTR2-Mobile&amp;Age'!AG170)</f>
        <v/>
      </c>
      <c r="L1237" s="316" t="str">
        <f>IF(ISBLANK('ENTR2-Mobile&amp;Age'!AH170),"",'ENTR2-Mobile&amp;Age'!AH170)</f>
        <v/>
      </c>
      <c r="M1237" s="317" t="str">
        <f t="shared" si="20"/>
        <v>OK</v>
      </c>
      <c r="N1237" s="342"/>
    </row>
    <row r="1238" spans="1:14" ht="22.5" x14ac:dyDescent="0.2">
      <c r="A1238" s="316" t="s">
        <v>389</v>
      </c>
      <c r="B1238" s="316" t="s">
        <v>3495</v>
      </c>
      <c r="C1238" s="316" t="s">
        <v>387</v>
      </c>
      <c r="D1238" s="318" t="s">
        <v>899</v>
      </c>
      <c r="E1238" s="321" t="s">
        <v>184</v>
      </c>
      <c r="F1238" s="316" t="s">
        <v>387</v>
      </c>
      <c r="G1238" s="318" t="s">
        <v>900</v>
      </c>
      <c r="H1238" s="316" t="str">
        <f>IF(OR(AND('ENTR2-Mobile&amp;Age'!AG75="",'ENTR2-Mobile&amp;Age'!AH75=""),AND('ENTR2-Mobile&amp;Age'!AG123="",'ENTR2-Mobile&amp;Age'!AH123=""),AND('ENTR2-Mobile&amp;Age'!AH75="K",'ENTR2-Mobile&amp;Age'!AH123="K"),OR('ENTR2-Mobile&amp;Age'!AH75="O",'ENTR2-Mobile&amp;Age'!AH123="O")),"",SUM('ENTR2-Mobile&amp;Age'!AG75,'ENTR2-Mobile&amp;Age'!AG123))</f>
        <v/>
      </c>
      <c r="I1238" s="316" t="str">
        <f>IF(AND(OR(AND('ENTR2-Mobile&amp;Age'!AH75="O",'ENTR2-Mobile&amp;Age'!AH123="O"),AND('ENTR2-Mobile&amp;Age'!AH75="K",'ENTR2-Mobile&amp;Age'!AH123="K")),SUM('ENTR2-Mobile&amp;Age'!AG75,'ENTR2-Mobile&amp;Age'!AG123)=0,ISNUMBER('ENTR2-Mobile&amp;Age'!AG171)),"",IF(OR('ENTR2-Mobile&amp;Age'!AH75="O",'ENTR2-Mobile&amp;Age'!AH123="O"),"O",IF(AND('ENTR2-Mobile&amp;Age'!AH75='ENTR2-Mobile&amp;Age'!AH123,OR('ENTR2-Mobile&amp;Age'!AH75="K",'ENTR2-Mobile&amp;Age'!AH75="W",'ENTR2-Mobile&amp;Age'!AH75="M")), UPPER('ENTR2-Mobile&amp;Age'!AH75),"")))</f>
        <v/>
      </c>
      <c r="J1238" s="321" t="s">
        <v>184</v>
      </c>
      <c r="K1238" s="322" t="str">
        <f>IF(AND(ISBLANK('ENTR2-Mobile&amp;Age'!AG171),$L$1238&lt;&gt;"M"),"",'ENTR2-Mobile&amp;Age'!AG171)</f>
        <v/>
      </c>
      <c r="L1238" s="316" t="str">
        <f>IF(ISBLANK('ENTR2-Mobile&amp;Age'!AH171),"",'ENTR2-Mobile&amp;Age'!AH171)</f>
        <v/>
      </c>
      <c r="M1238" s="317" t="str">
        <f t="shared" si="20"/>
        <v>OK</v>
      </c>
      <c r="N1238" s="342"/>
    </row>
    <row r="1239" spans="1:14" ht="22.5" x14ac:dyDescent="0.2">
      <c r="A1239" s="316" t="s">
        <v>389</v>
      </c>
      <c r="B1239" s="316" t="s">
        <v>3496</v>
      </c>
      <c r="C1239" s="316" t="s">
        <v>387</v>
      </c>
      <c r="D1239" s="318" t="s">
        <v>902</v>
      </c>
      <c r="E1239" s="321" t="s">
        <v>184</v>
      </c>
      <c r="F1239" s="316" t="s">
        <v>387</v>
      </c>
      <c r="G1239" s="318" t="s">
        <v>903</v>
      </c>
      <c r="H1239" s="316" t="str">
        <f>IF(OR(AND('ENTR2-Mobile&amp;Age'!AG76="",'ENTR2-Mobile&amp;Age'!AH76=""),AND('ENTR2-Mobile&amp;Age'!AG124="",'ENTR2-Mobile&amp;Age'!AH124=""),AND('ENTR2-Mobile&amp;Age'!AH76="K",'ENTR2-Mobile&amp;Age'!AH124="K"),OR('ENTR2-Mobile&amp;Age'!AH76="O",'ENTR2-Mobile&amp;Age'!AH124="O")),"",SUM('ENTR2-Mobile&amp;Age'!AG76,'ENTR2-Mobile&amp;Age'!AG124))</f>
        <v/>
      </c>
      <c r="I1239" s="316" t="str">
        <f>IF(AND(OR(AND('ENTR2-Mobile&amp;Age'!AH76="O",'ENTR2-Mobile&amp;Age'!AH124="O"),AND('ENTR2-Mobile&amp;Age'!AH76="K",'ENTR2-Mobile&amp;Age'!AH124="K")),SUM('ENTR2-Mobile&amp;Age'!AG76,'ENTR2-Mobile&amp;Age'!AG124)=0,ISNUMBER('ENTR2-Mobile&amp;Age'!AG172)),"",IF(OR('ENTR2-Mobile&amp;Age'!AH76="O",'ENTR2-Mobile&amp;Age'!AH124="O"),"O",IF(AND('ENTR2-Mobile&amp;Age'!AH76='ENTR2-Mobile&amp;Age'!AH124,OR('ENTR2-Mobile&amp;Age'!AH76="K",'ENTR2-Mobile&amp;Age'!AH76="W",'ENTR2-Mobile&amp;Age'!AH76="M")), UPPER('ENTR2-Mobile&amp;Age'!AH76),"")))</f>
        <v/>
      </c>
      <c r="J1239" s="321" t="s">
        <v>184</v>
      </c>
      <c r="K1239" s="322" t="str">
        <f>IF(AND(ISBLANK('ENTR2-Mobile&amp;Age'!AG172),$L$1239&lt;&gt;"M"),"",'ENTR2-Mobile&amp;Age'!AG172)</f>
        <v/>
      </c>
      <c r="L1239" s="316" t="str">
        <f>IF(ISBLANK('ENTR2-Mobile&amp;Age'!AH172),"",'ENTR2-Mobile&amp;Age'!AH172)</f>
        <v/>
      </c>
      <c r="M1239" s="317" t="str">
        <f t="shared" si="20"/>
        <v>OK</v>
      </c>
      <c r="N1239" s="342"/>
    </row>
    <row r="1240" spans="1:14" ht="22.5" x14ac:dyDescent="0.2">
      <c r="A1240" s="316" t="s">
        <v>389</v>
      </c>
      <c r="B1240" s="316" t="s">
        <v>3497</v>
      </c>
      <c r="C1240" s="316" t="s">
        <v>387</v>
      </c>
      <c r="D1240" s="318" t="s">
        <v>905</v>
      </c>
      <c r="E1240" s="321" t="s">
        <v>184</v>
      </c>
      <c r="F1240" s="316" t="s">
        <v>387</v>
      </c>
      <c r="G1240" s="318" t="s">
        <v>407</v>
      </c>
      <c r="H1240" s="316" t="str">
        <f>IF(OR(AND('ENTR2-Mobile&amp;Age'!AG77="",'ENTR2-Mobile&amp;Age'!AH77=""),AND('ENTR2-Mobile&amp;Age'!AG125="",'ENTR2-Mobile&amp;Age'!AH125=""),AND('ENTR2-Mobile&amp;Age'!AH77="K",'ENTR2-Mobile&amp;Age'!AH125="K"),OR('ENTR2-Mobile&amp;Age'!AH77="O",'ENTR2-Mobile&amp;Age'!AH125="O")),"",SUM('ENTR2-Mobile&amp;Age'!AG77,'ENTR2-Mobile&amp;Age'!AG125))</f>
        <v/>
      </c>
      <c r="I1240" s="316" t="str">
        <f>IF(AND(OR(AND('ENTR2-Mobile&amp;Age'!AH77="O",'ENTR2-Mobile&amp;Age'!AH125="O"),AND('ENTR2-Mobile&amp;Age'!AH77="K",'ENTR2-Mobile&amp;Age'!AH125="K")),SUM('ENTR2-Mobile&amp;Age'!AG77,'ENTR2-Mobile&amp;Age'!AG125)=0,ISNUMBER('ENTR2-Mobile&amp;Age'!AG173)),"",IF(OR('ENTR2-Mobile&amp;Age'!AH77="O",'ENTR2-Mobile&amp;Age'!AH125="O"),"O",IF(AND('ENTR2-Mobile&amp;Age'!AH77='ENTR2-Mobile&amp;Age'!AH125,OR('ENTR2-Mobile&amp;Age'!AH77="K",'ENTR2-Mobile&amp;Age'!AH77="W",'ENTR2-Mobile&amp;Age'!AH77="M")), UPPER('ENTR2-Mobile&amp;Age'!AH77),"")))</f>
        <v/>
      </c>
      <c r="J1240" s="321" t="s">
        <v>184</v>
      </c>
      <c r="K1240" s="322" t="str">
        <f>IF(AND(ISBLANK('ENTR2-Mobile&amp;Age'!AG173),$L$1240&lt;&gt;"M"),"",'ENTR2-Mobile&amp;Age'!AG173)</f>
        <v/>
      </c>
      <c r="L1240" s="316" t="str">
        <f>IF(ISBLANK('ENTR2-Mobile&amp;Age'!AH173),"",'ENTR2-Mobile&amp;Age'!AH173)</f>
        <v/>
      </c>
      <c r="M1240" s="317" t="str">
        <f t="shared" si="20"/>
        <v>OK</v>
      </c>
      <c r="N1240" s="342"/>
    </row>
    <row r="1241" spans="1:14" ht="22.5" x14ac:dyDescent="0.2">
      <c r="A1241" s="316" t="s">
        <v>389</v>
      </c>
      <c r="B1241" s="316" t="s">
        <v>3498</v>
      </c>
      <c r="C1241" s="316" t="s">
        <v>387</v>
      </c>
      <c r="D1241" s="318" t="s">
        <v>907</v>
      </c>
      <c r="E1241" s="321" t="s">
        <v>184</v>
      </c>
      <c r="F1241" s="316" t="s">
        <v>387</v>
      </c>
      <c r="G1241" s="318" t="s">
        <v>432</v>
      </c>
      <c r="H1241" s="316" t="str">
        <f>IF(OR(SUMPRODUCT(--('ENTR2-Mobile&amp;Age'!AJ31:'ENTR2-Mobile&amp;Age'!AJ76=""),--('ENTR2-Mobile&amp;Age'!AK31:'ENTR2-Mobile&amp;Age'!AK76=""))&gt;0,COUNTIF('ENTR2-Mobile&amp;Age'!AK31:'ENTR2-Mobile&amp;Age'!AK76,"O")&gt;0, COUNTIF('ENTR2-Mobile&amp;Age'!AK31:'ENTR2-Mobile&amp;Age'!AK76,"K")=46),"",SUM('ENTR2-Mobile&amp;Age'!AJ31:'ENTR2-Mobile&amp;Age'!AJ76))</f>
        <v/>
      </c>
      <c r="I1241" s="316" t="str">
        <f xml:space="preserve"> IF(AND(OR(COUNTIF('ENTR2-Mobile&amp;Age'!AK31:'ENTR2-Mobile&amp;Age'!AK76,"O")=46,COUNTIF('ENTR2-Mobile&amp;Age'!AK31:'ENTR2-Mobile&amp;Age'!AK76,"K")=46),SUM('ENTR2-Mobile&amp;Age'!AJ31:'ENTR2-Mobile&amp;Age'!AJ76)=0,ISNUMBER('ENTR2-Mobile&amp;Age'!AJ77)),"",IF(COUNTIF('ENTR2-Mobile&amp;Age'!AK31:'ENTR2-Mobile&amp;Age'!AK76,"O")&gt;0,"O", IF(AND(COUNTIF('ENTR2-Mobile&amp;Age'!AK31:'ENTR2-Mobile&amp;Age'!AK76,'ENTR2-Mobile&amp;Age'!AK31)=46,OR('ENTR2-Mobile&amp;Age'!AK31="K",'ENTR2-Mobile&amp;Age'!AK31="W",'ENTR2-Mobile&amp;Age'!AK31="M")),UPPER('ENTR2-Mobile&amp;Age'!AK31),"")))</f>
        <v/>
      </c>
      <c r="J1241" s="321" t="s">
        <v>184</v>
      </c>
      <c r="K1241" s="322" t="str">
        <f>IF(AND(ISBLANK('ENTR2-Mobile&amp;Age'!AJ77),$L$1241&lt;&gt;"M"),"",'ENTR2-Mobile&amp;Age'!AJ77)</f>
        <v/>
      </c>
      <c r="L1241" s="316" t="str">
        <f>IF(ISBLANK('ENTR2-Mobile&amp;Age'!AK77),"",'ENTR2-Mobile&amp;Age'!AK77)</f>
        <v/>
      </c>
      <c r="M1241" s="317" t="str">
        <f t="shared" si="20"/>
        <v>OK</v>
      </c>
      <c r="N1241" s="342"/>
    </row>
    <row r="1242" spans="1:14" ht="22.5" x14ac:dyDescent="0.2">
      <c r="A1242" s="316" t="s">
        <v>389</v>
      </c>
      <c r="B1242" s="316" t="s">
        <v>3499</v>
      </c>
      <c r="C1242" s="316" t="s">
        <v>387</v>
      </c>
      <c r="D1242" s="318" t="s">
        <v>909</v>
      </c>
      <c r="E1242" s="321" t="s">
        <v>184</v>
      </c>
      <c r="F1242" s="316" t="s">
        <v>387</v>
      </c>
      <c r="G1242" s="318" t="s">
        <v>445</v>
      </c>
      <c r="H1242" s="316" t="str">
        <f>IF(OR(SUMPRODUCT(--('ENTR2-Mobile&amp;Age'!AJ79:'ENTR2-Mobile&amp;Age'!AJ124=""),--('ENTR2-Mobile&amp;Age'!AK79:'ENTR2-Mobile&amp;Age'!AK124=""))&gt;0,COUNTIF('ENTR2-Mobile&amp;Age'!AK79:'ENTR2-Mobile&amp;Age'!AK124,"O")&gt;0, COUNTIF('ENTR2-Mobile&amp;Age'!AK79:'ENTR2-Mobile&amp;Age'!AK124,"K")=46),"",SUM('ENTR2-Mobile&amp;Age'!AJ79:'ENTR2-Mobile&amp;Age'!AJ124))</f>
        <v/>
      </c>
      <c r="I1242" s="316" t="str">
        <f xml:space="preserve"> IF(AND(OR(COUNTIF('ENTR2-Mobile&amp;Age'!AK79:'ENTR2-Mobile&amp;Age'!AK124,"O")=46,COUNTIF('ENTR2-Mobile&amp;Age'!AK79:'ENTR2-Mobile&amp;Age'!AK124,"K")=46),SUM('ENTR2-Mobile&amp;Age'!AJ79:'ENTR2-Mobile&amp;Age'!AJ124)=0,ISNUMBER('ENTR2-Mobile&amp;Age'!AJ125)),"",IF(COUNTIF('ENTR2-Mobile&amp;Age'!AK79:'ENTR2-Mobile&amp;Age'!AK124,"O")&gt;0,"O", IF(AND(COUNTIF('ENTR2-Mobile&amp;Age'!AK79:'ENTR2-Mobile&amp;Age'!AK124,'ENTR2-Mobile&amp;Age'!AK79)=46,OR('ENTR2-Mobile&amp;Age'!AK79="K",'ENTR2-Mobile&amp;Age'!AK79="W",'ENTR2-Mobile&amp;Age'!AK79="M")),UPPER('ENTR2-Mobile&amp;Age'!AK79),"")))</f>
        <v/>
      </c>
      <c r="J1242" s="321" t="s">
        <v>184</v>
      </c>
      <c r="K1242" s="322" t="str">
        <f>IF(AND(ISBLANK('ENTR2-Mobile&amp;Age'!AJ125),$L$1242&lt;&gt;"M"),"",'ENTR2-Mobile&amp;Age'!AJ125)</f>
        <v/>
      </c>
      <c r="L1242" s="316" t="str">
        <f>IF(ISBLANK('ENTR2-Mobile&amp;Age'!AK125),"",'ENTR2-Mobile&amp;Age'!AK125)</f>
        <v/>
      </c>
      <c r="M1242" s="317" t="str">
        <f t="shared" si="20"/>
        <v>OK</v>
      </c>
      <c r="N1242" s="342"/>
    </row>
    <row r="1243" spans="1:14" ht="22.5" x14ac:dyDescent="0.2">
      <c r="A1243" s="316" t="s">
        <v>389</v>
      </c>
      <c r="B1243" s="316" t="s">
        <v>3500</v>
      </c>
      <c r="C1243" s="316" t="s">
        <v>387</v>
      </c>
      <c r="D1243" s="318" t="s">
        <v>911</v>
      </c>
      <c r="E1243" s="321" t="s">
        <v>184</v>
      </c>
      <c r="F1243" s="316" t="s">
        <v>387</v>
      </c>
      <c r="G1243" s="318" t="s">
        <v>912</v>
      </c>
      <c r="H1243" s="316" t="str">
        <f>IF(OR(AND('ENTR2-Mobile&amp;Age'!AJ31="",'ENTR2-Mobile&amp;Age'!AK31=""),AND('ENTR2-Mobile&amp;Age'!AJ79="",'ENTR2-Mobile&amp;Age'!AK79=""),AND('ENTR2-Mobile&amp;Age'!AK31="K",'ENTR2-Mobile&amp;Age'!AK79="K"),OR('ENTR2-Mobile&amp;Age'!AK31="O",'ENTR2-Mobile&amp;Age'!AK79="O")),"",SUM('ENTR2-Mobile&amp;Age'!AJ31,'ENTR2-Mobile&amp;Age'!AJ79))</f>
        <v/>
      </c>
      <c r="I1243" s="316" t="str">
        <f>IF(AND(OR(AND('ENTR2-Mobile&amp;Age'!AK31="O",'ENTR2-Mobile&amp;Age'!AK79="O"),AND('ENTR2-Mobile&amp;Age'!AK31="K",'ENTR2-Mobile&amp;Age'!AK79="K")),SUM('ENTR2-Mobile&amp;Age'!AJ31,'ENTR2-Mobile&amp;Age'!AJ79)=0,ISNUMBER('ENTR2-Mobile&amp;Age'!AJ127)),"",IF(OR('ENTR2-Mobile&amp;Age'!AK31="O",'ENTR2-Mobile&amp;Age'!AK79="O"),"O",IF(AND('ENTR2-Mobile&amp;Age'!AK31='ENTR2-Mobile&amp;Age'!AK79,OR('ENTR2-Mobile&amp;Age'!AK31="K",'ENTR2-Mobile&amp;Age'!AK31="W",'ENTR2-Mobile&amp;Age'!AK31="M")), UPPER('ENTR2-Mobile&amp;Age'!AK31),"")))</f>
        <v/>
      </c>
      <c r="J1243" s="321" t="s">
        <v>184</v>
      </c>
      <c r="K1243" s="322" t="str">
        <f>IF(AND(ISBLANK('ENTR2-Mobile&amp;Age'!AJ127),$L$1243&lt;&gt;"M"),"",'ENTR2-Mobile&amp;Age'!AJ127)</f>
        <v/>
      </c>
      <c r="L1243" s="316" t="str">
        <f>IF(ISBLANK('ENTR2-Mobile&amp;Age'!AK127),"",'ENTR2-Mobile&amp;Age'!AK127)</f>
        <v/>
      </c>
      <c r="M1243" s="317" t="str">
        <f t="shared" si="20"/>
        <v>OK</v>
      </c>
      <c r="N1243" s="342"/>
    </row>
    <row r="1244" spans="1:14" ht="22.5" x14ac:dyDescent="0.2">
      <c r="A1244" s="316" t="s">
        <v>389</v>
      </c>
      <c r="B1244" s="316" t="s">
        <v>3501</v>
      </c>
      <c r="C1244" s="316" t="s">
        <v>387</v>
      </c>
      <c r="D1244" s="318" t="s">
        <v>914</v>
      </c>
      <c r="E1244" s="321" t="s">
        <v>184</v>
      </c>
      <c r="F1244" s="316" t="s">
        <v>387</v>
      </c>
      <c r="G1244" s="318" t="s">
        <v>915</v>
      </c>
      <c r="H1244" s="316" t="str">
        <f>IF(OR(AND('ENTR2-Mobile&amp;Age'!AJ32="",'ENTR2-Mobile&amp;Age'!AK32=""),AND('ENTR2-Mobile&amp;Age'!AJ80="",'ENTR2-Mobile&amp;Age'!AK80=""),AND('ENTR2-Mobile&amp;Age'!AK32="K",'ENTR2-Mobile&amp;Age'!AK80="K"),OR('ENTR2-Mobile&amp;Age'!AK32="O",'ENTR2-Mobile&amp;Age'!AK80="O")),"",SUM('ENTR2-Mobile&amp;Age'!AJ32,'ENTR2-Mobile&amp;Age'!AJ80))</f>
        <v/>
      </c>
      <c r="I1244" s="316" t="str">
        <f>IF(AND(OR(AND('ENTR2-Mobile&amp;Age'!AK32="O",'ENTR2-Mobile&amp;Age'!AK80="O"),AND('ENTR2-Mobile&amp;Age'!AK32="K",'ENTR2-Mobile&amp;Age'!AK80="K")),SUM('ENTR2-Mobile&amp;Age'!AJ32,'ENTR2-Mobile&amp;Age'!AJ80)=0,ISNUMBER('ENTR2-Mobile&amp;Age'!AJ128)),"",IF(OR('ENTR2-Mobile&amp;Age'!AK32="O",'ENTR2-Mobile&amp;Age'!AK80="O"),"O",IF(AND('ENTR2-Mobile&amp;Age'!AK32='ENTR2-Mobile&amp;Age'!AK80,OR('ENTR2-Mobile&amp;Age'!AK32="K",'ENTR2-Mobile&amp;Age'!AK32="W",'ENTR2-Mobile&amp;Age'!AK32="M")), UPPER('ENTR2-Mobile&amp;Age'!AK32),"")))</f>
        <v/>
      </c>
      <c r="J1244" s="321" t="s">
        <v>184</v>
      </c>
      <c r="K1244" s="322" t="str">
        <f>IF(AND(ISBLANK('ENTR2-Mobile&amp;Age'!AJ128),$L$1244&lt;&gt;"M"),"",'ENTR2-Mobile&amp;Age'!AJ128)</f>
        <v/>
      </c>
      <c r="L1244" s="316" t="str">
        <f>IF(ISBLANK('ENTR2-Mobile&amp;Age'!AK128),"",'ENTR2-Mobile&amp;Age'!AK128)</f>
        <v/>
      </c>
      <c r="M1244" s="317" t="str">
        <f t="shared" si="20"/>
        <v>OK</v>
      </c>
      <c r="N1244" s="342"/>
    </row>
    <row r="1245" spans="1:14" ht="22.5" x14ac:dyDescent="0.2">
      <c r="A1245" s="316" t="s">
        <v>389</v>
      </c>
      <c r="B1245" s="316" t="s">
        <v>3502</v>
      </c>
      <c r="C1245" s="316" t="s">
        <v>387</v>
      </c>
      <c r="D1245" s="318" t="s">
        <v>917</v>
      </c>
      <c r="E1245" s="321" t="s">
        <v>184</v>
      </c>
      <c r="F1245" s="316" t="s">
        <v>387</v>
      </c>
      <c r="G1245" s="318" t="s">
        <v>918</v>
      </c>
      <c r="H1245" s="316" t="str">
        <f>IF(OR(AND('ENTR2-Mobile&amp;Age'!AJ33="",'ENTR2-Mobile&amp;Age'!AK33=""),AND('ENTR2-Mobile&amp;Age'!AJ81="",'ENTR2-Mobile&amp;Age'!AK81=""),AND('ENTR2-Mobile&amp;Age'!AK33="K",'ENTR2-Mobile&amp;Age'!AK81="K"),OR('ENTR2-Mobile&amp;Age'!AK33="O",'ENTR2-Mobile&amp;Age'!AK81="O")),"",SUM('ENTR2-Mobile&amp;Age'!AJ33,'ENTR2-Mobile&amp;Age'!AJ81))</f>
        <v/>
      </c>
      <c r="I1245" s="316" t="str">
        <f>IF(AND(OR(AND('ENTR2-Mobile&amp;Age'!AK33="O",'ENTR2-Mobile&amp;Age'!AK81="O"),AND('ENTR2-Mobile&amp;Age'!AK33="K",'ENTR2-Mobile&amp;Age'!AK81="K")),SUM('ENTR2-Mobile&amp;Age'!AJ33,'ENTR2-Mobile&amp;Age'!AJ81)=0,ISNUMBER('ENTR2-Mobile&amp;Age'!AJ129)),"",IF(OR('ENTR2-Mobile&amp;Age'!AK33="O",'ENTR2-Mobile&amp;Age'!AK81="O"),"O",IF(AND('ENTR2-Mobile&amp;Age'!AK33='ENTR2-Mobile&amp;Age'!AK81,OR('ENTR2-Mobile&amp;Age'!AK33="K",'ENTR2-Mobile&amp;Age'!AK33="W",'ENTR2-Mobile&amp;Age'!AK33="M")), UPPER('ENTR2-Mobile&amp;Age'!AK33),"")))</f>
        <v/>
      </c>
      <c r="J1245" s="321" t="s">
        <v>184</v>
      </c>
      <c r="K1245" s="322" t="str">
        <f>IF(AND(ISBLANK('ENTR2-Mobile&amp;Age'!AJ129),$L$1245&lt;&gt;"M"),"",'ENTR2-Mobile&amp;Age'!AJ129)</f>
        <v/>
      </c>
      <c r="L1245" s="316" t="str">
        <f>IF(ISBLANK('ENTR2-Mobile&amp;Age'!AK129),"",'ENTR2-Mobile&amp;Age'!AK129)</f>
        <v/>
      </c>
      <c r="M1245" s="317" t="str">
        <f t="shared" si="20"/>
        <v>OK</v>
      </c>
      <c r="N1245" s="342"/>
    </row>
    <row r="1246" spans="1:14" ht="22.5" x14ac:dyDescent="0.2">
      <c r="A1246" s="316" t="s">
        <v>389</v>
      </c>
      <c r="B1246" s="316" t="s">
        <v>3503</v>
      </c>
      <c r="C1246" s="316" t="s">
        <v>387</v>
      </c>
      <c r="D1246" s="318" t="s">
        <v>920</v>
      </c>
      <c r="E1246" s="321" t="s">
        <v>184</v>
      </c>
      <c r="F1246" s="316" t="s">
        <v>387</v>
      </c>
      <c r="G1246" s="318" t="s">
        <v>921</v>
      </c>
      <c r="H1246" s="316" t="str">
        <f>IF(OR(AND('ENTR2-Mobile&amp;Age'!AJ34="",'ENTR2-Mobile&amp;Age'!AK34=""),AND('ENTR2-Mobile&amp;Age'!AJ82="",'ENTR2-Mobile&amp;Age'!AK82=""),AND('ENTR2-Mobile&amp;Age'!AK34="K",'ENTR2-Mobile&amp;Age'!AK82="K"),OR('ENTR2-Mobile&amp;Age'!AK34="O",'ENTR2-Mobile&amp;Age'!AK82="O")),"",SUM('ENTR2-Mobile&amp;Age'!AJ34,'ENTR2-Mobile&amp;Age'!AJ82))</f>
        <v/>
      </c>
      <c r="I1246" s="316" t="str">
        <f>IF(AND(OR(AND('ENTR2-Mobile&amp;Age'!AK34="O",'ENTR2-Mobile&amp;Age'!AK82="O"),AND('ENTR2-Mobile&amp;Age'!AK34="K",'ENTR2-Mobile&amp;Age'!AK82="K")),SUM('ENTR2-Mobile&amp;Age'!AJ34,'ENTR2-Mobile&amp;Age'!AJ82)=0,ISNUMBER('ENTR2-Mobile&amp;Age'!AJ130)),"",IF(OR('ENTR2-Mobile&amp;Age'!AK34="O",'ENTR2-Mobile&amp;Age'!AK82="O"),"O",IF(AND('ENTR2-Mobile&amp;Age'!AK34='ENTR2-Mobile&amp;Age'!AK82,OR('ENTR2-Mobile&amp;Age'!AK34="K",'ENTR2-Mobile&amp;Age'!AK34="W",'ENTR2-Mobile&amp;Age'!AK34="M")), UPPER('ENTR2-Mobile&amp;Age'!AK34),"")))</f>
        <v/>
      </c>
      <c r="J1246" s="321" t="s">
        <v>184</v>
      </c>
      <c r="K1246" s="322" t="str">
        <f>IF(AND(ISBLANK('ENTR2-Mobile&amp;Age'!AJ130),$L$1246&lt;&gt;"M"),"",'ENTR2-Mobile&amp;Age'!AJ130)</f>
        <v/>
      </c>
      <c r="L1246" s="316" t="str">
        <f>IF(ISBLANK('ENTR2-Mobile&amp;Age'!AK130),"",'ENTR2-Mobile&amp;Age'!AK130)</f>
        <v/>
      </c>
      <c r="M1246" s="317" t="str">
        <f t="shared" si="20"/>
        <v>OK</v>
      </c>
      <c r="N1246" s="342"/>
    </row>
    <row r="1247" spans="1:14" ht="22.5" x14ac:dyDescent="0.2">
      <c r="A1247" s="316" t="s">
        <v>389</v>
      </c>
      <c r="B1247" s="316" t="s">
        <v>3504</v>
      </c>
      <c r="C1247" s="316" t="s">
        <v>387</v>
      </c>
      <c r="D1247" s="318" t="s">
        <v>923</v>
      </c>
      <c r="E1247" s="321" t="s">
        <v>184</v>
      </c>
      <c r="F1247" s="316" t="s">
        <v>387</v>
      </c>
      <c r="G1247" s="318" t="s">
        <v>924</v>
      </c>
      <c r="H1247" s="316" t="str">
        <f>IF(OR(AND('ENTR2-Mobile&amp;Age'!AJ35="",'ENTR2-Mobile&amp;Age'!AK35=""),AND('ENTR2-Mobile&amp;Age'!AJ83="",'ENTR2-Mobile&amp;Age'!AK83=""),AND('ENTR2-Mobile&amp;Age'!AK35="K",'ENTR2-Mobile&amp;Age'!AK83="K"),OR('ENTR2-Mobile&amp;Age'!AK35="O",'ENTR2-Mobile&amp;Age'!AK83="O")),"",SUM('ENTR2-Mobile&amp;Age'!AJ35,'ENTR2-Mobile&amp;Age'!AJ83))</f>
        <v/>
      </c>
      <c r="I1247" s="316" t="str">
        <f>IF(AND(OR(AND('ENTR2-Mobile&amp;Age'!AK35="O",'ENTR2-Mobile&amp;Age'!AK83="O"),AND('ENTR2-Mobile&amp;Age'!AK35="K",'ENTR2-Mobile&amp;Age'!AK83="K")),SUM('ENTR2-Mobile&amp;Age'!AJ35,'ENTR2-Mobile&amp;Age'!AJ83)=0,ISNUMBER('ENTR2-Mobile&amp;Age'!AJ131)),"",IF(OR('ENTR2-Mobile&amp;Age'!AK35="O",'ENTR2-Mobile&amp;Age'!AK83="O"),"O",IF(AND('ENTR2-Mobile&amp;Age'!AK35='ENTR2-Mobile&amp;Age'!AK83,OR('ENTR2-Mobile&amp;Age'!AK35="K",'ENTR2-Mobile&amp;Age'!AK35="W",'ENTR2-Mobile&amp;Age'!AK35="M")), UPPER('ENTR2-Mobile&amp;Age'!AK35),"")))</f>
        <v/>
      </c>
      <c r="J1247" s="321" t="s">
        <v>184</v>
      </c>
      <c r="K1247" s="322" t="str">
        <f>IF(AND(ISBLANK('ENTR2-Mobile&amp;Age'!AJ131),$L$1247&lt;&gt;"M"),"",'ENTR2-Mobile&amp;Age'!AJ131)</f>
        <v/>
      </c>
      <c r="L1247" s="316" t="str">
        <f>IF(ISBLANK('ENTR2-Mobile&amp;Age'!AK131),"",'ENTR2-Mobile&amp;Age'!AK131)</f>
        <v/>
      </c>
      <c r="M1247" s="317" t="str">
        <f t="shared" si="20"/>
        <v>OK</v>
      </c>
      <c r="N1247" s="342"/>
    </row>
    <row r="1248" spans="1:14" ht="22.5" x14ac:dyDescent="0.2">
      <c r="A1248" s="316" t="s">
        <v>389</v>
      </c>
      <c r="B1248" s="316" t="s">
        <v>3505</v>
      </c>
      <c r="C1248" s="316" t="s">
        <v>387</v>
      </c>
      <c r="D1248" s="318" t="s">
        <v>926</v>
      </c>
      <c r="E1248" s="321" t="s">
        <v>184</v>
      </c>
      <c r="F1248" s="316" t="s">
        <v>387</v>
      </c>
      <c r="G1248" s="318" t="s">
        <v>927</v>
      </c>
      <c r="H1248" s="316" t="str">
        <f>IF(OR(AND('ENTR2-Mobile&amp;Age'!AJ36="",'ENTR2-Mobile&amp;Age'!AK36=""),AND('ENTR2-Mobile&amp;Age'!AJ84="",'ENTR2-Mobile&amp;Age'!AK84=""),AND('ENTR2-Mobile&amp;Age'!AK36="K",'ENTR2-Mobile&amp;Age'!AK84="K"),OR('ENTR2-Mobile&amp;Age'!AK36="O",'ENTR2-Mobile&amp;Age'!AK84="O")),"",SUM('ENTR2-Mobile&amp;Age'!AJ36,'ENTR2-Mobile&amp;Age'!AJ84))</f>
        <v/>
      </c>
      <c r="I1248" s="316" t="str">
        <f>IF(AND(OR(AND('ENTR2-Mobile&amp;Age'!AK36="O",'ENTR2-Mobile&amp;Age'!AK84="O"),AND('ENTR2-Mobile&amp;Age'!AK36="K",'ENTR2-Mobile&amp;Age'!AK84="K")),SUM('ENTR2-Mobile&amp;Age'!AJ36,'ENTR2-Mobile&amp;Age'!AJ84)=0,ISNUMBER('ENTR2-Mobile&amp;Age'!AJ132)),"",IF(OR('ENTR2-Mobile&amp;Age'!AK36="O",'ENTR2-Mobile&amp;Age'!AK84="O"),"O",IF(AND('ENTR2-Mobile&amp;Age'!AK36='ENTR2-Mobile&amp;Age'!AK84,OR('ENTR2-Mobile&amp;Age'!AK36="K",'ENTR2-Mobile&amp;Age'!AK36="W",'ENTR2-Mobile&amp;Age'!AK36="M")), UPPER('ENTR2-Mobile&amp;Age'!AK36),"")))</f>
        <v/>
      </c>
      <c r="J1248" s="321" t="s">
        <v>184</v>
      </c>
      <c r="K1248" s="322" t="str">
        <f>IF(AND(ISBLANK('ENTR2-Mobile&amp;Age'!AJ132),$L$1248&lt;&gt;"M"),"",'ENTR2-Mobile&amp;Age'!AJ132)</f>
        <v/>
      </c>
      <c r="L1248" s="316" t="str">
        <f>IF(ISBLANK('ENTR2-Mobile&amp;Age'!AK132),"",'ENTR2-Mobile&amp;Age'!AK132)</f>
        <v/>
      </c>
      <c r="M1248" s="317" t="str">
        <f t="shared" si="20"/>
        <v>OK</v>
      </c>
      <c r="N1248" s="342"/>
    </row>
    <row r="1249" spans="1:14" ht="22.5" x14ac:dyDescent="0.2">
      <c r="A1249" s="316" t="s">
        <v>389</v>
      </c>
      <c r="B1249" s="316" t="s">
        <v>3506</v>
      </c>
      <c r="C1249" s="316" t="s">
        <v>387</v>
      </c>
      <c r="D1249" s="318" t="s">
        <v>929</v>
      </c>
      <c r="E1249" s="321" t="s">
        <v>184</v>
      </c>
      <c r="F1249" s="316" t="s">
        <v>387</v>
      </c>
      <c r="G1249" s="318" t="s">
        <v>930</v>
      </c>
      <c r="H1249" s="316" t="str">
        <f>IF(OR(AND('ENTR2-Mobile&amp;Age'!AJ37="",'ENTR2-Mobile&amp;Age'!AK37=""),AND('ENTR2-Mobile&amp;Age'!AJ85="",'ENTR2-Mobile&amp;Age'!AK85=""),AND('ENTR2-Mobile&amp;Age'!AK37="K",'ENTR2-Mobile&amp;Age'!AK85="K"),OR('ENTR2-Mobile&amp;Age'!AK37="O",'ENTR2-Mobile&amp;Age'!AK85="O")),"",SUM('ENTR2-Mobile&amp;Age'!AJ37,'ENTR2-Mobile&amp;Age'!AJ85))</f>
        <v/>
      </c>
      <c r="I1249" s="316" t="str">
        <f>IF(AND(OR(AND('ENTR2-Mobile&amp;Age'!AK37="O",'ENTR2-Mobile&amp;Age'!AK85="O"),AND('ENTR2-Mobile&amp;Age'!AK37="K",'ENTR2-Mobile&amp;Age'!AK85="K")),SUM('ENTR2-Mobile&amp;Age'!AJ37,'ENTR2-Mobile&amp;Age'!AJ85)=0,ISNUMBER('ENTR2-Mobile&amp;Age'!AJ133)),"",IF(OR('ENTR2-Mobile&amp;Age'!AK37="O",'ENTR2-Mobile&amp;Age'!AK85="O"),"O",IF(AND('ENTR2-Mobile&amp;Age'!AK37='ENTR2-Mobile&amp;Age'!AK85,OR('ENTR2-Mobile&amp;Age'!AK37="K",'ENTR2-Mobile&amp;Age'!AK37="W",'ENTR2-Mobile&amp;Age'!AK37="M")), UPPER('ENTR2-Mobile&amp;Age'!AK37),"")))</f>
        <v/>
      </c>
      <c r="J1249" s="321" t="s">
        <v>184</v>
      </c>
      <c r="K1249" s="322" t="str">
        <f>IF(AND(ISBLANK('ENTR2-Mobile&amp;Age'!AJ133),$L$1249&lt;&gt;"M"),"",'ENTR2-Mobile&amp;Age'!AJ133)</f>
        <v/>
      </c>
      <c r="L1249" s="316" t="str">
        <f>IF(ISBLANK('ENTR2-Mobile&amp;Age'!AK133),"",'ENTR2-Mobile&amp;Age'!AK133)</f>
        <v/>
      </c>
      <c r="M1249" s="317" t="str">
        <f t="shared" si="20"/>
        <v>OK</v>
      </c>
      <c r="N1249" s="342"/>
    </row>
    <row r="1250" spans="1:14" ht="22.5" x14ac:dyDescent="0.2">
      <c r="A1250" s="316" t="s">
        <v>389</v>
      </c>
      <c r="B1250" s="316" t="s">
        <v>3507</v>
      </c>
      <c r="C1250" s="316" t="s">
        <v>387</v>
      </c>
      <c r="D1250" s="318" t="s">
        <v>932</v>
      </c>
      <c r="E1250" s="321" t="s">
        <v>184</v>
      </c>
      <c r="F1250" s="316" t="s">
        <v>387</v>
      </c>
      <c r="G1250" s="318" t="s">
        <v>933</v>
      </c>
      <c r="H1250" s="316" t="str">
        <f>IF(OR(AND('ENTR2-Mobile&amp;Age'!AJ38="",'ENTR2-Mobile&amp;Age'!AK38=""),AND('ENTR2-Mobile&amp;Age'!AJ86="",'ENTR2-Mobile&amp;Age'!AK86=""),AND('ENTR2-Mobile&amp;Age'!AK38="K",'ENTR2-Mobile&amp;Age'!AK86="K"),OR('ENTR2-Mobile&amp;Age'!AK38="O",'ENTR2-Mobile&amp;Age'!AK86="O")),"",SUM('ENTR2-Mobile&amp;Age'!AJ38,'ENTR2-Mobile&amp;Age'!AJ86))</f>
        <v/>
      </c>
      <c r="I1250" s="316" t="str">
        <f>IF(AND(OR(AND('ENTR2-Mobile&amp;Age'!AK38="O",'ENTR2-Mobile&amp;Age'!AK86="O"),AND('ENTR2-Mobile&amp;Age'!AK38="K",'ENTR2-Mobile&amp;Age'!AK86="K")),SUM('ENTR2-Mobile&amp;Age'!AJ38,'ENTR2-Mobile&amp;Age'!AJ86)=0,ISNUMBER('ENTR2-Mobile&amp;Age'!AJ134)),"",IF(OR('ENTR2-Mobile&amp;Age'!AK38="O",'ENTR2-Mobile&amp;Age'!AK86="O"),"O",IF(AND('ENTR2-Mobile&amp;Age'!AK38='ENTR2-Mobile&amp;Age'!AK86,OR('ENTR2-Mobile&amp;Age'!AK38="K",'ENTR2-Mobile&amp;Age'!AK38="W",'ENTR2-Mobile&amp;Age'!AK38="M")), UPPER('ENTR2-Mobile&amp;Age'!AK38),"")))</f>
        <v/>
      </c>
      <c r="J1250" s="321" t="s">
        <v>184</v>
      </c>
      <c r="K1250" s="322" t="str">
        <f>IF(AND(ISBLANK('ENTR2-Mobile&amp;Age'!AJ134),$L$1250&lt;&gt;"M"),"",'ENTR2-Mobile&amp;Age'!AJ134)</f>
        <v/>
      </c>
      <c r="L1250" s="316" t="str">
        <f>IF(ISBLANK('ENTR2-Mobile&amp;Age'!AK134),"",'ENTR2-Mobile&amp;Age'!AK134)</f>
        <v/>
      </c>
      <c r="M1250" s="317" t="str">
        <f t="shared" si="20"/>
        <v>OK</v>
      </c>
      <c r="N1250" s="342"/>
    </row>
    <row r="1251" spans="1:14" ht="22.5" x14ac:dyDescent="0.2">
      <c r="A1251" s="316" t="s">
        <v>389</v>
      </c>
      <c r="B1251" s="316" t="s">
        <v>3508</v>
      </c>
      <c r="C1251" s="316" t="s">
        <v>387</v>
      </c>
      <c r="D1251" s="318" t="s">
        <v>935</v>
      </c>
      <c r="E1251" s="321" t="s">
        <v>184</v>
      </c>
      <c r="F1251" s="316" t="s">
        <v>387</v>
      </c>
      <c r="G1251" s="318" t="s">
        <v>936</v>
      </c>
      <c r="H1251" s="316" t="str">
        <f>IF(OR(AND('ENTR2-Mobile&amp;Age'!AJ39="",'ENTR2-Mobile&amp;Age'!AK39=""),AND('ENTR2-Mobile&amp;Age'!AJ87="",'ENTR2-Mobile&amp;Age'!AK87=""),AND('ENTR2-Mobile&amp;Age'!AK39="K",'ENTR2-Mobile&amp;Age'!AK87="K"),OR('ENTR2-Mobile&amp;Age'!AK39="O",'ENTR2-Mobile&amp;Age'!AK87="O")),"",SUM('ENTR2-Mobile&amp;Age'!AJ39,'ENTR2-Mobile&amp;Age'!AJ87))</f>
        <v/>
      </c>
      <c r="I1251" s="316" t="str">
        <f>IF(AND(OR(AND('ENTR2-Mobile&amp;Age'!AK39="O",'ENTR2-Mobile&amp;Age'!AK87="O"),AND('ENTR2-Mobile&amp;Age'!AK39="K",'ENTR2-Mobile&amp;Age'!AK87="K")),SUM('ENTR2-Mobile&amp;Age'!AJ39,'ENTR2-Mobile&amp;Age'!AJ87)=0,ISNUMBER('ENTR2-Mobile&amp;Age'!AJ135)),"",IF(OR('ENTR2-Mobile&amp;Age'!AK39="O",'ENTR2-Mobile&amp;Age'!AK87="O"),"O",IF(AND('ENTR2-Mobile&amp;Age'!AK39='ENTR2-Mobile&amp;Age'!AK87,OR('ENTR2-Mobile&amp;Age'!AK39="K",'ENTR2-Mobile&amp;Age'!AK39="W",'ENTR2-Mobile&amp;Age'!AK39="M")), UPPER('ENTR2-Mobile&amp;Age'!AK39),"")))</f>
        <v/>
      </c>
      <c r="J1251" s="321" t="s">
        <v>184</v>
      </c>
      <c r="K1251" s="322" t="str">
        <f>IF(AND(ISBLANK('ENTR2-Mobile&amp;Age'!AJ135),$L$1251&lt;&gt;"M"),"",'ENTR2-Mobile&amp;Age'!AJ135)</f>
        <v/>
      </c>
      <c r="L1251" s="316" t="str">
        <f>IF(ISBLANK('ENTR2-Mobile&amp;Age'!AK135),"",'ENTR2-Mobile&amp;Age'!AK135)</f>
        <v/>
      </c>
      <c r="M1251" s="317" t="str">
        <f t="shared" si="20"/>
        <v>OK</v>
      </c>
      <c r="N1251" s="342"/>
    </row>
    <row r="1252" spans="1:14" ht="22.5" x14ac:dyDescent="0.2">
      <c r="A1252" s="316" t="s">
        <v>389</v>
      </c>
      <c r="B1252" s="316" t="s">
        <v>3509</v>
      </c>
      <c r="C1252" s="316" t="s">
        <v>387</v>
      </c>
      <c r="D1252" s="318" t="s">
        <v>938</v>
      </c>
      <c r="E1252" s="321" t="s">
        <v>184</v>
      </c>
      <c r="F1252" s="316" t="s">
        <v>387</v>
      </c>
      <c r="G1252" s="318" t="s">
        <v>414</v>
      </c>
      <c r="H1252" s="316" t="str">
        <f>IF(OR(AND('ENTR2-Mobile&amp;Age'!AJ40="",'ENTR2-Mobile&amp;Age'!AK40=""),AND('ENTR2-Mobile&amp;Age'!AJ88="",'ENTR2-Mobile&amp;Age'!AK88=""),AND('ENTR2-Mobile&amp;Age'!AK40="K",'ENTR2-Mobile&amp;Age'!AK88="K"),OR('ENTR2-Mobile&amp;Age'!AK40="O",'ENTR2-Mobile&amp;Age'!AK88="O")),"",SUM('ENTR2-Mobile&amp;Age'!AJ40,'ENTR2-Mobile&amp;Age'!AJ88))</f>
        <v/>
      </c>
      <c r="I1252" s="316" t="str">
        <f>IF(AND(OR(AND('ENTR2-Mobile&amp;Age'!AK40="O",'ENTR2-Mobile&amp;Age'!AK88="O"),AND('ENTR2-Mobile&amp;Age'!AK40="K",'ENTR2-Mobile&amp;Age'!AK88="K")),SUM('ENTR2-Mobile&amp;Age'!AJ40,'ENTR2-Mobile&amp;Age'!AJ88)=0,ISNUMBER('ENTR2-Mobile&amp;Age'!AJ136)),"",IF(OR('ENTR2-Mobile&amp;Age'!AK40="O",'ENTR2-Mobile&amp;Age'!AK88="O"),"O",IF(AND('ENTR2-Mobile&amp;Age'!AK40='ENTR2-Mobile&amp;Age'!AK88,OR('ENTR2-Mobile&amp;Age'!AK40="K",'ENTR2-Mobile&amp;Age'!AK40="W",'ENTR2-Mobile&amp;Age'!AK40="M")), UPPER('ENTR2-Mobile&amp;Age'!AK40),"")))</f>
        <v/>
      </c>
      <c r="J1252" s="321" t="s">
        <v>184</v>
      </c>
      <c r="K1252" s="322" t="str">
        <f>IF(AND(ISBLANK('ENTR2-Mobile&amp;Age'!AJ136),$L$1252&lt;&gt;"M"),"",'ENTR2-Mobile&amp;Age'!AJ136)</f>
        <v/>
      </c>
      <c r="L1252" s="316" t="str">
        <f>IF(ISBLANK('ENTR2-Mobile&amp;Age'!AK136),"",'ENTR2-Mobile&amp;Age'!AK136)</f>
        <v/>
      </c>
      <c r="M1252" s="317" t="str">
        <f t="shared" si="20"/>
        <v>OK</v>
      </c>
      <c r="N1252" s="342"/>
    </row>
    <row r="1253" spans="1:14" ht="22.5" x14ac:dyDescent="0.2">
      <c r="A1253" s="316" t="s">
        <v>389</v>
      </c>
      <c r="B1253" s="316" t="s">
        <v>3510</v>
      </c>
      <c r="C1253" s="316" t="s">
        <v>387</v>
      </c>
      <c r="D1253" s="318" t="s">
        <v>940</v>
      </c>
      <c r="E1253" s="321" t="s">
        <v>184</v>
      </c>
      <c r="F1253" s="316" t="s">
        <v>387</v>
      </c>
      <c r="G1253" s="318" t="s">
        <v>941</v>
      </c>
      <c r="H1253" s="316" t="str">
        <f>IF(OR(AND('ENTR2-Mobile&amp;Age'!AJ41="",'ENTR2-Mobile&amp;Age'!AK41=""),AND('ENTR2-Mobile&amp;Age'!AJ89="",'ENTR2-Mobile&amp;Age'!AK89=""),AND('ENTR2-Mobile&amp;Age'!AK41="K",'ENTR2-Mobile&amp;Age'!AK89="K"),OR('ENTR2-Mobile&amp;Age'!AK41="O",'ENTR2-Mobile&amp;Age'!AK89="O")),"",SUM('ENTR2-Mobile&amp;Age'!AJ41,'ENTR2-Mobile&amp;Age'!AJ89))</f>
        <v/>
      </c>
      <c r="I1253" s="316" t="str">
        <f>IF(AND(OR(AND('ENTR2-Mobile&amp;Age'!AK41="O",'ENTR2-Mobile&amp;Age'!AK89="O"),AND('ENTR2-Mobile&amp;Age'!AK41="K",'ENTR2-Mobile&amp;Age'!AK89="K")),SUM('ENTR2-Mobile&amp;Age'!AJ41,'ENTR2-Mobile&amp;Age'!AJ89)=0,ISNUMBER('ENTR2-Mobile&amp;Age'!AJ137)),"",IF(OR('ENTR2-Mobile&amp;Age'!AK41="O",'ENTR2-Mobile&amp;Age'!AK89="O"),"O",IF(AND('ENTR2-Mobile&amp;Age'!AK41='ENTR2-Mobile&amp;Age'!AK89,OR('ENTR2-Mobile&amp;Age'!AK41="K",'ENTR2-Mobile&amp;Age'!AK41="W",'ENTR2-Mobile&amp;Age'!AK41="M")), UPPER('ENTR2-Mobile&amp;Age'!AK41),"")))</f>
        <v/>
      </c>
      <c r="J1253" s="321" t="s">
        <v>184</v>
      </c>
      <c r="K1253" s="322" t="str">
        <f>IF(AND(ISBLANK('ENTR2-Mobile&amp;Age'!AJ137),$L$1253&lt;&gt;"M"),"",'ENTR2-Mobile&amp;Age'!AJ137)</f>
        <v/>
      </c>
      <c r="L1253" s="316" t="str">
        <f>IF(ISBLANK('ENTR2-Mobile&amp;Age'!AK137),"",'ENTR2-Mobile&amp;Age'!AK137)</f>
        <v/>
      </c>
      <c r="M1253" s="317" t="str">
        <f t="shared" si="20"/>
        <v>OK</v>
      </c>
      <c r="N1253" s="342"/>
    </row>
    <row r="1254" spans="1:14" ht="22.5" x14ac:dyDescent="0.2">
      <c r="A1254" s="316" t="s">
        <v>389</v>
      </c>
      <c r="B1254" s="316" t="s">
        <v>3511</v>
      </c>
      <c r="C1254" s="316" t="s">
        <v>387</v>
      </c>
      <c r="D1254" s="318" t="s">
        <v>943</v>
      </c>
      <c r="E1254" s="321" t="s">
        <v>184</v>
      </c>
      <c r="F1254" s="316" t="s">
        <v>387</v>
      </c>
      <c r="G1254" s="318" t="s">
        <v>944</v>
      </c>
      <c r="H1254" s="316" t="str">
        <f>IF(OR(AND('ENTR2-Mobile&amp;Age'!AJ42="",'ENTR2-Mobile&amp;Age'!AK42=""),AND('ENTR2-Mobile&amp;Age'!AJ90="",'ENTR2-Mobile&amp;Age'!AK90=""),AND('ENTR2-Mobile&amp;Age'!AK42="K",'ENTR2-Mobile&amp;Age'!AK90="K"),OR('ENTR2-Mobile&amp;Age'!AK42="O",'ENTR2-Mobile&amp;Age'!AK90="O")),"",SUM('ENTR2-Mobile&amp;Age'!AJ42,'ENTR2-Mobile&amp;Age'!AJ90))</f>
        <v/>
      </c>
      <c r="I1254" s="316" t="str">
        <f>IF(AND(OR(AND('ENTR2-Mobile&amp;Age'!AK42="O",'ENTR2-Mobile&amp;Age'!AK90="O"),AND('ENTR2-Mobile&amp;Age'!AK42="K",'ENTR2-Mobile&amp;Age'!AK90="K")),SUM('ENTR2-Mobile&amp;Age'!AJ42,'ENTR2-Mobile&amp;Age'!AJ90)=0,ISNUMBER('ENTR2-Mobile&amp;Age'!AJ138)),"",IF(OR('ENTR2-Mobile&amp;Age'!AK42="O",'ENTR2-Mobile&amp;Age'!AK90="O"),"O",IF(AND('ENTR2-Mobile&amp;Age'!AK42='ENTR2-Mobile&amp;Age'!AK90,OR('ENTR2-Mobile&amp;Age'!AK42="K",'ENTR2-Mobile&amp;Age'!AK42="W",'ENTR2-Mobile&amp;Age'!AK42="M")), UPPER('ENTR2-Mobile&amp;Age'!AK42),"")))</f>
        <v/>
      </c>
      <c r="J1254" s="321" t="s">
        <v>184</v>
      </c>
      <c r="K1254" s="322" t="str">
        <f>IF(AND(ISBLANK('ENTR2-Mobile&amp;Age'!AJ138),$L$1254&lt;&gt;"M"),"",'ENTR2-Mobile&amp;Age'!AJ138)</f>
        <v/>
      </c>
      <c r="L1254" s="316" t="str">
        <f>IF(ISBLANK('ENTR2-Mobile&amp;Age'!AK138),"",'ENTR2-Mobile&amp;Age'!AK138)</f>
        <v/>
      </c>
      <c r="M1254" s="317" t="str">
        <f t="shared" si="20"/>
        <v>OK</v>
      </c>
      <c r="N1254" s="342"/>
    </row>
    <row r="1255" spans="1:14" ht="22.5" x14ac:dyDescent="0.2">
      <c r="A1255" s="316" t="s">
        <v>389</v>
      </c>
      <c r="B1255" s="316" t="s">
        <v>3512</v>
      </c>
      <c r="C1255" s="316" t="s">
        <v>387</v>
      </c>
      <c r="D1255" s="318" t="s">
        <v>946</v>
      </c>
      <c r="E1255" s="321" t="s">
        <v>184</v>
      </c>
      <c r="F1255" s="316" t="s">
        <v>387</v>
      </c>
      <c r="G1255" s="318" t="s">
        <v>947</v>
      </c>
      <c r="H1255" s="316" t="str">
        <f>IF(OR(AND('ENTR2-Mobile&amp;Age'!AJ43="",'ENTR2-Mobile&amp;Age'!AK43=""),AND('ENTR2-Mobile&amp;Age'!AJ91="",'ENTR2-Mobile&amp;Age'!AK91=""),AND('ENTR2-Mobile&amp;Age'!AK43="K",'ENTR2-Mobile&amp;Age'!AK91="K"),OR('ENTR2-Mobile&amp;Age'!AK43="O",'ENTR2-Mobile&amp;Age'!AK91="O")),"",SUM('ENTR2-Mobile&amp;Age'!AJ43,'ENTR2-Mobile&amp;Age'!AJ91))</f>
        <v/>
      </c>
      <c r="I1255" s="316" t="str">
        <f>IF(AND(OR(AND('ENTR2-Mobile&amp;Age'!AK43="O",'ENTR2-Mobile&amp;Age'!AK91="O"),AND('ENTR2-Mobile&amp;Age'!AK43="K",'ENTR2-Mobile&amp;Age'!AK91="K")),SUM('ENTR2-Mobile&amp;Age'!AJ43,'ENTR2-Mobile&amp;Age'!AJ91)=0,ISNUMBER('ENTR2-Mobile&amp;Age'!AJ139)),"",IF(OR('ENTR2-Mobile&amp;Age'!AK43="O",'ENTR2-Mobile&amp;Age'!AK91="O"),"O",IF(AND('ENTR2-Mobile&amp;Age'!AK43='ENTR2-Mobile&amp;Age'!AK91,OR('ENTR2-Mobile&amp;Age'!AK43="K",'ENTR2-Mobile&amp;Age'!AK43="W",'ENTR2-Mobile&amp;Age'!AK43="M")), UPPER('ENTR2-Mobile&amp;Age'!AK43),"")))</f>
        <v/>
      </c>
      <c r="J1255" s="321" t="s">
        <v>184</v>
      </c>
      <c r="K1255" s="322" t="str">
        <f>IF(AND(ISBLANK('ENTR2-Mobile&amp;Age'!AJ139),$L$1255&lt;&gt;"M"),"",'ENTR2-Mobile&amp;Age'!AJ139)</f>
        <v/>
      </c>
      <c r="L1255" s="316" t="str">
        <f>IF(ISBLANK('ENTR2-Mobile&amp;Age'!AK139),"",'ENTR2-Mobile&amp;Age'!AK139)</f>
        <v/>
      </c>
      <c r="M1255" s="317" t="str">
        <f t="shared" si="20"/>
        <v>OK</v>
      </c>
      <c r="N1255" s="342"/>
    </row>
    <row r="1256" spans="1:14" ht="22.5" x14ac:dyDescent="0.2">
      <c r="A1256" s="316" t="s">
        <v>389</v>
      </c>
      <c r="B1256" s="316" t="s">
        <v>3513</v>
      </c>
      <c r="C1256" s="316" t="s">
        <v>387</v>
      </c>
      <c r="D1256" s="318" t="s">
        <v>949</v>
      </c>
      <c r="E1256" s="321" t="s">
        <v>184</v>
      </c>
      <c r="F1256" s="316" t="s">
        <v>387</v>
      </c>
      <c r="G1256" s="318" t="s">
        <v>950</v>
      </c>
      <c r="H1256" s="316" t="str">
        <f>IF(OR(AND('ENTR2-Mobile&amp;Age'!AJ44="",'ENTR2-Mobile&amp;Age'!AK44=""),AND('ENTR2-Mobile&amp;Age'!AJ92="",'ENTR2-Mobile&amp;Age'!AK92=""),AND('ENTR2-Mobile&amp;Age'!AK44="K",'ENTR2-Mobile&amp;Age'!AK92="K"),OR('ENTR2-Mobile&amp;Age'!AK44="O",'ENTR2-Mobile&amp;Age'!AK92="O")),"",SUM('ENTR2-Mobile&amp;Age'!AJ44,'ENTR2-Mobile&amp;Age'!AJ92))</f>
        <v/>
      </c>
      <c r="I1256" s="316" t="str">
        <f>IF(AND(OR(AND('ENTR2-Mobile&amp;Age'!AK44="O",'ENTR2-Mobile&amp;Age'!AK92="O"),AND('ENTR2-Mobile&amp;Age'!AK44="K",'ENTR2-Mobile&amp;Age'!AK92="K")),SUM('ENTR2-Mobile&amp;Age'!AJ44,'ENTR2-Mobile&amp;Age'!AJ92)=0,ISNUMBER('ENTR2-Mobile&amp;Age'!AJ140)),"",IF(OR('ENTR2-Mobile&amp;Age'!AK44="O",'ENTR2-Mobile&amp;Age'!AK92="O"),"O",IF(AND('ENTR2-Mobile&amp;Age'!AK44='ENTR2-Mobile&amp;Age'!AK92,OR('ENTR2-Mobile&amp;Age'!AK44="K",'ENTR2-Mobile&amp;Age'!AK44="W",'ENTR2-Mobile&amp;Age'!AK44="M")), UPPER('ENTR2-Mobile&amp;Age'!AK44),"")))</f>
        <v/>
      </c>
      <c r="J1256" s="321" t="s">
        <v>184</v>
      </c>
      <c r="K1256" s="322" t="str">
        <f>IF(AND(ISBLANK('ENTR2-Mobile&amp;Age'!AJ140),$L$1256&lt;&gt;"M"),"",'ENTR2-Mobile&amp;Age'!AJ140)</f>
        <v/>
      </c>
      <c r="L1256" s="316" t="str">
        <f>IF(ISBLANK('ENTR2-Mobile&amp;Age'!AK140),"",'ENTR2-Mobile&amp;Age'!AK140)</f>
        <v/>
      </c>
      <c r="M1256" s="317" t="str">
        <f t="shared" si="20"/>
        <v>OK</v>
      </c>
      <c r="N1256" s="342"/>
    </row>
    <row r="1257" spans="1:14" ht="22.5" x14ac:dyDescent="0.2">
      <c r="A1257" s="316" t="s">
        <v>389</v>
      </c>
      <c r="B1257" s="316" t="s">
        <v>3514</v>
      </c>
      <c r="C1257" s="316" t="s">
        <v>387</v>
      </c>
      <c r="D1257" s="318" t="s">
        <v>952</v>
      </c>
      <c r="E1257" s="321" t="s">
        <v>184</v>
      </c>
      <c r="F1257" s="316" t="s">
        <v>387</v>
      </c>
      <c r="G1257" s="318" t="s">
        <v>953</v>
      </c>
      <c r="H1257" s="316" t="str">
        <f>IF(OR(AND('ENTR2-Mobile&amp;Age'!AJ45="",'ENTR2-Mobile&amp;Age'!AK45=""),AND('ENTR2-Mobile&amp;Age'!AJ93="",'ENTR2-Mobile&amp;Age'!AK93=""),AND('ENTR2-Mobile&amp;Age'!AK45="K",'ENTR2-Mobile&amp;Age'!AK93="K"),OR('ENTR2-Mobile&amp;Age'!AK45="O",'ENTR2-Mobile&amp;Age'!AK93="O")),"",SUM('ENTR2-Mobile&amp;Age'!AJ45,'ENTR2-Mobile&amp;Age'!AJ93))</f>
        <v/>
      </c>
      <c r="I1257" s="316" t="str">
        <f>IF(AND(OR(AND('ENTR2-Mobile&amp;Age'!AK45="O",'ENTR2-Mobile&amp;Age'!AK93="O"),AND('ENTR2-Mobile&amp;Age'!AK45="K",'ENTR2-Mobile&amp;Age'!AK93="K")),SUM('ENTR2-Mobile&amp;Age'!AJ45,'ENTR2-Mobile&amp;Age'!AJ93)=0,ISNUMBER('ENTR2-Mobile&amp;Age'!AJ141)),"",IF(OR('ENTR2-Mobile&amp;Age'!AK45="O",'ENTR2-Mobile&amp;Age'!AK93="O"),"O",IF(AND('ENTR2-Mobile&amp;Age'!AK45='ENTR2-Mobile&amp;Age'!AK93,OR('ENTR2-Mobile&amp;Age'!AK45="K",'ENTR2-Mobile&amp;Age'!AK45="W",'ENTR2-Mobile&amp;Age'!AK45="M")), UPPER('ENTR2-Mobile&amp;Age'!AK45),"")))</f>
        <v/>
      </c>
      <c r="J1257" s="321" t="s">
        <v>184</v>
      </c>
      <c r="K1257" s="322" t="str">
        <f>IF(AND(ISBLANK('ENTR2-Mobile&amp;Age'!AJ141),$L$1257&lt;&gt;"M"),"",'ENTR2-Mobile&amp;Age'!AJ141)</f>
        <v/>
      </c>
      <c r="L1257" s="316" t="str">
        <f>IF(ISBLANK('ENTR2-Mobile&amp;Age'!AK141),"",'ENTR2-Mobile&amp;Age'!AK141)</f>
        <v/>
      </c>
      <c r="M1257" s="317" t="str">
        <f t="shared" si="20"/>
        <v>OK</v>
      </c>
      <c r="N1257" s="342"/>
    </row>
    <row r="1258" spans="1:14" ht="22.5" x14ac:dyDescent="0.2">
      <c r="A1258" s="316" t="s">
        <v>389</v>
      </c>
      <c r="B1258" s="316" t="s">
        <v>3515</v>
      </c>
      <c r="C1258" s="316" t="s">
        <v>387</v>
      </c>
      <c r="D1258" s="318" t="s">
        <v>955</v>
      </c>
      <c r="E1258" s="321" t="s">
        <v>184</v>
      </c>
      <c r="F1258" s="316" t="s">
        <v>387</v>
      </c>
      <c r="G1258" s="318" t="s">
        <v>956</v>
      </c>
      <c r="H1258" s="316" t="str">
        <f>IF(OR(AND('ENTR2-Mobile&amp;Age'!AJ46="",'ENTR2-Mobile&amp;Age'!AK46=""),AND('ENTR2-Mobile&amp;Age'!AJ94="",'ENTR2-Mobile&amp;Age'!AK94=""),AND('ENTR2-Mobile&amp;Age'!AK46="K",'ENTR2-Mobile&amp;Age'!AK94="K"),OR('ENTR2-Mobile&amp;Age'!AK46="O",'ENTR2-Mobile&amp;Age'!AK94="O")),"",SUM('ENTR2-Mobile&amp;Age'!AJ46,'ENTR2-Mobile&amp;Age'!AJ94))</f>
        <v/>
      </c>
      <c r="I1258" s="316" t="str">
        <f>IF(AND(OR(AND('ENTR2-Mobile&amp;Age'!AK46="O",'ENTR2-Mobile&amp;Age'!AK94="O"),AND('ENTR2-Mobile&amp;Age'!AK46="K",'ENTR2-Mobile&amp;Age'!AK94="K")),SUM('ENTR2-Mobile&amp;Age'!AJ46,'ENTR2-Mobile&amp;Age'!AJ94)=0,ISNUMBER('ENTR2-Mobile&amp;Age'!AJ142)),"",IF(OR('ENTR2-Mobile&amp;Age'!AK46="O",'ENTR2-Mobile&amp;Age'!AK94="O"),"O",IF(AND('ENTR2-Mobile&amp;Age'!AK46='ENTR2-Mobile&amp;Age'!AK94,OR('ENTR2-Mobile&amp;Age'!AK46="K",'ENTR2-Mobile&amp;Age'!AK46="W",'ENTR2-Mobile&amp;Age'!AK46="M")), UPPER('ENTR2-Mobile&amp;Age'!AK46),"")))</f>
        <v/>
      </c>
      <c r="J1258" s="321" t="s">
        <v>184</v>
      </c>
      <c r="K1258" s="322" t="str">
        <f>IF(AND(ISBLANK('ENTR2-Mobile&amp;Age'!AJ142),$L$1258&lt;&gt;"M"),"",'ENTR2-Mobile&amp;Age'!AJ142)</f>
        <v/>
      </c>
      <c r="L1258" s="316" t="str">
        <f>IF(ISBLANK('ENTR2-Mobile&amp;Age'!AK142),"",'ENTR2-Mobile&amp;Age'!AK142)</f>
        <v/>
      </c>
      <c r="M1258" s="317" t="str">
        <f t="shared" si="20"/>
        <v>OK</v>
      </c>
      <c r="N1258" s="342"/>
    </row>
    <row r="1259" spans="1:14" ht="22.5" x14ac:dyDescent="0.2">
      <c r="A1259" s="316" t="s">
        <v>389</v>
      </c>
      <c r="B1259" s="316" t="s">
        <v>3516</v>
      </c>
      <c r="C1259" s="316" t="s">
        <v>387</v>
      </c>
      <c r="D1259" s="318" t="s">
        <v>958</v>
      </c>
      <c r="E1259" s="321" t="s">
        <v>184</v>
      </c>
      <c r="F1259" s="316" t="s">
        <v>387</v>
      </c>
      <c r="G1259" s="318" t="s">
        <v>959</v>
      </c>
      <c r="H1259" s="316" t="str">
        <f>IF(OR(AND('ENTR2-Mobile&amp;Age'!AJ47="",'ENTR2-Mobile&amp;Age'!AK47=""),AND('ENTR2-Mobile&amp;Age'!AJ95="",'ENTR2-Mobile&amp;Age'!AK95=""),AND('ENTR2-Mobile&amp;Age'!AK47="K",'ENTR2-Mobile&amp;Age'!AK95="K"),OR('ENTR2-Mobile&amp;Age'!AK47="O",'ENTR2-Mobile&amp;Age'!AK95="O")),"",SUM('ENTR2-Mobile&amp;Age'!AJ47,'ENTR2-Mobile&amp;Age'!AJ95))</f>
        <v/>
      </c>
      <c r="I1259" s="316" t="str">
        <f>IF(AND(OR(AND('ENTR2-Mobile&amp;Age'!AK47="O",'ENTR2-Mobile&amp;Age'!AK95="O"),AND('ENTR2-Mobile&amp;Age'!AK47="K",'ENTR2-Mobile&amp;Age'!AK95="K")),SUM('ENTR2-Mobile&amp;Age'!AJ47,'ENTR2-Mobile&amp;Age'!AJ95)=0,ISNUMBER('ENTR2-Mobile&amp;Age'!AJ143)),"",IF(OR('ENTR2-Mobile&amp;Age'!AK47="O",'ENTR2-Mobile&amp;Age'!AK95="O"),"O",IF(AND('ENTR2-Mobile&amp;Age'!AK47='ENTR2-Mobile&amp;Age'!AK95,OR('ENTR2-Mobile&amp;Age'!AK47="K",'ENTR2-Mobile&amp;Age'!AK47="W",'ENTR2-Mobile&amp;Age'!AK47="M")), UPPER('ENTR2-Mobile&amp;Age'!AK47),"")))</f>
        <v/>
      </c>
      <c r="J1259" s="321" t="s">
        <v>184</v>
      </c>
      <c r="K1259" s="322" t="str">
        <f>IF(AND(ISBLANK('ENTR2-Mobile&amp;Age'!AJ143),$L$1259&lt;&gt;"M"),"",'ENTR2-Mobile&amp;Age'!AJ143)</f>
        <v/>
      </c>
      <c r="L1259" s="316" t="str">
        <f>IF(ISBLANK('ENTR2-Mobile&amp;Age'!AK143),"",'ENTR2-Mobile&amp;Age'!AK143)</f>
        <v/>
      </c>
      <c r="M1259" s="317" t="str">
        <f t="shared" si="20"/>
        <v>OK</v>
      </c>
      <c r="N1259" s="342"/>
    </row>
    <row r="1260" spans="1:14" ht="22.5" x14ac:dyDescent="0.2">
      <c r="A1260" s="316" t="s">
        <v>389</v>
      </c>
      <c r="B1260" s="316" t="s">
        <v>3517</v>
      </c>
      <c r="C1260" s="316" t="s">
        <v>387</v>
      </c>
      <c r="D1260" s="318" t="s">
        <v>961</v>
      </c>
      <c r="E1260" s="321" t="s">
        <v>184</v>
      </c>
      <c r="F1260" s="316" t="s">
        <v>387</v>
      </c>
      <c r="G1260" s="318" t="s">
        <v>962</v>
      </c>
      <c r="H1260" s="316" t="str">
        <f>IF(OR(AND('ENTR2-Mobile&amp;Age'!AJ48="",'ENTR2-Mobile&amp;Age'!AK48=""),AND('ENTR2-Mobile&amp;Age'!AJ96="",'ENTR2-Mobile&amp;Age'!AK96=""),AND('ENTR2-Mobile&amp;Age'!AK48="K",'ENTR2-Mobile&amp;Age'!AK96="K"),OR('ENTR2-Mobile&amp;Age'!AK48="O",'ENTR2-Mobile&amp;Age'!AK96="O")),"",SUM('ENTR2-Mobile&amp;Age'!AJ48,'ENTR2-Mobile&amp;Age'!AJ96))</f>
        <v/>
      </c>
      <c r="I1260" s="316" t="str">
        <f>IF(AND(OR(AND('ENTR2-Mobile&amp;Age'!AK48="O",'ENTR2-Mobile&amp;Age'!AK96="O"),AND('ENTR2-Mobile&amp;Age'!AK48="K",'ENTR2-Mobile&amp;Age'!AK96="K")),SUM('ENTR2-Mobile&amp;Age'!AJ48,'ENTR2-Mobile&amp;Age'!AJ96)=0,ISNUMBER('ENTR2-Mobile&amp;Age'!AJ144)),"",IF(OR('ENTR2-Mobile&amp;Age'!AK48="O",'ENTR2-Mobile&amp;Age'!AK96="O"),"O",IF(AND('ENTR2-Mobile&amp;Age'!AK48='ENTR2-Mobile&amp;Age'!AK96,OR('ENTR2-Mobile&amp;Age'!AK48="K",'ENTR2-Mobile&amp;Age'!AK48="W",'ENTR2-Mobile&amp;Age'!AK48="M")), UPPER('ENTR2-Mobile&amp;Age'!AK48),"")))</f>
        <v/>
      </c>
      <c r="J1260" s="321" t="s">
        <v>184</v>
      </c>
      <c r="K1260" s="322" t="str">
        <f>IF(AND(ISBLANK('ENTR2-Mobile&amp;Age'!AJ144),$L$1260&lt;&gt;"M"),"",'ENTR2-Mobile&amp;Age'!AJ144)</f>
        <v/>
      </c>
      <c r="L1260" s="316" t="str">
        <f>IF(ISBLANK('ENTR2-Mobile&amp;Age'!AK144),"",'ENTR2-Mobile&amp;Age'!AK144)</f>
        <v/>
      </c>
      <c r="M1260" s="317" t="str">
        <f t="shared" si="20"/>
        <v>OK</v>
      </c>
      <c r="N1260" s="342"/>
    </row>
    <row r="1261" spans="1:14" ht="22.5" x14ac:dyDescent="0.2">
      <c r="A1261" s="316" t="s">
        <v>389</v>
      </c>
      <c r="B1261" s="316" t="s">
        <v>3518</v>
      </c>
      <c r="C1261" s="316" t="s">
        <v>387</v>
      </c>
      <c r="D1261" s="318" t="s">
        <v>964</v>
      </c>
      <c r="E1261" s="321" t="s">
        <v>184</v>
      </c>
      <c r="F1261" s="316" t="s">
        <v>387</v>
      </c>
      <c r="G1261" s="318" t="s">
        <v>965</v>
      </c>
      <c r="H1261" s="316" t="str">
        <f>IF(OR(AND('ENTR2-Mobile&amp;Age'!AJ49="",'ENTR2-Mobile&amp;Age'!AK49=""),AND('ENTR2-Mobile&amp;Age'!AJ97="",'ENTR2-Mobile&amp;Age'!AK97=""),AND('ENTR2-Mobile&amp;Age'!AK49="K",'ENTR2-Mobile&amp;Age'!AK97="K"),OR('ENTR2-Mobile&amp;Age'!AK49="O",'ENTR2-Mobile&amp;Age'!AK97="O")),"",SUM('ENTR2-Mobile&amp;Age'!AJ49,'ENTR2-Mobile&amp;Age'!AJ97))</f>
        <v/>
      </c>
      <c r="I1261" s="316" t="str">
        <f>IF(AND(OR(AND('ENTR2-Mobile&amp;Age'!AK49="O",'ENTR2-Mobile&amp;Age'!AK97="O"),AND('ENTR2-Mobile&amp;Age'!AK49="K",'ENTR2-Mobile&amp;Age'!AK97="K")),SUM('ENTR2-Mobile&amp;Age'!AJ49,'ENTR2-Mobile&amp;Age'!AJ97)=0,ISNUMBER('ENTR2-Mobile&amp;Age'!AJ145)),"",IF(OR('ENTR2-Mobile&amp;Age'!AK49="O",'ENTR2-Mobile&amp;Age'!AK97="O"),"O",IF(AND('ENTR2-Mobile&amp;Age'!AK49='ENTR2-Mobile&amp;Age'!AK97,OR('ENTR2-Mobile&amp;Age'!AK49="K",'ENTR2-Mobile&amp;Age'!AK49="W",'ENTR2-Mobile&amp;Age'!AK49="M")), UPPER('ENTR2-Mobile&amp;Age'!AK49),"")))</f>
        <v/>
      </c>
      <c r="J1261" s="321" t="s">
        <v>184</v>
      </c>
      <c r="K1261" s="322" t="str">
        <f>IF(AND(ISBLANK('ENTR2-Mobile&amp;Age'!AJ145),$L$1261&lt;&gt;"M"),"",'ENTR2-Mobile&amp;Age'!AJ145)</f>
        <v/>
      </c>
      <c r="L1261" s="316" t="str">
        <f>IF(ISBLANK('ENTR2-Mobile&amp;Age'!AK145),"",'ENTR2-Mobile&amp;Age'!AK145)</f>
        <v/>
      </c>
      <c r="M1261" s="317" t="str">
        <f t="shared" si="20"/>
        <v>OK</v>
      </c>
      <c r="N1261" s="342"/>
    </row>
    <row r="1262" spans="1:14" ht="22.5" x14ac:dyDescent="0.2">
      <c r="A1262" s="316" t="s">
        <v>389</v>
      </c>
      <c r="B1262" s="316" t="s">
        <v>3519</v>
      </c>
      <c r="C1262" s="316" t="s">
        <v>387</v>
      </c>
      <c r="D1262" s="318" t="s">
        <v>967</v>
      </c>
      <c r="E1262" s="321" t="s">
        <v>184</v>
      </c>
      <c r="F1262" s="316" t="s">
        <v>387</v>
      </c>
      <c r="G1262" s="318" t="s">
        <v>968</v>
      </c>
      <c r="H1262" s="316" t="str">
        <f>IF(OR(AND('ENTR2-Mobile&amp;Age'!AJ50="",'ENTR2-Mobile&amp;Age'!AK50=""),AND('ENTR2-Mobile&amp;Age'!AJ98="",'ENTR2-Mobile&amp;Age'!AK98=""),AND('ENTR2-Mobile&amp;Age'!AK50="K",'ENTR2-Mobile&amp;Age'!AK98="K"),OR('ENTR2-Mobile&amp;Age'!AK50="O",'ENTR2-Mobile&amp;Age'!AK98="O")),"",SUM('ENTR2-Mobile&amp;Age'!AJ50,'ENTR2-Mobile&amp;Age'!AJ98))</f>
        <v/>
      </c>
      <c r="I1262" s="316" t="str">
        <f>IF(AND(OR(AND('ENTR2-Mobile&amp;Age'!AK50="O",'ENTR2-Mobile&amp;Age'!AK98="O"),AND('ENTR2-Mobile&amp;Age'!AK50="K",'ENTR2-Mobile&amp;Age'!AK98="K")),SUM('ENTR2-Mobile&amp;Age'!AJ50,'ENTR2-Mobile&amp;Age'!AJ98)=0,ISNUMBER('ENTR2-Mobile&amp;Age'!AJ146)),"",IF(OR('ENTR2-Mobile&amp;Age'!AK50="O",'ENTR2-Mobile&amp;Age'!AK98="O"),"O",IF(AND('ENTR2-Mobile&amp;Age'!AK50='ENTR2-Mobile&amp;Age'!AK98,OR('ENTR2-Mobile&amp;Age'!AK50="K",'ENTR2-Mobile&amp;Age'!AK50="W",'ENTR2-Mobile&amp;Age'!AK50="M")), UPPER('ENTR2-Mobile&amp;Age'!AK50),"")))</f>
        <v/>
      </c>
      <c r="J1262" s="321" t="s">
        <v>184</v>
      </c>
      <c r="K1262" s="322" t="str">
        <f>IF(AND(ISBLANK('ENTR2-Mobile&amp;Age'!AJ146),$L$1262&lt;&gt;"M"),"",'ENTR2-Mobile&amp;Age'!AJ146)</f>
        <v/>
      </c>
      <c r="L1262" s="316" t="str">
        <f>IF(ISBLANK('ENTR2-Mobile&amp;Age'!AK146),"",'ENTR2-Mobile&amp;Age'!AK146)</f>
        <v/>
      </c>
      <c r="M1262" s="317" t="str">
        <f t="shared" si="20"/>
        <v>OK</v>
      </c>
      <c r="N1262" s="342"/>
    </row>
    <row r="1263" spans="1:14" ht="22.5" x14ac:dyDescent="0.2">
      <c r="A1263" s="316" t="s">
        <v>389</v>
      </c>
      <c r="B1263" s="316" t="s">
        <v>3520</v>
      </c>
      <c r="C1263" s="316" t="s">
        <v>387</v>
      </c>
      <c r="D1263" s="318" t="s">
        <v>970</v>
      </c>
      <c r="E1263" s="321" t="s">
        <v>184</v>
      </c>
      <c r="F1263" s="316" t="s">
        <v>387</v>
      </c>
      <c r="G1263" s="318" t="s">
        <v>971</v>
      </c>
      <c r="H1263" s="316" t="str">
        <f>IF(OR(AND('ENTR2-Mobile&amp;Age'!AJ51="",'ENTR2-Mobile&amp;Age'!AK51=""),AND('ENTR2-Mobile&amp;Age'!AJ99="",'ENTR2-Mobile&amp;Age'!AK99=""),AND('ENTR2-Mobile&amp;Age'!AK51="K",'ENTR2-Mobile&amp;Age'!AK99="K"),OR('ENTR2-Mobile&amp;Age'!AK51="O",'ENTR2-Mobile&amp;Age'!AK99="O")),"",SUM('ENTR2-Mobile&amp;Age'!AJ51,'ENTR2-Mobile&amp;Age'!AJ99))</f>
        <v/>
      </c>
      <c r="I1263" s="316" t="str">
        <f>IF(AND(OR(AND('ENTR2-Mobile&amp;Age'!AK51="O",'ENTR2-Mobile&amp;Age'!AK99="O"),AND('ENTR2-Mobile&amp;Age'!AK51="K",'ENTR2-Mobile&amp;Age'!AK99="K")),SUM('ENTR2-Mobile&amp;Age'!AJ51,'ENTR2-Mobile&amp;Age'!AJ99)=0,ISNUMBER('ENTR2-Mobile&amp;Age'!AJ147)),"",IF(OR('ENTR2-Mobile&amp;Age'!AK51="O",'ENTR2-Mobile&amp;Age'!AK99="O"),"O",IF(AND('ENTR2-Mobile&amp;Age'!AK51='ENTR2-Mobile&amp;Age'!AK99,OR('ENTR2-Mobile&amp;Age'!AK51="K",'ENTR2-Mobile&amp;Age'!AK51="W",'ENTR2-Mobile&amp;Age'!AK51="M")), UPPER('ENTR2-Mobile&amp;Age'!AK51),"")))</f>
        <v/>
      </c>
      <c r="J1263" s="321" t="s">
        <v>184</v>
      </c>
      <c r="K1263" s="322" t="str">
        <f>IF(AND(ISBLANK('ENTR2-Mobile&amp;Age'!AJ147),$L$1263&lt;&gt;"M"),"",'ENTR2-Mobile&amp;Age'!AJ147)</f>
        <v/>
      </c>
      <c r="L1263" s="316" t="str">
        <f>IF(ISBLANK('ENTR2-Mobile&amp;Age'!AK147),"",'ENTR2-Mobile&amp;Age'!AK147)</f>
        <v/>
      </c>
      <c r="M1263" s="317" t="str">
        <f t="shared" si="20"/>
        <v>OK</v>
      </c>
      <c r="N1263" s="342"/>
    </row>
    <row r="1264" spans="1:14" ht="22.5" x14ac:dyDescent="0.2">
      <c r="A1264" s="316" t="s">
        <v>389</v>
      </c>
      <c r="B1264" s="316" t="s">
        <v>3521</v>
      </c>
      <c r="C1264" s="316" t="s">
        <v>387</v>
      </c>
      <c r="D1264" s="318" t="s">
        <v>973</v>
      </c>
      <c r="E1264" s="321" t="s">
        <v>184</v>
      </c>
      <c r="F1264" s="316" t="s">
        <v>387</v>
      </c>
      <c r="G1264" s="318" t="s">
        <v>974</v>
      </c>
      <c r="H1264" s="316" t="str">
        <f>IF(OR(AND('ENTR2-Mobile&amp;Age'!AJ52="",'ENTR2-Mobile&amp;Age'!AK52=""),AND('ENTR2-Mobile&amp;Age'!AJ100="",'ENTR2-Mobile&amp;Age'!AK100=""),AND('ENTR2-Mobile&amp;Age'!AK52="K",'ENTR2-Mobile&amp;Age'!AK100="K"),OR('ENTR2-Mobile&amp;Age'!AK52="O",'ENTR2-Mobile&amp;Age'!AK100="O")),"",SUM('ENTR2-Mobile&amp;Age'!AJ52,'ENTR2-Mobile&amp;Age'!AJ100))</f>
        <v/>
      </c>
      <c r="I1264" s="316" t="str">
        <f>IF(AND(OR(AND('ENTR2-Mobile&amp;Age'!AK52="O",'ENTR2-Mobile&amp;Age'!AK100="O"),AND('ENTR2-Mobile&amp;Age'!AK52="K",'ENTR2-Mobile&amp;Age'!AK100="K")),SUM('ENTR2-Mobile&amp;Age'!AJ52,'ENTR2-Mobile&amp;Age'!AJ100)=0,ISNUMBER('ENTR2-Mobile&amp;Age'!AJ148)),"",IF(OR('ENTR2-Mobile&amp;Age'!AK52="O",'ENTR2-Mobile&amp;Age'!AK100="O"),"O",IF(AND('ENTR2-Mobile&amp;Age'!AK52='ENTR2-Mobile&amp;Age'!AK100,OR('ENTR2-Mobile&amp;Age'!AK52="K",'ENTR2-Mobile&amp;Age'!AK52="W",'ENTR2-Mobile&amp;Age'!AK52="M")), UPPER('ENTR2-Mobile&amp;Age'!AK52),"")))</f>
        <v/>
      </c>
      <c r="J1264" s="321" t="s">
        <v>184</v>
      </c>
      <c r="K1264" s="322" t="str">
        <f>IF(AND(ISBLANK('ENTR2-Mobile&amp;Age'!AJ148),$L$1264&lt;&gt;"M"),"",'ENTR2-Mobile&amp;Age'!AJ148)</f>
        <v/>
      </c>
      <c r="L1264" s="316" t="str">
        <f>IF(ISBLANK('ENTR2-Mobile&amp;Age'!AK148),"",'ENTR2-Mobile&amp;Age'!AK148)</f>
        <v/>
      </c>
      <c r="M1264" s="317" t="str">
        <f t="shared" si="20"/>
        <v>OK</v>
      </c>
      <c r="N1264" s="342"/>
    </row>
    <row r="1265" spans="1:14" ht="22.5" x14ac:dyDescent="0.2">
      <c r="A1265" s="316" t="s">
        <v>389</v>
      </c>
      <c r="B1265" s="316" t="s">
        <v>3522</v>
      </c>
      <c r="C1265" s="316" t="s">
        <v>387</v>
      </c>
      <c r="D1265" s="318" t="s">
        <v>976</v>
      </c>
      <c r="E1265" s="321" t="s">
        <v>184</v>
      </c>
      <c r="F1265" s="316" t="s">
        <v>387</v>
      </c>
      <c r="G1265" s="318" t="s">
        <v>977</v>
      </c>
      <c r="H1265" s="316" t="str">
        <f>IF(OR(AND('ENTR2-Mobile&amp;Age'!AJ53="",'ENTR2-Mobile&amp;Age'!AK53=""),AND('ENTR2-Mobile&amp;Age'!AJ101="",'ENTR2-Mobile&amp;Age'!AK101=""),AND('ENTR2-Mobile&amp;Age'!AK53="K",'ENTR2-Mobile&amp;Age'!AK101="K"),OR('ENTR2-Mobile&amp;Age'!AK53="O",'ENTR2-Mobile&amp;Age'!AK101="O")),"",SUM('ENTR2-Mobile&amp;Age'!AJ53,'ENTR2-Mobile&amp;Age'!AJ101))</f>
        <v/>
      </c>
      <c r="I1265" s="316" t="str">
        <f>IF(AND(OR(AND('ENTR2-Mobile&amp;Age'!AK53="O",'ENTR2-Mobile&amp;Age'!AK101="O"),AND('ENTR2-Mobile&amp;Age'!AK53="K",'ENTR2-Mobile&amp;Age'!AK101="K")),SUM('ENTR2-Mobile&amp;Age'!AJ53,'ENTR2-Mobile&amp;Age'!AJ101)=0,ISNUMBER('ENTR2-Mobile&amp;Age'!AJ149)),"",IF(OR('ENTR2-Mobile&amp;Age'!AK53="O",'ENTR2-Mobile&amp;Age'!AK101="O"),"O",IF(AND('ENTR2-Mobile&amp;Age'!AK53='ENTR2-Mobile&amp;Age'!AK101,OR('ENTR2-Mobile&amp;Age'!AK53="K",'ENTR2-Mobile&amp;Age'!AK53="W",'ENTR2-Mobile&amp;Age'!AK53="M")), UPPER('ENTR2-Mobile&amp;Age'!AK53),"")))</f>
        <v/>
      </c>
      <c r="J1265" s="321" t="s">
        <v>184</v>
      </c>
      <c r="K1265" s="322" t="str">
        <f>IF(AND(ISBLANK('ENTR2-Mobile&amp;Age'!AJ149),$L$1265&lt;&gt;"M"),"",'ENTR2-Mobile&amp;Age'!AJ149)</f>
        <v/>
      </c>
      <c r="L1265" s="316" t="str">
        <f>IF(ISBLANK('ENTR2-Mobile&amp;Age'!AK149),"",'ENTR2-Mobile&amp;Age'!AK149)</f>
        <v/>
      </c>
      <c r="M1265" s="317" t="str">
        <f t="shared" si="20"/>
        <v>OK</v>
      </c>
      <c r="N1265" s="342"/>
    </row>
    <row r="1266" spans="1:14" ht="22.5" x14ac:dyDescent="0.2">
      <c r="A1266" s="316" t="s">
        <v>389</v>
      </c>
      <c r="B1266" s="316" t="s">
        <v>3523</v>
      </c>
      <c r="C1266" s="316" t="s">
        <v>387</v>
      </c>
      <c r="D1266" s="318" t="s">
        <v>979</v>
      </c>
      <c r="E1266" s="321" t="s">
        <v>184</v>
      </c>
      <c r="F1266" s="316" t="s">
        <v>387</v>
      </c>
      <c r="G1266" s="318" t="s">
        <v>980</v>
      </c>
      <c r="H1266" s="316" t="str">
        <f>IF(OR(AND('ENTR2-Mobile&amp;Age'!AJ54="",'ENTR2-Mobile&amp;Age'!AK54=""),AND('ENTR2-Mobile&amp;Age'!AJ102="",'ENTR2-Mobile&amp;Age'!AK102=""),AND('ENTR2-Mobile&amp;Age'!AK54="K",'ENTR2-Mobile&amp;Age'!AK102="K"),OR('ENTR2-Mobile&amp;Age'!AK54="O",'ENTR2-Mobile&amp;Age'!AK102="O")),"",SUM('ENTR2-Mobile&amp;Age'!AJ54,'ENTR2-Mobile&amp;Age'!AJ102))</f>
        <v/>
      </c>
      <c r="I1266" s="316" t="str">
        <f>IF(AND(OR(AND('ENTR2-Mobile&amp;Age'!AK54="O",'ENTR2-Mobile&amp;Age'!AK102="O"),AND('ENTR2-Mobile&amp;Age'!AK54="K",'ENTR2-Mobile&amp;Age'!AK102="K")),SUM('ENTR2-Mobile&amp;Age'!AJ54,'ENTR2-Mobile&amp;Age'!AJ102)=0,ISNUMBER('ENTR2-Mobile&amp;Age'!AJ150)),"",IF(OR('ENTR2-Mobile&amp;Age'!AK54="O",'ENTR2-Mobile&amp;Age'!AK102="O"),"O",IF(AND('ENTR2-Mobile&amp;Age'!AK54='ENTR2-Mobile&amp;Age'!AK102,OR('ENTR2-Mobile&amp;Age'!AK54="K",'ENTR2-Mobile&amp;Age'!AK54="W",'ENTR2-Mobile&amp;Age'!AK54="M")), UPPER('ENTR2-Mobile&amp;Age'!AK54),"")))</f>
        <v/>
      </c>
      <c r="J1266" s="321" t="s">
        <v>184</v>
      </c>
      <c r="K1266" s="322" t="str">
        <f>IF(AND(ISBLANK('ENTR2-Mobile&amp;Age'!AJ150),$L$1266&lt;&gt;"M"),"",'ENTR2-Mobile&amp;Age'!AJ150)</f>
        <v/>
      </c>
      <c r="L1266" s="316" t="str">
        <f>IF(ISBLANK('ENTR2-Mobile&amp;Age'!AK150),"",'ENTR2-Mobile&amp;Age'!AK150)</f>
        <v/>
      </c>
      <c r="M1266" s="317" t="str">
        <f t="shared" si="20"/>
        <v>OK</v>
      </c>
      <c r="N1266" s="342"/>
    </row>
    <row r="1267" spans="1:14" ht="22.5" x14ac:dyDescent="0.2">
      <c r="A1267" s="316" t="s">
        <v>389</v>
      </c>
      <c r="B1267" s="316" t="s">
        <v>3524</v>
      </c>
      <c r="C1267" s="316" t="s">
        <v>387</v>
      </c>
      <c r="D1267" s="318" t="s">
        <v>982</v>
      </c>
      <c r="E1267" s="321" t="s">
        <v>184</v>
      </c>
      <c r="F1267" s="316" t="s">
        <v>387</v>
      </c>
      <c r="G1267" s="318" t="s">
        <v>983</v>
      </c>
      <c r="H1267" s="316" t="str">
        <f>IF(OR(AND('ENTR2-Mobile&amp;Age'!AJ55="",'ENTR2-Mobile&amp;Age'!AK55=""),AND('ENTR2-Mobile&amp;Age'!AJ103="",'ENTR2-Mobile&amp;Age'!AK103=""),AND('ENTR2-Mobile&amp;Age'!AK55="K",'ENTR2-Mobile&amp;Age'!AK103="K"),OR('ENTR2-Mobile&amp;Age'!AK55="O",'ENTR2-Mobile&amp;Age'!AK103="O")),"",SUM('ENTR2-Mobile&amp;Age'!AJ55,'ENTR2-Mobile&amp;Age'!AJ103))</f>
        <v/>
      </c>
      <c r="I1267" s="316" t="str">
        <f>IF(AND(OR(AND('ENTR2-Mobile&amp;Age'!AK55="O",'ENTR2-Mobile&amp;Age'!AK103="O"),AND('ENTR2-Mobile&amp;Age'!AK55="K",'ENTR2-Mobile&amp;Age'!AK103="K")),SUM('ENTR2-Mobile&amp;Age'!AJ55,'ENTR2-Mobile&amp;Age'!AJ103)=0,ISNUMBER('ENTR2-Mobile&amp;Age'!AJ151)),"",IF(OR('ENTR2-Mobile&amp;Age'!AK55="O",'ENTR2-Mobile&amp;Age'!AK103="O"),"O",IF(AND('ENTR2-Mobile&amp;Age'!AK55='ENTR2-Mobile&amp;Age'!AK103,OR('ENTR2-Mobile&amp;Age'!AK55="K",'ENTR2-Mobile&amp;Age'!AK55="W",'ENTR2-Mobile&amp;Age'!AK55="M")), UPPER('ENTR2-Mobile&amp;Age'!AK55),"")))</f>
        <v/>
      </c>
      <c r="J1267" s="321" t="s">
        <v>184</v>
      </c>
      <c r="K1267" s="322" t="str">
        <f>IF(AND(ISBLANK('ENTR2-Mobile&amp;Age'!AJ151),$L$1267&lt;&gt;"M"),"",'ENTR2-Mobile&amp;Age'!AJ151)</f>
        <v/>
      </c>
      <c r="L1267" s="316" t="str">
        <f>IF(ISBLANK('ENTR2-Mobile&amp;Age'!AK151),"",'ENTR2-Mobile&amp;Age'!AK151)</f>
        <v/>
      </c>
      <c r="M1267" s="317" t="str">
        <f t="shared" si="20"/>
        <v>OK</v>
      </c>
      <c r="N1267" s="342"/>
    </row>
    <row r="1268" spans="1:14" ht="22.5" x14ac:dyDescent="0.2">
      <c r="A1268" s="316" t="s">
        <v>389</v>
      </c>
      <c r="B1268" s="316" t="s">
        <v>3525</v>
      </c>
      <c r="C1268" s="316" t="s">
        <v>387</v>
      </c>
      <c r="D1268" s="318" t="s">
        <v>985</v>
      </c>
      <c r="E1268" s="321" t="s">
        <v>184</v>
      </c>
      <c r="F1268" s="316" t="s">
        <v>387</v>
      </c>
      <c r="G1268" s="318" t="s">
        <v>986</v>
      </c>
      <c r="H1268" s="316" t="str">
        <f>IF(OR(AND('ENTR2-Mobile&amp;Age'!AJ56="",'ENTR2-Mobile&amp;Age'!AK56=""),AND('ENTR2-Mobile&amp;Age'!AJ104="",'ENTR2-Mobile&amp;Age'!AK104=""),AND('ENTR2-Mobile&amp;Age'!AK56="K",'ENTR2-Mobile&amp;Age'!AK104="K"),OR('ENTR2-Mobile&amp;Age'!AK56="O",'ENTR2-Mobile&amp;Age'!AK104="O")),"",SUM('ENTR2-Mobile&amp;Age'!AJ56,'ENTR2-Mobile&amp;Age'!AJ104))</f>
        <v/>
      </c>
      <c r="I1268" s="316" t="str">
        <f>IF(AND(OR(AND('ENTR2-Mobile&amp;Age'!AK56="O",'ENTR2-Mobile&amp;Age'!AK104="O"),AND('ENTR2-Mobile&amp;Age'!AK56="K",'ENTR2-Mobile&amp;Age'!AK104="K")),SUM('ENTR2-Mobile&amp;Age'!AJ56,'ENTR2-Mobile&amp;Age'!AJ104)=0,ISNUMBER('ENTR2-Mobile&amp;Age'!AJ152)),"",IF(OR('ENTR2-Mobile&amp;Age'!AK56="O",'ENTR2-Mobile&amp;Age'!AK104="O"),"O",IF(AND('ENTR2-Mobile&amp;Age'!AK56='ENTR2-Mobile&amp;Age'!AK104,OR('ENTR2-Mobile&amp;Age'!AK56="K",'ENTR2-Mobile&amp;Age'!AK56="W",'ENTR2-Mobile&amp;Age'!AK56="M")), UPPER('ENTR2-Mobile&amp;Age'!AK56),"")))</f>
        <v/>
      </c>
      <c r="J1268" s="321" t="s">
        <v>184</v>
      </c>
      <c r="K1268" s="322" t="str">
        <f>IF(AND(ISBLANK('ENTR2-Mobile&amp;Age'!AJ152),$L$1268&lt;&gt;"M"),"",'ENTR2-Mobile&amp;Age'!AJ152)</f>
        <v/>
      </c>
      <c r="L1268" s="316" t="str">
        <f>IF(ISBLANK('ENTR2-Mobile&amp;Age'!AK152),"",'ENTR2-Mobile&amp;Age'!AK152)</f>
        <v/>
      </c>
      <c r="M1268" s="317" t="str">
        <f t="shared" si="20"/>
        <v>OK</v>
      </c>
      <c r="N1268" s="342"/>
    </row>
    <row r="1269" spans="1:14" ht="22.5" x14ac:dyDescent="0.2">
      <c r="A1269" s="316" t="s">
        <v>389</v>
      </c>
      <c r="B1269" s="316" t="s">
        <v>3526</v>
      </c>
      <c r="C1269" s="316" t="s">
        <v>387</v>
      </c>
      <c r="D1269" s="318" t="s">
        <v>988</v>
      </c>
      <c r="E1269" s="321" t="s">
        <v>184</v>
      </c>
      <c r="F1269" s="316" t="s">
        <v>387</v>
      </c>
      <c r="G1269" s="318" t="s">
        <v>989</v>
      </c>
      <c r="H1269" s="316" t="str">
        <f>IF(OR(AND('ENTR2-Mobile&amp;Age'!AJ57="",'ENTR2-Mobile&amp;Age'!AK57=""),AND('ENTR2-Mobile&amp;Age'!AJ105="",'ENTR2-Mobile&amp;Age'!AK105=""),AND('ENTR2-Mobile&amp;Age'!AK57="K",'ENTR2-Mobile&amp;Age'!AK105="K"),OR('ENTR2-Mobile&amp;Age'!AK57="O",'ENTR2-Mobile&amp;Age'!AK105="O")),"",SUM('ENTR2-Mobile&amp;Age'!AJ57,'ENTR2-Mobile&amp;Age'!AJ105))</f>
        <v/>
      </c>
      <c r="I1269" s="316" t="str">
        <f>IF(AND(OR(AND('ENTR2-Mobile&amp;Age'!AK57="O",'ENTR2-Mobile&amp;Age'!AK105="O"),AND('ENTR2-Mobile&amp;Age'!AK57="K",'ENTR2-Mobile&amp;Age'!AK105="K")),SUM('ENTR2-Mobile&amp;Age'!AJ57,'ENTR2-Mobile&amp;Age'!AJ105)=0,ISNUMBER('ENTR2-Mobile&amp;Age'!AJ153)),"",IF(OR('ENTR2-Mobile&amp;Age'!AK57="O",'ENTR2-Mobile&amp;Age'!AK105="O"),"O",IF(AND('ENTR2-Mobile&amp;Age'!AK57='ENTR2-Mobile&amp;Age'!AK105,OR('ENTR2-Mobile&amp;Age'!AK57="K",'ENTR2-Mobile&amp;Age'!AK57="W",'ENTR2-Mobile&amp;Age'!AK57="M")), UPPER('ENTR2-Mobile&amp;Age'!AK57),"")))</f>
        <v/>
      </c>
      <c r="J1269" s="321" t="s">
        <v>184</v>
      </c>
      <c r="K1269" s="322" t="str">
        <f>IF(AND(ISBLANK('ENTR2-Mobile&amp;Age'!AJ153),$L$1269&lt;&gt;"M"),"",'ENTR2-Mobile&amp;Age'!AJ153)</f>
        <v/>
      </c>
      <c r="L1269" s="316" t="str">
        <f>IF(ISBLANK('ENTR2-Mobile&amp;Age'!AK153),"",'ENTR2-Mobile&amp;Age'!AK153)</f>
        <v/>
      </c>
      <c r="M1269" s="317" t="str">
        <f t="shared" si="20"/>
        <v>OK</v>
      </c>
      <c r="N1269" s="342"/>
    </row>
    <row r="1270" spans="1:14" ht="22.5" x14ac:dyDescent="0.2">
      <c r="A1270" s="316" t="s">
        <v>389</v>
      </c>
      <c r="B1270" s="316" t="s">
        <v>3527</v>
      </c>
      <c r="C1270" s="316" t="s">
        <v>387</v>
      </c>
      <c r="D1270" s="318" t="s">
        <v>991</v>
      </c>
      <c r="E1270" s="321" t="s">
        <v>184</v>
      </c>
      <c r="F1270" s="316" t="s">
        <v>387</v>
      </c>
      <c r="G1270" s="318" t="s">
        <v>992</v>
      </c>
      <c r="H1270" s="316" t="str">
        <f>IF(OR(AND('ENTR2-Mobile&amp;Age'!AJ58="",'ENTR2-Mobile&amp;Age'!AK58=""),AND('ENTR2-Mobile&amp;Age'!AJ106="",'ENTR2-Mobile&amp;Age'!AK106=""),AND('ENTR2-Mobile&amp;Age'!AK58="K",'ENTR2-Mobile&amp;Age'!AK106="K"),OR('ENTR2-Mobile&amp;Age'!AK58="O",'ENTR2-Mobile&amp;Age'!AK106="O")),"",SUM('ENTR2-Mobile&amp;Age'!AJ58,'ENTR2-Mobile&amp;Age'!AJ106))</f>
        <v/>
      </c>
      <c r="I1270" s="316" t="str">
        <f>IF(AND(OR(AND('ENTR2-Mobile&amp;Age'!AK58="O",'ENTR2-Mobile&amp;Age'!AK106="O"),AND('ENTR2-Mobile&amp;Age'!AK58="K",'ENTR2-Mobile&amp;Age'!AK106="K")),SUM('ENTR2-Mobile&amp;Age'!AJ58,'ENTR2-Mobile&amp;Age'!AJ106)=0,ISNUMBER('ENTR2-Mobile&amp;Age'!AJ154)),"",IF(OR('ENTR2-Mobile&amp;Age'!AK58="O",'ENTR2-Mobile&amp;Age'!AK106="O"),"O",IF(AND('ENTR2-Mobile&amp;Age'!AK58='ENTR2-Mobile&amp;Age'!AK106,OR('ENTR2-Mobile&amp;Age'!AK58="K",'ENTR2-Mobile&amp;Age'!AK58="W",'ENTR2-Mobile&amp;Age'!AK58="M")), UPPER('ENTR2-Mobile&amp;Age'!AK58),"")))</f>
        <v/>
      </c>
      <c r="J1270" s="321" t="s">
        <v>184</v>
      </c>
      <c r="K1270" s="322" t="str">
        <f>IF(AND(ISBLANK('ENTR2-Mobile&amp;Age'!AJ154),$L$1270&lt;&gt;"M"),"",'ENTR2-Mobile&amp;Age'!AJ154)</f>
        <v/>
      </c>
      <c r="L1270" s="316" t="str">
        <f>IF(ISBLANK('ENTR2-Mobile&amp;Age'!AK154),"",'ENTR2-Mobile&amp;Age'!AK154)</f>
        <v/>
      </c>
      <c r="M1270" s="317" t="str">
        <f t="shared" si="20"/>
        <v>OK</v>
      </c>
      <c r="N1270" s="342"/>
    </row>
    <row r="1271" spans="1:14" ht="22.5" x14ac:dyDescent="0.2">
      <c r="A1271" s="316" t="s">
        <v>389</v>
      </c>
      <c r="B1271" s="316" t="s">
        <v>3528</v>
      </c>
      <c r="C1271" s="316" t="s">
        <v>387</v>
      </c>
      <c r="D1271" s="318" t="s">
        <v>994</v>
      </c>
      <c r="E1271" s="321" t="s">
        <v>184</v>
      </c>
      <c r="F1271" s="316" t="s">
        <v>387</v>
      </c>
      <c r="G1271" s="318" t="s">
        <v>995</v>
      </c>
      <c r="H1271" s="316" t="str">
        <f>IF(OR(AND('ENTR2-Mobile&amp;Age'!AJ59="",'ENTR2-Mobile&amp;Age'!AK59=""),AND('ENTR2-Mobile&amp;Age'!AJ107="",'ENTR2-Mobile&amp;Age'!AK107=""),AND('ENTR2-Mobile&amp;Age'!AK59="K",'ENTR2-Mobile&amp;Age'!AK107="K"),OR('ENTR2-Mobile&amp;Age'!AK59="O",'ENTR2-Mobile&amp;Age'!AK107="O")),"",SUM('ENTR2-Mobile&amp;Age'!AJ59,'ENTR2-Mobile&amp;Age'!AJ107))</f>
        <v/>
      </c>
      <c r="I1271" s="316" t="str">
        <f>IF(AND(OR(AND('ENTR2-Mobile&amp;Age'!AK59="O",'ENTR2-Mobile&amp;Age'!AK107="O"),AND('ENTR2-Mobile&amp;Age'!AK59="K",'ENTR2-Mobile&amp;Age'!AK107="K")),SUM('ENTR2-Mobile&amp;Age'!AJ59,'ENTR2-Mobile&amp;Age'!AJ107)=0,ISNUMBER('ENTR2-Mobile&amp;Age'!AJ155)),"",IF(OR('ENTR2-Mobile&amp;Age'!AK59="O",'ENTR2-Mobile&amp;Age'!AK107="O"),"O",IF(AND('ENTR2-Mobile&amp;Age'!AK59='ENTR2-Mobile&amp;Age'!AK107,OR('ENTR2-Mobile&amp;Age'!AK59="K",'ENTR2-Mobile&amp;Age'!AK59="W",'ENTR2-Mobile&amp;Age'!AK59="M")), UPPER('ENTR2-Mobile&amp;Age'!AK59),"")))</f>
        <v/>
      </c>
      <c r="J1271" s="321" t="s">
        <v>184</v>
      </c>
      <c r="K1271" s="322" t="str">
        <f>IF(AND(ISBLANK('ENTR2-Mobile&amp;Age'!AJ155),$L$1271&lt;&gt;"M"),"",'ENTR2-Mobile&amp;Age'!AJ155)</f>
        <v/>
      </c>
      <c r="L1271" s="316" t="str">
        <f>IF(ISBLANK('ENTR2-Mobile&amp;Age'!AK155),"",'ENTR2-Mobile&amp;Age'!AK155)</f>
        <v/>
      </c>
      <c r="M1271" s="317" t="str">
        <f t="shared" si="20"/>
        <v>OK</v>
      </c>
      <c r="N1271" s="342"/>
    </row>
    <row r="1272" spans="1:14" ht="22.5" x14ac:dyDescent="0.2">
      <c r="A1272" s="316" t="s">
        <v>389</v>
      </c>
      <c r="B1272" s="316" t="s">
        <v>3529</v>
      </c>
      <c r="C1272" s="316" t="s">
        <v>387</v>
      </c>
      <c r="D1272" s="318" t="s">
        <v>997</v>
      </c>
      <c r="E1272" s="321" t="s">
        <v>184</v>
      </c>
      <c r="F1272" s="316" t="s">
        <v>387</v>
      </c>
      <c r="G1272" s="318" t="s">
        <v>998</v>
      </c>
      <c r="H1272" s="316" t="str">
        <f>IF(OR(AND('ENTR2-Mobile&amp;Age'!AJ60="",'ENTR2-Mobile&amp;Age'!AK60=""),AND('ENTR2-Mobile&amp;Age'!AJ108="",'ENTR2-Mobile&amp;Age'!AK108=""),AND('ENTR2-Mobile&amp;Age'!AK60="K",'ENTR2-Mobile&amp;Age'!AK108="K"),OR('ENTR2-Mobile&amp;Age'!AK60="O",'ENTR2-Mobile&amp;Age'!AK108="O")),"",SUM('ENTR2-Mobile&amp;Age'!AJ60,'ENTR2-Mobile&amp;Age'!AJ108))</f>
        <v/>
      </c>
      <c r="I1272" s="316" t="str">
        <f>IF(AND(OR(AND('ENTR2-Mobile&amp;Age'!AK60="O",'ENTR2-Mobile&amp;Age'!AK108="O"),AND('ENTR2-Mobile&amp;Age'!AK60="K",'ENTR2-Mobile&amp;Age'!AK108="K")),SUM('ENTR2-Mobile&amp;Age'!AJ60,'ENTR2-Mobile&amp;Age'!AJ108)=0,ISNUMBER('ENTR2-Mobile&amp;Age'!AJ156)),"",IF(OR('ENTR2-Mobile&amp;Age'!AK60="O",'ENTR2-Mobile&amp;Age'!AK108="O"),"O",IF(AND('ENTR2-Mobile&amp;Age'!AK60='ENTR2-Mobile&amp;Age'!AK108,OR('ENTR2-Mobile&amp;Age'!AK60="K",'ENTR2-Mobile&amp;Age'!AK60="W",'ENTR2-Mobile&amp;Age'!AK60="M")), UPPER('ENTR2-Mobile&amp;Age'!AK60),"")))</f>
        <v/>
      </c>
      <c r="J1272" s="321" t="s">
        <v>184</v>
      </c>
      <c r="K1272" s="322" t="str">
        <f>IF(AND(ISBLANK('ENTR2-Mobile&amp;Age'!AJ156),$L$1272&lt;&gt;"M"),"",'ENTR2-Mobile&amp;Age'!AJ156)</f>
        <v/>
      </c>
      <c r="L1272" s="316" t="str">
        <f>IF(ISBLANK('ENTR2-Mobile&amp;Age'!AK156),"",'ENTR2-Mobile&amp;Age'!AK156)</f>
        <v/>
      </c>
      <c r="M1272" s="317" t="str">
        <f t="shared" si="20"/>
        <v>OK</v>
      </c>
      <c r="N1272" s="342"/>
    </row>
    <row r="1273" spans="1:14" ht="22.5" x14ac:dyDescent="0.2">
      <c r="A1273" s="316" t="s">
        <v>389</v>
      </c>
      <c r="B1273" s="316" t="s">
        <v>3530</v>
      </c>
      <c r="C1273" s="316" t="s">
        <v>387</v>
      </c>
      <c r="D1273" s="318" t="s">
        <v>1000</v>
      </c>
      <c r="E1273" s="321" t="s">
        <v>184</v>
      </c>
      <c r="F1273" s="316" t="s">
        <v>387</v>
      </c>
      <c r="G1273" s="318" t="s">
        <v>1001</v>
      </c>
      <c r="H1273" s="316" t="str">
        <f>IF(OR(AND('ENTR2-Mobile&amp;Age'!AJ61="",'ENTR2-Mobile&amp;Age'!AK61=""),AND('ENTR2-Mobile&amp;Age'!AJ109="",'ENTR2-Mobile&amp;Age'!AK109=""),AND('ENTR2-Mobile&amp;Age'!AK61="K",'ENTR2-Mobile&amp;Age'!AK109="K"),OR('ENTR2-Mobile&amp;Age'!AK61="O",'ENTR2-Mobile&amp;Age'!AK109="O")),"",SUM('ENTR2-Mobile&amp;Age'!AJ61,'ENTR2-Mobile&amp;Age'!AJ109))</f>
        <v/>
      </c>
      <c r="I1273" s="316" t="str">
        <f>IF(AND(OR(AND('ENTR2-Mobile&amp;Age'!AK61="O",'ENTR2-Mobile&amp;Age'!AK109="O"),AND('ENTR2-Mobile&amp;Age'!AK61="K",'ENTR2-Mobile&amp;Age'!AK109="K")),SUM('ENTR2-Mobile&amp;Age'!AJ61,'ENTR2-Mobile&amp;Age'!AJ109)=0,ISNUMBER('ENTR2-Mobile&amp;Age'!AJ157)),"",IF(OR('ENTR2-Mobile&amp;Age'!AK61="O",'ENTR2-Mobile&amp;Age'!AK109="O"),"O",IF(AND('ENTR2-Mobile&amp;Age'!AK61='ENTR2-Mobile&amp;Age'!AK109,OR('ENTR2-Mobile&amp;Age'!AK61="K",'ENTR2-Mobile&amp;Age'!AK61="W",'ENTR2-Mobile&amp;Age'!AK61="M")), UPPER('ENTR2-Mobile&amp;Age'!AK61),"")))</f>
        <v/>
      </c>
      <c r="J1273" s="321" t="s">
        <v>184</v>
      </c>
      <c r="K1273" s="322" t="str">
        <f>IF(AND(ISBLANK('ENTR2-Mobile&amp;Age'!AJ157),$L$1273&lt;&gt;"M"),"",'ENTR2-Mobile&amp;Age'!AJ157)</f>
        <v/>
      </c>
      <c r="L1273" s="316" t="str">
        <f>IF(ISBLANK('ENTR2-Mobile&amp;Age'!AK157),"",'ENTR2-Mobile&amp;Age'!AK157)</f>
        <v/>
      </c>
      <c r="M1273" s="317" t="str">
        <f t="shared" si="20"/>
        <v>OK</v>
      </c>
      <c r="N1273" s="342"/>
    </row>
    <row r="1274" spans="1:14" ht="22.5" x14ac:dyDescent="0.2">
      <c r="A1274" s="316" t="s">
        <v>389</v>
      </c>
      <c r="B1274" s="316" t="s">
        <v>3531</v>
      </c>
      <c r="C1274" s="316" t="s">
        <v>387</v>
      </c>
      <c r="D1274" s="318" t="s">
        <v>1003</v>
      </c>
      <c r="E1274" s="321" t="s">
        <v>184</v>
      </c>
      <c r="F1274" s="316" t="s">
        <v>387</v>
      </c>
      <c r="G1274" s="318" t="s">
        <v>1004</v>
      </c>
      <c r="H1274" s="316" t="str">
        <f>IF(OR(AND('ENTR2-Mobile&amp;Age'!AJ62="",'ENTR2-Mobile&amp;Age'!AK62=""),AND('ENTR2-Mobile&amp;Age'!AJ110="",'ENTR2-Mobile&amp;Age'!AK110=""),AND('ENTR2-Mobile&amp;Age'!AK62="K",'ENTR2-Mobile&amp;Age'!AK110="K"),OR('ENTR2-Mobile&amp;Age'!AK62="O",'ENTR2-Mobile&amp;Age'!AK110="O")),"",SUM('ENTR2-Mobile&amp;Age'!AJ62,'ENTR2-Mobile&amp;Age'!AJ110))</f>
        <v/>
      </c>
      <c r="I1274" s="316" t="str">
        <f>IF(AND(OR(AND('ENTR2-Mobile&amp;Age'!AK62="O",'ENTR2-Mobile&amp;Age'!AK110="O"),AND('ENTR2-Mobile&amp;Age'!AK62="K",'ENTR2-Mobile&amp;Age'!AK110="K")),SUM('ENTR2-Mobile&amp;Age'!AJ62,'ENTR2-Mobile&amp;Age'!AJ110)=0,ISNUMBER('ENTR2-Mobile&amp;Age'!AJ158)),"",IF(OR('ENTR2-Mobile&amp;Age'!AK62="O",'ENTR2-Mobile&amp;Age'!AK110="O"),"O",IF(AND('ENTR2-Mobile&amp;Age'!AK62='ENTR2-Mobile&amp;Age'!AK110,OR('ENTR2-Mobile&amp;Age'!AK62="K",'ENTR2-Mobile&amp;Age'!AK62="W",'ENTR2-Mobile&amp;Age'!AK62="M")), UPPER('ENTR2-Mobile&amp;Age'!AK62),"")))</f>
        <v/>
      </c>
      <c r="J1274" s="321" t="s">
        <v>184</v>
      </c>
      <c r="K1274" s="322" t="str">
        <f>IF(AND(ISBLANK('ENTR2-Mobile&amp;Age'!AJ158),$L$1274&lt;&gt;"M"),"",'ENTR2-Mobile&amp;Age'!AJ158)</f>
        <v/>
      </c>
      <c r="L1274" s="316" t="str">
        <f>IF(ISBLANK('ENTR2-Mobile&amp;Age'!AK158),"",'ENTR2-Mobile&amp;Age'!AK158)</f>
        <v/>
      </c>
      <c r="M1274" s="317" t="str">
        <f t="shared" si="20"/>
        <v>OK</v>
      </c>
      <c r="N1274" s="342"/>
    </row>
    <row r="1275" spans="1:14" ht="22.5" x14ac:dyDescent="0.2">
      <c r="A1275" s="316" t="s">
        <v>389</v>
      </c>
      <c r="B1275" s="316" t="s">
        <v>3532</v>
      </c>
      <c r="C1275" s="316" t="s">
        <v>387</v>
      </c>
      <c r="D1275" s="318" t="s">
        <v>1006</v>
      </c>
      <c r="E1275" s="321" t="s">
        <v>184</v>
      </c>
      <c r="F1275" s="316" t="s">
        <v>387</v>
      </c>
      <c r="G1275" s="318" t="s">
        <v>1007</v>
      </c>
      <c r="H1275" s="316" t="str">
        <f>IF(OR(AND('ENTR2-Mobile&amp;Age'!AJ63="",'ENTR2-Mobile&amp;Age'!AK63=""),AND('ENTR2-Mobile&amp;Age'!AJ111="",'ENTR2-Mobile&amp;Age'!AK111=""),AND('ENTR2-Mobile&amp;Age'!AK63="K",'ENTR2-Mobile&amp;Age'!AK111="K"),OR('ENTR2-Mobile&amp;Age'!AK63="O",'ENTR2-Mobile&amp;Age'!AK111="O")),"",SUM('ENTR2-Mobile&amp;Age'!AJ63,'ENTR2-Mobile&amp;Age'!AJ111))</f>
        <v/>
      </c>
      <c r="I1275" s="316" t="str">
        <f>IF(AND(OR(AND('ENTR2-Mobile&amp;Age'!AK63="O",'ENTR2-Mobile&amp;Age'!AK111="O"),AND('ENTR2-Mobile&amp;Age'!AK63="K",'ENTR2-Mobile&amp;Age'!AK111="K")),SUM('ENTR2-Mobile&amp;Age'!AJ63,'ENTR2-Mobile&amp;Age'!AJ111)=0,ISNUMBER('ENTR2-Mobile&amp;Age'!AJ159)),"",IF(OR('ENTR2-Mobile&amp;Age'!AK63="O",'ENTR2-Mobile&amp;Age'!AK111="O"),"O",IF(AND('ENTR2-Mobile&amp;Age'!AK63='ENTR2-Mobile&amp;Age'!AK111,OR('ENTR2-Mobile&amp;Age'!AK63="K",'ENTR2-Mobile&amp;Age'!AK63="W",'ENTR2-Mobile&amp;Age'!AK63="M")), UPPER('ENTR2-Mobile&amp;Age'!AK63),"")))</f>
        <v/>
      </c>
      <c r="J1275" s="321" t="s">
        <v>184</v>
      </c>
      <c r="K1275" s="322" t="str">
        <f>IF(AND(ISBLANK('ENTR2-Mobile&amp;Age'!AJ159),$L$1275&lt;&gt;"M"),"",'ENTR2-Mobile&amp;Age'!AJ159)</f>
        <v/>
      </c>
      <c r="L1275" s="316" t="str">
        <f>IF(ISBLANK('ENTR2-Mobile&amp;Age'!AK159),"",'ENTR2-Mobile&amp;Age'!AK159)</f>
        <v/>
      </c>
      <c r="M1275" s="317" t="str">
        <f t="shared" si="20"/>
        <v>OK</v>
      </c>
      <c r="N1275" s="342"/>
    </row>
    <row r="1276" spans="1:14" ht="22.5" x14ac:dyDescent="0.2">
      <c r="A1276" s="316" t="s">
        <v>389</v>
      </c>
      <c r="B1276" s="316" t="s">
        <v>3533</v>
      </c>
      <c r="C1276" s="316" t="s">
        <v>387</v>
      </c>
      <c r="D1276" s="318" t="s">
        <v>1009</v>
      </c>
      <c r="E1276" s="321" t="s">
        <v>184</v>
      </c>
      <c r="F1276" s="316" t="s">
        <v>387</v>
      </c>
      <c r="G1276" s="318" t="s">
        <v>1010</v>
      </c>
      <c r="H1276" s="316" t="str">
        <f>IF(OR(AND('ENTR2-Mobile&amp;Age'!AJ64="",'ENTR2-Mobile&amp;Age'!AK64=""),AND('ENTR2-Mobile&amp;Age'!AJ112="",'ENTR2-Mobile&amp;Age'!AK112=""),AND('ENTR2-Mobile&amp;Age'!AK64="K",'ENTR2-Mobile&amp;Age'!AK112="K"),OR('ENTR2-Mobile&amp;Age'!AK64="O",'ENTR2-Mobile&amp;Age'!AK112="O")),"",SUM('ENTR2-Mobile&amp;Age'!AJ64,'ENTR2-Mobile&amp;Age'!AJ112))</f>
        <v/>
      </c>
      <c r="I1276" s="316" t="str">
        <f>IF(AND(OR(AND('ENTR2-Mobile&amp;Age'!AK64="O",'ENTR2-Mobile&amp;Age'!AK112="O"),AND('ENTR2-Mobile&amp;Age'!AK64="K",'ENTR2-Mobile&amp;Age'!AK112="K")),SUM('ENTR2-Mobile&amp;Age'!AJ64,'ENTR2-Mobile&amp;Age'!AJ112)=0,ISNUMBER('ENTR2-Mobile&amp;Age'!AJ160)),"",IF(OR('ENTR2-Mobile&amp;Age'!AK64="O",'ENTR2-Mobile&amp;Age'!AK112="O"),"O",IF(AND('ENTR2-Mobile&amp;Age'!AK64='ENTR2-Mobile&amp;Age'!AK112,OR('ENTR2-Mobile&amp;Age'!AK64="K",'ENTR2-Mobile&amp;Age'!AK64="W",'ENTR2-Mobile&amp;Age'!AK64="M")), UPPER('ENTR2-Mobile&amp;Age'!AK64),"")))</f>
        <v/>
      </c>
      <c r="J1276" s="321" t="s">
        <v>184</v>
      </c>
      <c r="K1276" s="322" t="str">
        <f>IF(AND(ISBLANK('ENTR2-Mobile&amp;Age'!AJ160),$L$1276&lt;&gt;"M"),"",'ENTR2-Mobile&amp;Age'!AJ160)</f>
        <v/>
      </c>
      <c r="L1276" s="316" t="str">
        <f>IF(ISBLANK('ENTR2-Mobile&amp;Age'!AK160),"",'ENTR2-Mobile&amp;Age'!AK160)</f>
        <v/>
      </c>
      <c r="M1276" s="317" t="str">
        <f t="shared" si="20"/>
        <v>OK</v>
      </c>
      <c r="N1276" s="342"/>
    </row>
    <row r="1277" spans="1:14" ht="22.5" x14ac:dyDescent="0.2">
      <c r="A1277" s="316" t="s">
        <v>389</v>
      </c>
      <c r="B1277" s="316" t="s">
        <v>3534</v>
      </c>
      <c r="C1277" s="316" t="s">
        <v>387</v>
      </c>
      <c r="D1277" s="318" t="s">
        <v>1012</v>
      </c>
      <c r="E1277" s="321" t="s">
        <v>184</v>
      </c>
      <c r="F1277" s="316" t="s">
        <v>387</v>
      </c>
      <c r="G1277" s="318" t="s">
        <v>1013</v>
      </c>
      <c r="H1277" s="316" t="str">
        <f>IF(OR(AND('ENTR2-Mobile&amp;Age'!AJ65="",'ENTR2-Mobile&amp;Age'!AK65=""),AND('ENTR2-Mobile&amp;Age'!AJ113="",'ENTR2-Mobile&amp;Age'!AK113=""),AND('ENTR2-Mobile&amp;Age'!AK65="K",'ENTR2-Mobile&amp;Age'!AK113="K"),OR('ENTR2-Mobile&amp;Age'!AK65="O",'ENTR2-Mobile&amp;Age'!AK113="O")),"",SUM('ENTR2-Mobile&amp;Age'!AJ65,'ENTR2-Mobile&amp;Age'!AJ113))</f>
        <v/>
      </c>
      <c r="I1277" s="316" t="str">
        <f>IF(AND(OR(AND('ENTR2-Mobile&amp;Age'!AK65="O",'ENTR2-Mobile&amp;Age'!AK113="O"),AND('ENTR2-Mobile&amp;Age'!AK65="K",'ENTR2-Mobile&amp;Age'!AK113="K")),SUM('ENTR2-Mobile&amp;Age'!AJ65,'ENTR2-Mobile&amp;Age'!AJ113)=0,ISNUMBER('ENTR2-Mobile&amp;Age'!AJ161)),"",IF(OR('ENTR2-Mobile&amp;Age'!AK65="O",'ENTR2-Mobile&amp;Age'!AK113="O"),"O",IF(AND('ENTR2-Mobile&amp;Age'!AK65='ENTR2-Mobile&amp;Age'!AK113,OR('ENTR2-Mobile&amp;Age'!AK65="K",'ENTR2-Mobile&amp;Age'!AK65="W",'ENTR2-Mobile&amp;Age'!AK65="M")), UPPER('ENTR2-Mobile&amp;Age'!AK65),"")))</f>
        <v/>
      </c>
      <c r="J1277" s="321" t="s">
        <v>184</v>
      </c>
      <c r="K1277" s="322" t="str">
        <f>IF(AND(ISBLANK('ENTR2-Mobile&amp;Age'!AJ161),$L$1277&lt;&gt;"M"),"",'ENTR2-Mobile&amp;Age'!AJ161)</f>
        <v/>
      </c>
      <c r="L1277" s="316" t="str">
        <f>IF(ISBLANK('ENTR2-Mobile&amp;Age'!AK161),"",'ENTR2-Mobile&amp;Age'!AK161)</f>
        <v/>
      </c>
      <c r="M1277" s="317" t="str">
        <f t="shared" si="20"/>
        <v>OK</v>
      </c>
      <c r="N1277" s="342"/>
    </row>
    <row r="1278" spans="1:14" ht="22.5" x14ac:dyDescent="0.2">
      <c r="A1278" s="316" t="s">
        <v>389</v>
      </c>
      <c r="B1278" s="316" t="s">
        <v>3535</v>
      </c>
      <c r="C1278" s="316" t="s">
        <v>387</v>
      </c>
      <c r="D1278" s="318" t="s">
        <v>1015</v>
      </c>
      <c r="E1278" s="321" t="s">
        <v>184</v>
      </c>
      <c r="F1278" s="316" t="s">
        <v>387</v>
      </c>
      <c r="G1278" s="318" t="s">
        <v>1016</v>
      </c>
      <c r="H1278" s="316" t="str">
        <f>IF(OR(AND('ENTR2-Mobile&amp;Age'!AJ66="",'ENTR2-Mobile&amp;Age'!AK66=""),AND('ENTR2-Mobile&amp;Age'!AJ114="",'ENTR2-Mobile&amp;Age'!AK114=""),AND('ENTR2-Mobile&amp;Age'!AK66="K",'ENTR2-Mobile&amp;Age'!AK114="K"),OR('ENTR2-Mobile&amp;Age'!AK66="O",'ENTR2-Mobile&amp;Age'!AK114="O")),"",SUM('ENTR2-Mobile&amp;Age'!AJ66,'ENTR2-Mobile&amp;Age'!AJ114))</f>
        <v/>
      </c>
      <c r="I1278" s="316" t="str">
        <f>IF(AND(OR(AND('ENTR2-Mobile&amp;Age'!AK66="O",'ENTR2-Mobile&amp;Age'!AK114="O"),AND('ENTR2-Mobile&amp;Age'!AK66="K",'ENTR2-Mobile&amp;Age'!AK114="K")),SUM('ENTR2-Mobile&amp;Age'!AJ66,'ENTR2-Mobile&amp;Age'!AJ114)=0,ISNUMBER('ENTR2-Mobile&amp;Age'!AJ162)),"",IF(OR('ENTR2-Mobile&amp;Age'!AK66="O",'ENTR2-Mobile&amp;Age'!AK114="O"),"O",IF(AND('ENTR2-Mobile&amp;Age'!AK66='ENTR2-Mobile&amp;Age'!AK114,OR('ENTR2-Mobile&amp;Age'!AK66="K",'ENTR2-Mobile&amp;Age'!AK66="W",'ENTR2-Mobile&amp;Age'!AK66="M")), UPPER('ENTR2-Mobile&amp;Age'!AK66),"")))</f>
        <v/>
      </c>
      <c r="J1278" s="321" t="s">
        <v>184</v>
      </c>
      <c r="K1278" s="322" t="str">
        <f>IF(AND(ISBLANK('ENTR2-Mobile&amp;Age'!AJ162),$L$1278&lt;&gt;"M"),"",'ENTR2-Mobile&amp;Age'!AJ162)</f>
        <v/>
      </c>
      <c r="L1278" s="316" t="str">
        <f>IF(ISBLANK('ENTR2-Mobile&amp;Age'!AK162),"",'ENTR2-Mobile&amp;Age'!AK162)</f>
        <v/>
      </c>
      <c r="M1278" s="317" t="str">
        <f t="shared" si="20"/>
        <v>OK</v>
      </c>
      <c r="N1278" s="342"/>
    </row>
    <row r="1279" spans="1:14" ht="22.5" x14ac:dyDescent="0.2">
      <c r="A1279" s="316" t="s">
        <v>389</v>
      </c>
      <c r="B1279" s="316" t="s">
        <v>3536</v>
      </c>
      <c r="C1279" s="316" t="s">
        <v>387</v>
      </c>
      <c r="D1279" s="318" t="s">
        <v>1018</v>
      </c>
      <c r="E1279" s="321" t="s">
        <v>184</v>
      </c>
      <c r="F1279" s="316" t="s">
        <v>387</v>
      </c>
      <c r="G1279" s="318" t="s">
        <v>1019</v>
      </c>
      <c r="H1279" s="316" t="str">
        <f>IF(OR(AND('ENTR2-Mobile&amp;Age'!AJ67="",'ENTR2-Mobile&amp;Age'!AK67=""),AND('ENTR2-Mobile&amp;Age'!AJ115="",'ENTR2-Mobile&amp;Age'!AK115=""),AND('ENTR2-Mobile&amp;Age'!AK67="K",'ENTR2-Mobile&amp;Age'!AK115="K"),OR('ENTR2-Mobile&amp;Age'!AK67="O",'ENTR2-Mobile&amp;Age'!AK115="O")),"",SUM('ENTR2-Mobile&amp;Age'!AJ67,'ENTR2-Mobile&amp;Age'!AJ115))</f>
        <v/>
      </c>
      <c r="I1279" s="316" t="str">
        <f>IF(AND(OR(AND('ENTR2-Mobile&amp;Age'!AK67="O",'ENTR2-Mobile&amp;Age'!AK115="O"),AND('ENTR2-Mobile&amp;Age'!AK67="K",'ENTR2-Mobile&amp;Age'!AK115="K")),SUM('ENTR2-Mobile&amp;Age'!AJ67,'ENTR2-Mobile&amp;Age'!AJ115)=0,ISNUMBER('ENTR2-Mobile&amp;Age'!AJ163)),"",IF(OR('ENTR2-Mobile&amp;Age'!AK67="O",'ENTR2-Mobile&amp;Age'!AK115="O"),"O",IF(AND('ENTR2-Mobile&amp;Age'!AK67='ENTR2-Mobile&amp;Age'!AK115,OR('ENTR2-Mobile&amp;Age'!AK67="K",'ENTR2-Mobile&amp;Age'!AK67="W",'ENTR2-Mobile&amp;Age'!AK67="M")), UPPER('ENTR2-Mobile&amp;Age'!AK67),"")))</f>
        <v/>
      </c>
      <c r="J1279" s="321" t="s">
        <v>184</v>
      </c>
      <c r="K1279" s="322" t="str">
        <f>IF(AND(ISBLANK('ENTR2-Mobile&amp;Age'!AJ163),$L$1279&lt;&gt;"M"),"",'ENTR2-Mobile&amp;Age'!AJ163)</f>
        <v/>
      </c>
      <c r="L1279" s="316" t="str">
        <f>IF(ISBLANK('ENTR2-Mobile&amp;Age'!AK163),"",'ENTR2-Mobile&amp;Age'!AK163)</f>
        <v/>
      </c>
      <c r="M1279" s="317" t="str">
        <f t="shared" si="20"/>
        <v>OK</v>
      </c>
      <c r="N1279" s="342"/>
    </row>
    <row r="1280" spans="1:14" ht="22.5" x14ac:dyDescent="0.2">
      <c r="A1280" s="316" t="s">
        <v>389</v>
      </c>
      <c r="B1280" s="316" t="s">
        <v>3537</v>
      </c>
      <c r="C1280" s="316" t="s">
        <v>387</v>
      </c>
      <c r="D1280" s="318" t="s">
        <v>1021</v>
      </c>
      <c r="E1280" s="321" t="s">
        <v>184</v>
      </c>
      <c r="F1280" s="316" t="s">
        <v>387</v>
      </c>
      <c r="G1280" s="318" t="s">
        <v>1022</v>
      </c>
      <c r="H1280" s="316" t="str">
        <f>IF(OR(AND('ENTR2-Mobile&amp;Age'!AJ68="",'ENTR2-Mobile&amp;Age'!AK68=""),AND('ENTR2-Mobile&amp;Age'!AJ116="",'ENTR2-Mobile&amp;Age'!AK116=""),AND('ENTR2-Mobile&amp;Age'!AK68="K",'ENTR2-Mobile&amp;Age'!AK116="K"),OR('ENTR2-Mobile&amp;Age'!AK68="O",'ENTR2-Mobile&amp;Age'!AK116="O")),"",SUM('ENTR2-Mobile&amp;Age'!AJ68,'ENTR2-Mobile&amp;Age'!AJ116))</f>
        <v/>
      </c>
      <c r="I1280" s="316" t="str">
        <f>IF(AND(OR(AND('ENTR2-Mobile&amp;Age'!AK68="O",'ENTR2-Mobile&amp;Age'!AK116="O"),AND('ENTR2-Mobile&amp;Age'!AK68="K",'ENTR2-Mobile&amp;Age'!AK116="K")),SUM('ENTR2-Mobile&amp;Age'!AJ68,'ENTR2-Mobile&amp;Age'!AJ116)=0,ISNUMBER('ENTR2-Mobile&amp;Age'!AJ164)),"",IF(OR('ENTR2-Mobile&amp;Age'!AK68="O",'ENTR2-Mobile&amp;Age'!AK116="O"),"O",IF(AND('ENTR2-Mobile&amp;Age'!AK68='ENTR2-Mobile&amp;Age'!AK116,OR('ENTR2-Mobile&amp;Age'!AK68="K",'ENTR2-Mobile&amp;Age'!AK68="W",'ENTR2-Mobile&amp;Age'!AK68="M")), UPPER('ENTR2-Mobile&amp;Age'!AK68),"")))</f>
        <v/>
      </c>
      <c r="J1280" s="321" t="s">
        <v>184</v>
      </c>
      <c r="K1280" s="322" t="str">
        <f>IF(AND(ISBLANK('ENTR2-Mobile&amp;Age'!AJ164),$L$1280&lt;&gt;"M"),"",'ENTR2-Mobile&amp;Age'!AJ164)</f>
        <v/>
      </c>
      <c r="L1280" s="316" t="str">
        <f>IF(ISBLANK('ENTR2-Mobile&amp;Age'!AK164),"",'ENTR2-Mobile&amp;Age'!AK164)</f>
        <v/>
      </c>
      <c r="M1280" s="317" t="str">
        <f t="shared" si="20"/>
        <v>OK</v>
      </c>
      <c r="N1280" s="342"/>
    </row>
    <row r="1281" spans="1:14" ht="22.5" x14ac:dyDescent="0.2">
      <c r="A1281" s="316" t="s">
        <v>389</v>
      </c>
      <c r="B1281" s="316" t="s">
        <v>3538</v>
      </c>
      <c r="C1281" s="316" t="s">
        <v>387</v>
      </c>
      <c r="D1281" s="318" t="s">
        <v>1024</v>
      </c>
      <c r="E1281" s="321" t="s">
        <v>184</v>
      </c>
      <c r="F1281" s="316" t="s">
        <v>387</v>
      </c>
      <c r="G1281" s="318" t="s">
        <v>1025</v>
      </c>
      <c r="H1281" s="316" t="str">
        <f>IF(OR(AND('ENTR2-Mobile&amp;Age'!AJ69="",'ENTR2-Mobile&amp;Age'!AK69=""),AND('ENTR2-Mobile&amp;Age'!AJ117="",'ENTR2-Mobile&amp;Age'!AK117=""),AND('ENTR2-Mobile&amp;Age'!AK69="K",'ENTR2-Mobile&amp;Age'!AK117="K"),OR('ENTR2-Mobile&amp;Age'!AK69="O",'ENTR2-Mobile&amp;Age'!AK117="O")),"",SUM('ENTR2-Mobile&amp;Age'!AJ69,'ENTR2-Mobile&amp;Age'!AJ117))</f>
        <v/>
      </c>
      <c r="I1281" s="316" t="str">
        <f>IF(AND(OR(AND('ENTR2-Mobile&amp;Age'!AK69="O",'ENTR2-Mobile&amp;Age'!AK117="O"),AND('ENTR2-Mobile&amp;Age'!AK69="K",'ENTR2-Mobile&amp;Age'!AK117="K")),SUM('ENTR2-Mobile&amp;Age'!AJ69,'ENTR2-Mobile&amp;Age'!AJ117)=0,ISNUMBER('ENTR2-Mobile&amp;Age'!AJ165)),"",IF(OR('ENTR2-Mobile&amp;Age'!AK69="O",'ENTR2-Mobile&amp;Age'!AK117="O"),"O",IF(AND('ENTR2-Mobile&amp;Age'!AK69='ENTR2-Mobile&amp;Age'!AK117,OR('ENTR2-Mobile&amp;Age'!AK69="K",'ENTR2-Mobile&amp;Age'!AK69="W",'ENTR2-Mobile&amp;Age'!AK69="M")), UPPER('ENTR2-Mobile&amp;Age'!AK69),"")))</f>
        <v/>
      </c>
      <c r="J1281" s="321" t="s">
        <v>184</v>
      </c>
      <c r="K1281" s="322" t="str">
        <f>IF(AND(ISBLANK('ENTR2-Mobile&amp;Age'!AJ165),$L$1281&lt;&gt;"M"),"",'ENTR2-Mobile&amp;Age'!AJ165)</f>
        <v/>
      </c>
      <c r="L1281" s="316" t="str">
        <f>IF(ISBLANK('ENTR2-Mobile&amp;Age'!AK165),"",'ENTR2-Mobile&amp;Age'!AK165)</f>
        <v/>
      </c>
      <c r="M1281" s="317" t="str">
        <f t="shared" ref="M1281:M1344" si="21">IF(AND(ISNUMBER(H1281),ISNUMBER(K1281)),IF(OR(ROUND(H1281,0)&lt;&gt;ROUND(K1281,0),I1281&lt;&gt;L1281),"Check","OK"),IF(OR(AND(H1281&lt;&gt;K1281,I1281&lt;&gt;"M",L1281&lt;&gt;"M"),I1281&lt;&gt;L1281),"Check","OK"))</f>
        <v>OK</v>
      </c>
      <c r="N1281" s="342"/>
    </row>
    <row r="1282" spans="1:14" ht="22.5" x14ac:dyDescent="0.2">
      <c r="A1282" s="316" t="s">
        <v>389</v>
      </c>
      <c r="B1282" s="316" t="s">
        <v>3539</v>
      </c>
      <c r="C1282" s="316" t="s">
        <v>387</v>
      </c>
      <c r="D1282" s="318" t="s">
        <v>1027</v>
      </c>
      <c r="E1282" s="321" t="s">
        <v>184</v>
      </c>
      <c r="F1282" s="316" t="s">
        <v>387</v>
      </c>
      <c r="G1282" s="318" t="s">
        <v>1028</v>
      </c>
      <c r="H1282" s="316" t="str">
        <f>IF(OR(AND('ENTR2-Mobile&amp;Age'!AJ70="",'ENTR2-Mobile&amp;Age'!AK70=""),AND('ENTR2-Mobile&amp;Age'!AJ118="",'ENTR2-Mobile&amp;Age'!AK118=""),AND('ENTR2-Mobile&amp;Age'!AK70="K",'ENTR2-Mobile&amp;Age'!AK118="K"),OR('ENTR2-Mobile&amp;Age'!AK70="O",'ENTR2-Mobile&amp;Age'!AK118="O")),"",SUM('ENTR2-Mobile&amp;Age'!AJ70,'ENTR2-Mobile&amp;Age'!AJ118))</f>
        <v/>
      </c>
      <c r="I1282" s="316" t="str">
        <f>IF(AND(OR(AND('ENTR2-Mobile&amp;Age'!AK70="O",'ENTR2-Mobile&amp;Age'!AK118="O"),AND('ENTR2-Mobile&amp;Age'!AK70="K",'ENTR2-Mobile&amp;Age'!AK118="K")),SUM('ENTR2-Mobile&amp;Age'!AJ70,'ENTR2-Mobile&amp;Age'!AJ118)=0,ISNUMBER('ENTR2-Mobile&amp;Age'!AJ166)),"",IF(OR('ENTR2-Mobile&amp;Age'!AK70="O",'ENTR2-Mobile&amp;Age'!AK118="O"),"O",IF(AND('ENTR2-Mobile&amp;Age'!AK70='ENTR2-Mobile&amp;Age'!AK118,OR('ENTR2-Mobile&amp;Age'!AK70="K",'ENTR2-Mobile&amp;Age'!AK70="W",'ENTR2-Mobile&amp;Age'!AK70="M")), UPPER('ENTR2-Mobile&amp;Age'!AK70),"")))</f>
        <v/>
      </c>
      <c r="J1282" s="321" t="s">
        <v>184</v>
      </c>
      <c r="K1282" s="322" t="str">
        <f>IF(AND(ISBLANK('ENTR2-Mobile&amp;Age'!AJ166),$L$1282&lt;&gt;"M"),"",'ENTR2-Mobile&amp;Age'!AJ166)</f>
        <v/>
      </c>
      <c r="L1282" s="316" t="str">
        <f>IF(ISBLANK('ENTR2-Mobile&amp;Age'!AK166),"",'ENTR2-Mobile&amp;Age'!AK166)</f>
        <v/>
      </c>
      <c r="M1282" s="317" t="str">
        <f t="shared" si="21"/>
        <v>OK</v>
      </c>
      <c r="N1282" s="342"/>
    </row>
    <row r="1283" spans="1:14" ht="22.5" x14ac:dyDescent="0.2">
      <c r="A1283" s="316" t="s">
        <v>389</v>
      </c>
      <c r="B1283" s="316" t="s">
        <v>3540</v>
      </c>
      <c r="C1283" s="316" t="s">
        <v>387</v>
      </c>
      <c r="D1283" s="318" t="s">
        <v>1030</v>
      </c>
      <c r="E1283" s="321" t="s">
        <v>184</v>
      </c>
      <c r="F1283" s="316" t="s">
        <v>387</v>
      </c>
      <c r="G1283" s="318" t="s">
        <v>1031</v>
      </c>
      <c r="H1283" s="316" t="str">
        <f>IF(OR(AND('ENTR2-Mobile&amp;Age'!AJ71="",'ENTR2-Mobile&amp;Age'!AK71=""),AND('ENTR2-Mobile&amp;Age'!AJ119="",'ENTR2-Mobile&amp;Age'!AK119=""),AND('ENTR2-Mobile&amp;Age'!AK71="K",'ENTR2-Mobile&amp;Age'!AK119="K"),OR('ENTR2-Mobile&amp;Age'!AK71="O",'ENTR2-Mobile&amp;Age'!AK119="O")),"",SUM('ENTR2-Mobile&amp;Age'!AJ71,'ENTR2-Mobile&amp;Age'!AJ119))</f>
        <v/>
      </c>
      <c r="I1283" s="316" t="str">
        <f>IF(AND(OR(AND('ENTR2-Mobile&amp;Age'!AK71="O",'ENTR2-Mobile&amp;Age'!AK119="O"),AND('ENTR2-Mobile&amp;Age'!AK71="K",'ENTR2-Mobile&amp;Age'!AK119="K")),SUM('ENTR2-Mobile&amp;Age'!AJ71,'ENTR2-Mobile&amp;Age'!AJ119)=0,ISNUMBER('ENTR2-Mobile&amp;Age'!AJ167)),"",IF(OR('ENTR2-Mobile&amp;Age'!AK71="O",'ENTR2-Mobile&amp;Age'!AK119="O"),"O",IF(AND('ENTR2-Mobile&amp;Age'!AK71='ENTR2-Mobile&amp;Age'!AK119,OR('ENTR2-Mobile&amp;Age'!AK71="K",'ENTR2-Mobile&amp;Age'!AK71="W",'ENTR2-Mobile&amp;Age'!AK71="M")), UPPER('ENTR2-Mobile&amp;Age'!AK71),"")))</f>
        <v/>
      </c>
      <c r="J1283" s="321" t="s">
        <v>184</v>
      </c>
      <c r="K1283" s="322" t="str">
        <f>IF(AND(ISBLANK('ENTR2-Mobile&amp;Age'!AJ167),$L$1283&lt;&gt;"M"),"",'ENTR2-Mobile&amp;Age'!AJ167)</f>
        <v/>
      </c>
      <c r="L1283" s="316" t="str">
        <f>IF(ISBLANK('ENTR2-Mobile&amp;Age'!AK167),"",'ENTR2-Mobile&amp;Age'!AK167)</f>
        <v/>
      </c>
      <c r="M1283" s="317" t="str">
        <f t="shared" si="21"/>
        <v>OK</v>
      </c>
      <c r="N1283" s="342"/>
    </row>
    <row r="1284" spans="1:14" ht="22.5" x14ac:dyDescent="0.2">
      <c r="A1284" s="316" t="s">
        <v>389</v>
      </c>
      <c r="B1284" s="316" t="s">
        <v>3541</v>
      </c>
      <c r="C1284" s="316" t="s">
        <v>387</v>
      </c>
      <c r="D1284" s="318" t="s">
        <v>1033</v>
      </c>
      <c r="E1284" s="321" t="s">
        <v>184</v>
      </c>
      <c r="F1284" s="316" t="s">
        <v>387</v>
      </c>
      <c r="G1284" s="318" t="s">
        <v>1034</v>
      </c>
      <c r="H1284" s="316" t="str">
        <f>IF(OR(AND('ENTR2-Mobile&amp;Age'!AJ72="",'ENTR2-Mobile&amp;Age'!AK72=""),AND('ENTR2-Mobile&amp;Age'!AJ120="",'ENTR2-Mobile&amp;Age'!AK120=""),AND('ENTR2-Mobile&amp;Age'!AK72="K",'ENTR2-Mobile&amp;Age'!AK120="K"),OR('ENTR2-Mobile&amp;Age'!AK72="O",'ENTR2-Mobile&amp;Age'!AK120="O")),"",SUM('ENTR2-Mobile&amp;Age'!AJ72,'ENTR2-Mobile&amp;Age'!AJ120))</f>
        <v/>
      </c>
      <c r="I1284" s="316" t="str">
        <f>IF(AND(OR(AND('ENTR2-Mobile&amp;Age'!AK72="O",'ENTR2-Mobile&amp;Age'!AK120="O"),AND('ENTR2-Mobile&amp;Age'!AK72="K",'ENTR2-Mobile&amp;Age'!AK120="K")),SUM('ENTR2-Mobile&amp;Age'!AJ72,'ENTR2-Mobile&amp;Age'!AJ120)=0,ISNUMBER('ENTR2-Mobile&amp;Age'!AJ168)),"",IF(OR('ENTR2-Mobile&amp;Age'!AK72="O",'ENTR2-Mobile&amp;Age'!AK120="O"),"O",IF(AND('ENTR2-Mobile&amp;Age'!AK72='ENTR2-Mobile&amp;Age'!AK120,OR('ENTR2-Mobile&amp;Age'!AK72="K",'ENTR2-Mobile&amp;Age'!AK72="W",'ENTR2-Mobile&amp;Age'!AK72="M")), UPPER('ENTR2-Mobile&amp;Age'!AK72),"")))</f>
        <v/>
      </c>
      <c r="J1284" s="321" t="s">
        <v>184</v>
      </c>
      <c r="K1284" s="322" t="str">
        <f>IF(AND(ISBLANK('ENTR2-Mobile&amp;Age'!AJ168),$L$1284&lt;&gt;"M"),"",'ENTR2-Mobile&amp;Age'!AJ168)</f>
        <v/>
      </c>
      <c r="L1284" s="316" t="str">
        <f>IF(ISBLANK('ENTR2-Mobile&amp;Age'!AK168),"",'ENTR2-Mobile&amp;Age'!AK168)</f>
        <v/>
      </c>
      <c r="M1284" s="317" t="str">
        <f t="shared" si="21"/>
        <v>OK</v>
      </c>
      <c r="N1284" s="342"/>
    </row>
    <row r="1285" spans="1:14" ht="22.5" x14ac:dyDescent="0.2">
      <c r="A1285" s="316" t="s">
        <v>389</v>
      </c>
      <c r="B1285" s="316" t="s">
        <v>3542</v>
      </c>
      <c r="C1285" s="316" t="s">
        <v>387</v>
      </c>
      <c r="D1285" s="318" t="s">
        <v>1036</v>
      </c>
      <c r="E1285" s="321" t="s">
        <v>184</v>
      </c>
      <c r="F1285" s="316" t="s">
        <v>387</v>
      </c>
      <c r="G1285" s="318" t="s">
        <v>1037</v>
      </c>
      <c r="H1285" s="316" t="str">
        <f>IF(OR(AND('ENTR2-Mobile&amp;Age'!AJ73="",'ENTR2-Mobile&amp;Age'!AK73=""),AND('ENTR2-Mobile&amp;Age'!AJ121="",'ENTR2-Mobile&amp;Age'!AK121=""),AND('ENTR2-Mobile&amp;Age'!AK73="K",'ENTR2-Mobile&amp;Age'!AK121="K"),OR('ENTR2-Mobile&amp;Age'!AK73="O",'ENTR2-Mobile&amp;Age'!AK121="O")),"",SUM('ENTR2-Mobile&amp;Age'!AJ73,'ENTR2-Mobile&amp;Age'!AJ121))</f>
        <v/>
      </c>
      <c r="I1285" s="316" t="str">
        <f>IF(AND(OR(AND('ENTR2-Mobile&amp;Age'!AK73="O",'ENTR2-Mobile&amp;Age'!AK121="O"),AND('ENTR2-Mobile&amp;Age'!AK73="K",'ENTR2-Mobile&amp;Age'!AK121="K")),SUM('ENTR2-Mobile&amp;Age'!AJ73,'ENTR2-Mobile&amp;Age'!AJ121)=0,ISNUMBER('ENTR2-Mobile&amp;Age'!AJ169)),"",IF(OR('ENTR2-Mobile&amp;Age'!AK73="O",'ENTR2-Mobile&amp;Age'!AK121="O"),"O",IF(AND('ENTR2-Mobile&amp;Age'!AK73='ENTR2-Mobile&amp;Age'!AK121,OR('ENTR2-Mobile&amp;Age'!AK73="K",'ENTR2-Mobile&amp;Age'!AK73="W",'ENTR2-Mobile&amp;Age'!AK73="M")), UPPER('ENTR2-Mobile&amp;Age'!AK73),"")))</f>
        <v/>
      </c>
      <c r="J1285" s="321" t="s">
        <v>184</v>
      </c>
      <c r="K1285" s="322" t="str">
        <f>IF(AND(ISBLANK('ENTR2-Mobile&amp;Age'!AJ169),$L$1285&lt;&gt;"M"),"",'ENTR2-Mobile&amp;Age'!AJ169)</f>
        <v/>
      </c>
      <c r="L1285" s="316" t="str">
        <f>IF(ISBLANK('ENTR2-Mobile&amp;Age'!AK169),"",'ENTR2-Mobile&amp;Age'!AK169)</f>
        <v/>
      </c>
      <c r="M1285" s="317" t="str">
        <f t="shared" si="21"/>
        <v>OK</v>
      </c>
      <c r="N1285" s="342"/>
    </row>
    <row r="1286" spans="1:14" ht="22.5" x14ac:dyDescent="0.2">
      <c r="A1286" s="316" t="s">
        <v>389</v>
      </c>
      <c r="B1286" s="316" t="s">
        <v>3543</v>
      </c>
      <c r="C1286" s="316" t="s">
        <v>387</v>
      </c>
      <c r="D1286" s="318" t="s">
        <v>1039</v>
      </c>
      <c r="E1286" s="321" t="s">
        <v>184</v>
      </c>
      <c r="F1286" s="316" t="s">
        <v>387</v>
      </c>
      <c r="G1286" s="318" t="s">
        <v>1040</v>
      </c>
      <c r="H1286" s="316" t="str">
        <f>IF(OR(AND('ENTR2-Mobile&amp;Age'!AJ74="",'ENTR2-Mobile&amp;Age'!AK74=""),AND('ENTR2-Mobile&amp;Age'!AJ122="",'ENTR2-Mobile&amp;Age'!AK122=""),AND('ENTR2-Mobile&amp;Age'!AK74="K",'ENTR2-Mobile&amp;Age'!AK122="K"),OR('ENTR2-Mobile&amp;Age'!AK74="O",'ENTR2-Mobile&amp;Age'!AK122="O")),"",SUM('ENTR2-Mobile&amp;Age'!AJ74,'ENTR2-Mobile&amp;Age'!AJ122))</f>
        <v/>
      </c>
      <c r="I1286" s="316" t="str">
        <f>IF(AND(OR(AND('ENTR2-Mobile&amp;Age'!AK74="O",'ENTR2-Mobile&amp;Age'!AK122="O"),AND('ENTR2-Mobile&amp;Age'!AK74="K",'ENTR2-Mobile&amp;Age'!AK122="K")),SUM('ENTR2-Mobile&amp;Age'!AJ74,'ENTR2-Mobile&amp;Age'!AJ122)=0,ISNUMBER('ENTR2-Mobile&amp;Age'!AJ170)),"",IF(OR('ENTR2-Mobile&amp;Age'!AK74="O",'ENTR2-Mobile&amp;Age'!AK122="O"),"O",IF(AND('ENTR2-Mobile&amp;Age'!AK74='ENTR2-Mobile&amp;Age'!AK122,OR('ENTR2-Mobile&amp;Age'!AK74="K",'ENTR2-Mobile&amp;Age'!AK74="W",'ENTR2-Mobile&amp;Age'!AK74="M")), UPPER('ENTR2-Mobile&amp;Age'!AK74),"")))</f>
        <v/>
      </c>
      <c r="J1286" s="321" t="s">
        <v>184</v>
      </c>
      <c r="K1286" s="322" t="str">
        <f>IF(AND(ISBLANK('ENTR2-Mobile&amp;Age'!AJ170),$L$1286&lt;&gt;"M"),"",'ENTR2-Mobile&amp;Age'!AJ170)</f>
        <v/>
      </c>
      <c r="L1286" s="316" t="str">
        <f>IF(ISBLANK('ENTR2-Mobile&amp;Age'!AK170),"",'ENTR2-Mobile&amp;Age'!AK170)</f>
        <v/>
      </c>
      <c r="M1286" s="317" t="str">
        <f t="shared" si="21"/>
        <v>OK</v>
      </c>
      <c r="N1286" s="342"/>
    </row>
    <row r="1287" spans="1:14" ht="22.5" x14ac:dyDescent="0.2">
      <c r="A1287" s="316" t="s">
        <v>389</v>
      </c>
      <c r="B1287" s="316" t="s">
        <v>3544</v>
      </c>
      <c r="C1287" s="316" t="s">
        <v>387</v>
      </c>
      <c r="D1287" s="318" t="s">
        <v>1042</v>
      </c>
      <c r="E1287" s="321" t="s">
        <v>184</v>
      </c>
      <c r="F1287" s="316" t="s">
        <v>387</v>
      </c>
      <c r="G1287" s="318" t="s">
        <v>1043</v>
      </c>
      <c r="H1287" s="316" t="str">
        <f>IF(OR(AND('ENTR2-Mobile&amp;Age'!AJ75="",'ENTR2-Mobile&amp;Age'!AK75=""),AND('ENTR2-Mobile&amp;Age'!AJ123="",'ENTR2-Mobile&amp;Age'!AK123=""),AND('ENTR2-Mobile&amp;Age'!AK75="K",'ENTR2-Mobile&amp;Age'!AK123="K"),OR('ENTR2-Mobile&amp;Age'!AK75="O",'ENTR2-Mobile&amp;Age'!AK123="O")),"",SUM('ENTR2-Mobile&amp;Age'!AJ75,'ENTR2-Mobile&amp;Age'!AJ123))</f>
        <v/>
      </c>
      <c r="I1287" s="316" t="str">
        <f>IF(AND(OR(AND('ENTR2-Mobile&amp;Age'!AK75="O",'ENTR2-Mobile&amp;Age'!AK123="O"),AND('ENTR2-Mobile&amp;Age'!AK75="K",'ENTR2-Mobile&amp;Age'!AK123="K")),SUM('ENTR2-Mobile&amp;Age'!AJ75,'ENTR2-Mobile&amp;Age'!AJ123)=0,ISNUMBER('ENTR2-Mobile&amp;Age'!AJ171)),"",IF(OR('ENTR2-Mobile&amp;Age'!AK75="O",'ENTR2-Mobile&amp;Age'!AK123="O"),"O",IF(AND('ENTR2-Mobile&amp;Age'!AK75='ENTR2-Mobile&amp;Age'!AK123,OR('ENTR2-Mobile&amp;Age'!AK75="K",'ENTR2-Mobile&amp;Age'!AK75="W",'ENTR2-Mobile&amp;Age'!AK75="M")), UPPER('ENTR2-Mobile&amp;Age'!AK75),"")))</f>
        <v/>
      </c>
      <c r="J1287" s="321" t="s">
        <v>184</v>
      </c>
      <c r="K1287" s="322" t="str">
        <f>IF(AND(ISBLANK('ENTR2-Mobile&amp;Age'!AJ171),$L$1287&lt;&gt;"M"),"",'ENTR2-Mobile&amp;Age'!AJ171)</f>
        <v/>
      </c>
      <c r="L1287" s="316" t="str">
        <f>IF(ISBLANK('ENTR2-Mobile&amp;Age'!AK171),"",'ENTR2-Mobile&amp;Age'!AK171)</f>
        <v/>
      </c>
      <c r="M1287" s="317" t="str">
        <f t="shared" si="21"/>
        <v>OK</v>
      </c>
      <c r="N1287" s="342"/>
    </row>
    <row r="1288" spans="1:14" ht="22.5" x14ac:dyDescent="0.2">
      <c r="A1288" s="316" t="s">
        <v>389</v>
      </c>
      <c r="B1288" s="316" t="s">
        <v>3545</v>
      </c>
      <c r="C1288" s="316" t="s">
        <v>387</v>
      </c>
      <c r="D1288" s="318" t="s">
        <v>1045</v>
      </c>
      <c r="E1288" s="321" t="s">
        <v>184</v>
      </c>
      <c r="F1288" s="316" t="s">
        <v>387</v>
      </c>
      <c r="G1288" s="318" t="s">
        <v>1046</v>
      </c>
      <c r="H1288" s="316" t="str">
        <f>IF(OR(AND('ENTR2-Mobile&amp;Age'!AJ76="",'ENTR2-Mobile&amp;Age'!AK76=""),AND('ENTR2-Mobile&amp;Age'!AJ124="",'ENTR2-Mobile&amp;Age'!AK124=""),AND('ENTR2-Mobile&amp;Age'!AK76="K",'ENTR2-Mobile&amp;Age'!AK124="K"),OR('ENTR2-Mobile&amp;Age'!AK76="O",'ENTR2-Mobile&amp;Age'!AK124="O")),"",SUM('ENTR2-Mobile&amp;Age'!AJ76,'ENTR2-Mobile&amp;Age'!AJ124))</f>
        <v/>
      </c>
      <c r="I1288" s="316" t="str">
        <f>IF(AND(OR(AND('ENTR2-Mobile&amp;Age'!AK76="O",'ENTR2-Mobile&amp;Age'!AK124="O"),AND('ENTR2-Mobile&amp;Age'!AK76="K",'ENTR2-Mobile&amp;Age'!AK124="K")),SUM('ENTR2-Mobile&amp;Age'!AJ76,'ENTR2-Mobile&amp;Age'!AJ124)=0,ISNUMBER('ENTR2-Mobile&amp;Age'!AJ172)),"",IF(OR('ENTR2-Mobile&amp;Age'!AK76="O",'ENTR2-Mobile&amp;Age'!AK124="O"),"O",IF(AND('ENTR2-Mobile&amp;Age'!AK76='ENTR2-Mobile&amp;Age'!AK124,OR('ENTR2-Mobile&amp;Age'!AK76="K",'ENTR2-Mobile&amp;Age'!AK76="W",'ENTR2-Mobile&amp;Age'!AK76="M")), UPPER('ENTR2-Mobile&amp;Age'!AK76),"")))</f>
        <v/>
      </c>
      <c r="J1288" s="321" t="s">
        <v>184</v>
      </c>
      <c r="K1288" s="322" t="str">
        <f>IF(AND(ISBLANK('ENTR2-Mobile&amp;Age'!AJ172),$L$1288&lt;&gt;"M"),"",'ENTR2-Mobile&amp;Age'!AJ172)</f>
        <v/>
      </c>
      <c r="L1288" s="316" t="str">
        <f>IF(ISBLANK('ENTR2-Mobile&amp;Age'!AK172),"",'ENTR2-Mobile&amp;Age'!AK172)</f>
        <v/>
      </c>
      <c r="M1288" s="317" t="str">
        <f t="shared" si="21"/>
        <v>OK</v>
      </c>
      <c r="N1288" s="342"/>
    </row>
    <row r="1289" spans="1:14" ht="22.5" x14ac:dyDescent="0.2">
      <c r="A1289" s="316" t="s">
        <v>389</v>
      </c>
      <c r="B1289" s="316" t="s">
        <v>3546</v>
      </c>
      <c r="C1289" s="316" t="s">
        <v>387</v>
      </c>
      <c r="D1289" s="318" t="s">
        <v>1048</v>
      </c>
      <c r="E1289" s="321" t="s">
        <v>184</v>
      </c>
      <c r="F1289" s="316" t="s">
        <v>387</v>
      </c>
      <c r="G1289" s="318" t="s">
        <v>409</v>
      </c>
      <c r="H1289" s="316" t="str">
        <f>IF(OR(AND('ENTR2-Mobile&amp;Age'!AJ77="",'ENTR2-Mobile&amp;Age'!AK77=""),AND('ENTR2-Mobile&amp;Age'!AJ125="",'ENTR2-Mobile&amp;Age'!AK125=""),AND('ENTR2-Mobile&amp;Age'!AK77="K",'ENTR2-Mobile&amp;Age'!AK125="K"),OR('ENTR2-Mobile&amp;Age'!AK77="O",'ENTR2-Mobile&amp;Age'!AK125="O")),"",SUM('ENTR2-Mobile&amp;Age'!AJ77,'ENTR2-Mobile&amp;Age'!AJ125))</f>
        <v/>
      </c>
      <c r="I1289" s="316" t="str">
        <f>IF(AND(OR(AND('ENTR2-Mobile&amp;Age'!AK77="O",'ENTR2-Mobile&amp;Age'!AK125="O"),AND('ENTR2-Mobile&amp;Age'!AK77="K",'ENTR2-Mobile&amp;Age'!AK125="K")),SUM('ENTR2-Mobile&amp;Age'!AJ77,'ENTR2-Mobile&amp;Age'!AJ125)=0,ISNUMBER('ENTR2-Mobile&amp;Age'!AJ173)),"",IF(OR('ENTR2-Mobile&amp;Age'!AK77="O",'ENTR2-Mobile&amp;Age'!AK125="O"),"O",IF(AND('ENTR2-Mobile&amp;Age'!AK77='ENTR2-Mobile&amp;Age'!AK125,OR('ENTR2-Mobile&amp;Age'!AK77="K",'ENTR2-Mobile&amp;Age'!AK77="W",'ENTR2-Mobile&amp;Age'!AK77="M")), UPPER('ENTR2-Mobile&amp;Age'!AK77),"")))</f>
        <v/>
      </c>
      <c r="J1289" s="321" t="s">
        <v>184</v>
      </c>
      <c r="K1289" s="322" t="str">
        <f>IF(AND(ISBLANK('ENTR2-Mobile&amp;Age'!AJ173),$L$1289&lt;&gt;"M"),"",'ENTR2-Mobile&amp;Age'!AJ173)</f>
        <v/>
      </c>
      <c r="L1289" s="316" t="str">
        <f>IF(ISBLANK('ENTR2-Mobile&amp;Age'!AK173),"",'ENTR2-Mobile&amp;Age'!AK173)</f>
        <v/>
      </c>
      <c r="M1289" s="317" t="str">
        <f t="shared" si="21"/>
        <v>OK</v>
      </c>
      <c r="N1289" s="342"/>
    </row>
    <row r="1290" spans="1:14" ht="22.5" x14ac:dyDescent="0.2">
      <c r="A1290" s="316" t="s">
        <v>389</v>
      </c>
      <c r="B1290" s="316" t="s">
        <v>3547</v>
      </c>
      <c r="C1290" s="316" t="s">
        <v>387</v>
      </c>
      <c r="D1290" s="318" t="s">
        <v>1050</v>
      </c>
      <c r="E1290" s="321" t="s">
        <v>184</v>
      </c>
      <c r="F1290" s="316" t="s">
        <v>387</v>
      </c>
      <c r="G1290" s="318" t="s">
        <v>433</v>
      </c>
      <c r="H1290" s="316" t="str">
        <f>IF(OR(SUMPRODUCT(--('ENTR2-Mobile&amp;Age'!AM31:'ENTR2-Mobile&amp;Age'!AM76=""),--('ENTR2-Mobile&amp;Age'!AN31:'ENTR2-Mobile&amp;Age'!AN76=""))&gt;0,COUNTIF('ENTR2-Mobile&amp;Age'!AN31:'ENTR2-Mobile&amp;Age'!AN76,"O")&gt;0, COUNTIF('ENTR2-Mobile&amp;Age'!AN31:'ENTR2-Mobile&amp;Age'!AN76,"K")=46),"",SUM('ENTR2-Mobile&amp;Age'!AM31:'ENTR2-Mobile&amp;Age'!AM76))</f>
        <v/>
      </c>
      <c r="I1290" s="316" t="str">
        <f xml:space="preserve"> IF(AND(OR(COUNTIF('ENTR2-Mobile&amp;Age'!AN31:'ENTR2-Mobile&amp;Age'!AN76,"O")=46,COUNTIF('ENTR2-Mobile&amp;Age'!AN31:'ENTR2-Mobile&amp;Age'!AN76,"K")=46),SUM('ENTR2-Mobile&amp;Age'!AM31:'ENTR2-Mobile&amp;Age'!AM76)=0,ISNUMBER('ENTR2-Mobile&amp;Age'!AM77)),"",IF(COUNTIF('ENTR2-Mobile&amp;Age'!AN31:'ENTR2-Mobile&amp;Age'!AN76,"O")&gt;0,"O", IF(AND(COUNTIF('ENTR2-Mobile&amp;Age'!AN31:'ENTR2-Mobile&amp;Age'!AN76,'ENTR2-Mobile&amp;Age'!AN31)=46,OR('ENTR2-Mobile&amp;Age'!AN31="K",'ENTR2-Mobile&amp;Age'!AN31="W",'ENTR2-Mobile&amp;Age'!AN31="M")),UPPER('ENTR2-Mobile&amp;Age'!AN31),"")))</f>
        <v/>
      </c>
      <c r="J1290" s="321" t="s">
        <v>184</v>
      </c>
      <c r="K1290" s="322" t="str">
        <f>IF(AND(ISBLANK('ENTR2-Mobile&amp;Age'!AM77),$L$1290&lt;&gt;"M"),"",'ENTR2-Mobile&amp;Age'!AM77)</f>
        <v/>
      </c>
      <c r="L1290" s="316" t="str">
        <f>IF(ISBLANK('ENTR2-Mobile&amp;Age'!AN77),"",'ENTR2-Mobile&amp;Age'!AN77)</f>
        <v/>
      </c>
      <c r="M1290" s="317" t="str">
        <f t="shared" si="21"/>
        <v>OK</v>
      </c>
      <c r="N1290" s="342"/>
    </row>
    <row r="1291" spans="1:14" ht="22.5" x14ac:dyDescent="0.2">
      <c r="A1291" s="316" t="s">
        <v>389</v>
      </c>
      <c r="B1291" s="316" t="s">
        <v>3548</v>
      </c>
      <c r="C1291" s="316" t="s">
        <v>387</v>
      </c>
      <c r="D1291" s="318" t="s">
        <v>1052</v>
      </c>
      <c r="E1291" s="321" t="s">
        <v>184</v>
      </c>
      <c r="F1291" s="316" t="s">
        <v>387</v>
      </c>
      <c r="G1291" s="318" t="s">
        <v>447</v>
      </c>
      <c r="H1291" s="316" t="str">
        <f>IF(OR(SUMPRODUCT(--('ENTR2-Mobile&amp;Age'!AM79:'ENTR2-Mobile&amp;Age'!AM124=""),--('ENTR2-Mobile&amp;Age'!AN79:'ENTR2-Mobile&amp;Age'!AN124=""))&gt;0,COUNTIF('ENTR2-Mobile&amp;Age'!AN79:'ENTR2-Mobile&amp;Age'!AN124,"O")&gt;0, COUNTIF('ENTR2-Mobile&amp;Age'!AN79:'ENTR2-Mobile&amp;Age'!AN124,"K")=46),"",SUM('ENTR2-Mobile&amp;Age'!AM79:'ENTR2-Mobile&amp;Age'!AM124))</f>
        <v/>
      </c>
      <c r="I1291" s="316" t="str">
        <f xml:space="preserve"> IF(AND(OR(COUNTIF('ENTR2-Mobile&amp;Age'!AN79:'ENTR2-Mobile&amp;Age'!AN124,"O")=46,COUNTIF('ENTR2-Mobile&amp;Age'!AN79:'ENTR2-Mobile&amp;Age'!AN124,"K")=46),SUM('ENTR2-Mobile&amp;Age'!AM79:'ENTR2-Mobile&amp;Age'!AM124)=0,ISNUMBER('ENTR2-Mobile&amp;Age'!AM125)),"",IF(COUNTIF('ENTR2-Mobile&amp;Age'!AN79:'ENTR2-Mobile&amp;Age'!AN124,"O")&gt;0,"O", IF(AND(COUNTIF('ENTR2-Mobile&amp;Age'!AN79:'ENTR2-Mobile&amp;Age'!AN124,'ENTR2-Mobile&amp;Age'!AN79)=46,OR('ENTR2-Mobile&amp;Age'!AN79="K",'ENTR2-Mobile&amp;Age'!AN79="W",'ENTR2-Mobile&amp;Age'!AN79="M")),UPPER('ENTR2-Mobile&amp;Age'!AN79),"")))</f>
        <v/>
      </c>
      <c r="J1291" s="321" t="s">
        <v>184</v>
      </c>
      <c r="K1291" s="322" t="str">
        <f>IF(AND(ISBLANK('ENTR2-Mobile&amp;Age'!AM125),$L$1291&lt;&gt;"M"),"",'ENTR2-Mobile&amp;Age'!AM125)</f>
        <v/>
      </c>
      <c r="L1291" s="316" t="str">
        <f>IF(ISBLANK('ENTR2-Mobile&amp;Age'!AN125),"",'ENTR2-Mobile&amp;Age'!AN125)</f>
        <v/>
      </c>
      <c r="M1291" s="317" t="str">
        <f t="shared" si="21"/>
        <v>OK</v>
      </c>
      <c r="N1291" s="342"/>
    </row>
    <row r="1292" spans="1:14" ht="22.5" x14ac:dyDescent="0.2">
      <c r="A1292" s="316" t="s">
        <v>389</v>
      </c>
      <c r="B1292" s="316" t="s">
        <v>3549</v>
      </c>
      <c r="C1292" s="316" t="s">
        <v>387</v>
      </c>
      <c r="D1292" s="318" t="s">
        <v>1054</v>
      </c>
      <c r="E1292" s="321" t="s">
        <v>184</v>
      </c>
      <c r="F1292" s="316" t="s">
        <v>387</v>
      </c>
      <c r="G1292" s="318" t="s">
        <v>1055</v>
      </c>
      <c r="H1292" s="316" t="str">
        <f>IF(OR(AND('ENTR2-Mobile&amp;Age'!AM31="",'ENTR2-Mobile&amp;Age'!AN31=""),AND('ENTR2-Mobile&amp;Age'!AM79="",'ENTR2-Mobile&amp;Age'!AN79=""),AND('ENTR2-Mobile&amp;Age'!AN31="K",'ENTR2-Mobile&amp;Age'!AN79="K"),OR('ENTR2-Mobile&amp;Age'!AN31="O",'ENTR2-Mobile&amp;Age'!AN79="O")),"",SUM('ENTR2-Mobile&amp;Age'!AM31,'ENTR2-Mobile&amp;Age'!AM79))</f>
        <v/>
      </c>
      <c r="I1292" s="316" t="str">
        <f>IF(AND(OR(AND('ENTR2-Mobile&amp;Age'!AN31="O",'ENTR2-Mobile&amp;Age'!AN79="O"),AND('ENTR2-Mobile&amp;Age'!AN31="K",'ENTR2-Mobile&amp;Age'!AN79="K")),SUM('ENTR2-Mobile&amp;Age'!AM31,'ENTR2-Mobile&amp;Age'!AM79)=0,ISNUMBER('ENTR2-Mobile&amp;Age'!AM127)),"",IF(OR('ENTR2-Mobile&amp;Age'!AN31="O",'ENTR2-Mobile&amp;Age'!AN79="O"),"O",IF(AND('ENTR2-Mobile&amp;Age'!AN31='ENTR2-Mobile&amp;Age'!AN79,OR('ENTR2-Mobile&amp;Age'!AN31="K",'ENTR2-Mobile&amp;Age'!AN31="W",'ENTR2-Mobile&amp;Age'!AN31="M")), UPPER('ENTR2-Mobile&amp;Age'!AN31),"")))</f>
        <v/>
      </c>
      <c r="J1292" s="321" t="s">
        <v>184</v>
      </c>
      <c r="K1292" s="322" t="str">
        <f>IF(AND(ISBLANK('ENTR2-Mobile&amp;Age'!AM127),$L$1292&lt;&gt;"M"),"",'ENTR2-Mobile&amp;Age'!AM127)</f>
        <v/>
      </c>
      <c r="L1292" s="316" t="str">
        <f>IF(ISBLANK('ENTR2-Mobile&amp;Age'!AN127),"",'ENTR2-Mobile&amp;Age'!AN127)</f>
        <v/>
      </c>
      <c r="M1292" s="317" t="str">
        <f t="shared" si="21"/>
        <v>OK</v>
      </c>
      <c r="N1292" s="342"/>
    </row>
    <row r="1293" spans="1:14" ht="22.5" x14ac:dyDescent="0.2">
      <c r="A1293" s="316" t="s">
        <v>389</v>
      </c>
      <c r="B1293" s="316" t="s">
        <v>3550</v>
      </c>
      <c r="C1293" s="316" t="s">
        <v>387</v>
      </c>
      <c r="D1293" s="318" t="s">
        <v>1057</v>
      </c>
      <c r="E1293" s="321" t="s">
        <v>184</v>
      </c>
      <c r="F1293" s="316" t="s">
        <v>387</v>
      </c>
      <c r="G1293" s="318" t="s">
        <v>1058</v>
      </c>
      <c r="H1293" s="316" t="str">
        <f>IF(OR(AND('ENTR2-Mobile&amp;Age'!AM32="",'ENTR2-Mobile&amp;Age'!AN32=""),AND('ENTR2-Mobile&amp;Age'!AM80="",'ENTR2-Mobile&amp;Age'!AN80=""),AND('ENTR2-Mobile&amp;Age'!AN32="K",'ENTR2-Mobile&amp;Age'!AN80="K"),OR('ENTR2-Mobile&amp;Age'!AN32="O",'ENTR2-Mobile&amp;Age'!AN80="O")),"",SUM('ENTR2-Mobile&amp;Age'!AM32,'ENTR2-Mobile&amp;Age'!AM80))</f>
        <v/>
      </c>
      <c r="I1293" s="316" t="str">
        <f>IF(AND(OR(AND('ENTR2-Mobile&amp;Age'!AN32="O",'ENTR2-Mobile&amp;Age'!AN80="O"),AND('ENTR2-Mobile&amp;Age'!AN32="K",'ENTR2-Mobile&amp;Age'!AN80="K")),SUM('ENTR2-Mobile&amp;Age'!AM32,'ENTR2-Mobile&amp;Age'!AM80)=0,ISNUMBER('ENTR2-Mobile&amp;Age'!AM128)),"",IF(OR('ENTR2-Mobile&amp;Age'!AN32="O",'ENTR2-Mobile&amp;Age'!AN80="O"),"O",IF(AND('ENTR2-Mobile&amp;Age'!AN32='ENTR2-Mobile&amp;Age'!AN80,OR('ENTR2-Mobile&amp;Age'!AN32="K",'ENTR2-Mobile&amp;Age'!AN32="W",'ENTR2-Mobile&amp;Age'!AN32="M")), UPPER('ENTR2-Mobile&amp;Age'!AN32),"")))</f>
        <v/>
      </c>
      <c r="J1293" s="321" t="s">
        <v>184</v>
      </c>
      <c r="K1293" s="322" t="str">
        <f>IF(AND(ISBLANK('ENTR2-Mobile&amp;Age'!AM128),$L$1293&lt;&gt;"M"),"",'ENTR2-Mobile&amp;Age'!AM128)</f>
        <v/>
      </c>
      <c r="L1293" s="316" t="str">
        <f>IF(ISBLANK('ENTR2-Mobile&amp;Age'!AN128),"",'ENTR2-Mobile&amp;Age'!AN128)</f>
        <v/>
      </c>
      <c r="M1293" s="317" t="str">
        <f t="shared" si="21"/>
        <v>OK</v>
      </c>
      <c r="N1293" s="342"/>
    </row>
    <row r="1294" spans="1:14" ht="22.5" x14ac:dyDescent="0.2">
      <c r="A1294" s="316" t="s">
        <v>389</v>
      </c>
      <c r="B1294" s="316" t="s">
        <v>3551</v>
      </c>
      <c r="C1294" s="316" t="s">
        <v>387</v>
      </c>
      <c r="D1294" s="318" t="s">
        <v>1060</v>
      </c>
      <c r="E1294" s="321" t="s">
        <v>184</v>
      </c>
      <c r="F1294" s="316" t="s">
        <v>387</v>
      </c>
      <c r="G1294" s="318" t="s">
        <v>1061</v>
      </c>
      <c r="H1294" s="316" t="str">
        <f>IF(OR(AND('ENTR2-Mobile&amp;Age'!AM33="",'ENTR2-Mobile&amp;Age'!AN33=""),AND('ENTR2-Mobile&amp;Age'!AM81="",'ENTR2-Mobile&amp;Age'!AN81=""),AND('ENTR2-Mobile&amp;Age'!AN33="K",'ENTR2-Mobile&amp;Age'!AN81="K"),OR('ENTR2-Mobile&amp;Age'!AN33="O",'ENTR2-Mobile&amp;Age'!AN81="O")),"",SUM('ENTR2-Mobile&amp;Age'!AM33,'ENTR2-Mobile&amp;Age'!AM81))</f>
        <v/>
      </c>
      <c r="I1294" s="316" t="str">
        <f>IF(AND(OR(AND('ENTR2-Mobile&amp;Age'!AN33="O",'ENTR2-Mobile&amp;Age'!AN81="O"),AND('ENTR2-Mobile&amp;Age'!AN33="K",'ENTR2-Mobile&amp;Age'!AN81="K")),SUM('ENTR2-Mobile&amp;Age'!AM33,'ENTR2-Mobile&amp;Age'!AM81)=0,ISNUMBER('ENTR2-Mobile&amp;Age'!AM129)),"",IF(OR('ENTR2-Mobile&amp;Age'!AN33="O",'ENTR2-Mobile&amp;Age'!AN81="O"),"O",IF(AND('ENTR2-Mobile&amp;Age'!AN33='ENTR2-Mobile&amp;Age'!AN81,OR('ENTR2-Mobile&amp;Age'!AN33="K",'ENTR2-Mobile&amp;Age'!AN33="W",'ENTR2-Mobile&amp;Age'!AN33="M")), UPPER('ENTR2-Mobile&amp;Age'!AN33),"")))</f>
        <v/>
      </c>
      <c r="J1294" s="321" t="s">
        <v>184</v>
      </c>
      <c r="K1294" s="322" t="str">
        <f>IF(AND(ISBLANK('ENTR2-Mobile&amp;Age'!AM129),$L$1294&lt;&gt;"M"),"",'ENTR2-Mobile&amp;Age'!AM129)</f>
        <v/>
      </c>
      <c r="L1294" s="316" t="str">
        <f>IF(ISBLANK('ENTR2-Mobile&amp;Age'!AN129),"",'ENTR2-Mobile&amp;Age'!AN129)</f>
        <v/>
      </c>
      <c r="M1294" s="317" t="str">
        <f t="shared" si="21"/>
        <v>OK</v>
      </c>
      <c r="N1294" s="342"/>
    </row>
    <row r="1295" spans="1:14" ht="22.5" x14ac:dyDescent="0.2">
      <c r="A1295" s="316" t="s">
        <v>389</v>
      </c>
      <c r="B1295" s="316" t="s">
        <v>3552</v>
      </c>
      <c r="C1295" s="316" t="s">
        <v>387</v>
      </c>
      <c r="D1295" s="318" t="s">
        <v>1063</v>
      </c>
      <c r="E1295" s="321" t="s">
        <v>184</v>
      </c>
      <c r="F1295" s="316" t="s">
        <v>387</v>
      </c>
      <c r="G1295" s="318" t="s">
        <v>1064</v>
      </c>
      <c r="H1295" s="316" t="str">
        <f>IF(OR(AND('ENTR2-Mobile&amp;Age'!AM34="",'ENTR2-Mobile&amp;Age'!AN34=""),AND('ENTR2-Mobile&amp;Age'!AM82="",'ENTR2-Mobile&amp;Age'!AN82=""),AND('ENTR2-Mobile&amp;Age'!AN34="K",'ENTR2-Mobile&amp;Age'!AN82="K"),OR('ENTR2-Mobile&amp;Age'!AN34="O",'ENTR2-Mobile&amp;Age'!AN82="O")),"",SUM('ENTR2-Mobile&amp;Age'!AM34,'ENTR2-Mobile&amp;Age'!AM82))</f>
        <v/>
      </c>
      <c r="I1295" s="316" t="str">
        <f>IF(AND(OR(AND('ENTR2-Mobile&amp;Age'!AN34="O",'ENTR2-Mobile&amp;Age'!AN82="O"),AND('ENTR2-Mobile&amp;Age'!AN34="K",'ENTR2-Mobile&amp;Age'!AN82="K")),SUM('ENTR2-Mobile&amp;Age'!AM34,'ENTR2-Mobile&amp;Age'!AM82)=0,ISNUMBER('ENTR2-Mobile&amp;Age'!AM130)),"",IF(OR('ENTR2-Mobile&amp;Age'!AN34="O",'ENTR2-Mobile&amp;Age'!AN82="O"),"O",IF(AND('ENTR2-Mobile&amp;Age'!AN34='ENTR2-Mobile&amp;Age'!AN82,OR('ENTR2-Mobile&amp;Age'!AN34="K",'ENTR2-Mobile&amp;Age'!AN34="W",'ENTR2-Mobile&amp;Age'!AN34="M")), UPPER('ENTR2-Mobile&amp;Age'!AN34),"")))</f>
        <v/>
      </c>
      <c r="J1295" s="321" t="s">
        <v>184</v>
      </c>
      <c r="K1295" s="322" t="str">
        <f>IF(AND(ISBLANK('ENTR2-Mobile&amp;Age'!AM130),$L$1295&lt;&gt;"M"),"",'ENTR2-Mobile&amp;Age'!AM130)</f>
        <v/>
      </c>
      <c r="L1295" s="316" t="str">
        <f>IF(ISBLANK('ENTR2-Mobile&amp;Age'!AN130),"",'ENTR2-Mobile&amp;Age'!AN130)</f>
        <v/>
      </c>
      <c r="M1295" s="317" t="str">
        <f t="shared" si="21"/>
        <v>OK</v>
      </c>
      <c r="N1295" s="342"/>
    </row>
    <row r="1296" spans="1:14" ht="22.5" x14ac:dyDescent="0.2">
      <c r="A1296" s="316" t="s">
        <v>389</v>
      </c>
      <c r="B1296" s="316" t="s">
        <v>3553</v>
      </c>
      <c r="C1296" s="316" t="s">
        <v>387</v>
      </c>
      <c r="D1296" s="318" t="s">
        <v>1066</v>
      </c>
      <c r="E1296" s="321" t="s">
        <v>184</v>
      </c>
      <c r="F1296" s="316" t="s">
        <v>387</v>
      </c>
      <c r="G1296" s="318" t="s">
        <v>1067</v>
      </c>
      <c r="H1296" s="316" t="str">
        <f>IF(OR(AND('ENTR2-Mobile&amp;Age'!AM35="",'ENTR2-Mobile&amp;Age'!AN35=""),AND('ENTR2-Mobile&amp;Age'!AM83="",'ENTR2-Mobile&amp;Age'!AN83=""),AND('ENTR2-Mobile&amp;Age'!AN35="K",'ENTR2-Mobile&amp;Age'!AN83="K"),OR('ENTR2-Mobile&amp;Age'!AN35="O",'ENTR2-Mobile&amp;Age'!AN83="O")),"",SUM('ENTR2-Mobile&amp;Age'!AM35,'ENTR2-Mobile&amp;Age'!AM83))</f>
        <v/>
      </c>
      <c r="I1296" s="316" t="str">
        <f>IF(AND(OR(AND('ENTR2-Mobile&amp;Age'!AN35="O",'ENTR2-Mobile&amp;Age'!AN83="O"),AND('ENTR2-Mobile&amp;Age'!AN35="K",'ENTR2-Mobile&amp;Age'!AN83="K")),SUM('ENTR2-Mobile&amp;Age'!AM35,'ENTR2-Mobile&amp;Age'!AM83)=0,ISNUMBER('ENTR2-Mobile&amp;Age'!AM131)),"",IF(OR('ENTR2-Mobile&amp;Age'!AN35="O",'ENTR2-Mobile&amp;Age'!AN83="O"),"O",IF(AND('ENTR2-Mobile&amp;Age'!AN35='ENTR2-Mobile&amp;Age'!AN83,OR('ENTR2-Mobile&amp;Age'!AN35="K",'ENTR2-Mobile&amp;Age'!AN35="W",'ENTR2-Mobile&amp;Age'!AN35="M")), UPPER('ENTR2-Mobile&amp;Age'!AN35),"")))</f>
        <v/>
      </c>
      <c r="J1296" s="321" t="s">
        <v>184</v>
      </c>
      <c r="K1296" s="322" t="str">
        <f>IF(AND(ISBLANK('ENTR2-Mobile&amp;Age'!AM131),$L$1296&lt;&gt;"M"),"",'ENTR2-Mobile&amp;Age'!AM131)</f>
        <v/>
      </c>
      <c r="L1296" s="316" t="str">
        <f>IF(ISBLANK('ENTR2-Mobile&amp;Age'!AN131),"",'ENTR2-Mobile&amp;Age'!AN131)</f>
        <v/>
      </c>
      <c r="M1296" s="317" t="str">
        <f t="shared" si="21"/>
        <v>OK</v>
      </c>
      <c r="N1296" s="342"/>
    </row>
    <row r="1297" spans="1:14" ht="22.5" x14ac:dyDescent="0.2">
      <c r="A1297" s="316" t="s">
        <v>389</v>
      </c>
      <c r="B1297" s="316" t="s">
        <v>3554</v>
      </c>
      <c r="C1297" s="316" t="s">
        <v>387</v>
      </c>
      <c r="D1297" s="318" t="s">
        <v>1069</v>
      </c>
      <c r="E1297" s="321" t="s">
        <v>184</v>
      </c>
      <c r="F1297" s="316" t="s">
        <v>387</v>
      </c>
      <c r="G1297" s="318" t="s">
        <v>1070</v>
      </c>
      <c r="H1297" s="316" t="str">
        <f>IF(OR(AND('ENTR2-Mobile&amp;Age'!AM36="",'ENTR2-Mobile&amp;Age'!AN36=""),AND('ENTR2-Mobile&amp;Age'!AM84="",'ENTR2-Mobile&amp;Age'!AN84=""),AND('ENTR2-Mobile&amp;Age'!AN36="K",'ENTR2-Mobile&amp;Age'!AN84="K"),OR('ENTR2-Mobile&amp;Age'!AN36="O",'ENTR2-Mobile&amp;Age'!AN84="O")),"",SUM('ENTR2-Mobile&amp;Age'!AM36,'ENTR2-Mobile&amp;Age'!AM84))</f>
        <v/>
      </c>
      <c r="I1297" s="316" t="str">
        <f>IF(AND(OR(AND('ENTR2-Mobile&amp;Age'!AN36="O",'ENTR2-Mobile&amp;Age'!AN84="O"),AND('ENTR2-Mobile&amp;Age'!AN36="K",'ENTR2-Mobile&amp;Age'!AN84="K")),SUM('ENTR2-Mobile&amp;Age'!AM36,'ENTR2-Mobile&amp;Age'!AM84)=0,ISNUMBER('ENTR2-Mobile&amp;Age'!AM132)),"",IF(OR('ENTR2-Mobile&amp;Age'!AN36="O",'ENTR2-Mobile&amp;Age'!AN84="O"),"O",IF(AND('ENTR2-Mobile&amp;Age'!AN36='ENTR2-Mobile&amp;Age'!AN84,OR('ENTR2-Mobile&amp;Age'!AN36="K",'ENTR2-Mobile&amp;Age'!AN36="W",'ENTR2-Mobile&amp;Age'!AN36="M")), UPPER('ENTR2-Mobile&amp;Age'!AN36),"")))</f>
        <v/>
      </c>
      <c r="J1297" s="321" t="s">
        <v>184</v>
      </c>
      <c r="K1297" s="322" t="str">
        <f>IF(AND(ISBLANK('ENTR2-Mobile&amp;Age'!AM132),$L$1297&lt;&gt;"M"),"",'ENTR2-Mobile&amp;Age'!AM132)</f>
        <v/>
      </c>
      <c r="L1297" s="316" t="str">
        <f>IF(ISBLANK('ENTR2-Mobile&amp;Age'!AN132),"",'ENTR2-Mobile&amp;Age'!AN132)</f>
        <v/>
      </c>
      <c r="M1297" s="317" t="str">
        <f t="shared" si="21"/>
        <v>OK</v>
      </c>
      <c r="N1297" s="342"/>
    </row>
    <row r="1298" spans="1:14" ht="22.5" x14ac:dyDescent="0.2">
      <c r="A1298" s="316" t="s">
        <v>389</v>
      </c>
      <c r="B1298" s="316" t="s">
        <v>3555</v>
      </c>
      <c r="C1298" s="316" t="s">
        <v>387</v>
      </c>
      <c r="D1298" s="318" t="s">
        <v>1072</v>
      </c>
      <c r="E1298" s="321" t="s">
        <v>184</v>
      </c>
      <c r="F1298" s="316" t="s">
        <v>387</v>
      </c>
      <c r="G1298" s="318" t="s">
        <v>1073</v>
      </c>
      <c r="H1298" s="316" t="str">
        <f>IF(OR(AND('ENTR2-Mobile&amp;Age'!AM37="",'ENTR2-Mobile&amp;Age'!AN37=""),AND('ENTR2-Mobile&amp;Age'!AM85="",'ENTR2-Mobile&amp;Age'!AN85=""),AND('ENTR2-Mobile&amp;Age'!AN37="K",'ENTR2-Mobile&amp;Age'!AN85="K"),OR('ENTR2-Mobile&amp;Age'!AN37="O",'ENTR2-Mobile&amp;Age'!AN85="O")),"",SUM('ENTR2-Mobile&amp;Age'!AM37,'ENTR2-Mobile&amp;Age'!AM85))</f>
        <v/>
      </c>
      <c r="I1298" s="316" t="str">
        <f>IF(AND(OR(AND('ENTR2-Mobile&amp;Age'!AN37="O",'ENTR2-Mobile&amp;Age'!AN85="O"),AND('ENTR2-Mobile&amp;Age'!AN37="K",'ENTR2-Mobile&amp;Age'!AN85="K")),SUM('ENTR2-Mobile&amp;Age'!AM37,'ENTR2-Mobile&amp;Age'!AM85)=0,ISNUMBER('ENTR2-Mobile&amp;Age'!AM133)),"",IF(OR('ENTR2-Mobile&amp;Age'!AN37="O",'ENTR2-Mobile&amp;Age'!AN85="O"),"O",IF(AND('ENTR2-Mobile&amp;Age'!AN37='ENTR2-Mobile&amp;Age'!AN85,OR('ENTR2-Mobile&amp;Age'!AN37="K",'ENTR2-Mobile&amp;Age'!AN37="W",'ENTR2-Mobile&amp;Age'!AN37="M")), UPPER('ENTR2-Mobile&amp;Age'!AN37),"")))</f>
        <v/>
      </c>
      <c r="J1298" s="321" t="s">
        <v>184</v>
      </c>
      <c r="K1298" s="322" t="str">
        <f>IF(AND(ISBLANK('ENTR2-Mobile&amp;Age'!AM133),$L$1298&lt;&gt;"M"),"",'ENTR2-Mobile&amp;Age'!AM133)</f>
        <v/>
      </c>
      <c r="L1298" s="316" t="str">
        <f>IF(ISBLANK('ENTR2-Mobile&amp;Age'!AN133),"",'ENTR2-Mobile&amp;Age'!AN133)</f>
        <v/>
      </c>
      <c r="M1298" s="317" t="str">
        <f t="shared" si="21"/>
        <v>OK</v>
      </c>
      <c r="N1298" s="342"/>
    </row>
    <row r="1299" spans="1:14" ht="22.5" x14ac:dyDescent="0.2">
      <c r="A1299" s="316" t="s">
        <v>389</v>
      </c>
      <c r="B1299" s="316" t="s">
        <v>3556</v>
      </c>
      <c r="C1299" s="316" t="s">
        <v>387</v>
      </c>
      <c r="D1299" s="318" t="s">
        <v>1075</v>
      </c>
      <c r="E1299" s="321" t="s">
        <v>184</v>
      </c>
      <c r="F1299" s="316" t="s">
        <v>387</v>
      </c>
      <c r="G1299" s="318" t="s">
        <v>1076</v>
      </c>
      <c r="H1299" s="316" t="str">
        <f>IF(OR(AND('ENTR2-Mobile&amp;Age'!AM38="",'ENTR2-Mobile&amp;Age'!AN38=""),AND('ENTR2-Mobile&amp;Age'!AM86="",'ENTR2-Mobile&amp;Age'!AN86=""),AND('ENTR2-Mobile&amp;Age'!AN38="K",'ENTR2-Mobile&amp;Age'!AN86="K"),OR('ENTR2-Mobile&amp;Age'!AN38="O",'ENTR2-Mobile&amp;Age'!AN86="O")),"",SUM('ENTR2-Mobile&amp;Age'!AM38,'ENTR2-Mobile&amp;Age'!AM86))</f>
        <v/>
      </c>
      <c r="I1299" s="316" t="str">
        <f>IF(AND(OR(AND('ENTR2-Mobile&amp;Age'!AN38="O",'ENTR2-Mobile&amp;Age'!AN86="O"),AND('ENTR2-Mobile&amp;Age'!AN38="K",'ENTR2-Mobile&amp;Age'!AN86="K")),SUM('ENTR2-Mobile&amp;Age'!AM38,'ENTR2-Mobile&amp;Age'!AM86)=0,ISNUMBER('ENTR2-Mobile&amp;Age'!AM134)),"",IF(OR('ENTR2-Mobile&amp;Age'!AN38="O",'ENTR2-Mobile&amp;Age'!AN86="O"),"O",IF(AND('ENTR2-Mobile&amp;Age'!AN38='ENTR2-Mobile&amp;Age'!AN86,OR('ENTR2-Mobile&amp;Age'!AN38="K",'ENTR2-Mobile&amp;Age'!AN38="W",'ENTR2-Mobile&amp;Age'!AN38="M")), UPPER('ENTR2-Mobile&amp;Age'!AN38),"")))</f>
        <v/>
      </c>
      <c r="J1299" s="321" t="s">
        <v>184</v>
      </c>
      <c r="K1299" s="322" t="str">
        <f>IF(AND(ISBLANK('ENTR2-Mobile&amp;Age'!AM134),$L$1299&lt;&gt;"M"),"",'ENTR2-Mobile&amp;Age'!AM134)</f>
        <v/>
      </c>
      <c r="L1299" s="316" t="str">
        <f>IF(ISBLANK('ENTR2-Mobile&amp;Age'!AN134),"",'ENTR2-Mobile&amp;Age'!AN134)</f>
        <v/>
      </c>
      <c r="M1299" s="317" t="str">
        <f t="shared" si="21"/>
        <v>OK</v>
      </c>
      <c r="N1299" s="342"/>
    </row>
    <row r="1300" spans="1:14" ht="22.5" x14ac:dyDescent="0.2">
      <c r="A1300" s="316" t="s">
        <v>389</v>
      </c>
      <c r="B1300" s="316" t="s">
        <v>3557</v>
      </c>
      <c r="C1300" s="316" t="s">
        <v>387</v>
      </c>
      <c r="D1300" s="318" t="s">
        <v>1078</v>
      </c>
      <c r="E1300" s="321" t="s">
        <v>184</v>
      </c>
      <c r="F1300" s="316" t="s">
        <v>387</v>
      </c>
      <c r="G1300" s="318" t="s">
        <v>1079</v>
      </c>
      <c r="H1300" s="316" t="str">
        <f>IF(OR(AND('ENTR2-Mobile&amp;Age'!AM39="",'ENTR2-Mobile&amp;Age'!AN39=""),AND('ENTR2-Mobile&amp;Age'!AM87="",'ENTR2-Mobile&amp;Age'!AN87=""),AND('ENTR2-Mobile&amp;Age'!AN39="K",'ENTR2-Mobile&amp;Age'!AN87="K"),OR('ENTR2-Mobile&amp;Age'!AN39="O",'ENTR2-Mobile&amp;Age'!AN87="O")),"",SUM('ENTR2-Mobile&amp;Age'!AM39,'ENTR2-Mobile&amp;Age'!AM87))</f>
        <v/>
      </c>
      <c r="I1300" s="316" t="str">
        <f>IF(AND(OR(AND('ENTR2-Mobile&amp;Age'!AN39="O",'ENTR2-Mobile&amp;Age'!AN87="O"),AND('ENTR2-Mobile&amp;Age'!AN39="K",'ENTR2-Mobile&amp;Age'!AN87="K")),SUM('ENTR2-Mobile&amp;Age'!AM39,'ENTR2-Mobile&amp;Age'!AM87)=0,ISNUMBER('ENTR2-Mobile&amp;Age'!AM135)),"",IF(OR('ENTR2-Mobile&amp;Age'!AN39="O",'ENTR2-Mobile&amp;Age'!AN87="O"),"O",IF(AND('ENTR2-Mobile&amp;Age'!AN39='ENTR2-Mobile&amp;Age'!AN87,OR('ENTR2-Mobile&amp;Age'!AN39="K",'ENTR2-Mobile&amp;Age'!AN39="W",'ENTR2-Mobile&amp;Age'!AN39="M")), UPPER('ENTR2-Mobile&amp;Age'!AN39),"")))</f>
        <v/>
      </c>
      <c r="J1300" s="321" t="s">
        <v>184</v>
      </c>
      <c r="K1300" s="322" t="str">
        <f>IF(AND(ISBLANK('ENTR2-Mobile&amp;Age'!AM135),$L$1300&lt;&gt;"M"),"",'ENTR2-Mobile&amp;Age'!AM135)</f>
        <v/>
      </c>
      <c r="L1300" s="316" t="str">
        <f>IF(ISBLANK('ENTR2-Mobile&amp;Age'!AN135),"",'ENTR2-Mobile&amp;Age'!AN135)</f>
        <v/>
      </c>
      <c r="M1300" s="317" t="str">
        <f t="shared" si="21"/>
        <v>OK</v>
      </c>
      <c r="N1300" s="342"/>
    </row>
    <row r="1301" spans="1:14" ht="22.5" x14ac:dyDescent="0.2">
      <c r="A1301" s="316" t="s">
        <v>389</v>
      </c>
      <c r="B1301" s="316" t="s">
        <v>3558</v>
      </c>
      <c r="C1301" s="316" t="s">
        <v>387</v>
      </c>
      <c r="D1301" s="318" t="s">
        <v>1081</v>
      </c>
      <c r="E1301" s="321" t="s">
        <v>184</v>
      </c>
      <c r="F1301" s="316" t="s">
        <v>387</v>
      </c>
      <c r="G1301" s="318" t="s">
        <v>416</v>
      </c>
      <c r="H1301" s="316" t="str">
        <f>IF(OR(AND('ENTR2-Mobile&amp;Age'!AM40="",'ENTR2-Mobile&amp;Age'!AN40=""),AND('ENTR2-Mobile&amp;Age'!AM88="",'ENTR2-Mobile&amp;Age'!AN88=""),AND('ENTR2-Mobile&amp;Age'!AN40="K",'ENTR2-Mobile&amp;Age'!AN88="K"),OR('ENTR2-Mobile&amp;Age'!AN40="O",'ENTR2-Mobile&amp;Age'!AN88="O")),"",SUM('ENTR2-Mobile&amp;Age'!AM40,'ENTR2-Mobile&amp;Age'!AM88))</f>
        <v/>
      </c>
      <c r="I1301" s="316" t="str">
        <f>IF(AND(OR(AND('ENTR2-Mobile&amp;Age'!AN40="O",'ENTR2-Mobile&amp;Age'!AN88="O"),AND('ENTR2-Mobile&amp;Age'!AN40="K",'ENTR2-Mobile&amp;Age'!AN88="K")),SUM('ENTR2-Mobile&amp;Age'!AM40,'ENTR2-Mobile&amp;Age'!AM88)=0,ISNUMBER('ENTR2-Mobile&amp;Age'!AM136)),"",IF(OR('ENTR2-Mobile&amp;Age'!AN40="O",'ENTR2-Mobile&amp;Age'!AN88="O"),"O",IF(AND('ENTR2-Mobile&amp;Age'!AN40='ENTR2-Mobile&amp;Age'!AN88,OR('ENTR2-Mobile&amp;Age'!AN40="K",'ENTR2-Mobile&amp;Age'!AN40="W",'ENTR2-Mobile&amp;Age'!AN40="M")), UPPER('ENTR2-Mobile&amp;Age'!AN40),"")))</f>
        <v/>
      </c>
      <c r="J1301" s="321" t="s">
        <v>184</v>
      </c>
      <c r="K1301" s="322" t="str">
        <f>IF(AND(ISBLANK('ENTR2-Mobile&amp;Age'!AM136),$L$1301&lt;&gt;"M"),"",'ENTR2-Mobile&amp;Age'!AM136)</f>
        <v/>
      </c>
      <c r="L1301" s="316" t="str">
        <f>IF(ISBLANK('ENTR2-Mobile&amp;Age'!AN136),"",'ENTR2-Mobile&amp;Age'!AN136)</f>
        <v/>
      </c>
      <c r="M1301" s="317" t="str">
        <f t="shared" si="21"/>
        <v>OK</v>
      </c>
      <c r="N1301" s="342"/>
    </row>
    <row r="1302" spans="1:14" ht="22.5" x14ac:dyDescent="0.2">
      <c r="A1302" s="316" t="s">
        <v>389</v>
      </c>
      <c r="B1302" s="316" t="s">
        <v>3559</v>
      </c>
      <c r="C1302" s="316" t="s">
        <v>387</v>
      </c>
      <c r="D1302" s="318" t="s">
        <v>1083</v>
      </c>
      <c r="E1302" s="321" t="s">
        <v>184</v>
      </c>
      <c r="F1302" s="316" t="s">
        <v>387</v>
      </c>
      <c r="G1302" s="318" t="s">
        <v>1084</v>
      </c>
      <c r="H1302" s="316" t="str">
        <f>IF(OR(AND('ENTR2-Mobile&amp;Age'!AM41="",'ENTR2-Mobile&amp;Age'!AN41=""),AND('ENTR2-Mobile&amp;Age'!AM89="",'ENTR2-Mobile&amp;Age'!AN89=""),AND('ENTR2-Mobile&amp;Age'!AN41="K",'ENTR2-Mobile&amp;Age'!AN89="K"),OR('ENTR2-Mobile&amp;Age'!AN41="O",'ENTR2-Mobile&amp;Age'!AN89="O")),"",SUM('ENTR2-Mobile&amp;Age'!AM41,'ENTR2-Mobile&amp;Age'!AM89))</f>
        <v/>
      </c>
      <c r="I1302" s="316" t="str">
        <f>IF(AND(OR(AND('ENTR2-Mobile&amp;Age'!AN41="O",'ENTR2-Mobile&amp;Age'!AN89="O"),AND('ENTR2-Mobile&amp;Age'!AN41="K",'ENTR2-Mobile&amp;Age'!AN89="K")),SUM('ENTR2-Mobile&amp;Age'!AM41,'ENTR2-Mobile&amp;Age'!AM89)=0,ISNUMBER('ENTR2-Mobile&amp;Age'!AM137)),"",IF(OR('ENTR2-Mobile&amp;Age'!AN41="O",'ENTR2-Mobile&amp;Age'!AN89="O"),"O",IF(AND('ENTR2-Mobile&amp;Age'!AN41='ENTR2-Mobile&amp;Age'!AN89,OR('ENTR2-Mobile&amp;Age'!AN41="K",'ENTR2-Mobile&amp;Age'!AN41="W",'ENTR2-Mobile&amp;Age'!AN41="M")), UPPER('ENTR2-Mobile&amp;Age'!AN41),"")))</f>
        <v/>
      </c>
      <c r="J1302" s="321" t="s">
        <v>184</v>
      </c>
      <c r="K1302" s="322" t="str">
        <f>IF(AND(ISBLANK('ENTR2-Mobile&amp;Age'!AM137),$L$1302&lt;&gt;"M"),"",'ENTR2-Mobile&amp;Age'!AM137)</f>
        <v/>
      </c>
      <c r="L1302" s="316" t="str">
        <f>IF(ISBLANK('ENTR2-Mobile&amp;Age'!AN137),"",'ENTR2-Mobile&amp;Age'!AN137)</f>
        <v/>
      </c>
      <c r="M1302" s="317" t="str">
        <f t="shared" si="21"/>
        <v>OK</v>
      </c>
      <c r="N1302" s="342"/>
    </row>
    <row r="1303" spans="1:14" ht="22.5" x14ac:dyDescent="0.2">
      <c r="A1303" s="316" t="s">
        <v>389</v>
      </c>
      <c r="B1303" s="316" t="s">
        <v>3560</v>
      </c>
      <c r="C1303" s="316" t="s">
        <v>387</v>
      </c>
      <c r="D1303" s="318" t="s">
        <v>1086</v>
      </c>
      <c r="E1303" s="321" t="s">
        <v>184</v>
      </c>
      <c r="F1303" s="316" t="s">
        <v>387</v>
      </c>
      <c r="G1303" s="318" t="s">
        <v>1087</v>
      </c>
      <c r="H1303" s="316" t="str">
        <f>IF(OR(AND('ENTR2-Mobile&amp;Age'!AM42="",'ENTR2-Mobile&amp;Age'!AN42=""),AND('ENTR2-Mobile&amp;Age'!AM90="",'ENTR2-Mobile&amp;Age'!AN90=""),AND('ENTR2-Mobile&amp;Age'!AN42="K",'ENTR2-Mobile&amp;Age'!AN90="K"),OR('ENTR2-Mobile&amp;Age'!AN42="O",'ENTR2-Mobile&amp;Age'!AN90="O")),"",SUM('ENTR2-Mobile&amp;Age'!AM42,'ENTR2-Mobile&amp;Age'!AM90))</f>
        <v/>
      </c>
      <c r="I1303" s="316" t="str">
        <f>IF(AND(OR(AND('ENTR2-Mobile&amp;Age'!AN42="O",'ENTR2-Mobile&amp;Age'!AN90="O"),AND('ENTR2-Mobile&amp;Age'!AN42="K",'ENTR2-Mobile&amp;Age'!AN90="K")),SUM('ENTR2-Mobile&amp;Age'!AM42,'ENTR2-Mobile&amp;Age'!AM90)=0,ISNUMBER('ENTR2-Mobile&amp;Age'!AM138)),"",IF(OR('ENTR2-Mobile&amp;Age'!AN42="O",'ENTR2-Mobile&amp;Age'!AN90="O"),"O",IF(AND('ENTR2-Mobile&amp;Age'!AN42='ENTR2-Mobile&amp;Age'!AN90,OR('ENTR2-Mobile&amp;Age'!AN42="K",'ENTR2-Mobile&amp;Age'!AN42="W",'ENTR2-Mobile&amp;Age'!AN42="M")), UPPER('ENTR2-Mobile&amp;Age'!AN42),"")))</f>
        <v/>
      </c>
      <c r="J1303" s="321" t="s">
        <v>184</v>
      </c>
      <c r="K1303" s="322" t="str">
        <f>IF(AND(ISBLANK('ENTR2-Mobile&amp;Age'!AM138),$L$1303&lt;&gt;"M"),"",'ENTR2-Mobile&amp;Age'!AM138)</f>
        <v/>
      </c>
      <c r="L1303" s="316" t="str">
        <f>IF(ISBLANK('ENTR2-Mobile&amp;Age'!AN138),"",'ENTR2-Mobile&amp;Age'!AN138)</f>
        <v/>
      </c>
      <c r="M1303" s="317" t="str">
        <f t="shared" si="21"/>
        <v>OK</v>
      </c>
      <c r="N1303" s="342"/>
    </row>
    <row r="1304" spans="1:14" ht="22.5" x14ac:dyDescent="0.2">
      <c r="A1304" s="316" t="s">
        <v>389</v>
      </c>
      <c r="B1304" s="316" t="s">
        <v>3561</v>
      </c>
      <c r="C1304" s="316" t="s">
        <v>387</v>
      </c>
      <c r="D1304" s="318" t="s">
        <v>1089</v>
      </c>
      <c r="E1304" s="321" t="s">
        <v>184</v>
      </c>
      <c r="F1304" s="316" t="s">
        <v>387</v>
      </c>
      <c r="G1304" s="318" t="s">
        <v>1090</v>
      </c>
      <c r="H1304" s="316" t="str">
        <f>IF(OR(AND('ENTR2-Mobile&amp;Age'!AM43="",'ENTR2-Mobile&amp;Age'!AN43=""),AND('ENTR2-Mobile&amp;Age'!AM91="",'ENTR2-Mobile&amp;Age'!AN91=""),AND('ENTR2-Mobile&amp;Age'!AN43="K",'ENTR2-Mobile&amp;Age'!AN91="K"),OR('ENTR2-Mobile&amp;Age'!AN43="O",'ENTR2-Mobile&amp;Age'!AN91="O")),"",SUM('ENTR2-Mobile&amp;Age'!AM43,'ENTR2-Mobile&amp;Age'!AM91))</f>
        <v/>
      </c>
      <c r="I1304" s="316" t="str">
        <f>IF(AND(OR(AND('ENTR2-Mobile&amp;Age'!AN43="O",'ENTR2-Mobile&amp;Age'!AN91="O"),AND('ENTR2-Mobile&amp;Age'!AN43="K",'ENTR2-Mobile&amp;Age'!AN91="K")),SUM('ENTR2-Mobile&amp;Age'!AM43,'ENTR2-Mobile&amp;Age'!AM91)=0,ISNUMBER('ENTR2-Mobile&amp;Age'!AM139)),"",IF(OR('ENTR2-Mobile&amp;Age'!AN43="O",'ENTR2-Mobile&amp;Age'!AN91="O"),"O",IF(AND('ENTR2-Mobile&amp;Age'!AN43='ENTR2-Mobile&amp;Age'!AN91,OR('ENTR2-Mobile&amp;Age'!AN43="K",'ENTR2-Mobile&amp;Age'!AN43="W",'ENTR2-Mobile&amp;Age'!AN43="M")), UPPER('ENTR2-Mobile&amp;Age'!AN43),"")))</f>
        <v/>
      </c>
      <c r="J1304" s="321" t="s">
        <v>184</v>
      </c>
      <c r="K1304" s="322" t="str">
        <f>IF(AND(ISBLANK('ENTR2-Mobile&amp;Age'!AM139),$L$1304&lt;&gt;"M"),"",'ENTR2-Mobile&amp;Age'!AM139)</f>
        <v/>
      </c>
      <c r="L1304" s="316" t="str">
        <f>IF(ISBLANK('ENTR2-Mobile&amp;Age'!AN139),"",'ENTR2-Mobile&amp;Age'!AN139)</f>
        <v/>
      </c>
      <c r="M1304" s="317" t="str">
        <f t="shared" si="21"/>
        <v>OK</v>
      </c>
      <c r="N1304" s="342"/>
    </row>
    <row r="1305" spans="1:14" ht="22.5" x14ac:dyDescent="0.2">
      <c r="A1305" s="316" t="s">
        <v>389</v>
      </c>
      <c r="B1305" s="316" t="s">
        <v>3562</v>
      </c>
      <c r="C1305" s="316" t="s">
        <v>387</v>
      </c>
      <c r="D1305" s="318" t="s">
        <v>1092</v>
      </c>
      <c r="E1305" s="321" t="s">
        <v>184</v>
      </c>
      <c r="F1305" s="316" t="s">
        <v>387</v>
      </c>
      <c r="G1305" s="318" t="s">
        <v>1093</v>
      </c>
      <c r="H1305" s="316" t="str">
        <f>IF(OR(AND('ENTR2-Mobile&amp;Age'!AM44="",'ENTR2-Mobile&amp;Age'!AN44=""),AND('ENTR2-Mobile&amp;Age'!AM92="",'ENTR2-Mobile&amp;Age'!AN92=""),AND('ENTR2-Mobile&amp;Age'!AN44="K",'ENTR2-Mobile&amp;Age'!AN92="K"),OR('ENTR2-Mobile&amp;Age'!AN44="O",'ENTR2-Mobile&amp;Age'!AN92="O")),"",SUM('ENTR2-Mobile&amp;Age'!AM44,'ENTR2-Mobile&amp;Age'!AM92))</f>
        <v/>
      </c>
      <c r="I1305" s="316" t="str">
        <f>IF(AND(OR(AND('ENTR2-Mobile&amp;Age'!AN44="O",'ENTR2-Mobile&amp;Age'!AN92="O"),AND('ENTR2-Mobile&amp;Age'!AN44="K",'ENTR2-Mobile&amp;Age'!AN92="K")),SUM('ENTR2-Mobile&amp;Age'!AM44,'ENTR2-Mobile&amp;Age'!AM92)=0,ISNUMBER('ENTR2-Mobile&amp;Age'!AM140)),"",IF(OR('ENTR2-Mobile&amp;Age'!AN44="O",'ENTR2-Mobile&amp;Age'!AN92="O"),"O",IF(AND('ENTR2-Mobile&amp;Age'!AN44='ENTR2-Mobile&amp;Age'!AN92,OR('ENTR2-Mobile&amp;Age'!AN44="K",'ENTR2-Mobile&amp;Age'!AN44="W",'ENTR2-Mobile&amp;Age'!AN44="M")), UPPER('ENTR2-Mobile&amp;Age'!AN44),"")))</f>
        <v/>
      </c>
      <c r="J1305" s="321" t="s">
        <v>184</v>
      </c>
      <c r="K1305" s="322" t="str">
        <f>IF(AND(ISBLANK('ENTR2-Mobile&amp;Age'!AM140),$L$1305&lt;&gt;"M"),"",'ENTR2-Mobile&amp;Age'!AM140)</f>
        <v/>
      </c>
      <c r="L1305" s="316" t="str">
        <f>IF(ISBLANK('ENTR2-Mobile&amp;Age'!AN140),"",'ENTR2-Mobile&amp;Age'!AN140)</f>
        <v/>
      </c>
      <c r="M1305" s="317" t="str">
        <f t="shared" si="21"/>
        <v>OK</v>
      </c>
      <c r="N1305" s="342"/>
    </row>
    <row r="1306" spans="1:14" ht="22.5" x14ac:dyDescent="0.2">
      <c r="A1306" s="316" t="s">
        <v>389</v>
      </c>
      <c r="B1306" s="316" t="s">
        <v>3563</v>
      </c>
      <c r="C1306" s="316" t="s">
        <v>387</v>
      </c>
      <c r="D1306" s="318" t="s">
        <v>1095</v>
      </c>
      <c r="E1306" s="321" t="s">
        <v>184</v>
      </c>
      <c r="F1306" s="316" t="s">
        <v>387</v>
      </c>
      <c r="G1306" s="318" t="s">
        <v>1096</v>
      </c>
      <c r="H1306" s="316" t="str">
        <f>IF(OR(AND('ENTR2-Mobile&amp;Age'!AM45="",'ENTR2-Mobile&amp;Age'!AN45=""),AND('ENTR2-Mobile&amp;Age'!AM93="",'ENTR2-Mobile&amp;Age'!AN93=""),AND('ENTR2-Mobile&amp;Age'!AN45="K",'ENTR2-Mobile&amp;Age'!AN93="K"),OR('ENTR2-Mobile&amp;Age'!AN45="O",'ENTR2-Mobile&amp;Age'!AN93="O")),"",SUM('ENTR2-Mobile&amp;Age'!AM45,'ENTR2-Mobile&amp;Age'!AM93))</f>
        <v/>
      </c>
      <c r="I1306" s="316" t="str">
        <f>IF(AND(OR(AND('ENTR2-Mobile&amp;Age'!AN45="O",'ENTR2-Mobile&amp;Age'!AN93="O"),AND('ENTR2-Mobile&amp;Age'!AN45="K",'ENTR2-Mobile&amp;Age'!AN93="K")),SUM('ENTR2-Mobile&amp;Age'!AM45,'ENTR2-Mobile&amp;Age'!AM93)=0,ISNUMBER('ENTR2-Mobile&amp;Age'!AM141)),"",IF(OR('ENTR2-Mobile&amp;Age'!AN45="O",'ENTR2-Mobile&amp;Age'!AN93="O"),"O",IF(AND('ENTR2-Mobile&amp;Age'!AN45='ENTR2-Mobile&amp;Age'!AN93,OR('ENTR2-Mobile&amp;Age'!AN45="K",'ENTR2-Mobile&amp;Age'!AN45="W",'ENTR2-Mobile&amp;Age'!AN45="M")), UPPER('ENTR2-Mobile&amp;Age'!AN45),"")))</f>
        <v/>
      </c>
      <c r="J1306" s="321" t="s">
        <v>184</v>
      </c>
      <c r="K1306" s="322" t="str">
        <f>IF(AND(ISBLANK('ENTR2-Mobile&amp;Age'!AM141),$L$1306&lt;&gt;"M"),"",'ENTR2-Mobile&amp;Age'!AM141)</f>
        <v/>
      </c>
      <c r="L1306" s="316" t="str">
        <f>IF(ISBLANK('ENTR2-Mobile&amp;Age'!AN141),"",'ENTR2-Mobile&amp;Age'!AN141)</f>
        <v/>
      </c>
      <c r="M1306" s="317" t="str">
        <f t="shared" si="21"/>
        <v>OK</v>
      </c>
      <c r="N1306" s="342"/>
    </row>
    <row r="1307" spans="1:14" ht="22.5" x14ac:dyDescent="0.2">
      <c r="A1307" s="316" t="s">
        <v>389</v>
      </c>
      <c r="B1307" s="316" t="s">
        <v>3564</v>
      </c>
      <c r="C1307" s="316" t="s">
        <v>387</v>
      </c>
      <c r="D1307" s="318" t="s">
        <v>1098</v>
      </c>
      <c r="E1307" s="321" t="s">
        <v>184</v>
      </c>
      <c r="F1307" s="316" t="s">
        <v>387</v>
      </c>
      <c r="G1307" s="318" t="s">
        <v>1099</v>
      </c>
      <c r="H1307" s="316" t="str">
        <f>IF(OR(AND('ENTR2-Mobile&amp;Age'!AM46="",'ENTR2-Mobile&amp;Age'!AN46=""),AND('ENTR2-Mobile&amp;Age'!AM94="",'ENTR2-Mobile&amp;Age'!AN94=""),AND('ENTR2-Mobile&amp;Age'!AN46="K",'ENTR2-Mobile&amp;Age'!AN94="K"),OR('ENTR2-Mobile&amp;Age'!AN46="O",'ENTR2-Mobile&amp;Age'!AN94="O")),"",SUM('ENTR2-Mobile&amp;Age'!AM46,'ENTR2-Mobile&amp;Age'!AM94))</f>
        <v/>
      </c>
      <c r="I1307" s="316" t="str">
        <f>IF(AND(OR(AND('ENTR2-Mobile&amp;Age'!AN46="O",'ENTR2-Mobile&amp;Age'!AN94="O"),AND('ENTR2-Mobile&amp;Age'!AN46="K",'ENTR2-Mobile&amp;Age'!AN94="K")),SUM('ENTR2-Mobile&amp;Age'!AM46,'ENTR2-Mobile&amp;Age'!AM94)=0,ISNUMBER('ENTR2-Mobile&amp;Age'!AM142)),"",IF(OR('ENTR2-Mobile&amp;Age'!AN46="O",'ENTR2-Mobile&amp;Age'!AN94="O"),"O",IF(AND('ENTR2-Mobile&amp;Age'!AN46='ENTR2-Mobile&amp;Age'!AN94,OR('ENTR2-Mobile&amp;Age'!AN46="K",'ENTR2-Mobile&amp;Age'!AN46="W",'ENTR2-Mobile&amp;Age'!AN46="M")), UPPER('ENTR2-Mobile&amp;Age'!AN46),"")))</f>
        <v/>
      </c>
      <c r="J1307" s="321" t="s">
        <v>184</v>
      </c>
      <c r="K1307" s="322" t="str">
        <f>IF(AND(ISBLANK('ENTR2-Mobile&amp;Age'!AM142),$L$1307&lt;&gt;"M"),"",'ENTR2-Mobile&amp;Age'!AM142)</f>
        <v/>
      </c>
      <c r="L1307" s="316" t="str">
        <f>IF(ISBLANK('ENTR2-Mobile&amp;Age'!AN142),"",'ENTR2-Mobile&amp;Age'!AN142)</f>
        <v/>
      </c>
      <c r="M1307" s="317" t="str">
        <f t="shared" si="21"/>
        <v>OK</v>
      </c>
      <c r="N1307" s="342"/>
    </row>
    <row r="1308" spans="1:14" ht="22.5" x14ac:dyDescent="0.2">
      <c r="A1308" s="316" t="s">
        <v>389</v>
      </c>
      <c r="B1308" s="316" t="s">
        <v>3565</v>
      </c>
      <c r="C1308" s="316" t="s">
        <v>387</v>
      </c>
      <c r="D1308" s="318" t="s">
        <v>1101</v>
      </c>
      <c r="E1308" s="321" t="s">
        <v>184</v>
      </c>
      <c r="F1308" s="316" t="s">
        <v>387</v>
      </c>
      <c r="G1308" s="318" t="s">
        <v>1102</v>
      </c>
      <c r="H1308" s="316" t="str">
        <f>IF(OR(AND('ENTR2-Mobile&amp;Age'!AM47="",'ENTR2-Mobile&amp;Age'!AN47=""),AND('ENTR2-Mobile&amp;Age'!AM95="",'ENTR2-Mobile&amp;Age'!AN95=""),AND('ENTR2-Mobile&amp;Age'!AN47="K",'ENTR2-Mobile&amp;Age'!AN95="K"),OR('ENTR2-Mobile&amp;Age'!AN47="O",'ENTR2-Mobile&amp;Age'!AN95="O")),"",SUM('ENTR2-Mobile&amp;Age'!AM47,'ENTR2-Mobile&amp;Age'!AM95))</f>
        <v/>
      </c>
      <c r="I1308" s="316" t="str">
        <f>IF(AND(OR(AND('ENTR2-Mobile&amp;Age'!AN47="O",'ENTR2-Mobile&amp;Age'!AN95="O"),AND('ENTR2-Mobile&amp;Age'!AN47="K",'ENTR2-Mobile&amp;Age'!AN95="K")),SUM('ENTR2-Mobile&amp;Age'!AM47,'ENTR2-Mobile&amp;Age'!AM95)=0,ISNUMBER('ENTR2-Mobile&amp;Age'!AM143)),"",IF(OR('ENTR2-Mobile&amp;Age'!AN47="O",'ENTR2-Mobile&amp;Age'!AN95="O"),"O",IF(AND('ENTR2-Mobile&amp;Age'!AN47='ENTR2-Mobile&amp;Age'!AN95,OR('ENTR2-Mobile&amp;Age'!AN47="K",'ENTR2-Mobile&amp;Age'!AN47="W",'ENTR2-Mobile&amp;Age'!AN47="M")), UPPER('ENTR2-Mobile&amp;Age'!AN47),"")))</f>
        <v/>
      </c>
      <c r="J1308" s="321" t="s">
        <v>184</v>
      </c>
      <c r="K1308" s="322" t="str">
        <f>IF(AND(ISBLANK('ENTR2-Mobile&amp;Age'!AM143),$L$1308&lt;&gt;"M"),"",'ENTR2-Mobile&amp;Age'!AM143)</f>
        <v/>
      </c>
      <c r="L1308" s="316" t="str">
        <f>IF(ISBLANK('ENTR2-Mobile&amp;Age'!AN143),"",'ENTR2-Mobile&amp;Age'!AN143)</f>
        <v/>
      </c>
      <c r="M1308" s="317" t="str">
        <f t="shared" si="21"/>
        <v>OK</v>
      </c>
      <c r="N1308" s="342"/>
    </row>
    <row r="1309" spans="1:14" ht="22.5" x14ac:dyDescent="0.2">
      <c r="A1309" s="316" t="s">
        <v>389</v>
      </c>
      <c r="B1309" s="316" t="s">
        <v>3566</v>
      </c>
      <c r="C1309" s="316" t="s">
        <v>387</v>
      </c>
      <c r="D1309" s="318" t="s">
        <v>1104</v>
      </c>
      <c r="E1309" s="321" t="s">
        <v>184</v>
      </c>
      <c r="F1309" s="316" t="s">
        <v>387</v>
      </c>
      <c r="G1309" s="318" t="s">
        <v>1105</v>
      </c>
      <c r="H1309" s="316" t="str">
        <f>IF(OR(AND('ENTR2-Mobile&amp;Age'!AM48="",'ENTR2-Mobile&amp;Age'!AN48=""),AND('ENTR2-Mobile&amp;Age'!AM96="",'ENTR2-Mobile&amp;Age'!AN96=""),AND('ENTR2-Mobile&amp;Age'!AN48="K",'ENTR2-Mobile&amp;Age'!AN96="K"),OR('ENTR2-Mobile&amp;Age'!AN48="O",'ENTR2-Mobile&amp;Age'!AN96="O")),"",SUM('ENTR2-Mobile&amp;Age'!AM48,'ENTR2-Mobile&amp;Age'!AM96))</f>
        <v/>
      </c>
      <c r="I1309" s="316" t="str">
        <f>IF(AND(OR(AND('ENTR2-Mobile&amp;Age'!AN48="O",'ENTR2-Mobile&amp;Age'!AN96="O"),AND('ENTR2-Mobile&amp;Age'!AN48="K",'ENTR2-Mobile&amp;Age'!AN96="K")),SUM('ENTR2-Mobile&amp;Age'!AM48,'ENTR2-Mobile&amp;Age'!AM96)=0,ISNUMBER('ENTR2-Mobile&amp;Age'!AM144)),"",IF(OR('ENTR2-Mobile&amp;Age'!AN48="O",'ENTR2-Mobile&amp;Age'!AN96="O"),"O",IF(AND('ENTR2-Mobile&amp;Age'!AN48='ENTR2-Mobile&amp;Age'!AN96,OR('ENTR2-Mobile&amp;Age'!AN48="K",'ENTR2-Mobile&amp;Age'!AN48="W",'ENTR2-Mobile&amp;Age'!AN48="M")), UPPER('ENTR2-Mobile&amp;Age'!AN48),"")))</f>
        <v/>
      </c>
      <c r="J1309" s="321" t="s">
        <v>184</v>
      </c>
      <c r="K1309" s="322" t="str">
        <f>IF(AND(ISBLANK('ENTR2-Mobile&amp;Age'!AM144),$L$1309&lt;&gt;"M"),"",'ENTR2-Mobile&amp;Age'!AM144)</f>
        <v/>
      </c>
      <c r="L1309" s="316" t="str">
        <f>IF(ISBLANK('ENTR2-Mobile&amp;Age'!AN144),"",'ENTR2-Mobile&amp;Age'!AN144)</f>
        <v/>
      </c>
      <c r="M1309" s="317" t="str">
        <f t="shared" si="21"/>
        <v>OK</v>
      </c>
      <c r="N1309" s="342"/>
    </row>
    <row r="1310" spans="1:14" ht="22.5" x14ac:dyDescent="0.2">
      <c r="A1310" s="316" t="s">
        <v>389</v>
      </c>
      <c r="B1310" s="316" t="s">
        <v>3567</v>
      </c>
      <c r="C1310" s="316" t="s">
        <v>387</v>
      </c>
      <c r="D1310" s="318" t="s">
        <v>1107</v>
      </c>
      <c r="E1310" s="321" t="s">
        <v>184</v>
      </c>
      <c r="F1310" s="316" t="s">
        <v>387</v>
      </c>
      <c r="G1310" s="318" t="s">
        <v>1108</v>
      </c>
      <c r="H1310" s="316" t="str">
        <f>IF(OR(AND('ENTR2-Mobile&amp;Age'!AM49="",'ENTR2-Mobile&amp;Age'!AN49=""),AND('ENTR2-Mobile&amp;Age'!AM97="",'ENTR2-Mobile&amp;Age'!AN97=""),AND('ENTR2-Mobile&amp;Age'!AN49="K",'ENTR2-Mobile&amp;Age'!AN97="K"),OR('ENTR2-Mobile&amp;Age'!AN49="O",'ENTR2-Mobile&amp;Age'!AN97="O")),"",SUM('ENTR2-Mobile&amp;Age'!AM49,'ENTR2-Mobile&amp;Age'!AM97))</f>
        <v/>
      </c>
      <c r="I1310" s="316" t="str">
        <f>IF(AND(OR(AND('ENTR2-Mobile&amp;Age'!AN49="O",'ENTR2-Mobile&amp;Age'!AN97="O"),AND('ENTR2-Mobile&amp;Age'!AN49="K",'ENTR2-Mobile&amp;Age'!AN97="K")),SUM('ENTR2-Mobile&amp;Age'!AM49,'ENTR2-Mobile&amp;Age'!AM97)=0,ISNUMBER('ENTR2-Mobile&amp;Age'!AM145)),"",IF(OR('ENTR2-Mobile&amp;Age'!AN49="O",'ENTR2-Mobile&amp;Age'!AN97="O"),"O",IF(AND('ENTR2-Mobile&amp;Age'!AN49='ENTR2-Mobile&amp;Age'!AN97,OR('ENTR2-Mobile&amp;Age'!AN49="K",'ENTR2-Mobile&amp;Age'!AN49="W",'ENTR2-Mobile&amp;Age'!AN49="M")), UPPER('ENTR2-Mobile&amp;Age'!AN49),"")))</f>
        <v/>
      </c>
      <c r="J1310" s="321" t="s">
        <v>184</v>
      </c>
      <c r="K1310" s="322" t="str">
        <f>IF(AND(ISBLANK('ENTR2-Mobile&amp;Age'!AM145),$L$1310&lt;&gt;"M"),"",'ENTR2-Mobile&amp;Age'!AM145)</f>
        <v/>
      </c>
      <c r="L1310" s="316" t="str">
        <f>IF(ISBLANK('ENTR2-Mobile&amp;Age'!AN145),"",'ENTR2-Mobile&amp;Age'!AN145)</f>
        <v/>
      </c>
      <c r="M1310" s="317" t="str">
        <f t="shared" si="21"/>
        <v>OK</v>
      </c>
      <c r="N1310" s="342"/>
    </row>
    <row r="1311" spans="1:14" ht="22.5" x14ac:dyDescent="0.2">
      <c r="A1311" s="316" t="s">
        <v>389</v>
      </c>
      <c r="B1311" s="316" t="s">
        <v>3568</v>
      </c>
      <c r="C1311" s="316" t="s">
        <v>387</v>
      </c>
      <c r="D1311" s="318" t="s">
        <v>1110</v>
      </c>
      <c r="E1311" s="321" t="s">
        <v>184</v>
      </c>
      <c r="F1311" s="316" t="s">
        <v>387</v>
      </c>
      <c r="G1311" s="318" t="s">
        <v>1111</v>
      </c>
      <c r="H1311" s="316" t="str">
        <f>IF(OR(AND('ENTR2-Mobile&amp;Age'!AM50="",'ENTR2-Mobile&amp;Age'!AN50=""),AND('ENTR2-Mobile&amp;Age'!AM98="",'ENTR2-Mobile&amp;Age'!AN98=""),AND('ENTR2-Mobile&amp;Age'!AN50="K",'ENTR2-Mobile&amp;Age'!AN98="K"),OR('ENTR2-Mobile&amp;Age'!AN50="O",'ENTR2-Mobile&amp;Age'!AN98="O")),"",SUM('ENTR2-Mobile&amp;Age'!AM50,'ENTR2-Mobile&amp;Age'!AM98))</f>
        <v/>
      </c>
      <c r="I1311" s="316" t="str">
        <f>IF(AND(OR(AND('ENTR2-Mobile&amp;Age'!AN50="O",'ENTR2-Mobile&amp;Age'!AN98="O"),AND('ENTR2-Mobile&amp;Age'!AN50="K",'ENTR2-Mobile&amp;Age'!AN98="K")),SUM('ENTR2-Mobile&amp;Age'!AM50,'ENTR2-Mobile&amp;Age'!AM98)=0,ISNUMBER('ENTR2-Mobile&amp;Age'!AM146)),"",IF(OR('ENTR2-Mobile&amp;Age'!AN50="O",'ENTR2-Mobile&amp;Age'!AN98="O"),"O",IF(AND('ENTR2-Mobile&amp;Age'!AN50='ENTR2-Mobile&amp;Age'!AN98,OR('ENTR2-Mobile&amp;Age'!AN50="K",'ENTR2-Mobile&amp;Age'!AN50="W",'ENTR2-Mobile&amp;Age'!AN50="M")), UPPER('ENTR2-Mobile&amp;Age'!AN50),"")))</f>
        <v/>
      </c>
      <c r="J1311" s="321" t="s">
        <v>184</v>
      </c>
      <c r="K1311" s="322" t="str">
        <f>IF(AND(ISBLANK('ENTR2-Mobile&amp;Age'!AM146),$L$1311&lt;&gt;"M"),"",'ENTR2-Mobile&amp;Age'!AM146)</f>
        <v/>
      </c>
      <c r="L1311" s="316" t="str">
        <f>IF(ISBLANK('ENTR2-Mobile&amp;Age'!AN146),"",'ENTR2-Mobile&amp;Age'!AN146)</f>
        <v/>
      </c>
      <c r="M1311" s="317" t="str">
        <f t="shared" si="21"/>
        <v>OK</v>
      </c>
      <c r="N1311" s="342"/>
    </row>
    <row r="1312" spans="1:14" ht="22.5" x14ac:dyDescent="0.2">
      <c r="A1312" s="316" t="s">
        <v>389</v>
      </c>
      <c r="B1312" s="316" t="s">
        <v>3569</v>
      </c>
      <c r="C1312" s="316" t="s">
        <v>387</v>
      </c>
      <c r="D1312" s="318" t="s">
        <v>1113</v>
      </c>
      <c r="E1312" s="321" t="s">
        <v>184</v>
      </c>
      <c r="F1312" s="316" t="s">
        <v>387</v>
      </c>
      <c r="G1312" s="318" t="s">
        <v>1114</v>
      </c>
      <c r="H1312" s="316" t="str">
        <f>IF(OR(AND('ENTR2-Mobile&amp;Age'!AM51="",'ENTR2-Mobile&amp;Age'!AN51=""),AND('ENTR2-Mobile&amp;Age'!AM99="",'ENTR2-Mobile&amp;Age'!AN99=""),AND('ENTR2-Mobile&amp;Age'!AN51="K",'ENTR2-Mobile&amp;Age'!AN99="K"),OR('ENTR2-Mobile&amp;Age'!AN51="O",'ENTR2-Mobile&amp;Age'!AN99="O")),"",SUM('ENTR2-Mobile&amp;Age'!AM51,'ENTR2-Mobile&amp;Age'!AM99))</f>
        <v/>
      </c>
      <c r="I1312" s="316" t="str">
        <f>IF(AND(OR(AND('ENTR2-Mobile&amp;Age'!AN51="O",'ENTR2-Mobile&amp;Age'!AN99="O"),AND('ENTR2-Mobile&amp;Age'!AN51="K",'ENTR2-Mobile&amp;Age'!AN99="K")),SUM('ENTR2-Mobile&amp;Age'!AM51,'ENTR2-Mobile&amp;Age'!AM99)=0,ISNUMBER('ENTR2-Mobile&amp;Age'!AM147)),"",IF(OR('ENTR2-Mobile&amp;Age'!AN51="O",'ENTR2-Mobile&amp;Age'!AN99="O"),"O",IF(AND('ENTR2-Mobile&amp;Age'!AN51='ENTR2-Mobile&amp;Age'!AN99,OR('ENTR2-Mobile&amp;Age'!AN51="K",'ENTR2-Mobile&amp;Age'!AN51="W",'ENTR2-Mobile&amp;Age'!AN51="M")), UPPER('ENTR2-Mobile&amp;Age'!AN51),"")))</f>
        <v/>
      </c>
      <c r="J1312" s="321" t="s">
        <v>184</v>
      </c>
      <c r="K1312" s="322" t="str">
        <f>IF(AND(ISBLANK('ENTR2-Mobile&amp;Age'!AM147),$L$1312&lt;&gt;"M"),"",'ENTR2-Mobile&amp;Age'!AM147)</f>
        <v/>
      </c>
      <c r="L1312" s="316" t="str">
        <f>IF(ISBLANK('ENTR2-Mobile&amp;Age'!AN147),"",'ENTR2-Mobile&amp;Age'!AN147)</f>
        <v/>
      </c>
      <c r="M1312" s="317" t="str">
        <f t="shared" si="21"/>
        <v>OK</v>
      </c>
      <c r="N1312" s="342"/>
    </row>
    <row r="1313" spans="1:14" ht="22.5" x14ac:dyDescent="0.2">
      <c r="A1313" s="316" t="s">
        <v>389</v>
      </c>
      <c r="B1313" s="316" t="s">
        <v>3570</v>
      </c>
      <c r="C1313" s="316" t="s">
        <v>387</v>
      </c>
      <c r="D1313" s="318" t="s">
        <v>1116</v>
      </c>
      <c r="E1313" s="321" t="s">
        <v>184</v>
      </c>
      <c r="F1313" s="316" t="s">
        <v>387</v>
      </c>
      <c r="G1313" s="318" t="s">
        <v>1117</v>
      </c>
      <c r="H1313" s="316" t="str">
        <f>IF(OR(AND('ENTR2-Mobile&amp;Age'!AM52="",'ENTR2-Mobile&amp;Age'!AN52=""),AND('ENTR2-Mobile&amp;Age'!AM100="",'ENTR2-Mobile&amp;Age'!AN100=""),AND('ENTR2-Mobile&amp;Age'!AN52="K",'ENTR2-Mobile&amp;Age'!AN100="K"),OR('ENTR2-Mobile&amp;Age'!AN52="O",'ENTR2-Mobile&amp;Age'!AN100="O")),"",SUM('ENTR2-Mobile&amp;Age'!AM52,'ENTR2-Mobile&amp;Age'!AM100))</f>
        <v/>
      </c>
      <c r="I1313" s="316" t="str">
        <f>IF(AND(OR(AND('ENTR2-Mobile&amp;Age'!AN52="O",'ENTR2-Mobile&amp;Age'!AN100="O"),AND('ENTR2-Mobile&amp;Age'!AN52="K",'ENTR2-Mobile&amp;Age'!AN100="K")),SUM('ENTR2-Mobile&amp;Age'!AM52,'ENTR2-Mobile&amp;Age'!AM100)=0,ISNUMBER('ENTR2-Mobile&amp;Age'!AM148)),"",IF(OR('ENTR2-Mobile&amp;Age'!AN52="O",'ENTR2-Mobile&amp;Age'!AN100="O"),"O",IF(AND('ENTR2-Mobile&amp;Age'!AN52='ENTR2-Mobile&amp;Age'!AN100,OR('ENTR2-Mobile&amp;Age'!AN52="K",'ENTR2-Mobile&amp;Age'!AN52="W",'ENTR2-Mobile&amp;Age'!AN52="M")), UPPER('ENTR2-Mobile&amp;Age'!AN52),"")))</f>
        <v/>
      </c>
      <c r="J1313" s="321" t="s">
        <v>184</v>
      </c>
      <c r="K1313" s="322" t="str">
        <f>IF(AND(ISBLANK('ENTR2-Mobile&amp;Age'!AM148),$L$1313&lt;&gt;"M"),"",'ENTR2-Mobile&amp;Age'!AM148)</f>
        <v/>
      </c>
      <c r="L1313" s="316" t="str">
        <f>IF(ISBLANK('ENTR2-Mobile&amp;Age'!AN148),"",'ENTR2-Mobile&amp;Age'!AN148)</f>
        <v/>
      </c>
      <c r="M1313" s="317" t="str">
        <f t="shared" si="21"/>
        <v>OK</v>
      </c>
      <c r="N1313" s="342"/>
    </row>
    <row r="1314" spans="1:14" ht="22.5" x14ac:dyDescent="0.2">
      <c r="A1314" s="316" t="s">
        <v>389</v>
      </c>
      <c r="B1314" s="316" t="s">
        <v>3571</v>
      </c>
      <c r="C1314" s="316" t="s">
        <v>387</v>
      </c>
      <c r="D1314" s="318" t="s">
        <v>1119</v>
      </c>
      <c r="E1314" s="321" t="s">
        <v>184</v>
      </c>
      <c r="F1314" s="316" t="s">
        <v>387</v>
      </c>
      <c r="G1314" s="318" t="s">
        <v>1120</v>
      </c>
      <c r="H1314" s="316" t="str">
        <f>IF(OR(AND('ENTR2-Mobile&amp;Age'!AM53="",'ENTR2-Mobile&amp;Age'!AN53=""),AND('ENTR2-Mobile&amp;Age'!AM101="",'ENTR2-Mobile&amp;Age'!AN101=""),AND('ENTR2-Mobile&amp;Age'!AN53="K",'ENTR2-Mobile&amp;Age'!AN101="K"),OR('ENTR2-Mobile&amp;Age'!AN53="O",'ENTR2-Mobile&amp;Age'!AN101="O")),"",SUM('ENTR2-Mobile&amp;Age'!AM53,'ENTR2-Mobile&amp;Age'!AM101))</f>
        <v/>
      </c>
      <c r="I1314" s="316" t="str">
        <f>IF(AND(OR(AND('ENTR2-Mobile&amp;Age'!AN53="O",'ENTR2-Mobile&amp;Age'!AN101="O"),AND('ENTR2-Mobile&amp;Age'!AN53="K",'ENTR2-Mobile&amp;Age'!AN101="K")),SUM('ENTR2-Mobile&amp;Age'!AM53,'ENTR2-Mobile&amp;Age'!AM101)=0,ISNUMBER('ENTR2-Mobile&amp;Age'!AM149)),"",IF(OR('ENTR2-Mobile&amp;Age'!AN53="O",'ENTR2-Mobile&amp;Age'!AN101="O"),"O",IF(AND('ENTR2-Mobile&amp;Age'!AN53='ENTR2-Mobile&amp;Age'!AN101,OR('ENTR2-Mobile&amp;Age'!AN53="K",'ENTR2-Mobile&amp;Age'!AN53="W",'ENTR2-Mobile&amp;Age'!AN53="M")), UPPER('ENTR2-Mobile&amp;Age'!AN53),"")))</f>
        <v/>
      </c>
      <c r="J1314" s="321" t="s">
        <v>184</v>
      </c>
      <c r="K1314" s="322" t="str">
        <f>IF(AND(ISBLANK('ENTR2-Mobile&amp;Age'!AM149),$L$1314&lt;&gt;"M"),"",'ENTR2-Mobile&amp;Age'!AM149)</f>
        <v/>
      </c>
      <c r="L1314" s="316" t="str">
        <f>IF(ISBLANK('ENTR2-Mobile&amp;Age'!AN149),"",'ENTR2-Mobile&amp;Age'!AN149)</f>
        <v/>
      </c>
      <c r="M1314" s="317" t="str">
        <f t="shared" si="21"/>
        <v>OK</v>
      </c>
      <c r="N1314" s="342"/>
    </row>
    <row r="1315" spans="1:14" ht="22.5" x14ac:dyDescent="0.2">
      <c r="A1315" s="316" t="s">
        <v>389</v>
      </c>
      <c r="B1315" s="316" t="s">
        <v>3572</v>
      </c>
      <c r="C1315" s="316" t="s">
        <v>387</v>
      </c>
      <c r="D1315" s="318" t="s">
        <v>1122</v>
      </c>
      <c r="E1315" s="321" t="s">
        <v>184</v>
      </c>
      <c r="F1315" s="316" t="s">
        <v>387</v>
      </c>
      <c r="G1315" s="318" t="s">
        <v>1123</v>
      </c>
      <c r="H1315" s="316" t="str">
        <f>IF(OR(AND('ENTR2-Mobile&amp;Age'!AM54="",'ENTR2-Mobile&amp;Age'!AN54=""),AND('ENTR2-Mobile&amp;Age'!AM102="",'ENTR2-Mobile&amp;Age'!AN102=""),AND('ENTR2-Mobile&amp;Age'!AN54="K",'ENTR2-Mobile&amp;Age'!AN102="K"),OR('ENTR2-Mobile&amp;Age'!AN54="O",'ENTR2-Mobile&amp;Age'!AN102="O")),"",SUM('ENTR2-Mobile&amp;Age'!AM54,'ENTR2-Mobile&amp;Age'!AM102))</f>
        <v/>
      </c>
      <c r="I1315" s="316" t="str">
        <f>IF(AND(OR(AND('ENTR2-Mobile&amp;Age'!AN54="O",'ENTR2-Mobile&amp;Age'!AN102="O"),AND('ENTR2-Mobile&amp;Age'!AN54="K",'ENTR2-Mobile&amp;Age'!AN102="K")),SUM('ENTR2-Mobile&amp;Age'!AM54,'ENTR2-Mobile&amp;Age'!AM102)=0,ISNUMBER('ENTR2-Mobile&amp;Age'!AM150)),"",IF(OR('ENTR2-Mobile&amp;Age'!AN54="O",'ENTR2-Mobile&amp;Age'!AN102="O"),"O",IF(AND('ENTR2-Mobile&amp;Age'!AN54='ENTR2-Mobile&amp;Age'!AN102,OR('ENTR2-Mobile&amp;Age'!AN54="K",'ENTR2-Mobile&amp;Age'!AN54="W",'ENTR2-Mobile&amp;Age'!AN54="M")), UPPER('ENTR2-Mobile&amp;Age'!AN54),"")))</f>
        <v/>
      </c>
      <c r="J1315" s="321" t="s">
        <v>184</v>
      </c>
      <c r="K1315" s="322" t="str">
        <f>IF(AND(ISBLANK('ENTR2-Mobile&amp;Age'!AM150),$L$1315&lt;&gt;"M"),"",'ENTR2-Mobile&amp;Age'!AM150)</f>
        <v/>
      </c>
      <c r="L1315" s="316" t="str">
        <f>IF(ISBLANK('ENTR2-Mobile&amp;Age'!AN150),"",'ENTR2-Mobile&amp;Age'!AN150)</f>
        <v/>
      </c>
      <c r="M1315" s="317" t="str">
        <f t="shared" si="21"/>
        <v>OK</v>
      </c>
      <c r="N1315" s="342"/>
    </row>
    <row r="1316" spans="1:14" ht="22.5" x14ac:dyDescent="0.2">
      <c r="A1316" s="316" t="s">
        <v>389</v>
      </c>
      <c r="B1316" s="316" t="s">
        <v>3573</v>
      </c>
      <c r="C1316" s="316" t="s">
        <v>387</v>
      </c>
      <c r="D1316" s="318" t="s">
        <v>1125</v>
      </c>
      <c r="E1316" s="321" t="s">
        <v>184</v>
      </c>
      <c r="F1316" s="316" t="s">
        <v>387</v>
      </c>
      <c r="G1316" s="318" t="s">
        <v>1126</v>
      </c>
      <c r="H1316" s="316" t="str">
        <f>IF(OR(AND('ENTR2-Mobile&amp;Age'!AM55="",'ENTR2-Mobile&amp;Age'!AN55=""),AND('ENTR2-Mobile&amp;Age'!AM103="",'ENTR2-Mobile&amp;Age'!AN103=""),AND('ENTR2-Mobile&amp;Age'!AN55="K",'ENTR2-Mobile&amp;Age'!AN103="K"),OR('ENTR2-Mobile&amp;Age'!AN55="O",'ENTR2-Mobile&amp;Age'!AN103="O")),"",SUM('ENTR2-Mobile&amp;Age'!AM55,'ENTR2-Mobile&amp;Age'!AM103))</f>
        <v/>
      </c>
      <c r="I1316" s="316" t="str">
        <f>IF(AND(OR(AND('ENTR2-Mobile&amp;Age'!AN55="O",'ENTR2-Mobile&amp;Age'!AN103="O"),AND('ENTR2-Mobile&amp;Age'!AN55="K",'ENTR2-Mobile&amp;Age'!AN103="K")),SUM('ENTR2-Mobile&amp;Age'!AM55,'ENTR2-Mobile&amp;Age'!AM103)=0,ISNUMBER('ENTR2-Mobile&amp;Age'!AM151)),"",IF(OR('ENTR2-Mobile&amp;Age'!AN55="O",'ENTR2-Mobile&amp;Age'!AN103="O"),"O",IF(AND('ENTR2-Mobile&amp;Age'!AN55='ENTR2-Mobile&amp;Age'!AN103,OR('ENTR2-Mobile&amp;Age'!AN55="K",'ENTR2-Mobile&amp;Age'!AN55="W",'ENTR2-Mobile&amp;Age'!AN55="M")), UPPER('ENTR2-Mobile&amp;Age'!AN55),"")))</f>
        <v/>
      </c>
      <c r="J1316" s="321" t="s">
        <v>184</v>
      </c>
      <c r="K1316" s="322" t="str">
        <f>IF(AND(ISBLANK('ENTR2-Mobile&amp;Age'!AM151),$L$1316&lt;&gt;"M"),"",'ENTR2-Mobile&amp;Age'!AM151)</f>
        <v/>
      </c>
      <c r="L1316" s="316" t="str">
        <f>IF(ISBLANK('ENTR2-Mobile&amp;Age'!AN151),"",'ENTR2-Mobile&amp;Age'!AN151)</f>
        <v/>
      </c>
      <c r="M1316" s="317" t="str">
        <f t="shared" si="21"/>
        <v>OK</v>
      </c>
      <c r="N1316" s="342"/>
    </row>
    <row r="1317" spans="1:14" ht="22.5" x14ac:dyDescent="0.2">
      <c r="A1317" s="316" t="s">
        <v>389</v>
      </c>
      <c r="B1317" s="316" t="s">
        <v>3574</v>
      </c>
      <c r="C1317" s="316" t="s">
        <v>387</v>
      </c>
      <c r="D1317" s="318" t="s">
        <v>1128</v>
      </c>
      <c r="E1317" s="321" t="s">
        <v>184</v>
      </c>
      <c r="F1317" s="316" t="s">
        <v>387</v>
      </c>
      <c r="G1317" s="318" t="s">
        <v>1129</v>
      </c>
      <c r="H1317" s="316" t="str">
        <f>IF(OR(AND('ENTR2-Mobile&amp;Age'!AM56="",'ENTR2-Mobile&amp;Age'!AN56=""),AND('ENTR2-Mobile&amp;Age'!AM104="",'ENTR2-Mobile&amp;Age'!AN104=""),AND('ENTR2-Mobile&amp;Age'!AN56="K",'ENTR2-Mobile&amp;Age'!AN104="K"),OR('ENTR2-Mobile&amp;Age'!AN56="O",'ENTR2-Mobile&amp;Age'!AN104="O")),"",SUM('ENTR2-Mobile&amp;Age'!AM56,'ENTR2-Mobile&amp;Age'!AM104))</f>
        <v/>
      </c>
      <c r="I1317" s="316" t="str">
        <f>IF(AND(OR(AND('ENTR2-Mobile&amp;Age'!AN56="O",'ENTR2-Mobile&amp;Age'!AN104="O"),AND('ENTR2-Mobile&amp;Age'!AN56="K",'ENTR2-Mobile&amp;Age'!AN104="K")),SUM('ENTR2-Mobile&amp;Age'!AM56,'ENTR2-Mobile&amp;Age'!AM104)=0,ISNUMBER('ENTR2-Mobile&amp;Age'!AM152)),"",IF(OR('ENTR2-Mobile&amp;Age'!AN56="O",'ENTR2-Mobile&amp;Age'!AN104="O"),"O",IF(AND('ENTR2-Mobile&amp;Age'!AN56='ENTR2-Mobile&amp;Age'!AN104,OR('ENTR2-Mobile&amp;Age'!AN56="K",'ENTR2-Mobile&amp;Age'!AN56="W",'ENTR2-Mobile&amp;Age'!AN56="M")), UPPER('ENTR2-Mobile&amp;Age'!AN56),"")))</f>
        <v/>
      </c>
      <c r="J1317" s="321" t="s">
        <v>184</v>
      </c>
      <c r="K1317" s="322" t="str">
        <f>IF(AND(ISBLANK('ENTR2-Mobile&amp;Age'!AM152),$L$1317&lt;&gt;"M"),"",'ENTR2-Mobile&amp;Age'!AM152)</f>
        <v/>
      </c>
      <c r="L1317" s="316" t="str">
        <f>IF(ISBLANK('ENTR2-Mobile&amp;Age'!AN152),"",'ENTR2-Mobile&amp;Age'!AN152)</f>
        <v/>
      </c>
      <c r="M1317" s="317" t="str">
        <f t="shared" si="21"/>
        <v>OK</v>
      </c>
      <c r="N1317" s="342"/>
    </row>
    <row r="1318" spans="1:14" ht="22.5" x14ac:dyDescent="0.2">
      <c r="A1318" s="316" t="s">
        <v>389</v>
      </c>
      <c r="B1318" s="316" t="s">
        <v>3575</v>
      </c>
      <c r="C1318" s="316" t="s">
        <v>387</v>
      </c>
      <c r="D1318" s="318" t="s">
        <v>1131</v>
      </c>
      <c r="E1318" s="321" t="s">
        <v>184</v>
      </c>
      <c r="F1318" s="316" t="s">
        <v>387</v>
      </c>
      <c r="G1318" s="318" t="s">
        <v>1132</v>
      </c>
      <c r="H1318" s="316" t="str">
        <f>IF(OR(AND('ENTR2-Mobile&amp;Age'!AM57="",'ENTR2-Mobile&amp;Age'!AN57=""),AND('ENTR2-Mobile&amp;Age'!AM105="",'ENTR2-Mobile&amp;Age'!AN105=""),AND('ENTR2-Mobile&amp;Age'!AN57="K",'ENTR2-Mobile&amp;Age'!AN105="K"),OR('ENTR2-Mobile&amp;Age'!AN57="O",'ENTR2-Mobile&amp;Age'!AN105="O")),"",SUM('ENTR2-Mobile&amp;Age'!AM57,'ENTR2-Mobile&amp;Age'!AM105))</f>
        <v/>
      </c>
      <c r="I1318" s="316" t="str">
        <f>IF(AND(OR(AND('ENTR2-Mobile&amp;Age'!AN57="O",'ENTR2-Mobile&amp;Age'!AN105="O"),AND('ENTR2-Mobile&amp;Age'!AN57="K",'ENTR2-Mobile&amp;Age'!AN105="K")),SUM('ENTR2-Mobile&amp;Age'!AM57,'ENTR2-Mobile&amp;Age'!AM105)=0,ISNUMBER('ENTR2-Mobile&amp;Age'!AM153)),"",IF(OR('ENTR2-Mobile&amp;Age'!AN57="O",'ENTR2-Mobile&amp;Age'!AN105="O"),"O",IF(AND('ENTR2-Mobile&amp;Age'!AN57='ENTR2-Mobile&amp;Age'!AN105,OR('ENTR2-Mobile&amp;Age'!AN57="K",'ENTR2-Mobile&amp;Age'!AN57="W",'ENTR2-Mobile&amp;Age'!AN57="M")), UPPER('ENTR2-Mobile&amp;Age'!AN57),"")))</f>
        <v/>
      </c>
      <c r="J1318" s="321" t="s">
        <v>184</v>
      </c>
      <c r="K1318" s="322" t="str">
        <f>IF(AND(ISBLANK('ENTR2-Mobile&amp;Age'!AM153),$L$1318&lt;&gt;"M"),"",'ENTR2-Mobile&amp;Age'!AM153)</f>
        <v/>
      </c>
      <c r="L1318" s="316" t="str">
        <f>IF(ISBLANK('ENTR2-Mobile&amp;Age'!AN153),"",'ENTR2-Mobile&amp;Age'!AN153)</f>
        <v/>
      </c>
      <c r="M1318" s="317" t="str">
        <f t="shared" si="21"/>
        <v>OK</v>
      </c>
      <c r="N1318" s="342"/>
    </row>
    <row r="1319" spans="1:14" ht="22.5" x14ac:dyDescent="0.2">
      <c r="A1319" s="316" t="s">
        <v>389</v>
      </c>
      <c r="B1319" s="316" t="s">
        <v>3576</v>
      </c>
      <c r="C1319" s="316" t="s">
        <v>387</v>
      </c>
      <c r="D1319" s="318" t="s">
        <v>1134</v>
      </c>
      <c r="E1319" s="321" t="s">
        <v>184</v>
      </c>
      <c r="F1319" s="316" t="s">
        <v>387</v>
      </c>
      <c r="G1319" s="318" t="s">
        <v>1135</v>
      </c>
      <c r="H1319" s="316" t="str">
        <f>IF(OR(AND('ENTR2-Mobile&amp;Age'!AM58="",'ENTR2-Mobile&amp;Age'!AN58=""),AND('ENTR2-Mobile&amp;Age'!AM106="",'ENTR2-Mobile&amp;Age'!AN106=""),AND('ENTR2-Mobile&amp;Age'!AN58="K",'ENTR2-Mobile&amp;Age'!AN106="K"),OR('ENTR2-Mobile&amp;Age'!AN58="O",'ENTR2-Mobile&amp;Age'!AN106="O")),"",SUM('ENTR2-Mobile&amp;Age'!AM58,'ENTR2-Mobile&amp;Age'!AM106))</f>
        <v/>
      </c>
      <c r="I1319" s="316" t="str">
        <f>IF(AND(OR(AND('ENTR2-Mobile&amp;Age'!AN58="O",'ENTR2-Mobile&amp;Age'!AN106="O"),AND('ENTR2-Mobile&amp;Age'!AN58="K",'ENTR2-Mobile&amp;Age'!AN106="K")),SUM('ENTR2-Mobile&amp;Age'!AM58,'ENTR2-Mobile&amp;Age'!AM106)=0,ISNUMBER('ENTR2-Mobile&amp;Age'!AM154)),"",IF(OR('ENTR2-Mobile&amp;Age'!AN58="O",'ENTR2-Mobile&amp;Age'!AN106="O"),"O",IF(AND('ENTR2-Mobile&amp;Age'!AN58='ENTR2-Mobile&amp;Age'!AN106,OR('ENTR2-Mobile&amp;Age'!AN58="K",'ENTR2-Mobile&amp;Age'!AN58="W",'ENTR2-Mobile&amp;Age'!AN58="M")), UPPER('ENTR2-Mobile&amp;Age'!AN58),"")))</f>
        <v/>
      </c>
      <c r="J1319" s="321" t="s">
        <v>184</v>
      </c>
      <c r="K1319" s="322" t="str">
        <f>IF(AND(ISBLANK('ENTR2-Mobile&amp;Age'!AM154),$L$1319&lt;&gt;"M"),"",'ENTR2-Mobile&amp;Age'!AM154)</f>
        <v/>
      </c>
      <c r="L1319" s="316" t="str">
        <f>IF(ISBLANK('ENTR2-Mobile&amp;Age'!AN154),"",'ENTR2-Mobile&amp;Age'!AN154)</f>
        <v/>
      </c>
      <c r="M1319" s="317" t="str">
        <f t="shared" si="21"/>
        <v>OK</v>
      </c>
      <c r="N1319" s="342"/>
    </row>
    <row r="1320" spans="1:14" ht="22.5" x14ac:dyDescent="0.2">
      <c r="A1320" s="316" t="s">
        <v>389</v>
      </c>
      <c r="B1320" s="316" t="s">
        <v>3577</v>
      </c>
      <c r="C1320" s="316" t="s">
        <v>387</v>
      </c>
      <c r="D1320" s="318" t="s">
        <v>1137</v>
      </c>
      <c r="E1320" s="321" t="s">
        <v>184</v>
      </c>
      <c r="F1320" s="316" t="s">
        <v>387</v>
      </c>
      <c r="G1320" s="318" t="s">
        <v>1138</v>
      </c>
      <c r="H1320" s="316" t="str">
        <f>IF(OR(AND('ENTR2-Mobile&amp;Age'!AM59="",'ENTR2-Mobile&amp;Age'!AN59=""),AND('ENTR2-Mobile&amp;Age'!AM107="",'ENTR2-Mobile&amp;Age'!AN107=""),AND('ENTR2-Mobile&amp;Age'!AN59="K",'ENTR2-Mobile&amp;Age'!AN107="K"),OR('ENTR2-Mobile&amp;Age'!AN59="O",'ENTR2-Mobile&amp;Age'!AN107="O")),"",SUM('ENTR2-Mobile&amp;Age'!AM59,'ENTR2-Mobile&amp;Age'!AM107))</f>
        <v/>
      </c>
      <c r="I1320" s="316" t="str">
        <f>IF(AND(OR(AND('ENTR2-Mobile&amp;Age'!AN59="O",'ENTR2-Mobile&amp;Age'!AN107="O"),AND('ENTR2-Mobile&amp;Age'!AN59="K",'ENTR2-Mobile&amp;Age'!AN107="K")),SUM('ENTR2-Mobile&amp;Age'!AM59,'ENTR2-Mobile&amp;Age'!AM107)=0,ISNUMBER('ENTR2-Mobile&amp;Age'!AM155)),"",IF(OR('ENTR2-Mobile&amp;Age'!AN59="O",'ENTR2-Mobile&amp;Age'!AN107="O"),"O",IF(AND('ENTR2-Mobile&amp;Age'!AN59='ENTR2-Mobile&amp;Age'!AN107,OR('ENTR2-Mobile&amp;Age'!AN59="K",'ENTR2-Mobile&amp;Age'!AN59="W",'ENTR2-Mobile&amp;Age'!AN59="M")), UPPER('ENTR2-Mobile&amp;Age'!AN59),"")))</f>
        <v/>
      </c>
      <c r="J1320" s="321" t="s">
        <v>184</v>
      </c>
      <c r="K1320" s="322" t="str">
        <f>IF(AND(ISBLANK('ENTR2-Mobile&amp;Age'!AM155),$L$1320&lt;&gt;"M"),"",'ENTR2-Mobile&amp;Age'!AM155)</f>
        <v/>
      </c>
      <c r="L1320" s="316" t="str">
        <f>IF(ISBLANK('ENTR2-Mobile&amp;Age'!AN155),"",'ENTR2-Mobile&amp;Age'!AN155)</f>
        <v/>
      </c>
      <c r="M1320" s="317" t="str">
        <f t="shared" si="21"/>
        <v>OK</v>
      </c>
      <c r="N1320" s="342"/>
    </row>
    <row r="1321" spans="1:14" ht="22.5" x14ac:dyDescent="0.2">
      <c r="A1321" s="316" t="s">
        <v>389</v>
      </c>
      <c r="B1321" s="316" t="s">
        <v>3578</v>
      </c>
      <c r="C1321" s="316" t="s">
        <v>387</v>
      </c>
      <c r="D1321" s="318" t="s">
        <v>1140</v>
      </c>
      <c r="E1321" s="321" t="s">
        <v>184</v>
      </c>
      <c r="F1321" s="316" t="s">
        <v>387</v>
      </c>
      <c r="G1321" s="318" t="s">
        <v>1141</v>
      </c>
      <c r="H1321" s="316" t="str">
        <f>IF(OR(AND('ENTR2-Mobile&amp;Age'!AM60="",'ENTR2-Mobile&amp;Age'!AN60=""),AND('ENTR2-Mobile&amp;Age'!AM108="",'ENTR2-Mobile&amp;Age'!AN108=""),AND('ENTR2-Mobile&amp;Age'!AN60="K",'ENTR2-Mobile&amp;Age'!AN108="K"),OR('ENTR2-Mobile&amp;Age'!AN60="O",'ENTR2-Mobile&amp;Age'!AN108="O")),"",SUM('ENTR2-Mobile&amp;Age'!AM60,'ENTR2-Mobile&amp;Age'!AM108))</f>
        <v/>
      </c>
      <c r="I1321" s="316" t="str">
        <f>IF(AND(OR(AND('ENTR2-Mobile&amp;Age'!AN60="O",'ENTR2-Mobile&amp;Age'!AN108="O"),AND('ENTR2-Mobile&amp;Age'!AN60="K",'ENTR2-Mobile&amp;Age'!AN108="K")),SUM('ENTR2-Mobile&amp;Age'!AM60,'ENTR2-Mobile&amp;Age'!AM108)=0,ISNUMBER('ENTR2-Mobile&amp;Age'!AM156)),"",IF(OR('ENTR2-Mobile&amp;Age'!AN60="O",'ENTR2-Mobile&amp;Age'!AN108="O"),"O",IF(AND('ENTR2-Mobile&amp;Age'!AN60='ENTR2-Mobile&amp;Age'!AN108,OR('ENTR2-Mobile&amp;Age'!AN60="K",'ENTR2-Mobile&amp;Age'!AN60="W",'ENTR2-Mobile&amp;Age'!AN60="M")), UPPER('ENTR2-Mobile&amp;Age'!AN60),"")))</f>
        <v/>
      </c>
      <c r="J1321" s="321" t="s">
        <v>184</v>
      </c>
      <c r="K1321" s="322" t="str">
        <f>IF(AND(ISBLANK('ENTR2-Mobile&amp;Age'!AM156),$L$1321&lt;&gt;"M"),"",'ENTR2-Mobile&amp;Age'!AM156)</f>
        <v/>
      </c>
      <c r="L1321" s="316" t="str">
        <f>IF(ISBLANK('ENTR2-Mobile&amp;Age'!AN156),"",'ENTR2-Mobile&amp;Age'!AN156)</f>
        <v/>
      </c>
      <c r="M1321" s="317" t="str">
        <f t="shared" si="21"/>
        <v>OK</v>
      </c>
      <c r="N1321" s="342"/>
    </row>
    <row r="1322" spans="1:14" ht="22.5" x14ac:dyDescent="0.2">
      <c r="A1322" s="316" t="s">
        <v>389</v>
      </c>
      <c r="B1322" s="316" t="s">
        <v>3579</v>
      </c>
      <c r="C1322" s="316" t="s">
        <v>387</v>
      </c>
      <c r="D1322" s="318" t="s">
        <v>1143</v>
      </c>
      <c r="E1322" s="321" t="s">
        <v>184</v>
      </c>
      <c r="F1322" s="316" t="s">
        <v>387</v>
      </c>
      <c r="G1322" s="318" t="s">
        <v>1144</v>
      </c>
      <c r="H1322" s="316" t="str">
        <f>IF(OR(AND('ENTR2-Mobile&amp;Age'!AM61="",'ENTR2-Mobile&amp;Age'!AN61=""),AND('ENTR2-Mobile&amp;Age'!AM109="",'ENTR2-Mobile&amp;Age'!AN109=""),AND('ENTR2-Mobile&amp;Age'!AN61="K",'ENTR2-Mobile&amp;Age'!AN109="K"),OR('ENTR2-Mobile&amp;Age'!AN61="O",'ENTR2-Mobile&amp;Age'!AN109="O")),"",SUM('ENTR2-Mobile&amp;Age'!AM61,'ENTR2-Mobile&amp;Age'!AM109))</f>
        <v/>
      </c>
      <c r="I1322" s="316" t="str">
        <f>IF(AND(OR(AND('ENTR2-Mobile&amp;Age'!AN61="O",'ENTR2-Mobile&amp;Age'!AN109="O"),AND('ENTR2-Mobile&amp;Age'!AN61="K",'ENTR2-Mobile&amp;Age'!AN109="K")),SUM('ENTR2-Mobile&amp;Age'!AM61,'ENTR2-Mobile&amp;Age'!AM109)=0,ISNUMBER('ENTR2-Mobile&amp;Age'!AM157)),"",IF(OR('ENTR2-Mobile&amp;Age'!AN61="O",'ENTR2-Mobile&amp;Age'!AN109="O"),"O",IF(AND('ENTR2-Mobile&amp;Age'!AN61='ENTR2-Mobile&amp;Age'!AN109,OR('ENTR2-Mobile&amp;Age'!AN61="K",'ENTR2-Mobile&amp;Age'!AN61="W",'ENTR2-Mobile&amp;Age'!AN61="M")), UPPER('ENTR2-Mobile&amp;Age'!AN61),"")))</f>
        <v/>
      </c>
      <c r="J1322" s="321" t="s">
        <v>184</v>
      </c>
      <c r="K1322" s="322" t="str">
        <f>IF(AND(ISBLANK('ENTR2-Mobile&amp;Age'!AM157),$L$1322&lt;&gt;"M"),"",'ENTR2-Mobile&amp;Age'!AM157)</f>
        <v/>
      </c>
      <c r="L1322" s="316" t="str">
        <f>IF(ISBLANK('ENTR2-Mobile&amp;Age'!AN157),"",'ENTR2-Mobile&amp;Age'!AN157)</f>
        <v/>
      </c>
      <c r="M1322" s="317" t="str">
        <f t="shared" si="21"/>
        <v>OK</v>
      </c>
      <c r="N1322" s="342"/>
    </row>
    <row r="1323" spans="1:14" ht="22.5" x14ac:dyDescent="0.2">
      <c r="A1323" s="316" t="s">
        <v>389</v>
      </c>
      <c r="B1323" s="316" t="s">
        <v>3580</v>
      </c>
      <c r="C1323" s="316" t="s">
        <v>387</v>
      </c>
      <c r="D1323" s="318" t="s">
        <v>1146</v>
      </c>
      <c r="E1323" s="321" t="s">
        <v>184</v>
      </c>
      <c r="F1323" s="316" t="s">
        <v>387</v>
      </c>
      <c r="G1323" s="318" t="s">
        <v>1147</v>
      </c>
      <c r="H1323" s="316" t="str">
        <f>IF(OR(AND('ENTR2-Mobile&amp;Age'!AM62="",'ENTR2-Mobile&amp;Age'!AN62=""),AND('ENTR2-Mobile&amp;Age'!AM110="",'ENTR2-Mobile&amp;Age'!AN110=""),AND('ENTR2-Mobile&amp;Age'!AN62="K",'ENTR2-Mobile&amp;Age'!AN110="K"),OR('ENTR2-Mobile&amp;Age'!AN62="O",'ENTR2-Mobile&amp;Age'!AN110="O")),"",SUM('ENTR2-Mobile&amp;Age'!AM62,'ENTR2-Mobile&amp;Age'!AM110))</f>
        <v/>
      </c>
      <c r="I1323" s="316" t="str">
        <f>IF(AND(OR(AND('ENTR2-Mobile&amp;Age'!AN62="O",'ENTR2-Mobile&amp;Age'!AN110="O"),AND('ENTR2-Mobile&amp;Age'!AN62="K",'ENTR2-Mobile&amp;Age'!AN110="K")),SUM('ENTR2-Mobile&amp;Age'!AM62,'ENTR2-Mobile&amp;Age'!AM110)=0,ISNUMBER('ENTR2-Mobile&amp;Age'!AM158)),"",IF(OR('ENTR2-Mobile&amp;Age'!AN62="O",'ENTR2-Mobile&amp;Age'!AN110="O"),"O",IF(AND('ENTR2-Mobile&amp;Age'!AN62='ENTR2-Mobile&amp;Age'!AN110,OR('ENTR2-Mobile&amp;Age'!AN62="K",'ENTR2-Mobile&amp;Age'!AN62="W",'ENTR2-Mobile&amp;Age'!AN62="M")), UPPER('ENTR2-Mobile&amp;Age'!AN62),"")))</f>
        <v/>
      </c>
      <c r="J1323" s="321" t="s">
        <v>184</v>
      </c>
      <c r="K1323" s="322" t="str">
        <f>IF(AND(ISBLANK('ENTR2-Mobile&amp;Age'!AM158),$L$1323&lt;&gt;"M"),"",'ENTR2-Mobile&amp;Age'!AM158)</f>
        <v/>
      </c>
      <c r="L1323" s="316" t="str">
        <f>IF(ISBLANK('ENTR2-Mobile&amp;Age'!AN158),"",'ENTR2-Mobile&amp;Age'!AN158)</f>
        <v/>
      </c>
      <c r="M1323" s="317" t="str">
        <f t="shared" si="21"/>
        <v>OK</v>
      </c>
      <c r="N1323" s="342"/>
    </row>
    <row r="1324" spans="1:14" ht="22.5" x14ac:dyDescent="0.2">
      <c r="A1324" s="316" t="s">
        <v>389</v>
      </c>
      <c r="B1324" s="316" t="s">
        <v>3581</v>
      </c>
      <c r="C1324" s="316" t="s">
        <v>387</v>
      </c>
      <c r="D1324" s="318" t="s">
        <v>1149</v>
      </c>
      <c r="E1324" s="321" t="s">
        <v>184</v>
      </c>
      <c r="F1324" s="316" t="s">
        <v>387</v>
      </c>
      <c r="G1324" s="318" t="s">
        <v>1150</v>
      </c>
      <c r="H1324" s="316" t="str">
        <f>IF(OR(AND('ENTR2-Mobile&amp;Age'!AM63="",'ENTR2-Mobile&amp;Age'!AN63=""),AND('ENTR2-Mobile&amp;Age'!AM111="",'ENTR2-Mobile&amp;Age'!AN111=""),AND('ENTR2-Mobile&amp;Age'!AN63="K",'ENTR2-Mobile&amp;Age'!AN111="K"),OR('ENTR2-Mobile&amp;Age'!AN63="O",'ENTR2-Mobile&amp;Age'!AN111="O")),"",SUM('ENTR2-Mobile&amp;Age'!AM63,'ENTR2-Mobile&amp;Age'!AM111))</f>
        <v/>
      </c>
      <c r="I1324" s="316" t="str">
        <f>IF(AND(OR(AND('ENTR2-Mobile&amp;Age'!AN63="O",'ENTR2-Mobile&amp;Age'!AN111="O"),AND('ENTR2-Mobile&amp;Age'!AN63="K",'ENTR2-Mobile&amp;Age'!AN111="K")),SUM('ENTR2-Mobile&amp;Age'!AM63,'ENTR2-Mobile&amp;Age'!AM111)=0,ISNUMBER('ENTR2-Mobile&amp;Age'!AM159)),"",IF(OR('ENTR2-Mobile&amp;Age'!AN63="O",'ENTR2-Mobile&amp;Age'!AN111="O"),"O",IF(AND('ENTR2-Mobile&amp;Age'!AN63='ENTR2-Mobile&amp;Age'!AN111,OR('ENTR2-Mobile&amp;Age'!AN63="K",'ENTR2-Mobile&amp;Age'!AN63="W",'ENTR2-Mobile&amp;Age'!AN63="M")), UPPER('ENTR2-Mobile&amp;Age'!AN63),"")))</f>
        <v/>
      </c>
      <c r="J1324" s="321" t="s">
        <v>184</v>
      </c>
      <c r="K1324" s="322" t="str">
        <f>IF(AND(ISBLANK('ENTR2-Mobile&amp;Age'!AM159),$L$1324&lt;&gt;"M"),"",'ENTR2-Mobile&amp;Age'!AM159)</f>
        <v/>
      </c>
      <c r="L1324" s="316" t="str">
        <f>IF(ISBLANK('ENTR2-Mobile&amp;Age'!AN159),"",'ENTR2-Mobile&amp;Age'!AN159)</f>
        <v/>
      </c>
      <c r="M1324" s="317" t="str">
        <f t="shared" si="21"/>
        <v>OK</v>
      </c>
      <c r="N1324" s="342"/>
    </row>
    <row r="1325" spans="1:14" ht="22.5" x14ac:dyDescent="0.2">
      <c r="A1325" s="316" t="s">
        <v>389</v>
      </c>
      <c r="B1325" s="316" t="s">
        <v>3582</v>
      </c>
      <c r="C1325" s="316" t="s">
        <v>387</v>
      </c>
      <c r="D1325" s="318" t="s">
        <v>1152</v>
      </c>
      <c r="E1325" s="321" t="s">
        <v>184</v>
      </c>
      <c r="F1325" s="316" t="s">
        <v>387</v>
      </c>
      <c r="G1325" s="318" t="s">
        <v>1153</v>
      </c>
      <c r="H1325" s="316" t="str">
        <f>IF(OR(AND('ENTR2-Mobile&amp;Age'!AM64="",'ENTR2-Mobile&amp;Age'!AN64=""),AND('ENTR2-Mobile&amp;Age'!AM112="",'ENTR2-Mobile&amp;Age'!AN112=""),AND('ENTR2-Mobile&amp;Age'!AN64="K",'ENTR2-Mobile&amp;Age'!AN112="K"),OR('ENTR2-Mobile&amp;Age'!AN64="O",'ENTR2-Mobile&amp;Age'!AN112="O")),"",SUM('ENTR2-Mobile&amp;Age'!AM64,'ENTR2-Mobile&amp;Age'!AM112))</f>
        <v/>
      </c>
      <c r="I1325" s="316" t="str">
        <f>IF(AND(OR(AND('ENTR2-Mobile&amp;Age'!AN64="O",'ENTR2-Mobile&amp;Age'!AN112="O"),AND('ENTR2-Mobile&amp;Age'!AN64="K",'ENTR2-Mobile&amp;Age'!AN112="K")),SUM('ENTR2-Mobile&amp;Age'!AM64,'ENTR2-Mobile&amp;Age'!AM112)=0,ISNUMBER('ENTR2-Mobile&amp;Age'!AM160)),"",IF(OR('ENTR2-Mobile&amp;Age'!AN64="O",'ENTR2-Mobile&amp;Age'!AN112="O"),"O",IF(AND('ENTR2-Mobile&amp;Age'!AN64='ENTR2-Mobile&amp;Age'!AN112,OR('ENTR2-Mobile&amp;Age'!AN64="K",'ENTR2-Mobile&amp;Age'!AN64="W",'ENTR2-Mobile&amp;Age'!AN64="M")), UPPER('ENTR2-Mobile&amp;Age'!AN64),"")))</f>
        <v/>
      </c>
      <c r="J1325" s="321" t="s">
        <v>184</v>
      </c>
      <c r="K1325" s="322" t="str">
        <f>IF(AND(ISBLANK('ENTR2-Mobile&amp;Age'!AM160),$L$1325&lt;&gt;"M"),"",'ENTR2-Mobile&amp;Age'!AM160)</f>
        <v/>
      </c>
      <c r="L1325" s="316" t="str">
        <f>IF(ISBLANK('ENTR2-Mobile&amp;Age'!AN160),"",'ENTR2-Mobile&amp;Age'!AN160)</f>
        <v/>
      </c>
      <c r="M1325" s="317" t="str">
        <f t="shared" si="21"/>
        <v>OK</v>
      </c>
      <c r="N1325" s="342"/>
    </row>
    <row r="1326" spans="1:14" ht="22.5" x14ac:dyDescent="0.2">
      <c r="A1326" s="316" t="s">
        <v>389</v>
      </c>
      <c r="B1326" s="316" t="s">
        <v>3583</v>
      </c>
      <c r="C1326" s="316" t="s">
        <v>387</v>
      </c>
      <c r="D1326" s="318" t="s">
        <v>1155</v>
      </c>
      <c r="E1326" s="321" t="s">
        <v>184</v>
      </c>
      <c r="F1326" s="316" t="s">
        <v>387</v>
      </c>
      <c r="G1326" s="318" t="s">
        <v>1156</v>
      </c>
      <c r="H1326" s="316" t="str">
        <f>IF(OR(AND('ENTR2-Mobile&amp;Age'!AM65="",'ENTR2-Mobile&amp;Age'!AN65=""),AND('ENTR2-Mobile&amp;Age'!AM113="",'ENTR2-Mobile&amp;Age'!AN113=""),AND('ENTR2-Mobile&amp;Age'!AN65="K",'ENTR2-Mobile&amp;Age'!AN113="K"),OR('ENTR2-Mobile&amp;Age'!AN65="O",'ENTR2-Mobile&amp;Age'!AN113="O")),"",SUM('ENTR2-Mobile&amp;Age'!AM65,'ENTR2-Mobile&amp;Age'!AM113))</f>
        <v/>
      </c>
      <c r="I1326" s="316" t="str">
        <f>IF(AND(OR(AND('ENTR2-Mobile&amp;Age'!AN65="O",'ENTR2-Mobile&amp;Age'!AN113="O"),AND('ENTR2-Mobile&amp;Age'!AN65="K",'ENTR2-Mobile&amp;Age'!AN113="K")),SUM('ENTR2-Mobile&amp;Age'!AM65,'ENTR2-Mobile&amp;Age'!AM113)=0,ISNUMBER('ENTR2-Mobile&amp;Age'!AM161)),"",IF(OR('ENTR2-Mobile&amp;Age'!AN65="O",'ENTR2-Mobile&amp;Age'!AN113="O"),"O",IF(AND('ENTR2-Mobile&amp;Age'!AN65='ENTR2-Mobile&amp;Age'!AN113,OR('ENTR2-Mobile&amp;Age'!AN65="K",'ENTR2-Mobile&amp;Age'!AN65="W",'ENTR2-Mobile&amp;Age'!AN65="M")), UPPER('ENTR2-Mobile&amp;Age'!AN65),"")))</f>
        <v/>
      </c>
      <c r="J1326" s="321" t="s">
        <v>184</v>
      </c>
      <c r="K1326" s="322" t="str">
        <f>IF(AND(ISBLANK('ENTR2-Mobile&amp;Age'!AM161),$L$1326&lt;&gt;"M"),"",'ENTR2-Mobile&amp;Age'!AM161)</f>
        <v/>
      </c>
      <c r="L1326" s="316" t="str">
        <f>IF(ISBLANK('ENTR2-Mobile&amp;Age'!AN161),"",'ENTR2-Mobile&amp;Age'!AN161)</f>
        <v/>
      </c>
      <c r="M1326" s="317" t="str">
        <f t="shared" si="21"/>
        <v>OK</v>
      </c>
      <c r="N1326" s="342"/>
    </row>
    <row r="1327" spans="1:14" ht="22.5" x14ac:dyDescent="0.2">
      <c r="A1327" s="316" t="s">
        <v>389</v>
      </c>
      <c r="B1327" s="316" t="s">
        <v>3584</v>
      </c>
      <c r="C1327" s="316" t="s">
        <v>387</v>
      </c>
      <c r="D1327" s="318" t="s">
        <v>1158</v>
      </c>
      <c r="E1327" s="321" t="s">
        <v>184</v>
      </c>
      <c r="F1327" s="316" t="s">
        <v>387</v>
      </c>
      <c r="G1327" s="318" t="s">
        <v>1159</v>
      </c>
      <c r="H1327" s="316" t="str">
        <f>IF(OR(AND('ENTR2-Mobile&amp;Age'!AM66="",'ENTR2-Mobile&amp;Age'!AN66=""),AND('ENTR2-Mobile&amp;Age'!AM114="",'ENTR2-Mobile&amp;Age'!AN114=""),AND('ENTR2-Mobile&amp;Age'!AN66="K",'ENTR2-Mobile&amp;Age'!AN114="K"),OR('ENTR2-Mobile&amp;Age'!AN66="O",'ENTR2-Mobile&amp;Age'!AN114="O")),"",SUM('ENTR2-Mobile&amp;Age'!AM66,'ENTR2-Mobile&amp;Age'!AM114))</f>
        <v/>
      </c>
      <c r="I1327" s="316" t="str">
        <f>IF(AND(OR(AND('ENTR2-Mobile&amp;Age'!AN66="O",'ENTR2-Mobile&amp;Age'!AN114="O"),AND('ENTR2-Mobile&amp;Age'!AN66="K",'ENTR2-Mobile&amp;Age'!AN114="K")),SUM('ENTR2-Mobile&amp;Age'!AM66,'ENTR2-Mobile&amp;Age'!AM114)=0,ISNUMBER('ENTR2-Mobile&amp;Age'!AM162)),"",IF(OR('ENTR2-Mobile&amp;Age'!AN66="O",'ENTR2-Mobile&amp;Age'!AN114="O"),"O",IF(AND('ENTR2-Mobile&amp;Age'!AN66='ENTR2-Mobile&amp;Age'!AN114,OR('ENTR2-Mobile&amp;Age'!AN66="K",'ENTR2-Mobile&amp;Age'!AN66="W",'ENTR2-Mobile&amp;Age'!AN66="M")), UPPER('ENTR2-Mobile&amp;Age'!AN66),"")))</f>
        <v/>
      </c>
      <c r="J1327" s="321" t="s">
        <v>184</v>
      </c>
      <c r="K1327" s="322" t="str">
        <f>IF(AND(ISBLANK('ENTR2-Mobile&amp;Age'!AM162),$L$1327&lt;&gt;"M"),"",'ENTR2-Mobile&amp;Age'!AM162)</f>
        <v/>
      </c>
      <c r="L1327" s="316" t="str">
        <f>IF(ISBLANK('ENTR2-Mobile&amp;Age'!AN162),"",'ENTR2-Mobile&amp;Age'!AN162)</f>
        <v/>
      </c>
      <c r="M1327" s="317" t="str">
        <f t="shared" si="21"/>
        <v>OK</v>
      </c>
      <c r="N1327" s="342"/>
    </row>
    <row r="1328" spans="1:14" ht="22.5" x14ac:dyDescent="0.2">
      <c r="A1328" s="316" t="s">
        <v>389</v>
      </c>
      <c r="B1328" s="316" t="s">
        <v>3585</v>
      </c>
      <c r="C1328" s="316" t="s">
        <v>387</v>
      </c>
      <c r="D1328" s="318" t="s">
        <v>1161</v>
      </c>
      <c r="E1328" s="321" t="s">
        <v>184</v>
      </c>
      <c r="F1328" s="316" t="s">
        <v>387</v>
      </c>
      <c r="G1328" s="318" t="s">
        <v>1162</v>
      </c>
      <c r="H1328" s="316" t="str">
        <f>IF(OR(AND('ENTR2-Mobile&amp;Age'!AM67="",'ENTR2-Mobile&amp;Age'!AN67=""),AND('ENTR2-Mobile&amp;Age'!AM115="",'ENTR2-Mobile&amp;Age'!AN115=""),AND('ENTR2-Mobile&amp;Age'!AN67="K",'ENTR2-Mobile&amp;Age'!AN115="K"),OR('ENTR2-Mobile&amp;Age'!AN67="O",'ENTR2-Mobile&amp;Age'!AN115="O")),"",SUM('ENTR2-Mobile&amp;Age'!AM67,'ENTR2-Mobile&amp;Age'!AM115))</f>
        <v/>
      </c>
      <c r="I1328" s="316" t="str">
        <f>IF(AND(OR(AND('ENTR2-Mobile&amp;Age'!AN67="O",'ENTR2-Mobile&amp;Age'!AN115="O"),AND('ENTR2-Mobile&amp;Age'!AN67="K",'ENTR2-Mobile&amp;Age'!AN115="K")),SUM('ENTR2-Mobile&amp;Age'!AM67,'ENTR2-Mobile&amp;Age'!AM115)=0,ISNUMBER('ENTR2-Mobile&amp;Age'!AM163)),"",IF(OR('ENTR2-Mobile&amp;Age'!AN67="O",'ENTR2-Mobile&amp;Age'!AN115="O"),"O",IF(AND('ENTR2-Mobile&amp;Age'!AN67='ENTR2-Mobile&amp;Age'!AN115,OR('ENTR2-Mobile&amp;Age'!AN67="K",'ENTR2-Mobile&amp;Age'!AN67="W",'ENTR2-Mobile&amp;Age'!AN67="M")), UPPER('ENTR2-Mobile&amp;Age'!AN67),"")))</f>
        <v/>
      </c>
      <c r="J1328" s="321" t="s">
        <v>184</v>
      </c>
      <c r="K1328" s="322" t="str">
        <f>IF(AND(ISBLANK('ENTR2-Mobile&amp;Age'!AM163),$L$1328&lt;&gt;"M"),"",'ENTR2-Mobile&amp;Age'!AM163)</f>
        <v/>
      </c>
      <c r="L1328" s="316" t="str">
        <f>IF(ISBLANK('ENTR2-Mobile&amp;Age'!AN163),"",'ENTR2-Mobile&amp;Age'!AN163)</f>
        <v/>
      </c>
      <c r="M1328" s="317" t="str">
        <f t="shared" si="21"/>
        <v>OK</v>
      </c>
      <c r="N1328" s="342"/>
    </row>
    <row r="1329" spans="1:14" ht="22.5" x14ac:dyDescent="0.2">
      <c r="A1329" s="316" t="s">
        <v>389</v>
      </c>
      <c r="B1329" s="316" t="s">
        <v>3586</v>
      </c>
      <c r="C1329" s="316" t="s">
        <v>387</v>
      </c>
      <c r="D1329" s="318" t="s">
        <v>1164</v>
      </c>
      <c r="E1329" s="321" t="s">
        <v>184</v>
      </c>
      <c r="F1329" s="316" t="s">
        <v>387</v>
      </c>
      <c r="G1329" s="318" t="s">
        <v>1165</v>
      </c>
      <c r="H1329" s="316" t="str">
        <f>IF(OR(AND('ENTR2-Mobile&amp;Age'!AM68="",'ENTR2-Mobile&amp;Age'!AN68=""),AND('ENTR2-Mobile&amp;Age'!AM116="",'ENTR2-Mobile&amp;Age'!AN116=""),AND('ENTR2-Mobile&amp;Age'!AN68="K",'ENTR2-Mobile&amp;Age'!AN116="K"),OR('ENTR2-Mobile&amp;Age'!AN68="O",'ENTR2-Mobile&amp;Age'!AN116="O")),"",SUM('ENTR2-Mobile&amp;Age'!AM68,'ENTR2-Mobile&amp;Age'!AM116))</f>
        <v/>
      </c>
      <c r="I1329" s="316" t="str">
        <f>IF(AND(OR(AND('ENTR2-Mobile&amp;Age'!AN68="O",'ENTR2-Mobile&amp;Age'!AN116="O"),AND('ENTR2-Mobile&amp;Age'!AN68="K",'ENTR2-Mobile&amp;Age'!AN116="K")),SUM('ENTR2-Mobile&amp;Age'!AM68,'ENTR2-Mobile&amp;Age'!AM116)=0,ISNUMBER('ENTR2-Mobile&amp;Age'!AM164)),"",IF(OR('ENTR2-Mobile&amp;Age'!AN68="O",'ENTR2-Mobile&amp;Age'!AN116="O"),"O",IF(AND('ENTR2-Mobile&amp;Age'!AN68='ENTR2-Mobile&amp;Age'!AN116,OR('ENTR2-Mobile&amp;Age'!AN68="K",'ENTR2-Mobile&amp;Age'!AN68="W",'ENTR2-Mobile&amp;Age'!AN68="M")), UPPER('ENTR2-Mobile&amp;Age'!AN68),"")))</f>
        <v/>
      </c>
      <c r="J1329" s="321" t="s">
        <v>184</v>
      </c>
      <c r="K1329" s="322" t="str">
        <f>IF(AND(ISBLANK('ENTR2-Mobile&amp;Age'!AM164),$L$1329&lt;&gt;"M"),"",'ENTR2-Mobile&amp;Age'!AM164)</f>
        <v/>
      </c>
      <c r="L1329" s="316" t="str">
        <f>IF(ISBLANK('ENTR2-Mobile&amp;Age'!AN164),"",'ENTR2-Mobile&amp;Age'!AN164)</f>
        <v/>
      </c>
      <c r="M1329" s="317" t="str">
        <f t="shared" si="21"/>
        <v>OK</v>
      </c>
      <c r="N1329" s="342"/>
    </row>
    <row r="1330" spans="1:14" ht="22.5" x14ac:dyDescent="0.2">
      <c r="A1330" s="316" t="s">
        <v>389</v>
      </c>
      <c r="B1330" s="316" t="s">
        <v>3587</v>
      </c>
      <c r="C1330" s="316" t="s">
        <v>387</v>
      </c>
      <c r="D1330" s="318" t="s">
        <v>1167</v>
      </c>
      <c r="E1330" s="321" t="s">
        <v>184</v>
      </c>
      <c r="F1330" s="316" t="s">
        <v>387</v>
      </c>
      <c r="G1330" s="318" t="s">
        <v>1168</v>
      </c>
      <c r="H1330" s="316" t="str">
        <f>IF(OR(AND('ENTR2-Mobile&amp;Age'!AM69="",'ENTR2-Mobile&amp;Age'!AN69=""),AND('ENTR2-Mobile&amp;Age'!AM117="",'ENTR2-Mobile&amp;Age'!AN117=""),AND('ENTR2-Mobile&amp;Age'!AN69="K",'ENTR2-Mobile&amp;Age'!AN117="K"),OR('ENTR2-Mobile&amp;Age'!AN69="O",'ENTR2-Mobile&amp;Age'!AN117="O")),"",SUM('ENTR2-Mobile&amp;Age'!AM69,'ENTR2-Mobile&amp;Age'!AM117))</f>
        <v/>
      </c>
      <c r="I1330" s="316" t="str">
        <f>IF(AND(OR(AND('ENTR2-Mobile&amp;Age'!AN69="O",'ENTR2-Mobile&amp;Age'!AN117="O"),AND('ENTR2-Mobile&amp;Age'!AN69="K",'ENTR2-Mobile&amp;Age'!AN117="K")),SUM('ENTR2-Mobile&amp;Age'!AM69,'ENTR2-Mobile&amp;Age'!AM117)=0,ISNUMBER('ENTR2-Mobile&amp;Age'!AM165)),"",IF(OR('ENTR2-Mobile&amp;Age'!AN69="O",'ENTR2-Mobile&amp;Age'!AN117="O"),"O",IF(AND('ENTR2-Mobile&amp;Age'!AN69='ENTR2-Mobile&amp;Age'!AN117,OR('ENTR2-Mobile&amp;Age'!AN69="K",'ENTR2-Mobile&amp;Age'!AN69="W",'ENTR2-Mobile&amp;Age'!AN69="M")), UPPER('ENTR2-Mobile&amp;Age'!AN69),"")))</f>
        <v/>
      </c>
      <c r="J1330" s="321" t="s">
        <v>184</v>
      </c>
      <c r="K1330" s="322" t="str">
        <f>IF(AND(ISBLANK('ENTR2-Mobile&amp;Age'!AM165),$L$1330&lt;&gt;"M"),"",'ENTR2-Mobile&amp;Age'!AM165)</f>
        <v/>
      </c>
      <c r="L1330" s="316" t="str">
        <f>IF(ISBLANK('ENTR2-Mobile&amp;Age'!AN165),"",'ENTR2-Mobile&amp;Age'!AN165)</f>
        <v/>
      </c>
      <c r="M1330" s="317" t="str">
        <f t="shared" si="21"/>
        <v>OK</v>
      </c>
      <c r="N1330" s="342"/>
    </row>
    <row r="1331" spans="1:14" ht="22.5" x14ac:dyDescent="0.2">
      <c r="A1331" s="316" t="s">
        <v>389</v>
      </c>
      <c r="B1331" s="316" t="s">
        <v>3588</v>
      </c>
      <c r="C1331" s="316" t="s">
        <v>387</v>
      </c>
      <c r="D1331" s="318" t="s">
        <v>1170</v>
      </c>
      <c r="E1331" s="321" t="s">
        <v>184</v>
      </c>
      <c r="F1331" s="316" t="s">
        <v>387</v>
      </c>
      <c r="G1331" s="318" t="s">
        <v>1171</v>
      </c>
      <c r="H1331" s="316" t="str">
        <f>IF(OR(AND('ENTR2-Mobile&amp;Age'!AM70="",'ENTR2-Mobile&amp;Age'!AN70=""),AND('ENTR2-Mobile&amp;Age'!AM118="",'ENTR2-Mobile&amp;Age'!AN118=""),AND('ENTR2-Mobile&amp;Age'!AN70="K",'ENTR2-Mobile&amp;Age'!AN118="K"),OR('ENTR2-Mobile&amp;Age'!AN70="O",'ENTR2-Mobile&amp;Age'!AN118="O")),"",SUM('ENTR2-Mobile&amp;Age'!AM70,'ENTR2-Mobile&amp;Age'!AM118))</f>
        <v/>
      </c>
      <c r="I1331" s="316" t="str">
        <f>IF(AND(OR(AND('ENTR2-Mobile&amp;Age'!AN70="O",'ENTR2-Mobile&amp;Age'!AN118="O"),AND('ENTR2-Mobile&amp;Age'!AN70="K",'ENTR2-Mobile&amp;Age'!AN118="K")),SUM('ENTR2-Mobile&amp;Age'!AM70,'ENTR2-Mobile&amp;Age'!AM118)=0,ISNUMBER('ENTR2-Mobile&amp;Age'!AM166)),"",IF(OR('ENTR2-Mobile&amp;Age'!AN70="O",'ENTR2-Mobile&amp;Age'!AN118="O"),"O",IF(AND('ENTR2-Mobile&amp;Age'!AN70='ENTR2-Mobile&amp;Age'!AN118,OR('ENTR2-Mobile&amp;Age'!AN70="K",'ENTR2-Mobile&amp;Age'!AN70="W",'ENTR2-Mobile&amp;Age'!AN70="M")), UPPER('ENTR2-Mobile&amp;Age'!AN70),"")))</f>
        <v/>
      </c>
      <c r="J1331" s="321" t="s">
        <v>184</v>
      </c>
      <c r="K1331" s="322" t="str">
        <f>IF(AND(ISBLANK('ENTR2-Mobile&amp;Age'!AM166),$L$1331&lt;&gt;"M"),"",'ENTR2-Mobile&amp;Age'!AM166)</f>
        <v/>
      </c>
      <c r="L1331" s="316" t="str">
        <f>IF(ISBLANK('ENTR2-Mobile&amp;Age'!AN166),"",'ENTR2-Mobile&amp;Age'!AN166)</f>
        <v/>
      </c>
      <c r="M1331" s="317" t="str">
        <f t="shared" si="21"/>
        <v>OK</v>
      </c>
      <c r="N1331" s="342"/>
    </row>
    <row r="1332" spans="1:14" ht="22.5" x14ac:dyDescent="0.2">
      <c r="A1332" s="316" t="s">
        <v>389</v>
      </c>
      <c r="B1332" s="316" t="s">
        <v>3589</v>
      </c>
      <c r="C1332" s="316" t="s">
        <v>387</v>
      </c>
      <c r="D1332" s="318" t="s">
        <v>1173</v>
      </c>
      <c r="E1332" s="321" t="s">
        <v>184</v>
      </c>
      <c r="F1332" s="316" t="s">
        <v>387</v>
      </c>
      <c r="G1332" s="318" t="s">
        <v>1174</v>
      </c>
      <c r="H1332" s="316" t="str">
        <f>IF(OR(AND('ENTR2-Mobile&amp;Age'!AM71="",'ENTR2-Mobile&amp;Age'!AN71=""),AND('ENTR2-Mobile&amp;Age'!AM119="",'ENTR2-Mobile&amp;Age'!AN119=""),AND('ENTR2-Mobile&amp;Age'!AN71="K",'ENTR2-Mobile&amp;Age'!AN119="K"),OR('ENTR2-Mobile&amp;Age'!AN71="O",'ENTR2-Mobile&amp;Age'!AN119="O")),"",SUM('ENTR2-Mobile&amp;Age'!AM71,'ENTR2-Mobile&amp;Age'!AM119))</f>
        <v/>
      </c>
      <c r="I1332" s="316" t="str">
        <f>IF(AND(OR(AND('ENTR2-Mobile&amp;Age'!AN71="O",'ENTR2-Mobile&amp;Age'!AN119="O"),AND('ENTR2-Mobile&amp;Age'!AN71="K",'ENTR2-Mobile&amp;Age'!AN119="K")),SUM('ENTR2-Mobile&amp;Age'!AM71,'ENTR2-Mobile&amp;Age'!AM119)=0,ISNUMBER('ENTR2-Mobile&amp;Age'!AM167)),"",IF(OR('ENTR2-Mobile&amp;Age'!AN71="O",'ENTR2-Mobile&amp;Age'!AN119="O"),"O",IF(AND('ENTR2-Mobile&amp;Age'!AN71='ENTR2-Mobile&amp;Age'!AN119,OR('ENTR2-Mobile&amp;Age'!AN71="K",'ENTR2-Mobile&amp;Age'!AN71="W",'ENTR2-Mobile&amp;Age'!AN71="M")), UPPER('ENTR2-Mobile&amp;Age'!AN71),"")))</f>
        <v/>
      </c>
      <c r="J1332" s="321" t="s">
        <v>184</v>
      </c>
      <c r="K1332" s="322" t="str">
        <f>IF(AND(ISBLANK('ENTR2-Mobile&amp;Age'!AM167),$L$1332&lt;&gt;"M"),"",'ENTR2-Mobile&amp;Age'!AM167)</f>
        <v/>
      </c>
      <c r="L1332" s="316" t="str">
        <f>IF(ISBLANK('ENTR2-Mobile&amp;Age'!AN167),"",'ENTR2-Mobile&amp;Age'!AN167)</f>
        <v/>
      </c>
      <c r="M1332" s="317" t="str">
        <f t="shared" si="21"/>
        <v>OK</v>
      </c>
      <c r="N1332" s="342"/>
    </row>
    <row r="1333" spans="1:14" ht="22.5" x14ac:dyDescent="0.2">
      <c r="A1333" s="316" t="s">
        <v>389</v>
      </c>
      <c r="B1333" s="316" t="s">
        <v>3590</v>
      </c>
      <c r="C1333" s="316" t="s">
        <v>387</v>
      </c>
      <c r="D1333" s="318" t="s">
        <v>1176</v>
      </c>
      <c r="E1333" s="321" t="s">
        <v>184</v>
      </c>
      <c r="F1333" s="316" t="s">
        <v>387</v>
      </c>
      <c r="G1333" s="318" t="s">
        <v>1177</v>
      </c>
      <c r="H1333" s="316" t="str">
        <f>IF(OR(AND('ENTR2-Mobile&amp;Age'!AM72="",'ENTR2-Mobile&amp;Age'!AN72=""),AND('ENTR2-Mobile&amp;Age'!AM120="",'ENTR2-Mobile&amp;Age'!AN120=""),AND('ENTR2-Mobile&amp;Age'!AN72="K",'ENTR2-Mobile&amp;Age'!AN120="K"),OR('ENTR2-Mobile&amp;Age'!AN72="O",'ENTR2-Mobile&amp;Age'!AN120="O")),"",SUM('ENTR2-Mobile&amp;Age'!AM72,'ENTR2-Mobile&amp;Age'!AM120))</f>
        <v/>
      </c>
      <c r="I1333" s="316" t="str">
        <f>IF(AND(OR(AND('ENTR2-Mobile&amp;Age'!AN72="O",'ENTR2-Mobile&amp;Age'!AN120="O"),AND('ENTR2-Mobile&amp;Age'!AN72="K",'ENTR2-Mobile&amp;Age'!AN120="K")),SUM('ENTR2-Mobile&amp;Age'!AM72,'ENTR2-Mobile&amp;Age'!AM120)=0,ISNUMBER('ENTR2-Mobile&amp;Age'!AM168)),"",IF(OR('ENTR2-Mobile&amp;Age'!AN72="O",'ENTR2-Mobile&amp;Age'!AN120="O"),"O",IF(AND('ENTR2-Mobile&amp;Age'!AN72='ENTR2-Mobile&amp;Age'!AN120,OR('ENTR2-Mobile&amp;Age'!AN72="K",'ENTR2-Mobile&amp;Age'!AN72="W",'ENTR2-Mobile&amp;Age'!AN72="M")), UPPER('ENTR2-Mobile&amp;Age'!AN72),"")))</f>
        <v/>
      </c>
      <c r="J1333" s="321" t="s">
        <v>184</v>
      </c>
      <c r="K1333" s="322" t="str">
        <f>IF(AND(ISBLANK('ENTR2-Mobile&amp;Age'!AM168),$L$1333&lt;&gt;"M"),"",'ENTR2-Mobile&amp;Age'!AM168)</f>
        <v/>
      </c>
      <c r="L1333" s="316" t="str">
        <f>IF(ISBLANK('ENTR2-Mobile&amp;Age'!AN168),"",'ENTR2-Mobile&amp;Age'!AN168)</f>
        <v/>
      </c>
      <c r="M1333" s="317" t="str">
        <f t="shared" si="21"/>
        <v>OK</v>
      </c>
      <c r="N1333" s="342"/>
    </row>
    <row r="1334" spans="1:14" ht="22.5" x14ac:dyDescent="0.2">
      <c r="A1334" s="316" t="s">
        <v>389</v>
      </c>
      <c r="B1334" s="316" t="s">
        <v>3591</v>
      </c>
      <c r="C1334" s="316" t="s">
        <v>387</v>
      </c>
      <c r="D1334" s="318" t="s">
        <v>1179</v>
      </c>
      <c r="E1334" s="321" t="s">
        <v>184</v>
      </c>
      <c r="F1334" s="316" t="s">
        <v>387</v>
      </c>
      <c r="G1334" s="318" t="s">
        <v>1180</v>
      </c>
      <c r="H1334" s="316" t="str">
        <f>IF(OR(AND('ENTR2-Mobile&amp;Age'!AM73="",'ENTR2-Mobile&amp;Age'!AN73=""),AND('ENTR2-Mobile&amp;Age'!AM121="",'ENTR2-Mobile&amp;Age'!AN121=""),AND('ENTR2-Mobile&amp;Age'!AN73="K",'ENTR2-Mobile&amp;Age'!AN121="K"),OR('ENTR2-Mobile&amp;Age'!AN73="O",'ENTR2-Mobile&amp;Age'!AN121="O")),"",SUM('ENTR2-Mobile&amp;Age'!AM73,'ENTR2-Mobile&amp;Age'!AM121))</f>
        <v/>
      </c>
      <c r="I1334" s="316" t="str">
        <f>IF(AND(OR(AND('ENTR2-Mobile&amp;Age'!AN73="O",'ENTR2-Mobile&amp;Age'!AN121="O"),AND('ENTR2-Mobile&amp;Age'!AN73="K",'ENTR2-Mobile&amp;Age'!AN121="K")),SUM('ENTR2-Mobile&amp;Age'!AM73,'ENTR2-Mobile&amp;Age'!AM121)=0,ISNUMBER('ENTR2-Mobile&amp;Age'!AM169)),"",IF(OR('ENTR2-Mobile&amp;Age'!AN73="O",'ENTR2-Mobile&amp;Age'!AN121="O"),"O",IF(AND('ENTR2-Mobile&amp;Age'!AN73='ENTR2-Mobile&amp;Age'!AN121,OR('ENTR2-Mobile&amp;Age'!AN73="K",'ENTR2-Mobile&amp;Age'!AN73="W",'ENTR2-Mobile&amp;Age'!AN73="M")), UPPER('ENTR2-Mobile&amp;Age'!AN73),"")))</f>
        <v/>
      </c>
      <c r="J1334" s="321" t="s">
        <v>184</v>
      </c>
      <c r="K1334" s="322" t="str">
        <f>IF(AND(ISBLANK('ENTR2-Mobile&amp;Age'!AM169),$L$1334&lt;&gt;"M"),"",'ENTR2-Mobile&amp;Age'!AM169)</f>
        <v/>
      </c>
      <c r="L1334" s="316" t="str">
        <f>IF(ISBLANK('ENTR2-Mobile&amp;Age'!AN169),"",'ENTR2-Mobile&amp;Age'!AN169)</f>
        <v/>
      </c>
      <c r="M1334" s="317" t="str">
        <f t="shared" si="21"/>
        <v>OK</v>
      </c>
      <c r="N1334" s="342"/>
    </row>
    <row r="1335" spans="1:14" ht="22.5" x14ac:dyDescent="0.2">
      <c r="A1335" s="316" t="s">
        <v>389</v>
      </c>
      <c r="B1335" s="316" t="s">
        <v>3592</v>
      </c>
      <c r="C1335" s="316" t="s">
        <v>387</v>
      </c>
      <c r="D1335" s="318" t="s">
        <v>1182</v>
      </c>
      <c r="E1335" s="321" t="s">
        <v>184</v>
      </c>
      <c r="F1335" s="316" t="s">
        <v>387</v>
      </c>
      <c r="G1335" s="318" t="s">
        <v>1183</v>
      </c>
      <c r="H1335" s="316" t="str">
        <f>IF(OR(AND('ENTR2-Mobile&amp;Age'!AM74="",'ENTR2-Mobile&amp;Age'!AN74=""),AND('ENTR2-Mobile&amp;Age'!AM122="",'ENTR2-Mobile&amp;Age'!AN122=""),AND('ENTR2-Mobile&amp;Age'!AN74="K",'ENTR2-Mobile&amp;Age'!AN122="K"),OR('ENTR2-Mobile&amp;Age'!AN74="O",'ENTR2-Mobile&amp;Age'!AN122="O")),"",SUM('ENTR2-Mobile&amp;Age'!AM74,'ENTR2-Mobile&amp;Age'!AM122))</f>
        <v/>
      </c>
      <c r="I1335" s="316" t="str">
        <f>IF(AND(OR(AND('ENTR2-Mobile&amp;Age'!AN74="O",'ENTR2-Mobile&amp;Age'!AN122="O"),AND('ENTR2-Mobile&amp;Age'!AN74="K",'ENTR2-Mobile&amp;Age'!AN122="K")),SUM('ENTR2-Mobile&amp;Age'!AM74,'ENTR2-Mobile&amp;Age'!AM122)=0,ISNUMBER('ENTR2-Mobile&amp;Age'!AM170)),"",IF(OR('ENTR2-Mobile&amp;Age'!AN74="O",'ENTR2-Mobile&amp;Age'!AN122="O"),"O",IF(AND('ENTR2-Mobile&amp;Age'!AN74='ENTR2-Mobile&amp;Age'!AN122,OR('ENTR2-Mobile&amp;Age'!AN74="K",'ENTR2-Mobile&amp;Age'!AN74="W",'ENTR2-Mobile&amp;Age'!AN74="M")), UPPER('ENTR2-Mobile&amp;Age'!AN74),"")))</f>
        <v/>
      </c>
      <c r="J1335" s="321" t="s">
        <v>184</v>
      </c>
      <c r="K1335" s="322" t="str">
        <f>IF(AND(ISBLANK('ENTR2-Mobile&amp;Age'!AM170),$L$1335&lt;&gt;"M"),"",'ENTR2-Mobile&amp;Age'!AM170)</f>
        <v/>
      </c>
      <c r="L1335" s="316" t="str">
        <f>IF(ISBLANK('ENTR2-Mobile&amp;Age'!AN170),"",'ENTR2-Mobile&amp;Age'!AN170)</f>
        <v/>
      </c>
      <c r="M1335" s="317" t="str">
        <f t="shared" si="21"/>
        <v>OK</v>
      </c>
      <c r="N1335" s="342"/>
    </row>
    <row r="1336" spans="1:14" ht="22.5" x14ac:dyDescent="0.2">
      <c r="A1336" s="316" t="s">
        <v>389</v>
      </c>
      <c r="B1336" s="316" t="s">
        <v>3593</v>
      </c>
      <c r="C1336" s="316" t="s">
        <v>387</v>
      </c>
      <c r="D1336" s="318" t="s">
        <v>1185</v>
      </c>
      <c r="E1336" s="321" t="s">
        <v>184</v>
      </c>
      <c r="F1336" s="316" t="s">
        <v>387</v>
      </c>
      <c r="G1336" s="318" t="s">
        <v>1186</v>
      </c>
      <c r="H1336" s="316" t="str">
        <f>IF(OR(AND('ENTR2-Mobile&amp;Age'!AM75="",'ENTR2-Mobile&amp;Age'!AN75=""),AND('ENTR2-Mobile&amp;Age'!AM123="",'ENTR2-Mobile&amp;Age'!AN123=""),AND('ENTR2-Mobile&amp;Age'!AN75="K",'ENTR2-Mobile&amp;Age'!AN123="K"),OR('ENTR2-Mobile&amp;Age'!AN75="O",'ENTR2-Mobile&amp;Age'!AN123="O")),"",SUM('ENTR2-Mobile&amp;Age'!AM75,'ENTR2-Mobile&amp;Age'!AM123))</f>
        <v/>
      </c>
      <c r="I1336" s="316" t="str">
        <f>IF(AND(OR(AND('ENTR2-Mobile&amp;Age'!AN75="O",'ENTR2-Mobile&amp;Age'!AN123="O"),AND('ENTR2-Mobile&amp;Age'!AN75="K",'ENTR2-Mobile&amp;Age'!AN123="K")),SUM('ENTR2-Mobile&amp;Age'!AM75,'ENTR2-Mobile&amp;Age'!AM123)=0,ISNUMBER('ENTR2-Mobile&amp;Age'!AM171)),"",IF(OR('ENTR2-Mobile&amp;Age'!AN75="O",'ENTR2-Mobile&amp;Age'!AN123="O"),"O",IF(AND('ENTR2-Mobile&amp;Age'!AN75='ENTR2-Mobile&amp;Age'!AN123,OR('ENTR2-Mobile&amp;Age'!AN75="K",'ENTR2-Mobile&amp;Age'!AN75="W",'ENTR2-Mobile&amp;Age'!AN75="M")), UPPER('ENTR2-Mobile&amp;Age'!AN75),"")))</f>
        <v/>
      </c>
      <c r="J1336" s="321" t="s">
        <v>184</v>
      </c>
      <c r="K1336" s="322" t="str">
        <f>IF(AND(ISBLANK('ENTR2-Mobile&amp;Age'!AM171),$L$1336&lt;&gt;"M"),"",'ENTR2-Mobile&amp;Age'!AM171)</f>
        <v/>
      </c>
      <c r="L1336" s="316" t="str">
        <f>IF(ISBLANK('ENTR2-Mobile&amp;Age'!AN171),"",'ENTR2-Mobile&amp;Age'!AN171)</f>
        <v/>
      </c>
      <c r="M1336" s="317" t="str">
        <f t="shared" si="21"/>
        <v>OK</v>
      </c>
      <c r="N1336" s="342"/>
    </row>
    <row r="1337" spans="1:14" ht="22.5" x14ac:dyDescent="0.2">
      <c r="A1337" s="316" t="s">
        <v>389</v>
      </c>
      <c r="B1337" s="316" t="s">
        <v>3594</v>
      </c>
      <c r="C1337" s="316" t="s">
        <v>387</v>
      </c>
      <c r="D1337" s="318" t="s">
        <v>1188</v>
      </c>
      <c r="E1337" s="321" t="s">
        <v>184</v>
      </c>
      <c r="F1337" s="316" t="s">
        <v>387</v>
      </c>
      <c r="G1337" s="318" t="s">
        <v>1189</v>
      </c>
      <c r="H1337" s="316" t="str">
        <f>IF(OR(AND('ENTR2-Mobile&amp;Age'!AM76="",'ENTR2-Mobile&amp;Age'!AN76=""),AND('ENTR2-Mobile&amp;Age'!AM124="",'ENTR2-Mobile&amp;Age'!AN124=""),AND('ENTR2-Mobile&amp;Age'!AN76="K",'ENTR2-Mobile&amp;Age'!AN124="K"),OR('ENTR2-Mobile&amp;Age'!AN76="O",'ENTR2-Mobile&amp;Age'!AN124="O")),"",SUM('ENTR2-Mobile&amp;Age'!AM76,'ENTR2-Mobile&amp;Age'!AM124))</f>
        <v/>
      </c>
      <c r="I1337" s="316" t="str">
        <f>IF(AND(OR(AND('ENTR2-Mobile&amp;Age'!AN76="O",'ENTR2-Mobile&amp;Age'!AN124="O"),AND('ENTR2-Mobile&amp;Age'!AN76="K",'ENTR2-Mobile&amp;Age'!AN124="K")),SUM('ENTR2-Mobile&amp;Age'!AM76,'ENTR2-Mobile&amp;Age'!AM124)=0,ISNUMBER('ENTR2-Mobile&amp;Age'!AM172)),"",IF(OR('ENTR2-Mobile&amp;Age'!AN76="O",'ENTR2-Mobile&amp;Age'!AN124="O"),"O",IF(AND('ENTR2-Mobile&amp;Age'!AN76='ENTR2-Mobile&amp;Age'!AN124,OR('ENTR2-Mobile&amp;Age'!AN76="K",'ENTR2-Mobile&amp;Age'!AN76="W",'ENTR2-Mobile&amp;Age'!AN76="M")), UPPER('ENTR2-Mobile&amp;Age'!AN76),"")))</f>
        <v/>
      </c>
      <c r="J1337" s="321" t="s">
        <v>184</v>
      </c>
      <c r="K1337" s="322" t="str">
        <f>IF(AND(ISBLANK('ENTR2-Mobile&amp;Age'!AM172),$L$1337&lt;&gt;"M"),"",'ENTR2-Mobile&amp;Age'!AM172)</f>
        <v/>
      </c>
      <c r="L1337" s="316" t="str">
        <f>IF(ISBLANK('ENTR2-Mobile&amp;Age'!AN172),"",'ENTR2-Mobile&amp;Age'!AN172)</f>
        <v/>
      </c>
      <c r="M1337" s="317" t="str">
        <f t="shared" si="21"/>
        <v>OK</v>
      </c>
      <c r="N1337" s="342"/>
    </row>
    <row r="1338" spans="1:14" ht="22.5" x14ac:dyDescent="0.2">
      <c r="A1338" s="316" t="s">
        <v>389</v>
      </c>
      <c r="B1338" s="316" t="s">
        <v>3595</v>
      </c>
      <c r="C1338" s="316" t="s">
        <v>387</v>
      </c>
      <c r="D1338" s="318" t="s">
        <v>1191</v>
      </c>
      <c r="E1338" s="321" t="s">
        <v>184</v>
      </c>
      <c r="F1338" s="316" t="s">
        <v>387</v>
      </c>
      <c r="G1338" s="318" t="s">
        <v>411</v>
      </c>
      <c r="H1338" s="316" t="str">
        <f>IF(OR(AND('ENTR2-Mobile&amp;Age'!AM77="",'ENTR2-Mobile&amp;Age'!AN77=""),AND('ENTR2-Mobile&amp;Age'!AM125="",'ENTR2-Mobile&amp;Age'!AN125=""),AND('ENTR2-Mobile&amp;Age'!AN77="K",'ENTR2-Mobile&amp;Age'!AN125="K"),OR('ENTR2-Mobile&amp;Age'!AN77="O",'ENTR2-Mobile&amp;Age'!AN125="O")),"",SUM('ENTR2-Mobile&amp;Age'!AM77,'ENTR2-Mobile&amp;Age'!AM125))</f>
        <v/>
      </c>
      <c r="I1338" s="316" t="str">
        <f>IF(AND(OR(AND('ENTR2-Mobile&amp;Age'!AN77="O",'ENTR2-Mobile&amp;Age'!AN125="O"),AND('ENTR2-Mobile&amp;Age'!AN77="K",'ENTR2-Mobile&amp;Age'!AN125="K")),SUM('ENTR2-Mobile&amp;Age'!AM77,'ENTR2-Mobile&amp;Age'!AM125)=0,ISNUMBER('ENTR2-Mobile&amp;Age'!AM173)),"",IF(OR('ENTR2-Mobile&amp;Age'!AN77="O",'ENTR2-Mobile&amp;Age'!AN125="O"),"O",IF(AND('ENTR2-Mobile&amp;Age'!AN77='ENTR2-Mobile&amp;Age'!AN125,OR('ENTR2-Mobile&amp;Age'!AN77="K",'ENTR2-Mobile&amp;Age'!AN77="W",'ENTR2-Mobile&amp;Age'!AN77="M")), UPPER('ENTR2-Mobile&amp;Age'!AN77),"")))</f>
        <v/>
      </c>
      <c r="J1338" s="321" t="s">
        <v>184</v>
      </c>
      <c r="K1338" s="322" t="str">
        <f>IF(AND(ISBLANK('ENTR2-Mobile&amp;Age'!AM173),$L$1338&lt;&gt;"M"),"",'ENTR2-Mobile&amp;Age'!AM173)</f>
        <v/>
      </c>
      <c r="L1338" s="316" t="str">
        <f>IF(ISBLANK('ENTR2-Mobile&amp;Age'!AN173),"",'ENTR2-Mobile&amp;Age'!AN173)</f>
        <v/>
      </c>
      <c r="M1338" s="317" t="str">
        <f t="shared" si="21"/>
        <v>OK</v>
      </c>
      <c r="N1338" s="342"/>
    </row>
    <row r="1339" spans="1:14" ht="22.5" x14ac:dyDescent="0.2">
      <c r="A1339" s="316" t="s">
        <v>389</v>
      </c>
      <c r="B1339" s="316" t="s">
        <v>3596</v>
      </c>
      <c r="C1339" s="316" t="s">
        <v>387</v>
      </c>
      <c r="D1339" s="318" t="s">
        <v>1193</v>
      </c>
      <c r="E1339" s="321" t="s">
        <v>184</v>
      </c>
      <c r="F1339" s="316" t="s">
        <v>387</v>
      </c>
      <c r="G1339" s="318" t="s">
        <v>434</v>
      </c>
      <c r="H1339" s="316" t="str">
        <f>IF(OR(SUMPRODUCT(--('ENTR2-Mobile&amp;Age'!AP31:'ENTR2-Mobile&amp;Age'!AP76=""),--('ENTR2-Mobile&amp;Age'!AQ31:'ENTR2-Mobile&amp;Age'!AQ76=""))&gt;0,COUNTIF('ENTR2-Mobile&amp;Age'!AQ31:'ENTR2-Mobile&amp;Age'!AQ76,"O")&gt;0, COUNTIF('ENTR2-Mobile&amp;Age'!AQ31:'ENTR2-Mobile&amp;Age'!AQ76,"K")=46),"",SUM('ENTR2-Mobile&amp;Age'!AP31:'ENTR2-Mobile&amp;Age'!AP76))</f>
        <v/>
      </c>
      <c r="I1339" s="316" t="str">
        <f xml:space="preserve"> IF(AND(OR(COUNTIF('ENTR2-Mobile&amp;Age'!AQ31:'ENTR2-Mobile&amp;Age'!AQ76,"O")=46,COUNTIF('ENTR2-Mobile&amp;Age'!AQ31:'ENTR2-Mobile&amp;Age'!AQ76,"K")=46),SUM('ENTR2-Mobile&amp;Age'!AP31:'ENTR2-Mobile&amp;Age'!AP76)=0,ISNUMBER('ENTR2-Mobile&amp;Age'!AP77)),"",IF(COUNTIF('ENTR2-Mobile&amp;Age'!AQ31:'ENTR2-Mobile&amp;Age'!AQ76,"O")&gt;0,"O", IF(AND(COUNTIF('ENTR2-Mobile&amp;Age'!AQ31:'ENTR2-Mobile&amp;Age'!AQ76,'ENTR2-Mobile&amp;Age'!AQ31)=46,OR('ENTR2-Mobile&amp;Age'!AQ31="K",'ENTR2-Mobile&amp;Age'!AQ31="W",'ENTR2-Mobile&amp;Age'!AQ31="M")),UPPER('ENTR2-Mobile&amp;Age'!AQ31),"")))</f>
        <v/>
      </c>
      <c r="J1339" s="321" t="s">
        <v>184</v>
      </c>
      <c r="K1339" s="322" t="str">
        <f>IF(AND(ISBLANK('ENTR2-Mobile&amp;Age'!AP77),$L$1339&lt;&gt;"M"),"",'ENTR2-Mobile&amp;Age'!AP77)</f>
        <v/>
      </c>
      <c r="L1339" s="316" t="str">
        <f>IF(ISBLANK('ENTR2-Mobile&amp;Age'!AQ77),"",'ENTR2-Mobile&amp;Age'!AQ77)</f>
        <v/>
      </c>
      <c r="M1339" s="317" t="str">
        <f t="shared" si="21"/>
        <v>OK</v>
      </c>
      <c r="N1339" s="342"/>
    </row>
    <row r="1340" spans="1:14" ht="22.5" x14ac:dyDescent="0.2">
      <c r="A1340" s="316" t="s">
        <v>389</v>
      </c>
      <c r="B1340" s="316" t="s">
        <v>3597</v>
      </c>
      <c r="C1340" s="316" t="s">
        <v>387</v>
      </c>
      <c r="D1340" s="318" t="s">
        <v>1195</v>
      </c>
      <c r="E1340" s="321" t="s">
        <v>184</v>
      </c>
      <c r="F1340" s="316" t="s">
        <v>387</v>
      </c>
      <c r="G1340" s="318" t="s">
        <v>448</v>
      </c>
      <c r="H1340" s="316" t="str">
        <f>IF(OR(SUMPRODUCT(--('ENTR2-Mobile&amp;Age'!AP79:'ENTR2-Mobile&amp;Age'!AP124=""),--('ENTR2-Mobile&amp;Age'!AQ79:'ENTR2-Mobile&amp;Age'!AQ124=""))&gt;0,COUNTIF('ENTR2-Mobile&amp;Age'!AQ79:'ENTR2-Mobile&amp;Age'!AQ124,"O")&gt;0, COUNTIF('ENTR2-Mobile&amp;Age'!AQ79:'ENTR2-Mobile&amp;Age'!AQ124,"K")=46),"",SUM('ENTR2-Mobile&amp;Age'!AP79:'ENTR2-Mobile&amp;Age'!AP124))</f>
        <v/>
      </c>
      <c r="I1340" s="316" t="str">
        <f xml:space="preserve"> IF(AND(OR(COUNTIF('ENTR2-Mobile&amp;Age'!AQ79:'ENTR2-Mobile&amp;Age'!AQ124,"O")=46,COUNTIF('ENTR2-Mobile&amp;Age'!AQ79:'ENTR2-Mobile&amp;Age'!AQ124,"K")=46),SUM('ENTR2-Mobile&amp;Age'!AP79:'ENTR2-Mobile&amp;Age'!AP124)=0,ISNUMBER('ENTR2-Mobile&amp;Age'!AP125)),"",IF(COUNTIF('ENTR2-Mobile&amp;Age'!AQ79:'ENTR2-Mobile&amp;Age'!AQ124,"O")&gt;0,"O", IF(AND(COUNTIF('ENTR2-Mobile&amp;Age'!AQ79:'ENTR2-Mobile&amp;Age'!AQ124,'ENTR2-Mobile&amp;Age'!AQ79)=46,OR('ENTR2-Mobile&amp;Age'!AQ79="K",'ENTR2-Mobile&amp;Age'!AQ79="W",'ENTR2-Mobile&amp;Age'!AQ79="M")),UPPER('ENTR2-Mobile&amp;Age'!AQ79),"")))</f>
        <v/>
      </c>
      <c r="J1340" s="321" t="s">
        <v>184</v>
      </c>
      <c r="K1340" s="322" t="str">
        <f>IF(AND(ISBLANK('ENTR2-Mobile&amp;Age'!AP125),$L$1340&lt;&gt;"M"),"",'ENTR2-Mobile&amp;Age'!AP125)</f>
        <v/>
      </c>
      <c r="L1340" s="316" t="str">
        <f>IF(ISBLANK('ENTR2-Mobile&amp;Age'!AQ125),"",'ENTR2-Mobile&amp;Age'!AQ125)</f>
        <v/>
      </c>
      <c r="M1340" s="317" t="str">
        <f t="shared" si="21"/>
        <v>OK</v>
      </c>
      <c r="N1340" s="342"/>
    </row>
    <row r="1341" spans="1:14" ht="22.5" x14ac:dyDescent="0.2">
      <c r="A1341" s="316" t="s">
        <v>389</v>
      </c>
      <c r="B1341" s="316" t="s">
        <v>3598</v>
      </c>
      <c r="C1341" s="316" t="s">
        <v>387</v>
      </c>
      <c r="D1341" s="318" t="s">
        <v>1197</v>
      </c>
      <c r="E1341" s="321" t="s">
        <v>184</v>
      </c>
      <c r="F1341" s="316" t="s">
        <v>387</v>
      </c>
      <c r="G1341" s="318" t="s">
        <v>1198</v>
      </c>
      <c r="H1341" s="316" t="str">
        <f>IF(OR(AND('ENTR2-Mobile&amp;Age'!AP31="",'ENTR2-Mobile&amp;Age'!AQ31=""),AND('ENTR2-Mobile&amp;Age'!AP79="",'ENTR2-Mobile&amp;Age'!AQ79=""),AND('ENTR2-Mobile&amp;Age'!AQ31="K",'ENTR2-Mobile&amp;Age'!AQ79="K"),OR('ENTR2-Mobile&amp;Age'!AQ31="O",'ENTR2-Mobile&amp;Age'!AQ79="O")),"",SUM('ENTR2-Mobile&amp;Age'!AP31,'ENTR2-Mobile&amp;Age'!AP79))</f>
        <v/>
      </c>
      <c r="I1341" s="316" t="str">
        <f>IF(AND(OR(AND('ENTR2-Mobile&amp;Age'!AQ31="O",'ENTR2-Mobile&amp;Age'!AQ79="O"),AND('ENTR2-Mobile&amp;Age'!AQ31="K",'ENTR2-Mobile&amp;Age'!AQ79="K")),SUM('ENTR2-Mobile&amp;Age'!AP31,'ENTR2-Mobile&amp;Age'!AP79)=0,ISNUMBER('ENTR2-Mobile&amp;Age'!AP127)),"",IF(OR('ENTR2-Mobile&amp;Age'!AQ31="O",'ENTR2-Mobile&amp;Age'!AQ79="O"),"O",IF(AND('ENTR2-Mobile&amp;Age'!AQ31='ENTR2-Mobile&amp;Age'!AQ79,OR('ENTR2-Mobile&amp;Age'!AQ31="K",'ENTR2-Mobile&amp;Age'!AQ31="W",'ENTR2-Mobile&amp;Age'!AQ31="M")), UPPER('ENTR2-Mobile&amp;Age'!AQ31),"")))</f>
        <v/>
      </c>
      <c r="J1341" s="321" t="s">
        <v>184</v>
      </c>
      <c r="K1341" s="322" t="str">
        <f>IF(AND(ISBLANK('ENTR2-Mobile&amp;Age'!AP127),$L$1341&lt;&gt;"M"),"",'ENTR2-Mobile&amp;Age'!AP127)</f>
        <v/>
      </c>
      <c r="L1341" s="316" t="str">
        <f>IF(ISBLANK('ENTR2-Mobile&amp;Age'!AQ127),"",'ENTR2-Mobile&amp;Age'!AQ127)</f>
        <v/>
      </c>
      <c r="M1341" s="317" t="str">
        <f t="shared" si="21"/>
        <v>OK</v>
      </c>
      <c r="N1341" s="342"/>
    </row>
    <row r="1342" spans="1:14" ht="22.5" x14ac:dyDescent="0.2">
      <c r="A1342" s="316" t="s">
        <v>389</v>
      </c>
      <c r="B1342" s="316" t="s">
        <v>3599</v>
      </c>
      <c r="C1342" s="316" t="s">
        <v>387</v>
      </c>
      <c r="D1342" s="318" t="s">
        <v>1200</v>
      </c>
      <c r="E1342" s="321" t="s">
        <v>184</v>
      </c>
      <c r="F1342" s="316" t="s">
        <v>387</v>
      </c>
      <c r="G1342" s="318" t="s">
        <v>1201</v>
      </c>
      <c r="H1342" s="316" t="str">
        <f>IF(OR(AND('ENTR2-Mobile&amp;Age'!AP32="",'ENTR2-Mobile&amp;Age'!AQ32=""),AND('ENTR2-Mobile&amp;Age'!AP80="",'ENTR2-Mobile&amp;Age'!AQ80=""),AND('ENTR2-Mobile&amp;Age'!AQ32="K",'ENTR2-Mobile&amp;Age'!AQ80="K"),OR('ENTR2-Mobile&amp;Age'!AQ32="O",'ENTR2-Mobile&amp;Age'!AQ80="O")),"",SUM('ENTR2-Mobile&amp;Age'!AP32,'ENTR2-Mobile&amp;Age'!AP80))</f>
        <v/>
      </c>
      <c r="I1342" s="316" t="str">
        <f>IF(AND(OR(AND('ENTR2-Mobile&amp;Age'!AQ32="O",'ENTR2-Mobile&amp;Age'!AQ80="O"),AND('ENTR2-Mobile&amp;Age'!AQ32="K",'ENTR2-Mobile&amp;Age'!AQ80="K")),SUM('ENTR2-Mobile&amp;Age'!AP32,'ENTR2-Mobile&amp;Age'!AP80)=0,ISNUMBER('ENTR2-Mobile&amp;Age'!AP128)),"",IF(OR('ENTR2-Mobile&amp;Age'!AQ32="O",'ENTR2-Mobile&amp;Age'!AQ80="O"),"O",IF(AND('ENTR2-Mobile&amp;Age'!AQ32='ENTR2-Mobile&amp;Age'!AQ80,OR('ENTR2-Mobile&amp;Age'!AQ32="K",'ENTR2-Mobile&amp;Age'!AQ32="W",'ENTR2-Mobile&amp;Age'!AQ32="M")), UPPER('ENTR2-Mobile&amp;Age'!AQ32),"")))</f>
        <v/>
      </c>
      <c r="J1342" s="321" t="s">
        <v>184</v>
      </c>
      <c r="K1342" s="322" t="str">
        <f>IF(AND(ISBLANK('ENTR2-Mobile&amp;Age'!AP128),$L$1342&lt;&gt;"M"),"",'ENTR2-Mobile&amp;Age'!AP128)</f>
        <v/>
      </c>
      <c r="L1342" s="316" t="str">
        <f>IF(ISBLANK('ENTR2-Mobile&amp;Age'!AQ128),"",'ENTR2-Mobile&amp;Age'!AQ128)</f>
        <v/>
      </c>
      <c r="M1342" s="317" t="str">
        <f t="shared" si="21"/>
        <v>OK</v>
      </c>
      <c r="N1342" s="342"/>
    </row>
    <row r="1343" spans="1:14" ht="22.5" x14ac:dyDescent="0.2">
      <c r="A1343" s="316" t="s">
        <v>389</v>
      </c>
      <c r="B1343" s="316" t="s">
        <v>3600</v>
      </c>
      <c r="C1343" s="316" t="s">
        <v>387</v>
      </c>
      <c r="D1343" s="318" t="s">
        <v>1203</v>
      </c>
      <c r="E1343" s="321" t="s">
        <v>184</v>
      </c>
      <c r="F1343" s="316" t="s">
        <v>387</v>
      </c>
      <c r="G1343" s="318" t="s">
        <v>1204</v>
      </c>
      <c r="H1343" s="316" t="str">
        <f>IF(OR(AND('ENTR2-Mobile&amp;Age'!AP33="",'ENTR2-Mobile&amp;Age'!AQ33=""),AND('ENTR2-Mobile&amp;Age'!AP81="",'ENTR2-Mobile&amp;Age'!AQ81=""),AND('ENTR2-Mobile&amp;Age'!AQ33="K",'ENTR2-Mobile&amp;Age'!AQ81="K"),OR('ENTR2-Mobile&amp;Age'!AQ33="O",'ENTR2-Mobile&amp;Age'!AQ81="O")),"",SUM('ENTR2-Mobile&amp;Age'!AP33,'ENTR2-Mobile&amp;Age'!AP81))</f>
        <v/>
      </c>
      <c r="I1343" s="316" t="str">
        <f>IF(AND(OR(AND('ENTR2-Mobile&amp;Age'!AQ33="O",'ENTR2-Mobile&amp;Age'!AQ81="O"),AND('ENTR2-Mobile&amp;Age'!AQ33="K",'ENTR2-Mobile&amp;Age'!AQ81="K")),SUM('ENTR2-Mobile&amp;Age'!AP33,'ENTR2-Mobile&amp;Age'!AP81)=0,ISNUMBER('ENTR2-Mobile&amp;Age'!AP129)),"",IF(OR('ENTR2-Mobile&amp;Age'!AQ33="O",'ENTR2-Mobile&amp;Age'!AQ81="O"),"O",IF(AND('ENTR2-Mobile&amp;Age'!AQ33='ENTR2-Mobile&amp;Age'!AQ81,OR('ENTR2-Mobile&amp;Age'!AQ33="K",'ENTR2-Mobile&amp;Age'!AQ33="W",'ENTR2-Mobile&amp;Age'!AQ33="M")), UPPER('ENTR2-Mobile&amp;Age'!AQ33),"")))</f>
        <v/>
      </c>
      <c r="J1343" s="321" t="s">
        <v>184</v>
      </c>
      <c r="K1343" s="322" t="str">
        <f>IF(AND(ISBLANK('ENTR2-Mobile&amp;Age'!AP129),$L$1343&lt;&gt;"M"),"",'ENTR2-Mobile&amp;Age'!AP129)</f>
        <v/>
      </c>
      <c r="L1343" s="316" t="str">
        <f>IF(ISBLANK('ENTR2-Mobile&amp;Age'!AQ129),"",'ENTR2-Mobile&amp;Age'!AQ129)</f>
        <v/>
      </c>
      <c r="M1343" s="317" t="str">
        <f t="shared" si="21"/>
        <v>OK</v>
      </c>
      <c r="N1343" s="342"/>
    </row>
    <row r="1344" spans="1:14" ht="22.5" x14ac:dyDescent="0.2">
      <c r="A1344" s="316" t="s">
        <v>389</v>
      </c>
      <c r="B1344" s="316" t="s">
        <v>3601</v>
      </c>
      <c r="C1344" s="316" t="s">
        <v>387</v>
      </c>
      <c r="D1344" s="318" t="s">
        <v>1206</v>
      </c>
      <c r="E1344" s="321" t="s">
        <v>184</v>
      </c>
      <c r="F1344" s="316" t="s">
        <v>387</v>
      </c>
      <c r="G1344" s="318" t="s">
        <v>1207</v>
      </c>
      <c r="H1344" s="316" t="str">
        <f>IF(OR(AND('ENTR2-Mobile&amp;Age'!AP34="",'ENTR2-Mobile&amp;Age'!AQ34=""),AND('ENTR2-Mobile&amp;Age'!AP82="",'ENTR2-Mobile&amp;Age'!AQ82=""),AND('ENTR2-Mobile&amp;Age'!AQ34="K",'ENTR2-Mobile&amp;Age'!AQ82="K"),OR('ENTR2-Mobile&amp;Age'!AQ34="O",'ENTR2-Mobile&amp;Age'!AQ82="O")),"",SUM('ENTR2-Mobile&amp;Age'!AP34,'ENTR2-Mobile&amp;Age'!AP82))</f>
        <v/>
      </c>
      <c r="I1344" s="316" t="str">
        <f>IF(AND(OR(AND('ENTR2-Mobile&amp;Age'!AQ34="O",'ENTR2-Mobile&amp;Age'!AQ82="O"),AND('ENTR2-Mobile&amp;Age'!AQ34="K",'ENTR2-Mobile&amp;Age'!AQ82="K")),SUM('ENTR2-Mobile&amp;Age'!AP34,'ENTR2-Mobile&amp;Age'!AP82)=0,ISNUMBER('ENTR2-Mobile&amp;Age'!AP130)),"",IF(OR('ENTR2-Mobile&amp;Age'!AQ34="O",'ENTR2-Mobile&amp;Age'!AQ82="O"),"O",IF(AND('ENTR2-Mobile&amp;Age'!AQ34='ENTR2-Mobile&amp;Age'!AQ82,OR('ENTR2-Mobile&amp;Age'!AQ34="K",'ENTR2-Mobile&amp;Age'!AQ34="W",'ENTR2-Mobile&amp;Age'!AQ34="M")), UPPER('ENTR2-Mobile&amp;Age'!AQ34),"")))</f>
        <v/>
      </c>
      <c r="J1344" s="321" t="s">
        <v>184</v>
      </c>
      <c r="K1344" s="322" t="str">
        <f>IF(AND(ISBLANK('ENTR2-Mobile&amp;Age'!AP130),$L$1344&lt;&gt;"M"),"",'ENTR2-Mobile&amp;Age'!AP130)</f>
        <v/>
      </c>
      <c r="L1344" s="316" t="str">
        <f>IF(ISBLANK('ENTR2-Mobile&amp;Age'!AQ130),"",'ENTR2-Mobile&amp;Age'!AQ130)</f>
        <v/>
      </c>
      <c r="M1344" s="317" t="str">
        <f t="shared" si="21"/>
        <v>OK</v>
      </c>
      <c r="N1344" s="342"/>
    </row>
    <row r="1345" spans="1:14" ht="22.5" x14ac:dyDescent="0.2">
      <c r="A1345" s="316" t="s">
        <v>389</v>
      </c>
      <c r="B1345" s="316" t="s">
        <v>3602</v>
      </c>
      <c r="C1345" s="316" t="s">
        <v>387</v>
      </c>
      <c r="D1345" s="318" t="s">
        <v>1209</v>
      </c>
      <c r="E1345" s="321" t="s">
        <v>184</v>
      </c>
      <c r="F1345" s="316" t="s">
        <v>387</v>
      </c>
      <c r="G1345" s="318" t="s">
        <v>1210</v>
      </c>
      <c r="H1345" s="316" t="str">
        <f>IF(OR(AND('ENTR2-Mobile&amp;Age'!AP35="",'ENTR2-Mobile&amp;Age'!AQ35=""),AND('ENTR2-Mobile&amp;Age'!AP83="",'ENTR2-Mobile&amp;Age'!AQ83=""),AND('ENTR2-Mobile&amp;Age'!AQ35="K",'ENTR2-Mobile&amp;Age'!AQ83="K"),OR('ENTR2-Mobile&amp;Age'!AQ35="O",'ENTR2-Mobile&amp;Age'!AQ83="O")),"",SUM('ENTR2-Mobile&amp;Age'!AP35,'ENTR2-Mobile&amp;Age'!AP83))</f>
        <v/>
      </c>
      <c r="I1345" s="316" t="str">
        <f>IF(AND(OR(AND('ENTR2-Mobile&amp;Age'!AQ35="O",'ENTR2-Mobile&amp;Age'!AQ83="O"),AND('ENTR2-Mobile&amp;Age'!AQ35="K",'ENTR2-Mobile&amp;Age'!AQ83="K")),SUM('ENTR2-Mobile&amp;Age'!AP35,'ENTR2-Mobile&amp;Age'!AP83)=0,ISNUMBER('ENTR2-Mobile&amp;Age'!AP131)),"",IF(OR('ENTR2-Mobile&amp;Age'!AQ35="O",'ENTR2-Mobile&amp;Age'!AQ83="O"),"O",IF(AND('ENTR2-Mobile&amp;Age'!AQ35='ENTR2-Mobile&amp;Age'!AQ83,OR('ENTR2-Mobile&amp;Age'!AQ35="K",'ENTR2-Mobile&amp;Age'!AQ35="W",'ENTR2-Mobile&amp;Age'!AQ35="M")), UPPER('ENTR2-Mobile&amp;Age'!AQ35),"")))</f>
        <v/>
      </c>
      <c r="J1345" s="321" t="s">
        <v>184</v>
      </c>
      <c r="K1345" s="322" t="str">
        <f>IF(AND(ISBLANK('ENTR2-Mobile&amp;Age'!AP131),$L$1345&lt;&gt;"M"),"",'ENTR2-Mobile&amp;Age'!AP131)</f>
        <v/>
      </c>
      <c r="L1345" s="316" t="str">
        <f>IF(ISBLANK('ENTR2-Mobile&amp;Age'!AQ131),"",'ENTR2-Mobile&amp;Age'!AQ131)</f>
        <v/>
      </c>
      <c r="M1345" s="317" t="str">
        <f t="shared" ref="M1345:M1408" si="22">IF(AND(ISNUMBER(H1345),ISNUMBER(K1345)),IF(OR(ROUND(H1345,0)&lt;&gt;ROUND(K1345,0),I1345&lt;&gt;L1345),"Check","OK"),IF(OR(AND(H1345&lt;&gt;K1345,I1345&lt;&gt;"M",L1345&lt;&gt;"M"),I1345&lt;&gt;L1345),"Check","OK"))</f>
        <v>OK</v>
      </c>
      <c r="N1345" s="342"/>
    </row>
    <row r="1346" spans="1:14" ht="22.5" x14ac:dyDescent="0.2">
      <c r="A1346" s="316" t="s">
        <v>389</v>
      </c>
      <c r="B1346" s="316" t="s">
        <v>3603</v>
      </c>
      <c r="C1346" s="316" t="s">
        <v>387</v>
      </c>
      <c r="D1346" s="318" t="s">
        <v>1212</v>
      </c>
      <c r="E1346" s="321" t="s">
        <v>184</v>
      </c>
      <c r="F1346" s="316" t="s">
        <v>387</v>
      </c>
      <c r="G1346" s="318" t="s">
        <v>1213</v>
      </c>
      <c r="H1346" s="316" t="str">
        <f>IF(OR(AND('ENTR2-Mobile&amp;Age'!AP36="",'ENTR2-Mobile&amp;Age'!AQ36=""),AND('ENTR2-Mobile&amp;Age'!AP84="",'ENTR2-Mobile&amp;Age'!AQ84=""),AND('ENTR2-Mobile&amp;Age'!AQ36="K",'ENTR2-Mobile&amp;Age'!AQ84="K"),OR('ENTR2-Mobile&amp;Age'!AQ36="O",'ENTR2-Mobile&amp;Age'!AQ84="O")),"",SUM('ENTR2-Mobile&amp;Age'!AP36,'ENTR2-Mobile&amp;Age'!AP84))</f>
        <v/>
      </c>
      <c r="I1346" s="316" t="str">
        <f>IF(AND(OR(AND('ENTR2-Mobile&amp;Age'!AQ36="O",'ENTR2-Mobile&amp;Age'!AQ84="O"),AND('ENTR2-Mobile&amp;Age'!AQ36="K",'ENTR2-Mobile&amp;Age'!AQ84="K")),SUM('ENTR2-Mobile&amp;Age'!AP36,'ENTR2-Mobile&amp;Age'!AP84)=0,ISNUMBER('ENTR2-Mobile&amp;Age'!AP132)),"",IF(OR('ENTR2-Mobile&amp;Age'!AQ36="O",'ENTR2-Mobile&amp;Age'!AQ84="O"),"O",IF(AND('ENTR2-Mobile&amp;Age'!AQ36='ENTR2-Mobile&amp;Age'!AQ84,OR('ENTR2-Mobile&amp;Age'!AQ36="K",'ENTR2-Mobile&amp;Age'!AQ36="W",'ENTR2-Mobile&amp;Age'!AQ36="M")), UPPER('ENTR2-Mobile&amp;Age'!AQ36),"")))</f>
        <v/>
      </c>
      <c r="J1346" s="321" t="s">
        <v>184</v>
      </c>
      <c r="K1346" s="322" t="str">
        <f>IF(AND(ISBLANK('ENTR2-Mobile&amp;Age'!AP132),$L$1346&lt;&gt;"M"),"",'ENTR2-Mobile&amp;Age'!AP132)</f>
        <v/>
      </c>
      <c r="L1346" s="316" t="str">
        <f>IF(ISBLANK('ENTR2-Mobile&amp;Age'!AQ132),"",'ENTR2-Mobile&amp;Age'!AQ132)</f>
        <v/>
      </c>
      <c r="M1346" s="317" t="str">
        <f t="shared" si="22"/>
        <v>OK</v>
      </c>
      <c r="N1346" s="342"/>
    </row>
    <row r="1347" spans="1:14" ht="22.5" x14ac:dyDescent="0.2">
      <c r="A1347" s="316" t="s">
        <v>389</v>
      </c>
      <c r="B1347" s="316" t="s">
        <v>3604</v>
      </c>
      <c r="C1347" s="316" t="s">
        <v>387</v>
      </c>
      <c r="D1347" s="318" t="s">
        <v>1215</v>
      </c>
      <c r="E1347" s="321" t="s">
        <v>184</v>
      </c>
      <c r="F1347" s="316" t="s">
        <v>387</v>
      </c>
      <c r="G1347" s="318" t="s">
        <v>1216</v>
      </c>
      <c r="H1347" s="316" t="str">
        <f>IF(OR(AND('ENTR2-Mobile&amp;Age'!AP37="",'ENTR2-Mobile&amp;Age'!AQ37=""),AND('ENTR2-Mobile&amp;Age'!AP85="",'ENTR2-Mobile&amp;Age'!AQ85=""),AND('ENTR2-Mobile&amp;Age'!AQ37="K",'ENTR2-Mobile&amp;Age'!AQ85="K"),OR('ENTR2-Mobile&amp;Age'!AQ37="O",'ENTR2-Mobile&amp;Age'!AQ85="O")),"",SUM('ENTR2-Mobile&amp;Age'!AP37,'ENTR2-Mobile&amp;Age'!AP85))</f>
        <v/>
      </c>
      <c r="I1347" s="316" t="str">
        <f>IF(AND(OR(AND('ENTR2-Mobile&amp;Age'!AQ37="O",'ENTR2-Mobile&amp;Age'!AQ85="O"),AND('ENTR2-Mobile&amp;Age'!AQ37="K",'ENTR2-Mobile&amp;Age'!AQ85="K")),SUM('ENTR2-Mobile&amp;Age'!AP37,'ENTR2-Mobile&amp;Age'!AP85)=0,ISNUMBER('ENTR2-Mobile&amp;Age'!AP133)),"",IF(OR('ENTR2-Mobile&amp;Age'!AQ37="O",'ENTR2-Mobile&amp;Age'!AQ85="O"),"O",IF(AND('ENTR2-Mobile&amp;Age'!AQ37='ENTR2-Mobile&amp;Age'!AQ85,OR('ENTR2-Mobile&amp;Age'!AQ37="K",'ENTR2-Mobile&amp;Age'!AQ37="W",'ENTR2-Mobile&amp;Age'!AQ37="M")), UPPER('ENTR2-Mobile&amp;Age'!AQ37),"")))</f>
        <v/>
      </c>
      <c r="J1347" s="321" t="s">
        <v>184</v>
      </c>
      <c r="K1347" s="322" t="str">
        <f>IF(AND(ISBLANK('ENTR2-Mobile&amp;Age'!AP133),$L$1347&lt;&gt;"M"),"",'ENTR2-Mobile&amp;Age'!AP133)</f>
        <v/>
      </c>
      <c r="L1347" s="316" t="str">
        <f>IF(ISBLANK('ENTR2-Mobile&amp;Age'!AQ133),"",'ENTR2-Mobile&amp;Age'!AQ133)</f>
        <v/>
      </c>
      <c r="M1347" s="317" t="str">
        <f t="shared" si="22"/>
        <v>OK</v>
      </c>
      <c r="N1347" s="342"/>
    </row>
    <row r="1348" spans="1:14" ht="22.5" x14ac:dyDescent="0.2">
      <c r="A1348" s="316" t="s">
        <v>389</v>
      </c>
      <c r="B1348" s="316" t="s">
        <v>3605</v>
      </c>
      <c r="C1348" s="316" t="s">
        <v>387</v>
      </c>
      <c r="D1348" s="318" t="s">
        <v>1218</v>
      </c>
      <c r="E1348" s="321" t="s">
        <v>184</v>
      </c>
      <c r="F1348" s="316" t="s">
        <v>387</v>
      </c>
      <c r="G1348" s="318" t="s">
        <v>1219</v>
      </c>
      <c r="H1348" s="316" t="str">
        <f>IF(OR(AND('ENTR2-Mobile&amp;Age'!AP38="",'ENTR2-Mobile&amp;Age'!AQ38=""),AND('ENTR2-Mobile&amp;Age'!AP86="",'ENTR2-Mobile&amp;Age'!AQ86=""),AND('ENTR2-Mobile&amp;Age'!AQ38="K",'ENTR2-Mobile&amp;Age'!AQ86="K"),OR('ENTR2-Mobile&amp;Age'!AQ38="O",'ENTR2-Mobile&amp;Age'!AQ86="O")),"",SUM('ENTR2-Mobile&amp;Age'!AP38,'ENTR2-Mobile&amp;Age'!AP86))</f>
        <v/>
      </c>
      <c r="I1348" s="316" t="str">
        <f>IF(AND(OR(AND('ENTR2-Mobile&amp;Age'!AQ38="O",'ENTR2-Mobile&amp;Age'!AQ86="O"),AND('ENTR2-Mobile&amp;Age'!AQ38="K",'ENTR2-Mobile&amp;Age'!AQ86="K")),SUM('ENTR2-Mobile&amp;Age'!AP38,'ENTR2-Mobile&amp;Age'!AP86)=0,ISNUMBER('ENTR2-Mobile&amp;Age'!AP134)),"",IF(OR('ENTR2-Mobile&amp;Age'!AQ38="O",'ENTR2-Mobile&amp;Age'!AQ86="O"),"O",IF(AND('ENTR2-Mobile&amp;Age'!AQ38='ENTR2-Mobile&amp;Age'!AQ86,OR('ENTR2-Mobile&amp;Age'!AQ38="K",'ENTR2-Mobile&amp;Age'!AQ38="W",'ENTR2-Mobile&amp;Age'!AQ38="M")), UPPER('ENTR2-Mobile&amp;Age'!AQ38),"")))</f>
        <v/>
      </c>
      <c r="J1348" s="321" t="s">
        <v>184</v>
      </c>
      <c r="K1348" s="322" t="str">
        <f>IF(AND(ISBLANK('ENTR2-Mobile&amp;Age'!AP134),$L$1348&lt;&gt;"M"),"",'ENTR2-Mobile&amp;Age'!AP134)</f>
        <v/>
      </c>
      <c r="L1348" s="316" t="str">
        <f>IF(ISBLANK('ENTR2-Mobile&amp;Age'!AQ134),"",'ENTR2-Mobile&amp;Age'!AQ134)</f>
        <v/>
      </c>
      <c r="M1348" s="317" t="str">
        <f t="shared" si="22"/>
        <v>OK</v>
      </c>
      <c r="N1348" s="342"/>
    </row>
    <row r="1349" spans="1:14" ht="22.5" x14ac:dyDescent="0.2">
      <c r="A1349" s="316" t="s">
        <v>389</v>
      </c>
      <c r="B1349" s="316" t="s">
        <v>3606</v>
      </c>
      <c r="C1349" s="316" t="s">
        <v>387</v>
      </c>
      <c r="D1349" s="318" t="s">
        <v>1221</v>
      </c>
      <c r="E1349" s="321" t="s">
        <v>184</v>
      </c>
      <c r="F1349" s="316" t="s">
        <v>387</v>
      </c>
      <c r="G1349" s="318" t="s">
        <v>1222</v>
      </c>
      <c r="H1349" s="316" t="str">
        <f>IF(OR(AND('ENTR2-Mobile&amp;Age'!AP39="",'ENTR2-Mobile&amp;Age'!AQ39=""),AND('ENTR2-Mobile&amp;Age'!AP87="",'ENTR2-Mobile&amp;Age'!AQ87=""),AND('ENTR2-Mobile&amp;Age'!AQ39="K",'ENTR2-Mobile&amp;Age'!AQ87="K"),OR('ENTR2-Mobile&amp;Age'!AQ39="O",'ENTR2-Mobile&amp;Age'!AQ87="O")),"",SUM('ENTR2-Mobile&amp;Age'!AP39,'ENTR2-Mobile&amp;Age'!AP87))</f>
        <v/>
      </c>
      <c r="I1349" s="316" t="str">
        <f>IF(AND(OR(AND('ENTR2-Mobile&amp;Age'!AQ39="O",'ENTR2-Mobile&amp;Age'!AQ87="O"),AND('ENTR2-Mobile&amp;Age'!AQ39="K",'ENTR2-Mobile&amp;Age'!AQ87="K")),SUM('ENTR2-Mobile&amp;Age'!AP39,'ENTR2-Mobile&amp;Age'!AP87)=0,ISNUMBER('ENTR2-Mobile&amp;Age'!AP135)),"",IF(OR('ENTR2-Mobile&amp;Age'!AQ39="O",'ENTR2-Mobile&amp;Age'!AQ87="O"),"O",IF(AND('ENTR2-Mobile&amp;Age'!AQ39='ENTR2-Mobile&amp;Age'!AQ87,OR('ENTR2-Mobile&amp;Age'!AQ39="K",'ENTR2-Mobile&amp;Age'!AQ39="W",'ENTR2-Mobile&amp;Age'!AQ39="M")), UPPER('ENTR2-Mobile&amp;Age'!AQ39),"")))</f>
        <v/>
      </c>
      <c r="J1349" s="321" t="s">
        <v>184</v>
      </c>
      <c r="K1349" s="322" t="str">
        <f>IF(AND(ISBLANK('ENTR2-Mobile&amp;Age'!AP135),$L$1349&lt;&gt;"M"),"",'ENTR2-Mobile&amp;Age'!AP135)</f>
        <v/>
      </c>
      <c r="L1349" s="316" t="str">
        <f>IF(ISBLANK('ENTR2-Mobile&amp;Age'!AQ135),"",'ENTR2-Mobile&amp;Age'!AQ135)</f>
        <v/>
      </c>
      <c r="M1349" s="317" t="str">
        <f t="shared" si="22"/>
        <v>OK</v>
      </c>
      <c r="N1349" s="342"/>
    </row>
    <row r="1350" spans="1:14" ht="22.5" x14ac:dyDescent="0.2">
      <c r="A1350" s="316" t="s">
        <v>389</v>
      </c>
      <c r="B1350" s="316" t="s">
        <v>3607</v>
      </c>
      <c r="C1350" s="316" t="s">
        <v>387</v>
      </c>
      <c r="D1350" s="318" t="s">
        <v>1224</v>
      </c>
      <c r="E1350" s="321" t="s">
        <v>184</v>
      </c>
      <c r="F1350" s="316" t="s">
        <v>387</v>
      </c>
      <c r="G1350" s="318" t="s">
        <v>418</v>
      </c>
      <c r="H1350" s="316" t="str">
        <f>IF(OR(AND('ENTR2-Mobile&amp;Age'!AP40="",'ENTR2-Mobile&amp;Age'!AQ40=""),AND('ENTR2-Mobile&amp;Age'!AP88="",'ENTR2-Mobile&amp;Age'!AQ88=""),AND('ENTR2-Mobile&amp;Age'!AQ40="K",'ENTR2-Mobile&amp;Age'!AQ88="K"),OR('ENTR2-Mobile&amp;Age'!AQ40="O",'ENTR2-Mobile&amp;Age'!AQ88="O")),"",SUM('ENTR2-Mobile&amp;Age'!AP40,'ENTR2-Mobile&amp;Age'!AP88))</f>
        <v/>
      </c>
      <c r="I1350" s="316" t="str">
        <f>IF(AND(OR(AND('ENTR2-Mobile&amp;Age'!AQ40="O",'ENTR2-Mobile&amp;Age'!AQ88="O"),AND('ENTR2-Mobile&amp;Age'!AQ40="K",'ENTR2-Mobile&amp;Age'!AQ88="K")),SUM('ENTR2-Mobile&amp;Age'!AP40,'ENTR2-Mobile&amp;Age'!AP88)=0,ISNUMBER('ENTR2-Mobile&amp;Age'!AP136)),"",IF(OR('ENTR2-Mobile&amp;Age'!AQ40="O",'ENTR2-Mobile&amp;Age'!AQ88="O"),"O",IF(AND('ENTR2-Mobile&amp;Age'!AQ40='ENTR2-Mobile&amp;Age'!AQ88,OR('ENTR2-Mobile&amp;Age'!AQ40="K",'ENTR2-Mobile&amp;Age'!AQ40="W",'ENTR2-Mobile&amp;Age'!AQ40="M")), UPPER('ENTR2-Mobile&amp;Age'!AQ40),"")))</f>
        <v/>
      </c>
      <c r="J1350" s="321" t="s">
        <v>184</v>
      </c>
      <c r="K1350" s="322" t="str">
        <f>IF(AND(ISBLANK('ENTR2-Mobile&amp;Age'!AP136),$L$1350&lt;&gt;"M"),"",'ENTR2-Mobile&amp;Age'!AP136)</f>
        <v/>
      </c>
      <c r="L1350" s="316" t="str">
        <f>IF(ISBLANK('ENTR2-Mobile&amp;Age'!AQ136),"",'ENTR2-Mobile&amp;Age'!AQ136)</f>
        <v/>
      </c>
      <c r="M1350" s="317" t="str">
        <f t="shared" si="22"/>
        <v>OK</v>
      </c>
      <c r="N1350" s="342"/>
    </row>
    <row r="1351" spans="1:14" ht="22.5" x14ac:dyDescent="0.2">
      <c r="A1351" s="316" t="s">
        <v>389</v>
      </c>
      <c r="B1351" s="316" t="s">
        <v>3608</v>
      </c>
      <c r="C1351" s="316" t="s">
        <v>387</v>
      </c>
      <c r="D1351" s="318" t="s">
        <v>1226</v>
      </c>
      <c r="E1351" s="321" t="s">
        <v>184</v>
      </c>
      <c r="F1351" s="316" t="s">
        <v>387</v>
      </c>
      <c r="G1351" s="318" t="s">
        <v>1227</v>
      </c>
      <c r="H1351" s="316" t="str">
        <f>IF(OR(AND('ENTR2-Mobile&amp;Age'!AP41="",'ENTR2-Mobile&amp;Age'!AQ41=""),AND('ENTR2-Mobile&amp;Age'!AP89="",'ENTR2-Mobile&amp;Age'!AQ89=""),AND('ENTR2-Mobile&amp;Age'!AQ41="K",'ENTR2-Mobile&amp;Age'!AQ89="K"),OR('ENTR2-Mobile&amp;Age'!AQ41="O",'ENTR2-Mobile&amp;Age'!AQ89="O")),"",SUM('ENTR2-Mobile&amp;Age'!AP41,'ENTR2-Mobile&amp;Age'!AP89))</f>
        <v/>
      </c>
      <c r="I1351" s="316" t="str">
        <f>IF(AND(OR(AND('ENTR2-Mobile&amp;Age'!AQ41="O",'ENTR2-Mobile&amp;Age'!AQ89="O"),AND('ENTR2-Mobile&amp;Age'!AQ41="K",'ENTR2-Mobile&amp;Age'!AQ89="K")),SUM('ENTR2-Mobile&amp;Age'!AP41,'ENTR2-Mobile&amp;Age'!AP89)=0,ISNUMBER('ENTR2-Mobile&amp;Age'!AP137)),"",IF(OR('ENTR2-Mobile&amp;Age'!AQ41="O",'ENTR2-Mobile&amp;Age'!AQ89="O"),"O",IF(AND('ENTR2-Mobile&amp;Age'!AQ41='ENTR2-Mobile&amp;Age'!AQ89,OR('ENTR2-Mobile&amp;Age'!AQ41="K",'ENTR2-Mobile&amp;Age'!AQ41="W",'ENTR2-Mobile&amp;Age'!AQ41="M")), UPPER('ENTR2-Mobile&amp;Age'!AQ41),"")))</f>
        <v/>
      </c>
      <c r="J1351" s="321" t="s">
        <v>184</v>
      </c>
      <c r="K1351" s="322" t="str">
        <f>IF(AND(ISBLANK('ENTR2-Mobile&amp;Age'!AP137),$L$1351&lt;&gt;"M"),"",'ENTR2-Mobile&amp;Age'!AP137)</f>
        <v/>
      </c>
      <c r="L1351" s="316" t="str">
        <f>IF(ISBLANK('ENTR2-Mobile&amp;Age'!AQ137),"",'ENTR2-Mobile&amp;Age'!AQ137)</f>
        <v/>
      </c>
      <c r="M1351" s="317" t="str">
        <f t="shared" si="22"/>
        <v>OK</v>
      </c>
      <c r="N1351" s="342"/>
    </row>
    <row r="1352" spans="1:14" ht="22.5" x14ac:dyDescent="0.2">
      <c r="A1352" s="316" t="s">
        <v>389</v>
      </c>
      <c r="B1352" s="316" t="s">
        <v>3609</v>
      </c>
      <c r="C1352" s="316" t="s">
        <v>387</v>
      </c>
      <c r="D1352" s="318" t="s">
        <v>1229</v>
      </c>
      <c r="E1352" s="321" t="s">
        <v>184</v>
      </c>
      <c r="F1352" s="316" t="s">
        <v>387</v>
      </c>
      <c r="G1352" s="318" t="s">
        <v>1230</v>
      </c>
      <c r="H1352" s="316" t="str">
        <f>IF(OR(AND('ENTR2-Mobile&amp;Age'!AP42="",'ENTR2-Mobile&amp;Age'!AQ42=""),AND('ENTR2-Mobile&amp;Age'!AP90="",'ENTR2-Mobile&amp;Age'!AQ90=""),AND('ENTR2-Mobile&amp;Age'!AQ42="K",'ENTR2-Mobile&amp;Age'!AQ90="K"),OR('ENTR2-Mobile&amp;Age'!AQ42="O",'ENTR2-Mobile&amp;Age'!AQ90="O")),"",SUM('ENTR2-Mobile&amp;Age'!AP42,'ENTR2-Mobile&amp;Age'!AP90))</f>
        <v/>
      </c>
      <c r="I1352" s="316" t="str">
        <f>IF(AND(OR(AND('ENTR2-Mobile&amp;Age'!AQ42="O",'ENTR2-Mobile&amp;Age'!AQ90="O"),AND('ENTR2-Mobile&amp;Age'!AQ42="K",'ENTR2-Mobile&amp;Age'!AQ90="K")),SUM('ENTR2-Mobile&amp;Age'!AP42,'ENTR2-Mobile&amp;Age'!AP90)=0,ISNUMBER('ENTR2-Mobile&amp;Age'!AP138)),"",IF(OR('ENTR2-Mobile&amp;Age'!AQ42="O",'ENTR2-Mobile&amp;Age'!AQ90="O"),"O",IF(AND('ENTR2-Mobile&amp;Age'!AQ42='ENTR2-Mobile&amp;Age'!AQ90,OR('ENTR2-Mobile&amp;Age'!AQ42="K",'ENTR2-Mobile&amp;Age'!AQ42="W",'ENTR2-Mobile&amp;Age'!AQ42="M")), UPPER('ENTR2-Mobile&amp;Age'!AQ42),"")))</f>
        <v/>
      </c>
      <c r="J1352" s="321" t="s">
        <v>184</v>
      </c>
      <c r="K1352" s="322" t="str">
        <f>IF(AND(ISBLANK('ENTR2-Mobile&amp;Age'!AP138),$L$1352&lt;&gt;"M"),"",'ENTR2-Mobile&amp;Age'!AP138)</f>
        <v/>
      </c>
      <c r="L1352" s="316" t="str">
        <f>IF(ISBLANK('ENTR2-Mobile&amp;Age'!AQ138),"",'ENTR2-Mobile&amp;Age'!AQ138)</f>
        <v/>
      </c>
      <c r="M1352" s="317" t="str">
        <f t="shared" si="22"/>
        <v>OK</v>
      </c>
      <c r="N1352" s="342"/>
    </row>
    <row r="1353" spans="1:14" ht="22.5" x14ac:dyDescent="0.2">
      <c r="A1353" s="316" t="s">
        <v>389</v>
      </c>
      <c r="B1353" s="316" t="s">
        <v>3610</v>
      </c>
      <c r="C1353" s="316" t="s">
        <v>387</v>
      </c>
      <c r="D1353" s="318" t="s">
        <v>1232</v>
      </c>
      <c r="E1353" s="321" t="s">
        <v>184</v>
      </c>
      <c r="F1353" s="316" t="s">
        <v>387</v>
      </c>
      <c r="G1353" s="318" t="s">
        <v>1233</v>
      </c>
      <c r="H1353" s="316" t="str">
        <f>IF(OR(AND('ENTR2-Mobile&amp;Age'!AP43="",'ENTR2-Mobile&amp;Age'!AQ43=""),AND('ENTR2-Mobile&amp;Age'!AP91="",'ENTR2-Mobile&amp;Age'!AQ91=""),AND('ENTR2-Mobile&amp;Age'!AQ43="K",'ENTR2-Mobile&amp;Age'!AQ91="K"),OR('ENTR2-Mobile&amp;Age'!AQ43="O",'ENTR2-Mobile&amp;Age'!AQ91="O")),"",SUM('ENTR2-Mobile&amp;Age'!AP43,'ENTR2-Mobile&amp;Age'!AP91))</f>
        <v/>
      </c>
      <c r="I1353" s="316" t="str">
        <f>IF(AND(OR(AND('ENTR2-Mobile&amp;Age'!AQ43="O",'ENTR2-Mobile&amp;Age'!AQ91="O"),AND('ENTR2-Mobile&amp;Age'!AQ43="K",'ENTR2-Mobile&amp;Age'!AQ91="K")),SUM('ENTR2-Mobile&amp;Age'!AP43,'ENTR2-Mobile&amp;Age'!AP91)=0,ISNUMBER('ENTR2-Mobile&amp;Age'!AP139)),"",IF(OR('ENTR2-Mobile&amp;Age'!AQ43="O",'ENTR2-Mobile&amp;Age'!AQ91="O"),"O",IF(AND('ENTR2-Mobile&amp;Age'!AQ43='ENTR2-Mobile&amp;Age'!AQ91,OR('ENTR2-Mobile&amp;Age'!AQ43="K",'ENTR2-Mobile&amp;Age'!AQ43="W",'ENTR2-Mobile&amp;Age'!AQ43="M")), UPPER('ENTR2-Mobile&amp;Age'!AQ43),"")))</f>
        <v/>
      </c>
      <c r="J1353" s="321" t="s">
        <v>184</v>
      </c>
      <c r="K1353" s="322" t="str">
        <f>IF(AND(ISBLANK('ENTR2-Mobile&amp;Age'!AP139),$L$1353&lt;&gt;"M"),"",'ENTR2-Mobile&amp;Age'!AP139)</f>
        <v/>
      </c>
      <c r="L1353" s="316" t="str">
        <f>IF(ISBLANK('ENTR2-Mobile&amp;Age'!AQ139),"",'ENTR2-Mobile&amp;Age'!AQ139)</f>
        <v/>
      </c>
      <c r="M1353" s="317" t="str">
        <f t="shared" si="22"/>
        <v>OK</v>
      </c>
      <c r="N1353" s="342"/>
    </row>
    <row r="1354" spans="1:14" ht="22.5" x14ac:dyDescent="0.2">
      <c r="A1354" s="316" t="s">
        <v>389</v>
      </c>
      <c r="B1354" s="316" t="s">
        <v>3611</v>
      </c>
      <c r="C1354" s="316" t="s">
        <v>387</v>
      </c>
      <c r="D1354" s="318" t="s">
        <v>1235</v>
      </c>
      <c r="E1354" s="321" t="s">
        <v>184</v>
      </c>
      <c r="F1354" s="316" t="s">
        <v>387</v>
      </c>
      <c r="G1354" s="318" t="s">
        <v>1236</v>
      </c>
      <c r="H1354" s="316" t="str">
        <f>IF(OR(AND('ENTR2-Mobile&amp;Age'!AP44="",'ENTR2-Mobile&amp;Age'!AQ44=""),AND('ENTR2-Mobile&amp;Age'!AP92="",'ENTR2-Mobile&amp;Age'!AQ92=""),AND('ENTR2-Mobile&amp;Age'!AQ44="K",'ENTR2-Mobile&amp;Age'!AQ92="K"),OR('ENTR2-Mobile&amp;Age'!AQ44="O",'ENTR2-Mobile&amp;Age'!AQ92="O")),"",SUM('ENTR2-Mobile&amp;Age'!AP44,'ENTR2-Mobile&amp;Age'!AP92))</f>
        <v/>
      </c>
      <c r="I1354" s="316" t="str">
        <f>IF(AND(OR(AND('ENTR2-Mobile&amp;Age'!AQ44="O",'ENTR2-Mobile&amp;Age'!AQ92="O"),AND('ENTR2-Mobile&amp;Age'!AQ44="K",'ENTR2-Mobile&amp;Age'!AQ92="K")),SUM('ENTR2-Mobile&amp;Age'!AP44,'ENTR2-Mobile&amp;Age'!AP92)=0,ISNUMBER('ENTR2-Mobile&amp;Age'!AP140)),"",IF(OR('ENTR2-Mobile&amp;Age'!AQ44="O",'ENTR2-Mobile&amp;Age'!AQ92="O"),"O",IF(AND('ENTR2-Mobile&amp;Age'!AQ44='ENTR2-Mobile&amp;Age'!AQ92,OR('ENTR2-Mobile&amp;Age'!AQ44="K",'ENTR2-Mobile&amp;Age'!AQ44="W",'ENTR2-Mobile&amp;Age'!AQ44="M")), UPPER('ENTR2-Mobile&amp;Age'!AQ44),"")))</f>
        <v/>
      </c>
      <c r="J1354" s="321" t="s">
        <v>184</v>
      </c>
      <c r="K1354" s="322" t="str">
        <f>IF(AND(ISBLANK('ENTR2-Mobile&amp;Age'!AP140),$L$1354&lt;&gt;"M"),"",'ENTR2-Mobile&amp;Age'!AP140)</f>
        <v/>
      </c>
      <c r="L1354" s="316" t="str">
        <f>IF(ISBLANK('ENTR2-Mobile&amp;Age'!AQ140),"",'ENTR2-Mobile&amp;Age'!AQ140)</f>
        <v/>
      </c>
      <c r="M1354" s="317" t="str">
        <f t="shared" si="22"/>
        <v>OK</v>
      </c>
      <c r="N1354" s="342"/>
    </row>
    <row r="1355" spans="1:14" ht="22.5" x14ac:dyDescent="0.2">
      <c r="A1355" s="316" t="s">
        <v>389</v>
      </c>
      <c r="B1355" s="316" t="s">
        <v>3612</v>
      </c>
      <c r="C1355" s="316" t="s">
        <v>387</v>
      </c>
      <c r="D1355" s="318" t="s">
        <v>1238</v>
      </c>
      <c r="E1355" s="321" t="s">
        <v>184</v>
      </c>
      <c r="F1355" s="316" t="s">
        <v>387</v>
      </c>
      <c r="G1355" s="318" t="s">
        <v>1239</v>
      </c>
      <c r="H1355" s="316" t="str">
        <f>IF(OR(AND('ENTR2-Mobile&amp;Age'!AP45="",'ENTR2-Mobile&amp;Age'!AQ45=""),AND('ENTR2-Mobile&amp;Age'!AP93="",'ENTR2-Mobile&amp;Age'!AQ93=""),AND('ENTR2-Mobile&amp;Age'!AQ45="K",'ENTR2-Mobile&amp;Age'!AQ93="K"),OR('ENTR2-Mobile&amp;Age'!AQ45="O",'ENTR2-Mobile&amp;Age'!AQ93="O")),"",SUM('ENTR2-Mobile&amp;Age'!AP45,'ENTR2-Mobile&amp;Age'!AP93))</f>
        <v/>
      </c>
      <c r="I1355" s="316" t="str">
        <f>IF(AND(OR(AND('ENTR2-Mobile&amp;Age'!AQ45="O",'ENTR2-Mobile&amp;Age'!AQ93="O"),AND('ENTR2-Mobile&amp;Age'!AQ45="K",'ENTR2-Mobile&amp;Age'!AQ93="K")),SUM('ENTR2-Mobile&amp;Age'!AP45,'ENTR2-Mobile&amp;Age'!AP93)=0,ISNUMBER('ENTR2-Mobile&amp;Age'!AP141)),"",IF(OR('ENTR2-Mobile&amp;Age'!AQ45="O",'ENTR2-Mobile&amp;Age'!AQ93="O"),"O",IF(AND('ENTR2-Mobile&amp;Age'!AQ45='ENTR2-Mobile&amp;Age'!AQ93,OR('ENTR2-Mobile&amp;Age'!AQ45="K",'ENTR2-Mobile&amp;Age'!AQ45="W",'ENTR2-Mobile&amp;Age'!AQ45="M")), UPPER('ENTR2-Mobile&amp;Age'!AQ45),"")))</f>
        <v/>
      </c>
      <c r="J1355" s="321" t="s">
        <v>184</v>
      </c>
      <c r="K1355" s="322" t="str">
        <f>IF(AND(ISBLANK('ENTR2-Mobile&amp;Age'!AP141),$L$1355&lt;&gt;"M"),"",'ENTR2-Mobile&amp;Age'!AP141)</f>
        <v/>
      </c>
      <c r="L1355" s="316" t="str">
        <f>IF(ISBLANK('ENTR2-Mobile&amp;Age'!AQ141),"",'ENTR2-Mobile&amp;Age'!AQ141)</f>
        <v/>
      </c>
      <c r="M1355" s="317" t="str">
        <f t="shared" si="22"/>
        <v>OK</v>
      </c>
      <c r="N1355" s="342"/>
    </row>
    <row r="1356" spans="1:14" ht="22.5" x14ac:dyDescent="0.2">
      <c r="A1356" s="316" t="s">
        <v>389</v>
      </c>
      <c r="B1356" s="316" t="s">
        <v>3613</v>
      </c>
      <c r="C1356" s="316" t="s">
        <v>387</v>
      </c>
      <c r="D1356" s="318" t="s">
        <v>1241</v>
      </c>
      <c r="E1356" s="321" t="s">
        <v>184</v>
      </c>
      <c r="F1356" s="316" t="s">
        <v>387</v>
      </c>
      <c r="G1356" s="318" t="s">
        <v>1242</v>
      </c>
      <c r="H1356" s="316" t="str">
        <f>IF(OR(AND('ENTR2-Mobile&amp;Age'!AP46="",'ENTR2-Mobile&amp;Age'!AQ46=""),AND('ENTR2-Mobile&amp;Age'!AP94="",'ENTR2-Mobile&amp;Age'!AQ94=""),AND('ENTR2-Mobile&amp;Age'!AQ46="K",'ENTR2-Mobile&amp;Age'!AQ94="K"),OR('ENTR2-Mobile&amp;Age'!AQ46="O",'ENTR2-Mobile&amp;Age'!AQ94="O")),"",SUM('ENTR2-Mobile&amp;Age'!AP46,'ENTR2-Mobile&amp;Age'!AP94))</f>
        <v/>
      </c>
      <c r="I1356" s="316" t="str">
        <f>IF(AND(OR(AND('ENTR2-Mobile&amp;Age'!AQ46="O",'ENTR2-Mobile&amp;Age'!AQ94="O"),AND('ENTR2-Mobile&amp;Age'!AQ46="K",'ENTR2-Mobile&amp;Age'!AQ94="K")),SUM('ENTR2-Mobile&amp;Age'!AP46,'ENTR2-Mobile&amp;Age'!AP94)=0,ISNUMBER('ENTR2-Mobile&amp;Age'!AP142)),"",IF(OR('ENTR2-Mobile&amp;Age'!AQ46="O",'ENTR2-Mobile&amp;Age'!AQ94="O"),"O",IF(AND('ENTR2-Mobile&amp;Age'!AQ46='ENTR2-Mobile&amp;Age'!AQ94,OR('ENTR2-Mobile&amp;Age'!AQ46="K",'ENTR2-Mobile&amp;Age'!AQ46="W",'ENTR2-Mobile&amp;Age'!AQ46="M")), UPPER('ENTR2-Mobile&amp;Age'!AQ46),"")))</f>
        <v/>
      </c>
      <c r="J1356" s="321" t="s">
        <v>184</v>
      </c>
      <c r="K1356" s="322" t="str">
        <f>IF(AND(ISBLANK('ENTR2-Mobile&amp;Age'!AP142),$L$1356&lt;&gt;"M"),"",'ENTR2-Mobile&amp;Age'!AP142)</f>
        <v/>
      </c>
      <c r="L1356" s="316" t="str">
        <f>IF(ISBLANK('ENTR2-Mobile&amp;Age'!AQ142),"",'ENTR2-Mobile&amp;Age'!AQ142)</f>
        <v/>
      </c>
      <c r="M1356" s="317" t="str">
        <f t="shared" si="22"/>
        <v>OK</v>
      </c>
      <c r="N1356" s="342"/>
    </row>
    <row r="1357" spans="1:14" ht="22.5" x14ac:dyDescent="0.2">
      <c r="A1357" s="316" t="s">
        <v>389</v>
      </c>
      <c r="B1357" s="316" t="s">
        <v>3614</v>
      </c>
      <c r="C1357" s="316" t="s">
        <v>387</v>
      </c>
      <c r="D1357" s="318" t="s">
        <v>1244</v>
      </c>
      <c r="E1357" s="321" t="s">
        <v>184</v>
      </c>
      <c r="F1357" s="316" t="s">
        <v>387</v>
      </c>
      <c r="G1357" s="318" t="s">
        <v>1245</v>
      </c>
      <c r="H1357" s="316" t="str">
        <f>IF(OR(AND('ENTR2-Mobile&amp;Age'!AP47="",'ENTR2-Mobile&amp;Age'!AQ47=""),AND('ENTR2-Mobile&amp;Age'!AP95="",'ENTR2-Mobile&amp;Age'!AQ95=""),AND('ENTR2-Mobile&amp;Age'!AQ47="K",'ENTR2-Mobile&amp;Age'!AQ95="K"),OR('ENTR2-Mobile&amp;Age'!AQ47="O",'ENTR2-Mobile&amp;Age'!AQ95="O")),"",SUM('ENTR2-Mobile&amp;Age'!AP47,'ENTR2-Mobile&amp;Age'!AP95))</f>
        <v/>
      </c>
      <c r="I1357" s="316" t="str">
        <f>IF(AND(OR(AND('ENTR2-Mobile&amp;Age'!AQ47="O",'ENTR2-Mobile&amp;Age'!AQ95="O"),AND('ENTR2-Mobile&amp;Age'!AQ47="K",'ENTR2-Mobile&amp;Age'!AQ95="K")),SUM('ENTR2-Mobile&amp;Age'!AP47,'ENTR2-Mobile&amp;Age'!AP95)=0,ISNUMBER('ENTR2-Mobile&amp;Age'!AP143)),"",IF(OR('ENTR2-Mobile&amp;Age'!AQ47="O",'ENTR2-Mobile&amp;Age'!AQ95="O"),"O",IF(AND('ENTR2-Mobile&amp;Age'!AQ47='ENTR2-Mobile&amp;Age'!AQ95,OR('ENTR2-Mobile&amp;Age'!AQ47="K",'ENTR2-Mobile&amp;Age'!AQ47="W",'ENTR2-Mobile&amp;Age'!AQ47="M")), UPPER('ENTR2-Mobile&amp;Age'!AQ47),"")))</f>
        <v/>
      </c>
      <c r="J1357" s="321" t="s">
        <v>184</v>
      </c>
      <c r="K1357" s="322" t="str">
        <f>IF(AND(ISBLANK('ENTR2-Mobile&amp;Age'!AP143),$L$1357&lt;&gt;"M"),"",'ENTR2-Mobile&amp;Age'!AP143)</f>
        <v/>
      </c>
      <c r="L1357" s="316" t="str">
        <f>IF(ISBLANK('ENTR2-Mobile&amp;Age'!AQ143),"",'ENTR2-Mobile&amp;Age'!AQ143)</f>
        <v/>
      </c>
      <c r="M1357" s="317" t="str">
        <f t="shared" si="22"/>
        <v>OK</v>
      </c>
      <c r="N1357" s="342"/>
    </row>
    <row r="1358" spans="1:14" ht="22.5" x14ac:dyDescent="0.2">
      <c r="A1358" s="316" t="s">
        <v>389</v>
      </c>
      <c r="B1358" s="316" t="s">
        <v>3615</v>
      </c>
      <c r="C1358" s="316" t="s">
        <v>387</v>
      </c>
      <c r="D1358" s="318" t="s">
        <v>1247</v>
      </c>
      <c r="E1358" s="321" t="s">
        <v>184</v>
      </c>
      <c r="F1358" s="316" t="s">
        <v>387</v>
      </c>
      <c r="G1358" s="318" t="s">
        <v>1248</v>
      </c>
      <c r="H1358" s="316" t="str">
        <f>IF(OR(AND('ENTR2-Mobile&amp;Age'!AP48="",'ENTR2-Mobile&amp;Age'!AQ48=""),AND('ENTR2-Mobile&amp;Age'!AP96="",'ENTR2-Mobile&amp;Age'!AQ96=""),AND('ENTR2-Mobile&amp;Age'!AQ48="K",'ENTR2-Mobile&amp;Age'!AQ96="K"),OR('ENTR2-Mobile&amp;Age'!AQ48="O",'ENTR2-Mobile&amp;Age'!AQ96="O")),"",SUM('ENTR2-Mobile&amp;Age'!AP48,'ENTR2-Mobile&amp;Age'!AP96))</f>
        <v/>
      </c>
      <c r="I1358" s="316" t="str">
        <f>IF(AND(OR(AND('ENTR2-Mobile&amp;Age'!AQ48="O",'ENTR2-Mobile&amp;Age'!AQ96="O"),AND('ENTR2-Mobile&amp;Age'!AQ48="K",'ENTR2-Mobile&amp;Age'!AQ96="K")),SUM('ENTR2-Mobile&amp;Age'!AP48,'ENTR2-Mobile&amp;Age'!AP96)=0,ISNUMBER('ENTR2-Mobile&amp;Age'!AP144)),"",IF(OR('ENTR2-Mobile&amp;Age'!AQ48="O",'ENTR2-Mobile&amp;Age'!AQ96="O"),"O",IF(AND('ENTR2-Mobile&amp;Age'!AQ48='ENTR2-Mobile&amp;Age'!AQ96,OR('ENTR2-Mobile&amp;Age'!AQ48="K",'ENTR2-Mobile&amp;Age'!AQ48="W",'ENTR2-Mobile&amp;Age'!AQ48="M")), UPPER('ENTR2-Mobile&amp;Age'!AQ48),"")))</f>
        <v/>
      </c>
      <c r="J1358" s="321" t="s">
        <v>184</v>
      </c>
      <c r="K1358" s="322" t="str">
        <f>IF(AND(ISBLANK('ENTR2-Mobile&amp;Age'!AP144),$L$1358&lt;&gt;"M"),"",'ENTR2-Mobile&amp;Age'!AP144)</f>
        <v/>
      </c>
      <c r="L1358" s="316" t="str">
        <f>IF(ISBLANK('ENTR2-Mobile&amp;Age'!AQ144),"",'ENTR2-Mobile&amp;Age'!AQ144)</f>
        <v/>
      </c>
      <c r="M1358" s="317" t="str">
        <f t="shared" si="22"/>
        <v>OK</v>
      </c>
      <c r="N1358" s="342"/>
    </row>
    <row r="1359" spans="1:14" ht="22.5" x14ac:dyDescent="0.2">
      <c r="A1359" s="316" t="s">
        <v>389</v>
      </c>
      <c r="B1359" s="316" t="s">
        <v>3616</v>
      </c>
      <c r="C1359" s="316" t="s">
        <v>387</v>
      </c>
      <c r="D1359" s="318" t="s">
        <v>1250</v>
      </c>
      <c r="E1359" s="321" t="s">
        <v>184</v>
      </c>
      <c r="F1359" s="316" t="s">
        <v>387</v>
      </c>
      <c r="G1359" s="318" t="s">
        <v>1251</v>
      </c>
      <c r="H1359" s="316" t="str">
        <f>IF(OR(AND('ENTR2-Mobile&amp;Age'!AP49="",'ENTR2-Mobile&amp;Age'!AQ49=""),AND('ENTR2-Mobile&amp;Age'!AP97="",'ENTR2-Mobile&amp;Age'!AQ97=""),AND('ENTR2-Mobile&amp;Age'!AQ49="K",'ENTR2-Mobile&amp;Age'!AQ97="K"),OR('ENTR2-Mobile&amp;Age'!AQ49="O",'ENTR2-Mobile&amp;Age'!AQ97="O")),"",SUM('ENTR2-Mobile&amp;Age'!AP49,'ENTR2-Mobile&amp;Age'!AP97))</f>
        <v/>
      </c>
      <c r="I1359" s="316" t="str">
        <f>IF(AND(OR(AND('ENTR2-Mobile&amp;Age'!AQ49="O",'ENTR2-Mobile&amp;Age'!AQ97="O"),AND('ENTR2-Mobile&amp;Age'!AQ49="K",'ENTR2-Mobile&amp;Age'!AQ97="K")),SUM('ENTR2-Mobile&amp;Age'!AP49,'ENTR2-Mobile&amp;Age'!AP97)=0,ISNUMBER('ENTR2-Mobile&amp;Age'!AP145)),"",IF(OR('ENTR2-Mobile&amp;Age'!AQ49="O",'ENTR2-Mobile&amp;Age'!AQ97="O"),"O",IF(AND('ENTR2-Mobile&amp;Age'!AQ49='ENTR2-Mobile&amp;Age'!AQ97,OR('ENTR2-Mobile&amp;Age'!AQ49="K",'ENTR2-Mobile&amp;Age'!AQ49="W",'ENTR2-Mobile&amp;Age'!AQ49="M")), UPPER('ENTR2-Mobile&amp;Age'!AQ49),"")))</f>
        <v/>
      </c>
      <c r="J1359" s="321" t="s">
        <v>184</v>
      </c>
      <c r="K1359" s="322" t="str">
        <f>IF(AND(ISBLANK('ENTR2-Mobile&amp;Age'!AP145),$L$1359&lt;&gt;"M"),"",'ENTR2-Mobile&amp;Age'!AP145)</f>
        <v/>
      </c>
      <c r="L1359" s="316" t="str">
        <f>IF(ISBLANK('ENTR2-Mobile&amp;Age'!AQ145),"",'ENTR2-Mobile&amp;Age'!AQ145)</f>
        <v/>
      </c>
      <c r="M1359" s="317" t="str">
        <f t="shared" si="22"/>
        <v>OK</v>
      </c>
      <c r="N1359" s="342"/>
    </row>
    <row r="1360" spans="1:14" ht="22.5" x14ac:dyDescent="0.2">
      <c r="A1360" s="316" t="s">
        <v>389</v>
      </c>
      <c r="B1360" s="316" t="s">
        <v>3617</v>
      </c>
      <c r="C1360" s="316" t="s">
        <v>387</v>
      </c>
      <c r="D1360" s="318" t="s">
        <v>1253</v>
      </c>
      <c r="E1360" s="321" t="s">
        <v>184</v>
      </c>
      <c r="F1360" s="316" t="s">
        <v>387</v>
      </c>
      <c r="G1360" s="318" t="s">
        <v>1254</v>
      </c>
      <c r="H1360" s="316" t="str">
        <f>IF(OR(AND('ENTR2-Mobile&amp;Age'!AP50="",'ENTR2-Mobile&amp;Age'!AQ50=""),AND('ENTR2-Mobile&amp;Age'!AP98="",'ENTR2-Mobile&amp;Age'!AQ98=""),AND('ENTR2-Mobile&amp;Age'!AQ50="K",'ENTR2-Mobile&amp;Age'!AQ98="K"),OR('ENTR2-Mobile&amp;Age'!AQ50="O",'ENTR2-Mobile&amp;Age'!AQ98="O")),"",SUM('ENTR2-Mobile&amp;Age'!AP50,'ENTR2-Mobile&amp;Age'!AP98))</f>
        <v/>
      </c>
      <c r="I1360" s="316" t="str">
        <f>IF(AND(OR(AND('ENTR2-Mobile&amp;Age'!AQ50="O",'ENTR2-Mobile&amp;Age'!AQ98="O"),AND('ENTR2-Mobile&amp;Age'!AQ50="K",'ENTR2-Mobile&amp;Age'!AQ98="K")),SUM('ENTR2-Mobile&amp;Age'!AP50,'ENTR2-Mobile&amp;Age'!AP98)=0,ISNUMBER('ENTR2-Mobile&amp;Age'!AP146)),"",IF(OR('ENTR2-Mobile&amp;Age'!AQ50="O",'ENTR2-Mobile&amp;Age'!AQ98="O"),"O",IF(AND('ENTR2-Mobile&amp;Age'!AQ50='ENTR2-Mobile&amp;Age'!AQ98,OR('ENTR2-Mobile&amp;Age'!AQ50="K",'ENTR2-Mobile&amp;Age'!AQ50="W",'ENTR2-Mobile&amp;Age'!AQ50="M")), UPPER('ENTR2-Mobile&amp;Age'!AQ50),"")))</f>
        <v/>
      </c>
      <c r="J1360" s="321" t="s">
        <v>184</v>
      </c>
      <c r="K1360" s="322" t="str">
        <f>IF(AND(ISBLANK('ENTR2-Mobile&amp;Age'!AP146),$L$1360&lt;&gt;"M"),"",'ENTR2-Mobile&amp;Age'!AP146)</f>
        <v/>
      </c>
      <c r="L1360" s="316" t="str">
        <f>IF(ISBLANK('ENTR2-Mobile&amp;Age'!AQ146),"",'ENTR2-Mobile&amp;Age'!AQ146)</f>
        <v/>
      </c>
      <c r="M1360" s="317" t="str">
        <f t="shared" si="22"/>
        <v>OK</v>
      </c>
      <c r="N1360" s="342"/>
    </row>
    <row r="1361" spans="1:14" ht="22.5" x14ac:dyDescent="0.2">
      <c r="A1361" s="316" t="s">
        <v>389</v>
      </c>
      <c r="B1361" s="316" t="s">
        <v>3618</v>
      </c>
      <c r="C1361" s="316" t="s">
        <v>387</v>
      </c>
      <c r="D1361" s="318" t="s">
        <v>1256</v>
      </c>
      <c r="E1361" s="321" t="s">
        <v>184</v>
      </c>
      <c r="F1361" s="316" t="s">
        <v>387</v>
      </c>
      <c r="G1361" s="318" t="s">
        <v>1257</v>
      </c>
      <c r="H1361" s="316" t="str">
        <f>IF(OR(AND('ENTR2-Mobile&amp;Age'!AP51="",'ENTR2-Mobile&amp;Age'!AQ51=""),AND('ENTR2-Mobile&amp;Age'!AP99="",'ENTR2-Mobile&amp;Age'!AQ99=""),AND('ENTR2-Mobile&amp;Age'!AQ51="K",'ENTR2-Mobile&amp;Age'!AQ99="K"),OR('ENTR2-Mobile&amp;Age'!AQ51="O",'ENTR2-Mobile&amp;Age'!AQ99="O")),"",SUM('ENTR2-Mobile&amp;Age'!AP51,'ENTR2-Mobile&amp;Age'!AP99))</f>
        <v/>
      </c>
      <c r="I1361" s="316" t="str">
        <f>IF(AND(OR(AND('ENTR2-Mobile&amp;Age'!AQ51="O",'ENTR2-Mobile&amp;Age'!AQ99="O"),AND('ENTR2-Mobile&amp;Age'!AQ51="K",'ENTR2-Mobile&amp;Age'!AQ99="K")),SUM('ENTR2-Mobile&amp;Age'!AP51,'ENTR2-Mobile&amp;Age'!AP99)=0,ISNUMBER('ENTR2-Mobile&amp;Age'!AP147)),"",IF(OR('ENTR2-Mobile&amp;Age'!AQ51="O",'ENTR2-Mobile&amp;Age'!AQ99="O"),"O",IF(AND('ENTR2-Mobile&amp;Age'!AQ51='ENTR2-Mobile&amp;Age'!AQ99,OR('ENTR2-Mobile&amp;Age'!AQ51="K",'ENTR2-Mobile&amp;Age'!AQ51="W",'ENTR2-Mobile&amp;Age'!AQ51="M")), UPPER('ENTR2-Mobile&amp;Age'!AQ51),"")))</f>
        <v/>
      </c>
      <c r="J1361" s="321" t="s">
        <v>184</v>
      </c>
      <c r="K1361" s="322" t="str">
        <f>IF(AND(ISBLANK('ENTR2-Mobile&amp;Age'!AP147),$L$1361&lt;&gt;"M"),"",'ENTR2-Mobile&amp;Age'!AP147)</f>
        <v/>
      </c>
      <c r="L1361" s="316" t="str">
        <f>IF(ISBLANK('ENTR2-Mobile&amp;Age'!AQ147),"",'ENTR2-Mobile&amp;Age'!AQ147)</f>
        <v/>
      </c>
      <c r="M1361" s="317" t="str">
        <f t="shared" si="22"/>
        <v>OK</v>
      </c>
      <c r="N1361" s="342"/>
    </row>
    <row r="1362" spans="1:14" ht="22.5" x14ac:dyDescent="0.2">
      <c r="A1362" s="316" t="s">
        <v>389</v>
      </c>
      <c r="B1362" s="316" t="s">
        <v>3619</v>
      </c>
      <c r="C1362" s="316" t="s">
        <v>387</v>
      </c>
      <c r="D1362" s="318" t="s">
        <v>1259</v>
      </c>
      <c r="E1362" s="321" t="s">
        <v>184</v>
      </c>
      <c r="F1362" s="316" t="s">
        <v>387</v>
      </c>
      <c r="G1362" s="318" t="s">
        <v>1260</v>
      </c>
      <c r="H1362" s="316" t="str">
        <f>IF(OR(AND('ENTR2-Mobile&amp;Age'!AP52="",'ENTR2-Mobile&amp;Age'!AQ52=""),AND('ENTR2-Mobile&amp;Age'!AP100="",'ENTR2-Mobile&amp;Age'!AQ100=""),AND('ENTR2-Mobile&amp;Age'!AQ52="K",'ENTR2-Mobile&amp;Age'!AQ100="K"),OR('ENTR2-Mobile&amp;Age'!AQ52="O",'ENTR2-Mobile&amp;Age'!AQ100="O")),"",SUM('ENTR2-Mobile&amp;Age'!AP52,'ENTR2-Mobile&amp;Age'!AP100))</f>
        <v/>
      </c>
      <c r="I1362" s="316" t="str">
        <f>IF(AND(OR(AND('ENTR2-Mobile&amp;Age'!AQ52="O",'ENTR2-Mobile&amp;Age'!AQ100="O"),AND('ENTR2-Mobile&amp;Age'!AQ52="K",'ENTR2-Mobile&amp;Age'!AQ100="K")),SUM('ENTR2-Mobile&amp;Age'!AP52,'ENTR2-Mobile&amp;Age'!AP100)=0,ISNUMBER('ENTR2-Mobile&amp;Age'!AP148)),"",IF(OR('ENTR2-Mobile&amp;Age'!AQ52="O",'ENTR2-Mobile&amp;Age'!AQ100="O"),"O",IF(AND('ENTR2-Mobile&amp;Age'!AQ52='ENTR2-Mobile&amp;Age'!AQ100,OR('ENTR2-Mobile&amp;Age'!AQ52="K",'ENTR2-Mobile&amp;Age'!AQ52="W",'ENTR2-Mobile&amp;Age'!AQ52="M")), UPPER('ENTR2-Mobile&amp;Age'!AQ52),"")))</f>
        <v/>
      </c>
      <c r="J1362" s="321" t="s">
        <v>184</v>
      </c>
      <c r="K1362" s="322" t="str">
        <f>IF(AND(ISBLANK('ENTR2-Mobile&amp;Age'!AP148),$L$1362&lt;&gt;"M"),"",'ENTR2-Mobile&amp;Age'!AP148)</f>
        <v/>
      </c>
      <c r="L1362" s="316" t="str">
        <f>IF(ISBLANK('ENTR2-Mobile&amp;Age'!AQ148),"",'ENTR2-Mobile&amp;Age'!AQ148)</f>
        <v/>
      </c>
      <c r="M1362" s="317" t="str">
        <f t="shared" si="22"/>
        <v>OK</v>
      </c>
      <c r="N1362" s="342"/>
    </row>
    <row r="1363" spans="1:14" ht="22.5" x14ac:dyDescent="0.2">
      <c r="A1363" s="316" t="s">
        <v>389</v>
      </c>
      <c r="B1363" s="316" t="s">
        <v>3620</v>
      </c>
      <c r="C1363" s="316" t="s">
        <v>387</v>
      </c>
      <c r="D1363" s="318" t="s">
        <v>1262</v>
      </c>
      <c r="E1363" s="321" t="s">
        <v>184</v>
      </c>
      <c r="F1363" s="316" t="s">
        <v>387</v>
      </c>
      <c r="G1363" s="318" t="s">
        <v>1263</v>
      </c>
      <c r="H1363" s="316" t="str">
        <f>IF(OR(AND('ENTR2-Mobile&amp;Age'!AP53="",'ENTR2-Mobile&amp;Age'!AQ53=""),AND('ENTR2-Mobile&amp;Age'!AP101="",'ENTR2-Mobile&amp;Age'!AQ101=""),AND('ENTR2-Mobile&amp;Age'!AQ53="K",'ENTR2-Mobile&amp;Age'!AQ101="K"),OR('ENTR2-Mobile&amp;Age'!AQ53="O",'ENTR2-Mobile&amp;Age'!AQ101="O")),"",SUM('ENTR2-Mobile&amp;Age'!AP53,'ENTR2-Mobile&amp;Age'!AP101))</f>
        <v/>
      </c>
      <c r="I1363" s="316" t="str">
        <f>IF(AND(OR(AND('ENTR2-Mobile&amp;Age'!AQ53="O",'ENTR2-Mobile&amp;Age'!AQ101="O"),AND('ENTR2-Mobile&amp;Age'!AQ53="K",'ENTR2-Mobile&amp;Age'!AQ101="K")),SUM('ENTR2-Mobile&amp;Age'!AP53,'ENTR2-Mobile&amp;Age'!AP101)=0,ISNUMBER('ENTR2-Mobile&amp;Age'!AP149)),"",IF(OR('ENTR2-Mobile&amp;Age'!AQ53="O",'ENTR2-Mobile&amp;Age'!AQ101="O"),"O",IF(AND('ENTR2-Mobile&amp;Age'!AQ53='ENTR2-Mobile&amp;Age'!AQ101,OR('ENTR2-Mobile&amp;Age'!AQ53="K",'ENTR2-Mobile&amp;Age'!AQ53="W",'ENTR2-Mobile&amp;Age'!AQ53="M")), UPPER('ENTR2-Mobile&amp;Age'!AQ53),"")))</f>
        <v/>
      </c>
      <c r="J1363" s="321" t="s">
        <v>184</v>
      </c>
      <c r="K1363" s="322" t="str">
        <f>IF(AND(ISBLANK('ENTR2-Mobile&amp;Age'!AP149),$L$1363&lt;&gt;"M"),"",'ENTR2-Mobile&amp;Age'!AP149)</f>
        <v/>
      </c>
      <c r="L1363" s="316" t="str">
        <f>IF(ISBLANK('ENTR2-Mobile&amp;Age'!AQ149),"",'ENTR2-Mobile&amp;Age'!AQ149)</f>
        <v/>
      </c>
      <c r="M1363" s="317" t="str">
        <f t="shared" si="22"/>
        <v>OK</v>
      </c>
      <c r="N1363" s="342"/>
    </row>
    <row r="1364" spans="1:14" ht="22.5" x14ac:dyDescent="0.2">
      <c r="A1364" s="316" t="s">
        <v>389</v>
      </c>
      <c r="B1364" s="316" t="s">
        <v>3621</v>
      </c>
      <c r="C1364" s="316" t="s">
        <v>387</v>
      </c>
      <c r="D1364" s="318" t="s">
        <v>1265</v>
      </c>
      <c r="E1364" s="321" t="s">
        <v>184</v>
      </c>
      <c r="F1364" s="316" t="s">
        <v>387</v>
      </c>
      <c r="G1364" s="318" t="s">
        <v>1266</v>
      </c>
      <c r="H1364" s="316" t="str">
        <f>IF(OR(AND('ENTR2-Mobile&amp;Age'!AP54="",'ENTR2-Mobile&amp;Age'!AQ54=""),AND('ENTR2-Mobile&amp;Age'!AP102="",'ENTR2-Mobile&amp;Age'!AQ102=""),AND('ENTR2-Mobile&amp;Age'!AQ54="K",'ENTR2-Mobile&amp;Age'!AQ102="K"),OR('ENTR2-Mobile&amp;Age'!AQ54="O",'ENTR2-Mobile&amp;Age'!AQ102="O")),"",SUM('ENTR2-Mobile&amp;Age'!AP54,'ENTR2-Mobile&amp;Age'!AP102))</f>
        <v/>
      </c>
      <c r="I1364" s="316" t="str">
        <f>IF(AND(OR(AND('ENTR2-Mobile&amp;Age'!AQ54="O",'ENTR2-Mobile&amp;Age'!AQ102="O"),AND('ENTR2-Mobile&amp;Age'!AQ54="K",'ENTR2-Mobile&amp;Age'!AQ102="K")),SUM('ENTR2-Mobile&amp;Age'!AP54,'ENTR2-Mobile&amp;Age'!AP102)=0,ISNUMBER('ENTR2-Mobile&amp;Age'!AP150)),"",IF(OR('ENTR2-Mobile&amp;Age'!AQ54="O",'ENTR2-Mobile&amp;Age'!AQ102="O"),"O",IF(AND('ENTR2-Mobile&amp;Age'!AQ54='ENTR2-Mobile&amp;Age'!AQ102,OR('ENTR2-Mobile&amp;Age'!AQ54="K",'ENTR2-Mobile&amp;Age'!AQ54="W",'ENTR2-Mobile&amp;Age'!AQ54="M")), UPPER('ENTR2-Mobile&amp;Age'!AQ54),"")))</f>
        <v/>
      </c>
      <c r="J1364" s="321" t="s">
        <v>184</v>
      </c>
      <c r="K1364" s="322" t="str">
        <f>IF(AND(ISBLANK('ENTR2-Mobile&amp;Age'!AP150),$L$1364&lt;&gt;"M"),"",'ENTR2-Mobile&amp;Age'!AP150)</f>
        <v/>
      </c>
      <c r="L1364" s="316" t="str">
        <f>IF(ISBLANK('ENTR2-Mobile&amp;Age'!AQ150),"",'ENTR2-Mobile&amp;Age'!AQ150)</f>
        <v/>
      </c>
      <c r="M1364" s="317" t="str">
        <f t="shared" si="22"/>
        <v>OK</v>
      </c>
      <c r="N1364" s="342"/>
    </row>
    <row r="1365" spans="1:14" ht="22.5" x14ac:dyDescent="0.2">
      <c r="A1365" s="316" t="s">
        <v>389</v>
      </c>
      <c r="B1365" s="316" t="s">
        <v>3622</v>
      </c>
      <c r="C1365" s="316" t="s">
        <v>387</v>
      </c>
      <c r="D1365" s="318" t="s">
        <v>1268</v>
      </c>
      <c r="E1365" s="321" t="s">
        <v>184</v>
      </c>
      <c r="F1365" s="316" t="s">
        <v>387</v>
      </c>
      <c r="G1365" s="318" t="s">
        <v>1269</v>
      </c>
      <c r="H1365" s="316" t="str">
        <f>IF(OR(AND('ENTR2-Mobile&amp;Age'!AP55="",'ENTR2-Mobile&amp;Age'!AQ55=""),AND('ENTR2-Mobile&amp;Age'!AP103="",'ENTR2-Mobile&amp;Age'!AQ103=""),AND('ENTR2-Mobile&amp;Age'!AQ55="K",'ENTR2-Mobile&amp;Age'!AQ103="K"),OR('ENTR2-Mobile&amp;Age'!AQ55="O",'ENTR2-Mobile&amp;Age'!AQ103="O")),"",SUM('ENTR2-Mobile&amp;Age'!AP55,'ENTR2-Mobile&amp;Age'!AP103))</f>
        <v/>
      </c>
      <c r="I1365" s="316" t="str">
        <f>IF(AND(OR(AND('ENTR2-Mobile&amp;Age'!AQ55="O",'ENTR2-Mobile&amp;Age'!AQ103="O"),AND('ENTR2-Mobile&amp;Age'!AQ55="K",'ENTR2-Mobile&amp;Age'!AQ103="K")),SUM('ENTR2-Mobile&amp;Age'!AP55,'ENTR2-Mobile&amp;Age'!AP103)=0,ISNUMBER('ENTR2-Mobile&amp;Age'!AP151)),"",IF(OR('ENTR2-Mobile&amp;Age'!AQ55="O",'ENTR2-Mobile&amp;Age'!AQ103="O"),"O",IF(AND('ENTR2-Mobile&amp;Age'!AQ55='ENTR2-Mobile&amp;Age'!AQ103,OR('ENTR2-Mobile&amp;Age'!AQ55="K",'ENTR2-Mobile&amp;Age'!AQ55="W",'ENTR2-Mobile&amp;Age'!AQ55="M")), UPPER('ENTR2-Mobile&amp;Age'!AQ55),"")))</f>
        <v/>
      </c>
      <c r="J1365" s="321" t="s">
        <v>184</v>
      </c>
      <c r="K1365" s="322" t="str">
        <f>IF(AND(ISBLANK('ENTR2-Mobile&amp;Age'!AP151),$L$1365&lt;&gt;"M"),"",'ENTR2-Mobile&amp;Age'!AP151)</f>
        <v/>
      </c>
      <c r="L1365" s="316" t="str">
        <f>IF(ISBLANK('ENTR2-Mobile&amp;Age'!AQ151),"",'ENTR2-Mobile&amp;Age'!AQ151)</f>
        <v/>
      </c>
      <c r="M1365" s="317" t="str">
        <f t="shared" si="22"/>
        <v>OK</v>
      </c>
      <c r="N1365" s="342"/>
    </row>
    <row r="1366" spans="1:14" ht="22.5" x14ac:dyDescent="0.2">
      <c r="A1366" s="316" t="s">
        <v>389</v>
      </c>
      <c r="B1366" s="316" t="s">
        <v>3623</v>
      </c>
      <c r="C1366" s="316" t="s">
        <v>387</v>
      </c>
      <c r="D1366" s="318" t="s">
        <v>1271</v>
      </c>
      <c r="E1366" s="321" t="s">
        <v>184</v>
      </c>
      <c r="F1366" s="316" t="s">
        <v>387</v>
      </c>
      <c r="G1366" s="318" t="s">
        <v>1272</v>
      </c>
      <c r="H1366" s="316" t="str">
        <f>IF(OR(AND('ENTR2-Mobile&amp;Age'!AP56="",'ENTR2-Mobile&amp;Age'!AQ56=""),AND('ENTR2-Mobile&amp;Age'!AP104="",'ENTR2-Mobile&amp;Age'!AQ104=""),AND('ENTR2-Mobile&amp;Age'!AQ56="K",'ENTR2-Mobile&amp;Age'!AQ104="K"),OR('ENTR2-Mobile&amp;Age'!AQ56="O",'ENTR2-Mobile&amp;Age'!AQ104="O")),"",SUM('ENTR2-Mobile&amp;Age'!AP56,'ENTR2-Mobile&amp;Age'!AP104))</f>
        <v/>
      </c>
      <c r="I1366" s="316" t="str">
        <f>IF(AND(OR(AND('ENTR2-Mobile&amp;Age'!AQ56="O",'ENTR2-Mobile&amp;Age'!AQ104="O"),AND('ENTR2-Mobile&amp;Age'!AQ56="K",'ENTR2-Mobile&amp;Age'!AQ104="K")),SUM('ENTR2-Mobile&amp;Age'!AP56,'ENTR2-Mobile&amp;Age'!AP104)=0,ISNUMBER('ENTR2-Mobile&amp;Age'!AP152)),"",IF(OR('ENTR2-Mobile&amp;Age'!AQ56="O",'ENTR2-Mobile&amp;Age'!AQ104="O"),"O",IF(AND('ENTR2-Mobile&amp;Age'!AQ56='ENTR2-Mobile&amp;Age'!AQ104,OR('ENTR2-Mobile&amp;Age'!AQ56="K",'ENTR2-Mobile&amp;Age'!AQ56="W",'ENTR2-Mobile&amp;Age'!AQ56="M")), UPPER('ENTR2-Mobile&amp;Age'!AQ56),"")))</f>
        <v/>
      </c>
      <c r="J1366" s="321" t="s">
        <v>184</v>
      </c>
      <c r="K1366" s="322" t="str">
        <f>IF(AND(ISBLANK('ENTR2-Mobile&amp;Age'!AP152),$L$1366&lt;&gt;"M"),"",'ENTR2-Mobile&amp;Age'!AP152)</f>
        <v/>
      </c>
      <c r="L1366" s="316" t="str">
        <f>IF(ISBLANK('ENTR2-Mobile&amp;Age'!AQ152),"",'ENTR2-Mobile&amp;Age'!AQ152)</f>
        <v/>
      </c>
      <c r="M1366" s="317" t="str">
        <f t="shared" si="22"/>
        <v>OK</v>
      </c>
      <c r="N1366" s="342"/>
    </row>
    <row r="1367" spans="1:14" ht="22.5" x14ac:dyDescent="0.2">
      <c r="A1367" s="316" t="s">
        <v>389</v>
      </c>
      <c r="B1367" s="316" t="s">
        <v>3624</v>
      </c>
      <c r="C1367" s="316" t="s">
        <v>387</v>
      </c>
      <c r="D1367" s="318" t="s">
        <v>1274</v>
      </c>
      <c r="E1367" s="321" t="s">
        <v>184</v>
      </c>
      <c r="F1367" s="316" t="s">
        <v>387</v>
      </c>
      <c r="G1367" s="318" t="s">
        <v>1275</v>
      </c>
      <c r="H1367" s="316" t="str">
        <f>IF(OR(AND('ENTR2-Mobile&amp;Age'!AP57="",'ENTR2-Mobile&amp;Age'!AQ57=""),AND('ENTR2-Mobile&amp;Age'!AP105="",'ENTR2-Mobile&amp;Age'!AQ105=""),AND('ENTR2-Mobile&amp;Age'!AQ57="K",'ENTR2-Mobile&amp;Age'!AQ105="K"),OR('ENTR2-Mobile&amp;Age'!AQ57="O",'ENTR2-Mobile&amp;Age'!AQ105="O")),"",SUM('ENTR2-Mobile&amp;Age'!AP57,'ENTR2-Mobile&amp;Age'!AP105))</f>
        <v/>
      </c>
      <c r="I1367" s="316" t="str">
        <f>IF(AND(OR(AND('ENTR2-Mobile&amp;Age'!AQ57="O",'ENTR2-Mobile&amp;Age'!AQ105="O"),AND('ENTR2-Mobile&amp;Age'!AQ57="K",'ENTR2-Mobile&amp;Age'!AQ105="K")),SUM('ENTR2-Mobile&amp;Age'!AP57,'ENTR2-Mobile&amp;Age'!AP105)=0,ISNUMBER('ENTR2-Mobile&amp;Age'!AP153)),"",IF(OR('ENTR2-Mobile&amp;Age'!AQ57="O",'ENTR2-Mobile&amp;Age'!AQ105="O"),"O",IF(AND('ENTR2-Mobile&amp;Age'!AQ57='ENTR2-Mobile&amp;Age'!AQ105,OR('ENTR2-Mobile&amp;Age'!AQ57="K",'ENTR2-Mobile&amp;Age'!AQ57="W",'ENTR2-Mobile&amp;Age'!AQ57="M")), UPPER('ENTR2-Mobile&amp;Age'!AQ57),"")))</f>
        <v/>
      </c>
      <c r="J1367" s="321" t="s">
        <v>184</v>
      </c>
      <c r="K1367" s="322" t="str">
        <f>IF(AND(ISBLANK('ENTR2-Mobile&amp;Age'!AP153),$L$1367&lt;&gt;"M"),"",'ENTR2-Mobile&amp;Age'!AP153)</f>
        <v/>
      </c>
      <c r="L1367" s="316" t="str">
        <f>IF(ISBLANK('ENTR2-Mobile&amp;Age'!AQ153),"",'ENTR2-Mobile&amp;Age'!AQ153)</f>
        <v/>
      </c>
      <c r="M1367" s="317" t="str">
        <f t="shared" si="22"/>
        <v>OK</v>
      </c>
      <c r="N1367" s="342"/>
    </row>
    <row r="1368" spans="1:14" ht="22.5" x14ac:dyDescent="0.2">
      <c r="A1368" s="316" t="s">
        <v>389</v>
      </c>
      <c r="B1368" s="316" t="s">
        <v>3625</v>
      </c>
      <c r="C1368" s="316" t="s">
        <v>387</v>
      </c>
      <c r="D1368" s="318" t="s">
        <v>1277</v>
      </c>
      <c r="E1368" s="321" t="s">
        <v>184</v>
      </c>
      <c r="F1368" s="316" t="s">
        <v>387</v>
      </c>
      <c r="G1368" s="318" t="s">
        <v>1278</v>
      </c>
      <c r="H1368" s="316" t="str">
        <f>IF(OR(AND('ENTR2-Mobile&amp;Age'!AP58="",'ENTR2-Mobile&amp;Age'!AQ58=""),AND('ENTR2-Mobile&amp;Age'!AP106="",'ENTR2-Mobile&amp;Age'!AQ106=""),AND('ENTR2-Mobile&amp;Age'!AQ58="K",'ENTR2-Mobile&amp;Age'!AQ106="K"),OR('ENTR2-Mobile&amp;Age'!AQ58="O",'ENTR2-Mobile&amp;Age'!AQ106="O")),"",SUM('ENTR2-Mobile&amp;Age'!AP58,'ENTR2-Mobile&amp;Age'!AP106))</f>
        <v/>
      </c>
      <c r="I1368" s="316" t="str">
        <f>IF(AND(OR(AND('ENTR2-Mobile&amp;Age'!AQ58="O",'ENTR2-Mobile&amp;Age'!AQ106="O"),AND('ENTR2-Mobile&amp;Age'!AQ58="K",'ENTR2-Mobile&amp;Age'!AQ106="K")),SUM('ENTR2-Mobile&amp;Age'!AP58,'ENTR2-Mobile&amp;Age'!AP106)=0,ISNUMBER('ENTR2-Mobile&amp;Age'!AP154)),"",IF(OR('ENTR2-Mobile&amp;Age'!AQ58="O",'ENTR2-Mobile&amp;Age'!AQ106="O"),"O",IF(AND('ENTR2-Mobile&amp;Age'!AQ58='ENTR2-Mobile&amp;Age'!AQ106,OR('ENTR2-Mobile&amp;Age'!AQ58="K",'ENTR2-Mobile&amp;Age'!AQ58="W",'ENTR2-Mobile&amp;Age'!AQ58="M")), UPPER('ENTR2-Mobile&amp;Age'!AQ58),"")))</f>
        <v/>
      </c>
      <c r="J1368" s="321" t="s">
        <v>184</v>
      </c>
      <c r="K1368" s="322" t="str">
        <f>IF(AND(ISBLANK('ENTR2-Mobile&amp;Age'!AP154),$L$1368&lt;&gt;"M"),"",'ENTR2-Mobile&amp;Age'!AP154)</f>
        <v/>
      </c>
      <c r="L1368" s="316" t="str">
        <f>IF(ISBLANK('ENTR2-Mobile&amp;Age'!AQ154),"",'ENTR2-Mobile&amp;Age'!AQ154)</f>
        <v/>
      </c>
      <c r="M1368" s="317" t="str">
        <f t="shared" si="22"/>
        <v>OK</v>
      </c>
      <c r="N1368" s="342"/>
    </row>
    <row r="1369" spans="1:14" ht="22.5" x14ac:dyDescent="0.2">
      <c r="A1369" s="316" t="s">
        <v>389</v>
      </c>
      <c r="B1369" s="316" t="s">
        <v>3626</v>
      </c>
      <c r="C1369" s="316" t="s">
        <v>387</v>
      </c>
      <c r="D1369" s="318" t="s">
        <v>1280</v>
      </c>
      <c r="E1369" s="321" t="s">
        <v>184</v>
      </c>
      <c r="F1369" s="316" t="s">
        <v>387</v>
      </c>
      <c r="G1369" s="318" t="s">
        <v>1281</v>
      </c>
      <c r="H1369" s="316" t="str">
        <f>IF(OR(AND('ENTR2-Mobile&amp;Age'!AP59="",'ENTR2-Mobile&amp;Age'!AQ59=""),AND('ENTR2-Mobile&amp;Age'!AP107="",'ENTR2-Mobile&amp;Age'!AQ107=""),AND('ENTR2-Mobile&amp;Age'!AQ59="K",'ENTR2-Mobile&amp;Age'!AQ107="K"),OR('ENTR2-Mobile&amp;Age'!AQ59="O",'ENTR2-Mobile&amp;Age'!AQ107="O")),"",SUM('ENTR2-Mobile&amp;Age'!AP59,'ENTR2-Mobile&amp;Age'!AP107))</f>
        <v/>
      </c>
      <c r="I1369" s="316" t="str">
        <f>IF(AND(OR(AND('ENTR2-Mobile&amp;Age'!AQ59="O",'ENTR2-Mobile&amp;Age'!AQ107="O"),AND('ENTR2-Mobile&amp;Age'!AQ59="K",'ENTR2-Mobile&amp;Age'!AQ107="K")),SUM('ENTR2-Mobile&amp;Age'!AP59,'ENTR2-Mobile&amp;Age'!AP107)=0,ISNUMBER('ENTR2-Mobile&amp;Age'!AP155)),"",IF(OR('ENTR2-Mobile&amp;Age'!AQ59="O",'ENTR2-Mobile&amp;Age'!AQ107="O"),"O",IF(AND('ENTR2-Mobile&amp;Age'!AQ59='ENTR2-Mobile&amp;Age'!AQ107,OR('ENTR2-Mobile&amp;Age'!AQ59="K",'ENTR2-Mobile&amp;Age'!AQ59="W",'ENTR2-Mobile&amp;Age'!AQ59="M")), UPPER('ENTR2-Mobile&amp;Age'!AQ59),"")))</f>
        <v/>
      </c>
      <c r="J1369" s="321" t="s">
        <v>184</v>
      </c>
      <c r="K1369" s="322" t="str">
        <f>IF(AND(ISBLANK('ENTR2-Mobile&amp;Age'!AP155),$L$1369&lt;&gt;"M"),"",'ENTR2-Mobile&amp;Age'!AP155)</f>
        <v/>
      </c>
      <c r="L1369" s="316" t="str">
        <f>IF(ISBLANK('ENTR2-Mobile&amp;Age'!AQ155),"",'ENTR2-Mobile&amp;Age'!AQ155)</f>
        <v/>
      </c>
      <c r="M1369" s="317" t="str">
        <f t="shared" si="22"/>
        <v>OK</v>
      </c>
      <c r="N1369" s="342"/>
    </row>
    <row r="1370" spans="1:14" ht="22.5" x14ac:dyDescent="0.2">
      <c r="A1370" s="316" t="s">
        <v>389</v>
      </c>
      <c r="B1370" s="316" t="s">
        <v>3627</v>
      </c>
      <c r="C1370" s="316" t="s">
        <v>387</v>
      </c>
      <c r="D1370" s="318" t="s">
        <v>1283</v>
      </c>
      <c r="E1370" s="321" t="s">
        <v>184</v>
      </c>
      <c r="F1370" s="316" t="s">
        <v>387</v>
      </c>
      <c r="G1370" s="318" t="s">
        <v>1284</v>
      </c>
      <c r="H1370" s="316" t="str">
        <f>IF(OR(AND('ENTR2-Mobile&amp;Age'!AP60="",'ENTR2-Mobile&amp;Age'!AQ60=""),AND('ENTR2-Mobile&amp;Age'!AP108="",'ENTR2-Mobile&amp;Age'!AQ108=""),AND('ENTR2-Mobile&amp;Age'!AQ60="K",'ENTR2-Mobile&amp;Age'!AQ108="K"),OR('ENTR2-Mobile&amp;Age'!AQ60="O",'ENTR2-Mobile&amp;Age'!AQ108="O")),"",SUM('ENTR2-Mobile&amp;Age'!AP60,'ENTR2-Mobile&amp;Age'!AP108))</f>
        <v/>
      </c>
      <c r="I1370" s="316" t="str">
        <f>IF(AND(OR(AND('ENTR2-Mobile&amp;Age'!AQ60="O",'ENTR2-Mobile&amp;Age'!AQ108="O"),AND('ENTR2-Mobile&amp;Age'!AQ60="K",'ENTR2-Mobile&amp;Age'!AQ108="K")),SUM('ENTR2-Mobile&amp;Age'!AP60,'ENTR2-Mobile&amp;Age'!AP108)=0,ISNUMBER('ENTR2-Mobile&amp;Age'!AP156)),"",IF(OR('ENTR2-Mobile&amp;Age'!AQ60="O",'ENTR2-Mobile&amp;Age'!AQ108="O"),"O",IF(AND('ENTR2-Mobile&amp;Age'!AQ60='ENTR2-Mobile&amp;Age'!AQ108,OR('ENTR2-Mobile&amp;Age'!AQ60="K",'ENTR2-Mobile&amp;Age'!AQ60="W",'ENTR2-Mobile&amp;Age'!AQ60="M")), UPPER('ENTR2-Mobile&amp;Age'!AQ60),"")))</f>
        <v/>
      </c>
      <c r="J1370" s="321" t="s">
        <v>184</v>
      </c>
      <c r="K1370" s="322" t="str">
        <f>IF(AND(ISBLANK('ENTR2-Mobile&amp;Age'!AP156),$L$1370&lt;&gt;"M"),"",'ENTR2-Mobile&amp;Age'!AP156)</f>
        <v/>
      </c>
      <c r="L1370" s="316" t="str">
        <f>IF(ISBLANK('ENTR2-Mobile&amp;Age'!AQ156),"",'ENTR2-Mobile&amp;Age'!AQ156)</f>
        <v/>
      </c>
      <c r="M1370" s="317" t="str">
        <f t="shared" si="22"/>
        <v>OK</v>
      </c>
      <c r="N1370" s="342"/>
    </row>
    <row r="1371" spans="1:14" ht="22.5" x14ac:dyDescent="0.2">
      <c r="A1371" s="316" t="s">
        <v>389</v>
      </c>
      <c r="B1371" s="316" t="s">
        <v>3628</v>
      </c>
      <c r="C1371" s="316" t="s">
        <v>387</v>
      </c>
      <c r="D1371" s="318" t="s">
        <v>1286</v>
      </c>
      <c r="E1371" s="321" t="s">
        <v>184</v>
      </c>
      <c r="F1371" s="316" t="s">
        <v>387</v>
      </c>
      <c r="G1371" s="318" t="s">
        <v>1287</v>
      </c>
      <c r="H1371" s="316" t="str">
        <f>IF(OR(AND('ENTR2-Mobile&amp;Age'!AP61="",'ENTR2-Mobile&amp;Age'!AQ61=""),AND('ENTR2-Mobile&amp;Age'!AP109="",'ENTR2-Mobile&amp;Age'!AQ109=""),AND('ENTR2-Mobile&amp;Age'!AQ61="K",'ENTR2-Mobile&amp;Age'!AQ109="K"),OR('ENTR2-Mobile&amp;Age'!AQ61="O",'ENTR2-Mobile&amp;Age'!AQ109="O")),"",SUM('ENTR2-Mobile&amp;Age'!AP61,'ENTR2-Mobile&amp;Age'!AP109))</f>
        <v/>
      </c>
      <c r="I1371" s="316" t="str">
        <f>IF(AND(OR(AND('ENTR2-Mobile&amp;Age'!AQ61="O",'ENTR2-Mobile&amp;Age'!AQ109="O"),AND('ENTR2-Mobile&amp;Age'!AQ61="K",'ENTR2-Mobile&amp;Age'!AQ109="K")),SUM('ENTR2-Mobile&amp;Age'!AP61,'ENTR2-Mobile&amp;Age'!AP109)=0,ISNUMBER('ENTR2-Mobile&amp;Age'!AP157)),"",IF(OR('ENTR2-Mobile&amp;Age'!AQ61="O",'ENTR2-Mobile&amp;Age'!AQ109="O"),"O",IF(AND('ENTR2-Mobile&amp;Age'!AQ61='ENTR2-Mobile&amp;Age'!AQ109,OR('ENTR2-Mobile&amp;Age'!AQ61="K",'ENTR2-Mobile&amp;Age'!AQ61="W",'ENTR2-Mobile&amp;Age'!AQ61="M")), UPPER('ENTR2-Mobile&amp;Age'!AQ61),"")))</f>
        <v/>
      </c>
      <c r="J1371" s="321" t="s">
        <v>184</v>
      </c>
      <c r="K1371" s="322" t="str">
        <f>IF(AND(ISBLANK('ENTR2-Mobile&amp;Age'!AP157),$L$1371&lt;&gt;"M"),"",'ENTR2-Mobile&amp;Age'!AP157)</f>
        <v/>
      </c>
      <c r="L1371" s="316" t="str">
        <f>IF(ISBLANK('ENTR2-Mobile&amp;Age'!AQ157),"",'ENTR2-Mobile&amp;Age'!AQ157)</f>
        <v/>
      </c>
      <c r="M1371" s="317" t="str">
        <f t="shared" si="22"/>
        <v>OK</v>
      </c>
      <c r="N1371" s="342"/>
    </row>
    <row r="1372" spans="1:14" ht="22.5" x14ac:dyDescent="0.2">
      <c r="A1372" s="316" t="s">
        <v>389</v>
      </c>
      <c r="B1372" s="316" t="s">
        <v>3629</v>
      </c>
      <c r="C1372" s="316" t="s">
        <v>387</v>
      </c>
      <c r="D1372" s="318" t="s">
        <v>1289</v>
      </c>
      <c r="E1372" s="321" t="s">
        <v>184</v>
      </c>
      <c r="F1372" s="316" t="s">
        <v>387</v>
      </c>
      <c r="G1372" s="318" t="s">
        <v>1290</v>
      </c>
      <c r="H1372" s="316" t="str">
        <f>IF(OR(AND('ENTR2-Mobile&amp;Age'!AP62="",'ENTR2-Mobile&amp;Age'!AQ62=""),AND('ENTR2-Mobile&amp;Age'!AP110="",'ENTR2-Mobile&amp;Age'!AQ110=""),AND('ENTR2-Mobile&amp;Age'!AQ62="K",'ENTR2-Mobile&amp;Age'!AQ110="K"),OR('ENTR2-Mobile&amp;Age'!AQ62="O",'ENTR2-Mobile&amp;Age'!AQ110="O")),"",SUM('ENTR2-Mobile&amp;Age'!AP62,'ENTR2-Mobile&amp;Age'!AP110))</f>
        <v/>
      </c>
      <c r="I1372" s="316" t="str">
        <f>IF(AND(OR(AND('ENTR2-Mobile&amp;Age'!AQ62="O",'ENTR2-Mobile&amp;Age'!AQ110="O"),AND('ENTR2-Mobile&amp;Age'!AQ62="K",'ENTR2-Mobile&amp;Age'!AQ110="K")),SUM('ENTR2-Mobile&amp;Age'!AP62,'ENTR2-Mobile&amp;Age'!AP110)=0,ISNUMBER('ENTR2-Mobile&amp;Age'!AP158)),"",IF(OR('ENTR2-Mobile&amp;Age'!AQ62="O",'ENTR2-Mobile&amp;Age'!AQ110="O"),"O",IF(AND('ENTR2-Mobile&amp;Age'!AQ62='ENTR2-Mobile&amp;Age'!AQ110,OR('ENTR2-Mobile&amp;Age'!AQ62="K",'ENTR2-Mobile&amp;Age'!AQ62="W",'ENTR2-Mobile&amp;Age'!AQ62="M")), UPPER('ENTR2-Mobile&amp;Age'!AQ62),"")))</f>
        <v/>
      </c>
      <c r="J1372" s="321" t="s">
        <v>184</v>
      </c>
      <c r="K1372" s="322" t="str">
        <f>IF(AND(ISBLANK('ENTR2-Mobile&amp;Age'!AP158),$L$1372&lt;&gt;"M"),"",'ENTR2-Mobile&amp;Age'!AP158)</f>
        <v/>
      </c>
      <c r="L1372" s="316" t="str">
        <f>IF(ISBLANK('ENTR2-Mobile&amp;Age'!AQ158),"",'ENTR2-Mobile&amp;Age'!AQ158)</f>
        <v/>
      </c>
      <c r="M1372" s="317" t="str">
        <f t="shared" si="22"/>
        <v>OK</v>
      </c>
      <c r="N1372" s="342"/>
    </row>
    <row r="1373" spans="1:14" ht="22.5" x14ac:dyDescent="0.2">
      <c r="A1373" s="316" t="s">
        <v>389</v>
      </c>
      <c r="B1373" s="316" t="s">
        <v>3630</v>
      </c>
      <c r="C1373" s="316" t="s">
        <v>387</v>
      </c>
      <c r="D1373" s="318" t="s">
        <v>1292</v>
      </c>
      <c r="E1373" s="321" t="s">
        <v>184</v>
      </c>
      <c r="F1373" s="316" t="s">
        <v>387</v>
      </c>
      <c r="G1373" s="318" t="s">
        <v>1293</v>
      </c>
      <c r="H1373" s="316" t="str">
        <f>IF(OR(AND('ENTR2-Mobile&amp;Age'!AP63="",'ENTR2-Mobile&amp;Age'!AQ63=""),AND('ENTR2-Mobile&amp;Age'!AP111="",'ENTR2-Mobile&amp;Age'!AQ111=""),AND('ENTR2-Mobile&amp;Age'!AQ63="K",'ENTR2-Mobile&amp;Age'!AQ111="K"),OR('ENTR2-Mobile&amp;Age'!AQ63="O",'ENTR2-Mobile&amp;Age'!AQ111="O")),"",SUM('ENTR2-Mobile&amp;Age'!AP63,'ENTR2-Mobile&amp;Age'!AP111))</f>
        <v/>
      </c>
      <c r="I1373" s="316" t="str">
        <f>IF(AND(OR(AND('ENTR2-Mobile&amp;Age'!AQ63="O",'ENTR2-Mobile&amp;Age'!AQ111="O"),AND('ENTR2-Mobile&amp;Age'!AQ63="K",'ENTR2-Mobile&amp;Age'!AQ111="K")),SUM('ENTR2-Mobile&amp;Age'!AP63,'ENTR2-Mobile&amp;Age'!AP111)=0,ISNUMBER('ENTR2-Mobile&amp;Age'!AP159)),"",IF(OR('ENTR2-Mobile&amp;Age'!AQ63="O",'ENTR2-Mobile&amp;Age'!AQ111="O"),"O",IF(AND('ENTR2-Mobile&amp;Age'!AQ63='ENTR2-Mobile&amp;Age'!AQ111,OR('ENTR2-Mobile&amp;Age'!AQ63="K",'ENTR2-Mobile&amp;Age'!AQ63="W",'ENTR2-Mobile&amp;Age'!AQ63="M")), UPPER('ENTR2-Mobile&amp;Age'!AQ63),"")))</f>
        <v/>
      </c>
      <c r="J1373" s="321" t="s">
        <v>184</v>
      </c>
      <c r="K1373" s="322" t="str">
        <f>IF(AND(ISBLANK('ENTR2-Mobile&amp;Age'!AP159),$L$1373&lt;&gt;"M"),"",'ENTR2-Mobile&amp;Age'!AP159)</f>
        <v/>
      </c>
      <c r="L1373" s="316" t="str">
        <f>IF(ISBLANK('ENTR2-Mobile&amp;Age'!AQ159),"",'ENTR2-Mobile&amp;Age'!AQ159)</f>
        <v/>
      </c>
      <c r="M1373" s="317" t="str">
        <f t="shared" si="22"/>
        <v>OK</v>
      </c>
      <c r="N1373" s="342"/>
    </row>
    <row r="1374" spans="1:14" ht="22.5" x14ac:dyDescent="0.2">
      <c r="A1374" s="316" t="s">
        <v>389</v>
      </c>
      <c r="B1374" s="316" t="s">
        <v>3631</v>
      </c>
      <c r="C1374" s="316" t="s">
        <v>387</v>
      </c>
      <c r="D1374" s="318" t="s">
        <v>1295</v>
      </c>
      <c r="E1374" s="321" t="s">
        <v>184</v>
      </c>
      <c r="F1374" s="316" t="s">
        <v>387</v>
      </c>
      <c r="G1374" s="318" t="s">
        <v>1296</v>
      </c>
      <c r="H1374" s="316" t="str">
        <f>IF(OR(AND('ENTR2-Mobile&amp;Age'!AP64="",'ENTR2-Mobile&amp;Age'!AQ64=""),AND('ENTR2-Mobile&amp;Age'!AP112="",'ENTR2-Mobile&amp;Age'!AQ112=""),AND('ENTR2-Mobile&amp;Age'!AQ64="K",'ENTR2-Mobile&amp;Age'!AQ112="K"),OR('ENTR2-Mobile&amp;Age'!AQ64="O",'ENTR2-Mobile&amp;Age'!AQ112="O")),"",SUM('ENTR2-Mobile&amp;Age'!AP64,'ENTR2-Mobile&amp;Age'!AP112))</f>
        <v/>
      </c>
      <c r="I1374" s="316" t="str">
        <f>IF(AND(OR(AND('ENTR2-Mobile&amp;Age'!AQ64="O",'ENTR2-Mobile&amp;Age'!AQ112="O"),AND('ENTR2-Mobile&amp;Age'!AQ64="K",'ENTR2-Mobile&amp;Age'!AQ112="K")),SUM('ENTR2-Mobile&amp;Age'!AP64,'ENTR2-Mobile&amp;Age'!AP112)=0,ISNUMBER('ENTR2-Mobile&amp;Age'!AP160)),"",IF(OR('ENTR2-Mobile&amp;Age'!AQ64="O",'ENTR2-Mobile&amp;Age'!AQ112="O"),"O",IF(AND('ENTR2-Mobile&amp;Age'!AQ64='ENTR2-Mobile&amp;Age'!AQ112,OR('ENTR2-Mobile&amp;Age'!AQ64="K",'ENTR2-Mobile&amp;Age'!AQ64="W",'ENTR2-Mobile&amp;Age'!AQ64="M")), UPPER('ENTR2-Mobile&amp;Age'!AQ64),"")))</f>
        <v/>
      </c>
      <c r="J1374" s="321" t="s">
        <v>184</v>
      </c>
      <c r="K1374" s="322" t="str">
        <f>IF(AND(ISBLANK('ENTR2-Mobile&amp;Age'!AP160),$L$1374&lt;&gt;"M"),"",'ENTR2-Mobile&amp;Age'!AP160)</f>
        <v/>
      </c>
      <c r="L1374" s="316" t="str">
        <f>IF(ISBLANK('ENTR2-Mobile&amp;Age'!AQ160),"",'ENTR2-Mobile&amp;Age'!AQ160)</f>
        <v/>
      </c>
      <c r="M1374" s="317" t="str">
        <f t="shared" si="22"/>
        <v>OK</v>
      </c>
      <c r="N1374" s="342"/>
    </row>
    <row r="1375" spans="1:14" ht="22.5" x14ac:dyDescent="0.2">
      <c r="A1375" s="316" t="s">
        <v>389</v>
      </c>
      <c r="B1375" s="316" t="s">
        <v>3632</v>
      </c>
      <c r="C1375" s="316" t="s">
        <v>387</v>
      </c>
      <c r="D1375" s="318" t="s">
        <v>1298</v>
      </c>
      <c r="E1375" s="321" t="s">
        <v>184</v>
      </c>
      <c r="F1375" s="316" t="s">
        <v>387</v>
      </c>
      <c r="G1375" s="318" t="s">
        <v>1299</v>
      </c>
      <c r="H1375" s="316" t="str">
        <f>IF(OR(AND('ENTR2-Mobile&amp;Age'!AP65="",'ENTR2-Mobile&amp;Age'!AQ65=""),AND('ENTR2-Mobile&amp;Age'!AP113="",'ENTR2-Mobile&amp;Age'!AQ113=""),AND('ENTR2-Mobile&amp;Age'!AQ65="K",'ENTR2-Mobile&amp;Age'!AQ113="K"),OR('ENTR2-Mobile&amp;Age'!AQ65="O",'ENTR2-Mobile&amp;Age'!AQ113="O")),"",SUM('ENTR2-Mobile&amp;Age'!AP65,'ENTR2-Mobile&amp;Age'!AP113))</f>
        <v/>
      </c>
      <c r="I1375" s="316" t="str">
        <f>IF(AND(OR(AND('ENTR2-Mobile&amp;Age'!AQ65="O",'ENTR2-Mobile&amp;Age'!AQ113="O"),AND('ENTR2-Mobile&amp;Age'!AQ65="K",'ENTR2-Mobile&amp;Age'!AQ113="K")),SUM('ENTR2-Mobile&amp;Age'!AP65,'ENTR2-Mobile&amp;Age'!AP113)=0,ISNUMBER('ENTR2-Mobile&amp;Age'!AP161)),"",IF(OR('ENTR2-Mobile&amp;Age'!AQ65="O",'ENTR2-Mobile&amp;Age'!AQ113="O"),"O",IF(AND('ENTR2-Mobile&amp;Age'!AQ65='ENTR2-Mobile&amp;Age'!AQ113,OR('ENTR2-Mobile&amp;Age'!AQ65="K",'ENTR2-Mobile&amp;Age'!AQ65="W",'ENTR2-Mobile&amp;Age'!AQ65="M")), UPPER('ENTR2-Mobile&amp;Age'!AQ65),"")))</f>
        <v/>
      </c>
      <c r="J1375" s="321" t="s">
        <v>184</v>
      </c>
      <c r="K1375" s="322" t="str">
        <f>IF(AND(ISBLANK('ENTR2-Mobile&amp;Age'!AP161),$L$1375&lt;&gt;"M"),"",'ENTR2-Mobile&amp;Age'!AP161)</f>
        <v/>
      </c>
      <c r="L1375" s="316" t="str">
        <f>IF(ISBLANK('ENTR2-Mobile&amp;Age'!AQ161),"",'ENTR2-Mobile&amp;Age'!AQ161)</f>
        <v/>
      </c>
      <c r="M1375" s="317" t="str">
        <f t="shared" si="22"/>
        <v>OK</v>
      </c>
      <c r="N1375" s="342"/>
    </row>
    <row r="1376" spans="1:14" ht="22.5" x14ac:dyDescent="0.2">
      <c r="A1376" s="316" t="s">
        <v>389</v>
      </c>
      <c r="B1376" s="316" t="s">
        <v>3633</v>
      </c>
      <c r="C1376" s="316" t="s">
        <v>387</v>
      </c>
      <c r="D1376" s="318" t="s">
        <v>1301</v>
      </c>
      <c r="E1376" s="321" t="s">
        <v>184</v>
      </c>
      <c r="F1376" s="316" t="s">
        <v>387</v>
      </c>
      <c r="G1376" s="318" t="s">
        <v>1302</v>
      </c>
      <c r="H1376" s="316" t="str">
        <f>IF(OR(AND('ENTR2-Mobile&amp;Age'!AP66="",'ENTR2-Mobile&amp;Age'!AQ66=""),AND('ENTR2-Mobile&amp;Age'!AP114="",'ENTR2-Mobile&amp;Age'!AQ114=""),AND('ENTR2-Mobile&amp;Age'!AQ66="K",'ENTR2-Mobile&amp;Age'!AQ114="K"),OR('ENTR2-Mobile&amp;Age'!AQ66="O",'ENTR2-Mobile&amp;Age'!AQ114="O")),"",SUM('ENTR2-Mobile&amp;Age'!AP66,'ENTR2-Mobile&amp;Age'!AP114))</f>
        <v/>
      </c>
      <c r="I1376" s="316" t="str">
        <f>IF(AND(OR(AND('ENTR2-Mobile&amp;Age'!AQ66="O",'ENTR2-Mobile&amp;Age'!AQ114="O"),AND('ENTR2-Mobile&amp;Age'!AQ66="K",'ENTR2-Mobile&amp;Age'!AQ114="K")),SUM('ENTR2-Mobile&amp;Age'!AP66,'ENTR2-Mobile&amp;Age'!AP114)=0,ISNUMBER('ENTR2-Mobile&amp;Age'!AP162)),"",IF(OR('ENTR2-Mobile&amp;Age'!AQ66="O",'ENTR2-Mobile&amp;Age'!AQ114="O"),"O",IF(AND('ENTR2-Mobile&amp;Age'!AQ66='ENTR2-Mobile&amp;Age'!AQ114,OR('ENTR2-Mobile&amp;Age'!AQ66="K",'ENTR2-Mobile&amp;Age'!AQ66="W",'ENTR2-Mobile&amp;Age'!AQ66="M")), UPPER('ENTR2-Mobile&amp;Age'!AQ66),"")))</f>
        <v/>
      </c>
      <c r="J1376" s="321" t="s">
        <v>184</v>
      </c>
      <c r="K1376" s="322" t="str">
        <f>IF(AND(ISBLANK('ENTR2-Mobile&amp;Age'!AP162),$L$1376&lt;&gt;"M"),"",'ENTR2-Mobile&amp;Age'!AP162)</f>
        <v/>
      </c>
      <c r="L1376" s="316" t="str">
        <f>IF(ISBLANK('ENTR2-Mobile&amp;Age'!AQ162),"",'ENTR2-Mobile&amp;Age'!AQ162)</f>
        <v/>
      </c>
      <c r="M1376" s="317" t="str">
        <f t="shared" si="22"/>
        <v>OK</v>
      </c>
      <c r="N1376" s="342"/>
    </row>
    <row r="1377" spans="1:14" ht="22.5" x14ac:dyDescent="0.2">
      <c r="A1377" s="316" t="s">
        <v>389</v>
      </c>
      <c r="B1377" s="316" t="s">
        <v>3634</v>
      </c>
      <c r="C1377" s="316" t="s">
        <v>387</v>
      </c>
      <c r="D1377" s="318" t="s">
        <v>1304</v>
      </c>
      <c r="E1377" s="321" t="s">
        <v>184</v>
      </c>
      <c r="F1377" s="316" t="s">
        <v>387</v>
      </c>
      <c r="G1377" s="318" t="s">
        <v>1305</v>
      </c>
      <c r="H1377" s="316" t="str">
        <f>IF(OR(AND('ENTR2-Mobile&amp;Age'!AP67="",'ENTR2-Mobile&amp;Age'!AQ67=""),AND('ENTR2-Mobile&amp;Age'!AP115="",'ENTR2-Mobile&amp;Age'!AQ115=""),AND('ENTR2-Mobile&amp;Age'!AQ67="K",'ENTR2-Mobile&amp;Age'!AQ115="K"),OR('ENTR2-Mobile&amp;Age'!AQ67="O",'ENTR2-Mobile&amp;Age'!AQ115="O")),"",SUM('ENTR2-Mobile&amp;Age'!AP67,'ENTR2-Mobile&amp;Age'!AP115))</f>
        <v/>
      </c>
      <c r="I1377" s="316" t="str">
        <f>IF(AND(OR(AND('ENTR2-Mobile&amp;Age'!AQ67="O",'ENTR2-Mobile&amp;Age'!AQ115="O"),AND('ENTR2-Mobile&amp;Age'!AQ67="K",'ENTR2-Mobile&amp;Age'!AQ115="K")),SUM('ENTR2-Mobile&amp;Age'!AP67,'ENTR2-Mobile&amp;Age'!AP115)=0,ISNUMBER('ENTR2-Mobile&amp;Age'!AP163)),"",IF(OR('ENTR2-Mobile&amp;Age'!AQ67="O",'ENTR2-Mobile&amp;Age'!AQ115="O"),"O",IF(AND('ENTR2-Mobile&amp;Age'!AQ67='ENTR2-Mobile&amp;Age'!AQ115,OR('ENTR2-Mobile&amp;Age'!AQ67="K",'ENTR2-Mobile&amp;Age'!AQ67="W",'ENTR2-Mobile&amp;Age'!AQ67="M")), UPPER('ENTR2-Mobile&amp;Age'!AQ67),"")))</f>
        <v/>
      </c>
      <c r="J1377" s="321" t="s">
        <v>184</v>
      </c>
      <c r="K1377" s="322" t="str">
        <f>IF(AND(ISBLANK('ENTR2-Mobile&amp;Age'!AP163),$L$1377&lt;&gt;"M"),"",'ENTR2-Mobile&amp;Age'!AP163)</f>
        <v/>
      </c>
      <c r="L1377" s="316" t="str">
        <f>IF(ISBLANK('ENTR2-Mobile&amp;Age'!AQ163),"",'ENTR2-Mobile&amp;Age'!AQ163)</f>
        <v/>
      </c>
      <c r="M1377" s="317" t="str">
        <f t="shared" si="22"/>
        <v>OK</v>
      </c>
      <c r="N1377" s="342"/>
    </row>
    <row r="1378" spans="1:14" ht="22.5" x14ac:dyDescent="0.2">
      <c r="A1378" s="316" t="s">
        <v>389</v>
      </c>
      <c r="B1378" s="316" t="s">
        <v>3635</v>
      </c>
      <c r="C1378" s="316" t="s">
        <v>387</v>
      </c>
      <c r="D1378" s="318" t="s">
        <v>1307</v>
      </c>
      <c r="E1378" s="321" t="s">
        <v>184</v>
      </c>
      <c r="F1378" s="316" t="s">
        <v>387</v>
      </c>
      <c r="G1378" s="318" t="s">
        <v>1308</v>
      </c>
      <c r="H1378" s="316" t="str">
        <f>IF(OR(AND('ENTR2-Mobile&amp;Age'!AP68="",'ENTR2-Mobile&amp;Age'!AQ68=""),AND('ENTR2-Mobile&amp;Age'!AP116="",'ENTR2-Mobile&amp;Age'!AQ116=""),AND('ENTR2-Mobile&amp;Age'!AQ68="K",'ENTR2-Mobile&amp;Age'!AQ116="K"),OR('ENTR2-Mobile&amp;Age'!AQ68="O",'ENTR2-Mobile&amp;Age'!AQ116="O")),"",SUM('ENTR2-Mobile&amp;Age'!AP68,'ENTR2-Mobile&amp;Age'!AP116))</f>
        <v/>
      </c>
      <c r="I1378" s="316" t="str">
        <f>IF(AND(OR(AND('ENTR2-Mobile&amp;Age'!AQ68="O",'ENTR2-Mobile&amp;Age'!AQ116="O"),AND('ENTR2-Mobile&amp;Age'!AQ68="K",'ENTR2-Mobile&amp;Age'!AQ116="K")),SUM('ENTR2-Mobile&amp;Age'!AP68,'ENTR2-Mobile&amp;Age'!AP116)=0,ISNUMBER('ENTR2-Mobile&amp;Age'!AP164)),"",IF(OR('ENTR2-Mobile&amp;Age'!AQ68="O",'ENTR2-Mobile&amp;Age'!AQ116="O"),"O",IF(AND('ENTR2-Mobile&amp;Age'!AQ68='ENTR2-Mobile&amp;Age'!AQ116,OR('ENTR2-Mobile&amp;Age'!AQ68="K",'ENTR2-Mobile&amp;Age'!AQ68="W",'ENTR2-Mobile&amp;Age'!AQ68="M")), UPPER('ENTR2-Mobile&amp;Age'!AQ68),"")))</f>
        <v/>
      </c>
      <c r="J1378" s="321" t="s">
        <v>184</v>
      </c>
      <c r="K1378" s="322" t="str">
        <f>IF(AND(ISBLANK('ENTR2-Mobile&amp;Age'!AP164),$L$1378&lt;&gt;"M"),"",'ENTR2-Mobile&amp;Age'!AP164)</f>
        <v/>
      </c>
      <c r="L1378" s="316" t="str">
        <f>IF(ISBLANK('ENTR2-Mobile&amp;Age'!AQ164),"",'ENTR2-Mobile&amp;Age'!AQ164)</f>
        <v/>
      </c>
      <c r="M1378" s="317" t="str">
        <f t="shared" si="22"/>
        <v>OK</v>
      </c>
      <c r="N1378" s="342"/>
    </row>
    <row r="1379" spans="1:14" ht="22.5" x14ac:dyDescent="0.2">
      <c r="A1379" s="316" t="s">
        <v>389</v>
      </c>
      <c r="B1379" s="316" t="s">
        <v>3636</v>
      </c>
      <c r="C1379" s="316" t="s">
        <v>387</v>
      </c>
      <c r="D1379" s="318" t="s">
        <v>1310</v>
      </c>
      <c r="E1379" s="321" t="s">
        <v>184</v>
      </c>
      <c r="F1379" s="316" t="s">
        <v>387</v>
      </c>
      <c r="G1379" s="318" t="s">
        <v>1311</v>
      </c>
      <c r="H1379" s="316" t="str">
        <f>IF(OR(AND('ENTR2-Mobile&amp;Age'!AP69="",'ENTR2-Mobile&amp;Age'!AQ69=""),AND('ENTR2-Mobile&amp;Age'!AP117="",'ENTR2-Mobile&amp;Age'!AQ117=""),AND('ENTR2-Mobile&amp;Age'!AQ69="K",'ENTR2-Mobile&amp;Age'!AQ117="K"),OR('ENTR2-Mobile&amp;Age'!AQ69="O",'ENTR2-Mobile&amp;Age'!AQ117="O")),"",SUM('ENTR2-Mobile&amp;Age'!AP69,'ENTR2-Mobile&amp;Age'!AP117))</f>
        <v/>
      </c>
      <c r="I1379" s="316" t="str">
        <f>IF(AND(OR(AND('ENTR2-Mobile&amp;Age'!AQ69="O",'ENTR2-Mobile&amp;Age'!AQ117="O"),AND('ENTR2-Mobile&amp;Age'!AQ69="K",'ENTR2-Mobile&amp;Age'!AQ117="K")),SUM('ENTR2-Mobile&amp;Age'!AP69,'ENTR2-Mobile&amp;Age'!AP117)=0,ISNUMBER('ENTR2-Mobile&amp;Age'!AP165)),"",IF(OR('ENTR2-Mobile&amp;Age'!AQ69="O",'ENTR2-Mobile&amp;Age'!AQ117="O"),"O",IF(AND('ENTR2-Mobile&amp;Age'!AQ69='ENTR2-Mobile&amp;Age'!AQ117,OR('ENTR2-Mobile&amp;Age'!AQ69="K",'ENTR2-Mobile&amp;Age'!AQ69="W",'ENTR2-Mobile&amp;Age'!AQ69="M")), UPPER('ENTR2-Mobile&amp;Age'!AQ69),"")))</f>
        <v/>
      </c>
      <c r="J1379" s="321" t="s">
        <v>184</v>
      </c>
      <c r="K1379" s="322" t="str">
        <f>IF(AND(ISBLANK('ENTR2-Mobile&amp;Age'!AP165),$L$1379&lt;&gt;"M"),"",'ENTR2-Mobile&amp;Age'!AP165)</f>
        <v/>
      </c>
      <c r="L1379" s="316" t="str">
        <f>IF(ISBLANK('ENTR2-Mobile&amp;Age'!AQ165),"",'ENTR2-Mobile&amp;Age'!AQ165)</f>
        <v/>
      </c>
      <c r="M1379" s="317" t="str">
        <f t="shared" si="22"/>
        <v>OK</v>
      </c>
      <c r="N1379" s="342"/>
    </row>
    <row r="1380" spans="1:14" ht="22.5" x14ac:dyDescent="0.2">
      <c r="A1380" s="316" t="s">
        <v>389</v>
      </c>
      <c r="B1380" s="316" t="s">
        <v>3637</v>
      </c>
      <c r="C1380" s="316" t="s">
        <v>387</v>
      </c>
      <c r="D1380" s="318" t="s">
        <v>1313</v>
      </c>
      <c r="E1380" s="321" t="s">
        <v>184</v>
      </c>
      <c r="F1380" s="316" t="s">
        <v>387</v>
      </c>
      <c r="G1380" s="318" t="s">
        <v>1314</v>
      </c>
      <c r="H1380" s="316" t="str">
        <f>IF(OR(AND('ENTR2-Mobile&amp;Age'!AP70="",'ENTR2-Mobile&amp;Age'!AQ70=""),AND('ENTR2-Mobile&amp;Age'!AP118="",'ENTR2-Mobile&amp;Age'!AQ118=""),AND('ENTR2-Mobile&amp;Age'!AQ70="K",'ENTR2-Mobile&amp;Age'!AQ118="K"),OR('ENTR2-Mobile&amp;Age'!AQ70="O",'ENTR2-Mobile&amp;Age'!AQ118="O")),"",SUM('ENTR2-Mobile&amp;Age'!AP70,'ENTR2-Mobile&amp;Age'!AP118))</f>
        <v/>
      </c>
      <c r="I1380" s="316" t="str">
        <f>IF(AND(OR(AND('ENTR2-Mobile&amp;Age'!AQ70="O",'ENTR2-Mobile&amp;Age'!AQ118="O"),AND('ENTR2-Mobile&amp;Age'!AQ70="K",'ENTR2-Mobile&amp;Age'!AQ118="K")),SUM('ENTR2-Mobile&amp;Age'!AP70,'ENTR2-Mobile&amp;Age'!AP118)=0,ISNUMBER('ENTR2-Mobile&amp;Age'!AP166)),"",IF(OR('ENTR2-Mobile&amp;Age'!AQ70="O",'ENTR2-Mobile&amp;Age'!AQ118="O"),"O",IF(AND('ENTR2-Mobile&amp;Age'!AQ70='ENTR2-Mobile&amp;Age'!AQ118,OR('ENTR2-Mobile&amp;Age'!AQ70="K",'ENTR2-Mobile&amp;Age'!AQ70="W",'ENTR2-Mobile&amp;Age'!AQ70="M")), UPPER('ENTR2-Mobile&amp;Age'!AQ70),"")))</f>
        <v/>
      </c>
      <c r="J1380" s="321" t="s">
        <v>184</v>
      </c>
      <c r="K1380" s="322" t="str">
        <f>IF(AND(ISBLANK('ENTR2-Mobile&amp;Age'!AP166),$L$1380&lt;&gt;"M"),"",'ENTR2-Mobile&amp;Age'!AP166)</f>
        <v/>
      </c>
      <c r="L1380" s="316" t="str">
        <f>IF(ISBLANK('ENTR2-Mobile&amp;Age'!AQ166),"",'ENTR2-Mobile&amp;Age'!AQ166)</f>
        <v/>
      </c>
      <c r="M1380" s="317" t="str">
        <f t="shared" si="22"/>
        <v>OK</v>
      </c>
      <c r="N1380" s="342"/>
    </row>
    <row r="1381" spans="1:14" ht="22.5" x14ac:dyDescent="0.2">
      <c r="A1381" s="316" t="s">
        <v>389</v>
      </c>
      <c r="B1381" s="316" t="s">
        <v>3638</v>
      </c>
      <c r="C1381" s="316" t="s">
        <v>387</v>
      </c>
      <c r="D1381" s="318" t="s">
        <v>1316</v>
      </c>
      <c r="E1381" s="321" t="s">
        <v>184</v>
      </c>
      <c r="F1381" s="316" t="s">
        <v>387</v>
      </c>
      <c r="G1381" s="318" t="s">
        <v>1317</v>
      </c>
      <c r="H1381" s="316" t="str">
        <f>IF(OR(AND('ENTR2-Mobile&amp;Age'!AP71="",'ENTR2-Mobile&amp;Age'!AQ71=""),AND('ENTR2-Mobile&amp;Age'!AP119="",'ENTR2-Mobile&amp;Age'!AQ119=""),AND('ENTR2-Mobile&amp;Age'!AQ71="K",'ENTR2-Mobile&amp;Age'!AQ119="K"),OR('ENTR2-Mobile&amp;Age'!AQ71="O",'ENTR2-Mobile&amp;Age'!AQ119="O")),"",SUM('ENTR2-Mobile&amp;Age'!AP71,'ENTR2-Mobile&amp;Age'!AP119))</f>
        <v/>
      </c>
      <c r="I1381" s="316" t="str">
        <f>IF(AND(OR(AND('ENTR2-Mobile&amp;Age'!AQ71="O",'ENTR2-Mobile&amp;Age'!AQ119="O"),AND('ENTR2-Mobile&amp;Age'!AQ71="K",'ENTR2-Mobile&amp;Age'!AQ119="K")),SUM('ENTR2-Mobile&amp;Age'!AP71,'ENTR2-Mobile&amp;Age'!AP119)=0,ISNUMBER('ENTR2-Mobile&amp;Age'!AP167)),"",IF(OR('ENTR2-Mobile&amp;Age'!AQ71="O",'ENTR2-Mobile&amp;Age'!AQ119="O"),"O",IF(AND('ENTR2-Mobile&amp;Age'!AQ71='ENTR2-Mobile&amp;Age'!AQ119,OR('ENTR2-Mobile&amp;Age'!AQ71="K",'ENTR2-Mobile&amp;Age'!AQ71="W",'ENTR2-Mobile&amp;Age'!AQ71="M")), UPPER('ENTR2-Mobile&amp;Age'!AQ71),"")))</f>
        <v/>
      </c>
      <c r="J1381" s="321" t="s">
        <v>184</v>
      </c>
      <c r="K1381" s="322" t="str">
        <f>IF(AND(ISBLANK('ENTR2-Mobile&amp;Age'!AP167),$L$1381&lt;&gt;"M"),"",'ENTR2-Mobile&amp;Age'!AP167)</f>
        <v/>
      </c>
      <c r="L1381" s="316" t="str">
        <f>IF(ISBLANK('ENTR2-Mobile&amp;Age'!AQ167),"",'ENTR2-Mobile&amp;Age'!AQ167)</f>
        <v/>
      </c>
      <c r="M1381" s="317" t="str">
        <f t="shared" si="22"/>
        <v>OK</v>
      </c>
      <c r="N1381" s="342"/>
    </row>
    <row r="1382" spans="1:14" ht="22.5" x14ac:dyDescent="0.2">
      <c r="A1382" s="316" t="s">
        <v>389</v>
      </c>
      <c r="B1382" s="316" t="s">
        <v>3639</v>
      </c>
      <c r="C1382" s="316" t="s">
        <v>387</v>
      </c>
      <c r="D1382" s="318" t="s">
        <v>1319</v>
      </c>
      <c r="E1382" s="321" t="s">
        <v>184</v>
      </c>
      <c r="F1382" s="316" t="s">
        <v>387</v>
      </c>
      <c r="G1382" s="318" t="s">
        <v>1320</v>
      </c>
      <c r="H1382" s="316" t="str">
        <f>IF(OR(AND('ENTR2-Mobile&amp;Age'!AP72="",'ENTR2-Mobile&amp;Age'!AQ72=""),AND('ENTR2-Mobile&amp;Age'!AP120="",'ENTR2-Mobile&amp;Age'!AQ120=""),AND('ENTR2-Mobile&amp;Age'!AQ72="K",'ENTR2-Mobile&amp;Age'!AQ120="K"),OR('ENTR2-Mobile&amp;Age'!AQ72="O",'ENTR2-Mobile&amp;Age'!AQ120="O")),"",SUM('ENTR2-Mobile&amp;Age'!AP72,'ENTR2-Mobile&amp;Age'!AP120))</f>
        <v/>
      </c>
      <c r="I1382" s="316" t="str">
        <f>IF(AND(OR(AND('ENTR2-Mobile&amp;Age'!AQ72="O",'ENTR2-Mobile&amp;Age'!AQ120="O"),AND('ENTR2-Mobile&amp;Age'!AQ72="K",'ENTR2-Mobile&amp;Age'!AQ120="K")),SUM('ENTR2-Mobile&amp;Age'!AP72,'ENTR2-Mobile&amp;Age'!AP120)=0,ISNUMBER('ENTR2-Mobile&amp;Age'!AP168)),"",IF(OR('ENTR2-Mobile&amp;Age'!AQ72="O",'ENTR2-Mobile&amp;Age'!AQ120="O"),"O",IF(AND('ENTR2-Mobile&amp;Age'!AQ72='ENTR2-Mobile&amp;Age'!AQ120,OR('ENTR2-Mobile&amp;Age'!AQ72="K",'ENTR2-Mobile&amp;Age'!AQ72="W",'ENTR2-Mobile&amp;Age'!AQ72="M")), UPPER('ENTR2-Mobile&amp;Age'!AQ72),"")))</f>
        <v/>
      </c>
      <c r="J1382" s="321" t="s">
        <v>184</v>
      </c>
      <c r="K1382" s="322" t="str">
        <f>IF(AND(ISBLANK('ENTR2-Mobile&amp;Age'!AP168),$L$1382&lt;&gt;"M"),"",'ENTR2-Mobile&amp;Age'!AP168)</f>
        <v/>
      </c>
      <c r="L1382" s="316" t="str">
        <f>IF(ISBLANK('ENTR2-Mobile&amp;Age'!AQ168),"",'ENTR2-Mobile&amp;Age'!AQ168)</f>
        <v/>
      </c>
      <c r="M1382" s="317" t="str">
        <f t="shared" si="22"/>
        <v>OK</v>
      </c>
      <c r="N1382" s="342"/>
    </row>
    <row r="1383" spans="1:14" ht="22.5" x14ac:dyDescent="0.2">
      <c r="A1383" s="316" t="s">
        <v>389</v>
      </c>
      <c r="B1383" s="316" t="s">
        <v>3640</v>
      </c>
      <c r="C1383" s="316" t="s">
        <v>387</v>
      </c>
      <c r="D1383" s="318" t="s">
        <v>1322</v>
      </c>
      <c r="E1383" s="321" t="s">
        <v>184</v>
      </c>
      <c r="F1383" s="316" t="s">
        <v>387</v>
      </c>
      <c r="G1383" s="318" t="s">
        <v>1323</v>
      </c>
      <c r="H1383" s="316" t="str">
        <f>IF(OR(AND('ENTR2-Mobile&amp;Age'!AP73="",'ENTR2-Mobile&amp;Age'!AQ73=""),AND('ENTR2-Mobile&amp;Age'!AP121="",'ENTR2-Mobile&amp;Age'!AQ121=""),AND('ENTR2-Mobile&amp;Age'!AQ73="K",'ENTR2-Mobile&amp;Age'!AQ121="K"),OR('ENTR2-Mobile&amp;Age'!AQ73="O",'ENTR2-Mobile&amp;Age'!AQ121="O")),"",SUM('ENTR2-Mobile&amp;Age'!AP73,'ENTR2-Mobile&amp;Age'!AP121))</f>
        <v/>
      </c>
      <c r="I1383" s="316" t="str">
        <f>IF(AND(OR(AND('ENTR2-Mobile&amp;Age'!AQ73="O",'ENTR2-Mobile&amp;Age'!AQ121="O"),AND('ENTR2-Mobile&amp;Age'!AQ73="K",'ENTR2-Mobile&amp;Age'!AQ121="K")),SUM('ENTR2-Mobile&amp;Age'!AP73,'ENTR2-Mobile&amp;Age'!AP121)=0,ISNUMBER('ENTR2-Mobile&amp;Age'!AP169)),"",IF(OR('ENTR2-Mobile&amp;Age'!AQ73="O",'ENTR2-Mobile&amp;Age'!AQ121="O"),"O",IF(AND('ENTR2-Mobile&amp;Age'!AQ73='ENTR2-Mobile&amp;Age'!AQ121,OR('ENTR2-Mobile&amp;Age'!AQ73="K",'ENTR2-Mobile&amp;Age'!AQ73="W",'ENTR2-Mobile&amp;Age'!AQ73="M")), UPPER('ENTR2-Mobile&amp;Age'!AQ73),"")))</f>
        <v/>
      </c>
      <c r="J1383" s="321" t="s">
        <v>184</v>
      </c>
      <c r="K1383" s="322" t="str">
        <f>IF(AND(ISBLANK('ENTR2-Mobile&amp;Age'!AP169),$L$1383&lt;&gt;"M"),"",'ENTR2-Mobile&amp;Age'!AP169)</f>
        <v/>
      </c>
      <c r="L1383" s="316" t="str">
        <f>IF(ISBLANK('ENTR2-Mobile&amp;Age'!AQ169),"",'ENTR2-Mobile&amp;Age'!AQ169)</f>
        <v/>
      </c>
      <c r="M1383" s="317" t="str">
        <f t="shared" si="22"/>
        <v>OK</v>
      </c>
      <c r="N1383" s="342"/>
    </row>
    <row r="1384" spans="1:14" ht="22.5" x14ac:dyDescent="0.2">
      <c r="A1384" s="316" t="s">
        <v>389</v>
      </c>
      <c r="B1384" s="316" t="s">
        <v>3641</v>
      </c>
      <c r="C1384" s="316" t="s">
        <v>387</v>
      </c>
      <c r="D1384" s="318" t="s">
        <v>1325</v>
      </c>
      <c r="E1384" s="321" t="s">
        <v>184</v>
      </c>
      <c r="F1384" s="316" t="s">
        <v>387</v>
      </c>
      <c r="G1384" s="318" t="s">
        <v>1326</v>
      </c>
      <c r="H1384" s="316" t="str">
        <f>IF(OR(AND('ENTR2-Mobile&amp;Age'!AP74="",'ENTR2-Mobile&amp;Age'!AQ74=""),AND('ENTR2-Mobile&amp;Age'!AP122="",'ENTR2-Mobile&amp;Age'!AQ122=""),AND('ENTR2-Mobile&amp;Age'!AQ74="K",'ENTR2-Mobile&amp;Age'!AQ122="K"),OR('ENTR2-Mobile&amp;Age'!AQ74="O",'ENTR2-Mobile&amp;Age'!AQ122="O")),"",SUM('ENTR2-Mobile&amp;Age'!AP74,'ENTR2-Mobile&amp;Age'!AP122))</f>
        <v/>
      </c>
      <c r="I1384" s="316" t="str">
        <f>IF(AND(OR(AND('ENTR2-Mobile&amp;Age'!AQ74="O",'ENTR2-Mobile&amp;Age'!AQ122="O"),AND('ENTR2-Mobile&amp;Age'!AQ74="K",'ENTR2-Mobile&amp;Age'!AQ122="K")),SUM('ENTR2-Mobile&amp;Age'!AP74,'ENTR2-Mobile&amp;Age'!AP122)=0,ISNUMBER('ENTR2-Mobile&amp;Age'!AP170)),"",IF(OR('ENTR2-Mobile&amp;Age'!AQ74="O",'ENTR2-Mobile&amp;Age'!AQ122="O"),"O",IF(AND('ENTR2-Mobile&amp;Age'!AQ74='ENTR2-Mobile&amp;Age'!AQ122,OR('ENTR2-Mobile&amp;Age'!AQ74="K",'ENTR2-Mobile&amp;Age'!AQ74="W",'ENTR2-Mobile&amp;Age'!AQ74="M")), UPPER('ENTR2-Mobile&amp;Age'!AQ74),"")))</f>
        <v/>
      </c>
      <c r="J1384" s="321" t="s">
        <v>184</v>
      </c>
      <c r="K1384" s="322" t="str">
        <f>IF(AND(ISBLANK('ENTR2-Mobile&amp;Age'!AP170),$L$1384&lt;&gt;"M"),"",'ENTR2-Mobile&amp;Age'!AP170)</f>
        <v/>
      </c>
      <c r="L1384" s="316" t="str">
        <f>IF(ISBLANK('ENTR2-Mobile&amp;Age'!AQ170),"",'ENTR2-Mobile&amp;Age'!AQ170)</f>
        <v/>
      </c>
      <c r="M1384" s="317" t="str">
        <f t="shared" si="22"/>
        <v>OK</v>
      </c>
      <c r="N1384" s="342"/>
    </row>
    <row r="1385" spans="1:14" ht="22.5" x14ac:dyDescent="0.2">
      <c r="A1385" s="316" t="s">
        <v>389</v>
      </c>
      <c r="B1385" s="316" t="s">
        <v>3642</v>
      </c>
      <c r="C1385" s="316" t="s">
        <v>387</v>
      </c>
      <c r="D1385" s="318" t="s">
        <v>1328</v>
      </c>
      <c r="E1385" s="321" t="s">
        <v>184</v>
      </c>
      <c r="F1385" s="316" t="s">
        <v>387</v>
      </c>
      <c r="G1385" s="318" t="s">
        <v>1329</v>
      </c>
      <c r="H1385" s="316" t="str">
        <f>IF(OR(AND('ENTR2-Mobile&amp;Age'!AP75="",'ENTR2-Mobile&amp;Age'!AQ75=""),AND('ENTR2-Mobile&amp;Age'!AP123="",'ENTR2-Mobile&amp;Age'!AQ123=""),AND('ENTR2-Mobile&amp;Age'!AQ75="K",'ENTR2-Mobile&amp;Age'!AQ123="K"),OR('ENTR2-Mobile&amp;Age'!AQ75="O",'ENTR2-Mobile&amp;Age'!AQ123="O")),"",SUM('ENTR2-Mobile&amp;Age'!AP75,'ENTR2-Mobile&amp;Age'!AP123))</f>
        <v/>
      </c>
      <c r="I1385" s="316" t="str">
        <f>IF(AND(OR(AND('ENTR2-Mobile&amp;Age'!AQ75="O",'ENTR2-Mobile&amp;Age'!AQ123="O"),AND('ENTR2-Mobile&amp;Age'!AQ75="K",'ENTR2-Mobile&amp;Age'!AQ123="K")),SUM('ENTR2-Mobile&amp;Age'!AP75,'ENTR2-Mobile&amp;Age'!AP123)=0,ISNUMBER('ENTR2-Mobile&amp;Age'!AP171)),"",IF(OR('ENTR2-Mobile&amp;Age'!AQ75="O",'ENTR2-Mobile&amp;Age'!AQ123="O"),"O",IF(AND('ENTR2-Mobile&amp;Age'!AQ75='ENTR2-Mobile&amp;Age'!AQ123,OR('ENTR2-Mobile&amp;Age'!AQ75="K",'ENTR2-Mobile&amp;Age'!AQ75="W",'ENTR2-Mobile&amp;Age'!AQ75="M")), UPPER('ENTR2-Mobile&amp;Age'!AQ75),"")))</f>
        <v/>
      </c>
      <c r="J1385" s="321" t="s">
        <v>184</v>
      </c>
      <c r="K1385" s="322" t="str">
        <f>IF(AND(ISBLANK('ENTR2-Mobile&amp;Age'!AP171),$L$1385&lt;&gt;"M"),"",'ENTR2-Mobile&amp;Age'!AP171)</f>
        <v/>
      </c>
      <c r="L1385" s="316" t="str">
        <f>IF(ISBLANK('ENTR2-Mobile&amp;Age'!AQ171),"",'ENTR2-Mobile&amp;Age'!AQ171)</f>
        <v/>
      </c>
      <c r="M1385" s="317" t="str">
        <f t="shared" si="22"/>
        <v>OK</v>
      </c>
      <c r="N1385" s="342"/>
    </row>
    <row r="1386" spans="1:14" ht="22.5" x14ac:dyDescent="0.2">
      <c r="A1386" s="316" t="s">
        <v>389</v>
      </c>
      <c r="B1386" s="316" t="s">
        <v>3643</v>
      </c>
      <c r="C1386" s="316" t="s">
        <v>387</v>
      </c>
      <c r="D1386" s="318" t="s">
        <v>1331</v>
      </c>
      <c r="E1386" s="321" t="s">
        <v>184</v>
      </c>
      <c r="F1386" s="316" t="s">
        <v>387</v>
      </c>
      <c r="G1386" s="318" t="s">
        <v>1332</v>
      </c>
      <c r="H1386" s="316" t="str">
        <f>IF(OR(AND('ENTR2-Mobile&amp;Age'!AP76="",'ENTR2-Mobile&amp;Age'!AQ76=""),AND('ENTR2-Mobile&amp;Age'!AP124="",'ENTR2-Mobile&amp;Age'!AQ124=""),AND('ENTR2-Mobile&amp;Age'!AQ76="K",'ENTR2-Mobile&amp;Age'!AQ124="K"),OR('ENTR2-Mobile&amp;Age'!AQ76="O",'ENTR2-Mobile&amp;Age'!AQ124="O")),"",SUM('ENTR2-Mobile&amp;Age'!AP76,'ENTR2-Mobile&amp;Age'!AP124))</f>
        <v/>
      </c>
      <c r="I1386" s="316" t="str">
        <f>IF(AND(OR(AND('ENTR2-Mobile&amp;Age'!AQ76="O",'ENTR2-Mobile&amp;Age'!AQ124="O"),AND('ENTR2-Mobile&amp;Age'!AQ76="K",'ENTR2-Mobile&amp;Age'!AQ124="K")),SUM('ENTR2-Mobile&amp;Age'!AP76,'ENTR2-Mobile&amp;Age'!AP124)=0,ISNUMBER('ENTR2-Mobile&amp;Age'!AP172)),"",IF(OR('ENTR2-Mobile&amp;Age'!AQ76="O",'ENTR2-Mobile&amp;Age'!AQ124="O"),"O",IF(AND('ENTR2-Mobile&amp;Age'!AQ76='ENTR2-Mobile&amp;Age'!AQ124,OR('ENTR2-Mobile&amp;Age'!AQ76="K",'ENTR2-Mobile&amp;Age'!AQ76="W",'ENTR2-Mobile&amp;Age'!AQ76="M")), UPPER('ENTR2-Mobile&amp;Age'!AQ76),"")))</f>
        <v/>
      </c>
      <c r="J1386" s="321" t="s">
        <v>184</v>
      </c>
      <c r="K1386" s="322" t="str">
        <f>IF(AND(ISBLANK('ENTR2-Mobile&amp;Age'!AP172),$L$1386&lt;&gt;"M"),"",'ENTR2-Mobile&amp;Age'!AP172)</f>
        <v/>
      </c>
      <c r="L1386" s="316" t="str">
        <f>IF(ISBLANK('ENTR2-Mobile&amp;Age'!AQ172),"",'ENTR2-Mobile&amp;Age'!AQ172)</f>
        <v/>
      </c>
      <c r="M1386" s="317" t="str">
        <f t="shared" si="22"/>
        <v>OK</v>
      </c>
      <c r="N1386" s="342"/>
    </row>
    <row r="1387" spans="1:14" ht="22.5" x14ac:dyDescent="0.2">
      <c r="A1387" s="316" t="s">
        <v>389</v>
      </c>
      <c r="B1387" s="316" t="s">
        <v>3644</v>
      </c>
      <c r="C1387" s="316" t="s">
        <v>387</v>
      </c>
      <c r="D1387" s="318" t="s">
        <v>1334</v>
      </c>
      <c r="E1387" s="321" t="s">
        <v>184</v>
      </c>
      <c r="F1387" s="316" t="s">
        <v>387</v>
      </c>
      <c r="G1387" s="318" t="s">
        <v>413</v>
      </c>
      <c r="H1387" s="316" t="str">
        <f>IF(OR(AND('ENTR2-Mobile&amp;Age'!AP77="",'ENTR2-Mobile&amp;Age'!AQ77=""),AND('ENTR2-Mobile&amp;Age'!AP125="",'ENTR2-Mobile&amp;Age'!AQ125=""),AND('ENTR2-Mobile&amp;Age'!AQ77="K",'ENTR2-Mobile&amp;Age'!AQ125="K"),OR('ENTR2-Mobile&amp;Age'!AQ77="O",'ENTR2-Mobile&amp;Age'!AQ125="O")),"",SUM('ENTR2-Mobile&amp;Age'!AP77,'ENTR2-Mobile&amp;Age'!AP125))</f>
        <v/>
      </c>
      <c r="I1387" s="316" t="str">
        <f>IF(AND(OR(AND('ENTR2-Mobile&amp;Age'!AQ77="O",'ENTR2-Mobile&amp;Age'!AQ125="O"),AND('ENTR2-Mobile&amp;Age'!AQ77="K",'ENTR2-Mobile&amp;Age'!AQ125="K")),SUM('ENTR2-Mobile&amp;Age'!AP77,'ENTR2-Mobile&amp;Age'!AP125)=0,ISNUMBER('ENTR2-Mobile&amp;Age'!AP173)),"",IF(OR('ENTR2-Mobile&amp;Age'!AQ77="O",'ENTR2-Mobile&amp;Age'!AQ125="O"),"O",IF(AND('ENTR2-Mobile&amp;Age'!AQ77='ENTR2-Mobile&amp;Age'!AQ125,OR('ENTR2-Mobile&amp;Age'!AQ77="K",'ENTR2-Mobile&amp;Age'!AQ77="W",'ENTR2-Mobile&amp;Age'!AQ77="M")), UPPER('ENTR2-Mobile&amp;Age'!AQ77),"")))</f>
        <v/>
      </c>
      <c r="J1387" s="321" t="s">
        <v>184</v>
      </c>
      <c r="K1387" s="322" t="str">
        <f>IF(AND(ISBLANK('ENTR2-Mobile&amp;Age'!AP173),$L$1387&lt;&gt;"M"),"",'ENTR2-Mobile&amp;Age'!AP173)</f>
        <v/>
      </c>
      <c r="L1387" s="316" t="str">
        <f>IF(ISBLANK('ENTR2-Mobile&amp;Age'!AQ173),"",'ENTR2-Mobile&amp;Age'!AQ173)</f>
        <v/>
      </c>
      <c r="M1387" s="317" t="str">
        <f t="shared" si="22"/>
        <v>OK</v>
      </c>
      <c r="N1387" s="342"/>
    </row>
    <row r="1388" spans="1:14" ht="22.5" x14ac:dyDescent="0.2">
      <c r="A1388" s="316" t="s">
        <v>389</v>
      </c>
      <c r="B1388" s="316" t="s">
        <v>3645</v>
      </c>
      <c r="C1388" s="316" t="s">
        <v>387</v>
      </c>
      <c r="D1388" s="318" t="s">
        <v>1336</v>
      </c>
      <c r="E1388" s="321" t="s">
        <v>184</v>
      </c>
      <c r="F1388" s="316" t="s">
        <v>387</v>
      </c>
      <c r="G1388" s="318" t="s">
        <v>435</v>
      </c>
      <c r="H1388" s="316" t="str">
        <f>IF(OR(SUMPRODUCT(--('ENTR2-Mobile&amp;Age'!AS31:'ENTR2-Mobile&amp;Age'!AS76=""),--('ENTR2-Mobile&amp;Age'!AT31:'ENTR2-Mobile&amp;Age'!AT76=""))&gt;0,COUNTIF('ENTR2-Mobile&amp;Age'!AT31:'ENTR2-Mobile&amp;Age'!AT76,"O")&gt;0, COUNTIF('ENTR2-Mobile&amp;Age'!AT31:'ENTR2-Mobile&amp;Age'!AT76,"K")=46),"",SUM('ENTR2-Mobile&amp;Age'!AS31:'ENTR2-Mobile&amp;Age'!AS76))</f>
        <v/>
      </c>
      <c r="I1388" s="316" t="str">
        <f xml:space="preserve"> IF(AND(OR(COUNTIF('ENTR2-Mobile&amp;Age'!AT31:'ENTR2-Mobile&amp;Age'!AT76,"O")=46,COUNTIF('ENTR2-Mobile&amp;Age'!AT31:'ENTR2-Mobile&amp;Age'!AT76,"K")=46),SUM('ENTR2-Mobile&amp;Age'!AS31:'ENTR2-Mobile&amp;Age'!AS76)=0,ISNUMBER('ENTR2-Mobile&amp;Age'!AS77)),"",IF(COUNTIF('ENTR2-Mobile&amp;Age'!AT31:'ENTR2-Mobile&amp;Age'!AT76,"O")&gt;0,"O", IF(AND(COUNTIF('ENTR2-Mobile&amp;Age'!AT31:'ENTR2-Mobile&amp;Age'!AT76,'ENTR2-Mobile&amp;Age'!AT31)=46,OR('ENTR2-Mobile&amp;Age'!AT31="K",'ENTR2-Mobile&amp;Age'!AT31="W",'ENTR2-Mobile&amp;Age'!AT31="M")),UPPER('ENTR2-Mobile&amp;Age'!AT31),"")))</f>
        <v/>
      </c>
      <c r="J1388" s="321" t="s">
        <v>184</v>
      </c>
      <c r="K1388" s="322" t="str">
        <f>IF(AND(ISBLANK('ENTR2-Mobile&amp;Age'!AS77),$L$1388&lt;&gt;"M"),"",'ENTR2-Mobile&amp;Age'!AS77)</f>
        <v/>
      </c>
      <c r="L1388" s="316" t="str">
        <f>IF(ISBLANK('ENTR2-Mobile&amp;Age'!AT77),"",'ENTR2-Mobile&amp;Age'!AT77)</f>
        <v/>
      </c>
      <c r="M1388" s="317" t="str">
        <f t="shared" si="22"/>
        <v>OK</v>
      </c>
      <c r="N1388" s="342"/>
    </row>
    <row r="1389" spans="1:14" ht="22.5" x14ac:dyDescent="0.2">
      <c r="A1389" s="316" t="s">
        <v>389</v>
      </c>
      <c r="B1389" s="316" t="s">
        <v>3646</v>
      </c>
      <c r="C1389" s="316" t="s">
        <v>387</v>
      </c>
      <c r="D1389" s="318" t="s">
        <v>1338</v>
      </c>
      <c r="E1389" s="321" t="s">
        <v>184</v>
      </c>
      <c r="F1389" s="316" t="s">
        <v>387</v>
      </c>
      <c r="G1389" s="318" t="s">
        <v>449</v>
      </c>
      <c r="H1389" s="316" t="str">
        <f>IF(OR(SUMPRODUCT(--('ENTR2-Mobile&amp;Age'!AS79:'ENTR2-Mobile&amp;Age'!AS124=""),--('ENTR2-Mobile&amp;Age'!AT79:'ENTR2-Mobile&amp;Age'!AT124=""))&gt;0,COUNTIF('ENTR2-Mobile&amp;Age'!AT79:'ENTR2-Mobile&amp;Age'!AT124,"O")&gt;0, COUNTIF('ENTR2-Mobile&amp;Age'!AT79:'ENTR2-Mobile&amp;Age'!AT124,"K")=46),"",SUM('ENTR2-Mobile&amp;Age'!AS79:'ENTR2-Mobile&amp;Age'!AS124))</f>
        <v/>
      </c>
      <c r="I1389" s="316" t="str">
        <f xml:space="preserve"> IF(AND(OR(COUNTIF('ENTR2-Mobile&amp;Age'!AT79:'ENTR2-Mobile&amp;Age'!AT124,"O")=46,COUNTIF('ENTR2-Mobile&amp;Age'!AT79:'ENTR2-Mobile&amp;Age'!AT124,"K")=46),SUM('ENTR2-Mobile&amp;Age'!AS79:'ENTR2-Mobile&amp;Age'!AS124)=0,ISNUMBER('ENTR2-Mobile&amp;Age'!AS125)),"",IF(COUNTIF('ENTR2-Mobile&amp;Age'!AT79:'ENTR2-Mobile&amp;Age'!AT124,"O")&gt;0,"O", IF(AND(COUNTIF('ENTR2-Mobile&amp;Age'!AT79:'ENTR2-Mobile&amp;Age'!AT124,'ENTR2-Mobile&amp;Age'!AT79)=46,OR('ENTR2-Mobile&amp;Age'!AT79="K",'ENTR2-Mobile&amp;Age'!AT79="W",'ENTR2-Mobile&amp;Age'!AT79="M")),UPPER('ENTR2-Mobile&amp;Age'!AT79),"")))</f>
        <v/>
      </c>
      <c r="J1389" s="321" t="s">
        <v>184</v>
      </c>
      <c r="K1389" s="322" t="str">
        <f>IF(AND(ISBLANK('ENTR2-Mobile&amp;Age'!AS125),$L$1389&lt;&gt;"M"),"",'ENTR2-Mobile&amp;Age'!AS125)</f>
        <v/>
      </c>
      <c r="L1389" s="316" t="str">
        <f>IF(ISBLANK('ENTR2-Mobile&amp;Age'!AT125),"",'ENTR2-Mobile&amp;Age'!AT125)</f>
        <v/>
      </c>
      <c r="M1389" s="317" t="str">
        <f t="shared" si="22"/>
        <v>OK</v>
      </c>
      <c r="N1389" s="342"/>
    </row>
    <row r="1390" spans="1:14" ht="22.5" x14ac:dyDescent="0.2">
      <c r="A1390" s="316" t="s">
        <v>389</v>
      </c>
      <c r="B1390" s="316" t="s">
        <v>3647</v>
      </c>
      <c r="C1390" s="316" t="s">
        <v>387</v>
      </c>
      <c r="D1390" s="318" t="s">
        <v>1340</v>
      </c>
      <c r="E1390" s="321" t="s">
        <v>184</v>
      </c>
      <c r="F1390" s="316" t="s">
        <v>387</v>
      </c>
      <c r="G1390" s="318" t="s">
        <v>1341</v>
      </c>
      <c r="H1390" s="316" t="str">
        <f>IF(OR(AND('ENTR2-Mobile&amp;Age'!AS31="",'ENTR2-Mobile&amp;Age'!AT31=""),AND('ENTR2-Mobile&amp;Age'!AS79="",'ENTR2-Mobile&amp;Age'!AT79=""),AND('ENTR2-Mobile&amp;Age'!AT31="K",'ENTR2-Mobile&amp;Age'!AT79="K"),OR('ENTR2-Mobile&amp;Age'!AT31="O",'ENTR2-Mobile&amp;Age'!AT79="O")),"",SUM('ENTR2-Mobile&amp;Age'!AS31,'ENTR2-Mobile&amp;Age'!AS79))</f>
        <v/>
      </c>
      <c r="I1390" s="316" t="str">
        <f>IF(AND(OR(AND('ENTR2-Mobile&amp;Age'!AT31="O",'ENTR2-Mobile&amp;Age'!AT79="O"),AND('ENTR2-Mobile&amp;Age'!AT31="K",'ENTR2-Mobile&amp;Age'!AT79="K")),SUM('ENTR2-Mobile&amp;Age'!AS31,'ENTR2-Mobile&amp;Age'!AS79)=0,ISNUMBER('ENTR2-Mobile&amp;Age'!AS127)),"",IF(OR('ENTR2-Mobile&amp;Age'!AT31="O",'ENTR2-Mobile&amp;Age'!AT79="O"),"O",IF(AND('ENTR2-Mobile&amp;Age'!AT31='ENTR2-Mobile&amp;Age'!AT79,OR('ENTR2-Mobile&amp;Age'!AT31="K",'ENTR2-Mobile&amp;Age'!AT31="W",'ENTR2-Mobile&amp;Age'!AT31="M")), UPPER('ENTR2-Mobile&amp;Age'!AT31),"")))</f>
        <v/>
      </c>
      <c r="J1390" s="321" t="s">
        <v>184</v>
      </c>
      <c r="K1390" s="322" t="str">
        <f>IF(AND(ISBLANK('ENTR2-Mobile&amp;Age'!AS127),$L$1390&lt;&gt;"M"),"",'ENTR2-Mobile&amp;Age'!AS127)</f>
        <v/>
      </c>
      <c r="L1390" s="316" t="str">
        <f>IF(ISBLANK('ENTR2-Mobile&amp;Age'!AT127),"",'ENTR2-Mobile&amp;Age'!AT127)</f>
        <v/>
      </c>
      <c r="M1390" s="317" t="str">
        <f t="shared" si="22"/>
        <v>OK</v>
      </c>
      <c r="N1390" s="342"/>
    </row>
    <row r="1391" spans="1:14" ht="22.5" x14ac:dyDescent="0.2">
      <c r="A1391" s="316" t="s">
        <v>389</v>
      </c>
      <c r="B1391" s="316" t="s">
        <v>3648</v>
      </c>
      <c r="C1391" s="316" t="s">
        <v>387</v>
      </c>
      <c r="D1391" s="318" t="s">
        <v>1343</v>
      </c>
      <c r="E1391" s="321" t="s">
        <v>184</v>
      </c>
      <c r="F1391" s="316" t="s">
        <v>387</v>
      </c>
      <c r="G1391" s="318" t="s">
        <v>1344</v>
      </c>
      <c r="H1391" s="316" t="str">
        <f>IF(OR(AND('ENTR2-Mobile&amp;Age'!AS32="",'ENTR2-Mobile&amp;Age'!AT32=""),AND('ENTR2-Mobile&amp;Age'!AS80="",'ENTR2-Mobile&amp;Age'!AT80=""),AND('ENTR2-Mobile&amp;Age'!AT32="K",'ENTR2-Mobile&amp;Age'!AT80="K"),OR('ENTR2-Mobile&amp;Age'!AT32="O",'ENTR2-Mobile&amp;Age'!AT80="O")),"",SUM('ENTR2-Mobile&amp;Age'!AS32,'ENTR2-Mobile&amp;Age'!AS80))</f>
        <v/>
      </c>
      <c r="I1391" s="316" t="str">
        <f>IF(AND(OR(AND('ENTR2-Mobile&amp;Age'!AT32="O",'ENTR2-Mobile&amp;Age'!AT80="O"),AND('ENTR2-Mobile&amp;Age'!AT32="K",'ENTR2-Mobile&amp;Age'!AT80="K")),SUM('ENTR2-Mobile&amp;Age'!AS32,'ENTR2-Mobile&amp;Age'!AS80)=0,ISNUMBER('ENTR2-Mobile&amp;Age'!AS128)),"",IF(OR('ENTR2-Mobile&amp;Age'!AT32="O",'ENTR2-Mobile&amp;Age'!AT80="O"),"O",IF(AND('ENTR2-Mobile&amp;Age'!AT32='ENTR2-Mobile&amp;Age'!AT80,OR('ENTR2-Mobile&amp;Age'!AT32="K",'ENTR2-Mobile&amp;Age'!AT32="W",'ENTR2-Mobile&amp;Age'!AT32="M")), UPPER('ENTR2-Mobile&amp;Age'!AT32),"")))</f>
        <v/>
      </c>
      <c r="J1391" s="321" t="s">
        <v>184</v>
      </c>
      <c r="K1391" s="322" t="str">
        <f>IF(AND(ISBLANK('ENTR2-Mobile&amp;Age'!AS128),$L$1391&lt;&gt;"M"),"",'ENTR2-Mobile&amp;Age'!AS128)</f>
        <v/>
      </c>
      <c r="L1391" s="316" t="str">
        <f>IF(ISBLANK('ENTR2-Mobile&amp;Age'!AT128),"",'ENTR2-Mobile&amp;Age'!AT128)</f>
        <v/>
      </c>
      <c r="M1391" s="317" t="str">
        <f t="shared" si="22"/>
        <v>OK</v>
      </c>
      <c r="N1391" s="342"/>
    </row>
    <row r="1392" spans="1:14" ht="22.5" x14ac:dyDescent="0.2">
      <c r="A1392" s="316" t="s">
        <v>389</v>
      </c>
      <c r="B1392" s="316" t="s">
        <v>3649</v>
      </c>
      <c r="C1392" s="316" t="s">
        <v>387</v>
      </c>
      <c r="D1392" s="318" t="s">
        <v>1346</v>
      </c>
      <c r="E1392" s="321" t="s">
        <v>184</v>
      </c>
      <c r="F1392" s="316" t="s">
        <v>387</v>
      </c>
      <c r="G1392" s="318" t="s">
        <v>1347</v>
      </c>
      <c r="H1392" s="316" t="str">
        <f>IF(OR(AND('ENTR2-Mobile&amp;Age'!AS33="",'ENTR2-Mobile&amp;Age'!AT33=""),AND('ENTR2-Mobile&amp;Age'!AS81="",'ENTR2-Mobile&amp;Age'!AT81=""),AND('ENTR2-Mobile&amp;Age'!AT33="K",'ENTR2-Mobile&amp;Age'!AT81="K"),OR('ENTR2-Mobile&amp;Age'!AT33="O",'ENTR2-Mobile&amp;Age'!AT81="O")),"",SUM('ENTR2-Mobile&amp;Age'!AS33,'ENTR2-Mobile&amp;Age'!AS81))</f>
        <v/>
      </c>
      <c r="I1392" s="316" t="str">
        <f>IF(AND(OR(AND('ENTR2-Mobile&amp;Age'!AT33="O",'ENTR2-Mobile&amp;Age'!AT81="O"),AND('ENTR2-Mobile&amp;Age'!AT33="K",'ENTR2-Mobile&amp;Age'!AT81="K")),SUM('ENTR2-Mobile&amp;Age'!AS33,'ENTR2-Mobile&amp;Age'!AS81)=0,ISNUMBER('ENTR2-Mobile&amp;Age'!AS129)),"",IF(OR('ENTR2-Mobile&amp;Age'!AT33="O",'ENTR2-Mobile&amp;Age'!AT81="O"),"O",IF(AND('ENTR2-Mobile&amp;Age'!AT33='ENTR2-Mobile&amp;Age'!AT81,OR('ENTR2-Mobile&amp;Age'!AT33="K",'ENTR2-Mobile&amp;Age'!AT33="W",'ENTR2-Mobile&amp;Age'!AT33="M")), UPPER('ENTR2-Mobile&amp;Age'!AT33),"")))</f>
        <v/>
      </c>
      <c r="J1392" s="321" t="s">
        <v>184</v>
      </c>
      <c r="K1392" s="322" t="str">
        <f>IF(AND(ISBLANK('ENTR2-Mobile&amp;Age'!AS129),$L$1392&lt;&gt;"M"),"",'ENTR2-Mobile&amp;Age'!AS129)</f>
        <v/>
      </c>
      <c r="L1392" s="316" t="str">
        <f>IF(ISBLANK('ENTR2-Mobile&amp;Age'!AT129),"",'ENTR2-Mobile&amp;Age'!AT129)</f>
        <v/>
      </c>
      <c r="M1392" s="317" t="str">
        <f t="shared" si="22"/>
        <v>OK</v>
      </c>
      <c r="N1392" s="342"/>
    </row>
    <row r="1393" spans="1:14" ht="22.5" x14ac:dyDescent="0.2">
      <c r="A1393" s="316" t="s">
        <v>389</v>
      </c>
      <c r="B1393" s="316" t="s">
        <v>3650</v>
      </c>
      <c r="C1393" s="316" t="s">
        <v>387</v>
      </c>
      <c r="D1393" s="318" t="s">
        <v>1349</v>
      </c>
      <c r="E1393" s="321" t="s">
        <v>184</v>
      </c>
      <c r="F1393" s="316" t="s">
        <v>387</v>
      </c>
      <c r="G1393" s="318" t="s">
        <v>1350</v>
      </c>
      <c r="H1393" s="316" t="str">
        <f>IF(OR(AND('ENTR2-Mobile&amp;Age'!AS34="",'ENTR2-Mobile&amp;Age'!AT34=""),AND('ENTR2-Mobile&amp;Age'!AS82="",'ENTR2-Mobile&amp;Age'!AT82=""),AND('ENTR2-Mobile&amp;Age'!AT34="K",'ENTR2-Mobile&amp;Age'!AT82="K"),OR('ENTR2-Mobile&amp;Age'!AT34="O",'ENTR2-Mobile&amp;Age'!AT82="O")),"",SUM('ENTR2-Mobile&amp;Age'!AS34,'ENTR2-Mobile&amp;Age'!AS82))</f>
        <v/>
      </c>
      <c r="I1393" s="316" t="str">
        <f>IF(AND(OR(AND('ENTR2-Mobile&amp;Age'!AT34="O",'ENTR2-Mobile&amp;Age'!AT82="O"),AND('ENTR2-Mobile&amp;Age'!AT34="K",'ENTR2-Mobile&amp;Age'!AT82="K")),SUM('ENTR2-Mobile&amp;Age'!AS34,'ENTR2-Mobile&amp;Age'!AS82)=0,ISNUMBER('ENTR2-Mobile&amp;Age'!AS130)),"",IF(OR('ENTR2-Mobile&amp;Age'!AT34="O",'ENTR2-Mobile&amp;Age'!AT82="O"),"O",IF(AND('ENTR2-Mobile&amp;Age'!AT34='ENTR2-Mobile&amp;Age'!AT82,OR('ENTR2-Mobile&amp;Age'!AT34="K",'ENTR2-Mobile&amp;Age'!AT34="W",'ENTR2-Mobile&amp;Age'!AT34="M")), UPPER('ENTR2-Mobile&amp;Age'!AT34),"")))</f>
        <v/>
      </c>
      <c r="J1393" s="321" t="s">
        <v>184</v>
      </c>
      <c r="K1393" s="322" t="str">
        <f>IF(AND(ISBLANK('ENTR2-Mobile&amp;Age'!AS130),$L$1393&lt;&gt;"M"),"",'ENTR2-Mobile&amp;Age'!AS130)</f>
        <v/>
      </c>
      <c r="L1393" s="316" t="str">
        <f>IF(ISBLANK('ENTR2-Mobile&amp;Age'!AT130),"",'ENTR2-Mobile&amp;Age'!AT130)</f>
        <v/>
      </c>
      <c r="M1393" s="317" t="str">
        <f t="shared" si="22"/>
        <v>OK</v>
      </c>
      <c r="N1393" s="342"/>
    </row>
    <row r="1394" spans="1:14" ht="22.5" x14ac:dyDescent="0.2">
      <c r="A1394" s="316" t="s">
        <v>389</v>
      </c>
      <c r="B1394" s="316" t="s">
        <v>3651</v>
      </c>
      <c r="C1394" s="316" t="s">
        <v>387</v>
      </c>
      <c r="D1394" s="318" t="s">
        <v>1352</v>
      </c>
      <c r="E1394" s="321" t="s">
        <v>184</v>
      </c>
      <c r="F1394" s="316" t="s">
        <v>387</v>
      </c>
      <c r="G1394" s="318" t="s">
        <v>1353</v>
      </c>
      <c r="H1394" s="316" t="str">
        <f>IF(OR(AND('ENTR2-Mobile&amp;Age'!AS35="",'ENTR2-Mobile&amp;Age'!AT35=""),AND('ENTR2-Mobile&amp;Age'!AS83="",'ENTR2-Mobile&amp;Age'!AT83=""),AND('ENTR2-Mobile&amp;Age'!AT35="K",'ENTR2-Mobile&amp;Age'!AT83="K"),OR('ENTR2-Mobile&amp;Age'!AT35="O",'ENTR2-Mobile&amp;Age'!AT83="O")),"",SUM('ENTR2-Mobile&amp;Age'!AS35,'ENTR2-Mobile&amp;Age'!AS83))</f>
        <v/>
      </c>
      <c r="I1394" s="316" t="str">
        <f>IF(AND(OR(AND('ENTR2-Mobile&amp;Age'!AT35="O",'ENTR2-Mobile&amp;Age'!AT83="O"),AND('ENTR2-Mobile&amp;Age'!AT35="K",'ENTR2-Mobile&amp;Age'!AT83="K")),SUM('ENTR2-Mobile&amp;Age'!AS35,'ENTR2-Mobile&amp;Age'!AS83)=0,ISNUMBER('ENTR2-Mobile&amp;Age'!AS131)),"",IF(OR('ENTR2-Mobile&amp;Age'!AT35="O",'ENTR2-Mobile&amp;Age'!AT83="O"),"O",IF(AND('ENTR2-Mobile&amp;Age'!AT35='ENTR2-Mobile&amp;Age'!AT83,OR('ENTR2-Mobile&amp;Age'!AT35="K",'ENTR2-Mobile&amp;Age'!AT35="W",'ENTR2-Mobile&amp;Age'!AT35="M")), UPPER('ENTR2-Mobile&amp;Age'!AT35),"")))</f>
        <v/>
      </c>
      <c r="J1394" s="321" t="s">
        <v>184</v>
      </c>
      <c r="K1394" s="322" t="str">
        <f>IF(AND(ISBLANK('ENTR2-Mobile&amp;Age'!AS131),$L$1394&lt;&gt;"M"),"",'ENTR2-Mobile&amp;Age'!AS131)</f>
        <v/>
      </c>
      <c r="L1394" s="316" t="str">
        <f>IF(ISBLANK('ENTR2-Mobile&amp;Age'!AT131),"",'ENTR2-Mobile&amp;Age'!AT131)</f>
        <v/>
      </c>
      <c r="M1394" s="317" t="str">
        <f t="shared" si="22"/>
        <v>OK</v>
      </c>
      <c r="N1394" s="342"/>
    </row>
    <row r="1395" spans="1:14" ht="22.5" x14ac:dyDescent="0.2">
      <c r="A1395" s="316" t="s">
        <v>389</v>
      </c>
      <c r="B1395" s="316" t="s">
        <v>3652</v>
      </c>
      <c r="C1395" s="316" t="s">
        <v>387</v>
      </c>
      <c r="D1395" s="318" t="s">
        <v>1355</v>
      </c>
      <c r="E1395" s="321" t="s">
        <v>184</v>
      </c>
      <c r="F1395" s="316" t="s">
        <v>387</v>
      </c>
      <c r="G1395" s="318" t="s">
        <v>1356</v>
      </c>
      <c r="H1395" s="316" t="str">
        <f>IF(OR(AND('ENTR2-Mobile&amp;Age'!AS36="",'ENTR2-Mobile&amp;Age'!AT36=""),AND('ENTR2-Mobile&amp;Age'!AS84="",'ENTR2-Mobile&amp;Age'!AT84=""),AND('ENTR2-Mobile&amp;Age'!AT36="K",'ENTR2-Mobile&amp;Age'!AT84="K"),OR('ENTR2-Mobile&amp;Age'!AT36="O",'ENTR2-Mobile&amp;Age'!AT84="O")),"",SUM('ENTR2-Mobile&amp;Age'!AS36,'ENTR2-Mobile&amp;Age'!AS84))</f>
        <v/>
      </c>
      <c r="I1395" s="316" t="str">
        <f>IF(AND(OR(AND('ENTR2-Mobile&amp;Age'!AT36="O",'ENTR2-Mobile&amp;Age'!AT84="O"),AND('ENTR2-Mobile&amp;Age'!AT36="K",'ENTR2-Mobile&amp;Age'!AT84="K")),SUM('ENTR2-Mobile&amp;Age'!AS36,'ENTR2-Mobile&amp;Age'!AS84)=0,ISNUMBER('ENTR2-Mobile&amp;Age'!AS132)),"",IF(OR('ENTR2-Mobile&amp;Age'!AT36="O",'ENTR2-Mobile&amp;Age'!AT84="O"),"O",IF(AND('ENTR2-Mobile&amp;Age'!AT36='ENTR2-Mobile&amp;Age'!AT84,OR('ENTR2-Mobile&amp;Age'!AT36="K",'ENTR2-Mobile&amp;Age'!AT36="W",'ENTR2-Mobile&amp;Age'!AT36="M")), UPPER('ENTR2-Mobile&amp;Age'!AT36),"")))</f>
        <v/>
      </c>
      <c r="J1395" s="321" t="s">
        <v>184</v>
      </c>
      <c r="K1395" s="322" t="str">
        <f>IF(AND(ISBLANK('ENTR2-Mobile&amp;Age'!AS132),$L$1395&lt;&gt;"M"),"",'ENTR2-Mobile&amp;Age'!AS132)</f>
        <v/>
      </c>
      <c r="L1395" s="316" t="str">
        <f>IF(ISBLANK('ENTR2-Mobile&amp;Age'!AT132),"",'ENTR2-Mobile&amp;Age'!AT132)</f>
        <v/>
      </c>
      <c r="M1395" s="317" t="str">
        <f t="shared" si="22"/>
        <v>OK</v>
      </c>
      <c r="N1395" s="342"/>
    </row>
    <row r="1396" spans="1:14" ht="22.5" x14ac:dyDescent="0.2">
      <c r="A1396" s="316" t="s">
        <v>389</v>
      </c>
      <c r="B1396" s="316" t="s">
        <v>3653</v>
      </c>
      <c r="C1396" s="316" t="s">
        <v>387</v>
      </c>
      <c r="D1396" s="318" t="s">
        <v>1358</v>
      </c>
      <c r="E1396" s="321" t="s">
        <v>184</v>
      </c>
      <c r="F1396" s="316" t="s">
        <v>387</v>
      </c>
      <c r="G1396" s="318" t="s">
        <v>1359</v>
      </c>
      <c r="H1396" s="316" t="str">
        <f>IF(OR(AND('ENTR2-Mobile&amp;Age'!AS37="",'ENTR2-Mobile&amp;Age'!AT37=""),AND('ENTR2-Mobile&amp;Age'!AS85="",'ENTR2-Mobile&amp;Age'!AT85=""),AND('ENTR2-Mobile&amp;Age'!AT37="K",'ENTR2-Mobile&amp;Age'!AT85="K"),OR('ENTR2-Mobile&amp;Age'!AT37="O",'ENTR2-Mobile&amp;Age'!AT85="O")),"",SUM('ENTR2-Mobile&amp;Age'!AS37,'ENTR2-Mobile&amp;Age'!AS85))</f>
        <v/>
      </c>
      <c r="I1396" s="316" t="str">
        <f>IF(AND(OR(AND('ENTR2-Mobile&amp;Age'!AT37="O",'ENTR2-Mobile&amp;Age'!AT85="O"),AND('ENTR2-Mobile&amp;Age'!AT37="K",'ENTR2-Mobile&amp;Age'!AT85="K")),SUM('ENTR2-Mobile&amp;Age'!AS37,'ENTR2-Mobile&amp;Age'!AS85)=0,ISNUMBER('ENTR2-Mobile&amp;Age'!AS133)),"",IF(OR('ENTR2-Mobile&amp;Age'!AT37="O",'ENTR2-Mobile&amp;Age'!AT85="O"),"O",IF(AND('ENTR2-Mobile&amp;Age'!AT37='ENTR2-Mobile&amp;Age'!AT85,OR('ENTR2-Mobile&amp;Age'!AT37="K",'ENTR2-Mobile&amp;Age'!AT37="W",'ENTR2-Mobile&amp;Age'!AT37="M")), UPPER('ENTR2-Mobile&amp;Age'!AT37),"")))</f>
        <v/>
      </c>
      <c r="J1396" s="321" t="s">
        <v>184</v>
      </c>
      <c r="K1396" s="322" t="str">
        <f>IF(AND(ISBLANK('ENTR2-Mobile&amp;Age'!AS133),$L$1396&lt;&gt;"M"),"",'ENTR2-Mobile&amp;Age'!AS133)</f>
        <v/>
      </c>
      <c r="L1396" s="316" t="str">
        <f>IF(ISBLANK('ENTR2-Mobile&amp;Age'!AT133),"",'ENTR2-Mobile&amp;Age'!AT133)</f>
        <v/>
      </c>
      <c r="M1396" s="317" t="str">
        <f t="shared" si="22"/>
        <v>OK</v>
      </c>
      <c r="N1396" s="342"/>
    </row>
    <row r="1397" spans="1:14" ht="22.5" x14ac:dyDescent="0.2">
      <c r="A1397" s="316" t="s">
        <v>389</v>
      </c>
      <c r="B1397" s="316" t="s">
        <v>3654</v>
      </c>
      <c r="C1397" s="316" t="s">
        <v>387</v>
      </c>
      <c r="D1397" s="318" t="s">
        <v>1361</v>
      </c>
      <c r="E1397" s="321" t="s">
        <v>184</v>
      </c>
      <c r="F1397" s="316" t="s">
        <v>387</v>
      </c>
      <c r="G1397" s="318" t="s">
        <v>1362</v>
      </c>
      <c r="H1397" s="316" t="str">
        <f>IF(OR(AND('ENTR2-Mobile&amp;Age'!AS38="",'ENTR2-Mobile&amp;Age'!AT38=""),AND('ENTR2-Mobile&amp;Age'!AS86="",'ENTR2-Mobile&amp;Age'!AT86=""),AND('ENTR2-Mobile&amp;Age'!AT38="K",'ENTR2-Mobile&amp;Age'!AT86="K"),OR('ENTR2-Mobile&amp;Age'!AT38="O",'ENTR2-Mobile&amp;Age'!AT86="O")),"",SUM('ENTR2-Mobile&amp;Age'!AS38,'ENTR2-Mobile&amp;Age'!AS86))</f>
        <v/>
      </c>
      <c r="I1397" s="316" t="str">
        <f>IF(AND(OR(AND('ENTR2-Mobile&amp;Age'!AT38="O",'ENTR2-Mobile&amp;Age'!AT86="O"),AND('ENTR2-Mobile&amp;Age'!AT38="K",'ENTR2-Mobile&amp;Age'!AT86="K")),SUM('ENTR2-Mobile&amp;Age'!AS38,'ENTR2-Mobile&amp;Age'!AS86)=0,ISNUMBER('ENTR2-Mobile&amp;Age'!AS134)),"",IF(OR('ENTR2-Mobile&amp;Age'!AT38="O",'ENTR2-Mobile&amp;Age'!AT86="O"),"O",IF(AND('ENTR2-Mobile&amp;Age'!AT38='ENTR2-Mobile&amp;Age'!AT86,OR('ENTR2-Mobile&amp;Age'!AT38="K",'ENTR2-Mobile&amp;Age'!AT38="W",'ENTR2-Mobile&amp;Age'!AT38="M")), UPPER('ENTR2-Mobile&amp;Age'!AT38),"")))</f>
        <v/>
      </c>
      <c r="J1397" s="321" t="s">
        <v>184</v>
      </c>
      <c r="K1397" s="322" t="str">
        <f>IF(AND(ISBLANK('ENTR2-Mobile&amp;Age'!AS134),$L$1397&lt;&gt;"M"),"",'ENTR2-Mobile&amp;Age'!AS134)</f>
        <v/>
      </c>
      <c r="L1397" s="316" t="str">
        <f>IF(ISBLANK('ENTR2-Mobile&amp;Age'!AT134),"",'ENTR2-Mobile&amp;Age'!AT134)</f>
        <v/>
      </c>
      <c r="M1397" s="317" t="str">
        <f t="shared" si="22"/>
        <v>OK</v>
      </c>
      <c r="N1397" s="342"/>
    </row>
    <row r="1398" spans="1:14" ht="22.5" x14ac:dyDescent="0.2">
      <c r="A1398" s="316" t="s">
        <v>389</v>
      </c>
      <c r="B1398" s="316" t="s">
        <v>3655</v>
      </c>
      <c r="C1398" s="316" t="s">
        <v>387</v>
      </c>
      <c r="D1398" s="318" t="s">
        <v>1364</v>
      </c>
      <c r="E1398" s="321" t="s">
        <v>184</v>
      </c>
      <c r="F1398" s="316" t="s">
        <v>387</v>
      </c>
      <c r="G1398" s="318" t="s">
        <v>1365</v>
      </c>
      <c r="H1398" s="316" t="str">
        <f>IF(OR(AND('ENTR2-Mobile&amp;Age'!AS39="",'ENTR2-Mobile&amp;Age'!AT39=""),AND('ENTR2-Mobile&amp;Age'!AS87="",'ENTR2-Mobile&amp;Age'!AT87=""),AND('ENTR2-Mobile&amp;Age'!AT39="K",'ENTR2-Mobile&amp;Age'!AT87="K"),OR('ENTR2-Mobile&amp;Age'!AT39="O",'ENTR2-Mobile&amp;Age'!AT87="O")),"",SUM('ENTR2-Mobile&amp;Age'!AS39,'ENTR2-Mobile&amp;Age'!AS87))</f>
        <v/>
      </c>
      <c r="I1398" s="316" t="str">
        <f>IF(AND(OR(AND('ENTR2-Mobile&amp;Age'!AT39="O",'ENTR2-Mobile&amp;Age'!AT87="O"),AND('ENTR2-Mobile&amp;Age'!AT39="K",'ENTR2-Mobile&amp;Age'!AT87="K")),SUM('ENTR2-Mobile&amp;Age'!AS39,'ENTR2-Mobile&amp;Age'!AS87)=0,ISNUMBER('ENTR2-Mobile&amp;Age'!AS135)),"",IF(OR('ENTR2-Mobile&amp;Age'!AT39="O",'ENTR2-Mobile&amp;Age'!AT87="O"),"O",IF(AND('ENTR2-Mobile&amp;Age'!AT39='ENTR2-Mobile&amp;Age'!AT87,OR('ENTR2-Mobile&amp;Age'!AT39="K",'ENTR2-Mobile&amp;Age'!AT39="W",'ENTR2-Mobile&amp;Age'!AT39="M")), UPPER('ENTR2-Mobile&amp;Age'!AT39),"")))</f>
        <v/>
      </c>
      <c r="J1398" s="321" t="s">
        <v>184</v>
      </c>
      <c r="K1398" s="322" t="str">
        <f>IF(AND(ISBLANK('ENTR2-Mobile&amp;Age'!AS135),$L$1398&lt;&gt;"M"),"",'ENTR2-Mobile&amp;Age'!AS135)</f>
        <v/>
      </c>
      <c r="L1398" s="316" t="str">
        <f>IF(ISBLANK('ENTR2-Mobile&amp;Age'!AT135),"",'ENTR2-Mobile&amp;Age'!AT135)</f>
        <v/>
      </c>
      <c r="M1398" s="317" t="str">
        <f t="shared" si="22"/>
        <v>OK</v>
      </c>
      <c r="N1398" s="342"/>
    </row>
    <row r="1399" spans="1:14" ht="22.5" x14ac:dyDescent="0.2">
      <c r="A1399" s="316" t="s">
        <v>389</v>
      </c>
      <c r="B1399" s="316" t="s">
        <v>3656</v>
      </c>
      <c r="C1399" s="316" t="s">
        <v>387</v>
      </c>
      <c r="D1399" s="318" t="s">
        <v>1367</v>
      </c>
      <c r="E1399" s="321" t="s">
        <v>184</v>
      </c>
      <c r="F1399" s="316" t="s">
        <v>387</v>
      </c>
      <c r="G1399" s="318" t="s">
        <v>420</v>
      </c>
      <c r="H1399" s="316" t="str">
        <f>IF(OR(AND('ENTR2-Mobile&amp;Age'!AS40="",'ENTR2-Mobile&amp;Age'!AT40=""),AND('ENTR2-Mobile&amp;Age'!AS88="",'ENTR2-Mobile&amp;Age'!AT88=""),AND('ENTR2-Mobile&amp;Age'!AT40="K",'ENTR2-Mobile&amp;Age'!AT88="K"),OR('ENTR2-Mobile&amp;Age'!AT40="O",'ENTR2-Mobile&amp;Age'!AT88="O")),"",SUM('ENTR2-Mobile&amp;Age'!AS40,'ENTR2-Mobile&amp;Age'!AS88))</f>
        <v/>
      </c>
      <c r="I1399" s="316" t="str">
        <f>IF(AND(OR(AND('ENTR2-Mobile&amp;Age'!AT40="O",'ENTR2-Mobile&amp;Age'!AT88="O"),AND('ENTR2-Mobile&amp;Age'!AT40="K",'ENTR2-Mobile&amp;Age'!AT88="K")),SUM('ENTR2-Mobile&amp;Age'!AS40,'ENTR2-Mobile&amp;Age'!AS88)=0,ISNUMBER('ENTR2-Mobile&amp;Age'!AS136)),"",IF(OR('ENTR2-Mobile&amp;Age'!AT40="O",'ENTR2-Mobile&amp;Age'!AT88="O"),"O",IF(AND('ENTR2-Mobile&amp;Age'!AT40='ENTR2-Mobile&amp;Age'!AT88,OR('ENTR2-Mobile&amp;Age'!AT40="K",'ENTR2-Mobile&amp;Age'!AT40="W",'ENTR2-Mobile&amp;Age'!AT40="M")), UPPER('ENTR2-Mobile&amp;Age'!AT40),"")))</f>
        <v/>
      </c>
      <c r="J1399" s="321" t="s">
        <v>184</v>
      </c>
      <c r="K1399" s="322" t="str">
        <f>IF(AND(ISBLANK('ENTR2-Mobile&amp;Age'!AS136),$L$1399&lt;&gt;"M"),"",'ENTR2-Mobile&amp;Age'!AS136)</f>
        <v/>
      </c>
      <c r="L1399" s="316" t="str">
        <f>IF(ISBLANK('ENTR2-Mobile&amp;Age'!AT136),"",'ENTR2-Mobile&amp;Age'!AT136)</f>
        <v/>
      </c>
      <c r="M1399" s="317" t="str">
        <f t="shared" si="22"/>
        <v>OK</v>
      </c>
      <c r="N1399" s="342"/>
    </row>
    <row r="1400" spans="1:14" ht="22.5" x14ac:dyDescent="0.2">
      <c r="A1400" s="316" t="s">
        <v>389</v>
      </c>
      <c r="B1400" s="316" t="s">
        <v>3657</v>
      </c>
      <c r="C1400" s="316" t="s">
        <v>387</v>
      </c>
      <c r="D1400" s="318" t="s">
        <v>1369</v>
      </c>
      <c r="E1400" s="321" t="s">
        <v>184</v>
      </c>
      <c r="F1400" s="316" t="s">
        <v>387</v>
      </c>
      <c r="G1400" s="318" t="s">
        <v>1370</v>
      </c>
      <c r="H1400" s="316" t="str">
        <f>IF(OR(AND('ENTR2-Mobile&amp;Age'!AS41="",'ENTR2-Mobile&amp;Age'!AT41=""),AND('ENTR2-Mobile&amp;Age'!AS89="",'ENTR2-Mobile&amp;Age'!AT89=""),AND('ENTR2-Mobile&amp;Age'!AT41="K",'ENTR2-Mobile&amp;Age'!AT89="K"),OR('ENTR2-Mobile&amp;Age'!AT41="O",'ENTR2-Mobile&amp;Age'!AT89="O")),"",SUM('ENTR2-Mobile&amp;Age'!AS41,'ENTR2-Mobile&amp;Age'!AS89))</f>
        <v/>
      </c>
      <c r="I1400" s="316" t="str">
        <f>IF(AND(OR(AND('ENTR2-Mobile&amp;Age'!AT41="O",'ENTR2-Mobile&amp;Age'!AT89="O"),AND('ENTR2-Mobile&amp;Age'!AT41="K",'ENTR2-Mobile&amp;Age'!AT89="K")),SUM('ENTR2-Mobile&amp;Age'!AS41,'ENTR2-Mobile&amp;Age'!AS89)=0,ISNUMBER('ENTR2-Mobile&amp;Age'!AS137)),"",IF(OR('ENTR2-Mobile&amp;Age'!AT41="O",'ENTR2-Mobile&amp;Age'!AT89="O"),"O",IF(AND('ENTR2-Mobile&amp;Age'!AT41='ENTR2-Mobile&amp;Age'!AT89,OR('ENTR2-Mobile&amp;Age'!AT41="K",'ENTR2-Mobile&amp;Age'!AT41="W",'ENTR2-Mobile&amp;Age'!AT41="M")), UPPER('ENTR2-Mobile&amp;Age'!AT41),"")))</f>
        <v/>
      </c>
      <c r="J1400" s="321" t="s">
        <v>184</v>
      </c>
      <c r="K1400" s="322" t="str">
        <f>IF(AND(ISBLANK('ENTR2-Mobile&amp;Age'!AS137),$L$1400&lt;&gt;"M"),"",'ENTR2-Mobile&amp;Age'!AS137)</f>
        <v/>
      </c>
      <c r="L1400" s="316" t="str">
        <f>IF(ISBLANK('ENTR2-Mobile&amp;Age'!AT137),"",'ENTR2-Mobile&amp;Age'!AT137)</f>
        <v/>
      </c>
      <c r="M1400" s="317" t="str">
        <f t="shared" si="22"/>
        <v>OK</v>
      </c>
      <c r="N1400" s="342"/>
    </row>
    <row r="1401" spans="1:14" ht="22.5" x14ac:dyDescent="0.2">
      <c r="A1401" s="316" t="s">
        <v>389</v>
      </c>
      <c r="B1401" s="316" t="s">
        <v>3658</v>
      </c>
      <c r="C1401" s="316" t="s">
        <v>387</v>
      </c>
      <c r="D1401" s="318" t="s">
        <v>1372</v>
      </c>
      <c r="E1401" s="321" t="s">
        <v>184</v>
      </c>
      <c r="F1401" s="316" t="s">
        <v>387</v>
      </c>
      <c r="G1401" s="318" t="s">
        <v>1373</v>
      </c>
      <c r="H1401" s="316" t="str">
        <f>IF(OR(AND('ENTR2-Mobile&amp;Age'!AS42="",'ENTR2-Mobile&amp;Age'!AT42=""),AND('ENTR2-Mobile&amp;Age'!AS90="",'ENTR2-Mobile&amp;Age'!AT90=""),AND('ENTR2-Mobile&amp;Age'!AT42="K",'ENTR2-Mobile&amp;Age'!AT90="K"),OR('ENTR2-Mobile&amp;Age'!AT42="O",'ENTR2-Mobile&amp;Age'!AT90="O")),"",SUM('ENTR2-Mobile&amp;Age'!AS42,'ENTR2-Mobile&amp;Age'!AS90))</f>
        <v/>
      </c>
      <c r="I1401" s="316" t="str">
        <f>IF(AND(OR(AND('ENTR2-Mobile&amp;Age'!AT42="O",'ENTR2-Mobile&amp;Age'!AT90="O"),AND('ENTR2-Mobile&amp;Age'!AT42="K",'ENTR2-Mobile&amp;Age'!AT90="K")),SUM('ENTR2-Mobile&amp;Age'!AS42,'ENTR2-Mobile&amp;Age'!AS90)=0,ISNUMBER('ENTR2-Mobile&amp;Age'!AS138)),"",IF(OR('ENTR2-Mobile&amp;Age'!AT42="O",'ENTR2-Mobile&amp;Age'!AT90="O"),"O",IF(AND('ENTR2-Mobile&amp;Age'!AT42='ENTR2-Mobile&amp;Age'!AT90,OR('ENTR2-Mobile&amp;Age'!AT42="K",'ENTR2-Mobile&amp;Age'!AT42="W",'ENTR2-Mobile&amp;Age'!AT42="M")), UPPER('ENTR2-Mobile&amp;Age'!AT42),"")))</f>
        <v/>
      </c>
      <c r="J1401" s="321" t="s">
        <v>184</v>
      </c>
      <c r="K1401" s="322" t="str">
        <f>IF(AND(ISBLANK('ENTR2-Mobile&amp;Age'!AS138),$L$1401&lt;&gt;"M"),"",'ENTR2-Mobile&amp;Age'!AS138)</f>
        <v/>
      </c>
      <c r="L1401" s="316" t="str">
        <f>IF(ISBLANK('ENTR2-Mobile&amp;Age'!AT138),"",'ENTR2-Mobile&amp;Age'!AT138)</f>
        <v/>
      </c>
      <c r="M1401" s="317" t="str">
        <f t="shared" si="22"/>
        <v>OK</v>
      </c>
      <c r="N1401" s="342"/>
    </row>
    <row r="1402" spans="1:14" ht="22.5" x14ac:dyDescent="0.2">
      <c r="A1402" s="316" t="s">
        <v>389</v>
      </c>
      <c r="B1402" s="316" t="s">
        <v>3659</v>
      </c>
      <c r="C1402" s="316" t="s">
        <v>387</v>
      </c>
      <c r="D1402" s="318" t="s">
        <v>1375</v>
      </c>
      <c r="E1402" s="321" t="s">
        <v>184</v>
      </c>
      <c r="F1402" s="316" t="s">
        <v>387</v>
      </c>
      <c r="G1402" s="318" t="s">
        <v>1376</v>
      </c>
      <c r="H1402" s="316" t="str">
        <f>IF(OR(AND('ENTR2-Mobile&amp;Age'!AS43="",'ENTR2-Mobile&amp;Age'!AT43=""),AND('ENTR2-Mobile&amp;Age'!AS91="",'ENTR2-Mobile&amp;Age'!AT91=""),AND('ENTR2-Mobile&amp;Age'!AT43="K",'ENTR2-Mobile&amp;Age'!AT91="K"),OR('ENTR2-Mobile&amp;Age'!AT43="O",'ENTR2-Mobile&amp;Age'!AT91="O")),"",SUM('ENTR2-Mobile&amp;Age'!AS43,'ENTR2-Mobile&amp;Age'!AS91))</f>
        <v/>
      </c>
      <c r="I1402" s="316" t="str">
        <f>IF(AND(OR(AND('ENTR2-Mobile&amp;Age'!AT43="O",'ENTR2-Mobile&amp;Age'!AT91="O"),AND('ENTR2-Mobile&amp;Age'!AT43="K",'ENTR2-Mobile&amp;Age'!AT91="K")),SUM('ENTR2-Mobile&amp;Age'!AS43,'ENTR2-Mobile&amp;Age'!AS91)=0,ISNUMBER('ENTR2-Mobile&amp;Age'!AS139)),"",IF(OR('ENTR2-Mobile&amp;Age'!AT43="O",'ENTR2-Mobile&amp;Age'!AT91="O"),"O",IF(AND('ENTR2-Mobile&amp;Age'!AT43='ENTR2-Mobile&amp;Age'!AT91,OR('ENTR2-Mobile&amp;Age'!AT43="K",'ENTR2-Mobile&amp;Age'!AT43="W",'ENTR2-Mobile&amp;Age'!AT43="M")), UPPER('ENTR2-Mobile&amp;Age'!AT43),"")))</f>
        <v/>
      </c>
      <c r="J1402" s="321" t="s">
        <v>184</v>
      </c>
      <c r="K1402" s="322" t="str">
        <f>IF(AND(ISBLANK('ENTR2-Mobile&amp;Age'!AS139),$L$1402&lt;&gt;"M"),"",'ENTR2-Mobile&amp;Age'!AS139)</f>
        <v/>
      </c>
      <c r="L1402" s="316" t="str">
        <f>IF(ISBLANK('ENTR2-Mobile&amp;Age'!AT139),"",'ENTR2-Mobile&amp;Age'!AT139)</f>
        <v/>
      </c>
      <c r="M1402" s="317" t="str">
        <f t="shared" si="22"/>
        <v>OK</v>
      </c>
      <c r="N1402" s="342"/>
    </row>
    <row r="1403" spans="1:14" ht="22.5" x14ac:dyDescent="0.2">
      <c r="A1403" s="316" t="s">
        <v>389</v>
      </c>
      <c r="B1403" s="316" t="s">
        <v>3660</v>
      </c>
      <c r="C1403" s="316" t="s">
        <v>387</v>
      </c>
      <c r="D1403" s="318" t="s">
        <v>1378</v>
      </c>
      <c r="E1403" s="321" t="s">
        <v>184</v>
      </c>
      <c r="F1403" s="316" t="s">
        <v>387</v>
      </c>
      <c r="G1403" s="318" t="s">
        <v>1379</v>
      </c>
      <c r="H1403" s="316" t="str">
        <f>IF(OR(AND('ENTR2-Mobile&amp;Age'!AS44="",'ENTR2-Mobile&amp;Age'!AT44=""),AND('ENTR2-Mobile&amp;Age'!AS92="",'ENTR2-Mobile&amp;Age'!AT92=""),AND('ENTR2-Mobile&amp;Age'!AT44="K",'ENTR2-Mobile&amp;Age'!AT92="K"),OR('ENTR2-Mobile&amp;Age'!AT44="O",'ENTR2-Mobile&amp;Age'!AT92="O")),"",SUM('ENTR2-Mobile&amp;Age'!AS44,'ENTR2-Mobile&amp;Age'!AS92))</f>
        <v/>
      </c>
      <c r="I1403" s="316" t="str">
        <f>IF(AND(OR(AND('ENTR2-Mobile&amp;Age'!AT44="O",'ENTR2-Mobile&amp;Age'!AT92="O"),AND('ENTR2-Mobile&amp;Age'!AT44="K",'ENTR2-Mobile&amp;Age'!AT92="K")),SUM('ENTR2-Mobile&amp;Age'!AS44,'ENTR2-Mobile&amp;Age'!AS92)=0,ISNUMBER('ENTR2-Mobile&amp;Age'!AS140)),"",IF(OR('ENTR2-Mobile&amp;Age'!AT44="O",'ENTR2-Mobile&amp;Age'!AT92="O"),"O",IF(AND('ENTR2-Mobile&amp;Age'!AT44='ENTR2-Mobile&amp;Age'!AT92,OR('ENTR2-Mobile&amp;Age'!AT44="K",'ENTR2-Mobile&amp;Age'!AT44="W",'ENTR2-Mobile&amp;Age'!AT44="M")), UPPER('ENTR2-Mobile&amp;Age'!AT44),"")))</f>
        <v/>
      </c>
      <c r="J1403" s="321" t="s">
        <v>184</v>
      </c>
      <c r="K1403" s="322" t="str">
        <f>IF(AND(ISBLANK('ENTR2-Mobile&amp;Age'!AS140),$L$1403&lt;&gt;"M"),"",'ENTR2-Mobile&amp;Age'!AS140)</f>
        <v/>
      </c>
      <c r="L1403" s="316" t="str">
        <f>IF(ISBLANK('ENTR2-Mobile&amp;Age'!AT140),"",'ENTR2-Mobile&amp;Age'!AT140)</f>
        <v/>
      </c>
      <c r="M1403" s="317" t="str">
        <f t="shared" si="22"/>
        <v>OK</v>
      </c>
      <c r="N1403" s="342"/>
    </row>
    <row r="1404" spans="1:14" ht="22.5" x14ac:dyDescent="0.2">
      <c r="A1404" s="316" t="s">
        <v>389</v>
      </c>
      <c r="B1404" s="316" t="s">
        <v>3661</v>
      </c>
      <c r="C1404" s="316" t="s">
        <v>387</v>
      </c>
      <c r="D1404" s="318" t="s">
        <v>1381</v>
      </c>
      <c r="E1404" s="321" t="s">
        <v>184</v>
      </c>
      <c r="F1404" s="316" t="s">
        <v>387</v>
      </c>
      <c r="G1404" s="318" t="s">
        <v>1382</v>
      </c>
      <c r="H1404" s="316" t="str">
        <f>IF(OR(AND('ENTR2-Mobile&amp;Age'!AS45="",'ENTR2-Mobile&amp;Age'!AT45=""),AND('ENTR2-Mobile&amp;Age'!AS93="",'ENTR2-Mobile&amp;Age'!AT93=""),AND('ENTR2-Mobile&amp;Age'!AT45="K",'ENTR2-Mobile&amp;Age'!AT93="K"),OR('ENTR2-Mobile&amp;Age'!AT45="O",'ENTR2-Mobile&amp;Age'!AT93="O")),"",SUM('ENTR2-Mobile&amp;Age'!AS45,'ENTR2-Mobile&amp;Age'!AS93))</f>
        <v/>
      </c>
      <c r="I1404" s="316" t="str">
        <f>IF(AND(OR(AND('ENTR2-Mobile&amp;Age'!AT45="O",'ENTR2-Mobile&amp;Age'!AT93="O"),AND('ENTR2-Mobile&amp;Age'!AT45="K",'ENTR2-Mobile&amp;Age'!AT93="K")),SUM('ENTR2-Mobile&amp;Age'!AS45,'ENTR2-Mobile&amp;Age'!AS93)=0,ISNUMBER('ENTR2-Mobile&amp;Age'!AS141)),"",IF(OR('ENTR2-Mobile&amp;Age'!AT45="O",'ENTR2-Mobile&amp;Age'!AT93="O"),"O",IF(AND('ENTR2-Mobile&amp;Age'!AT45='ENTR2-Mobile&amp;Age'!AT93,OR('ENTR2-Mobile&amp;Age'!AT45="K",'ENTR2-Mobile&amp;Age'!AT45="W",'ENTR2-Mobile&amp;Age'!AT45="M")), UPPER('ENTR2-Mobile&amp;Age'!AT45),"")))</f>
        <v/>
      </c>
      <c r="J1404" s="321" t="s">
        <v>184</v>
      </c>
      <c r="K1404" s="322" t="str">
        <f>IF(AND(ISBLANK('ENTR2-Mobile&amp;Age'!AS141),$L$1404&lt;&gt;"M"),"",'ENTR2-Mobile&amp;Age'!AS141)</f>
        <v/>
      </c>
      <c r="L1404" s="316" t="str">
        <f>IF(ISBLANK('ENTR2-Mobile&amp;Age'!AT141),"",'ENTR2-Mobile&amp;Age'!AT141)</f>
        <v/>
      </c>
      <c r="M1404" s="317" t="str">
        <f t="shared" si="22"/>
        <v>OK</v>
      </c>
      <c r="N1404" s="342"/>
    </row>
    <row r="1405" spans="1:14" ht="22.5" x14ac:dyDescent="0.2">
      <c r="A1405" s="316" t="s">
        <v>389</v>
      </c>
      <c r="B1405" s="316" t="s">
        <v>3662</v>
      </c>
      <c r="C1405" s="316" t="s">
        <v>387</v>
      </c>
      <c r="D1405" s="318" t="s">
        <v>1384</v>
      </c>
      <c r="E1405" s="321" t="s">
        <v>184</v>
      </c>
      <c r="F1405" s="316" t="s">
        <v>387</v>
      </c>
      <c r="G1405" s="318" t="s">
        <v>1385</v>
      </c>
      <c r="H1405" s="316" t="str">
        <f>IF(OR(AND('ENTR2-Mobile&amp;Age'!AS46="",'ENTR2-Mobile&amp;Age'!AT46=""),AND('ENTR2-Mobile&amp;Age'!AS94="",'ENTR2-Mobile&amp;Age'!AT94=""),AND('ENTR2-Mobile&amp;Age'!AT46="K",'ENTR2-Mobile&amp;Age'!AT94="K"),OR('ENTR2-Mobile&amp;Age'!AT46="O",'ENTR2-Mobile&amp;Age'!AT94="O")),"",SUM('ENTR2-Mobile&amp;Age'!AS46,'ENTR2-Mobile&amp;Age'!AS94))</f>
        <v/>
      </c>
      <c r="I1405" s="316" t="str">
        <f>IF(AND(OR(AND('ENTR2-Mobile&amp;Age'!AT46="O",'ENTR2-Mobile&amp;Age'!AT94="O"),AND('ENTR2-Mobile&amp;Age'!AT46="K",'ENTR2-Mobile&amp;Age'!AT94="K")),SUM('ENTR2-Mobile&amp;Age'!AS46,'ENTR2-Mobile&amp;Age'!AS94)=0,ISNUMBER('ENTR2-Mobile&amp;Age'!AS142)),"",IF(OR('ENTR2-Mobile&amp;Age'!AT46="O",'ENTR2-Mobile&amp;Age'!AT94="O"),"O",IF(AND('ENTR2-Mobile&amp;Age'!AT46='ENTR2-Mobile&amp;Age'!AT94,OR('ENTR2-Mobile&amp;Age'!AT46="K",'ENTR2-Mobile&amp;Age'!AT46="W",'ENTR2-Mobile&amp;Age'!AT46="M")), UPPER('ENTR2-Mobile&amp;Age'!AT46),"")))</f>
        <v/>
      </c>
      <c r="J1405" s="321" t="s">
        <v>184</v>
      </c>
      <c r="K1405" s="322" t="str">
        <f>IF(AND(ISBLANK('ENTR2-Mobile&amp;Age'!AS142),$L$1405&lt;&gt;"M"),"",'ENTR2-Mobile&amp;Age'!AS142)</f>
        <v/>
      </c>
      <c r="L1405" s="316" t="str">
        <f>IF(ISBLANK('ENTR2-Mobile&amp;Age'!AT142),"",'ENTR2-Mobile&amp;Age'!AT142)</f>
        <v/>
      </c>
      <c r="M1405" s="317" t="str">
        <f t="shared" si="22"/>
        <v>OK</v>
      </c>
      <c r="N1405" s="342"/>
    </row>
    <row r="1406" spans="1:14" ht="22.5" x14ac:dyDescent="0.2">
      <c r="A1406" s="316" t="s">
        <v>389</v>
      </c>
      <c r="B1406" s="316" t="s">
        <v>3663</v>
      </c>
      <c r="C1406" s="316" t="s">
        <v>387</v>
      </c>
      <c r="D1406" s="318" t="s">
        <v>1387</v>
      </c>
      <c r="E1406" s="321" t="s">
        <v>184</v>
      </c>
      <c r="F1406" s="316" t="s">
        <v>387</v>
      </c>
      <c r="G1406" s="318" t="s">
        <v>1388</v>
      </c>
      <c r="H1406" s="316" t="str">
        <f>IF(OR(AND('ENTR2-Mobile&amp;Age'!AS47="",'ENTR2-Mobile&amp;Age'!AT47=""),AND('ENTR2-Mobile&amp;Age'!AS95="",'ENTR2-Mobile&amp;Age'!AT95=""),AND('ENTR2-Mobile&amp;Age'!AT47="K",'ENTR2-Mobile&amp;Age'!AT95="K"),OR('ENTR2-Mobile&amp;Age'!AT47="O",'ENTR2-Mobile&amp;Age'!AT95="O")),"",SUM('ENTR2-Mobile&amp;Age'!AS47,'ENTR2-Mobile&amp;Age'!AS95))</f>
        <v/>
      </c>
      <c r="I1406" s="316" t="str">
        <f>IF(AND(OR(AND('ENTR2-Mobile&amp;Age'!AT47="O",'ENTR2-Mobile&amp;Age'!AT95="O"),AND('ENTR2-Mobile&amp;Age'!AT47="K",'ENTR2-Mobile&amp;Age'!AT95="K")),SUM('ENTR2-Mobile&amp;Age'!AS47,'ENTR2-Mobile&amp;Age'!AS95)=0,ISNUMBER('ENTR2-Mobile&amp;Age'!AS143)),"",IF(OR('ENTR2-Mobile&amp;Age'!AT47="O",'ENTR2-Mobile&amp;Age'!AT95="O"),"O",IF(AND('ENTR2-Mobile&amp;Age'!AT47='ENTR2-Mobile&amp;Age'!AT95,OR('ENTR2-Mobile&amp;Age'!AT47="K",'ENTR2-Mobile&amp;Age'!AT47="W",'ENTR2-Mobile&amp;Age'!AT47="M")), UPPER('ENTR2-Mobile&amp;Age'!AT47),"")))</f>
        <v/>
      </c>
      <c r="J1406" s="321" t="s">
        <v>184</v>
      </c>
      <c r="K1406" s="322" t="str">
        <f>IF(AND(ISBLANK('ENTR2-Mobile&amp;Age'!AS143),$L$1406&lt;&gt;"M"),"",'ENTR2-Mobile&amp;Age'!AS143)</f>
        <v/>
      </c>
      <c r="L1406" s="316" t="str">
        <f>IF(ISBLANK('ENTR2-Mobile&amp;Age'!AT143),"",'ENTR2-Mobile&amp;Age'!AT143)</f>
        <v/>
      </c>
      <c r="M1406" s="317" t="str">
        <f t="shared" si="22"/>
        <v>OK</v>
      </c>
      <c r="N1406" s="342"/>
    </row>
    <row r="1407" spans="1:14" ht="22.5" x14ac:dyDescent="0.2">
      <c r="A1407" s="316" t="s">
        <v>389</v>
      </c>
      <c r="B1407" s="316" t="s">
        <v>3664</v>
      </c>
      <c r="C1407" s="316" t="s">
        <v>387</v>
      </c>
      <c r="D1407" s="318" t="s">
        <v>1390</v>
      </c>
      <c r="E1407" s="321" t="s">
        <v>184</v>
      </c>
      <c r="F1407" s="316" t="s">
        <v>387</v>
      </c>
      <c r="G1407" s="318" t="s">
        <v>1391</v>
      </c>
      <c r="H1407" s="316" t="str">
        <f>IF(OR(AND('ENTR2-Mobile&amp;Age'!AS48="",'ENTR2-Mobile&amp;Age'!AT48=""),AND('ENTR2-Mobile&amp;Age'!AS96="",'ENTR2-Mobile&amp;Age'!AT96=""),AND('ENTR2-Mobile&amp;Age'!AT48="K",'ENTR2-Mobile&amp;Age'!AT96="K"),OR('ENTR2-Mobile&amp;Age'!AT48="O",'ENTR2-Mobile&amp;Age'!AT96="O")),"",SUM('ENTR2-Mobile&amp;Age'!AS48,'ENTR2-Mobile&amp;Age'!AS96))</f>
        <v/>
      </c>
      <c r="I1407" s="316" t="str">
        <f>IF(AND(OR(AND('ENTR2-Mobile&amp;Age'!AT48="O",'ENTR2-Mobile&amp;Age'!AT96="O"),AND('ENTR2-Mobile&amp;Age'!AT48="K",'ENTR2-Mobile&amp;Age'!AT96="K")),SUM('ENTR2-Mobile&amp;Age'!AS48,'ENTR2-Mobile&amp;Age'!AS96)=0,ISNUMBER('ENTR2-Mobile&amp;Age'!AS144)),"",IF(OR('ENTR2-Mobile&amp;Age'!AT48="O",'ENTR2-Mobile&amp;Age'!AT96="O"),"O",IF(AND('ENTR2-Mobile&amp;Age'!AT48='ENTR2-Mobile&amp;Age'!AT96,OR('ENTR2-Mobile&amp;Age'!AT48="K",'ENTR2-Mobile&amp;Age'!AT48="W",'ENTR2-Mobile&amp;Age'!AT48="M")), UPPER('ENTR2-Mobile&amp;Age'!AT48),"")))</f>
        <v/>
      </c>
      <c r="J1407" s="321" t="s">
        <v>184</v>
      </c>
      <c r="K1407" s="322" t="str">
        <f>IF(AND(ISBLANK('ENTR2-Mobile&amp;Age'!AS144),$L$1407&lt;&gt;"M"),"",'ENTR2-Mobile&amp;Age'!AS144)</f>
        <v/>
      </c>
      <c r="L1407" s="316" t="str">
        <f>IF(ISBLANK('ENTR2-Mobile&amp;Age'!AT144),"",'ENTR2-Mobile&amp;Age'!AT144)</f>
        <v/>
      </c>
      <c r="M1407" s="317" t="str">
        <f t="shared" si="22"/>
        <v>OK</v>
      </c>
      <c r="N1407" s="342"/>
    </row>
    <row r="1408" spans="1:14" ht="22.5" x14ac:dyDescent="0.2">
      <c r="A1408" s="316" t="s">
        <v>389</v>
      </c>
      <c r="B1408" s="316" t="s">
        <v>3665</v>
      </c>
      <c r="C1408" s="316" t="s">
        <v>387</v>
      </c>
      <c r="D1408" s="318" t="s">
        <v>1393</v>
      </c>
      <c r="E1408" s="321" t="s">
        <v>184</v>
      </c>
      <c r="F1408" s="316" t="s">
        <v>387</v>
      </c>
      <c r="G1408" s="318" t="s">
        <v>1394</v>
      </c>
      <c r="H1408" s="316" t="str">
        <f>IF(OR(AND('ENTR2-Mobile&amp;Age'!AS49="",'ENTR2-Mobile&amp;Age'!AT49=""),AND('ENTR2-Mobile&amp;Age'!AS97="",'ENTR2-Mobile&amp;Age'!AT97=""),AND('ENTR2-Mobile&amp;Age'!AT49="K",'ENTR2-Mobile&amp;Age'!AT97="K"),OR('ENTR2-Mobile&amp;Age'!AT49="O",'ENTR2-Mobile&amp;Age'!AT97="O")),"",SUM('ENTR2-Mobile&amp;Age'!AS49,'ENTR2-Mobile&amp;Age'!AS97))</f>
        <v/>
      </c>
      <c r="I1408" s="316" t="str">
        <f>IF(AND(OR(AND('ENTR2-Mobile&amp;Age'!AT49="O",'ENTR2-Mobile&amp;Age'!AT97="O"),AND('ENTR2-Mobile&amp;Age'!AT49="K",'ENTR2-Mobile&amp;Age'!AT97="K")),SUM('ENTR2-Mobile&amp;Age'!AS49,'ENTR2-Mobile&amp;Age'!AS97)=0,ISNUMBER('ENTR2-Mobile&amp;Age'!AS145)),"",IF(OR('ENTR2-Mobile&amp;Age'!AT49="O",'ENTR2-Mobile&amp;Age'!AT97="O"),"O",IF(AND('ENTR2-Mobile&amp;Age'!AT49='ENTR2-Mobile&amp;Age'!AT97,OR('ENTR2-Mobile&amp;Age'!AT49="K",'ENTR2-Mobile&amp;Age'!AT49="W",'ENTR2-Mobile&amp;Age'!AT49="M")), UPPER('ENTR2-Mobile&amp;Age'!AT49),"")))</f>
        <v/>
      </c>
      <c r="J1408" s="321" t="s">
        <v>184</v>
      </c>
      <c r="K1408" s="322" t="str">
        <f>IF(AND(ISBLANK('ENTR2-Mobile&amp;Age'!AS145),$L$1408&lt;&gt;"M"),"",'ENTR2-Mobile&amp;Age'!AS145)</f>
        <v/>
      </c>
      <c r="L1408" s="316" t="str">
        <f>IF(ISBLANK('ENTR2-Mobile&amp;Age'!AT145),"",'ENTR2-Mobile&amp;Age'!AT145)</f>
        <v/>
      </c>
      <c r="M1408" s="317" t="str">
        <f t="shared" si="22"/>
        <v>OK</v>
      </c>
      <c r="N1408" s="342"/>
    </row>
    <row r="1409" spans="1:14" ht="22.5" x14ac:dyDescent="0.2">
      <c r="A1409" s="316" t="s">
        <v>389</v>
      </c>
      <c r="B1409" s="316" t="s">
        <v>3666</v>
      </c>
      <c r="C1409" s="316" t="s">
        <v>387</v>
      </c>
      <c r="D1409" s="318" t="s">
        <v>1396</v>
      </c>
      <c r="E1409" s="321" t="s">
        <v>184</v>
      </c>
      <c r="F1409" s="316" t="s">
        <v>387</v>
      </c>
      <c r="G1409" s="318" t="s">
        <v>1397</v>
      </c>
      <c r="H1409" s="316" t="str">
        <f>IF(OR(AND('ENTR2-Mobile&amp;Age'!AS50="",'ENTR2-Mobile&amp;Age'!AT50=""),AND('ENTR2-Mobile&amp;Age'!AS98="",'ENTR2-Mobile&amp;Age'!AT98=""),AND('ENTR2-Mobile&amp;Age'!AT50="K",'ENTR2-Mobile&amp;Age'!AT98="K"),OR('ENTR2-Mobile&amp;Age'!AT50="O",'ENTR2-Mobile&amp;Age'!AT98="O")),"",SUM('ENTR2-Mobile&amp;Age'!AS50,'ENTR2-Mobile&amp;Age'!AS98))</f>
        <v/>
      </c>
      <c r="I1409" s="316" t="str">
        <f>IF(AND(OR(AND('ENTR2-Mobile&amp;Age'!AT50="O",'ENTR2-Mobile&amp;Age'!AT98="O"),AND('ENTR2-Mobile&amp;Age'!AT50="K",'ENTR2-Mobile&amp;Age'!AT98="K")),SUM('ENTR2-Mobile&amp;Age'!AS50,'ENTR2-Mobile&amp;Age'!AS98)=0,ISNUMBER('ENTR2-Mobile&amp;Age'!AS146)),"",IF(OR('ENTR2-Mobile&amp;Age'!AT50="O",'ENTR2-Mobile&amp;Age'!AT98="O"),"O",IF(AND('ENTR2-Mobile&amp;Age'!AT50='ENTR2-Mobile&amp;Age'!AT98,OR('ENTR2-Mobile&amp;Age'!AT50="K",'ENTR2-Mobile&amp;Age'!AT50="W",'ENTR2-Mobile&amp;Age'!AT50="M")), UPPER('ENTR2-Mobile&amp;Age'!AT50),"")))</f>
        <v/>
      </c>
      <c r="J1409" s="321" t="s">
        <v>184</v>
      </c>
      <c r="K1409" s="322" t="str">
        <f>IF(AND(ISBLANK('ENTR2-Mobile&amp;Age'!AS146),$L$1409&lt;&gt;"M"),"",'ENTR2-Mobile&amp;Age'!AS146)</f>
        <v/>
      </c>
      <c r="L1409" s="316" t="str">
        <f>IF(ISBLANK('ENTR2-Mobile&amp;Age'!AT146),"",'ENTR2-Mobile&amp;Age'!AT146)</f>
        <v/>
      </c>
      <c r="M1409" s="317" t="str">
        <f t="shared" ref="M1409:M1472" si="23">IF(AND(ISNUMBER(H1409),ISNUMBER(K1409)),IF(OR(ROUND(H1409,0)&lt;&gt;ROUND(K1409,0),I1409&lt;&gt;L1409),"Check","OK"),IF(OR(AND(H1409&lt;&gt;K1409,I1409&lt;&gt;"M",L1409&lt;&gt;"M"),I1409&lt;&gt;L1409),"Check","OK"))</f>
        <v>OK</v>
      </c>
      <c r="N1409" s="342"/>
    </row>
    <row r="1410" spans="1:14" ht="22.5" x14ac:dyDescent="0.2">
      <c r="A1410" s="316" t="s">
        <v>389</v>
      </c>
      <c r="B1410" s="316" t="s">
        <v>3667</v>
      </c>
      <c r="C1410" s="316" t="s">
        <v>387</v>
      </c>
      <c r="D1410" s="318" t="s">
        <v>1399</v>
      </c>
      <c r="E1410" s="321" t="s">
        <v>184</v>
      </c>
      <c r="F1410" s="316" t="s">
        <v>387</v>
      </c>
      <c r="G1410" s="318" t="s">
        <v>1400</v>
      </c>
      <c r="H1410" s="316" t="str">
        <f>IF(OR(AND('ENTR2-Mobile&amp;Age'!AS51="",'ENTR2-Mobile&amp;Age'!AT51=""),AND('ENTR2-Mobile&amp;Age'!AS99="",'ENTR2-Mobile&amp;Age'!AT99=""),AND('ENTR2-Mobile&amp;Age'!AT51="K",'ENTR2-Mobile&amp;Age'!AT99="K"),OR('ENTR2-Mobile&amp;Age'!AT51="O",'ENTR2-Mobile&amp;Age'!AT99="O")),"",SUM('ENTR2-Mobile&amp;Age'!AS51,'ENTR2-Mobile&amp;Age'!AS99))</f>
        <v/>
      </c>
      <c r="I1410" s="316" t="str">
        <f>IF(AND(OR(AND('ENTR2-Mobile&amp;Age'!AT51="O",'ENTR2-Mobile&amp;Age'!AT99="O"),AND('ENTR2-Mobile&amp;Age'!AT51="K",'ENTR2-Mobile&amp;Age'!AT99="K")),SUM('ENTR2-Mobile&amp;Age'!AS51,'ENTR2-Mobile&amp;Age'!AS99)=0,ISNUMBER('ENTR2-Mobile&amp;Age'!AS147)),"",IF(OR('ENTR2-Mobile&amp;Age'!AT51="O",'ENTR2-Mobile&amp;Age'!AT99="O"),"O",IF(AND('ENTR2-Mobile&amp;Age'!AT51='ENTR2-Mobile&amp;Age'!AT99,OR('ENTR2-Mobile&amp;Age'!AT51="K",'ENTR2-Mobile&amp;Age'!AT51="W",'ENTR2-Mobile&amp;Age'!AT51="M")), UPPER('ENTR2-Mobile&amp;Age'!AT51),"")))</f>
        <v/>
      </c>
      <c r="J1410" s="321" t="s">
        <v>184</v>
      </c>
      <c r="K1410" s="322" t="str">
        <f>IF(AND(ISBLANK('ENTR2-Mobile&amp;Age'!AS147),$L$1410&lt;&gt;"M"),"",'ENTR2-Mobile&amp;Age'!AS147)</f>
        <v/>
      </c>
      <c r="L1410" s="316" t="str">
        <f>IF(ISBLANK('ENTR2-Mobile&amp;Age'!AT147),"",'ENTR2-Mobile&amp;Age'!AT147)</f>
        <v/>
      </c>
      <c r="M1410" s="317" t="str">
        <f t="shared" si="23"/>
        <v>OK</v>
      </c>
      <c r="N1410" s="342"/>
    </row>
    <row r="1411" spans="1:14" ht="22.5" x14ac:dyDescent="0.2">
      <c r="A1411" s="316" t="s">
        <v>389</v>
      </c>
      <c r="B1411" s="316" t="s">
        <v>3668</v>
      </c>
      <c r="C1411" s="316" t="s">
        <v>387</v>
      </c>
      <c r="D1411" s="318" t="s">
        <v>1402</v>
      </c>
      <c r="E1411" s="321" t="s">
        <v>184</v>
      </c>
      <c r="F1411" s="316" t="s">
        <v>387</v>
      </c>
      <c r="G1411" s="318" t="s">
        <v>1403</v>
      </c>
      <c r="H1411" s="316" t="str">
        <f>IF(OR(AND('ENTR2-Mobile&amp;Age'!AS52="",'ENTR2-Mobile&amp;Age'!AT52=""),AND('ENTR2-Mobile&amp;Age'!AS100="",'ENTR2-Mobile&amp;Age'!AT100=""),AND('ENTR2-Mobile&amp;Age'!AT52="K",'ENTR2-Mobile&amp;Age'!AT100="K"),OR('ENTR2-Mobile&amp;Age'!AT52="O",'ENTR2-Mobile&amp;Age'!AT100="O")),"",SUM('ENTR2-Mobile&amp;Age'!AS52,'ENTR2-Mobile&amp;Age'!AS100))</f>
        <v/>
      </c>
      <c r="I1411" s="316" t="str">
        <f>IF(AND(OR(AND('ENTR2-Mobile&amp;Age'!AT52="O",'ENTR2-Mobile&amp;Age'!AT100="O"),AND('ENTR2-Mobile&amp;Age'!AT52="K",'ENTR2-Mobile&amp;Age'!AT100="K")),SUM('ENTR2-Mobile&amp;Age'!AS52,'ENTR2-Mobile&amp;Age'!AS100)=0,ISNUMBER('ENTR2-Mobile&amp;Age'!AS148)),"",IF(OR('ENTR2-Mobile&amp;Age'!AT52="O",'ENTR2-Mobile&amp;Age'!AT100="O"),"O",IF(AND('ENTR2-Mobile&amp;Age'!AT52='ENTR2-Mobile&amp;Age'!AT100,OR('ENTR2-Mobile&amp;Age'!AT52="K",'ENTR2-Mobile&amp;Age'!AT52="W",'ENTR2-Mobile&amp;Age'!AT52="M")), UPPER('ENTR2-Mobile&amp;Age'!AT52),"")))</f>
        <v/>
      </c>
      <c r="J1411" s="321" t="s">
        <v>184</v>
      </c>
      <c r="K1411" s="322" t="str">
        <f>IF(AND(ISBLANK('ENTR2-Mobile&amp;Age'!AS148),$L$1411&lt;&gt;"M"),"",'ENTR2-Mobile&amp;Age'!AS148)</f>
        <v/>
      </c>
      <c r="L1411" s="316" t="str">
        <f>IF(ISBLANK('ENTR2-Mobile&amp;Age'!AT148),"",'ENTR2-Mobile&amp;Age'!AT148)</f>
        <v/>
      </c>
      <c r="M1411" s="317" t="str">
        <f t="shared" si="23"/>
        <v>OK</v>
      </c>
      <c r="N1411" s="342"/>
    </row>
    <row r="1412" spans="1:14" ht="22.5" x14ac:dyDescent="0.2">
      <c r="A1412" s="316" t="s">
        <v>389</v>
      </c>
      <c r="B1412" s="316" t="s">
        <v>3669</v>
      </c>
      <c r="C1412" s="316" t="s">
        <v>387</v>
      </c>
      <c r="D1412" s="318" t="s">
        <v>1405</v>
      </c>
      <c r="E1412" s="321" t="s">
        <v>184</v>
      </c>
      <c r="F1412" s="316" t="s">
        <v>387</v>
      </c>
      <c r="G1412" s="318" t="s">
        <v>1406</v>
      </c>
      <c r="H1412" s="316" t="str">
        <f>IF(OR(AND('ENTR2-Mobile&amp;Age'!AS53="",'ENTR2-Mobile&amp;Age'!AT53=""),AND('ENTR2-Mobile&amp;Age'!AS101="",'ENTR2-Mobile&amp;Age'!AT101=""),AND('ENTR2-Mobile&amp;Age'!AT53="K",'ENTR2-Mobile&amp;Age'!AT101="K"),OR('ENTR2-Mobile&amp;Age'!AT53="O",'ENTR2-Mobile&amp;Age'!AT101="O")),"",SUM('ENTR2-Mobile&amp;Age'!AS53,'ENTR2-Mobile&amp;Age'!AS101))</f>
        <v/>
      </c>
      <c r="I1412" s="316" t="str">
        <f>IF(AND(OR(AND('ENTR2-Mobile&amp;Age'!AT53="O",'ENTR2-Mobile&amp;Age'!AT101="O"),AND('ENTR2-Mobile&amp;Age'!AT53="K",'ENTR2-Mobile&amp;Age'!AT101="K")),SUM('ENTR2-Mobile&amp;Age'!AS53,'ENTR2-Mobile&amp;Age'!AS101)=0,ISNUMBER('ENTR2-Mobile&amp;Age'!AS149)),"",IF(OR('ENTR2-Mobile&amp;Age'!AT53="O",'ENTR2-Mobile&amp;Age'!AT101="O"),"O",IF(AND('ENTR2-Mobile&amp;Age'!AT53='ENTR2-Mobile&amp;Age'!AT101,OR('ENTR2-Mobile&amp;Age'!AT53="K",'ENTR2-Mobile&amp;Age'!AT53="W",'ENTR2-Mobile&amp;Age'!AT53="M")), UPPER('ENTR2-Mobile&amp;Age'!AT53),"")))</f>
        <v/>
      </c>
      <c r="J1412" s="321" t="s">
        <v>184</v>
      </c>
      <c r="K1412" s="322" t="str">
        <f>IF(AND(ISBLANK('ENTR2-Mobile&amp;Age'!AS149),$L$1412&lt;&gt;"M"),"",'ENTR2-Mobile&amp;Age'!AS149)</f>
        <v/>
      </c>
      <c r="L1412" s="316" t="str">
        <f>IF(ISBLANK('ENTR2-Mobile&amp;Age'!AT149),"",'ENTR2-Mobile&amp;Age'!AT149)</f>
        <v/>
      </c>
      <c r="M1412" s="317" t="str">
        <f t="shared" si="23"/>
        <v>OK</v>
      </c>
      <c r="N1412" s="342"/>
    </row>
    <row r="1413" spans="1:14" ht="22.5" x14ac:dyDescent="0.2">
      <c r="A1413" s="316" t="s">
        <v>389</v>
      </c>
      <c r="B1413" s="316" t="s">
        <v>3670</v>
      </c>
      <c r="C1413" s="316" t="s">
        <v>387</v>
      </c>
      <c r="D1413" s="318" t="s">
        <v>1408</v>
      </c>
      <c r="E1413" s="321" t="s">
        <v>184</v>
      </c>
      <c r="F1413" s="316" t="s">
        <v>387</v>
      </c>
      <c r="G1413" s="318" t="s">
        <v>1409</v>
      </c>
      <c r="H1413" s="316" t="str">
        <f>IF(OR(AND('ENTR2-Mobile&amp;Age'!AS54="",'ENTR2-Mobile&amp;Age'!AT54=""),AND('ENTR2-Mobile&amp;Age'!AS102="",'ENTR2-Mobile&amp;Age'!AT102=""),AND('ENTR2-Mobile&amp;Age'!AT54="K",'ENTR2-Mobile&amp;Age'!AT102="K"),OR('ENTR2-Mobile&amp;Age'!AT54="O",'ENTR2-Mobile&amp;Age'!AT102="O")),"",SUM('ENTR2-Mobile&amp;Age'!AS54,'ENTR2-Mobile&amp;Age'!AS102))</f>
        <v/>
      </c>
      <c r="I1413" s="316" t="str">
        <f>IF(AND(OR(AND('ENTR2-Mobile&amp;Age'!AT54="O",'ENTR2-Mobile&amp;Age'!AT102="O"),AND('ENTR2-Mobile&amp;Age'!AT54="K",'ENTR2-Mobile&amp;Age'!AT102="K")),SUM('ENTR2-Mobile&amp;Age'!AS54,'ENTR2-Mobile&amp;Age'!AS102)=0,ISNUMBER('ENTR2-Mobile&amp;Age'!AS150)),"",IF(OR('ENTR2-Mobile&amp;Age'!AT54="O",'ENTR2-Mobile&amp;Age'!AT102="O"),"O",IF(AND('ENTR2-Mobile&amp;Age'!AT54='ENTR2-Mobile&amp;Age'!AT102,OR('ENTR2-Mobile&amp;Age'!AT54="K",'ENTR2-Mobile&amp;Age'!AT54="W",'ENTR2-Mobile&amp;Age'!AT54="M")), UPPER('ENTR2-Mobile&amp;Age'!AT54),"")))</f>
        <v/>
      </c>
      <c r="J1413" s="321" t="s">
        <v>184</v>
      </c>
      <c r="K1413" s="322" t="str">
        <f>IF(AND(ISBLANK('ENTR2-Mobile&amp;Age'!AS150),$L$1413&lt;&gt;"M"),"",'ENTR2-Mobile&amp;Age'!AS150)</f>
        <v/>
      </c>
      <c r="L1413" s="316" t="str">
        <f>IF(ISBLANK('ENTR2-Mobile&amp;Age'!AT150),"",'ENTR2-Mobile&amp;Age'!AT150)</f>
        <v/>
      </c>
      <c r="M1413" s="317" t="str">
        <f t="shared" si="23"/>
        <v>OK</v>
      </c>
      <c r="N1413" s="342"/>
    </row>
    <row r="1414" spans="1:14" ht="22.5" x14ac:dyDescent="0.2">
      <c r="A1414" s="316" t="s">
        <v>389</v>
      </c>
      <c r="B1414" s="316" t="s">
        <v>3671</v>
      </c>
      <c r="C1414" s="316" t="s">
        <v>387</v>
      </c>
      <c r="D1414" s="318" t="s">
        <v>1411</v>
      </c>
      <c r="E1414" s="321" t="s">
        <v>184</v>
      </c>
      <c r="F1414" s="316" t="s">
        <v>387</v>
      </c>
      <c r="G1414" s="318" t="s">
        <v>1412</v>
      </c>
      <c r="H1414" s="316" t="str">
        <f>IF(OR(AND('ENTR2-Mobile&amp;Age'!AS55="",'ENTR2-Mobile&amp;Age'!AT55=""),AND('ENTR2-Mobile&amp;Age'!AS103="",'ENTR2-Mobile&amp;Age'!AT103=""),AND('ENTR2-Mobile&amp;Age'!AT55="K",'ENTR2-Mobile&amp;Age'!AT103="K"),OR('ENTR2-Mobile&amp;Age'!AT55="O",'ENTR2-Mobile&amp;Age'!AT103="O")),"",SUM('ENTR2-Mobile&amp;Age'!AS55,'ENTR2-Mobile&amp;Age'!AS103))</f>
        <v/>
      </c>
      <c r="I1414" s="316" t="str">
        <f>IF(AND(OR(AND('ENTR2-Mobile&amp;Age'!AT55="O",'ENTR2-Mobile&amp;Age'!AT103="O"),AND('ENTR2-Mobile&amp;Age'!AT55="K",'ENTR2-Mobile&amp;Age'!AT103="K")),SUM('ENTR2-Mobile&amp;Age'!AS55,'ENTR2-Mobile&amp;Age'!AS103)=0,ISNUMBER('ENTR2-Mobile&amp;Age'!AS151)),"",IF(OR('ENTR2-Mobile&amp;Age'!AT55="O",'ENTR2-Mobile&amp;Age'!AT103="O"),"O",IF(AND('ENTR2-Mobile&amp;Age'!AT55='ENTR2-Mobile&amp;Age'!AT103,OR('ENTR2-Mobile&amp;Age'!AT55="K",'ENTR2-Mobile&amp;Age'!AT55="W",'ENTR2-Mobile&amp;Age'!AT55="M")), UPPER('ENTR2-Mobile&amp;Age'!AT55),"")))</f>
        <v/>
      </c>
      <c r="J1414" s="321" t="s">
        <v>184</v>
      </c>
      <c r="K1414" s="322" t="str">
        <f>IF(AND(ISBLANK('ENTR2-Mobile&amp;Age'!AS151),$L$1414&lt;&gt;"M"),"",'ENTR2-Mobile&amp;Age'!AS151)</f>
        <v/>
      </c>
      <c r="L1414" s="316" t="str">
        <f>IF(ISBLANK('ENTR2-Mobile&amp;Age'!AT151),"",'ENTR2-Mobile&amp;Age'!AT151)</f>
        <v/>
      </c>
      <c r="M1414" s="317" t="str">
        <f t="shared" si="23"/>
        <v>OK</v>
      </c>
      <c r="N1414" s="342"/>
    </row>
    <row r="1415" spans="1:14" ht="22.5" x14ac:dyDescent="0.2">
      <c r="A1415" s="316" t="s">
        <v>389</v>
      </c>
      <c r="B1415" s="316" t="s">
        <v>3672</v>
      </c>
      <c r="C1415" s="316" t="s">
        <v>387</v>
      </c>
      <c r="D1415" s="318" t="s">
        <v>1414</v>
      </c>
      <c r="E1415" s="321" t="s">
        <v>184</v>
      </c>
      <c r="F1415" s="316" t="s">
        <v>387</v>
      </c>
      <c r="G1415" s="318" t="s">
        <v>1415</v>
      </c>
      <c r="H1415" s="316" t="str">
        <f>IF(OR(AND('ENTR2-Mobile&amp;Age'!AS56="",'ENTR2-Mobile&amp;Age'!AT56=""),AND('ENTR2-Mobile&amp;Age'!AS104="",'ENTR2-Mobile&amp;Age'!AT104=""),AND('ENTR2-Mobile&amp;Age'!AT56="K",'ENTR2-Mobile&amp;Age'!AT104="K"),OR('ENTR2-Mobile&amp;Age'!AT56="O",'ENTR2-Mobile&amp;Age'!AT104="O")),"",SUM('ENTR2-Mobile&amp;Age'!AS56,'ENTR2-Mobile&amp;Age'!AS104))</f>
        <v/>
      </c>
      <c r="I1415" s="316" t="str">
        <f>IF(AND(OR(AND('ENTR2-Mobile&amp;Age'!AT56="O",'ENTR2-Mobile&amp;Age'!AT104="O"),AND('ENTR2-Mobile&amp;Age'!AT56="K",'ENTR2-Mobile&amp;Age'!AT104="K")),SUM('ENTR2-Mobile&amp;Age'!AS56,'ENTR2-Mobile&amp;Age'!AS104)=0,ISNUMBER('ENTR2-Mobile&amp;Age'!AS152)),"",IF(OR('ENTR2-Mobile&amp;Age'!AT56="O",'ENTR2-Mobile&amp;Age'!AT104="O"),"O",IF(AND('ENTR2-Mobile&amp;Age'!AT56='ENTR2-Mobile&amp;Age'!AT104,OR('ENTR2-Mobile&amp;Age'!AT56="K",'ENTR2-Mobile&amp;Age'!AT56="W",'ENTR2-Mobile&amp;Age'!AT56="M")), UPPER('ENTR2-Mobile&amp;Age'!AT56),"")))</f>
        <v/>
      </c>
      <c r="J1415" s="321" t="s">
        <v>184</v>
      </c>
      <c r="K1415" s="322" t="str">
        <f>IF(AND(ISBLANK('ENTR2-Mobile&amp;Age'!AS152),$L$1415&lt;&gt;"M"),"",'ENTR2-Mobile&amp;Age'!AS152)</f>
        <v/>
      </c>
      <c r="L1415" s="316" t="str">
        <f>IF(ISBLANK('ENTR2-Mobile&amp;Age'!AT152),"",'ENTR2-Mobile&amp;Age'!AT152)</f>
        <v/>
      </c>
      <c r="M1415" s="317" t="str">
        <f t="shared" si="23"/>
        <v>OK</v>
      </c>
      <c r="N1415" s="342"/>
    </row>
    <row r="1416" spans="1:14" ht="22.5" x14ac:dyDescent="0.2">
      <c r="A1416" s="316" t="s">
        <v>389</v>
      </c>
      <c r="B1416" s="316" t="s">
        <v>3673</v>
      </c>
      <c r="C1416" s="316" t="s">
        <v>387</v>
      </c>
      <c r="D1416" s="318" t="s">
        <v>1417</v>
      </c>
      <c r="E1416" s="321" t="s">
        <v>184</v>
      </c>
      <c r="F1416" s="316" t="s">
        <v>387</v>
      </c>
      <c r="G1416" s="318" t="s">
        <v>1418</v>
      </c>
      <c r="H1416" s="316" t="str">
        <f>IF(OR(AND('ENTR2-Mobile&amp;Age'!AS57="",'ENTR2-Mobile&amp;Age'!AT57=""),AND('ENTR2-Mobile&amp;Age'!AS105="",'ENTR2-Mobile&amp;Age'!AT105=""),AND('ENTR2-Mobile&amp;Age'!AT57="K",'ENTR2-Mobile&amp;Age'!AT105="K"),OR('ENTR2-Mobile&amp;Age'!AT57="O",'ENTR2-Mobile&amp;Age'!AT105="O")),"",SUM('ENTR2-Mobile&amp;Age'!AS57,'ENTR2-Mobile&amp;Age'!AS105))</f>
        <v/>
      </c>
      <c r="I1416" s="316" t="str">
        <f>IF(AND(OR(AND('ENTR2-Mobile&amp;Age'!AT57="O",'ENTR2-Mobile&amp;Age'!AT105="O"),AND('ENTR2-Mobile&amp;Age'!AT57="K",'ENTR2-Mobile&amp;Age'!AT105="K")),SUM('ENTR2-Mobile&amp;Age'!AS57,'ENTR2-Mobile&amp;Age'!AS105)=0,ISNUMBER('ENTR2-Mobile&amp;Age'!AS153)),"",IF(OR('ENTR2-Mobile&amp;Age'!AT57="O",'ENTR2-Mobile&amp;Age'!AT105="O"),"O",IF(AND('ENTR2-Mobile&amp;Age'!AT57='ENTR2-Mobile&amp;Age'!AT105,OR('ENTR2-Mobile&amp;Age'!AT57="K",'ENTR2-Mobile&amp;Age'!AT57="W",'ENTR2-Mobile&amp;Age'!AT57="M")), UPPER('ENTR2-Mobile&amp;Age'!AT57),"")))</f>
        <v/>
      </c>
      <c r="J1416" s="321" t="s">
        <v>184</v>
      </c>
      <c r="K1416" s="322" t="str">
        <f>IF(AND(ISBLANK('ENTR2-Mobile&amp;Age'!AS153),$L$1416&lt;&gt;"M"),"",'ENTR2-Mobile&amp;Age'!AS153)</f>
        <v/>
      </c>
      <c r="L1416" s="316" t="str">
        <f>IF(ISBLANK('ENTR2-Mobile&amp;Age'!AT153),"",'ENTR2-Mobile&amp;Age'!AT153)</f>
        <v/>
      </c>
      <c r="M1416" s="317" t="str">
        <f t="shared" si="23"/>
        <v>OK</v>
      </c>
      <c r="N1416" s="342"/>
    </row>
    <row r="1417" spans="1:14" ht="22.5" x14ac:dyDescent="0.2">
      <c r="A1417" s="316" t="s">
        <v>389</v>
      </c>
      <c r="B1417" s="316" t="s">
        <v>3674</v>
      </c>
      <c r="C1417" s="316" t="s">
        <v>387</v>
      </c>
      <c r="D1417" s="318" t="s">
        <v>1420</v>
      </c>
      <c r="E1417" s="321" t="s">
        <v>184</v>
      </c>
      <c r="F1417" s="316" t="s">
        <v>387</v>
      </c>
      <c r="G1417" s="318" t="s">
        <v>1421</v>
      </c>
      <c r="H1417" s="316" t="str">
        <f>IF(OR(AND('ENTR2-Mobile&amp;Age'!AS58="",'ENTR2-Mobile&amp;Age'!AT58=""),AND('ENTR2-Mobile&amp;Age'!AS106="",'ENTR2-Mobile&amp;Age'!AT106=""),AND('ENTR2-Mobile&amp;Age'!AT58="K",'ENTR2-Mobile&amp;Age'!AT106="K"),OR('ENTR2-Mobile&amp;Age'!AT58="O",'ENTR2-Mobile&amp;Age'!AT106="O")),"",SUM('ENTR2-Mobile&amp;Age'!AS58,'ENTR2-Mobile&amp;Age'!AS106))</f>
        <v/>
      </c>
      <c r="I1417" s="316" t="str">
        <f>IF(AND(OR(AND('ENTR2-Mobile&amp;Age'!AT58="O",'ENTR2-Mobile&amp;Age'!AT106="O"),AND('ENTR2-Mobile&amp;Age'!AT58="K",'ENTR2-Mobile&amp;Age'!AT106="K")),SUM('ENTR2-Mobile&amp;Age'!AS58,'ENTR2-Mobile&amp;Age'!AS106)=0,ISNUMBER('ENTR2-Mobile&amp;Age'!AS154)),"",IF(OR('ENTR2-Mobile&amp;Age'!AT58="O",'ENTR2-Mobile&amp;Age'!AT106="O"),"O",IF(AND('ENTR2-Mobile&amp;Age'!AT58='ENTR2-Mobile&amp;Age'!AT106,OR('ENTR2-Mobile&amp;Age'!AT58="K",'ENTR2-Mobile&amp;Age'!AT58="W",'ENTR2-Mobile&amp;Age'!AT58="M")), UPPER('ENTR2-Mobile&amp;Age'!AT58),"")))</f>
        <v/>
      </c>
      <c r="J1417" s="321" t="s">
        <v>184</v>
      </c>
      <c r="K1417" s="322" t="str">
        <f>IF(AND(ISBLANK('ENTR2-Mobile&amp;Age'!AS154),$L$1417&lt;&gt;"M"),"",'ENTR2-Mobile&amp;Age'!AS154)</f>
        <v/>
      </c>
      <c r="L1417" s="316" t="str">
        <f>IF(ISBLANK('ENTR2-Mobile&amp;Age'!AT154),"",'ENTR2-Mobile&amp;Age'!AT154)</f>
        <v/>
      </c>
      <c r="M1417" s="317" t="str">
        <f t="shared" si="23"/>
        <v>OK</v>
      </c>
      <c r="N1417" s="342"/>
    </row>
    <row r="1418" spans="1:14" ht="22.5" x14ac:dyDescent="0.2">
      <c r="A1418" s="316" t="s">
        <v>389</v>
      </c>
      <c r="B1418" s="316" t="s">
        <v>3675</v>
      </c>
      <c r="C1418" s="316" t="s">
        <v>387</v>
      </c>
      <c r="D1418" s="318" t="s">
        <v>1423</v>
      </c>
      <c r="E1418" s="321" t="s">
        <v>184</v>
      </c>
      <c r="F1418" s="316" t="s">
        <v>387</v>
      </c>
      <c r="G1418" s="318" t="s">
        <v>1424</v>
      </c>
      <c r="H1418" s="316" t="str">
        <f>IF(OR(AND('ENTR2-Mobile&amp;Age'!AS59="",'ENTR2-Mobile&amp;Age'!AT59=""),AND('ENTR2-Mobile&amp;Age'!AS107="",'ENTR2-Mobile&amp;Age'!AT107=""),AND('ENTR2-Mobile&amp;Age'!AT59="K",'ENTR2-Mobile&amp;Age'!AT107="K"),OR('ENTR2-Mobile&amp;Age'!AT59="O",'ENTR2-Mobile&amp;Age'!AT107="O")),"",SUM('ENTR2-Mobile&amp;Age'!AS59,'ENTR2-Mobile&amp;Age'!AS107))</f>
        <v/>
      </c>
      <c r="I1418" s="316" t="str">
        <f>IF(AND(OR(AND('ENTR2-Mobile&amp;Age'!AT59="O",'ENTR2-Mobile&amp;Age'!AT107="O"),AND('ENTR2-Mobile&amp;Age'!AT59="K",'ENTR2-Mobile&amp;Age'!AT107="K")),SUM('ENTR2-Mobile&amp;Age'!AS59,'ENTR2-Mobile&amp;Age'!AS107)=0,ISNUMBER('ENTR2-Mobile&amp;Age'!AS155)),"",IF(OR('ENTR2-Mobile&amp;Age'!AT59="O",'ENTR2-Mobile&amp;Age'!AT107="O"),"O",IF(AND('ENTR2-Mobile&amp;Age'!AT59='ENTR2-Mobile&amp;Age'!AT107,OR('ENTR2-Mobile&amp;Age'!AT59="K",'ENTR2-Mobile&amp;Age'!AT59="W",'ENTR2-Mobile&amp;Age'!AT59="M")), UPPER('ENTR2-Mobile&amp;Age'!AT59),"")))</f>
        <v/>
      </c>
      <c r="J1418" s="321" t="s">
        <v>184</v>
      </c>
      <c r="K1418" s="322" t="str">
        <f>IF(AND(ISBLANK('ENTR2-Mobile&amp;Age'!AS155),$L$1418&lt;&gt;"M"),"",'ENTR2-Mobile&amp;Age'!AS155)</f>
        <v/>
      </c>
      <c r="L1418" s="316" t="str">
        <f>IF(ISBLANK('ENTR2-Mobile&amp;Age'!AT155),"",'ENTR2-Mobile&amp;Age'!AT155)</f>
        <v/>
      </c>
      <c r="M1418" s="317" t="str">
        <f t="shared" si="23"/>
        <v>OK</v>
      </c>
      <c r="N1418" s="342"/>
    </row>
    <row r="1419" spans="1:14" ht="22.5" x14ac:dyDescent="0.2">
      <c r="A1419" s="316" t="s">
        <v>389</v>
      </c>
      <c r="B1419" s="316" t="s">
        <v>3676</v>
      </c>
      <c r="C1419" s="316" t="s">
        <v>387</v>
      </c>
      <c r="D1419" s="318" t="s">
        <v>1426</v>
      </c>
      <c r="E1419" s="321" t="s">
        <v>184</v>
      </c>
      <c r="F1419" s="316" t="s">
        <v>387</v>
      </c>
      <c r="G1419" s="318" t="s">
        <v>1427</v>
      </c>
      <c r="H1419" s="316" t="str">
        <f>IF(OR(AND('ENTR2-Mobile&amp;Age'!AS60="",'ENTR2-Mobile&amp;Age'!AT60=""),AND('ENTR2-Mobile&amp;Age'!AS108="",'ENTR2-Mobile&amp;Age'!AT108=""),AND('ENTR2-Mobile&amp;Age'!AT60="K",'ENTR2-Mobile&amp;Age'!AT108="K"),OR('ENTR2-Mobile&amp;Age'!AT60="O",'ENTR2-Mobile&amp;Age'!AT108="O")),"",SUM('ENTR2-Mobile&amp;Age'!AS60,'ENTR2-Mobile&amp;Age'!AS108))</f>
        <v/>
      </c>
      <c r="I1419" s="316" t="str">
        <f>IF(AND(OR(AND('ENTR2-Mobile&amp;Age'!AT60="O",'ENTR2-Mobile&amp;Age'!AT108="O"),AND('ENTR2-Mobile&amp;Age'!AT60="K",'ENTR2-Mobile&amp;Age'!AT108="K")),SUM('ENTR2-Mobile&amp;Age'!AS60,'ENTR2-Mobile&amp;Age'!AS108)=0,ISNUMBER('ENTR2-Mobile&amp;Age'!AS156)),"",IF(OR('ENTR2-Mobile&amp;Age'!AT60="O",'ENTR2-Mobile&amp;Age'!AT108="O"),"O",IF(AND('ENTR2-Mobile&amp;Age'!AT60='ENTR2-Mobile&amp;Age'!AT108,OR('ENTR2-Mobile&amp;Age'!AT60="K",'ENTR2-Mobile&amp;Age'!AT60="W",'ENTR2-Mobile&amp;Age'!AT60="M")), UPPER('ENTR2-Mobile&amp;Age'!AT60),"")))</f>
        <v/>
      </c>
      <c r="J1419" s="321" t="s">
        <v>184</v>
      </c>
      <c r="K1419" s="322" t="str">
        <f>IF(AND(ISBLANK('ENTR2-Mobile&amp;Age'!AS156),$L$1419&lt;&gt;"M"),"",'ENTR2-Mobile&amp;Age'!AS156)</f>
        <v/>
      </c>
      <c r="L1419" s="316" t="str">
        <f>IF(ISBLANK('ENTR2-Mobile&amp;Age'!AT156),"",'ENTR2-Mobile&amp;Age'!AT156)</f>
        <v/>
      </c>
      <c r="M1419" s="317" t="str">
        <f t="shared" si="23"/>
        <v>OK</v>
      </c>
      <c r="N1419" s="342"/>
    </row>
    <row r="1420" spans="1:14" ht="22.5" x14ac:dyDescent="0.2">
      <c r="A1420" s="316" t="s">
        <v>389</v>
      </c>
      <c r="B1420" s="316" t="s">
        <v>3677</v>
      </c>
      <c r="C1420" s="316" t="s">
        <v>387</v>
      </c>
      <c r="D1420" s="318" t="s">
        <v>1429</v>
      </c>
      <c r="E1420" s="321" t="s">
        <v>184</v>
      </c>
      <c r="F1420" s="316" t="s">
        <v>387</v>
      </c>
      <c r="G1420" s="318" t="s">
        <v>1430</v>
      </c>
      <c r="H1420" s="316" t="str">
        <f>IF(OR(AND('ENTR2-Mobile&amp;Age'!AS61="",'ENTR2-Mobile&amp;Age'!AT61=""),AND('ENTR2-Mobile&amp;Age'!AS109="",'ENTR2-Mobile&amp;Age'!AT109=""),AND('ENTR2-Mobile&amp;Age'!AT61="K",'ENTR2-Mobile&amp;Age'!AT109="K"),OR('ENTR2-Mobile&amp;Age'!AT61="O",'ENTR2-Mobile&amp;Age'!AT109="O")),"",SUM('ENTR2-Mobile&amp;Age'!AS61,'ENTR2-Mobile&amp;Age'!AS109))</f>
        <v/>
      </c>
      <c r="I1420" s="316" t="str">
        <f>IF(AND(OR(AND('ENTR2-Mobile&amp;Age'!AT61="O",'ENTR2-Mobile&amp;Age'!AT109="O"),AND('ENTR2-Mobile&amp;Age'!AT61="K",'ENTR2-Mobile&amp;Age'!AT109="K")),SUM('ENTR2-Mobile&amp;Age'!AS61,'ENTR2-Mobile&amp;Age'!AS109)=0,ISNUMBER('ENTR2-Mobile&amp;Age'!AS157)),"",IF(OR('ENTR2-Mobile&amp;Age'!AT61="O",'ENTR2-Mobile&amp;Age'!AT109="O"),"O",IF(AND('ENTR2-Mobile&amp;Age'!AT61='ENTR2-Mobile&amp;Age'!AT109,OR('ENTR2-Mobile&amp;Age'!AT61="K",'ENTR2-Mobile&amp;Age'!AT61="W",'ENTR2-Mobile&amp;Age'!AT61="M")), UPPER('ENTR2-Mobile&amp;Age'!AT61),"")))</f>
        <v/>
      </c>
      <c r="J1420" s="321" t="s">
        <v>184</v>
      </c>
      <c r="K1420" s="322" t="str">
        <f>IF(AND(ISBLANK('ENTR2-Mobile&amp;Age'!AS157),$L$1420&lt;&gt;"M"),"",'ENTR2-Mobile&amp;Age'!AS157)</f>
        <v/>
      </c>
      <c r="L1420" s="316" t="str">
        <f>IF(ISBLANK('ENTR2-Mobile&amp;Age'!AT157),"",'ENTR2-Mobile&amp;Age'!AT157)</f>
        <v/>
      </c>
      <c r="M1420" s="317" t="str">
        <f t="shared" si="23"/>
        <v>OK</v>
      </c>
      <c r="N1420" s="342"/>
    </row>
    <row r="1421" spans="1:14" ht="22.5" x14ac:dyDescent="0.2">
      <c r="A1421" s="316" t="s">
        <v>389</v>
      </c>
      <c r="B1421" s="316" t="s">
        <v>3678</v>
      </c>
      <c r="C1421" s="316" t="s">
        <v>387</v>
      </c>
      <c r="D1421" s="318" t="s">
        <v>1432</v>
      </c>
      <c r="E1421" s="321" t="s">
        <v>184</v>
      </c>
      <c r="F1421" s="316" t="s">
        <v>387</v>
      </c>
      <c r="G1421" s="318" t="s">
        <v>1433</v>
      </c>
      <c r="H1421" s="316" t="str">
        <f>IF(OR(AND('ENTR2-Mobile&amp;Age'!AS62="",'ENTR2-Mobile&amp;Age'!AT62=""),AND('ENTR2-Mobile&amp;Age'!AS110="",'ENTR2-Mobile&amp;Age'!AT110=""),AND('ENTR2-Mobile&amp;Age'!AT62="K",'ENTR2-Mobile&amp;Age'!AT110="K"),OR('ENTR2-Mobile&amp;Age'!AT62="O",'ENTR2-Mobile&amp;Age'!AT110="O")),"",SUM('ENTR2-Mobile&amp;Age'!AS62,'ENTR2-Mobile&amp;Age'!AS110))</f>
        <v/>
      </c>
      <c r="I1421" s="316" t="str">
        <f>IF(AND(OR(AND('ENTR2-Mobile&amp;Age'!AT62="O",'ENTR2-Mobile&amp;Age'!AT110="O"),AND('ENTR2-Mobile&amp;Age'!AT62="K",'ENTR2-Mobile&amp;Age'!AT110="K")),SUM('ENTR2-Mobile&amp;Age'!AS62,'ENTR2-Mobile&amp;Age'!AS110)=0,ISNUMBER('ENTR2-Mobile&amp;Age'!AS158)),"",IF(OR('ENTR2-Mobile&amp;Age'!AT62="O",'ENTR2-Mobile&amp;Age'!AT110="O"),"O",IF(AND('ENTR2-Mobile&amp;Age'!AT62='ENTR2-Mobile&amp;Age'!AT110,OR('ENTR2-Mobile&amp;Age'!AT62="K",'ENTR2-Mobile&amp;Age'!AT62="W",'ENTR2-Mobile&amp;Age'!AT62="M")), UPPER('ENTR2-Mobile&amp;Age'!AT62),"")))</f>
        <v/>
      </c>
      <c r="J1421" s="321" t="s">
        <v>184</v>
      </c>
      <c r="K1421" s="322" t="str">
        <f>IF(AND(ISBLANK('ENTR2-Mobile&amp;Age'!AS158),$L$1421&lt;&gt;"M"),"",'ENTR2-Mobile&amp;Age'!AS158)</f>
        <v/>
      </c>
      <c r="L1421" s="316" t="str">
        <f>IF(ISBLANK('ENTR2-Mobile&amp;Age'!AT158),"",'ENTR2-Mobile&amp;Age'!AT158)</f>
        <v/>
      </c>
      <c r="M1421" s="317" t="str">
        <f t="shared" si="23"/>
        <v>OK</v>
      </c>
      <c r="N1421" s="342"/>
    </row>
    <row r="1422" spans="1:14" ht="22.5" x14ac:dyDescent="0.2">
      <c r="A1422" s="316" t="s">
        <v>389</v>
      </c>
      <c r="B1422" s="316" t="s">
        <v>3679</v>
      </c>
      <c r="C1422" s="316" t="s">
        <v>387</v>
      </c>
      <c r="D1422" s="318" t="s">
        <v>1435</v>
      </c>
      <c r="E1422" s="321" t="s">
        <v>184</v>
      </c>
      <c r="F1422" s="316" t="s">
        <v>387</v>
      </c>
      <c r="G1422" s="318" t="s">
        <v>1436</v>
      </c>
      <c r="H1422" s="316" t="str">
        <f>IF(OR(AND('ENTR2-Mobile&amp;Age'!AS63="",'ENTR2-Mobile&amp;Age'!AT63=""),AND('ENTR2-Mobile&amp;Age'!AS111="",'ENTR2-Mobile&amp;Age'!AT111=""),AND('ENTR2-Mobile&amp;Age'!AT63="K",'ENTR2-Mobile&amp;Age'!AT111="K"),OR('ENTR2-Mobile&amp;Age'!AT63="O",'ENTR2-Mobile&amp;Age'!AT111="O")),"",SUM('ENTR2-Mobile&amp;Age'!AS63,'ENTR2-Mobile&amp;Age'!AS111))</f>
        <v/>
      </c>
      <c r="I1422" s="316" t="str">
        <f>IF(AND(OR(AND('ENTR2-Mobile&amp;Age'!AT63="O",'ENTR2-Mobile&amp;Age'!AT111="O"),AND('ENTR2-Mobile&amp;Age'!AT63="K",'ENTR2-Mobile&amp;Age'!AT111="K")),SUM('ENTR2-Mobile&amp;Age'!AS63,'ENTR2-Mobile&amp;Age'!AS111)=0,ISNUMBER('ENTR2-Mobile&amp;Age'!AS159)),"",IF(OR('ENTR2-Mobile&amp;Age'!AT63="O",'ENTR2-Mobile&amp;Age'!AT111="O"),"O",IF(AND('ENTR2-Mobile&amp;Age'!AT63='ENTR2-Mobile&amp;Age'!AT111,OR('ENTR2-Mobile&amp;Age'!AT63="K",'ENTR2-Mobile&amp;Age'!AT63="W",'ENTR2-Mobile&amp;Age'!AT63="M")), UPPER('ENTR2-Mobile&amp;Age'!AT63),"")))</f>
        <v/>
      </c>
      <c r="J1422" s="321" t="s">
        <v>184</v>
      </c>
      <c r="K1422" s="322" t="str">
        <f>IF(AND(ISBLANK('ENTR2-Mobile&amp;Age'!AS159),$L$1422&lt;&gt;"M"),"",'ENTR2-Mobile&amp;Age'!AS159)</f>
        <v/>
      </c>
      <c r="L1422" s="316" t="str">
        <f>IF(ISBLANK('ENTR2-Mobile&amp;Age'!AT159),"",'ENTR2-Mobile&amp;Age'!AT159)</f>
        <v/>
      </c>
      <c r="M1422" s="317" t="str">
        <f t="shared" si="23"/>
        <v>OK</v>
      </c>
      <c r="N1422" s="342"/>
    </row>
    <row r="1423" spans="1:14" ht="22.5" x14ac:dyDescent="0.2">
      <c r="A1423" s="316" t="s">
        <v>389</v>
      </c>
      <c r="B1423" s="316" t="s">
        <v>3680</v>
      </c>
      <c r="C1423" s="316" t="s">
        <v>387</v>
      </c>
      <c r="D1423" s="318" t="s">
        <v>1438</v>
      </c>
      <c r="E1423" s="321" t="s">
        <v>184</v>
      </c>
      <c r="F1423" s="316" t="s">
        <v>387</v>
      </c>
      <c r="G1423" s="318" t="s">
        <v>1439</v>
      </c>
      <c r="H1423" s="316" t="str">
        <f>IF(OR(AND('ENTR2-Mobile&amp;Age'!AS64="",'ENTR2-Mobile&amp;Age'!AT64=""),AND('ENTR2-Mobile&amp;Age'!AS112="",'ENTR2-Mobile&amp;Age'!AT112=""),AND('ENTR2-Mobile&amp;Age'!AT64="K",'ENTR2-Mobile&amp;Age'!AT112="K"),OR('ENTR2-Mobile&amp;Age'!AT64="O",'ENTR2-Mobile&amp;Age'!AT112="O")),"",SUM('ENTR2-Mobile&amp;Age'!AS64,'ENTR2-Mobile&amp;Age'!AS112))</f>
        <v/>
      </c>
      <c r="I1423" s="316" t="str">
        <f>IF(AND(OR(AND('ENTR2-Mobile&amp;Age'!AT64="O",'ENTR2-Mobile&amp;Age'!AT112="O"),AND('ENTR2-Mobile&amp;Age'!AT64="K",'ENTR2-Mobile&amp;Age'!AT112="K")),SUM('ENTR2-Mobile&amp;Age'!AS64,'ENTR2-Mobile&amp;Age'!AS112)=0,ISNUMBER('ENTR2-Mobile&amp;Age'!AS160)),"",IF(OR('ENTR2-Mobile&amp;Age'!AT64="O",'ENTR2-Mobile&amp;Age'!AT112="O"),"O",IF(AND('ENTR2-Mobile&amp;Age'!AT64='ENTR2-Mobile&amp;Age'!AT112,OR('ENTR2-Mobile&amp;Age'!AT64="K",'ENTR2-Mobile&amp;Age'!AT64="W",'ENTR2-Mobile&amp;Age'!AT64="M")), UPPER('ENTR2-Mobile&amp;Age'!AT64),"")))</f>
        <v/>
      </c>
      <c r="J1423" s="321" t="s">
        <v>184</v>
      </c>
      <c r="K1423" s="322" t="str">
        <f>IF(AND(ISBLANK('ENTR2-Mobile&amp;Age'!AS160),$L$1423&lt;&gt;"M"),"",'ENTR2-Mobile&amp;Age'!AS160)</f>
        <v/>
      </c>
      <c r="L1423" s="316" t="str">
        <f>IF(ISBLANK('ENTR2-Mobile&amp;Age'!AT160),"",'ENTR2-Mobile&amp;Age'!AT160)</f>
        <v/>
      </c>
      <c r="M1423" s="317" t="str">
        <f t="shared" si="23"/>
        <v>OK</v>
      </c>
      <c r="N1423" s="342"/>
    </row>
    <row r="1424" spans="1:14" ht="22.5" x14ac:dyDescent="0.2">
      <c r="A1424" s="316" t="s">
        <v>389</v>
      </c>
      <c r="B1424" s="316" t="s">
        <v>3681</v>
      </c>
      <c r="C1424" s="316" t="s">
        <v>387</v>
      </c>
      <c r="D1424" s="318" t="s">
        <v>1441</v>
      </c>
      <c r="E1424" s="321" t="s">
        <v>184</v>
      </c>
      <c r="F1424" s="316" t="s">
        <v>387</v>
      </c>
      <c r="G1424" s="318" t="s">
        <v>1442</v>
      </c>
      <c r="H1424" s="316" t="str">
        <f>IF(OR(AND('ENTR2-Mobile&amp;Age'!AS65="",'ENTR2-Mobile&amp;Age'!AT65=""),AND('ENTR2-Mobile&amp;Age'!AS113="",'ENTR2-Mobile&amp;Age'!AT113=""),AND('ENTR2-Mobile&amp;Age'!AT65="K",'ENTR2-Mobile&amp;Age'!AT113="K"),OR('ENTR2-Mobile&amp;Age'!AT65="O",'ENTR2-Mobile&amp;Age'!AT113="O")),"",SUM('ENTR2-Mobile&amp;Age'!AS65,'ENTR2-Mobile&amp;Age'!AS113))</f>
        <v/>
      </c>
      <c r="I1424" s="316" t="str">
        <f>IF(AND(OR(AND('ENTR2-Mobile&amp;Age'!AT65="O",'ENTR2-Mobile&amp;Age'!AT113="O"),AND('ENTR2-Mobile&amp;Age'!AT65="K",'ENTR2-Mobile&amp;Age'!AT113="K")),SUM('ENTR2-Mobile&amp;Age'!AS65,'ENTR2-Mobile&amp;Age'!AS113)=0,ISNUMBER('ENTR2-Mobile&amp;Age'!AS161)),"",IF(OR('ENTR2-Mobile&amp;Age'!AT65="O",'ENTR2-Mobile&amp;Age'!AT113="O"),"O",IF(AND('ENTR2-Mobile&amp;Age'!AT65='ENTR2-Mobile&amp;Age'!AT113,OR('ENTR2-Mobile&amp;Age'!AT65="K",'ENTR2-Mobile&amp;Age'!AT65="W",'ENTR2-Mobile&amp;Age'!AT65="M")), UPPER('ENTR2-Mobile&amp;Age'!AT65),"")))</f>
        <v/>
      </c>
      <c r="J1424" s="321" t="s">
        <v>184</v>
      </c>
      <c r="K1424" s="322" t="str">
        <f>IF(AND(ISBLANK('ENTR2-Mobile&amp;Age'!AS161),$L$1424&lt;&gt;"M"),"",'ENTR2-Mobile&amp;Age'!AS161)</f>
        <v/>
      </c>
      <c r="L1424" s="316" t="str">
        <f>IF(ISBLANK('ENTR2-Mobile&amp;Age'!AT161),"",'ENTR2-Mobile&amp;Age'!AT161)</f>
        <v/>
      </c>
      <c r="M1424" s="317" t="str">
        <f t="shared" si="23"/>
        <v>OK</v>
      </c>
      <c r="N1424" s="342"/>
    </row>
    <row r="1425" spans="1:14" ht="22.5" x14ac:dyDescent="0.2">
      <c r="A1425" s="316" t="s">
        <v>389</v>
      </c>
      <c r="B1425" s="316" t="s">
        <v>3682</v>
      </c>
      <c r="C1425" s="316" t="s">
        <v>387</v>
      </c>
      <c r="D1425" s="318" t="s">
        <v>1444</v>
      </c>
      <c r="E1425" s="321" t="s">
        <v>184</v>
      </c>
      <c r="F1425" s="316" t="s">
        <v>387</v>
      </c>
      <c r="G1425" s="318" t="s">
        <v>1445</v>
      </c>
      <c r="H1425" s="316" t="str">
        <f>IF(OR(AND('ENTR2-Mobile&amp;Age'!AS66="",'ENTR2-Mobile&amp;Age'!AT66=""),AND('ENTR2-Mobile&amp;Age'!AS114="",'ENTR2-Mobile&amp;Age'!AT114=""),AND('ENTR2-Mobile&amp;Age'!AT66="K",'ENTR2-Mobile&amp;Age'!AT114="K"),OR('ENTR2-Mobile&amp;Age'!AT66="O",'ENTR2-Mobile&amp;Age'!AT114="O")),"",SUM('ENTR2-Mobile&amp;Age'!AS66,'ENTR2-Mobile&amp;Age'!AS114))</f>
        <v/>
      </c>
      <c r="I1425" s="316" t="str">
        <f>IF(AND(OR(AND('ENTR2-Mobile&amp;Age'!AT66="O",'ENTR2-Mobile&amp;Age'!AT114="O"),AND('ENTR2-Mobile&amp;Age'!AT66="K",'ENTR2-Mobile&amp;Age'!AT114="K")),SUM('ENTR2-Mobile&amp;Age'!AS66,'ENTR2-Mobile&amp;Age'!AS114)=0,ISNUMBER('ENTR2-Mobile&amp;Age'!AS162)),"",IF(OR('ENTR2-Mobile&amp;Age'!AT66="O",'ENTR2-Mobile&amp;Age'!AT114="O"),"O",IF(AND('ENTR2-Mobile&amp;Age'!AT66='ENTR2-Mobile&amp;Age'!AT114,OR('ENTR2-Mobile&amp;Age'!AT66="K",'ENTR2-Mobile&amp;Age'!AT66="W",'ENTR2-Mobile&amp;Age'!AT66="M")), UPPER('ENTR2-Mobile&amp;Age'!AT66),"")))</f>
        <v/>
      </c>
      <c r="J1425" s="321" t="s">
        <v>184</v>
      </c>
      <c r="K1425" s="322" t="str">
        <f>IF(AND(ISBLANK('ENTR2-Mobile&amp;Age'!AS162),$L$1425&lt;&gt;"M"),"",'ENTR2-Mobile&amp;Age'!AS162)</f>
        <v/>
      </c>
      <c r="L1425" s="316" t="str">
        <f>IF(ISBLANK('ENTR2-Mobile&amp;Age'!AT162),"",'ENTR2-Mobile&amp;Age'!AT162)</f>
        <v/>
      </c>
      <c r="M1425" s="317" t="str">
        <f t="shared" si="23"/>
        <v>OK</v>
      </c>
      <c r="N1425" s="342"/>
    </row>
    <row r="1426" spans="1:14" ht="22.5" x14ac:dyDescent="0.2">
      <c r="A1426" s="316" t="s">
        <v>389</v>
      </c>
      <c r="B1426" s="316" t="s">
        <v>3683</v>
      </c>
      <c r="C1426" s="316" t="s">
        <v>387</v>
      </c>
      <c r="D1426" s="318" t="s">
        <v>1447</v>
      </c>
      <c r="E1426" s="321" t="s">
        <v>184</v>
      </c>
      <c r="F1426" s="316" t="s">
        <v>387</v>
      </c>
      <c r="G1426" s="318" t="s">
        <v>1448</v>
      </c>
      <c r="H1426" s="316" t="str">
        <f>IF(OR(AND('ENTR2-Mobile&amp;Age'!AS67="",'ENTR2-Mobile&amp;Age'!AT67=""),AND('ENTR2-Mobile&amp;Age'!AS115="",'ENTR2-Mobile&amp;Age'!AT115=""),AND('ENTR2-Mobile&amp;Age'!AT67="K",'ENTR2-Mobile&amp;Age'!AT115="K"),OR('ENTR2-Mobile&amp;Age'!AT67="O",'ENTR2-Mobile&amp;Age'!AT115="O")),"",SUM('ENTR2-Mobile&amp;Age'!AS67,'ENTR2-Mobile&amp;Age'!AS115))</f>
        <v/>
      </c>
      <c r="I1426" s="316" t="str">
        <f>IF(AND(OR(AND('ENTR2-Mobile&amp;Age'!AT67="O",'ENTR2-Mobile&amp;Age'!AT115="O"),AND('ENTR2-Mobile&amp;Age'!AT67="K",'ENTR2-Mobile&amp;Age'!AT115="K")),SUM('ENTR2-Mobile&amp;Age'!AS67,'ENTR2-Mobile&amp;Age'!AS115)=0,ISNUMBER('ENTR2-Mobile&amp;Age'!AS163)),"",IF(OR('ENTR2-Mobile&amp;Age'!AT67="O",'ENTR2-Mobile&amp;Age'!AT115="O"),"O",IF(AND('ENTR2-Mobile&amp;Age'!AT67='ENTR2-Mobile&amp;Age'!AT115,OR('ENTR2-Mobile&amp;Age'!AT67="K",'ENTR2-Mobile&amp;Age'!AT67="W",'ENTR2-Mobile&amp;Age'!AT67="M")), UPPER('ENTR2-Mobile&amp;Age'!AT67),"")))</f>
        <v/>
      </c>
      <c r="J1426" s="321" t="s">
        <v>184</v>
      </c>
      <c r="K1426" s="322" t="str">
        <f>IF(AND(ISBLANK('ENTR2-Mobile&amp;Age'!AS163),$L$1426&lt;&gt;"M"),"",'ENTR2-Mobile&amp;Age'!AS163)</f>
        <v/>
      </c>
      <c r="L1426" s="316" t="str">
        <f>IF(ISBLANK('ENTR2-Mobile&amp;Age'!AT163),"",'ENTR2-Mobile&amp;Age'!AT163)</f>
        <v/>
      </c>
      <c r="M1426" s="317" t="str">
        <f t="shared" si="23"/>
        <v>OK</v>
      </c>
      <c r="N1426" s="342"/>
    </row>
    <row r="1427" spans="1:14" ht="22.5" x14ac:dyDescent="0.2">
      <c r="A1427" s="316" t="s">
        <v>389</v>
      </c>
      <c r="B1427" s="316" t="s">
        <v>3684</v>
      </c>
      <c r="C1427" s="316" t="s">
        <v>387</v>
      </c>
      <c r="D1427" s="318" t="s">
        <v>1450</v>
      </c>
      <c r="E1427" s="321" t="s">
        <v>184</v>
      </c>
      <c r="F1427" s="316" t="s">
        <v>387</v>
      </c>
      <c r="G1427" s="318" t="s">
        <v>1451</v>
      </c>
      <c r="H1427" s="316" t="str">
        <f>IF(OR(AND('ENTR2-Mobile&amp;Age'!AS68="",'ENTR2-Mobile&amp;Age'!AT68=""),AND('ENTR2-Mobile&amp;Age'!AS116="",'ENTR2-Mobile&amp;Age'!AT116=""),AND('ENTR2-Mobile&amp;Age'!AT68="K",'ENTR2-Mobile&amp;Age'!AT116="K"),OR('ENTR2-Mobile&amp;Age'!AT68="O",'ENTR2-Mobile&amp;Age'!AT116="O")),"",SUM('ENTR2-Mobile&amp;Age'!AS68,'ENTR2-Mobile&amp;Age'!AS116))</f>
        <v/>
      </c>
      <c r="I1427" s="316" t="str">
        <f>IF(AND(OR(AND('ENTR2-Mobile&amp;Age'!AT68="O",'ENTR2-Mobile&amp;Age'!AT116="O"),AND('ENTR2-Mobile&amp;Age'!AT68="K",'ENTR2-Mobile&amp;Age'!AT116="K")),SUM('ENTR2-Mobile&amp;Age'!AS68,'ENTR2-Mobile&amp;Age'!AS116)=0,ISNUMBER('ENTR2-Mobile&amp;Age'!AS164)),"",IF(OR('ENTR2-Mobile&amp;Age'!AT68="O",'ENTR2-Mobile&amp;Age'!AT116="O"),"O",IF(AND('ENTR2-Mobile&amp;Age'!AT68='ENTR2-Mobile&amp;Age'!AT116,OR('ENTR2-Mobile&amp;Age'!AT68="K",'ENTR2-Mobile&amp;Age'!AT68="W",'ENTR2-Mobile&amp;Age'!AT68="M")), UPPER('ENTR2-Mobile&amp;Age'!AT68),"")))</f>
        <v/>
      </c>
      <c r="J1427" s="321" t="s">
        <v>184</v>
      </c>
      <c r="K1427" s="322" t="str">
        <f>IF(AND(ISBLANK('ENTR2-Mobile&amp;Age'!AS164),$L$1427&lt;&gt;"M"),"",'ENTR2-Mobile&amp;Age'!AS164)</f>
        <v/>
      </c>
      <c r="L1427" s="316" t="str">
        <f>IF(ISBLANK('ENTR2-Mobile&amp;Age'!AT164),"",'ENTR2-Mobile&amp;Age'!AT164)</f>
        <v/>
      </c>
      <c r="M1427" s="317" t="str">
        <f t="shared" si="23"/>
        <v>OK</v>
      </c>
      <c r="N1427" s="342"/>
    </row>
    <row r="1428" spans="1:14" ht="22.5" x14ac:dyDescent="0.2">
      <c r="A1428" s="316" t="s">
        <v>389</v>
      </c>
      <c r="B1428" s="316" t="s">
        <v>3685</v>
      </c>
      <c r="C1428" s="316" t="s">
        <v>387</v>
      </c>
      <c r="D1428" s="318" t="s">
        <v>1453</v>
      </c>
      <c r="E1428" s="321" t="s">
        <v>184</v>
      </c>
      <c r="F1428" s="316" t="s">
        <v>387</v>
      </c>
      <c r="G1428" s="318" t="s">
        <v>1454</v>
      </c>
      <c r="H1428" s="316" t="str">
        <f>IF(OR(AND('ENTR2-Mobile&amp;Age'!AS69="",'ENTR2-Mobile&amp;Age'!AT69=""),AND('ENTR2-Mobile&amp;Age'!AS117="",'ENTR2-Mobile&amp;Age'!AT117=""),AND('ENTR2-Mobile&amp;Age'!AT69="K",'ENTR2-Mobile&amp;Age'!AT117="K"),OR('ENTR2-Mobile&amp;Age'!AT69="O",'ENTR2-Mobile&amp;Age'!AT117="O")),"",SUM('ENTR2-Mobile&amp;Age'!AS69,'ENTR2-Mobile&amp;Age'!AS117))</f>
        <v/>
      </c>
      <c r="I1428" s="316" t="str">
        <f>IF(AND(OR(AND('ENTR2-Mobile&amp;Age'!AT69="O",'ENTR2-Mobile&amp;Age'!AT117="O"),AND('ENTR2-Mobile&amp;Age'!AT69="K",'ENTR2-Mobile&amp;Age'!AT117="K")),SUM('ENTR2-Mobile&amp;Age'!AS69,'ENTR2-Mobile&amp;Age'!AS117)=0,ISNUMBER('ENTR2-Mobile&amp;Age'!AS165)),"",IF(OR('ENTR2-Mobile&amp;Age'!AT69="O",'ENTR2-Mobile&amp;Age'!AT117="O"),"O",IF(AND('ENTR2-Mobile&amp;Age'!AT69='ENTR2-Mobile&amp;Age'!AT117,OR('ENTR2-Mobile&amp;Age'!AT69="K",'ENTR2-Mobile&amp;Age'!AT69="W",'ENTR2-Mobile&amp;Age'!AT69="M")), UPPER('ENTR2-Mobile&amp;Age'!AT69),"")))</f>
        <v/>
      </c>
      <c r="J1428" s="321" t="s">
        <v>184</v>
      </c>
      <c r="K1428" s="322" t="str">
        <f>IF(AND(ISBLANK('ENTR2-Mobile&amp;Age'!AS165),$L$1428&lt;&gt;"M"),"",'ENTR2-Mobile&amp;Age'!AS165)</f>
        <v/>
      </c>
      <c r="L1428" s="316" t="str">
        <f>IF(ISBLANK('ENTR2-Mobile&amp;Age'!AT165),"",'ENTR2-Mobile&amp;Age'!AT165)</f>
        <v/>
      </c>
      <c r="M1428" s="317" t="str">
        <f t="shared" si="23"/>
        <v>OK</v>
      </c>
      <c r="N1428" s="342"/>
    </row>
    <row r="1429" spans="1:14" ht="22.5" x14ac:dyDescent="0.2">
      <c r="A1429" s="316" t="s">
        <v>389</v>
      </c>
      <c r="B1429" s="316" t="s">
        <v>3686</v>
      </c>
      <c r="C1429" s="316" t="s">
        <v>387</v>
      </c>
      <c r="D1429" s="318" t="s">
        <v>1456</v>
      </c>
      <c r="E1429" s="321" t="s">
        <v>184</v>
      </c>
      <c r="F1429" s="316" t="s">
        <v>387</v>
      </c>
      <c r="G1429" s="318" t="s">
        <v>1457</v>
      </c>
      <c r="H1429" s="316" t="str">
        <f>IF(OR(AND('ENTR2-Mobile&amp;Age'!AS70="",'ENTR2-Mobile&amp;Age'!AT70=""),AND('ENTR2-Mobile&amp;Age'!AS118="",'ENTR2-Mobile&amp;Age'!AT118=""),AND('ENTR2-Mobile&amp;Age'!AT70="K",'ENTR2-Mobile&amp;Age'!AT118="K"),OR('ENTR2-Mobile&amp;Age'!AT70="O",'ENTR2-Mobile&amp;Age'!AT118="O")),"",SUM('ENTR2-Mobile&amp;Age'!AS70,'ENTR2-Mobile&amp;Age'!AS118))</f>
        <v/>
      </c>
      <c r="I1429" s="316" t="str">
        <f>IF(AND(OR(AND('ENTR2-Mobile&amp;Age'!AT70="O",'ENTR2-Mobile&amp;Age'!AT118="O"),AND('ENTR2-Mobile&amp;Age'!AT70="K",'ENTR2-Mobile&amp;Age'!AT118="K")),SUM('ENTR2-Mobile&amp;Age'!AS70,'ENTR2-Mobile&amp;Age'!AS118)=0,ISNUMBER('ENTR2-Mobile&amp;Age'!AS166)),"",IF(OR('ENTR2-Mobile&amp;Age'!AT70="O",'ENTR2-Mobile&amp;Age'!AT118="O"),"O",IF(AND('ENTR2-Mobile&amp;Age'!AT70='ENTR2-Mobile&amp;Age'!AT118,OR('ENTR2-Mobile&amp;Age'!AT70="K",'ENTR2-Mobile&amp;Age'!AT70="W",'ENTR2-Mobile&amp;Age'!AT70="M")), UPPER('ENTR2-Mobile&amp;Age'!AT70),"")))</f>
        <v/>
      </c>
      <c r="J1429" s="321" t="s">
        <v>184</v>
      </c>
      <c r="K1429" s="322" t="str">
        <f>IF(AND(ISBLANK('ENTR2-Mobile&amp;Age'!AS166),$L$1429&lt;&gt;"M"),"",'ENTR2-Mobile&amp;Age'!AS166)</f>
        <v/>
      </c>
      <c r="L1429" s="316" t="str">
        <f>IF(ISBLANK('ENTR2-Mobile&amp;Age'!AT166),"",'ENTR2-Mobile&amp;Age'!AT166)</f>
        <v/>
      </c>
      <c r="M1429" s="317" t="str">
        <f t="shared" si="23"/>
        <v>OK</v>
      </c>
      <c r="N1429" s="342"/>
    </row>
    <row r="1430" spans="1:14" ht="22.5" x14ac:dyDescent="0.2">
      <c r="A1430" s="316" t="s">
        <v>389</v>
      </c>
      <c r="B1430" s="316" t="s">
        <v>3687</v>
      </c>
      <c r="C1430" s="316" t="s">
        <v>387</v>
      </c>
      <c r="D1430" s="318" t="s">
        <v>1459</v>
      </c>
      <c r="E1430" s="321" t="s">
        <v>184</v>
      </c>
      <c r="F1430" s="316" t="s">
        <v>387</v>
      </c>
      <c r="G1430" s="318" t="s">
        <v>1460</v>
      </c>
      <c r="H1430" s="316" t="str">
        <f>IF(OR(AND('ENTR2-Mobile&amp;Age'!AS71="",'ENTR2-Mobile&amp;Age'!AT71=""),AND('ENTR2-Mobile&amp;Age'!AS119="",'ENTR2-Mobile&amp;Age'!AT119=""),AND('ENTR2-Mobile&amp;Age'!AT71="K",'ENTR2-Mobile&amp;Age'!AT119="K"),OR('ENTR2-Mobile&amp;Age'!AT71="O",'ENTR2-Mobile&amp;Age'!AT119="O")),"",SUM('ENTR2-Mobile&amp;Age'!AS71,'ENTR2-Mobile&amp;Age'!AS119))</f>
        <v/>
      </c>
      <c r="I1430" s="316" t="str">
        <f>IF(AND(OR(AND('ENTR2-Mobile&amp;Age'!AT71="O",'ENTR2-Mobile&amp;Age'!AT119="O"),AND('ENTR2-Mobile&amp;Age'!AT71="K",'ENTR2-Mobile&amp;Age'!AT119="K")),SUM('ENTR2-Mobile&amp;Age'!AS71,'ENTR2-Mobile&amp;Age'!AS119)=0,ISNUMBER('ENTR2-Mobile&amp;Age'!AS167)),"",IF(OR('ENTR2-Mobile&amp;Age'!AT71="O",'ENTR2-Mobile&amp;Age'!AT119="O"),"O",IF(AND('ENTR2-Mobile&amp;Age'!AT71='ENTR2-Mobile&amp;Age'!AT119,OR('ENTR2-Mobile&amp;Age'!AT71="K",'ENTR2-Mobile&amp;Age'!AT71="W",'ENTR2-Mobile&amp;Age'!AT71="M")), UPPER('ENTR2-Mobile&amp;Age'!AT71),"")))</f>
        <v/>
      </c>
      <c r="J1430" s="321" t="s">
        <v>184</v>
      </c>
      <c r="K1430" s="322" t="str">
        <f>IF(AND(ISBLANK('ENTR2-Mobile&amp;Age'!AS167),$L$1430&lt;&gt;"M"),"",'ENTR2-Mobile&amp;Age'!AS167)</f>
        <v/>
      </c>
      <c r="L1430" s="316" t="str">
        <f>IF(ISBLANK('ENTR2-Mobile&amp;Age'!AT167),"",'ENTR2-Mobile&amp;Age'!AT167)</f>
        <v/>
      </c>
      <c r="M1430" s="317" t="str">
        <f t="shared" si="23"/>
        <v>OK</v>
      </c>
      <c r="N1430" s="342"/>
    </row>
    <row r="1431" spans="1:14" ht="22.5" x14ac:dyDescent="0.2">
      <c r="A1431" s="316" t="s">
        <v>389</v>
      </c>
      <c r="B1431" s="316" t="s">
        <v>3688</v>
      </c>
      <c r="C1431" s="316" t="s">
        <v>387</v>
      </c>
      <c r="D1431" s="318" t="s">
        <v>1462</v>
      </c>
      <c r="E1431" s="321" t="s">
        <v>184</v>
      </c>
      <c r="F1431" s="316" t="s">
        <v>387</v>
      </c>
      <c r="G1431" s="318" t="s">
        <v>1463</v>
      </c>
      <c r="H1431" s="316" t="str">
        <f>IF(OR(AND('ENTR2-Mobile&amp;Age'!AS72="",'ENTR2-Mobile&amp;Age'!AT72=""),AND('ENTR2-Mobile&amp;Age'!AS120="",'ENTR2-Mobile&amp;Age'!AT120=""),AND('ENTR2-Mobile&amp;Age'!AT72="K",'ENTR2-Mobile&amp;Age'!AT120="K"),OR('ENTR2-Mobile&amp;Age'!AT72="O",'ENTR2-Mobile&amp;Age'!AT120="O")),"",SUM('ENTR2-Mobile&amp;Age'!AS72,'ENTR2-Mobile&amp;Age'!AS120))</f>
        <v/>
      </c>
      <c r="I1431" s="316" t="str">
        <f>IF(AND(OR(AND('ENTR2-Mobile&amp;Age'!AT72="O",'ENTR2-Mobile&amp;Age'!AT120="O"),AND('ENTR2-Mobile&amp;Age'!AT72="K",'ENTR2-Mobile&amp;Age'!AT120="K")),SUM('ENTR2-Mobile&amp;Age'!AS72,'ENTR2-Mobile&amp;Age'!AS120)=0,ISNUMBER('ENTR2-Mobile&amp;Age'!AS168)),"",IF(OR('ENTR2-Mobile&amp;Age'!AT72="O",'ENTR2-Mobile&amp;Age'!AT120="O"),"O",IF(AND('ENTR2-Mobile&amp;Age'!AT72='ENTR2-Mobile&amp;Age'!AT120,OR('ENTR2-Mobile&amp;Age'!AT72="K",'ENTR2-Mobile&amp;Age'!AT72="W",'ENTR2-Mobile&amp;Age'!AT72="M")), UPPER('ENTR2-Mobile&amp;Age'!AT72),"")))</f>
        <v/>
      </c>
      <c r="J1431" s="321" t="s">
        <v>184</v>
      </c>
      <c r="K1431" s="322" t="str">
        <f>IF(AND(ISBLANK('ENTR2-Mobile&amp;Age'!AS168),$L$1431&lt;&gt;"M"),"",'ENTR2-Mobile&amp;Age'!AS168)</f>
        <v/>
      </c>
      <c r="L1431" s="316" t="str">
        <f>IF(ISBLANK('ENTR2-Mobile&amp;Age'!AT168),"",'ENTR2-Mobile&amp;Age'!AT168)</f>
        <v/>
      </c>
      <c r="M1431" s="317" t="str">
        <f t="shared" si="23"/>
        <v>OK</v>
      </c>
      <c r="N1431" s="342"/>
    </row>
    <row r="1432" spans="1:14" ht="22.5" x14ac:dyDescent="0.2">
      <c r="A1432" s="316" t="s">
        <v>389</v>
      </c>
      <c r="B1432" s="316" t="s">
        <v>3689</v>
      </c>
      <c r="C1432" s="316" t="s">
        <v>387</v>
      </c>
      <c r="D1432" s="318" t="s">
        <v>1465</v>
      </c>
      <c r="E1432" s="321" t="s">
        <v>184</v>
      </c>
      <c r="F1432" s="316" t="s">
        <v>387</v>
      </c>
      <c r="G1432" s="318" t="s">
        <v>1466</v>
      </c>
      <c r="H1432" s="316" t="str">
        <f>IF(OR(AND('ENTR2-Mobile&amp;Age'!AS73="",'ENTR2-Mobile&amp;Age'!AT73=""),AND('ENTR2-Mobile&amp;Age'!AS121="",'ENTR2-Mobile&amp;Age'!AT121=""),AND('ENTR2-Mobile&amp;Age'!AT73="K",'ENTR2-Mobile&amp;Age'!AT121="K"),OR('ENTR2-Mobile&amp;Age'!AT73="O",'ENTR2-Mobile&amp;Age'!AT121="O")),"",SUM('ENTR2-Mobile&amp;Age'!AS73,'ENTR2-Mobile&amp;Age'!AS121))</f>
        <v/>
      </c>
      <c r="I1432" s="316" t="str">
        <f>IF(AND(OR(AND('ENTR2-Mobile&amp;Age'!AT73="O",'ENTR2-Mobile&amp;Age'!AT121="O"),AND('ENTR2-Mobile&amp;Age'!AT73="K",'ENTR2-Mobile&amp;Age'!AT121="K")),SUM('ENTR2-Mobile&amp;Age'!AS73,'ENTR2-Mobile&amp;Age'!AS121)=0,ISNUMBER('ENTR2-Mobile&amp;Age'!AS169)),"",IF(OR('ENTR2-Mobile&amp;Age'!AT73="O",'ENTR2-Mobile&amp;Age'!AT121="O"),"O",IF(AND('ENTR2-Mobile&amp;Age'!AT73='ENTR2-Mobile&amp;Age'!AT121,OR('ENTR2-Mobile&amp;Age'!AT73="K",'ENTR2-Mobile&amp;Age'!AT73="W",'ENTR2-Mobile&amp;Age'!AT73="M")), UPPER('ENTR2-Mobile&amp;Age'!AT73),"")))</f>
        <v/>
      </c>
      <c r="J1432" s="321" t="s">
        <v>184</v>
      </c>
      <c r="K1432" s="322" t="str">
        <f>IF(AND(ISBLANK('ENTR2-Mobile&amp;Age'!AS169),$L$1432&lt;&gt;"M"),"",'ENTR2-Mobile&amp;Age'!AS169)</f>
        <v/>
      </c>
      <c r="L1432" s="316" t="str">
        <f>IF(ISBLANK('ENTR2-Mobile&amp;Age'!AT169),"",'ENTR2-Mobile&amp;Age'!AT169)</f>
        <v/>
      </c>
      <c r="M1432" s="317" t="str">
        <f t="shared" si="23"/>
        <v>OK</v>
      </c>
      <c r="N1432" s="342"/>
    </row>
    <row r="1433" spans="1:14" ht="22.5" x14ac:dyDescent="0.2">
      <c r="A1433" s="316" t="s">
        <v>389</v>
      </c>
      <c r="B1433" s="316" t="s">
        <v>3690</v>
      </c>
      <c r="C1433" s="316" t="s">
        <v>387</v>
      </c>
      <c r="D1433" s="318" t="s">
        <v>1468</v>
      </c>
      <c r="E1433" s="321" t="s">
        <v>184</v>
      </c>
      <c r="F1433" s="316" t="s">
        <v>387</v>
      </c>
      <c r="G1433" s="318" t="s">
        <v>1469</v>
      </c>
      <c r="H1433" s="316" t="str">
        <f>IF(OR(AND('ENTR2-Mobile&amp;Age'!AS74="",'ENTR2-Mobile&amp;Age'!AT74=""),AND('ENTR2-Mobile&amp;Age'!AS122="",'ENTR2-Mobile&amp;Age'!AT122=""),AND('ENTR2-Mobile&amp;Age'!AT74="K",'ENTR2-Mobile&amp;Age'!AT122="K"),OR('ENTR2-Mobile&amp;Age'!AT74="O",'ENTR2-Mobile&amp;Age'!AT122="O")),"",SUM('ENTR2-Mobile&amp;Age'!AS74,'ENTR2-Mobile&amp;Age'!AS122))</f>
        <v/>
      </c>
      <c r="I1433" s="316" t="str">
        <f>IF(AND(OR(AND('ENTR2-Mobile&amp;Age'!AT74="O",'ENTR2-Mobile&amp;Age'!AT122="O"),AND('ENTR2-Mobile&amp;Age'!AT74="K",'ENTR2-Mobile&amp;Age'!AT122="K")),SUM('ENTR2-Mobile&amp;Age'!AS74,'ENTR2-Mobile&amp;Age'!AS122)=0,ISNUMBER('ENTR2-Mobile&amp;Age'!AS170)),"",IF(OR('ENTR2-Mobile&amp;Age'!AT74="O",'ENTR2-Mobile&amp;Age'!AT122="O"),"O",IF(AND('ENTR2-Mobile&amp;Age'!AT74='ENTR2-Mobile&amp;Age'!AT122,OR('ENTR2-Mobile&amp;Age'!AT74="K",'ENTR2-Mobile&amp;Age'!AT74="W",'ENTR2-Mobile&amp;Age'!AT74="M")), UPPER('ENTR2-Mobile&amp;Age'!AT74),"")))</f>
        <v/>
      </c>
      <c r="J1433" s="321" t="s">
        <v>184</v>
      </c>
      <c r="K1433" s="322" t="str">
        <f>IF(AND(ISBLANK('ENTR2-Mobile&amp;Age'!AS170),$L$1433&lt;&gt;"M"),"",'ENTR2-Mobile&amp;Age'!AS170)</f>
        <v/>
      </c>
      <c r="L1433" s="316" t="str">
        <f>IF(ISBLANK('ENTR2-Mobile&amp;Age'!AT170),"",'ENTR2-Mobile&amp;Age'!AT170)</f>
        <v/>
      </c>
      <c r="M1433" s="317" t="str">
        <f t="shared" si="23"/>
        <v>OK</v>
      </c>
      <c r="N1433" s="342"/>
    </row>
    <row r="1434" spans="1:14" ht="22.5" x14ac:dyDescent="0.2">
      <c r="A1434" s="316" t="s">
        <v>389</v>
      </c>
      <c r="B1434" s="316" t="s">
        <v>3691</v>
      </c>
      <c r="C1434" s="316" t="s">
        <v>387</v>
      </c>
      <c r="D1434" s="318" t="s">
        <v>1471</v>
      </c>
      <c r="E1434" s="321" t="s">
        <v>184</v>
      </c>
      <c r="F1434" s="316" t="s">
        <v>387</v>
      </c>
      <c r="G1434" s="318" t="s">
        <v>1472</v>
      </c>
      <c r="H1434" s="316" t="str">
        <f>IF(OR(AND('ENTR2-Mobile&amp;Age'!AS75="",'ENTR2-Mobile&amp;Age'!AT75=""),AND('ENTR2-Mobile&amp;Age'!AS123="",'ENTR2-Mobile&amp;Age'!AT123=""),AND('ENTR2-Mobile&amp;Age'!AT75="K",'ENTR2-Mobile&amp;Age'!AT123="K"),OR('ENTR2-Mobile&amp;Age'!AT75="O",'ENTR2-Mobile&amp;Age'!AT123="O")),"",SUM('ENTR2-Mobile&amp;Age'!AS75,'ENTR2-Mobile&amp;Age'!AS123))</f>
        <v/>
      </c>
      <c r="I1434" s="316" t="str">
        <f>IF(AND(OR(AND('ENTR2-Mobile&amp;Age'!AT75="O",'ENTR2-Mobile&amp;Age'!AT123="O"),AND('ENTR2-Mobile&amp;Age'!AT75="K",'ENTR2-Mobile&amp;Age'!AT123="K")),SUM('ENTR2-Mobile&amp;Age'!AS75,'ENTR2-Mobile&amp;Age'!AS123)=0,ISNUMBER('ENTR2-Mobile&amp;Age'!AS171)),"",IF(OR('ENTR2-Mobile&amp;Age'!AT75="O",'ENTR2-Mobile&amp;Age'!AT123="O"),"O",IF(AND('ENTR2-Mobile&amp;Age'!AT75='ENTR2-Mobile&amp;Age'!AT123,OR('ENTR2-Mobile&amp;Age'!AT75="K",'ENTR2-Mobile&amp;Age'!AT75="W",'ENTR2-Mobile&amp;Age'!AT75="M")), UPPER('ENTR2-Mobile&amp;Age'!AT75),"")))</f>
        <v/>
      </c>
      <c r="J1434" s="321" t="s">
        <v>184</v>
      </c>
      <c r="K1434" s="322" t="str">
        <f>IF(AND(ISBLANK('ENTR2-Mobile&amp;Age'!AS171),$L$1434&lt;&gt;"M"),"",'ENTR2-Mobile&amp;Age'!AS171)</f>
        <v/>
      </c>
      <c r="L1434" s="316" t="str">
        <f>IF(ISBLANK('ENTR2-Mobile&amp;Age'!AT171),"",'ENTR2-Mobile&amp;Age'!AT171)</f>
        <v/>
      </c>
      <c r="M1434" s="317" t="str">
        <f t="shared" si="23"/>
        <v>OK</v>
      </c>
      <c r="N1434" s="342"/>
    </row>
    <row r="1435" spans="1:14" ht="22.5" x14ac:dyDescent="0.2">
      <c r="A1435" s="316" t="s">
        <v>389</v>
      </c>
      <c r="B1435" s="316" t="s">
        <v>3692</v>
      </c>
      <c r="C1435" s="316" t="s">
        <v>387</v>
      </c>
      <c r="D1435" s="318" t="s">
        <v>1474</v>
      </c>
      <c r="E1435" s="321" t="s">
        <v>184</v>
      </c>
      <c r="F1435" s="316" t="s">
        <v>387</v>
      </c>
      <c r="G1435" s="318" t="s">
        <v>1475</v>
      </c>
      <c r="H1435" s="316" t="str">
        <f>IF(OR(AND('ENTR2-Mobile&amp;Age'!AS76="",'ENTR2-Mobile&amp;Age'!AT76=""),AND('ENTR2-Mobile&amp;Age'!AS124="",'ENTR2-Mobile&amp;Age'!AT124=""),AND('ENTR2-Mobile&amp;Age'!AT76="K",'ENTR2-Mobile&amp;Age'!AT124="K"),OR('ENTR2-Mobile&amp;Age'!AT76="O",'ENTR2-Mobile&amp;Age'!AT124="O")),"",SUM('ENTR2-Mobile&amp;Age'!AS76,'ENTR2-Mobile&amp;Age'!AS124))</f>
        <v/>
      </c>
      <c r="I1435" s="316" t="str">
        <f>IF(AND(OR(AND('ENTR2-Mobile&amp;Age'!AT76="O",'ENTR2-Mobile&amp;Age'!AT124="O"),AND('ENTR2-Mobile&amp;Age'!AT76="K",'ENTR2-Mobile&amp;Age'!AT124="K")),SUM('ENTR2-Mobile&amp;Age'!AS76,'ENTR2-Mobile&amp;Age'!AS124)=0,ISNUMBER('ENTR2-Mobile&amp;Age'!AS172)),"",IF(OR('ENTR2-Mobile&amp;Age'!AT76="O",'ENTR2-Mobile&amp;Age'!AT124="O"),"O",IF(AND('ENTR2-Mobile&amp;Age'!AT76='ENTR2-Mobile&amp;Age'!AT124,OR('ENTR2-Mobile&amp;Age'!AT76="K",'ENTR2-Mobile&amp;Age'!AT76="W",'ENTR2-Mobile&amp;Age'!AT76="M")), UPPER('ENTR2-Mobile&amp;Age'!AT76),"")))</f>
        <v/>
      </c>
      <c r="J1435" s="321" t="s">
        <v>184</v>
      </c>
      <c r="K1435" s="322" t="str">
        <f>IF(AND(ISBLANK('ENTR2-Mobile&amp;Age'!AS172),$L$1435&lt;&gt;"M"),"",'ENTR2-Mobile&amp;Age'!AS172)</f>
        <v/>
      </c>
      <c r="L1435" s="316" t="str">
        <f>IF(ISBLANK('ENTR2-Mobile&amp;Age'!AT172),"",'ENTR2-Mobile&amp;Age'!AT172)</f>
        <v/>
      </c>
      <c r="M1435" s="317" t="str">
        <f t="shared" si="23"/>
        <v>OK</v>
      </c>
      <c r="N1435" s="342"/>
    </row>
    <row r="1436" spans="1:14" ht="22.5" x14ac:dyDescent="0.2">
      <c r="A1436" s="316" t="s">
        <v>389</v>
      </c>
      <c r="B1436" s="316" t="s">
        <v>3693</v>
      </c>
      <c r="C1436" s="316" t="s">
        <v>387</v>
      </c>
      <c r="D1436" s="318" t="s">
        <v>1477</v>
      </c>
      <c r="E1436" s="321" t="s">
        <v>184</v>
      </c>
      <c r="F1436" s="316" t="s">
        <v>387</v>
      </c>
      <c r="G1436" s="318" t="s">
        <v>415</v>
      </c>
      <c r="H1436" s="316" t="str">
        <f>IF(OR(AND('ENTR2-Mobile&amp;Age'!AS77="",'ENTR2-Mobile&amp;Age'!AT77=""),AND('ENTR2-Mobile&amp;Age'!AS125="",'ENTR2-Mobile&amp;Age'!AT125=""),AND('ENTR2-Mobile&amp;Age'!AT77="K",'ENTR2-Mobile&amp;Age'!AT125="K"),OR('ENTR2-Mobile&amp;Age'!AT77="O",'ENTR2-Mobile&amp;Age'!AT125="O")),"",SUM('ENTR2-Mobile&amp;Age'!AS77,'ENTR2-Mobile&amp;Age'!AS125))</f>
        <v/>
      </c>
      <c r="I1436" s="316" t="str">
        <f>IF(AND(OR(AND('ENTR2-Mobile&amp;Age'!AT77="O",'ENTR2-Mobile&amp;Age'!AT125="O"),AND('ENTR2-Mobile&amp;Age'!AT77="K",'ENTR2-Mobile&amp;Age'!AT125="K")),SUM('ENTR2-Mobile&amp;Age'!AS77,'ENTR2-Mobile&amp;Age'!AS125)=0,ISNUMBER('ENTR2-Mobile&amp;Age'!AS173)),"",IF(OR('ENTR2-Mobile&amp;Age'!AT77="O",'ENTR2-Mobile&amp;Age'!AT125="O"),"O",IF(AND('ENTR2-Mobile&amp;Age'!AT77='ENTR2-Mobile&amp;Age'!AT125,OR('ENTR2-Mobile&amp;Age'!AT77="K",'ENTR2-Mobile&amp;Age'!AT77="W",'ENTR2-Mobile&amp;Age'!AT77="M")), UPPER('ENTR2-Mobile&amp;Age'!AT77),"")))</f>
        <v/>
      </c>
      <c r="J1436" s="321" t="s">
        <v>184</v>
      </c>
      <c r="K1436" s="322" t="str">
        <f>IF(AND(ISBLANK('ENTR2-Mobile&amp;Age'!AS173),$L$1436&lt;&gt;"M"),"",'ENTR2-Mobile&amp;Age'!AS173)</f>
        <v/>
      </c>
      <c r="L1436" s="316" t="str">
        <f>IF(ISBLANK('ENTR2-Mobile&amp;Age'!AT173),"",'ENTR2-Mobile&amp;Age'!AT173)</f>
        <v/>
      </c>
      <c r="M1436" s="317" t="str">
        <f t="shared" si="23"/>
        <v>OK</v>
      </c>
      <c r="N1436" s="342"/>
    </row>
    <row r="1437" spans="1:14" ht="22.5" x14ac:dyDescent="0.2">
      <c r="A1437" s="316" t="s">
        <v>389</v>
      </c>
      <c r="B1437" s="316" t="s">
        <v>3694</v>
      </c>
      <c r="C1437" s="316" t="s">
        <v>387</v>
      </c>
      <c r="D1437" s="318" t="s">
        <v>1479</v>
      </c>
      <c r="E1437" s="321" t="s">
        <v>184</v>
      </c>
      <c r="F1437" s="316" t="s">
        <v>387</v>
      </c>
      <c r="G1437" s="318" t="s">
        <v>436</v>
      </c>
      <c r="H1437" s="316" t="str">
        <f>IF(OR(SUMPRODUCT(--('ENTR2-Mobile&amp;Age'!AV31:'ENTR2-Mobile&amp;Age'!AV76=""),--('ENTR2-Mobile&amp;Age'!AW31:'ENTR2-Mobile&amp;Age'!AW76=""))&gt;0,COUNTIF('ENTR2-Mobile&amp;Age'!AW31:'ENTR2-Mobile&amp;Age'!AW76,"O")&gt;0, COUNTIF('ENTR2-Mobile&amp;Age'!AW31:'ENTR2-Mobile&amp;Age'!AW76,"K")=46),"",SUM('ENTR2-Mobile&amp;Age'!AV31:'ENTR2-Mobile&amp;Age'!AV76))</f>
        <v/>
      </c>
      <c r="I1437" s="316" t="str">
        <f xml:space="preserve"> IF(AND(OR(COUNTIF('ENTR2-Mobile&amp;Age'!AW31:'ENTR2-Mobile&amp;Age'!AW76,"O")=46,COUNTIF('ENTR2-Mobile&amp;Age'!AW31:'ENTR2-Mobile&amp;Age'!AW76,"K")=46),SUM('ENTR2-Mobile&amp;Age'!AV31:'ENTR2-Mobile&amp;Age'!AV76)=0,ISNUMBER('ENTR2-Mobile&amp;Age'!AV77)),"",IF(COUNTIF('ENTR2-Mobile&amp;Age'!AW31:'ENTR2-Mobile&amp;Age'!AW76,"O")&gt;0,"O", IF(AND(COUNTIF('ENTR2-Mobile&amp;Age'!AW31:'ENTR2-Mobile&amp;Age'!AW76,'ENTR2-Mobile&amp;Age'!AW31)=46,OR('ENTR2-Mobile&amp;Age'!AW31="K",'ENTR2-Mobile&amp;Age'!AW31="W",'ENTR2-Mobile&amp;Age'!AW31="M")),UPPER('ENTR2-Mobile&amp;Age'!AW31),"")))</f>
        <v/>
      </c>
      <c r="J1437" s="321" t="s">
        <v>184</v>
      </c>
      <c r="K1437" s="322" t="str">
        <f>IF(AND(ISBLANK('ENTR2-Mobile&amp;Age'!AV77),$L$1437&lt;&gt;"M"),"",'ENTR2-Mobile&amp;Age'!AV77)</f>
        <v/>
      </c>
      <c r="L1437" s="316" t="str">
        <f>IF(ISBLANK('ENTR2-Mobile&amp;Age'!AW77),"",'ENTR2-Mobile&amp;Age'!AW77)</f>
        <v/>
      </c>
      <c r="M1437" s="317" t="str">
        <f t="shared" si="23"/>
        <v>OK</v>
      </c>
      <c r="N1437" s="342"/>
    </row>
    <row r="1438" spans="1:14" ht="22.5" x14ac:dyDescent="0.2">
      <c r="A1438" s="316" t="s">
        <v>389</v>
      </c>
      <c r="B1438" s="316" t="s">
        <v>3695</v>
      </c>
      <c r="C1438" s="316" t="s">
        <v>387</v>
      </c>
      <c r="D1438" s="318" t="s">
        <v>1481</v>
      </c>
      <c r="E1438" s="321" t="s">
        <v>184</v>
      </c>
      <c r="F1438" s="316" t="s">
        <v>387</v>
      </c>
      <c r="G1438" s="318" t="s">
        <v>450</v>
      </c>
      <c r="H1438" s="316" t="str">
        <f>IF(OR(SUMPRODUCT(--('ENTR2-Mobile&amp;Age'!AV79:'ENTR2-Mobile&amp;Age'!AV124=""),--('ENTR2-Mobile&amp;Age'!AW79:'ENTR2-Mobile&amp;Age'!AW124=""))&gt;0,COUNTIF('ENTR2-Mobile&amp;Age'!AW79:'ENTR2-Mobile&amp;Age'!AW124,"O")&gt;0, COUNTIF('ENTR2-Mobile&amp;Age'!AW79:'ENTR2-Mobile&amp;Age'!AW124,"K")=46),"",SUM('ENTR2-Mobile&amp;Age'!AV79:'ENTR2-Mobile&amp;Age'!AV124))</f>
        <v/>
      </c>
      <c r="I1438" s="316" t="str">
        <f xml:space="preserve"> IF(AND(OR(COUNTIF('ENTR2-Mobile&amp;Age'!AW79:'ENTR2-Mobile&amp;Age'!AW124,"O")=46,COUNTIF('ENTR2-Mobile&amp;Age'!AW79:'ENTR2-Mobile&amp;Age'!AW124,"K")=46),SUM('ENTR2-Mobile&amp;Age'!AV79:'ENTR2-Mobile&amp;Age'!AV124)=0,ISNUMBER('ENTR2-Mobile&amp;Age'!AV125)),"",IF(COUNTIF('ENTR2-Mobile&amp;Age'!AW79:'ENTR2-Mobile&amp;Age'!AW124,"O")&gt;0,"O", IF(AND(COUNTIF('ENTR2-Mobile&amp;Age'!AW79:'ENTR2-Mobile&amp;Age'!AW124,'ENTR2-Mobile&amp;Age'!AW79)=46,OR('ENTR2-Mobile&amp;Age'!AW79="K",'ENTR2-Mobile&amp;Age'!AW79="W",'ENTR2-Mobile&amp;Age'!AW79="M")),UPPER('ENTR2-Mobile&amp;Age'!AW79),"")))</f>
        <v/>
      </c>
      <c r="J1438" s="321" t="s">
        <v>184</v>
      </c>
      <c r="K1438" s="322" t="str">
        <f>IF(AND(ISBLANK('ENTR2-Mobile&amp;Age'!AV125),$L$1438&lt;&gt;"M"),"",'ENTR2-Mobile&amp;Age'!AV125)</f>
        <v/>
      </c>
      <c r="L1438" s="316" t="str">
        <f>IF(ISBLANK('ENTR2-Mobile&amp;Age'!AW125),"",'ENTR2-Mobile&amp;Age'!AW125)</f>
        <v/>
      </c>
      <c r="M1438" s="317" t="str">
        <f t="shared" si="23"/>
        <v>OK</v>
      </c>
      <c r="N1438" s="342"/>
    </row>
    <row r="1439" spans="1:14" ht="22.5" x14ac:dyDescent="0.2">
      <c r="A1439" s="316" t="s">
        <v>389</v>
      </c>
      <c r="B1439" s="316" t="s">
        <v>3696</v>
      </c>
      <c r="C1439" s="316" t="s">
        <v>387</v>
      </c>
      <c r="D1439" s="318" t="s">
        <v>1483</v>
      </c>
      <c r="E1439" s="321" t="s">
        <v>184</v>
      </c>
      <c r="F1439" s="316" t="s">
        <v>387</v>
      </c>
      <c r="G1439" s="318" t="s">
        <v>1484</v>
      </c>
      <c r="H1439" s="316" t="str">
        <f>IF(OR(AND('ENTR2-Mobile&amp;Age'!AV31="",'ENTR2-Mobile&amp;Age'!AW31=""),AND('ENTR2-Mobile&amp;Age'!AV79="",'ENTR2-Mobile&amp;Age'!AW79=""),AND('ENTR2-Mobile&amp;Age'!AW31="K",'ENTR2-Mobile&amp;Age'!AW79="K"),OR('ENTR2-Mobile&amp;Age'!AW31="O",'ENTR2-Mobile&amp;Age'!AW79="O")),"",SUM('ENTR2-Mobile&amp;Age'!AV31,'ENTR2-Mobile&amp;Age'!AV79))</f>
        <v/>
      </c>
      <c r="I1439" s="316" t="str">
        <f>IF(AND(OR(AND('ENTR2-Mobile&amp;Age'!AW31="O",'ENTR2-Mobile&amp;Age'!AW79="O"),AND('ENTR2-Mobile&amp;Age'!AW31="K",'ENTR2-Mobile&amp;Age'!AW79="K")),SUM('ENTR2-Mobile&amp;Age'!AV31,'ENTR2-Mobile&amp;Age'!AV79)=0,ISNUMBER('ENTR2-Mobile&amp;Age'!AV127)),"",IF(OR('ENTR2-Mobile&amp;Age'!AW31="O",'ENTR2-Mobile&amp;Age'!AW79="O"),"O",IF(AND('ENTR2-Mobile&amp;Age'!AW31='ENTR2-Mobile&amp;Age'!AW79,OR('ENTR2-Mobile&amp;Age'!AW31="K",'ENTR2-Mobile&amp;Age'!AW31="W",'ENTR2-Mobile&amp;Age'!AW31="M")), UPPER('ENTR2-Mobile&amp;Age'!AW31),"")))</f>
        <v/>
      </c>
      <c r="J1439" s="321" t="s">
        <v>184</v>
      </c>
      <c r="K1439" s="322" t="str">
        <f>IF(AND(ISBLANK('ENTR2-Mobile&amp;Age'!AV127),$L$1439&lt;&gt;"M"),"",'ENTR2-Mobile&amp;Age'!AV127)</f>
        <v/>
      </c>
      <c r="L1439" s="316" t="str">
        <f>IF(ISBLANK('ENTR2-Mobile&amp;Age'!AW127),"",'ENTR2-Mobile&amp;Age'!AW127)</f>
        <v/>
      </c>
      <c r="M1439" s="317" t="str">
        <f t="shared" si="23"/>
        <v>OK</v>
      </c>
      <c r="N1439" s="342"/>
    </row>
    <row r="1440" spans="1:14" ht="22.5" x14ac:dyDescent="0.2">
      <c r="A1440" s="316" t="s">
        <v>389</v>
      </c>
      <c r="B1440" s="316" t="s">
        <v>3697</v>
      </c>
      <c r="C1440" s="316" t="s">
        <v>387</v>
      </c>
      <c r="D1440" s="318" t="s">
        <v>1486</v>
      </c>
      <c r="E1440" s="321" t="s">
        <v>184</v>
      </c>
      <c r="F1440" s="316" t="s">
        <v>387</v>
      </c>
      <c r="G1440" s="318" t="s">
        <v>1487</v>
      </c>
      <c r="H1440" s="316" t="str">
        <f>IF(OR(AND('ENTR2-Mobile&amp;Age'!AV32="",'ENTR2-Mobile&amp;Age'!AW32=""),AND('ENTR2-Mobile&amp;Age'!AV80="",'ENTR2-Mobile&amp;Age'!AW80=""),AND('ENTR2-Mobile&amp;Age'!AW32="K",'ENTR2-Mobile&amp;Age'!AW80="K"),OR('ENTR2-Mobile&amp;Age'!AW32="O",'ENTR2-Mobile&amp;Age'!AW80="O")),"",SUM('ENTR2-Mobile&amp;Age'!AV32,'ENTR2-Mobile&amp;Age'!AV80))</f>
        <v/>
      </c>
      <c r="I1440" s="316" t="str">
        <f>IF(AND(OR(AND('ENTR2-Mobile&amp;Age'!AW32="O",'ENTR2-Mobile&amp;Age'!AW80="O"),AND('ENTR2-Mobile&amp;Age'!AW32="K",'ENTR2-Mobile&amp;Age'!AW80="K")),SUM('ENTR2-Mobile&amp;Age'!AV32,'ENTR2-Mobile&amp;Age'!AV80)=0,ISNUMBER('ENTR2-Mobile&amp;Age'!AV128)),"",IF(OR('ENTR2-Mobile&amp;Age'!AW32="O",'ENTR2-Mobile&amp;Age'!AW80="O"),"O",IF(AND('ENTR2-Mobile&amp;Age'!AW32='ENTR2-Mobile&amp;Age'!AW80,OR('ENTR2-Mobile&amp;Age'!AW32="K",'ENTR2-Mobile&amp;Age'!AW32="W",'ENTR2-Mobile&amp;Age'!AW32="M")), UPPER('ENTR2-Mobile&amp;Age'!AW32),"")))</f>
        <v/>
      </c>
      <c r="J1440" s="321" t="s">
        <v>184</v>
      </c>
      <c r="K1440" s="322" t="str">
        <f>IF(AND(ISBLANK('ENTR2-Mobile&amp;Age'!AV128),$L$1440&lt;&gt;"M"),"",'ENTR2-Mobile&amp;Age'!AV128)</f>
        <v/>
      </c>
      <c r="L1440" s="316" t="str">
        <f>IF(ISBLANK('ENTR2-Mobile&amp;Age'!AW128),"",'ENTR2-Mobile&amp;Age'!AW128)</f>
        <v/>
      </c>
      <c r="M1440" s="317" t="str">
        <f t="shared" si="23"/>
        <v>OK</v>
      </c>
      <c r="N1440" s="342"/>
    </row>
    <row r="1441" spans="1:14" ht="22.5" x14ac:dyDescent="0.2">
      <c r="A1441" s="316" t="s">
        <v>389</v>
      </c>
      <c r="B1441" s="316" t="s">
        <v>3698</v>
      </c>
      <c r="C1441" s="316" t="s">
        <v>387</v>
      </c>
      <c r="D1441" s="318" t="s">
        <v>1489</v>
      </c>
      <c r="E1441" s="321" t="s">
        <v>184</v>
      </c>
      <c r="F1441" s="316" t="s">
        <v>387</v>
      </c>
      <c r="G1441" s="318" t="s">
        <v>1490</v>
      </c>
      <c r="H1441" s="316" t="str">
        <f>IF(OR(AND('ENTR2-Mobile&amp;Age'!AV33="",'ENTR2-Mobile&amp;Age'!AW33=""),AND('ENTR2-Mobile&amp;Age'!AV81="",'ENTR2-Mobile&amp;Age'!AW81=""),AND('ENTR2-Mobile&amp;Age'!AW33="K",'ENTR2-Mobile&amp;Age'!AW81="K"),OR('ENTR2-Mobile&amp;Age'!AW33="O",'ENTR2-Mobile&amp;Age'!AW81="O")),"",SUM('ENTR2-Mobile&amp;Age'!AV33,'ENTR2-Mobile&amp;Age'!AV81))</f>
        <v/>
      </c>
      <c r="I1441" s="316" t="str">
        <f>IF(AND(OR(AND('ENTR2-Mobile&amp;Age'!AW33="O",'ENTR2-Mobile&amp;Age'!AW81="O"),AND('ENTR2-Mobile&amp;Age'!AW33="K",'ENTR2-Mobile&amp;Age'!AW81="K")),SUM('ENTR2-Mobile&amp;Age'!AV33,'ENTR2-Mobile&amp;Age'!AV81)=0,ISNUMBER('ENTR2-Mobile&amp;Age'!AV129)),"",IF(OR('ENTR2-Mobile&amp;Age'!AW33="O",'ENTR2-Mobile&amp;Age'!AW81="O"),"O",IF(AND('ENTR2-Mobile&amp;Age'!AW33='ENTR2-Mobile&amp;Age'!AW81,OR('ENTR2-Mobile&amp;Age'!AW33="K",'ENTR2-Mobile&amp;Age'!AW33="W",'ENTR2-Mobile&amp;Age'!AW33="M")), UPPER('ENTR2-Mobile&amp;Age'!AW33),"")))</f>
        <v/>
      </c>
      <c r="J1441" s="321" t="s">
        <v>184</v>
      </c>
      <c r="K1441" s="322" t="str">
        <f>IF(AND(ISBLANK('ENTR2-Mobile&amp;Age'!AV129),$L$1441&lt;&gt;"M"),"",'ENTR2-Mobile&amp;Age'!AV129)</f>
        <v/>
      </c>
      <c r="L1441" s="316" t="str">
        <f>IF(ISBLANK('ENTR2-Mobile&amp;Age'!AW129),"",'ENTR2-Mobile&amp;Age'!AW129)</f>
        <v/>
      </c>
      <c r="M1441" s="317" t="str">
        <f t="shared" si="23"/>
        <v>OK</v>
      </c>
      <c r="N1441" s="342"/>
    </row>
    <row r="1442" spans="1:14" ht="22.5" x14ac:dyDescent="0.2">
      <c r="A1442" s="316" t="s">
        <v>389</v>
      </c>
      <c r="B1442" s="316" t="s">
        <v>3699</v>
      </c>
      <c r="C1442" s="316" t="s">
        <v>387</v>
      </c>
      <c r="D1442" s="318" t="s">
        <v>1492</v>
      </c>
      <c r="E1442" s="321" t="s">
        <v>184</v>
      </c>
      <c r="F1442" s="316" t="s">
        <v>387</v>
      </c>
      <c r="G1442" s="318" t="s">
        <v>1493</v>
      </c>
      <c r="H1442" s="316" t="str">
        <f>IF(OR(AND('ENTR2-Mobile&amp;Age'!AV34="",'ENTR2-Mobile&amp;Age'!AW34=""),AND('ENTR2-Mobile&amp;Age'!AV82="",'ENTR2-Mobile&amp;Age'!AW82=""),AND('ENTR2-Mobile&amp;Age'!AW34="K",'ENTR2-Mobile&amp;Age'!AW82="K"),OR('ENTR2-Mobile&amp;Age'!AW34="O",'ENTR2-Mobile&amp;Age'!AW82="O")),"",SUM('ENTR2-Mobile&amp;Age'!AV34,'ENTR2-Mobile&amp;Age'!AV82))</f>
        <v/>
      </c>
      <c r="I1442" s="316" t="str">
        <f>IF(AND(OR(AND('ENTR2-Mobile&amp;Age'!AW34="O",'ENTR2-Mobile&amp;Age'!AW82="O"),AND('ENTR2-Mobile&amp;Age'!AW34="K",'ENTR2-Mobile&amp;Age'!AW82="K")),SUM('ENTR2-Mobile&amp;Age'!AV34,'ENTR2-Mobile&amp;Age'!AV82)=0,ISNUMBER('ENTR2-Mobile&amp;Age'!AV130)),"",IF(OR('ENTR2-Mobile&amp;Age'!AW34="O",'ENTR2-Mobile&amp;Age'!AW82="O"),"O",IF(AND('ENTR2-Mobile&amp;Age'!AW34='ENTR2-Mobile&amp;Age'!AW82,OR('ENTR2-Mobile&amp;Age'!AW34="K",'ENTR2-Mobile&amp;Age'!AW34="W",'ENTR2-Mobile&amp;Age'!AW34="M")), UPPER('ENTR2-Mobile&amp;Age'!AW34),"")))</f>
        <v/>
      </c>
      <c r="J1442" s="321" t="s">
        <v>184</v>
      </c>
      <c r="K1442" s="322" t="str">
        <f>IF(AND(ISBLANK('ENTR2-Mobile&amp;Age'!AV130),$L$1442&lt;&gt;"M"),"",'ENTR2-Mobile&amp;Age'!AV130)</f>
        <v/>
      </c>
      <c r="L1442" s="316" t="str">
        <f>IF(ISBLANK('ENTR2-Mobile&amp;Age'!AW130),"",'ENTR2-Mobile&amp;Age'!AW130)</f>
        <v/>
      </c>
      <c r="M1442" s="317" t="str">
        <f t="shared" si="23"/>
        <v>OK</v>
      </c>
      <c r="N1442" s="342"/>
    </row>
    <row r="1443" spans="1:14" ht="22.5" x14ac:dyDescent="0.2">
      <c r="A1443" s="316" t="s">
        <v>389</v>
      </c>
      <c r="B1443" s="316" t="s">
        <v>3700</v>
      </c>
      <c r="C1443" s="316" t="s">
        <v>387</v>
      </c>
      <c r="D1443" s="318" t="s">
        <v>1495</v>
      </c>
      <c r="E1443" s="321" t="s">
        <v>184</v>
      </c>
      <c r="F1443" s="316" t="s">
        <v>387</v>
      </c>
      <c r="G1443" s="318" t="s">
        <v>1496</v>
      </c>
      <c r="H1443" s="316" t="str">
        <f>IF(OR(AND('ENTR2-Mobile&amp;Age'!AV35="",'ENTR2-Mobile&amp;Age'!AW35=""),AND('ENTR2-Mobile&amp;Age'!AV83="",'ENTR2-Mobile&amp;Age'!AW83=""),AND('ENTR2-Mobile&amp;Age'!AW35="K",'ENTR2-Mobile&amp;Age'!AW83="K"),OR('ENTR2-Mobile&amp;Age'!AW35="O",'ENTR2-Mobile&amp;Age'!AW83="O")),"",SUM('ENTR2-Mobile&amp;Age'!AV35,'ENTR2-Mobile&amp;Age'!AV83))</f>
        <v/>
      </c>
      <c r="I1443" s="316" t="str">
        <f>IF(AND(OR(AND('ENTR2-Mobile&amp;Age'!AW35="O",'ENTR2-Mobile&amp;Age'!AW83="O"),AND('ENTR2-Mobile&amp;Age'!AW35="K",'ENTR2-Mobile&amp;Age'!AW83="K")),SUM('ENTR2-Mobile&amp;Age'!AV35,'ENTR2-Mobile&amp;Age'!AV83)=0,ISNUMBER('ENTR2-Mobile&amp;Age'!AV131)),"",IF(OR('ENTR2-Mobile&amp;Age'!AW35="O",'ENTR2-Mobile&amp;Age'!AW83="O"),"O",IF(AND('ENTR2-Mobile&amp;Age'!AW35='ENTR2-Mobile&amp;Age'!AW83,OR('ENTR2-Mobile&amp;Age'!AW35="K",'ENTR2-Mobile&amp;Age'!AW35="W",'ENTR2-Mobile&amp;Age'!AW35="M")), UPPER('ENTR2-Mobile&amp;Age'!AW35),"")))</f>
        <v/>
      </c>
      <c r="J1443" s="321" t="s">
        <v>184</v>
      </c>
      <c r="K1443" s="322" t="str">
        <f>IF(AND(ISBLANK('ENTR2-Mobile&amp;Age'!AV131),$L$1443&lt;&gt;"M"),"",'ENTR2-Mobile&amp;Age'!AV131)</f>
        <v/>
      </c>
      <c r="L1443" s="316" t="str">
        <f>IF(ISBLANK('ENTR2-Mobile&amp;Age'!AW131),"",'ENTR2-Mobile&amp;Age'!AW131)</f>
        <v/>
      </c>
      <c r="M1443" s="317" t="str">
        <f t="shared" si="23"/>
        <v>OK</v>
      </c>
      <c r="N1443" s="342"/>
    </row>
    <row r="1444" spans="1:14" ht="22.5" x14ac:dyDescent="0.2">
      <c r="A1444" s="316" t="s">
        <v>389</v>
      </c>
      <c r="B1444" s="316" t="s">
        <v>3701</v>
      </c>
      <c r="C1444" s="316" t="s">
        <v>387</v>
      </c>
      <c r="D1444" s="318" t="s">
        <v>1498</v>
      </c>
      <c r="E1444" s="321" t="s">
        <v>184</v>
      </c>
      <c r="F1444" s="316" t="s">
        <v>387</v>
      </c>
      <c r="G1444" s="318" t="s">
        <v>1499</v>
      </c>
      <c r="H1444" s="316" t="str">
        <f>IF(OR(AND('ENTR2-Mobile&amp;Age'!AV36="",'ENTR2-Mobile&amp;Age'!AW36=""),AND('ENTR2-Mobile&amp;Age'!AV84="",'ENTR2-Mobile&amp;Age'!AW84=""),AND('ENTR2-Mobile&amp;Age'!AW36="K",'ENTR2-Mobile&amp;Age'!AW84="K"),OR('ENTR2-Mobile&amp;Age'!AW36="O",'ENTR2-Mobile&amp;Age'!AW84="O")),"",SUM('ENTR2-Mobile&amp;Age'!AV36,'ENTR2-Mobile&amp;Age'!AV84))</f>
        <v/>
      </c>
      <c r="I1444" s="316" t="str">
        <f>IF(AND(OR(AND('ENTR2-Mobile&amp;Age'!AW36="O",'ENTR2-Mobile&amp;Age'!AW84="O"),AND('ENTR2-Mobile&amp;Age'!AW36="K",'ENTR2-Mobile&amp;Age'!AW84="K")),SUM('ENTR2-Mobile&amp;Age'!AV36,'ENTR2-Mobile&amp;Age'!AV84)=0,ISNUMBER('ENTR2-Mobile&amp;Age'!AV132)),"",IF(OR('ENTR2-Mobile&amp;Age'!AW36="O",'ENTR2-Mobile&amp;Age'!AW84="O"),"O",IF(AND('ENTR2-Mobile&amp;Age'!AW36='ENTR2-Mobile&amp;Age'!AW84,OR('ENTR2-Mobile&amp;Age'!AW36="K",'ENTR2-Mobile&amp;Age'!AW36="W",'ENTR2-Mobile&amp;Age'!AW36="M")), UPPER('ENTR2-Mobile&amp;Age'!AW36),"")))</f>
        <v/>
      </c>
      <c r="J1444" s="321" t="s">
        <v>184</v>
      </c>
      <c r="K1444" s="322" t="str">
        <f>IF(AND(ISBLANK('ENTR2-Mobile&amp;Age'!AV132),$L$1444&lt;&gt;"M"),"",'ENTR2-Mobile&amp;Age'!AV132)</f>
        <v/>
      </c>
      <c r="L1444" s="316" t="str">
        <f>IF(ISBLANK('ENTR2-Mobile&amp;Age'!AW132),"",'ENTR2-Mobile&amp;Age'!AW132)</f>
        <v/>
      </c>
      <c r="M1444" s="317" t="str">
        <f t="shared" si="23"/>
        <v>OK</v>
      </c>
      <c r="N1444" s="342"/>
    </row>
    <row r="1445" spans="1:14" ht="22.5" x14ac:dyDescent="0.2">
      <c r="A1445" s="316" t="s">
        <v>389</v>
      </c>
      <c r="B1445" s="316" t="s">
        <v>3702</v>
      </c>
      <c r="C1445" s="316" t="s">
        <v>387</v>
      </c>
      <c r="D1445" s="318" t="s">
        <v>1501</v>
      </c>
      <c r="E1445" s="321" t="s">
        <v>184</v>
      </c>
      <c r="F1445" s="316" t="s">
        <v>387</v>
      </c>
      <c r="G1445" s="318" t="s">
        <v>1502</v>
      </c>
      <c r="H1445" s="316" t="str">
        <f>IF(OR(AND('ENTR2-Mobile&amp;Age'!AV37="",'ENTR2-Mobile&amp;Age'!AW37=""),AND('ENTR2-Mobile&amp;Age'!AV85="",'ENTR2-Mobile&amp;Age'!AW85=""),AND('ENTR2-Mobile&amp;Age'!AW37="K",'ENTR2-Mobile&amp;Age'!AW85="K"),OR('ENTR2-Mobile&amp;Age'!AW37="O",'ENTR2-Mobile&amp;Age'!AW85="O")),"",SUM('ENTR2-Mobile&amp;Age'!AV37,'ENTR2-Mobile&amp;Age'!AV85))</f>
        <v/>
      </c>
      <c r="I1445" s="316" t="str">
        <f>IF(AND(OR(AND('ENTR2-Mobile&amp;Age'!AW37="O",'ENTR2-Mobile&amp;Age'!AW85="O"),AND('ENTR2-Mobile&amp;Age'!AW37="K",'ENTR2-Mobile&amp;Age'!AW85="K")),SUM('ENTR2-Mobile&amp;Age'!AV37,'ENTR2-Mobile&amp;Age'!AV85)=0,ISNUMBER('ENTR2-Mobile&amp;Age'!AV133)),"",IF(OR('ENTR2-Mobile&amp;Age'!AW37="O",'ENTR2-Mobile&amp;Age'!AW85="O"),"O",IF(AND('ENTR2-Mobile&amp;Age'!AW37='ENTR2-Mobile&amp;Age'!AW85,OR('ENTR2-Mobile&amp;Age'!AW37="K",'ENTR2-Mobile&amp;Age'!AW37="W",'ENTR2-Mobile&amp;Age'!AW37="M")), UPPER('ENTR2-Mobile&amp;Age'!AW37),"")))</f>
        <v/>
      </c>
      <c r="J1445" s="321" t="s">
        <v>184</v>
      </c>
      <c r="K1445" s="322" t="str">
        <f>IF(AND(ISBLANK('ENTR2-Mobile&amp;Age'!AV133),$L$1445&lt;&gt;"M"),"",'ENTR2-Mobile&amp;Age'!AV133)</f>
        <v/>
      </c>
      <c r="L1445" s="316" t="str">
        <f>IF(ISBLANK('ENTR2-Mobile&amp;Age'!AW133),"",'ENTR2-Mobile&amp;Age'!AW133)</f>
        <v/>
      </c>
      <c r="M1445" s="317" t="str">
        <f t="shared" si="23"/>
        <v>OK</v>
      </c>
      <c r="N1445" s="342"/>
    </row>
    <row r="1446" spans="1:14" ht="22.5" x14ac:dyDescent="0.2">
      <c r="A1446" s="316" t="s">
        <v>389</v>
      </c>
      <c r="B1446" s="316" t="s">
        <v>3703</v>
      </c>
      <c r="C1446" s="316" t="s">
        <v>387</v>
      </c>
      <c r="D1446" s="318" t="s">
        <v>1504</v>
      </c>
      <c r="E1446" s="321" t="s">
        <v>184</v>
      </c>
      <c r="F1446" s="316" t="s">
        <v>387</v>
      </c>
      <c r="G1446" s="318" t="s">
        <v>1505</v>
      </c>
      <c r="H1446" s="316" t="str">
        <f>IF(OR(AND('ENTR2-Mobile&amp;Age'!AV38="",'ENTR2-Mobile&amp;Age'!AW38=""),AND('ENTR2-Mobile&amp;Age'!AV86="",'ENTR2-Mobile&amp;Age'!AW86=""),AND('ENTR2-Mobile&amp;Age'!AW38="K",'ENTR2-Mobile&amp;Age'!AW86="K"),OR('ENTR2-Mobile&amp;Age'!AW38="O",'ENTR2-Mobile&amp;Age'!AW86="O")),"",SUM('ENTR2-Mobile&amp;Age'!AV38,'ENTR2-Mobile&amp;Age'!AV86))</f>
        <v/>
      </c>
      <c r="I1446" s="316" t="str">
        <f>IF(AND(OR(AND('ENTR2-Mobile&amp;Age'!AW38="O",'ENTR2-Mobile&amp;Age'!AW86="O"),AND('ENTR2-Mobile&amp;Age'!AW38="K",'ENTR2-Mobile&amp;Age'!AW86="K")),SUM('ENTR2-Mobile&amp;Age'!AV38,'ENTR2-Mobile&amp;Age'!AV86)=0,ISNUMBER('ENTR2-Mobile&amp;Age'!AV134)),"",IF(OR('ENTR2-Mobile&amp;Age'!AW38="O",'ENTR2-Mobile&amp;Age'!AW86="O"),"O",IF(AND('ENTR2-Mobile&amp;Age'!AW38='ENTR2-Mobile&amp;Age'!AW86,OR('ENTR2-Mobile&amp;Age'!AW38="K",'ENTR2-Mobile&amp;Age'!AW38="W",'ENTR2-Mobile&amp;Age'!AW38="M")), UPPER('ENTR2-Mobile&amp;Age'!AW38),"")))</f>
        <v/>
      </c>
      <c r="J1446" s="321" t="s">
        <v>184</v>
      </c>
      <c r="K1446" s="322" t="str">
        <f>IF(AND(ISBLANK('ENTR2-Mobile&amp;Age'!AV134),$L$1446&lt;&gt;"M"),"",'ENTR2-Mobile&amp;Age'!AV134)</f>
        <v/>
      </c>
      <c r="L1446" s="316" t="str">
        <f>IF(ISBLANK('ENTR2-Mobile&amp;Age'!AW134),"",'ENTR2-Mobile&amp;Age'!AW134)</f>
        <v/>
      </c>
      <c r="M1446" s="317" t="str">
        <f t="shared" si="23"/>
        <v>OK</v>
      </c>
      <c r="N1446" s="342"/>
    </row>
    <row r="1447" spans="1:14" ht="22.5" x14ac:dyDescent="0.2">
      <c r="A1447" s="316" t="s">
        <v>389</v>
      </c>
      <c r="B1447" s="316" t="s">
        <v>3704</v>
      </c>
      <c r="C1447" s="316" t="s">
        <v>387</v>
      </c>
      <c r="D1447" s="318" t="s">
        <v>1507</v>
      </c>
      <c r="E1447" s="321" t="s">
        <v>184</v>
      </c>
      <c r="F1447" s="316" t="s">
        <v>387</v>
      </c>
      <c r="G1447" s="318" t="s">
        <v>1508</v>
      </c>
      <c r="H1447" s="316" t="str">
        <f>IF(OR(AND('ENTR2-Mobile&amp;Age'!AV39="",'ENTR2-Mobile&amp;Age'!AW39=""),AND('ENTR2-Mobile&amp;Age'!AV87="",'ENTR2-Mobile&amp;Age'!AW87=""),AND('ENTR2-Mobile&amp;Age'!AW39="K",'ENTR2-Mobile&amp;Age'!AW87="K"),OR('ENTR2-Mobile&amp;Age'!AW39="O",'ENTR2-Mobile&amp;Age'!AW87="O")),"",SUM('ENTR2-Mobile&amp;Age'!AV39,'ENTR2-Mobile&amp;Age'!AV87))</f>
        <v/>
      </c>
      <c r="I1447" s="316" t="str">
        <f>IF(AND(OR(AND('ENTR2-Mobile&amp;Age'!AW39="O",'ENTR2-Mobile&amp;Age'!AW87="O"),AND('ENTR2-Mobile&amp;Age'!AW39="K",'ENTR2-Mobile&amp;Age'!AW87="K")),SUM('ENTR2-Mobile&amp;Age'!AV39,'ENTR2-Mobile&amp;Age'!AV87)=0,ISNUMBER('ENTR2-Mobile&amp;Age'!AV135)),"",IF(OR('ENTR2-Mobile&amp;Age'!AW39="O",'ENTR2-Mobile&amp;Age'!AW87="O"),"O",IF(AND('ENTR2-Mobile&amp;Age'!AW39='ENTR2-Mobile&amp;Age'!AW87,OR('ENTR2-Mobile&amp;Age'!AW39="K",'ENTR2-Mobile&amp;Age'!AW39="W",'ENTR2-Mobile&amp;Age'!AW39="M")), UPPER('ENTR2-Mobile&amp;Age'!AW39),"")))</f>
        <v/>
      </c>
      <c r="J1447" s="321" t="s">
        <v>184</v>
      </c>
      <c r="K1447" s="322" t="str">
        <f>IF(AND(ISBLANK('ENTR2-Mobile&amp;Age'!AV135),$L$1447&lt;&gt;"M"),"",'ENTR2-Mobile&amp;Age'!AV135)</f>
        <v/>
      </c>
      <c r="L1447" s="316" t="str">
        <f>IF(ISBLANK('ENTR2-Mobile&amp;Age'!AW135),"",'ENTR2-Mobile&amp;Age'!AW135)</f>
        <v/>
      </c>
      <c r="M1447" s="317" t="str">
        <f t="shared" si="23"/>
        <v>OK</v>
      </c>
      <c r="N1447" s="342"/>
    </row>
    <row r="1448" spans="1:14" ht="22.5" x14ac:dyDescent="0.2">
      <c r="A1448" s="316" t="s">
        <v>389</v>
      </c>
      <c r="B1448" s="316" t="s">
        <v>3705</v>
      </c>
      <c r="C1448" s="316" t="s">
        <v>387</v>
      </c>
      <c r="D1448" s="318" t="s">
        <v>1510</v>
      </c>
      <c r="E1448" s="321" t="s">
        <v>184</v>
      </c>
      <c r="F1448" s="316" t="s">
        <v>387</v>
      </c>
      <c r="G1448" s="318" t="s">
        <v>422</v>
      </c>
      <c r="H1448" s="316" t="str">
        <f>IF(OR(AND('ENTR2-Mobile&amp;Age'!AV40="",'ENTR2-Mobile&amp;Age'!AW40=""),AND('ENTR2-Mobile&amp;Age'!AV88="",'ENTR2-Mobile&amp;Age'!AW88=""),AND('ENTR2-Mobile&amp;Age'!AW40="K",'ENTR2-Mobile&amp;Age'!AW88="K"),OR('ENTR2-Mobile&amp;Age'!AW40="O",'ENTR2-Mobile&amp;Age'!AW88="O")),"",SUM('ENTR2-Mobile&amp;Age'!AV40,'ENTR2-Mobile&amp;Age'!AV88))</f>
        <v/>
      </c>
      <c r="I1448" s="316" t="str">
        <f>IF(AND(OR(AND('ENTR2-Mobile&amp;Age'!AW40="O",'ENTR2-Mobile&amp;Age'!AW88="O"),AND('ENTR2-Mobile&amp;Age'!AW40="K",'ENTR2-Mobile&amp;Age'!AW88="K")),SUM('ENTR2-Mobile&amp;Age'!AV40,'ENTR2-Mobile&amp;Age'!AV88)=0,ISNUMBER('ENTR2-Mobile&amp;Age'!AV136)),"",IF(OR('ENTR2-Mobile&amp;Age'!AW40="O",'ENTR2-Mobile&amp;Age'!AW88="O"),"O",IF(AND('ENTR2-Mobile&amp;Age'!AW40='ENTR2-Mobile&amp;Age'!AW88,OR('ENTR2-Mobile&amp;Age'!AW40="K",'ENTR2-Mobile&amp;Age'!AW40="W",'ENTR2-Mobile&amp;Age'!AW40="M")), UPPER('ENTR2-Mobile&amp;Age'!AW40),"")))</f>
        <v/>
      </c>
      <c r="J1448" s="321" t="s">
        <v>184</v>
      </c>
      <c r="K1448" s="322" t="str">
        <f>IF(AND(ISBLANK('ENTR2-Mobile&amp;Age'!AV136),$L$1448&lt;&gt;"M"),"",'ENTR2-Mobile&amp;Age'!AV136)</f>
        <v/>
      </c>
      <c r="L1448" s="316" t="str">
        <f>IF(ISBLANK('ENTR2-Mobile&amp;Age'!AW136),"",'ENTR2-Mobile&amp;Age'!AW136)</f>
        <v/>
      </c>
      <c r="M1448" s="317" t="str">
        <f t="shared" si="23"/>
        <v>OK</v>
      </c>
      <c r="N1448" s="342"/>
    </row>
    <row r="1449" spans="1:14" ht="22.5" x14ac:dyDescent="0.2">
      <c r="A1449" s="316" t="s">
        <v>389</v>
      </c>
      <c r="B1449" s="316" t="s">
        <v>3706</v>
      </c>
      <c r="C1449" s="316" t="s">
        <v>387</v>
      </c>
      <c r="D1449" s="318" t="s">
        <v>1512</v>
      </c>
      <c r="E1449" s="321" t="s">
        <v>184</v>
      </c>
      <c r="F1449" s="316" t="s">
        <v>387</v>
      </c>
      <c r="G1449" s="318" t="s">
        <v>1513</v>
      </c>
      <c r="H1449" s="316" t="str">
        <f>IF(OR(AND('ENTR2-Mobile&amp;Age'!AV41="",'ENTR2-Mobile&amp;Age'!AW41=""),AND('ENTR2-Mobile&amp;Age'!AV89="",'ENTR2-Mobile&amp;Age'!AW89=""),AND('ENTR2-Mobile&amp;Age'!AW41="K",'ENTR2-Mobile&amp;Age'!AW89="K"),OR('ENTR2-Mobile&amp;Age'!AW41="O",'ENTR2-Mobile&amp;Age'!AW89="O")),"",SUM('ENTR2-Mobile&amp;Age'!AV41,'ENTR2-Mobile&amp;Age'!AV89))</f>
        <v/>
      </c>
      <c r="I1449" s="316" t="str">
        <f>IF(AND(OR(AND('ENTR2-Mobile&amp;Age'!AW41="O",'ENTR2-Mobile&amp;Age'!AW89="O"),AND('ENTR2-Mobile&amp;Age'!AW41="K",'ENTR2-Mobile&amp;Age'!AW89="K")),SUM('ENTR2-Mobile&amp;Age'!AV41,'ENTR2-Mobile&amp;Age'!AV89)=0,ISNUMBER('ENTR2-Mobile&amp;Age'!AV137)),"",IF(OR('ENTR2-Mobile&amp;Age'!AW41="O",'ENTR2-Mobile&amp;Age'!AW89="O"),"O",IF(AND('ENTR2-Mobile&amp;Age'!AW41='ENTR2-Mobile&amp;Age'!AW89,OR('ENTR2-Mobile&amp;Age'!AW41="K",'ENTR2-Mobile&amp;Age'!AW41="W",'ENTR2-Mobile&amp;Age'!AW41="M")), UPPER('ENTR2-Mobile&amp;Age'!AW41),"")))</f>
        <v/>
      </c>
      <c r="J1449" s="321" t="s">
        <v>184</v>
      </c>
      <c r="K1449" s="322" t="str">
        <f>IF(AND(ISBLANK('ENTR2-Mobile&amp;Age'!AV137),$L$1449&lt;&gt;"M"),"",'ENTR2-Mobile&amp;Age'!AV137)</f>
        <v/>
      </c>
      <c r="L1449" s="316" t="str">
        <f>IF(ISBLANK('ENTR2-Mobile&amp;Age'!AW137),"",'ENTR2-Mobile&amp;Age'!AW137)</f>
        <v/>
      </c>
      <c r="M1449" s="317" t="str">
        <f t="shared" si="23"/>
        <v>OK</v>
      </c>
      <c r="N1449" s="342"/>
    </row>
    <row r="1450" spans="1:14" ht="22.5" x14ac:dyDescent="0.2">
      <c r="A1450" s="316" t="s">
        <v>389</v>
      </c>
      <c r="B1450" s="316" t="s">
        <v>3707</v>
      </c>
      <c r="C1450" s="316" t="s">
        <v>387</v>
      </c>
      <c r="D1450" s="318" t="s">
        <v>1515</v>
      </c>
      <c r="E1450" s="321" t="s">
        <v>184</v>
      </c>
      <c r="F1450" s="316" t="s">
        <v>387</v>
      </c>
      <c r="G1450" s="318" t="s">
        <v>1516</v>
      </c>
      <c r="H1450" s="316" t="str">
        <f>IF(OR(AND('ENTR2-Mobile&amp;Age'!AV42="",'ENTR2-Mobile&amp;Age'!AW42=""),AND('ENTR2-Mobile&amp;Age'!AV90="",'ENTR2-Mobile&amp;Age'!AW90=""),AND('ENTR2-Mobile&amp;Age'!AW42="K",'ENTR2-Mobile&amp;Age'!AW90="K"),OR('ENTR2-Mobile&amp;Age'!AW42="O",'ENTR2-Mobile&amp;Age'!AW90="O")),"",SUM('ENTR2-Mobile&amp;Age'!AV42,'ENTR2-Mobile&amp;Age'!AV90))</f>
        <v/>
      </c>
      <c r="I1450" s="316" t="str">
        <f>IF(AND(OR(AND('ENTR2-Mobile&amp;Age'!AW42="O",'ENTR2-Mobile&amp;Age'!AW90="O"),AND('ENTR2-Mobile&amp;Age'!AW42="K",'ENTR2-Mobile&amp;Age'!AW90="K")),SUM('ENTR2-Mobile&amp;Age'!AV42,'ENTR2-Mobile&amp;Age'!AV90)=0,ISNUMBER('ENTR2-Mobile&amp;Age'!AV138)),"",IF(OR('ENTR2-Mobile&amp;Age'!AW42="O",'ENTR2-Mobile&amp;Age'!AW90="O"),"O",IF(AND('ENTR2-Mobile&amp;Age'!AW42='ENTR2-Mobile&amp;Age'!AW90,OR('ENTR2-Mobile&amp;Age'!AW42="K",'ENTR2-Mobile&amp;Age'!AW42="W",'ENTR2-Mobile&amp;Age'!AW42="M")), UPPER('ENTR2-Mobile&amp;Age'!AW42),"")))</f>
        <v/>
      </c>
      <c r="J1450" s="321" t="s">
        <v>184</v>
      </c>
      <c r="K1450" s="322" t="str">
        <f>IF(AND(ISBLANK('ENTR2-Mobile&amp;Age'!AV138),$L$1450&lt;&gt;"M"),"",'ENTR2-Mobile&amp;Age'!AV138)</f>
        <v/>
      </c>
      <c r="L1450" s="316" t="str">
        <f>IF(ISBLANK('ENTR2-Mobile&amp;Age'!AW138),"",'ENTR2-Mobile&amp;Age'!AW138)</f>
        <v/>
      </c>
      <c r="M1450" s="317" t="str">
        <f t="shared" si="23"/>
        <v>OK</v>
      </c>
      <c r="N1450" s="342"/>
    </row>
    <row r="1451" spans="1:14" ht="22.5" x14ac:dyDescent="0.2">
      <c r="A1451" s="316" t="s">
        <v>389</v>
      </c>
      <c r="B1451" s="316" t="s">
        <v>3708</v>
      </c>
      <c r="C1451" s="316" t="s">
        <v>387</v>
      </c>
      <c r="D1451" s="318" t="s">
        <v>1518</v>
      </c>
      <c r="E1451" s="321" t="s">
        <v>184</v>
      </c>
      <c r="F1451" s="316" t="s">
        <v>387</v>
      </c>
      <c r="G1451" s="318" t="s">
        <v>1519</v>
      </c>
      <c r="H1451" s="316" t="str">
        <f>IF(OR(AND('ENTR2-Mobile&amp;Age'!AV43="",'ENTR2-Mobile&amp;Age'!AW43=""),AND('ENTR2-Mobile&amp;Age'!AV91="",'ENTR2-Mobile&amp;Age'!AW91=""),AND('ENTR2-Mobile&amp;Age'!AW43="K",'ENTR2-Mobile&amp;Age'!AW91="K"),OR('ENTR2-Mobile&amp;Age'!AW43="O",'ENTR2-Mobile&amp;Age'!AW91="O")),"",SUM('ENTR2-Mobile&amp;Age'!AV43,'ENTR2-Mobile&amp;Age'!AV91))</f>
        <v/>
      </c>
      <c r="I1451" s="316" t="str">
        <f>IF(AND(OR(AND('ENTR2-Mobile&amp;Age'!AW43="O",'ENTR2-Mobile&amp;Age'!AW91="O"),AND('ENTR2-Mobile&amp;Age'!AW43="K",'ENTR2-Mobile&amp;Age'!AW91="K")),SUM('ENTR2-Mobile&amp;Age'!AV43,'ENTR2-Mobile&amp;Age'!AV91)=0,ISNUMBER('ENTR2-Mobile&amp;Age'!AV139)),"",IF(OR('ENTR2-Mobile&amp;Age'!AW43="O",'ENTR2-Mobile&amp;Age'!AW91="O"),"O",IF(AND('ENTR2-Mobile&amp;Age'!AW43='ENTR2-Mobile&amp;Age'!AW91,OR('ENTR2-Mobile&amp;Age'!AW43="K",'ENTR2-Mobile&amp;Age'!AW43="W",'ENTR2-Mobile&amp;Age'!AW43="M")), UPPER('ENTR2-Mobile&amp;Age'!AW43),"")))</f>
        <v/>
      </c>
      <c r="J1451" s="321" t="s">
        <v>184</v>
      </c>
      <c r="K1451" s="322" t="str">
        <f>IF(AND(ISBLANK('ENTR2-Mobile&amp;Age'!AV139),$L$1451&lt;&gt;"M"),"",'ENTR2-Mobile&amp;Age'!AV139)</f>
        <v/>
      </c>
      <c r="L1451" s="316" t="str">
        <f>IF(ISBLANK('ENTR2-Mobile&amp;Age'!AW139),"",'ENTR2-Mobile&amp;Age'!AW139)</f>
        <v/>
      </c>
      <c r="M1451" s="317" t="str">
        <f t="shared" si="23"/>
        <v>OK</v>
      </c>
      <c r="N1451" s="342"/>
    </row>
    <row r="1452" spans="1:14" ht="22.5" x14ac:dyDescent="0.2">
      <c r="A1452" s="316" t="s">
        <v>389</v>
      </c>
      <c r="B1452" s="316" t="s">
        <v>3709</v>
      </c>
      <c r="C1452" s="316" t="s">
        <v>387</v>
      </c>
      <c r="D1452" s="318" t="s">
        <v>1521</v>
      </c>
      <c r="E1452" s="321" t="s">
        <v>184</v>
      </c>
      <c r="F1452" s="316" t="s">
        <v>387</v>
      </c>
      <c r="G1452" s="318" t="s">
        <v>1522</v>
      </c>
      <c r="H1452" s="316" t="str">
        <f>IF(OR(AND('ENTR2-Mobile&amp;Age'!AV44="",'ENTR2-Mobile&amp;Age'!AW44=""),AND('ENTR2-Mobile&amp;Age'!AV92="",'ENTR2-Mobile&amp;Age'!AW92=""),AND('ENTR2-Mobile&amp;Age'!AW44="K",'ENTR2-Mobile&amp;Age'!AW92="K"),OR('ENTR2-Mobile&amp;Age'!AW44="O",'ENTR2-Mobile&amp;Age'!AW92="O")),"",SUM('ENTR2-Mobile&amp;Age'!AV44,'ENTR2-Mobile&amp;Age'!AV92))</f>
        <v/>
      </c>
      <c r="I1452" s="316" t="str">
        <f>IF(AND(OR(AND('ENTR2-Mobile&amp;Age'!AW44="O",'ENTR2-Mobile&amp;Age'!AW92="O"),AND('ENTR2-Mobile&amp;Age'!AW44="K",'ENTR2-Mobile&amp;Age'!AW92="K")),SUM('ENTR2-Mobile&amp;Age'!AV44,'ENTR2-Mobile&amp;Age'!AV92)=0,ISNUMBER('ENTR2-Mobile&amp;Age'!AV140)),"",IF(OR('ENTR2-Mobile&amp;Age'!AW44="O",'ENTR2-Mobile&amp;Age'!AW92="O"),"O",IF(AND('ENTR2-Mobile&amp;Age'!AW44='ENTR2-Mobile&amp;Age'!AW92,OR('ENTR2-Mobile&amp;Age'!AW44="K",'ENTR2-Mobile&amp;Age'!AW44="W",'ENTR2-Mobile&amp;Age'!AW44="M")), UPPER('ENTR2-Mobile&amp;Age'!AW44),"")))</f>
        <v/>
      </c>
      <c r="J1452" s="321" t="s">
        <v>184</v>
      </c>
      <c r="K1452" s="322" t="str">
        <f>IF(AND(ISBLANK('ENTR2-Mobile&amp;Age'!AV140),$L$1452&lt;&gt;"M"),"",'ENTR2-Mobile&amp;Age'!AV140)</f>
        <v/>
      </c>
      <c r="L1452" s="316" t="str">
        <f>IF(ISBLANK('ENTR2-Mobile&amp;Age'!AW140),"",'ENTR2-Mobile&amp;Age'!AW140)</f>
        <v/>
      </c>
      <c r="M1452" s="317" t="str">
        <f t="shared" si="23"/>
        <v>OK</v>
      </c>
      <c r="N1452" s="342"/>
    </row>
    <row r="1453" spans="1:14" ht="22.5" x14ac:dyDescent="0.2">
      <c r="A1453" s="316" t="s">
        <v>389</v>
      </c>
      <c r="B1453" s="316" t="s">
        <v>3710</v>
      </c>
      <c r="C1453" s="316" t="s">
        <v>387</v>
      </c>
      <c r="D1453" s="318" t="s">
        <v>1524</v>
      </c>
      <c r="E1453" s="321" t="s">
        <v>184</v>
      </c>
      <c r="F1453" s="316" t="s">
        <v>387</v>
      </c>
      <c r="G1453" s="318" t="s">
        <v>1525</v>
      </c>
      <c r="H1453" s="316" t="str">
        <f>IF(OR(AND('ENTR2-Mobile&amp;Age'!AV45="",'ENTR2-Mobile&amp;Age'!AW45=""),AND('ENTR2-Mobile&amp;Age'!AV93="",'ENTR2-Mobile&amp;Age'!AW93=""),AND('ENTR2-Mobile&amp;Age'!AW45="K",'ENTR2-Mobile&amp;Age'!AW93="K"),OR('ENTR2-Mobile&amp;Age'!AW45="O",'ENTR2-Mobile&amp;Age'!AW93="O")),"",SUM('ENTR2-Mobile&amp;Age'!AV45,'ENTR2-Mobile&amp;Age'!AV93))</f>
        <v/>
      </c>
      <c r="I1453" s="316" t="str">
        <f>IF(AND(OR(AND('ENTR2-Mobile&amp;Age'!AW45="O",'ENTR2-Mobile&amp;Age'!AW93="O"),AND('ENTR2-Mobile&amp;Age'!AW45="K",'ENTR2-Mobile&amp;Age'!AW93="K")),SUM('ENTR2-Mobile&amp;Age'!AV45,'ENTR2-Mobile&amp;Age'!AV93)=0,ISNUMBER('ENTR2-Mobile&amp;Age'!AV141)),"",IF(OR('ENTR2-Mobile&amp;Age'!AW45="O",'ENTR2-Mobile&amp;Age'!AW93="O"),"O",IF(AND('ENTR2-Mobile&amp;Age'!AW45='ENTR2-Mobile&amp;Age'!AW93,OR('ENTR2-Mobile&amp;Age'!AW45="K",'ENTR2-Mobile&amp;Age'!AW45="W",'ENTR2-Mobile&amp;Age'!AW45="M")), UPPER('ENTR2-Mobile&amp;Age'!AW45),"")))</f>
        <v/>
      </c>
      <c r="J1453" s="321" t="s">
        <v>184</v>
      </c>
      <c r="K1453" s="322" t="str">
        <f>IF(AND(ISBLANK('ENTR2-Mobile&amp;Age'!AV141),$L$1453&lt;&gt;"M"),"",'ENTR2-Mobile&amp;Age'!AV141)</f>
        <v/>
      </c>
      <c r="L1453" s="316" t="str">
        <f>IF(ISBLANK('ENTR2-Mobile&amp;Age'!AW141),"",'ENTR2-Mobile&amp;Age'!AW141)</f>
        <v/>
      </c>
      <c r="M1453" s="317" t="str">
        <f t="shared" si="23"/>
        <v>OK</v>
      </c>
      <c r="N1453" s="342"/>
    </row>
    <row r="1454" spans="1:14" ht="22.5" x14ac:dyDescent="0.2">
      <c r="A1454" s="316" t="s">
        <v>389</v>
      </c>
      <c r="B1454" s="316" t="s">
        <v>3711</v>
      </c>
      <c r="C1454" s="316" t="s">
        <v>387</v>
      </c>
      <c r="D1454" s="318" t="s">
        <v>1527</v>
      </c>
      <c r="E1454" s="321" t="s">
        <v>184</v>
      </c>
      <c r="F1454" s="316" t="s">
        <v>387</v>
      </c>
      <c r="G1454" s="318" t="s">
        <v>1528</v>
      </c>
      <c r="H1454" s="316" t="str">
        <f>IF(OR(AND('ENTR2-Mobile&amp;Age'!AV46="",'ENTR2-Mobile&amp;Age'!AW46=""),AND('ENTR2-Mobile&amp;Age'!AV94="",'ENTR2-Mobile&amp;Age'!AW94=""),AND('ENTR2-Mobile&amp;Age'!AW46="K",'ENTR2-Mobile&amp;Age'!AW94="K"),OR('ENTR2-Mobile&amp;Age'!AW46="O",'ENTR2-Mobile&amp;Age'!AW94="O")),"",SUM('ENTR2-Mobile&amp;Age'!AV46,'ENTR2-Mobile&amp;Age'!AV94))</f>
        <v/>
      </c>
      <c r="I1454" s="316" t="str">
        <f>IF(AND(OR(AND('ENTR2-Mobile&amp;Age'!AW46="O",'ENTR2-Mobile&amp;Age'!AW94="O"),AND('ENTR2-Mobile&amp;Age'!AW46="K",'ENTR2-Mobile&amp;Age'!AW94="K")),SUM('ENTR2-Mobile&amp;Age'!AV46,'ENTR2-Mobile&amp;Age'!AV94)=0,ISNUMBER('ENTR2-Mobile&amp;Age'!AV142)),"",IF(OR('ENTR2-Mobile&amp;Age'!AW46="O",'ENTR2-Mobile&amp;Age'!AW94="O"),"O",IF(AND('ENTR2-Mobile&amp;Age'!AW46='ENTR2-Mobile&amp;Age'!AW94,OR('ENTR2-Mobile&amp;Age'!AW46="K",'ENTR2-Mobile&amp;Age'!AW46="W",'ENTR2-Mobile&amp;Age'!AW46="M")), UPPER('ENTR2-Mobile&amp;Age'!AW46),"")))</f>
        <v/>
      </c>
      <c r="J1454" s="321" t="s">
        <v>184</v>
      </c>
      <c r="K1454" s="322" t="str">
        <f>IF(AND(ISBLANK('ENTR2-Mobile&amp;Age'!AV142),$L$1454&lt;&gt;"M"),"",'ENTR2-Mobile&amp;Age'!AV142)</f>
        <v/>
      </c>
      <c r="L1454" s="316" t="str">
        <f>IF(ISBLANK('ENTR2-Mobile&amp;Age'!AW142),"",'ENTR2-Mobile&amp;Age'!AW142)</f>
        <v/>
      </c>
      <c r="M1454" s="317" t="str">
        <f t="shared" si="23"/>
        <v>OK</v>
      </c>
      <c r="N1454" s="342"/>
    </row>
    <row r="1455" spans="1:14" ht="22.5" x14ac:dyDescent="0.2">
      <c r="A1455" s="316" t="s">
        <v>389</v>
      </c>
      <c r="B1455" s="316" t="s">
        <v>3712</v>
      </c>
      <c r="C1455" s="316" t="s">
        <v>387</v>
      </c>
      <c r="D1455" s="318" t="s">
        <v>1530</v>
      </c>
      <c r="E1455" s="321" t="s">
        <v>184</v>
      </c>
      <c r="F1455" s="316" t="s">
        <v>387</v>
      </c>
      <c r="G1455" s="318" t="s">
        <v>1531</v>
      </c>
      <c r="H1455" s="316" t="str">
        <f>IF(OR(AND('ENTR2-Mobile&amp;Age'!AV47="",'ENTR2-Mobile&amp;Age'!AW47=""),AND('ENTR2-Mobile&amp;Age'!AV95="",'ENTR2-Mobile&amp;Age'!AW95=""),AND('ENTR2-Mobile&amp;Age'!AW47="K",'ENTR2-Mobile&amp;Age'!AW95="K"),OR('ENTR2-Mobile&amp;Age'!AW47="O",'ENTR2-Mobile&amp;Age'!AW95="O")),"",SUM('ENTR2-Mobile&amp;Age'!AV47,'ENTR2-Mobile&amp;Age'!AV95))</f>
        <v/>
      </c>
      <c r="I1455" s="316" t="str">
        <f>IF(AND(OR(AND('ENTR2-Mobile&amp;Age'!AW47="O",'ENTR2-Mobile&amp;Age'!AW95="O"),AND('ENTR2-Mobile&amp;Age'!AW47="K",'ENTR2-Mobile&amp;Age'!AW95="K")),SUM('ENTR2-Mobile&amp;Age'!AV47,'ENTR2-Mobile&amp;Age'!AV95)=0,ISNUMBER('ENTR2-Mobile&amp;Age'!AV143)),"",IF(OR('ENTR2-Mobile&amp;Age'!AW47="O",'ENTR2-Mobile&amp;Age'!AW95="O"),"O",IF(AND('ENTR2-Mobile&amp;Age'!AW47='ENTR2-Mobile&amp;Age'!AW95,OR('ENTR2-Mobile&amp;Age'!AW47="K",'ENTR2-Mobile&amp;Age'!AW47="W",'ENTR2-Mobile&amp;Age'!AW47="M")), UPPER('ENTR2-Mobile&amp;Age'!AW47),"")))</f>
        <v/>
      </c>
      <c r="J1455" s="321" t="s">
        <v>184</v>
      </c>
      <c r="K1455" s="322" t="str">
        <f>IF(AND(ISBLANK('ENTR2-Mobile&amp;Age'!AV143),$L$1455&lt;&gt;"M"),"",'ENTR2-Mobile&amp;Age'!AV143)</f>
        <v/>
      </c>
      <c r="L1455" s="316" t="str">
        <f>IF(ISBLANK('ENTR2-Mobile&amp;Age'!AW143),"",'ENTR2-Mobile&amp;Age'!AW143)</f>
        <v/>
      </c>
      <c r="M1455" s="317" t="str">
        <f t="shared" si="23"/>
        <v>OK</v>
      </c>
      <c r="N1455" s="342"/>
    </row>
    <row r="1456" spans="1:14" ht="22.5" x14ac:dyDescent="0.2">
      <c r="A1456" s="316" t="s">
        <v>389</v>
      </c>
      <c r="B1456" s="316" t="s">
        <v>3713</v>
      </c>
      <c r="C1456" s="316" t="s">
        <v>387</v>
      </c>
      <c r="D1456" s="318" t="s">
        <v>1533</v>
      </c>
      <c r="E1456" s="321" t="s">
        <v>184</v>
      </c>
      <c r="F1456" s="316" t="s">
        <v>387</v>
      </c>
      <c r="G1456" s="318" t="s">
        <v>1534</v>
      </c>
      <c r="H1456" s="316" t="str">
        <f>IF(OR(AND('ENTR2-Mobile&amp;Age'!AV48="",'ENTR2-Mobile&amp;Age'!AW48=""),AND('ENTR2-Mobile&amp;Age'!AV96="",'ENTR2-Mobile&amp;Age'!AW96=""),AND('ENTR2-Mobile&amp;Age'!AW48="K",'ENTR2-Mobile&amp;Age'!AW96="K"),OR('ENTR2-Mobile&amp;Age'!AW48="O",'ENTR2-Mobile&amp;Age'!AW96="O")),"",SUM('ENTR2-Mobile&amp;Age'!AV48,'ENTR2-Mobile&amp;Age'!AV96))</f>
        <v/>
      </c>
      <c r="I1456" s="316" t="str">
        <f>IF(AND(OR(AND('ENTR2-Mobile&amp;Age'!AW48="O",'ENTR2-Mobile&amp;Age'!AW96="O"),AND('ENTR2-Mobile&amp;Age'!AW48="K",'ENTR2-Mobile&amp;Age'!AW96="K")),SUM('ENTR2-Mobile&amp;Age'!AV48,'ENTR2-Mobile&amp;Age'!AV96)=0,ISNUMBER('ENTR2-Mobile&amp;Age'!AV144)),"",IF(OR('ENTR2-Mobile&amp;Age'!AW48="O",'ENTR2-Mobile&amp;Age'!AW96="O"),"O",IF(AND('ENTR2-Mobile&amp;Age'!AW48='ENTR2-Mobile&amp;Age'!AW96,OR('ENTR2-Mobile&amp;Age'!AW48="K",'ENTR2-Mobile&amp;Age'!AW48="W",'ENTR2-Mobile&amp;Age'!AW48="M")), UPPER('ENTR2-Mobile&amp;Age'!AW48),"")))</f>
        <v/>
      </c>
      <c r="J1456" s="321" t="s">
        <v>184</v>
      </c>
      <c r="K1456" s="322" t="str">
        <f>IF(AND(ISBLANK('ENTR2-Mobile&amp;Age'!AV144),$L$1456&lt;&gt;"M"),"",'ENTR2-Mobile&amp;Age'!AV144)</f>
        <v/>
      </c>
      <c r="L1456" s="316" t="str">
        <f>IF(ISBLANK('ENTR2-Mobile&amp;Age'!AW144),"",'ENTR2-Mobile&amp;Age'!AW144)</f>
        <v/>
      </c>
      <c r="M1456" s="317" t="str">
        <f t="shared" si="23"/>
        <v>OK</v>
      </c>
      <c r="N1456" s="342"/>
    </row>
    <row r="1457" spans="1:14" ht="22.5" x14ac:dyDescent="0.2">
      <c r="A1457" s="316" t="s">
        <v>389</v>
      </c>
      <c r="B1457" s="316" t="s">
        <v>3714</v>
      </c>
      <c r="C1457" s="316" t="s">
        <v>387</v>
      </c>
      <c r="D1457" s="318" t="s">
        <v>1536</v>
      </c>
      <c r="E1457" s="321" t="s">
        <v>184</v>
      </c>
      <c r="F1457" s="316" t="s">
        <v>387</v>
      </c>
      <c r="G1457" s="318" t="s">
        <v>1537</v>
      </c>
      <c r="H1457" s="316" t="str">
        <f>IF(OR(AND('ENTR2-Mobile&amp;Age'!AV49="",'ENTR2-Mobile&amp;Age'!AW49=""),AND('ENTR2-Mobile&amp;Age'!AV97="",'ENTR2-Mobile&amp;Age'!AW97=""),AND('ENTR2-Mobile&amp;Age'!AW49="K",'ENTR2-Mobile&amp;Age'!AW97="K"),OR('ENTR2-Mobile&amp;Age'!AW49="O",'ENTR2-Mobile&amp;Age'!AW97="O")),"",SUM('ENTR2-Mobile&amp;Age'!AV49,'ENTR2-Mobile&amp;Age'!AV97))</f>
        <v/>
      </c>
      <c r="I1457" s="316" t="str">
        <f>IF(AND(OR(AND('ENTR2-Mobile&amp;Age'!AW49="O",'ENTR2-Mobile&amp;Age'!AW97="O"),AND('ENTR2-Mobile&amp;Age'!AW49="K",'ENTR2-Mobile&amp;Age'!AW97="K")),SUM('ENTR2-Mobile&amp;Age'!AV49,'ENTR2-Mobile&amp;Age'!AV97)=0,ISNUMBER('ENTR2-Mobile&amp;Age'!AV145)),"",IF(OR('ENTR2-Mobile&amp;Age'!AW49="O",'ENTR2-Mobile&amp;Age'!AW97="O"),"O",IF(AND('ENTR2-Mobile&amp;Age'!AW49='ENTR2-Mobile&amp;Age'!AW97,OR('ENTR2-Mobile&amp;Age'!AW49="K",'ENTR2-Mobile&amp;Age'!AW49="W",'ENTR2-Mobile&amp;Age'!AW49="M")), UPPER('ENTR2-Mobile&amp;Age'!AW49),"")))</f>
        <v/>
      </c>
      <c r="J1457" s="321" t="s">
        <v>184</v>
      </c>
      <c r="K1457" s="322" t="str">
        <f>IF(AND(ISBLANK('ENTR2-Mobile&amp;Age'!AV145),$L$1457&lt;&gt;"M"),"",'ENTR2-Mobile&amp;Age'!AV145)</f>
        <v/>
      </c>
      <c r="L1457" s="316" t="str">
        <f>IF(ISBLANK('ENTR2-Mobile&amp;Age'!AW145),"",'ENTR2-Mobile&amp;Age'!AW145)</f>
        <v/>
      </c>
      <c r="M1457" s="317" t="str">
        <f t="shared" si="23"/>
        <v>OK</v>
      </c>
      <c r="N1457" s="342"/>
    </row>
    <row r="1458" spans="1:14" ht="22.5" x14ac:dyDescent="0.2">
      <c r="A1458" s="316" t="s">
        <v>389</v>
      </c>
      <c r="B1458" s="316" t="s">
        <v>3715</v>
      </c>
      <c r="C1458" s="316" t="s">
        <v>387</v>
      </c>
      <c r="D1458" s="318" t="s">
        <v>1539</v>
      </c>
      <c r="E1458" s="321" t="s">
        <v>184</v>
      </c>
      <c r="F1458" s="316" t="s">
        <v>387</v>
      </c>
      <c r="G1458" s="318" t="s">
        <v>1540</v>
      </c>
      <c r="H1458" s="316" t="str">
        <f>IF(OR(AND('ENTR2-Mobile&amp;Age'!AV50="",'ENTR2-Mobile&amp;Age'!AW50=""),AND('ENTR2-Mobile&amp;Age'!AV98="",'ENTR2-Mobile&amp;Age'!AW98=""),AND('ENTR2-Mobile&amp;Age'!AW50="K",'ENTR2-Mobile&amp;Age'!AW98="K"),OR('ENTR2-Mobile&amp;Age'!AW50="O",'ENTR2-Mobile&amp;Age'!AW98="O")),"",SUM('ENTR2-Mobile&amp;Age'!AV50,'ENTR2-Mobile&amp;Age'!AV98))</f>
        <v/>
      </c>
      <c r="I1458" s="316" t="str">
        <f>IF(AND(OR(AND('ENTR2-Mobile&amp;Age'!AW50="O",'ENTR2-Mobile&amp;Age'!AW98="O"),AND('ENTR2-Mobile&amp;Age'!AW50="K",'ENTR2-Mobile&amp;Age'!AW98="K")),SUM('ENTR2-Mobile&amp;Age'!AV50,'ENTR2-Mobile&amp;Age'!AV98)=0,ISNUMBER('ENTR2-Mobile&amp;Age'!AV146)),"",IF(OR('ENTR2-Mobile&amp;Age'!AW50="O",'ENTR2-Mobile&amp;Age'!AW98="O"),"O",IF(AND('ENTR2-Mobile&amp;Age'!AW50='ENTR2-Mobile&amp;Age'!AW98,OR('ENTR2-Mobile&amp;Age'!AW50="K",'ENTR2-Mobile&amp;Age'!AW50="W",'ENTR2-Mobile&amp;Age'!AW50="M")), UPPER('ENTR2-Mobile&amp;Age'!AW50),"")))</f>
        <v/>
      </c>
      <c r="J1458" s="321" t="s">
        <v>184</v>
      </c>
      <c r="K1458" s="322" t="str">
        <f>IF(AND(ISBLANK('ENTR2-Mobile&amp;Age'!AV146),$L$1458&lt;&gt;"M"),"",'ENTR2-Mobile&amp;Age'!AV146)</f>
        <v/>
      </c>
      <c r="L1458" s="316" t="str">
        <f>IF(ISBLANK('ENTR2-Mobile&amp;Age'!AW146),"",'ENTR2-Mobile&amp;Age'!AW146)</f>
        <v/>
      </c>
      <c r="M1458" s="317" t="str">
        <f t="shared" si="23"/>
        <v>OK</v>
      </c>
      <c r="N1458" s="342"/>
    </row>
    <row r="1459" spans="1:14" ht="22.5" x14ac:dyDescent="0.2">
      <c r="A1459" s="316" t="s">
        <v>389</v>
      </c>
      <c r="B1459" s="316" t="s">
        <v>3716</v>
      </c>
      <c r="C1459" s="316" t="s">
        <v>387</v>
      </c>
      <c r="D1459" s="318" t="s">
        <v>1542</v>
      </c>
      <c r="E1459" s="321" t="s">
        <v>184</v>
      </c>
      <c r="F1459" s="316" t="s">
        <v>387</v>
      </c>
      <c r="G1459" s="318" t="s">
        <v>1543</v>
      </c>
      <c r="H1459" s="316" t="str">
        <f>IF(OR(AND('ENTR2-Mobile&amp;Age'!AV51="",'ENTR2-Mobile&amp;Age'!AW51=""),AND('ENTR2-Mobile&amp;Age'!AV99="",'ENTR2-Mobile&amp;Age'!AW99=""),AND('ENTR2-Mobile&amp;Age'!AW51="K",'ENTR2-Mobile&amp;Age'!AW99="K"),OR('ENTR2-Mobile&amp;Age'!AW51="O",'ENTR2-Mobile&amp;Age'!AW99="O")),"",SUM('ENTR2-Mobile&amp;Age'!AV51,'ENTR2-Mobile&amp;Age'!AV99))</f>
        <v/>
      </c>
      <c r="I1459" s="316" t="str">
        <f>IF(AND(OR(AND('ENTR2-Mobile&amp;Age'!AW51="O",'ENTR2-Mobile&amp;Age'!AW99="O"),AND('ENTR2-Mobile&amp;Age'!AW51="K",'ENTR2-Mobile&amp;Age'!AW99="K")),SUM('ENTR2-Mobile&amp;Age'!AV51,'ENTR2-Mobile&amp;Age'!AV99)=0,ISNUMBER('ENTR2-Mobile&amp;Age'!AV147)),"",IF(OR('ENTR2-Mobile&amp;Age'!AW51="O",'ENTR2-Mobile&amp;Age'!AW99="O"),"O",IF(AND('ENTR2-Mobile&amp;Age'!AW51='ENTR2-Mobile&amp;Age'!AW99,OR('ENTR2-Mobile&amp;Age'!AW51="K",'ENTR2-Mobile&amp;Age'!AW51="W",'ENTR2-Mobile&amp;Age'!AW51="M")), UPPER('ENTR2-Mobile&amp;Age'!AW51),"")))</f>
        <v/>
      </c>
      <c r="J1459" s="321" t="s">
        <v>184</v>
      </c>
      <c r="K1459" s="322" t="str">
        <f>IF(AND(ISBLANK('ENTR2-Mobile&amp;Age'!AV147),$L$1459&lt;&gt;"M"),"",'ENTR2-Mobile&amp;Age'!AV147)</f>
        <v/>
      </c>
      <c r="L1459" s="316" t="str">
        <f>IF(ISBLANK('ENTR2-Mobile&amp;Age'!AW147),"",'ENTR2-Mobile&amp;Age'!AW147)</f>
        <v/>
      </c>
      <c r="M1459" s="317" t="str">
        <f t="shared" si="23"/>
        <v>OK</v>
      </c>
      <c r="N1459" s="342"/>
    </row>
    <row r="1460" spans="1:14" ht="22.5" x14ac:dyDescent="0.2">
      <c r="A1460" s="316" t="s">
        <v>389</v>
      </c>
      <c r="B1460" s="316" t="s">
        <v>3717</v>
      </c>
      <c r="C1460" s="316" t="s">
        <v>387</v>
      </c>
      <c r="D1460" s="318" t="s">
        <v>1545</v>
      </c>
      <c r="E1460" s="321" t="s">
        <v>184</v>
      </c>
      <c r="F1460" s="316" t="s">
        <v>387</v>
      </c>
      <c r="G1460" s="318" t="s">
        <v>1546</v>
      </c>
      <c r="H1460" s="316" t="str">
        <f>IF(OR(AND('ENTR2-Mobile&amp;Age'!AV52="",'ENTR2-Mobile&amp;Age'!AW52=""),AND('ENTR2-Mobile&amp;Age'!AV100="",'ENTR2-Mobile&amp;Age'!AW100=""),AND('ENTR2-Mobile&amp;Age'!AW52="K",'ENTR2-Mobile&amp;Age'!AW100="K"),OR('ENTR2-Mobile&amp;Age'!AW52="O",'ENTR2-Mobile&amp;Age'!AW100="O")),"",SUM('ENTR2-Mobile&amp;Age'!AV52,'ENTR2-Mobile&amp;Age'!AV100))</f>
        <v/>
      </c>
      <c r="I1460" s="316" t="str">
        <f>IF(AND(OR(AND('ENTR2-Mobile&amp;Age'!AW52="O",'ENTR2-Mobile&amp;Age'!AW100="O"),AND('ENTR2-Mobile&amp;Age'!AW52="K",'ENTR2-Mobile&amp;Age'!AW100="K")),SUM('ENTR2-Mobile&amp;Age'!AV52,'ENTR2-Mobile&amp;Age'!AV100)=0,ISNUMBER('ENTR2-Mobile&amp;Age'!AV148)),"",IF(OR('ENTR2-Mobile&amp;Age'!AW52="O",'ENTR2-Mobile&amp;Age'!AW100="O"),"O",IF(AND('ENTR2-Mobile&amp;Age'!AW52='ENTR2-Mobile&amp;Age'!AW100,OR('ENTR2-Mobile&amp;Age'!AW52="K",'ENTR2-Mobile&amp;Age'!AW52="W",'ENTR2-Mobile&amp;Age'!AW52="M")), UPPER('ENTR2-Mobile&amp;Age'!AW52),"")))</f>
        <v/>
      </c>
      <c r="J1460" s="321" t="s">
        <v>184</v>
      </c>
      <c r="K1460" s="322" t="str">
        <f>IF(AND(ISBLANK('ENTR2-Mobile&amp;Age'!AV148),$L$1460&lt;&gt;"M"),"",'ENTR2-Mobile&amp;Age'!AV148)</f>
        <v/>
      </c>
      <c r="L1460" s="316" t="str">
        <f>IF(ISBLANK('ENTR2-Mobile&amp;Age'!AW148),"",'ENTR2-Mobile&amp;Age'!AW148)</f>
        <v/>
      </c>
      <c r="M1460" s="317" t="str">
        <f t="shared" si="23"/>
        <v>OK</v>
      </c>
      <c r="N1460" s="342"/>
    </row>
    <row r="1461" spans="1:14" ht="22.5" x14ac:dyDescent="0.2">
      <c r="A1461" s="316" t="s">
        <v>389</v>
      </c>
      <c r="B1461" s="316" t="s">
        <v>3718</v>
      </c>
      <c r="C1461" s="316" t="s">
        <v>387</v>
      </c>
      <c r="D1461" s="318" t="s">
        <v>1548</v>
      </c>
      <c r="E1461" s="321" t="s">
        <v>184</v>
      </c>
      <c r="F1461" s="316" t="s">
        <v>387</v>
      </c>
      <c r="G1461" s="318" t="s">
        <v>1549</v>
      </c>
      <c r="H1461" s="316" t="str">
        <f>IF(OR(AND('ENTR2-Mobile&amp;Age'!AV53="",'ENTR2-Mobile&amp;Age'!AW53=""),AND('ENTR2-Mobile&amp;Age'!AV101="",'ENTR2-Mobile&amp;Age'!AW101=""),AND('ENTR2-Mobile&amp;Age'!AW53="K",'ENTR2-Mobile&amp;Age'!AW101="K"),OR('ENTR2-Mobile&amp;Age'!AW53="O",'ENTR2-Mobile&amp;Age'!AW101="O")),"",SUM('ENTR2-Mobile&amp;Age'!AV53,'ENTR2-Mobile&amp;Age'!AV101))</f>
        <v/>
      </c>
      <c r="I1461" s="316" t="str">
        <f>IF(AND(OR(AND('ENTR2-Mobile&amp;Age'!AW53="O",'ENTR2-Mobile&amp;Age'!AW101="O"),AND('ENTR2-Mobile&amp;Age'!AW53="K",'ENTR2-Mobile&amp;Age'!AW101="K")),SUM('ENTR2-Mobile&amp;Age'!AV53,'ENTR2-Mobile&amp;Age'!AV101)=0,ISNUMBER('ENTR2-Mobile&amp;Age'!AV149)),"",IF(OR('ENTR2-Mobile&amp;Age'!AW53="O",'ENTR2-Mobile&amp;Age'!AW101="O"),"O",IF(AND('ENTR2-Mobile&amp;Age'!AW53='ENTR2-Mobile&amp;Age'!AW101,OR('ENTR2-Mobile&amp;Age'!AW53="K",'ENTR2-Mobile&amp;Age'!AW53="W",'ENTR2-Mobile&amp;Age'!AW53="M")), UPPER('ENTR2-Mobile&amp;Age'!AW53),"")))</f>
        <v/>
      </c>
      <c r="J1461" s="321" t="s">
        <v>184</v>
      </c>
      <c r="K1461" s="322" t="str">
        <f>IF(AND(ISBLANK('ENTR2-Mobile&amp;Age'!AV149),$L$1461&lt;&gt;"M"),"",'ENTR2-Mobile&amp;Age'!AV149)</f>
        <v/>
      </c>
      <c r="L1461" s="316" t="str">
        <f>IF(ISBLANK('ENTR2-Mobile&amp;Age'!AW149),"",'ENTR2-Mobile&amp;Age'!AW149)</f>
        <v/>
      </c>
      <c r="M1461" s="317" t="str">
        <f t="shared" si="23"/>
        <v>OK</v>
      </c>
      <c r="N1461" s="342"/>
    </row>
    <row r="1462" spans="1:14" ht="22.5" x14ac:dyDescent="0.2">
      <c r="A1462" s="316" t="s">
        <v>389</v>
      </c>
      <c r="B1462" s="316" t="s">
        <v>3719</v>
      </c>
      <c r="C1462" s="316" t="s">
        <v>387</v>
      </c>
      <c r="D1462" s="318" t="s">
        <v>1551</v>
      </c>
      <c r="E1462" s="321" t="s">
        <v>184</v>
      </c>
      <c r="F1462" s="316" t="s">
        <v>387</v>
      </c>
      <c r="G1462" s="318" t="s">
        <v>1552</v>
      </c>
      <c r="H1462" s="316" t="str">
        <f>IF(OR(AND('ENTR2-Mobile&amp;Age'!AV54="",'ENTR2-Mobile&amp;Age'!AW54=""),AND('ENTR2-Mobile&amp;Age'!AV102="",'ENTR2-Mobile&amp;Age'!AW102=""),AND('ENTR2-Mobile&amp;Age'!AW54="K",'ENTR2-Mobile&amp;Age'!AW102="K"),OR('ENTR2-Mobile&amp;Age'!AW54="O",'ENTR2-Mobile&amp;Age'!AW102="O")),"",SUM('ENTR2-Mobile&amp;Age'!AV54,'ENTR2-Mobile&amp;Age'!AV102))</f>
        <v/>
      </c>
      <c r="I1462" s="316" t="str">
        <f>IF(AND(OR(AND('ENTR2-Mobile&amp;Age'!AW54="O",'ENTR2-Mobile&amp;Age'!AW102="O"),AND('ENTR2-Mobile&amp;Age'!AW54="K",'ENTR2-Mobile&amp;Age'!AW102="K")),SUM('ENTR2-Mobile&amp;Age'!AV54,'ENTR2-Mobile&amp;Age'!AV102)=0,ISNUMBER('ENTR2-Mobile&amp;Age'!AV150)),"",IF(OR('ENTR2-Mobile&amp;Age'!AW54="O",'ENTR2-Mobile&amp;Age'!AW102="O"),"O",IF(AND('ENTR2-Mobile&amp;Age'!AW54='ENTR2-Mobile&amp;Age'!AW102,OR('ENTR2-Mobile&amp;Age'!AW54="K",'ENTR2-Mobile&amp;Age'!AW54="W",'ENTR2-Mobile&amp;Age'!AW54="M")), UPPER('ENTR2-Mobile&amp;Age'!AW54),"")))</f>
        <v/>
      </c>
      <c r="J1462" s="321" t="s">
        <v>184</v>
      </c>
      <c r="K1462" s="322" t="str">
        <f>IF(AND(ISBLANK('ENTR2-Mobile&amp;Age'!AV150),$L$1462&lt;&gt;"M"),"",'ENTR2-Mobile&amp;Age'!AV150)</f>
        <v/>
      </c>
      <c r="L1462" s="316" t="str">
        <f>IF(ISBLANK('ENTR2-Mobile&amp;Age'!AW150),"",'ENTR2-Mobile&amp;Age'!AW150)</f>
        <v/>
      </c>
      <c r="M1462" s="317" t="str">
        <f t="shared" si="23"/>
        <v>OK</v>
      </c>
      <c r="N1462" s="342"/>
    </row>
    <row r="1463" spans="1:14" ht="22.5" x14ac:dyDescent="0.2">
      <c r="A1463" s="316" t="s">
        <v>389</v>
      </c>
      <c r="B1463" s="316" t="s">
        <v>3720</v>
      </c>
      <c r="C1463" s="316" t="s">
        <v>387</v>
      </c>
      <c r="D1463" s="318" t="s">
        <v>1554</v>
      </c>
      <c r="E1463" s="321" t="s">
        <v>184</v>
      </c>
      <c r="F1463" s="316" t="s">
        <v>387</v>
      </c>
      <c r="G1463" s="318" t="s">
        <v>1555</v>
      </c>
      <c r="H1463" s="316" t="str">
        <f>IF(OR(AND('ENTR2-Mobile&amp;Age'!AV55="",'ENTR2-Mobile&amp;Age'!AW55=""),AND('ENTR2-Mobile&amp;Age'!AV103="",'ENTR2-Mobile&amp;Age'!AW103=""),AND('ENTR2-Mobile&amp;Age'!AW55="K",'ENTR2-Mobile&amp;Age'!AW103="K"),OR('ENTR2-Mobile&amp;Age'!AW55="O",'ENTR2-Mobile&amp;Age'!AW103="O")),"",SUM('ENTR2-Mobile&amp;Age'!AV55,'ENTR2-Mobile&amp;Age'!AV103))</f>
        <v/>
      </c>
      <c r="I1463" s="316" t="str">
        <f>IF(AND(OR(AND('ENTR2-Mobile&amp;Age'!AW55="O",'ENTR2-Mobile&amp;Age'!AW103="O"),AND('ENTR2-Mobile&amp;Age'!AW55="K",'ENTR2-Mobile&amp;Age'!AW103="K")),SUM('ENTR2-Mobile&amp;Age'!AV55,'ENTR2-Mobile&amp;Age'!AV103)=0,ISNUMBER('ENTR2-Mobile&amp;Age'!AV151)),"",IF(OR('ENTR2-Mobile&amp;Age'!AW55="O",'ENTR2-Mobile&amp;Age'!AW103="O"),"O",IF(AND('ENTR2-Mobile&amp;Age'!AW55='ENTR2-Mobile&amp;Age'!AW103,OR('ENTR2-Mobile&amp;Age'!AW55="K",'ENTR2-Mobile&amp;Age'!AW55="W",'ENTR2-Mobile&amp;Age'!AW55="M")), UPPER('ENTR2-Mobile&amp;Age'!AW55),"")))</f>
        <v/>
      </c>
      <c r="J1463" s="321" t="s">
        <v>184</v>
      </c>
      <c r="K1463" s="322" t="str">
        <f>IF(AND(ISBLANK('ENTR2-Mobile&amp;Age'!AV151),$L$1463&lt;&gt;"M"),"",'ENTR2-Mobile&amp;Age'!AV151)</f>
        <v/>
      </c>
      <c r="L1463" s="316" t="str">
        <f>IF(ISBLANK('ENTR2-Mobile&amp;Age'!AW151),"",'ENTR2-Mobile&amp;Age'!AW151)</f>
        <v/>
      </c>
      <c r="M1463" s="317" t="str">
        <f t="shared" si="23"/>
        <v>OK</v>
      </c>
      <c r="N1463" s="342"/>
    </row>
    <row r="1464" spans="1:14" ht="22.5" x14ac:dyDescent="0.2">
      <c r="A1464" s="316" t="s">
        <v>389</v>
      </c>
      <c r="B1464" s="316" t="s">
        <v>3721</v>
      </c>
      <c r="C1464" s="316" t="s">
        <v>387</v>
      </c>
      <c r="D1464" s="318" t="s">
        <v>1557</v>
      </c>
      <c r="E1464" s="321" t="s">
        <v>184</v>
      </c>
      <c r="F1464" s="316" t="s">
        <v>387</v>
      </c>
      <c r="G1464" s="318" t="s">
        <v>1558</v>
      </c>
      <c r="H1464" s="316" t="str">
        <f>IF(OR(AND('ENTR2-Mobile&amp;Age'!AV56="",'ENTR2-Mobile&amp;Age'!AW56=""),AND('ENTR2-Mobile&amp;Age'!AV104="",'ENTR2-Mobile&amp;Age'!AW104=""),AND('ENTR2-Mobile&amp;Age'!AW56="K",'ENTR2-Mobile&amp;Age'!AW104="K"),OR('ENTR2-Mobile&amp;Age'!AW56="O",'ENTR2-Mobile&amp;Age'!AW104="O")),"",SUM('ENTR2-Mobile&amp;Age'!AV56,'ENTR2-Mobile&amp;Age'!AV104))</f>
        <v/>
      </c>
      <c r="I1464" s="316" t="str">
        <f>IF(AND(OR(AND('ENTR2-Mobile&amp;Age'!AW56="O",'ENTR2-Mobile&amp;Age'!AW104="O"),AND('ENTR2-Mobile&amp;Age'!AW56="K",'ENTR2-Mobile&amp;Age'!AW104="K")),SUM('ENTR2-Mobile&amp;Age'!AV56,'ENTR2-Mobile&amp;Age'!AV104)=0,ISNUMBER('ENTR2-Mobile&amp;Age'!AV152)),"",IF(OR('ENTR2-Mobile&amp;Age'!AW56="O",'ENTR2-Mobile&amp;Age'!AW104="O"),"O",IF(AND('ENTR2-Mobile&amp;Age'!AW56='ENTR2-Mobile&amp;Age'!AW104,OR('ENTR2-Mobile&amp;Age'!AW56="K",'ENTR2-Mobile&amp;Age'!AW56="W",'ENTR2-Mobile&amp;Age'!AW56="M")), UPPER('ENTR2-Mobile&amp;Age'!AW56),"")))</f>
        <v/>
      </c>
      <c r="J1464" s="321" t="s">
        <v>184</v>
      </c>
      <c r="K1464" s="322" t="str">
        <f>IF(AND(ISBLANK('ENTR2-Mobile&amp;Age'!AV152),$L$1464&lt;&gt;"M"),"",'ENTR2-Mobile&amp;Age'!AV152)</f>
        <v/>
      </c>
      <c r="L1464" s="316" t="str">
        <f>IF(ISBLANK('ENTR2-Mobile&amp;Age'!AW152),"",'ENTR2-Mobile&amp;Age'!AW152)</f>
        <v/>
      </c>
      <c r="M1464" s="317" t="str">
        <f t="shared" si="23"/>
        <v>OK</v>
      </c>
      <c r="N1464" s="342"/>
    </row>
    <row r="1465" spans="1:14" ht="22.5" x14ac:dyDescent="0.2">
      <c r="A1465" s="316" t="s">
        <v>389</v>
      </c>
      <c r="B1465" s="316" t="s">
        <v>3722</v>
      </c>
      <c r="C1465" s="316" t="s">
        <v>387</v>
      </c>
      <c r="D1465" s="318" t="s">
        <v>1560</v>
      </c>
      <c r="E1465" s="321" t="s">
        <v>184</v>
      </c>
      <c r="F1465" s="316" t="s">
        <v>387</v>
      </c>
      <c r="G1465" s="318" t="s">
        <v>1561</v>
      </c>
      <c r="H1465" s="316" t="str">
        <f>IF(OR(AND('ENTR2-Mobile&amp;Age'!AV57="",'ENTR2-Mobile&amp;Age'!AW57=""),AND('ENTR2-Mobile&amp;Age'!AV105="",'ENTR2-Mobile&amp;Age'!AW105=""),AND('ENTR2-Mobile&amp;Age'!AW57="K",'ENTR2-Mobile&amp;Age'!AW105="K"),OR('ENTR2-Mobile&amp;Age'!AW57="O",'ENTR2-Mobile&amp;Age'!AW105="O")),"",SUM('ENTR2-Mobile&amp;Age'!AV57,'ENTR2-Mobile&amp;Age'!AV105))</f>
        <v/>
      </c>
      <c r="I1465" s="316" t="str">
        <f>IF(AND(OR(AND('ENTR2-Mobile&amp;Age'!AW57="O",'ENTR2-Mobile&amp;Age'!AW105="O"),AND('ENTR2-Mobile&amp;Age'!AW57="K",'ENTR2-Mobile&amp;Age'!AW105="K")),SUM('ENTR2-Mobile&amp;Age'!AV57,'ENTR2-Mobile&amp;Age'!AV105)=0,ISNUMBER('ENTR2-Mobile&amp;Age'!AV153)),"",IF(OR('ENTR2-Mobile&amp;Age'!AW57="O",'ENTR2-Mobile&amp;Age'!AW105="O"),"O",IF(AND('ENTR2-Mobile&amp;Age'!AW57='ENTR2-Mobile&amp;Age'!AW105,OR('ENTR2-Mobile&amp;Age'!AW57="K",'ENTR2-Mobile&amp;Age'!AW57="W",'ENTR2-Mobile&amp;Age'!AW57="M")), UPPER('ENTR2-Mobile&amp;Age'!AW57),"")))</f>
        <v/>
      </c>
      <c r="J1465" s="321" t="s">
        <v>184</v>
      </c>
      <c r="K1465" s="322" t="str">
        <f>IF(AND(ISBLANK('ENTR2-Mobile&amp;Age'!AV153),$L$1465&lt;&gt;"M"),"",'ENTR2-Mobile&amp;Age'!AV153)</f>
        <v/>
      </c>
      <c r="L1465" s="316" t="str">
        <f>IF(ISBLANK('ENTR2-Mobile&amp;Age'!AW153),"",'ENTR2-Mobile&amp;Age'!AW153)</f>
        <v/>
      </c>
      <c r="M1465" s="317" t="str">
        <f t="shared" si="23"/>
        <v>OK</v>
      </c>
      <c r="N1465" s="342"/>
    </row>
    <row r="1466" spans="1:14" ht="22.5" x14ac:dyDescent="0.2">
      <c r="A1466" s="316" t="s">
        <v>389</v>
      </c>
      <c r="B1466" s="316" t="s">
        <v>3723</v>
      </c>
      <c r="C1466" s="316" t="s">
        <v>387</v>
      </c>
      <c r="D1466" s="318" t="s">
        <v>1563</v>
      </c>
      <c r="E1466" s="321" t="s">
        <v>184</v>
      </c>
      <c r="F1466" s="316" t="s">
        <v>387</v>
      </c>
      <c r="G1466" s="318" t="s">
        <v>1564</v>
      </c>
      <c r="H1466" s="316" t="str">
        <f>IF(OR(AND('ENTR2-Mobile&amp;Age'!AV58="",'ENTR2-Mobile&amp;Age'!AW58=""),AND('ENTR2-Mobile&amp;Age'!AV106="",'ENTR2-Mobile&amp;Age'!AW106=""),AND('ENTR2-Mobile&amp;Age'!AW58="K",'ENTR2-Mobile&amp;Age'!AW106="K"),OR('ENTR2-Mobile&amp;Age'!AW58="O",'ENTR2-Mobile&amp;Age'!AW106="O")),"",SUM('ENTR2-Mobile&amp;Age'!AV58,'ENTR2-Mobile&amp;Age'!AV106))</f>
        <v/>
      </c>
      <c r="I1466" s="316" t="str">
        <f>IF(AND(OR(AND('ENTR2-Mobile&amp;Age'!AW58="O",'ENTR2-Mobile&amp;Age'!AW106="O"),AND('ENTR2-Mobile&amp;Age'!AW58="K",'ENTR2-Mobile&amp;Age'!AW106="K")),SUM('ENTR2-Mobile&amp;Age'!AV58,'ENTR2-Mobile&amp;Age'!AV106)=0,ISNUMBER('ENTR2-Mobile&amp;Age'!AV154)),"",IF(OR('ENTR2-Mobile&amp;Age'!AW58="O",'ENTR2-Mobile&amp;Age'!AW106="O"),"O",IF(AND('ENTR2-Mobile&amp;Age'!AW58='ENTR2-Mobile&amp;Age'!AW106,OR('ENTR2-Mobile&amp;Age'!AW58="K",'ENTR2-Mobile&amp;Age'!AW58="W",'ENTR2-Mobile&amp;Age'!AW58="M")), UPPER('ENTR2-Mobile&amp;Age'!AW58),"")))</f>
        <v/>
      </c>
      <c r="J1466" s="321" t="s">
        <v>184</v>
      </c>
      <c r="K1466" s="322" t="str">
        <f>IF(AND(ISBLANK('ENTR2-Mobile&amp;Age'!AV154),$L$1466&lt;&gt;"M"),"",'ENTR2-Mobile&amp;Age'!AV154)</f>
        <v/>
      </c>
      <c r="L1466" s="316" t="str">
        <f>IF(ISBLANK('ENTR2-Mobile&amp;Age'!AW154),"",'ENTR2-Mobile&amp;Age'!AW154)</f>
        <v/>
      </c>
      <c r="M1466" s="317" t="str">
        <f t="shared" si="23"/>
        <v>OK</v>
      </c>
      <c r="N1466" s="342"/>
    </row>
    <row r="1467" spans="1:14" ht="22.5" x14ac:dyDescent="0.2">
      <c r="A1467" s="316" t="s">
        <v>389</v>
      </c>
      <c r="B1467" s="316" t="s">
        <v>3724</v>
      </c>
      <c r="C1467" s="316" t="s">
        <v>387</v>
      </c>
      <c r="D1467" s="318" t="s">
        <v>1566</v>
      </c>
      <c r="E1467" s="321" t="s">
        <v>184</v>
      </c>
      <c r="F1467" s="316" t="s">
        <v>387</v>
      </c>
      <c r="G1467" s="318" t="s">
        <v>1567</v>
      </c>
      <c r="H1467" s="316" t="str">
        <f>IF(OR(AND('ENTR2-Mobile&amp;Age'!AV59="",'ENTR2-Mobile&amp;Age'!AW59=""),AND('ENTR2-Mobile&amp;Age'!AV107="",'ENTR2-Mobile&amp;Age'!AW107=""),AND('ENTR2-Mobile&amp;Age'!AW59="K",'ENTR2-Mobile&amp;Age'!AW107="K"),OR('ENTR2-Mobile&amp;Age'!AW59="O",'ENTR2-Mobile&amp;Age'!AW107="O")),"",SUM('ENTR2-Mobile&amp;Age'!AV59,'ENTR2-Mobile&amp;Age'!AV107))</f>
        <v/>
      </c>
      <c r="I1467" s="316" t="str">
        <f>IF(AND(OR(AND('ENTR2-Mobile&amp;Age'!AW59="O",'ENTR2-Mobile&amp;Age'!AW107="O"),AND('ENTR2-Mobile&amp;Age'!AW59="K",'ENTR2-Mobile&amp;Age'!AW107="K")),SUM('ENTR2-Mobile&amp;Age'!AV59,'ENTR2-Mobile&amp;Age'!AV107)=0,ISNUMBER('ENTR2-Mobile&amp;Age'!AV155)),"",IF(OR('ENTR2-Mobile&amp;Age'!AW59="O",'ENTR2-Mobile&amp;Age'!AW107="O"),"O",IF(AND('ENTR2-Mobile&amp;Age'!AW59='ENTR2-Mobile&amp;Age'!AW107,OR('ENTR2-Mobile&amp;Age'!AW59="K",'ENTR2-Mobile&amp;Age'!AW59="W",'ENTR2-Mobile&amp;Age'!AW59="M")), UPPER('ENTR2-Mobile&amp;Age'!AW59),"")))</f>
        <v/>
      </c>
      <c r="J1467" s="321" t="s">
        <v>184</v>
      </c>
      <c r="K1467" s="322" t="str">
        <f>IF(AND(ISBLANK('ENTR2-Mobile&amp;Age'!AV155),$L$1467&lt;&gt;"M"),"",'ENTR2-Mobile&amp;Age'!AV155)</f>
        <v/>
      </c>
      <c r="L1467" s="316" t="str">
        <f>IF(ISBLANK('ENTR2-Mobile&amp;Age'!AW155),"",'ENTR2-Mobile&amp;Age'!AW155)</f>
        <v/>
      </c>
      <c r="M1467" s="317" t="str">
        <f t="shared" si="23"/>
        <v>OK</v>
      </c>
      <c r="N1467" s="342"/>
    </row>
    <row r="1468" spans="1:14" ht="22.5" x14ac:dyDescent="0.2">
      <c r="A1468" s="316" t="s">
        <v>389</v>
      </c>
      <c r="B1468" s="316" t="s">
        <v>3725</v>
      </c>
      <c r="C1468" s="316" t="s">
        <v>387</v>
      </c>
      <c r="D1468" s="318" t="s">
        <v>1569</v>
      </c>
      <c r="E1468" s="321" t="s">
        <v>184</v>
      </c>
      <c r="F1468" s="316" t="s">
        <v>387</v>
      </c>
      <c r="G1468" s="318" t="s">
        <v>1570</v>
      </c>
      <c r="H1468" s="316" t="str">
        <f>IF(OR(AND('ENTR2-Mobile&amp;Age'!AV60="",'ENTR2-Mobile&amp;Age'!AW60=""),AND('ENTR2-Mobile&amp;Age'!AV108="",'ENTR2-Mobile&amp;Age'!AW108=""),AND('ENTR2-Mobile&amp;Age'!AW60="K",'ENTR2-Mobile&amp;Age'!AW108="K"),OR('ENTR2-Mobile&amp;Age'!AW60="O",'ENTR2-Mobile&amp;Age'!AW108="O")),"",SUM('ENTR2-Mobile&amp;Age'!AV60,'ENTR2-Mobile&amp;Age'!AV108))</f>
        <v/>
      </c>
      <c r="I1468" s="316" t="str">
        <f>IF(AND(OR(AND('ENTR2-Mobile&amp;Age'!AW60="O",'ENTR2-Mobile&amp;Age'!AW108="O"),AND('ENTR2-Mobile&amp;Age'!AW60="K",'ENTR2-Mobile&amp;Age'!AW108="K")),SUM('ENTR2-Mobile&amp;Age'!AV60,'ENTR2-Mobile&amp;Age'!AV108)=0,ISNUMBER('ENTR2-Mobile&amp;Age'!AV156)),"",IF(OR('ENTR2-Mobile&amp;Age'!AW60="O",'ENTR2-Mobile&amp;Age'!AW108="O"),"O",IF(AND('ENTR2-Mobile&amp;Age'!AW60='ENTR2-Mobile&amp;Age'!AW108,OR('ENTR2-Mobile&amp;Age'!AW60="K",'ENTR2-Mobile&amp;Age'!AW60="W",'ENTR2-Mobile&amp;Age'!AW60="M")), UPPER('ENTR2-Mobile&amp;Age'!AW60),"")))</f>
        <v/>
      </c>
      <c r="J1468" s="321" t="s">
        <v>184</v>
      </c>
      <c r="K1468" s="322" t="str">
        <f>IF(AND(ISBLANK('ENTR2-Mobile&amp;Age'!AV156),$L$1468&lt;&gt;"M"),"",'ENTR2-Mobile&amp;Age'!AV156)</f>
        <v/>
      </c>
      <c r="L1468" s="316" t="str">
        <f>IF(ISBLANK('ENTR2-Mobile&amp;Age'!AW156),"",'ENTR2-Mobile&amp;Age'!AW156)</f>
        <v/>
      </c>
      <c r="M1468" s="317" t="str">
        <f t="shared" si="23"/>
        <v>OK</v>
      </c>
      <c r="N1468" s="342"/>
    </row>
    <row r="1469" spans="1:14" ht="22.5" x14ac:dyDescent="0.2">
      <c r="A1469" s="316" t="s">
        <v>389</v>
      </c>
      <c r="B1469" s="316" t="s">
        <v>3726</v>
      </c>
      <c r="C1469" s="316" t="s">
        <v>387</v>
      </c>
      <c r="D1469" s="318" t="s">
        <v>1572</v>
      </c>
      <c r="E1469" s="321" t="s">
        <v>184</v>
      </c>
      <c r="F1469" s="316" t="s">
        <v>387</v>
      </c>
      <c r="G1469" s="318" t="s">
        <v>1573</v>
      </c>
      <c r="H1469" s="316" t="str">
        <f>IF(OR(AND('ENTR2-Mobile&amp;Age'!AV61="",'ENTR2-Mobile&amp;Age'!AW61=""),AND('ENTR2-Mobile&amp;Age'!AV109="",'ENTR2-Mobile&amp;Age'!AW109=""),AND('ENTR2-Mobile&amp;Age'!AW61="K",'ENTR2-Mobile&amp;Age'!AW109="K"),OR('ENTR2-Mobile&amp;Age'!AW61="O",'ENTR2-Mobile&amp;Age'!AW109="O")),"",SUM('ENTR2-Mobile&amp;Age'!AV61,'ENTR2-Mobile&amp;Age'!AV109))</f>
        <v/>
      </c>
      <c r="I1469" s="316" t="str">
        <f>IF(AND(OR(AND('ENTR2-Mobile&amp;Age'!AW61="O",'ENTR2-Mobile&amp;Age'!AW109="O"),AND('ENTR2-Mobile&amp;Age'!AW61="K",'ENTR2-Mobile&amp;Age'!AW109="K")),SUM('ENTR2-Mobile&amp;Age'!AV61,'ENTR2-Mobile&amp;Age'!AV109)=0,ISNUMBER('ENTR2-Mobile&amp;Age'!AV157)),"",IF(OR('ENTR2-Mobile&amp;Age'!AW61="O",'ENTR2-Mobile&amp;Age'!AW109="O"),"O",IF(AND('ENTR2-Mobile&amp;Age'!AW61='ENTR2-Mobile&amp;Age'!AW109,OR('ENTR2-Mobile&amp;Age'!AW61="K",'ENTR2-Mobile&amp;Age'!AW61="W",'ENTR2-Mobile&amp;Age'!AW61="M")), UPPER('ENTR2-Mobile&amp;Age'!AW61),"")))</f>
        <v/>
      </c>
      <c r="J1469" s="321" t="s">
        <v>184</v>
      </c>
      <c r="K1469" s="322" t="str">
        <f>IF(AND(ISBLANK('ENTR2-Mobile&amp;Age'!AV157),$L$1469&lt;&gt;"M"),"",'ENTR2-Mobile&amp;Age'!AV157)</f>
        <v/>
      </c>
      <c r="L1469" s="316" t="str">
        <f>IF(ISBLANK('ENTR2-Mobile&amp;Age'!AW157),"",'ENTR2-Mobile&amp;Age'!AW157)</f>
        <v/>
      </c>
      <c r="M1469" s="317" t="str">
        <f t="shared" si="23"/>
        <v>OK</v>
      </c>
      <c r="N1469" s="342"/>
    </row>
    <row r="1470" spans="1:14" ht="22.5" x14ac:dyDescent="0.2">
      <c r="A1470" s="316" t="s">
        <v>389</v>
      </c>
      <c r="B1470" s="316" t="s">
        <v>3727</v>
      </c>
      <c r="C1470" s="316" t="s">
        <v>387</v>
      </c>
      <c r="D1470" s="318" t="s">
        <v>1575</v>
      </c>
      <c r="E1470" s="321" t="s">
        <v>184</v>
      </c>
      <c r="F1470" s="316" t="s">
        <v>387</v>
      </c>
      <c r="G1470" s="318" t="s">
        <v>1576</v>
      </c>
      <c r="H1470" s="316" t="str">
        <f>IF(OR(AND('ENTR2-Mobile&amp;Age'!AV62="",'ENTR2-Mobile&amp;Age'!AW62=""),AND('ENTR2-Mobile&amp;Age'!AV110="",'ENTR2-Mobile&amp;Age'!AW110=""),AND('ENTR2-Mobile&amp;Age'!AW62="K",'ENTR2-Mobile&amp;Age'!AW110="K"),OR('ENTR2-Mobile&amp;Age'!AW62="O",'ENTR2-Mobile&amp;Age'!AW110="O")),"",SUM('ENTR2-Mobile&amp;Age'!AV62,'ENTR2-Mobile&amp;Age'!AV110))</f>
        <v/>
      </c>
      <c r="I1470" s="316" t="str">
        <f>IF(AND(OR(AND('ENTR2-Mobile&amp;Age'!AW62="O",'ENTR2-Mobile&amp;Age'!AW110="O"),AND('ENTR2-Mobile&amp;Age'!AW62="K",'ENTR2-Mobile&amp;Age'!AW110="K")),SUM('ENTR2-Mobile&amp;Age'!AV62,'ENTR2-Mobile&amp;Age'!AV110)=0,ISNUMBER('ENTR2-Mobile&amp;Age'!AV158)),"",IF(OR('ENTR2-Mobile&amp;Age'!AW62="O",'ENTR2-Mobile&amp;Age'!AW110="O"),"O",IF(AND('ENTR2-Mobile&amp;Age'!AW62='ENTR2-Mobile&amp;Age'!AW110,OR('ENTR2-Mobile&amp;Age'!AW62="K",'ENTR2-Mobile&amp;Age'!AW62="W",'ENTR2-Mobile&amp;Age'!AW62="M")), UPPER('ENTR2-Mobile&amp;Age'!AW62),"")))</f>
        <v/>
      </c>
      <c r="J1470" s="321" t="s">
        <v>184</v>
      </c>
      <c r="K1470" s="322" t="str">
        <f>IF(AND(ISBLANK('ENTR2-Mobile&amp;Age'!AV158),$L$1470&lt;&gt;"M"),"",'ENTR2-Mobile&amp;Age'!AV158)</f>
        <v/>
      </c>
      <c r="L1470" s="316" t="str">
        <f>IF(ISBLANK('ENTR2-Mobile&amp;Age'!AW158),"",'ENTR2-Mobile&amp;Age'!AW158)</f>
        <v/>
      </c>
      <c r="M1470" s="317" t="str">
        <f t="shared" si="23"/>
        <v>OK</v>
      </c>
      <c r="N1470" s="342"/>
    </row>
    <row r="1471" spans="1:14" ht="22.5" x14ac:dyDescent="0.2">
      <c r="A1471" s="316" t="s">
        <v>389</v>
      </c>
      <c r="B1471" s="316" t="s">
        <v>3728</v>
      </c>
      <c r="C1471" s="316" t="s">
        <v>387</v>
      </c>
      <c r="D1471" s="318" t="s">
        <v>1578</v>
      </c>
      <c r="E1471" s="321" t="s">
        <v>184</v>
      </c>
      <c r="F1471" s="316" t="s">
        <v>387</v>
      </c>
      <c r="G1471" s="318" t="s">
        <v>1579</v>
      </c>
      <c r="H1471" s="316" t="str">
        <f>IF(OR(AND('ENTR2-Mobile&amp;Age'!AV63="",'ENTR2-Mobile&amp;Age'!AW63=""),AND('ENTR2-Mobile&amp;Age'!AV111="",'ENTR2-Mobile&amp;Age'!AW111=""),AND('ENTR2-Mobile&amp;Age'!AW63="K",'ENTR2-Mobile&amp;Age'!AW111="K"),OR('ENTR2-Mobile&amp;Age'!AW63="O",'ENTR2-Mobile&amp;Age'!AW111="O")),"",SUM('ENTR2-Mobile&amp;Age'!AV63,'ENTR2-Mobile&amp;Age'!AV111))</f>
        <v/>
      </c>
      <c r="I1471" s="316" t="str">
        <f>IF(AND(OR(AND('ENTR2-Mobile&amp;Age'!AW63="O",'ENTR2-Mobile&amp;Age'!AW111="O"),AND('ENTR2-Mobile&amp;Age'!AW63="K",'ENTR2-Mobile&amp;Age'!AW111="K")),SUM('ENTR2-Mobile&amp;Age'!AV63,'ENTR2-Mobile&amp;Age'!AV111)=0,ISNUMBER('ENTR2-Mobile&amp;Age'!AV159)),"",IF(OR('ENTR2-Mobile&amp;Age'!AW63="O",'ENTR2-Mobile&amp;Age'!AW111="O"),"O",IF(AND('ENTR2-Mobile&amp;Age'!AW63='ENTR2-Mobile&amp;Age'!AW111,OR('ENTR2-Mobile&amp;Age'!AW63="K",'ENTR2-Mobile&amp;Age'!AW63="W",'ENTR2-Mobile&amp;Age'!AW63="M")), UPPER('ENTR2-Mobile&amp;Age'!AW63),"")))</f>
        <v/>
      </c>
      <c r="J1471" s="321" t="s">
        <v>184</v>
      </c>
      <c r="K1471" s="322" t="str">
        <f>IF(AND(ISBLANK('ENTR2-Mobile&amp;Age'!AV159),$L$1471&lt;&gt;"M"),"",'ENTR2-Mobile&amp;Age'!AV159)</f>
        <v/>
      </c>
      <c r="L1471" s="316" t="str">
        <f>IF(ISBLANK('ENTR2-Mobile&amp;Age'!AW159),"",'ENTR2-Mobile&amp;Age'!AW159)</f>
        <v/>
      </c>
      <c r="M1471" s="317" t="str">
        <f t="shared" si="23"/>
        <v>OK</v>
      </c>
      <c r="N1471" s="342"/>
    </row>
    <row r="1472" spans="1:14" ht="22.5" x14ac:dyDescent="0.2">
      <c r="A1472" s="316" t="s">
        <v>389</v>
      </c>
      <c r="B1472" s="316" t="s">
        <v>3729</v>
      </c>
      <c r="C1472" s="316" t="s">
        <v>387</v>
      </c>
      <c r="D1472" s="318" t="s">
        <v>1581</v>
      </c>
      <c r="E1472" s="321" t="s">
        <v>184</v>
      </c>
      <c r="F1472" s="316" t="s">
        <v>387</v>
      </c>
      <c r="G1472" s="318" t="s">
        <v>1582</v>
      </c>
      <c r="H1472" s="316" t="str">
        <f>IF(OR(AND('ENTR2-Mobile&amp;Age'!AV64="",'ENTR2-Mobile&amp;Age'!AW64=""),AND('ENTR2-Mobile&amp;Age'!AV112="",'ENTR2-Mobile&amp;Age'!AW112=""),AND('ENTR2-Mobile&amp;Age'!AW64="K",'ENTR2-Mobile&amp;Age'!AW112="K"),OR('ENTR2-Mobile&amp;Age'!AW64="O",'ENTR2-Mobile&amp;Age'!AW112="O")),"",SUM('ENTR2-Mobile&amp;Age'!AV64,'ENTR2-Mobile&amp;Age'!AV112))</f>
        <v/>
      </c>
      <c r="I1472" s="316" t="str">
        <f>IF(AND(OR(AND('ENTR2-Mobile&amp;Age'!AW64="O",'ENTR2-Mobile&amp;Age'!AW112="O"),AND('ENTR2-Mobile&amp;Age'!AW64="K",'ENTR2-Mobile&amp;Age'!AW112="K")),SUM('ENTR2-Mobile&amp;Age'!AV64,'ENTR2-Mobile&amp;Age'!AV112)=0,ISNUMBER('ENTR2-Mobile&amp;Age'!AV160)),"",IF(OR('ENTR2-Mobile&amp;Age'!AW64="O",'ENTR2-Mobile&amp;Age'!AW112="O"),"O",IF(AND('ENTR2-Mobile&amp;Age'!AW64='ENTR2-Mobile&amp;Age'!AW112,OR('ENTR2-Mobile&amp;Age'!AW64="K",'ENTR2-Mobile&amp;Age'!AW64="W",'ENTR2-Mobile&amp;Age'!AW64="M")), UPPER('ENTR2-Mobile&amp;Age'!AW64),"")))</f>
        <v/>
      </c>
      <c r="J1472" s="321" t="s">
        <v>184</v>
      </c>
      <c r="K1472" s="322" t="str">
        <f>IF(AND(ISBLANK('ENTR2-Mobile&amp;Age'!AV160),$L$1472&lt;&gt;"M"),"",'ENTR2-Mobile&amp;Age'!AV160)</f>
        <v/>
      </c>
      <c r="L1472" s="316" t="str">
        <f>IF(ISBLANK('ENTR2-Mobile&amp;Age'!AW160),"",'ENTR2-Mobile&amp;Age'!AW160)</f>
        <v/>
      </c>
      <c r="M1472" s="317" t="str">
        <f t="shared" si="23"/>
        <v>OK</v>
      </c>
      <c r="N1472" s="342"/>
    </row>
    <row r="1473" spans="1:14" ht="22.5" x14ac:dyDescent="0.2">
      <c r="A1473" s="316" t="s">
        <v>389</v>
      </c>
      <c r="B1473" s="316" t="s">
        <v>3730</v>
      </c>
      <c r="C1473" s="316" t="s">
        <v>387</v>
      </c>
      <c r="D1473" s="318" t="s">
        <v>1584</v>
      </c>
      <c r="E1473" s="321" t="s">
        <v>184</v>
      </c>
      <c r="F1473" s="316" t="s">
        <v>387</v>
      </c>
      <c r="G1473" s="318" t="s">
        <v>1585</v>
      </c>
      <c r="H1473" s="316" t="str">
        <f>IF(OR(AND('ENTR2-Mobile&amp;Age'!AV65="",'ENTR2-Mobile&amp;Age'!AW65=""),AND('ENTR2-Mobile&amp;Age'!AV113="",'ENTR2-Mobile&amp;Age'!AW113=""),AND('ENTR2-Mobile&amp;Age'!AW65="K",'ENTR2-Mobile&amp;Age'!AW113="K"),OR('ENTR2-Mobile&amp;Age'!AW65="O",'ENTR2-Mobile&amp;Age'!AW113="O")),"",SUM('ENTR2-Mobile&amp;Age'!AV65,'ENTR2-Mobile&amp;Age'!AV113))</f>
        <v/>
      </c>
      <c r="I1473" s="316" t="str">
        <f>IF(AND(OR(AND('ENTR2-Mobile&amp;Age'!AW65="O",'ENTR2-Mobile&amp;Age'!AW113="O"),AND('ENTR2-Mobile&amp;Age'!AW65="K",'ENTR2-Mobile&amp;Age'!AW113="K")),SUM('ENTR2-Mobile&amp;Age'!AV65,'ENTR2-Mobile&amp;Age'!AV113)=0,ISNUMBER('ENTR2-Mobile&amp;Age'!AV161)),"",IF(OR('ENTR2-Mobile&amp;Age'!AW65="O",'ENTR2-Mobile&amp;Age'!AW113="O"),"O",IF(AND('ENTR2-Mobile&amp;Age'!AW65='ENTR2-Mobile&amp;Age'!AW113,OR('ENTR2-Mobile&amp;Age'!AW65="K",'ENTR2-Mobile&amp;Age'!AW65="W",'ENTR2-Mobile&amp;Age'!AW65="M")), UPPER('ENTR2-Mobile&amp;Age'!AW65),"")))</f>
        <v/>
      </c>
      <c r="J1473" s="321" t="s">
        <v>184</v>
      </c>
      <c r="K1473" s="322" t="str">
        <f>IF(AND(ISBLANK('ENTR2-Mobile&amp;Age'!AV161),$L$1473&lt;&gt;"M"),"",'ENTR2-Mobile&amp;Age'!AV161)</f>
        <v/>
      </c>
      <c r="L1473" s="316" t="str">
        <f>IF(ISBLANK('ENTR2-Mobile&amp;Age'!AW161),"",'ENTR2-Mobile&amp;Age'!AW161)</f>
        <v/>
      </c>
      <c r="M1473" s="317" t="str">
        <f t="shared" ref="M1473:M1536" si="24">IF(AND(ISNUMBER(H1473),ISNUMBER(K1473)),IF(OR(ROUND(H1473,0)&lt;&gt;ROUND(K1473,0),I1473&lt;&gt;L1473),"Check","OK"),IF(OR(AND(H1473&lt;&gt;K1473,I1473&lt;&gt;"M",L1473&lt;&gt;"M"),I1473&lt;&gt;L1473),"Check","OK"))</f>
        <v>OK</v>
      </c>
      <c r="N1473" s="342"/>
    </row>
    <row r="1474" spans="1:14" ht="22.5" x14ac:dyDescent="0.2">
      <c r="A1474" s="316" t="s">
        <v>389</v>
      </c>
      <c r="B1474" s="316" t="s">
        <v>3731</v>
      </c>
      <c r="C1474" s="316" t="s">
        <v>387</v>
      </c>
      <c r="D1474" s="318" t="s">
        <v>1587</v>
      </c>
      <c r="E1474" s="321" t="s">
        <v>184</v>
      </c>
      <c r="F1474" s="316" t="s">
        <v>387</v>
      </c>
      <c r="G1474" s="318" t="s">
        <v>1588</v>
      </c>
      <c r="H1474" s="316" t="str">
        <f>IF(OR(AND('ENTR2-Mobile&amp;Age'!AV66="",'ENTR2-Mobile&amp;Age'!AW66=""),AND('ENTR2-Mobile&amp;Age'!AV114="",'ENTR2-Mobile&amp;Age'!AW114=""),AND('ENTR2-Mobile&amp;Age'!AW66="K",'ENTR2-Mobile&amp;Age'!AW114="K"),OR('ENTR2-Mobile&amp;Age'!AW66="O",'ENTR2-Mobile&amp;Age'!AW114="O")),"",SUM('ENTR2-Mobile&amp;Age'!AV66,'ENTR2-Mobile&amp;Age'!AV114))</f>
        <v/>
      </c>
      <c r="I1474" s="316" t="str">
        <f>IF(AND(OR(AND('ENTR2-Mobile&amp;Age'!AW66="O",'ENTR2-Mobile&amp;Age'!AW114="O"),AND('ENTR2-Mobile&amp;Age'!AW66="K",'ENTR2-Mobile&amp;Age'!AW114="K")),SUM('ENTR2-Mobile&amp;Age'!AV66,'ENTR2-Mobile&amp;Age'!AV114)=0,ISNUMBER('ENTR2-Mobile&amp;Age'!AV162)),"",IF(OR('ENTR2-Mobile&amp;Age'!AW66="O",'ENTR2-Mobile&amp;Age'!AW114="O"),"O",IF(AND('ENTR2-Mobile&amp;Age'!AW66='ENTR2-Mobile&amp;Age'!AW114,OR('ENTR2-Mobile&amp;Age'!AW66="K",'ENTR2-Mobile&amp;Age'!AW66="W",'ENTR2-Mobile&amp;Age'!AW66="M")), UPPER('ENTR2-Mobile&amp;Age'!AW66),"")))</f>
        <v/>
      </c>
      <c r="J1474" s="321" t="s">
        <v>184</v>
      </c>
      <c r="K1474" s="322" t="str">
        <f>IF(AND(ISBLANK('ENTR2-Mobile&amp;Age'!AV162),$L$1474&lt;&gt;"M"),"",'ENTR2-Mobile&amp;Age'!AV162)</f>
        <v/>
      </c>
      <c r="L1474" s="316" t="str">
        <f>IF(ISBLANK('ENTR2-Mobile&amp;Age'!AW162),"",'ENTR2-Mobile&amp;Age'!AW162)</f>
        <v/>
      </c>
      <c r="M1474" s="317" t="str">
        <f t="shared" si="24"/>
        <v>OK</v>
      </c>
      <c r="N1474" s="342"/>
    </row>
    <row r="1475" spans="1:14" ht="22.5" x14ac:dyDescent="0.2">
      <c r="A1475" s="316" t="s">
        <v>389</v>
      </c>
      <c r="B1475" s="316" t="s">
        <v>3732</v>
      </c>
      <c r="C1475" s="316" t="s">
        <v>387</v>
      </c>
      <c r="D1475" s="318" t="s">
        <v>1590</v>
      </c>
      <c r="E1475" s="321" t="s">
        <v>184</v>
      </c>
      <c r="F1475" s="316" t="s">
        <v>387</v>
      </c>
      <c r="G1475" s="318" t="s">
        <v>1591</v>
      </c>
      <c r="H1475" s="316" t="str">
        <f>IF(OR(AND('ENTR2-Mobile&amp;Age'!AV67="",'ENTR2-Mobile&amp;Age'!AW67=""),AND('ENTR2-Mobile&amp;Age'!AV115="",'ENTR2-Mobile&amp;Age'!AW115=""),AND('ENTR2-Mobile&amp;Age'!AW67="K",'ENTR2-Mobile&amp;Age'!AW115="K"),OR('ENTR2-Mobile&amp;Age'!AW67="O",'ENTR2-Mobile&amp;Age'!AW115="O")),"",SUM('ENTR2-Mobile&amp;Age'!AV67,'ENTR2-Mobile&amp;Age'!AV115))</f>
        <v/>
      </c>
      <c r="I1475" s="316" t="str">
        <f>IF(AND(OR(AND('ENTR2-Mobile&amp;Age'!AW67="O",'ENTR2-Mobile&amp;Age'!AW115="O"),AND('ENTR2-Mobile&amp;Age'!AW67="K",'ENTR2-Mobile&amp;Age'!AW115="K")),SUM('ENTR2-Mobile&amp;Age'!AV67,'ENTR2-Mobile&amp;Age'!AV115)=0,ISNUMBER('ENTR2-Mobile&amp;Age'!AV163)),"",IF(OR('ENTR2-Mobile&amp;Age'!AW67="O",'ENTR2-Mobile&amp;Age'!AW115="O"),"O",IF(AND('ENTR2-Mobile&amp;Age'!AW67='ENTR2-Mobile&amp;Age'!AW115,OR('ENTR2-Mobile&amp;Age'!AW67="K",'ENTR2-Mobile&amp;Age'!AW67="W",'ENTR2-Mobile&amp;Age'!AW67="M")), UPPER('ENTR2-Mobile&amp;Age'!AW67),"")))</f>
        <v/>
      </c>
      <c r="J1475" s="321" t="s">
        <v>184</v>
      </c>
      <c r="K1475" s="322" t="str">
        <f>IF(AND(ISBLANK('ENTR2-Mobile&amp;Age'!AV163),$L$1475&lt;&gt;"M"),"",'ENTR2-Mobile&amp;Age'!AV163)</f>
        <v/>
      </c>
      <c r="L1475" s="316" t="str">
        <f>IF(ISBLANK('ENTR2-Mobile&amp;Age'!AW163),"",'ENTR2-Mobile&amp;Age'!AW163)</f>
        <v/>
      </c>
      <c r="M1475" s="317" t="str">
        <f t="shared" si="24"/>
        <v>OK</v>
      </c>
      <c r="N1475" s="342"/>
    </row>
    <row r="1476" spans="1:14" ht="22.5" x14ac:dyDescent="0.2">
      <c r="A1476" s="316" t="s">
        <v>389</v>
      </c>
      <c r="B1476" s="316" t="s">
        <v>3733</v>
      </c>
      <c r="C1476" s="316" t="s">
        <v>387</v>
      </c>
      <c r="D1476" s="318" t="s">
        <v>1593</v>
      </c>
      <c r="E1476" s="321" t="s">
        <v>184</v>
      </c>
      <c r="F1476" s="316" t="s">
        <v>387</v>
      </c>
      <c r="G1476" s="318" t="s">
        <v>1594</v>
      </c>
      <c r="H1476" s="316" t="str">
        <f>IF(OR(AND('ENTR2-Mobile&amp;Age'!AV68="",'ENTR2-Mobile&amp;Age'!AW68=""),AND('ENTR2-Mobile&amp;Age'!AV116="",'ENTR2-Mobile&amp;Age'!AW116=""),AND('ENTR2-Mobile&amp;Age'!AW68="K",'ENTR2-Mobile&amp;Age'!AW116="K"),OR('ENTR2-Mobile&amp;Age'!AW68="O",'ENTR2-Mobile&amp;Age'!AW116="O")),"",SUM('ENTR2-Mobile&amp;Age'!AV68,'ENTR2-Mobile&amp;Age'!AV116))</f>
        <v/>
      </c>
      <c r="I1476" s="316" t="str">
        <f>IF(AND(OR(AND('ENTR2-Mobile&amp;Age'!AW68="O",'ENTR2-Mobile&amp;Age'!AW116="O"),AND('ENTR2-Mobile&amp;Age'!AW68="K",'ENTR2-Mobile&amp;Age'!AW116="K")),SUM('ENTR2-Mobile&amp;Age'!AV68,'ENTR2-Mobile&amp;Age'!AV116)=0,ISNUMBER('ENTR2-Mobile&amp;Age'!AV164)),"",IF(OR('ENTR2-Mobile&amp;Age'!AW68="O",'ENTR2-Mobile&amp;Age'!AW116="O"),"O",IF(AND('ENTR2-Mobile&amp;Age'!AW68='ENTR2-Mobile&amp;Age'!AW116,OR('ENTR2-Mobile&amp;Age'!AW68="K",'ENTR2-Mobile&amp;Age'!AW68="W",'ENTR2-Mobile&amp;Age'!AW68="M")), UPPER('ENTR2-Mobile&amp;Age'!AW68),"")))</f>
        <v/>
      </c>
      <c r="J1476" s="321" t="s">
        <v>184</v>
      </c>
      <c r="K1476" s="322" t="str">
        <f>IF(AND(ISBLANK('ENTR2-Mobile&amp;Age'!AV164),$L$1476&lt;&gt;"M"),"",'ENTR2-Mobile&amp;Age'!AV164)</f>
        <v/>
      </c>
      <c r="L1476" s="316" t="str">
        <f>IF(ISBLANK('ENTR2-Mobile&amp;Age'!AW164),"",'ENTR2-Mobile&amp;Age'!AW164)</f>
        <v/>
      </c>
      <c r="M1476" s="317" t="str">
        <f t="shared" si="24"/>
        <v>OK</v>
      </c>
      <c r="N1476" s="342"/>
    </row>
    <row r="1477" spans="1:14" ht="22.5" x14ac:dyDescent="0.2">
      <c r="A1477" s="316" t="s">
        <v>389</v>
      </c>
      <c r="B1477" s="316" t="s">
        <v>3734</v>
      </c>
      <c r="C1477" s="316" t="s">
        <v>387</v>
      </c>
      <c r="D1477" s="318" t="s">
        <v>1596</v>
      </c>
      <c r="E1477" s="321" t="s">
        <v>184</v>
      </c>
      <c r="F1477" s="316" t="s">
        <v>387</v>
      </c>
      <c r="G1477" s="318" t="s">
        <v>1597</v>
      </c>
      <c r="H1477" s="316" t="str">
        <f>IF(OR(AND('ENTR2-Mobile&amp;Age'!AV69="",'ENTR2-Mobile&amp;Age'!AW69=""),AND('ENTR2-Mobile&amp;Age'!AV117="",'ENTR2-Mobile&amp;Age'!AW117=""),AND('ENTR2-Mobile&amp;Age'!AW69="K",'ENTR2-Mobile&amp;Age'!AW117="K"),OR('ENTR2-Mobile&amp;Age'!AW69="O",'ENTR2-Mobile&amp;Age'!AW117="O")),"",SUM('ENTR2-Mobile&amp;Age'!AV69,'ENTR2-Mobile&amp;Age'!AV117))</f>
        <v/>
      </c>
      <c r="I1477" s="316" t="str">
        <f>IF(AND(OR(AND('ENTR2-Mobile&amp;Age'!AW69="O",'ENTR2-Mobile&amp;Age'!AW117="O"),AND('ENTR2-Mobile&amp;Age'!AW69="K",'ENTR2-Mobile&amp;Age'!AW117="K")),SUM('ENTR2-Mobile&amp;Age'!AV69,'ENTR2-Mobile&amp;Age'!AV117)=0,ISNUMBER('ENTR2-Mobile&amp;Age'!AV165)),"",IF(OR('ENTR2-Mobile&amp;Age'!AW69="O",'ENTR2-Mobile&amp;Age'!AW117="O"),"O",IF(AND('ENTR2-Mobile&amp;Age'!AW69='ENTR2-Mobile&amp;Age'!AW117,OR('ENTR2-Mobile&amp;Age'!AW69="K",'ENTR2-Mobile&amp;Age'!AW69="W",'ENTR2-Mobile&amp;Age'!AW69="M")), UPPER('ENTR2-Mobile&amp;Age'!AW69),"")))</f>
        <v/>
      </c>
      <c r="J1477" s="321" t="s">
        <v>184</v>
      </c>
      <c r="K1477" s="322" t="str">
        <f>IF(AND(ISBLANK('ENTR2-Mobile&amp;Age'!AV165),$L$1477&lt;&gt;"M"),"",'ENTR2-Mobile&amp;Age'!AV165)</f>
        <v/>
      </c>
      <c r="L1477" s="316" t="str">
        <f>IF(ISBLANK('ENTR2-Mobile&amp;Age'!AW165),"",'ENTR2-Mobile&amp;Age'!AW165)</f>
        <v/>
      </c>
      <c r="M1477" s="317" t="str">
        <f t="shared" si="24"/>
        <v>OK</v>
      </c>
      <c r="N1477" s="342"/>
    </row>
    <row r="1478" spans="1:14" ht="22.5" x14ac:dyDescent="0.2">
      <c r="A1478" s="316" t="s">
        <v>389</v>
      </c>
      <c r="B1478" s="316" t="s">
        <v>3735</v>
      </c>
      <c r="C1478" s="316" t="s">
        <v>387</v>
      </c>
      <c r="D1478" s="318" t="s">
        <v>1599</v>
      </c>
      <c r="E1478" s="321" t="s">
        <v>184</v>
      </c>
      <c r="F1478" s="316" t="s">
        <v>387</v>
      </c>
      <c r="G1478" s="318" t="s">
        <v>1600</v>
      </c>
      <c r="H1478" s="316" t="str">
        <f>IF(OR(AND('ENTR2-Mobile&amp;Age'!AV70="",'ENTR2-Mobile&amp;Age'!AW70=""),AND('ENTR2-Mobile&amp;Age'!AV118="",'ENTR2-Mobile&amp;Age'!AW118=""),AND('ENTR2-Mobile&amp;Age'!AW70="K",'ENTR2-Mobile&amp;Age'!AW118="K"),OR('ENTR2-Mobile&amp;Age'!AW70="O",'ENTR2-Mobile&amp;Age'!AW118="O")),"",SUM('ENTR2-Mobile&amp;Age'!AV70,'ENTR2-Mobile&amp;Age'!AV118))</f>
        <v/>
      </c>
      <c r="I1478" s="316" t="str">
        <f>IF(AND(OR(AND('ENTR2-Mobile&amp;Age'!AW70="O",'ENTR2-Mobile&amp;Age'!AW118="O"),AND('ENTR2-Mobile&amp;Age'!AW70="K",'ENTR2-Mobile&amp;Age'!AW118="K")),SUM('ENTR2-Mobile&amp;Age'!AV70,'ENTR2-Mobile&amp;Age'!AV118)=0,ISNUMBER('ENTR2-Mobile&amp;Age'!AV166)),"",IF(OR('ENTR2-Mobile&amp;Age'!AW70="O",'ENTR2-Mobile&amp;Age'!AW118="O"),"O",IF(AND('ENTR2-Mobile&amp;Age'!AW70='ENTR2-Mobile&amp;Age'!AW118,OR('ENTR2-Mobile&amp;Age'!AW70="K",'ENTR2-Mobile&amp;Age'!AW70="W",'ENTR2-Mobile&amp;Age'!AW70="M")), UPPER('ENTR2-Mobile&amp;Age'!AW70),"")))</f>
        <v/>
      </c>
      <c r="J1478" s="321" t="s">
        <v>184</v>
      </c>
      <c r="K1478" s="322" t="str">
        <f>IF(AND(ISBLANK('ENTR2-Mobile&amp;Age'!AV166),$L$1478&lt;&gt;"M"),"",'ENTR2-Mobile&amp;Age'!AV166)</f>
        <v/>
      </c>
      <c r="L1478" s="316" t="str">
        <f>IF(ISBLANK('ENTR2-Mobile&amp;Age'!AW166),"",'ENTR2-Mobile&amp;Age'!AW166)</f>
        <v/>
      </c>
      <c r="M1478" s="317" t="str">
        <f t="shared" si="24"/>
        <v>OK</v>
      </c>
      <c r="N1478" s="342"/>
    </row>
    <row r="1479" spans="1:14" ht="22.5" x14ac:dyDescent="0.2">
      <c r="A1479" s="316" t="s">
        <v>389</v>
      </c>
      <c r="B1479" s="316" t="s">
        <v>3736</v>
      </c>
      <c r="C1479" s="316" t="s">
        <v>387</v>
      </c>
      <c r="D1479" s="318" t="s">
        <v>1602</v>
      </c>
      <c r="E1479" s="321" t="s">
        <v>184</v>
      </c>
      <c r="F1479" s="316" t="s">
        <v>387</v>
      </c>
      <c r="G1479" s="318" t="s">
        <v>1603</v>
      </c>
      <c r="H1479" s="316" t="str">
        <f>IF(OR(AND('ENTR2-Mobile&amp;Age'!AV71="",'ENTR2-Mobile&amp;Age'!AW71=""),AND('ENTR2-Mobile&amp;Age'!AV119="",'ENTR2-Mobile&amp;Age'!AW119=""),AND('ENTR2-Mobile&amp;Age'!AW71="K",'ENTR2-Mobile&amp;Age'!AW119="K"),OR('ENTR2-Mobile&amp;Age'!AW71="O",'ENTR2-Mobile&amp;Age'!AW119="O")),"",SUM('ENTR2-Mobile&amp;Age'!AV71,'ENTR2-Mobile&amp;Age'!AV119))</f>
        <v/>
      </c>
      <c r="I1479" s="316" t="str">
        <f>IF(AND(OR(AND('ENTR2-Mobile&amp;Age'!AW71="O",'ENTR2-Mobile&amp;Age'!AW119="O"),AND('ENTR2-Mobile&amp;Age'!AW71="K",'ENTR2-Mobile&amp;Age'!AW119="K")),SUM('ENTR2-Mobile&amp;Age'!AV71,'ENTR2-Mobile&amp;Age'!AV119)=0,ISNUMBER('ENTR2-Mobile&amp;Age'!AV167)),"",IF(OR('ENTR2-Mobile&amp;Age'!AW71="O",'ENTR2-Mobile&amp;Age'!AW119="O"),"O",IF(AND('ENTR2-Mobile&amp;Age'!AW71='ENTR2-Mobile&amp;Age'!AW119,OR('ENTR2-Mobile&amp;Age'!AW71="K",'ENTR2-Mobile&amp;Age'!AW71="W",'ENTR2-Mobile&amp;Age'!AW71="M")), UPPER('ENTR2-Mobile&amp;Age'!AW71),"")))</f>
        <v/>
      </c>
      <c r="J1479" s="321" t="s">
        <v>184</v>
      </c>
      <c r="K1479" s="322" t="str">
        <f>IF(AND(ISBLANK('ENTR2-Mobile&amp;Age'!AV167),$L$1479&lt;&gt;"M"),"",'ENTR2-Mobile&amp;Age'!AV167)</f>
        <v/>
      </c>
      <c r="L1479" s="316" t="str">
        <f>IF(ISBLANK('ENTR2-Mobile&amp;Age'!AW167),"",'ENTR2-Mobile&amp;Age'!AW167)</f>
        <v/>
      </c>
      <c r="M1479" s="317" t="str">
        <f t="shared" si="24"/>
        <v>OK</v>
      </c>
      <c r="N1479" s="342"/>
    </row>
    <row r="1480" spans="1:14" ht="22.5" x14ac:dyDescent="0.2">
      <c r="A1480" s="316" t="s">
        <v>389</v>
      </c>
      <c r="B1480" s="316" t="s">
        <v>3737</v>
      </c>
      <c r="C1480" s="316" t="s">
        <v>387</v>
      </c>
      <c r="D1480" s="318" t="s">
        <v>1605</v>
      </c>
      <c r="E1480" s="321" t="s">
        <v>184</v>
      </c>
      <c r="F1480" s="316" t="s">
        <v>387</v>
      </c>
      <c r="G1480" s="318" t="s">
        <v>1606</v>
      </c>
      <c r="H1480" s="316" t="str">
        <f>IF(OR(AND('ENTR2-Mobile&amp;Age'!AV72="",'ENTR2-Mobile&amp;Age'!AW72=""),AND('ENTR2-Mobile&amp;Age'!AV120="",'ENTR2-Mobile&amp;Age'!AW120=""),AND('ENTR2-Mobile&amp;Age'!AW72="K",'ENTR2-Mobile&amp;Age'!AW120="K"),OR('ENTR2-Mobile&amp;Age'!AW72="O",'ENTR2-Mobile&amp;Age'!AW120="O")),"",SUM('ENTR2-Mobile&amp;Age'!AV72,'ENTR2-Mobile&amp;Age'!AV120))</f>
        <v/>
      </c>
      <c r="I1480" s="316" t="str">
        <f>IF(AND(OR(AND('ENTR2-Mobile&amp;Age'!AW72="O",'ENTR2-Mobile&amp;Age'!AW120="O"),AND('ENTR2-Mobile&amp;Age'!AW72="K",'ENTR2-Mobile&amp;Age'!AW120="K")),SUM('ENTR2-Mobile&amp;Age'!AV72,'ENTR2-Mobile&amp;Age'!AV120)=0,ISNUMBER('ENTR2-Mobile&amp;Age'!AV168)),"",IF(OR('ENTR2-Mobile&amp;Age'!AW72="O",'ENTR2-Mobile&amp;Age'!AW120="O"),"O",IF(AND('ENTR2-Mobile&amp;Age'!AW72='ENTR2-Mobile&amp;Age'!AW120,OR('ENTR2-Mobile&amp;Age'!AW72="K",'ENTR2-Mobile&amp;Age'!AW72="W",'ENTR2-Mobile&amp;Age'!AW72="M")), UPPER('ENTR2-Mobile&amp;Age'!AW72),"")))</f>
        <v/>
      </c>
      <c r="J1480" s="321" t="s">
        <v>184</v>
      </c>
      <c r="K1480" s="322" t="str">
        <f>IF(AND(ISBLANK('ENTR2-Mobile&amp;Age'!AV168),$L$1480&lt;&gt;"M"),"",'ENTR2-Mobile&amp;Age'!AV168)</f>
        <v/>
      </c>
      <c r="L1480" s="316" t="str">
        <f>IF(ISBLANK('ENTR2-Mobile&amp;Age'!AW168),"",'ENTR2-Mobile&amp;Age'!AW168)</f>
        <v/>
      </c>
      <c r="M1480" s="317" t="str">
        <f t="shared" si="24"/>
        <v>OK</v>
      </c>
      <c r="N1480" s="342"/>
    </row>
    <row r="1481" spans="1:14" ht="22.5" x14ac:dyDescent="0.2">
      <c r="A1481" s="316" t="s">
        <v>389</v>
      </c>
      <c r="B1481" s="316" t="s">
        <v>3738</v>
      </c>
      <c r="C1481" s="316" t="s">
        <v>387</v>
      </c>
      <c r="D1481" s="318" t="s">
        <v>1608</v>
      </c>
      <c r="E1481" s="321" t="s">
        <v>184</v>
      </c>
      <c r="F1481" s="316" t="s">
        <v>387</v>
      </c>
      <c r="G1481" s="318" t="s">
        <v>1609</v>
      </c>
      <c r="H1481" s="316" t="str">
        <f>IF(OR(AND('ENTR2-Mobile&amp;Age'!AV73="",'ENTR2-Mobile&amp;Age'!AW73=""),AND('ENTR2-Mobile&amp;Age'!AV121="",'ENTR2-Mobile&amp;Age'!AW121=""),AND('ENTR2-Mobile&amp;Age'!AW73="K",'ENTR2-Mobile&amp;Age'!AW121="K"),OR('ENTR2-Mobile&amp;Age'!AW73="O",'ENTR2-Mobile&amp;Age'!AW121="O")),"",SUM('ENTR2-Mobile&amp;Age'!AV73,'ENTR2-Mobile&amp;Age'!AV121))</f>
        <v/>
      </c>
      <c r="I1481" s="316" t="str">
        <f>IF(AND(OR(AND('ENTR2-Mobile&amp;Age'!AW73="O",'ENTR2-Mobile&amp;Age'!AW121="O"),AND('ENTR2-Mobile&amp;Age'!AW73="K",'ENTR2-Mobile&amp;Age'!AW121="K")),SUM('ENTR2-Mobile&amp;Age'!AV73,'ENTR2-Mobile&amp;Age'!AV121)=0,ISNUMBER('ENTR2-Mobile&amp;Age'!AV169)),"",IF(OR('ENTR2-Mobile&amp;Age'!AW73="O",'ENTR2-Mobile&amp;Age'!AW121="O"),"O",IF(AND('ENTR2-Mobile&amp;Age'!AW73='ENTR2-Mobile&amp;Age'!AW121,OR('ENTR2-Mobile&amp;Age'!AW73="K",'ENTR2-Mobile&amp;Age'!AW73="W",'ENTR2-Mobile&amp;Age'!AW73="M")), UPPER('ENTR2-Mobile&amp;Age'!AW73),"")))</f>
        <v/>
      </c>
      <c r="J1481" s="321" t="s">
        <v>184</v>
      </c>
      <c r="K1481" s="322" t="str">
        <f>IF(AND(ISBLANK('ENTR2-Mobile&amp;Age'!AV169),$L$1481&lt;&gt;"M"),"",'ENTR2-Mobile&amp;Age'!AV169)</f>
        <v/>
      </c>
      <c r="L1481" s="316" t="str">
        <f>IF(ISBLANK('ENTR2-Mobile&amp;Age'!AW169),"",'ENTR2-Mobile&amp;Age'!AW169)</f>
        <v/>
      </c>
      <c r="M1481" s="317" t="str">
        <f t="shared" si="24"/>
        <v>OK</v>
      </c>
      <c r="N1481" s="342"/>
    </row>
    <row r="1482" spans="1:14" ht="22.5" x14ac:dyDescent="0.2">
      <c r="A1482" s="316" t="s">
        <v>389</v>
      </c>
      <c r="B1482" s="316" t="s">
        <v>3739</v>
      </c>
      <c r="C1482" s="316" t="s">
        <v>387</v>
      </c>
      <c r="D1482" s="318" t="s">
        <v>1611</v>
      </c>
      <c r="E1482" s="321" t="s">
        <v>184</v>
      </c>
      <c r="F1482" s="316" t="s">
        <v>387</v>
      </c>
      <c r="G1482" s="318" t="s">
        <v>1612</v>
      </c>
      <c r="H1482" s="316" t="str">
        <f>IF(OR(AND('ENTR2-Mobile&amp;Age'!AV74="",'ENTR2-Mobile&amp;Age'!AW74=""),AND('ENTR2-Mobile&amp;Age'!AV122="",'ENTR2-Mobile&amp;Age'!AW122=""),AND('ENTR2-Mobile&amp;Age'!AW74="K",'ENTR2-Mobile&amp;Age'!AW122="K"),OR('ENTR2-Mobile&amp;Age'!AW74="O",'ENTR2-Mobile&amp;Age'!AW122="O")),"",SUM('ENTR2-Mobile&amp;Age'!AV74,'ENTR2-Mobile&amp;Age'!AV122))</f>
        <v/>
      </c>
      <c r="I1482" s="316" t="str">
        <f>IF(AND(OR(AND('ENTR2-Mobile&amp;Age'!AW74="O",'ENTR2-Mobile&amp;Age'!AW122="O"),AND('ENTR2-Mobile&amp;Age'!AW74="K",'ENTR2-Mobile&amp;Age'!AW122="K")),SUM('ENTR2-Mobile&amp;Age'!AV74,'ENTR2-Mobile&amp;Age'!AV122)=0,ISNUMBER('ENTR2-Mobile&amp;Age'!AV170)),"",IF(OR('ENTR2-Mobile&amp;Age'!AW74="O",'ENTR2-Mobile&amp;Age'!AW122="O"),"O",IF(AND('ENTR2-Mobile&amp;Age'!AW74='ENTR2-Mobile&amp;Age'!AW122,OR('ENTR2-Mobile&amp;Age'!AW74="K",'ENTR2-Mobile&amp;Age'!AW74="W",'ENTR2-Mobile&amp;Age'!AW74="M")), UPPER('ENTR2-Mobile&amp;Age'!AW74),"")))</f>
        <v/>
      </c>
      <c r="J1482" s="321" t="s">
        <v>184</v>
      </c>
      <c r="K1482" s="322" t="str">
        <f>IF(AND(ISBLANK('ENTR2-Mobile&amp;Age'!AV170),$L$1482&lt;&gt;"M"),"",'ENTR2-Mobile&amp;Age'!AV170)</f>
        <v/>
      </c>
      <c r="L1482" s="316" t="str">
        <f>IF(ISBLANK('ENTR2-Mobile&amp;Age'!AW170),"",'ENTR2-Mobile&amp;Age'!AW170)</f>
        <v/>
      </c>
      <c r="M1482" s="317" t="str">
        <f t="shared" si="24"/>
        <v>OK</v>
      </c>
      <c r="N1482" s="342"/>
    </row>
    <row r="1483" spans="1:14" ht="22.5" x14ac:dyDescent="0.2">
      <c r="A1483" s="316" t="s">
        <v>389</v>
      </c>
      <c r="B1483" s="316" t="s">
        <v>3740</v>
      </c>
      <c r="C1483" s="316" t="s">
        <v>387</v>
      </c>
      <c r="D1483" s="318" t="s">
        <v>1614</v>
      </c>
      <c r="E1483" s="321" t="s">
        <v>184</v>
      </c>
      <c r="F1483" s="316" t="s">
        <v>387</v>
      </c>
      <c r="G1483" s="318" t="s">
        <v>1615</v>
      </c>
      <c r="H1483" s="316" t="str">
        <f>IF(OR(AND('ENTR2-Mobile&amp;Age'!AV75="",'ENTR2-Mobile&amp;Age'!AW75=""),AND('ENTR2-Mobile&amp;Age'!AV123="",'ENTR2-Mobile&amp;Age'!AW123=""),AND('ENTR2-Mobile&amp;Age'!AW75="K",'ENTR2-Mobile&amp;Age'!AW123="K"),OR('ENTR2-Mobile&amp;Age'!AW75="O",'ENTR2-Mobile&amp;Age'!AW123="O")),"",SUM('ENTR2-Mobile&amp;Age'!AV75,'ENTR2-Mobile&amp;Age'!AV123))</f>
        <v/>
      </c>
      <c r="I1483" s="316" t="str">
        <f>IF(AND(OR(AND('ENTR2-Mobile&amp;Age'!AW75="O",'ENTR2-Mobile&amp;Age'!AW123="O"),AND('ENTR2-Mobile&amp;Age'!AW75="K",'ENTR2-Mobile&amp;Age'!AW123="K")),SUM('ENTR2-Mobile&amp;Age'!AV75,'ENTR2-Mobile&amp;Age'!AV123)=0,ISNUMBER('ENTR2-Mobile&amp;Age'!AV171)),"",IF(OR('ENTR2-Mobile&amp;Age'!AW75="O",'ENTR2-Mobile&amp;Age'!AW123="O"),"O",IF(AND('ENTR2-Mobile&amp;Age'!AW75='ENTR2-Mobile&amp;Age'!AW123,OR('ENTR2-Mobile&amp;Age'!AW75="K",'ENTR2-Mobile&amp;Age'!AW75="W",'ENTR2-Mobile&amp;Age'!AW75="M")), UPPER('ENTR2-Mobile&amp;Age'!AW75),"")))</f>
        <v/>
      </c>
      <c r="J1483" s="321" t="s">
        <v>184</v>
      </c>
      <c r="K1483" s="322" t="str">
        <f>IF(AND(ISBLANK('ENTR2-Mobile&amp;Age'!AV171),$L$1483&lt;&gt;"M"),"",'ENTR2-Mobile&amp;Age'!AV171)</f>
        <v/>
      </c>
      <c r="L1483" s="316" t="str">
        <f>IF(ISBLANK('ENTR2-Mobile&amp;Age'!AW171),"",'ENTR2-Mobile&amp;Age'!AW171)</f>
        <v/>
      </c>
      <c r="M1483" s="317" t="str">
        <f t="shared" si="24"/>
        <v>OK</v>
      </c>
      <c r="N1483" s="342"/>
    </row>
    <row r="1484" spans="1:14" ht="22.5" x14ac:dyDescent="0.2">
      <c r="A1484" s="316" t="s">
        <v>389</v>
      </c>
      <c r="B1484" s="316" t="s">
        <v>3741</v>
      </c>
      <c r="C1484" s="316" t="s">
        <v>387</v>
      </c>
      <c r="D1484" s="318" t="s">
        <v>1617</v>
      </c>
      <c r="E1484" s="321" t="s">
        <v>184</v>
      </c>
      <c r="F1484" s="316" t="s">
        <v>387</v>
      </c>
      <c r="G1484" s="318" t="s">
        <v>1618</v>
      </c>
      <c r="H1484" s="316" t="str">
        <f>IF(OR(AND('ENTR2-Mobile&amp;Age'!AV76="",'ENTR2-Mobile&amp;Age'!AW76=""),AND('ENTR2-Mobile&amp;Age'!AV124="",'ENTR2-Mobile&amp;Age'!AW124=""),AND('ENTR2-Mobile&amp;Age'!AW76="K",'ENTR2-Mobile&amp;Age'!AW124="K"),OR('ENTR2-Mobile&amp;Age'!AW76="O",'ENTR2-Mobile&amp;Age'!AW124="O")),"",SUM('ENTR2-Mobile&amp;Age'!AV76,'ENTR2-Mobile&amp;Age'!AV124))</f>
        <v/>
      </c>
      <c r="I1484" s="316" t="str">
        <f>IF(AND(OR(AND('ENTR2-Mobile&amp;Age'!AW76="O",'ENTR2-Mobile&amp;Age'!AW124="O"),AND('ENTR2-Mobile&amp;Age'!AW76="K",'ENTR2-Mobile&amp;Age'!AW124="K")),SUM('ENTR2-Mobile&amp;Age'!AV76,'ENTR2-Mobile&amp;Age'!AV124)=0,ISNUMBER('ENTR2-Mobile&amp;Age'!AV172)),"",IF(OR('ENTR2-Mobile&amp;Age'!AW76="O",'ENTR2-Mobile&amp;Age'!AW124="O"),"O",IF(AND('ENTR2-Mobile&amp;Age'!AW76='ENTR2-Mobile&amp;Age'!AW124,OR('ENTR2-Mobile&amp;Age'!AW76="K",'ENTR2-Mobile&amp;Age'!AW76="W",'ENTR2-Mobile&amp;Age'!AW76="M")), UPPER('ENTR2-Mobile&amp;Age'!AW76),"")))</f>
        <v/>
      </c>
      <c r="J1484" s="321" t="s">
        <v>184</v>
      </c>
      <c r="K1484" s="322" t="str">
        <f>IF(AND(ISBLANK('ENTR2-Mobile&amp;Age'!AV172),$L$1484&lt;&gt;"M"),"",'ENTR2-Mobile&amp;Age'!AV172)</f>
        <v/>
      </c>
      <c r="L1484" s="316" t="str">
        <f>IF(ISBLANK('ENTR2-Mobile&amp;Age'!AW172),"",'ENTR2-Mobile&amp;Age'!AW172)</f>
        <v/>
      </c>
      <c r="M1484" s="317" t="str">
        <f t="shared" si="24"/>
        <v>OK</v>
      </c>
      <c r="N1484" s="342"/>
    </row>
    <row r="1485" spans="1:14" ht="22.5" x14ac:dyDescent="0.2">
      <c r="A1485" s="316" t="s">
        <v>389</v>
      </c>
      <c r="B1485" s="316" t="s">
        <v>3742</v>
      </c>
      <c r="C1485" s="316" t="s">
        <v>387</v>
      </c>
      <c r="D1485" s="318" t="s">
        <v>1620</v>
      </c>
      <c r="E1485" s="321" t="s">
        <v>184</v>
      </c>
      <c r="F1485" s="316" t="s">
        <v>387</v>
      </c>
      <c r="G1485" s="318" t="s">
        <v>417</v>
      </c>
      <c r="H1485" s="316" t="str">
        <f>IF(OR(AND('ENTR2-Mobile&amp;Age'!AV77="",'ENTR2-Mobile&amp;Age'!AW77=""),AND('ENTR2-Mobile&amp;Age'!AV125="",'ENTR2-Mobile&amp;Age'!AW125=""),AND('ENTR2-Mobile&amp;Age'!AW77="K",'ENTR2-Mobile&amp;Age'!AW125="K"),OR('ENTR2-Mobile&amp;Age'!AW77="O",'ENTR2-Mobile&amp;Age'!AW125="O")),"",SUM('ENTR2-Mobile&amp;Age'!AV77,'ENTR2-Mobile&amp;Age'!AV125))</f>
        <v/>
      </c>
      <c r="I1485" s="316" t="str">
        <f>IF(AND(OR(AND('ENTR2-Mobile&amp;Age'!AW77="O",'ENTR2-Mobile&amp;Age'!AW125="O"),AND('ENTR2-Mobile&amp;Age'!AW77="K",'ENTR2-Mobile&amp;Age'!AW125="K")),SUM('ENTR2-Mobile&amp;Age'!AV77,'ENTR2-Mobile&amp;Age'!AV125)=0,ISNUMBER('ENTR2-Mobile&amp;Age'!AV173)),"",IF(OR('ENTR2-Mobile&amp;Age'!AW77="O",'ENTR2-Mobile&amp;Age'!AW125="O"),"O",IF(AND('ENTR2-Mobile&amp;Age'!AW77='ENTR2-Mobile&amp;Age'!AW125,OR('ENTR2-Mobile&amp;Age'!AW77="K",'ENTR2-Mobile&amp;Age'!AW77="W",'ENTR2-Mobile&amp;Age'!AW77="M")), UPPER('ENTR2-Mobile&amp;Age'!AW77),"")))</f>
        <v/>
      </c>
      <c r="J1485" s="321" t="s">
        <v>184</v>
      </c>
      <c r="K1485" s="322" t="str">
        <f>IF(AND(ISBLANK('ENTR2-Mobile&amp;Age'!AV173),$L$1485&lt;&gt;"M"),"",'ENTR2-Mobile&amp;Age'!AV173)</f>
        <v/>
      </c>
      <c r="L1485" s="316" t="str">
        <f>IF(ISBLANK('ENTR2-Mobile&amp;Age'!AW173),"",'ENTR2-Mobile&amp;Age'!AW173)</f>
        <v/>
      </c>
      <c r="M1485" s="317" t="str">
        <f t="shared" si="24"/>
        <v>OK</v>
      </c>
      <c r="N1485" s="342"/>
    </row>
    <row r="1486" spans="1:14" ht="22.5" x14ac:dyDescent="0.2">
      <c r="A1486" s="316" t="s">
        <v>389</v>
      </c>
      <c r="B1486" s="316" t="s">
        <v>6831</v>
      </c>
      <c r="C1486" s="316" t="s">
        <v>387</v>
      </c>
      <c r="D1486" s="318" t="s">
        <v>1622</v>
      </c>
      <c r="E1486" s="321" t="s">
        <v>184</v>
      </c>
      <c r="F1486" s="316" t="s">
        <v>387</v>
      </c>
      <c r="G1486" s="318" t="s">
        <v>437</v>
      </c>
      <c r="H1486" s="316" t="str">
        <f>IF(OR(SUMPRODUCT(--('ENTR2-Mobile&amp;Age'!AY31:'ENTR2-Mobile&amp;Age'!AY76=""),--('ENTR2-Mobile&amp;Age'!AZ31:'ENTR2-Mobile&amp;Age'!AZ76=""))&gt;0,COUNTIF('ENTR2-Mobile&amp;Age'!AZ31:'ENTR2-Mobile&amp;Age'!AZ76,"O")&gt;0, COUNTIF('ENTR2-Mobile&amp;Age'!AZ31:'ENTR2-Mobile&amp;Age'!AZ76,"K")=46),"",SUM('ENTR2-Mobile&amp;Age'!AY31:'ENTR2-Mobile&amp;Age'!AY76))</f>
        <v/>
      </c>
      <c r="I1486" s="316" t="str">
        <f xml:space="preserve"> IF(AND(OR(COUNTIF('ENTR2-Mobile&amp;Age'!AZ31:'ENTR2-Mobile&amp;Age'!AZ76,"O")=46,COUNTIF('ENTR2-Mobile&amp;Age'!AZ31:'ENTR2-Mobile&amp;Age'!AZ76,"K")=46),SUM('ENTR2-Mobile&amp;Age'!AY31:'ENTR2-Mobile&amp;Age'!AY76)=0,ISNUMBER('ENTR2-Mobile&amp;Age'!AY77)),"",IF(COUNTIF('ENTR2-Mobile&amp;Age'!AZ31:'ENTR2-Mobile&amp;Age'!AZ76,"O")&gt;0,"O", IF(AND(COUNTIF('ENTR2-Mobile&amp;Age'!AZ31:'ENTR2-Mobile&amp;Age'!AZ76,'ENTR2-Mobile&amp;Age'!AZ31)=46,OR('ENTR2-Mobile&amp;Age'!AZ31="K",'ENTR2-Mobile&amp;Age'!AZ31="W",'ENTR2-Mobile&amp;Age'!AZ31="M")),UPPER('ENTR2-Mobile&amp;Age'!AZ31),"")))</f>
        <v/>
      </c>
      <c r="J1486" s="321" t="s">
        <v>184</v>
      </c>
      <c r="K1486" s="322" t="str">
        <f>IF(AND(ISBLANK('ENTR2-Mobile&amp;Age'!AY77),$L$1486&lt;&gt;"M"),"",'ENTR2-Mobile&amp;Age'!AY77)</f>
        <v/>
      </c>
      <c r="L1486" s="316" t="str">
        <f>IF(ISBLANK('ENTR2-Mobile&amp;Age'!AZ77),"",'ENTR2-Mobile&amp;Age'!AZ77)</f>
        <v/>
      </c>
      <c r="M1486" s="317" t="str">
        <f t="shared" si="24"/>
        <v>OK</v>
      </c>
      <c r="N1486" s="342"/>
    </row>
    <row r="1487" spans="1:14" ht="22.5" x14ac:dyDescent="0.2">
      <c r="A1487" s="316" t="s">
        <v>389</v>
      </c>
      <c r="B1487" s="316" t="s">
        <v>6832</v>
      </c>
      <c r="C1487" s="316" t="s">
        <v>387</v>
      </c>
      <c r="D1487" s="318" t="s">
        <v>1624</v>
      </c>
      <c r="E1487" s="321" t="s">
        <v>184</v>
      </c>
      <c r="F1487" s="316" t="s">
        <v>387</v>
      </c>
      <c r="G1487" s="318" t="s">
        <v>451</v>
      </c>
      <c r="H1487" s="316" t="str">
        <f>IF(OR(SUMPRODUCT(--('ENTR2-Mobile&amp;Age'!AY79:'ENTR2-Mobile&amp;Age'!AY124=""),--('ENTR2-Mobile&amp;Age'!AZ79:'ENTR2-Mobile&amp;Age'!AZ124=""))&gt;0,COUNTIF('ENTR2-Mobile&amp;Age'!AZ79:'ENTR2-Mobile&amp;Age'!AZ124,"O")&gt;0, COUNTIF('ENTR2-Mobile&amp;Age'!AZ79:'ENTR2-Mobile&amp;Age'!AZ124,"K")=46),"",SUM('ENTR2-Mobile&amp;Age'!AY79:'ENTR2-Mobile&amp;Age'!AY124))</f>
        <v/>
      </c>
      <c r="I1487" s="316" t="str">
        <f xml:space="preserve"> IF(AND(OR(COUNTIF('ENTR2-Mobile&amp;Age'!AZ79:'ENTR2-Mobile&amp;Age'!AZ124,"O")=46,COUNTIF('ENTR2-Mobile&amp;Age'!AZ79:'ENTR2-Mobile&amp;Age'!AZ124,"K")=46),SUM('ENTR2-Mobile&amp;Age'!AY79:'ENTR2-Mobile&amp;Age'!AY124)=0,ISNUMBER('ENTR2-Mobile&amp;Age'!AY125)),"",IF(COUNTIF('ENTR2-Mobile&amp;Age'!AZ79:'ENTR2-Mobile&amp;Age'!AZ124,"O")&gt;0,"O", IF(AND(COUNTIF('ENTR2-Mobile&amp;Age'!AZ79:'ENTR2-Mobile&amp;Age'!AZ124,'ENTR2-Mobile&amp;Age'!AZ79)=46,OR('ENTR2-Mobile&amp;Age'!AZ79="K",'ENTR2-Mobile&amp;Age'!AZ79="W",'ENTR2-Mobile&amp;Age'!AZ79="M")),UPPER('ENTR2-Mobile&amp;Age'!AZ79),"")))</f>
        <v/>
      </c>
      <c r="J1487" s="321" t="s">
        <v>184</v>
      </c>
      <c r="K1487" s="322" t="str">
        <f>IF(AND(ISBLANK('ENTR2-Mobile&amp;Age'!AY125),$L$1487&lt;&gt;"M"),"",'ENTR2-Mobile&amp;Age'!AY125)</f>
        <v/>
      </c>
      <c r="L1487" s="316" t="str">
        <f>IF(ISBLANK('ENTR2-Mobile&amp;Age'!AZ125),"",'ENTR2-Mobile&amp;Age'!AZ125)</f>
        <v/>
      </c>
      <c r="M1487" s="317" t="str">
        <f t="shared" si="24"/>
        <v>OK</v>
      </c>
      <c r="N1487" s="342"/>
    </row>
    <row r="1488" spans="1:14" ht="22.5" x14ac:dyDescent="0.2">
      <c r="A1488" s="316" t="s">
        <v>389</v>
      </c>
      <c r="B1488" s="316" t="s">
        <v>6833</v>
      </c>
      <c r="C1488" s="316" t="s">
        <v>387</v>
      </c>
      <c r="D1488" s="318" t="s">
        <v>1626</v>
      </c>
      <c r="E1488" s="321" t="s">
        <v>184</v>
      </c>
      <c r="F1488" s="316" t="s">
        <v>387</v>
      </c>
      <c r="G1488" s="318" t="s">
        <v>1627</v>
      </c>
      <c r="H1488" s="316" t="str">
        <f>IF(OR(AND('ENTR2-Mobile&amp;Age'!AY31="",'ENTR2-Mobile&amp;Age'!AZ31=""),AND('ENTR2-Mobile&amp;Age'!AY79="",'ENTR2-Mobile&amp;Age'!AZ79=""),AND('ENTR2-Mobile&amp;Age'!AZ31="K",'ENTR2-Mobile&amp;Age'!AZ79="K"),OR('ENTR2-Mobile&amp;Age'!AZ31="O",'ENTR2-Mobile&amp;Age'!AZ79="O")),"",SUM('ENTR2-Mobile&amp;Age'!AY31,'ENTR2-Mobile&amp;Age'!AY79))</f>
        <v/>
      </c>
      <c r="I1488" s="316" t="str">
        <f>IF(AND(OR(AND('ENTR2-Mobile&amp;Age'!AZ31="O",'ENTR2-Mobile&amp;Age'!AZ79="O"),AND('ENTR2-Mobile&amp;Age'!AZ31="K",'ENTR2-Mobile&amp;Age'!AZ79="K")),SUM('ENTR2-Mobile&amp;Age'!AY31,'ENTR2-Mobile&amp;Age'!AY79)=0,ISNUMBER('ENTR2-Mobile&amp;Age'!AY127)),"",IF(OR('ENTR2-Mobile&amp;Age'!AZ31="O",'ENTR2-Mobile&amp;Age'!AZ79="O"),"O",IF(AND('ENTR2-Mobile&amp;Age'!AZ31='ENTR2-Mobile&amp;Age'!AZ79,OR('ENTR2-Mobile&amp;Age'!AZ31="K",'ENTR2-Mobile&amp;Age'!AZ31="W",'ENTR2-Mobile&amp;Age'!AZ31="M")), UPPER('ENTR2-Mobile&amp;Age'!AZ31),"")))</f>
        <v/>
      </c>
      <c r="J1488" s="321" t="s">
        <v>184</v>
      </c>
      <c r="K1488" s="322" t="str">
        <f>IF(AND(ISBLANK('ENTR2-Mobile&amp;Age'!AY127),$L$1488&lt;&gt;"M"),"",'ENTR2-Mobile&amp;Age'!AY127)</f>
        <v/>
      </c>
      <c r="L1488" s="316" t="str">
        <f>IF(ISBLANK('ENTR2-Mobile&amp;Age'!AZ127),"",'ENTR2-Mobile&amp;Age'!AZ127)</f>
        <v/>
      </c>
      <c r="M1488" s="317" t="str">
        <f t="shared" si="24"/>
        <v>OK</v>
      </c>
      <c r="N1488" s="342"/>
    </row>
    <row r="1489" spans="1:14" ht="22.5" x14ac:dyDescent="0.2">
      <c r="A1489" s="316" t="s">
        <v>389</v>
      </c>
      <c r="B1489" s="316" t="s">
        <v>6834</v>
      </c>
      <c r="C1489" s="316" t="s">
        <v>387</v>
      </c>
      <c r="D1489" s="318" t="s">
        <v>1629</v>
      </c>
      <c r="E1489" s="321" t="s">
        <v>184</v>
      </c>
      <c r="F1489" s="316" t="s">
        <v>387</v>
      </c>
      <c r="G1489" s="318" t="s">
        <v>1630</v>
      </c>
      <c r="H1489" s="316" t="str">
        <f>IF(OR(AND('ENTR2-Mobile&amp;Age'!AY32="",'ENTR2-Mobile&amp;Age'!AZ32=""),AND('ENTR2-Mobile&amp;Age'!AY80="",'ENTR2-Mobile&amp;Age'!AZ80=""),AND('ENTR2-Mobile&amp;Age'!AZ32="K",'ENTR2-Mobile&amp;Age'!AZ80="K"),OR('ENTR2-Mobile&amp;Age'!AZ32="O",'ENTR2-Mobile&amp;Age'!AZ80="O")),"",SUM('ENTR2-Mobile&amp;Age'!AY32,'ENTR2-Mobile&amp;Age'!AY80))</f>
        <v/>
      </c>
      <c r="I1489" s="316" t="str">
        <f>IF(AND(OR(AND('ENTR2-Mobile&amp;Age'!AZ32="O",'ENTR2-Mobile&amp;Age'!AZ80="O"),AND('ENTR2-Mobile&amp;Age'!AZ32="K",'ENTR2-Mobile&amp;Age'!AZ80="K")),SUM('ENTR2-Mobile&amp;Age'!AY32,'ENTR2-Mobile&amp;Age'!AY80)=0,ISNUMBER('ENTR2-Mobile&amp;Age'!AY128)),"",IF(OR('ENTR2-Mobile&amp;Age'!AZ32="O",'ENTR2-Mobile&amp;Age'!AZ80="O"),"O",IF(AND('ENTR2-Mobile&amp;Age'!AZ32='ENTR2-Mobile&amp;Age'!AZ80,OR('ENTR2-Mobile&amp;Age'!AZ32="K",'ENTR2-Mobile&amp;Age'!AZ32="W",'ENTR2-Mobile&amp;Age'!AZ32="M")), UPPER('ENTR2-Mobile&amp;Age'!AZ32),"")))</f>
        <v/>
      </c>
      <c r="J1489" s="321" t="s">
        <v>184</v>
      </c>
      <c r="K1489" s="322" t="str">
        <f>IF(AND(ISBLANK('ENTR2-Mobile&amp;Age'!AY128),$L$1489&lt;&gt;"M"),"",'ENTR2-Mobile&amp;Age'!AY128)</f>
        <v/>
      </c>
      <c r="L1489" s="316" t="str">
        <f>IF(ISBLANK('ENTR2-Mobile&amp;Age'!AZ128),"",'ENTR2-Mobile&amp;Age'!AZ128)</f>
        <v/>
      </c>
      <c r="M1489" s="317" t="str">
        <f t="shared" si="24"/>
        <v>OK</v>
      </c>
      <c r="N1489" s="342"/>
    </row>
    <row r="1490" spans="1:14" ht="22.5" x14ac:dyDescent="0.2">
      <c r="A1490" s="316" t="s">
        <v>389</v>
      </c>
      <c r="B1490" s="316" t="s">
        <v>6835</v>
      </c>
      <c r="C1490" s="316" t="s">
        <v>387</v>
      </c>
      <c r="D1490" s="318" t="s">
        <v>1632</v>
      </c>
      <c r="E1490" s="321" t="s">
        <v>184</v>
      </c>
      <c r="F1490" s="316" t="s">
        <v>387</v>
      </c>
      <c r="G1490" s="318" t="s">
        <v>1633</v>
      </c>
      <c r="H1490" s="316" t="str">
        <f>IF(OR(AND('ENTR2-Mobile&amp;Age'!AY33="",'ENTR2-Mobile&amp;Age'!AZ33=""),AND('ENTR2-Mobile&amp;Age'!AY81="",'ENTR2-Mobile&amp;Age'!AZ81=""),AND('ENTR2-Mobile&amp;Age'!AZ33="K",'ENTR2-Mobile&amp;Age'!AZ81="K"),OR('ENTR2-Mobile&amp;Age'!AZ33="O",'ENTR2-Mobile&amp;Age'!AZ81="O")),"",SUM('ENTR2-Mobile&amp;Age'!AY33,'ENTR2-Mobile&amp;Age'!AY81))</f>
        <v/>
      </c>
      <c r="I1490" s="316" t="str">
        <f>IF(AND(OR(AND('ENTR2-Mobile&amp;Age'!AZ33="O",'ENTR2-Mobile&amp;Age'!AZ81="O"),AND('ENTR2-Mobile&amp;Age'!AZ33="K",'ENTR2-Mobile&amp;Age'!AZ81="K")),SUM('ENTR2-Mobile&amp;Age'!AY33,'ENTR2-Mobile&amp;Age'!AY81)=0,ISNUMBER('ENTR2-Mobile&amp;Age'!AY129)),"",IF(OR('ENTR2-Mobile&amp;Age'!AZ33="O",'ENTR2-Mobile&amp;Age'!AZ81="O"),"O",IF(AND('ENTR2-Mobile&amp;Age'!AZ33='ENTR2-Mobile&amp;Age'!AZ81,OR('ENTR2-Mobile&amp;Age'!AZ33="K",'ENTR2-Mobile&amp;Age'!AZ33="W",'ENTR2-Mobile&amp;Age'!AZ33="M")), UPPER('ENTR2-Mobile&amp;Age'!AZ33),"")))</f>
        <v/>
      </c>
      <c r="J1490" s="321" t="s">
        <v>184</v>
      </c>
      <c r="K1490" s="322" t="str">
        <f>IF(AND(ISBLANK('ENTR2-Mobile&amp;Age'!AY129),$L$1490&lt;&gt;"M"),"",'ENTR2-Mobile&amp;Age'!AY129)</f>
        <v/>
      </c>
      <c r="L1490" s="316" t="str">
        <f>IF(ISBLANK('ENTR2-Mobile&amp;Age'!AZ129),"",'ENTR2-Mobile&amp;Age'!AZ129)</f>
        <v/>
      </c>
      <c r="M1490" s="317" t="str">
        <f t="shared" si="24"/>
        <v>OK</v>
      </c>
      <c r="N1490" s="342"/>
    </row>
    <row r="1491" spans="1:14" ht="22.5" x14ac:dyDescent="0.2">
      <c r="A1491" s="316" t="s">
        <v>389</v>
      </c>
      <c r="B1491" s="316" t="s">
        <v>6836</v>
      </c>
      <c r="C1491" s="316" t="s">
        <v>387</v>
      </c>
      <c r="D1491" s="318" t="s">
        <v>1635</v>
      </c>
      <c r="E1491" s="321" t="s">
        <v>184</v>
      </c>
      <c r="F1491" s="316" t="s">
        <v>387</v>
      </c>
      <c r="G1491" s="318" t="s">
        <v>1636</v>
      </c>
      <c r="H1491" s="316" t="str">
        <f>IF(OR(AND('ENTR2-Mobile&amp;Age'!AY34="",'ENTR2-Mobile&amp;Age'!AZ34=""),AND('ENTR2-Mobile&amp;Age'!AY82="",'ENTR2-Mobile&amp;Age'!AZ82=""),AND('ENTR2-Mobile&amp;Age'!AZ34="K",'ENTR2-Mobile&amp;Age'!AZ82="K"),OR('ENTR2-Mobile&amp;Age'!AZ34="O",'ENTR2-Mobile&amp;Age'!AZ82="O")),"",SUM('ENTR2-Mobile&amp;Age'!AY34,'ENTR2-Mobile&amp;Age'!AY82))</f>
        <v/>
      </c>
      <c r="I1491" s="316" t="str">
        <f>IF(AND(OR(AND('ENTR2-Mobile&amp;Age'!AZ34="O",'ENTR2-Mobile&amp;Age'!AZ82="O"),AND('ENTR2-Mobile&amp;Age'!AZ34="K",'ENTR2-Mobile&amp;Age'!AZ82="K")),SUM('ENTR2-Mobile&amp;Age'!AY34,'ENTR2-Mobile&amp;Age'!AY82)=0,ISNUMBER('ENTR2-Mobile&amp;Age'!AY130)),"",IF(OR('ENTR2-Mobile&amp;Age'!AZ34="O",'ENTR2-Mobile&amp;Age'!AZ82="O"),"O",IF(AND('ENTR2-Mobile&amp;Age'!AZ34='ENTR2-Mobile&amp;Age'!AZ82,OR('ENTR2-Mobile&amp;Age'!AZ34="K",'ENTR2-Mobile&amp;Age'!AZ34="W",'ENTR2-Mobile&amp;Age'!AZ34="M")), UPPER('ENTR2-Mobile&amp;Age'!AZ34),"")))</f>
        <v/>
      </c>
      <c r="J1491" s="321" t="s">
        <v>184</v>
      </c>
      <c r="K1491" s="322" t="str">
        <f>IF(AND(ISBLANK('ENTR2-Mobile&amp;Age'!AY130),$L$1491&lt;&gt;"M"),"",'ENTR2-Mobile&amp;Age'!AY130)</f>
        <v/>
      </c>
      <c r="L1491" s="316" t="str">
        <f>IF(ISBLANK('ENTR2-Mobile&amp;Age'!AZ130),"",'ENTR2-Mobile&amp;Age'!AZ130)</f>
        <v/>
      </c>
      <c r="M1491" s="317" t="str">
        <f t="shared" si="24"/>
        <v>OK</v>
      </c>
      <c r="N1491" s="342"/>
    </row>
    <row r="1492" spans="1:14" ht="22.5" x14ac:dyDescent="0.2">
      <c r="A1492" s="316" t="s">
        <v>389</v>
      </c>
      <c r="B1492" s="316" t="s">
        <v>6837</v>
      </c>
      <c r="C1492" s="316" t="s">
        <v>387</v>
      </c>
      <c r="D1492" s="318" t="s">
        <v>1638</v>
      </c>
      <c r="E1492" s="321" t="s">
        <v>184</v>
      </c>
      <c r="F1492" s="316" t="s">
        <v>387</v>
      </c>
      <c r="G1492" s="318" t="s">
        <v>1639</v>
      </c>
      <c r="H1492" s="316" t="str">
        <f>IF(OR(AND('ENTR2-Mobile&amp;Age'!AY35="",'ENTR2-Mobile&amp;Age'!AZ35=""),AND('ENTR2-Mobile&amp;Age'!AY83="",'ENTR2-Mobile&amp;Age'!AZ83=""),AND('ENTR2-Mobile&amp;Age'!AZ35="K",'ENTR2-Mobile&amp;Age'!AZ83="K"),OR('ENTR2-Mobile&amp;Age'!AZ35="O",'ENTR2-Mobile&amp;Age'!AZ83="O")),"",SUM('ENTR2-Mobile&amp;Age'!AY35,'ENTR2-Mobile&amp;Age'!AY83))</f>
        <v/>
      </c>
      <c r="I1492" s="316" t="str">
        <f>IF(AND(OR(AND('ENTR2-Mobile&amp;Age'!AZ35="O",'ENTR2-Mobile&amp;Age'!AZ83="O"),AND('ENTR2-Mobile&amp;Age'!AZ35="K",'ENTR2-Mobile&amp;Age'!AZ83="K")),SUM('ENTR2-Mobile&amp;Age'!AY35,'ENTR2-Mobile&amp;Age'!AY83)=0,ISNUMBER('ENTR2-Mobile&amp;Age'!AY131)),"",IF(OR('ENTR2-Mobile&amp;Age'!AZ35="O",'ENTR2-Mobile&amp;Age'!AZ83="O"),"O",IF(AND('ENTR2-Mobile&amp;Age'!AZ35='ENTR2-Mobile&amp;Age'!AZ83,OR('ENTR2-Mobile&amp;Age'!AZ35="K",'ENTR2-Mobile&amp;Age'!AZ35="W",'ENTR2-Mobile&amp;Age'!AZ35="M")), UPPER('ENTR2-Mobile&amp;Age'!AZ35),"")))</f>
        <v/>
      </c>
      <c r="J1492" s="321" t="s">
        <v>184</v>
      </c>
      <c r="K1492" s="322" t="str">
        <f>IF(AND(ISBLANK('ENTR2-Mobile&amp;Age'!AY131),$L$1492&lt;&gt;"M"),"",'ENTR2-Mobile&amp;Age'!AY131)</f>
        <v/>
      </c>
      <c r="L1492" s="316" t="str">
        <f>IF(ISBLANK('ENTR2-Mobile&amp;Age'!AZ131),"",'ENTR2-Mobile&amp;Age'!AZ131)</f>
        <v/>
      </c>
      <c r="M1492" s="317" t="str">
        <f t="shared" si="24"/>
        <v>OK</v>
      </c>
      <c r="N1492" s="342"/>
    </row>
    <row r="1493" spans="1:14" ht="22.5" x14ac:dyDescent="0.2">
      <c r="A1493" s="316" t="s">
        <v>389</v>
      </c>
      <c r="B1493" s="316" t="s">
        <v>6838</v>
      </c>
      <c r="C1493" s="316" t="s">
        <v>387</v>
      </c>
      <c r="D1493" s="318" t="s">
        <v>1641</v>
      </c>
      <c r="E1493" s="321" t="s">
        <v>184</v>
      </c>
      <c r="F1493" s="316" t="s">
        <v>387</v>
      </c>
      <c r="G1493" s="318" t="s">
        <v>1642</v>
      </c>
      <c r="H1493" s="316" t="str">
        <f>IF(OR(AND('ENTR2-Mobile&amp;Age'!AY36="",'ENTR2-Mobile&amp;Age'!AZ36=""),AND('ENTR2-Mobile&amp;Age'!AY84="",'ENTR2-Mobile&amp;Age'!AZ84=""),AND('ENTR2-Mobile&amp;Age'!AZ36="K",'ENTR2-Mobile&amp;Age'!AZ84="K"),OR('ENTR2-Mobile&amp;Age'!AZ36="O",'ENTR2-Mobile&amp;Age'!AZ84="O")),"",SUM('ENTR2-Mobile&amp;Age'!AY36,'ENTR2-Mobile&amp;Age'!AY84))</f>
        <v/>
      </c>
      <c r="I1493" s="316" t="str">
        <f>IF(AND(OR(AND('ENTR2-Mobile&amp;Age'!AZ36="O",'ENTR2-Mobile&amp;Age'!AZ84="O"),AND('ENTR2-Mobile&amp;Age'!AZ36="K",'ENTR2-Mobile&amp;Age'!AZ84="K")),SUM('ENTR2-Mobile&amp;Age'!AY36,'ENTR2-Mobile&amp;Age'!AY84)=0,ISNUMBER('ENTR2-Mobile&amp;Age'!AY132)),"",IF(OR('ENTR2-Mobile&amp;Age'!AZ36="O",'ENTR2-Mobile&amp;Age'!AZ84="O"),"O",IF(AND('ENTR2-Mobile&amp;Age'!AZ36='ENTR2-Mobile&amp;Age'!AZ84,OR('ENTR2-Mobile&amp;Age'!AZ36="K",'ENTR2-Mobile&amp;Age'!AZ36="W",'ENTR2-Mobile&amp;Age'!AZ36="M")), UPPER('ENTR2-Mobile&amp;Age'!AZ36),"")))</f>
        <v/>
      </c>
      <c r="J1493" s="321" t="s">
        <v>184</v>
      </c>
      <c r="K1493" s="322" t="str">
        <f>IF(AND(ISBLANK('ENTR2-Mobile&amp;Age'!AY132),$L$1493&lt;&gt;"M"),"",'ENTR2-Mobile&amp;Age'!AY132)</f>
        <v/>
      </c>
      <c r="L1493" s="316" t="str">
        <f>IF(ISBLANK('ENTR2-Mobile&amp;Age'!AZ132),"",'ENTR2-Mobile&amp;Age'!AZ132)</f>
        <v/>
      </c>
      <c r="M1493" s="317" t="str">
        <f t="shared" si="24"/>
        <v>OK</v>
      </c>
      <c r="N1493" s="342"/>
    </row>
    <row r="1494" spans="1:14" ht="22.5" x14ac:dyDescent="0.2">
      <c r="A1494" s="316" t="s">
        <v>389</v>
      </c>
      <c r="B1494" s="316" t="s">
        <v>6839</v>
      </c>
      <c r="C1494" s="316" t="s">
        <v>387</v>
      </c>
      <c r="D1494" s="318" t="s">
        <v>1644</v>
      </c>
      <c r="E1494" s="321" t="s">
        <v>184</v>
      </c>
      <c r="F1494" s="316" t="s">
        <v>387</v>
      </c>
      <c r="G1494" s="318" t="s">
        <v>1645</v>
      </c>
      <c r="H1494" s="316" t="str">
        <f>IF(OR(AND('ENTR2-Mobile&amp;Age'!AY37="",'ENTR2-Mobile&amp;Age'!AZ37=""),AND('ENTR2-Mobile&amp;Age'!AY85="",'ENTR2-Mobile&amp;Age'!AZ85=""),AND('ENTR2-Mobile&amp;Age'!AZ37="K",'ENTR2-Mobile&amp;Age'!AZ85="K"),OR('ENTR2-Mobile&amp;Age'!AZ37="O",'ENTR2-Mobile&amp;Age'!AZ85="O")),"",SUM('ENTR2-Mobile&amp;Age'!AY37,'ENTR2-Mobile&amp;Age'!AY85))</f>
        <v/>
      </c>
      <c r="I1494" s="316" t="str">
        <f>IF(AND(OR(AND('ENTR2-Mobile&amp;Age'!AZ37="O",'ENTR2-Mobile&amp;Age'!AZ85="O"),AND('ENTR2-Mobile&amp;Age'!AZ37="K",'ENTR2-Mobile&amp;Age'!AZ85="K")),SUM('ENTR2-Mobile&amp;Age'!AY37,'ENTR2-Mobile&amp;Age'!AY85)=0,ISNUMBER('ENTR2-Mobile&amp;Age'!AY133)),"",IF(OR('ENTR2-Mobile&amp;Age'!AZ37="O",'ENTR2-Mobile&amp;Age'!AZ85="O"),"O",IF(AND('ENTR2-Mobile&amp;Age'!AZ37='ENTR2-Mobile&amp;Age'!AZ85,OR('ENTR2-Mobile&amp;Age'!AZ37="K",'ENTR2-Mobile&amp;Age'!AZ37="W",'ENTR2-Mobile&amp;Age'!AZ37="M")), UPPER('ENTR2-Mobile&amp;Age'!AZ37),"")))</f>
        <v/>
      </c>
      <c r="J1494" s="321" t="s">
        <v>184</v>
      </c>
      <c r="K1494" s="322" t="str">
        <f>IF(AND(ISBLANK('ENTR2-Mobile&amp;Age'!AY133),$L$1494&lt;&gt;"M"),"",'ENTR2-Mobile&amp;Age'!AY133)</f>
        <v/>
      </c>
      <c r="L1494" s="316" t="str">
        <f>IF(ISBLANK('ENTR2-Mobile&amp;Age'!AZ133),"",'ENTR2-Mobile&amp;Age'!AZ133)</f>
        <v/>
      </c>
      <c r="M1494" s="317" t="str">
        <f t="shared" si="24"/>
        <v>OK</v>
      </c>
      <c r="N1494" s="342"/>
    </row>
    <row r="1495" spans="1:14" ht="22.5" x14ac:dyDescent="0.2">
      <c r="A1495" s="316" t="s">
        <v>389</v>
      </c>
      <c r="B1495" s="316" t="s">
        <v>6840</v>
      </c>
      <c r="C1495" s="316" t="s">
        <v>387</v>
      </c>
      <c r="D1495" s="318" t="s">
        <v>1647</v>
      </c>
      <c r="E1495" s="321" t="s">
        <v>184</v>
      </c>
      <c r="F1495" s="316" t="s">
        <v>387</v>
      </c>
      <c r="G1495" s="318" t="s">
        <v>1648</v>
      </c>
      <c r="H1495" s="316" t="str">
        <f>IF(OR(AND('ENTR2-Mobile&amp;Age'!AY38="",'ENTR2-Mobile&amp;Age'!AZ38=""),AND('ENTR2-Mobile&amp;Age'!AY86="",'ENTR2-Mobile&amp;Age'!AZ86=""),AND('ENTR2-Mobile&amp;Age'!AZ38="K",'ENTR2-Mobile&amp;Age'!AZ86="K"),OR('ENTR2-Mobile&amp;Age'!AZ38="O",'ENTR2-Mobile&amp;Age'!AZ86="O")),"",SUM('ENTR2-Mobile&amp;Age'!AY38,'ENTR2-Mobile&amp;Age'!AY86))</f>
        <v/>
      </c>
      <c r="I1495" s="316" t="str">
        <f>IF(AND(OR(AND('ENTR2-Mobile&amp;Age'!AZ38="O",'ENTR2-Mobile&amp;Age'!AZ86="O"),AND('ENTR2-Mobile&amp;Age'!AZ38="K",'ENTR2-Mobile&amp;Age'!AZ86="K")),SUM('ENTR2-Mobile&amp;Age'!AY38,'ENTR2-Mobile&amp;Age'!AY86)=0,ISNUMBER('ENTR2-Mobile&amp;Age'!AY134)),"",IF(OR('ENTR2-Mobile&amp;Age'!AZ38="O",'ENTR2-Mobile&amp;Age'!AZ86="O"),"O",IF(AND('ENTR2-Mobile&amp;Age'!AZ38='ENTR2-Mobile&amp;Age'!AZ86,OR('ENTR2-Mobile&amp;Age'!AZ38="K",'ENTR2-Mobile&amp;Age'!AZ38="W",'ENTR2-Mobile&amp;Age'!AZ38="M")), UPPER('ENTR2-Mobile&amp;Age'!AZ38),"")))</f>
        <v/>
      </c>
      <c r="J1495" s="321" t="s">
        <v>184</v>
      </c>
      <c r="K1495" s="322" t="str">
        <f>IF(AND(ISBLANK('ENTR2-Mobile&amp;Age'!AY134),$L$1495&lt;&gt;"M"),"",'ENTR2-Mobile&amp;Age'!AY134)</f>
        <v/>
      </c>
      <c r="L1495" s="316" t="str">
        <f>IF(ISBLANK('ENTR2-Mobile&amp;Age'!AZ134),"",'ENTR2-Mobile&amp;Age'!AZ134)</f>
        <v/>
      </c>
      <c r="M1495" s="317" t="str">
        <f t="shared" si="24"/>
        <v>OK</v>
      </c>
      <c r="N1495" s="342"/>
    </row>
    <row r="1496" spans="1:14" ht="22.5" x14ac:dyDescent="0.2">
      <c r="A1496" s="316" t="s">
        <v>389</v>
      </c>
      <c r="B1496" s="316" t="s">
        <v>6841</v>
      </c>
      <c r="C1496" s="316" t="s">
        <v>387</v>
      </c>
      <c r="D1496" s="318" t="s">
        <v>1650</v>
      </c>
      <c r="E1496" s="321" t="s">
        <v>184</v>
      </c>
      <c r="F1496" s="316" t="s">
        <v>387</v>
      </c>
      <c r="G1496" s="318" t="s">
        <v>1651</v>
      </c>
      <c r="H1496" s="316" t="str">
        <f>IF(OR(AND('ENTR2-Mobile&amp;Age'!AY39="",'ENTR2-Mobile&amp;Age'!AZ39=""),AND('ENTR2-Mobile&amp;Age'!AY87="",'ENTR2-Mobile&amp;Age'!AZ87=""),AND('ENTR2-Mobile&amp;Age'!AZ39="K",'ENTR2-Mobile&amp;Age'!AZ87="K"),OR('ENTR2-Mobile&amp;Age'!AZ39="O",'ENTR2-Mobile&amp;Age'!AZ87="O")),"",SUM('ENTR2-Mobile&amp;Age'!AY39,'ENTR2-Mobile&amp;Age'!AY87))</f>
        <v/>
      </c>
      <c r="I1496" s="316" t="str">
        <f>IF(AND(OR(AND('ENTR2-Mobile&amp;Age'!AZ39="O",'ENTR2-Mobile&amp;Age'!AZ87="O"),AND('ENTR2-Mobile&amp;Age'!AZ39="K",'ENTR2-Mobile&amp;Age'!AZ87="K")),SUM('ENTR2-Mobile&amp;Age'!AY39,'ENTR2-Mobile&amp;Age'!AY87)=0,ISNUMBER('ENTR2-Mobile&amp;Age'!AY135)),"",IF(OR('ENTR2-Mobile&amp;Age'!AZ39="O",'ENTR2-Mobile&amp;Age'!AZ87="O"),"O",IF(AND('ENTR2-Mobile&amp;Age'!AZ39='ENTR2-Mobile&amp;Age'!AZ87,OR('ENTR2-Mobile&amp;Age'!AZ39="K",'ENTR2-Mobile&amp;Age'!AZ39="W",'ENTR2-Mobile&amp;Age'!AZ39="M")), UPPER('ENTR2-Mobile&amp;Age'!AZ39),"")))</f>
        <v/>
      </c>
      <c r="J1496" s="321" t="s">
        <v>184</v>
      </c>
      <c r="K1496" s="322" t="str">
        <f>IF(AND(ISBLANK('ENTR2-Mobile&amp;Age'!AY135),$L$1496&lt;&gt;"M"),"",'ENTR2-Mobile&amp;Age'!AY135)</f>
        <v/>
      </c>
      <c r="L1496" s="316" t="str">
        <f>IF(ISBLANK('ENTR2-Mobile&amp;Age'!AZ135),"",'ENTR2-Mobile&amp;Age'!AZ135)</f>
        <v/>
      </c>
      <c r="M1496" s="317" t="str">
        <f t="shared" si="24"/>
        <v>OK</v>
      </c>
      <c r="N1496" s="342"/>
    </row>
    <row r="1497" spans="1:14" ht="22.5" x14ac:dyDescent="0.2">
      <c r="A1497" s="316" t="s">
        <v>389</v>
      </c>
      <c r="B1497" s="316" t="s">
        <v>6842</v>
      </c>
      <c r="C1497" s="316" t="s">
        <v>387</v>
      </c>
      <c r="D1497" s="318" t="s">
        <v>1653</v>
      </c>
      <c r="E1497" s="321" t="s">
        <v>184</v>
      </c>
      <c r="F1497" s="316" t="s">
        <v>387</v>
      </c>
      <c r="G1497" s="318" t="s">
        <v>424</v>
      </c>
      <c r="H1497" s="316" t="str">
        <f>IF(OR(AND('ENTR2-Mobile&amp;Age'!AY40="",'ENTR2-Mobile&amp;Age'!AZ40=""),AND('ENTR2-Mobile&amp;Age'!AY88="",'ENTR2-Mobile&amp;Age'!AZ88=""),AND('ENTR2-Mobile&amp;Age'!AZ40="K",'ENTR2-Mobile&amp;Age'!AZ88="K"),OR('ENTR2-Mobile&amp;Age'!AZ40="O",'ENTR2-Mobile&amp;Age'!AZ88="O")),"",SUM('ENTR2-Mobile&amp;Age'!AY40,'ENTR2-Mobile&amp;Age'!AY88))</f>
        <v/>
      </c>
      <c r="I1497" s="316" t="str">
        <f>IF(AND(OR(AND('ENTR2-Mobile&amp;Age'!AZ40="O",'ENTR2-Mobile&amp;Age'!AZ88="O"),AND('ENTR2-Mobile&amp;Age'!AZ40="K",'ENTR2-Mobile&amp;Age'!AZ88="K")),SUM('ENTR2-Mobile&amp;Age'!AY40,'ENTR2-Mobile&amp;Age'!AY88)=0,ISNUMBER('ENTR2-Mobile&amp;Age'!AY136)),"",IF(OR('ENTR2-Mobile&amp;Age'!AZ40="O",'ENTR2-Mobile&amp;Age'!AZ88="O"),"O",IF(AND('ENTR2-Mobile&amp;Age'!AZ40='ENTR2-Mobile&amp;Age'!AZ88,OR('ENTR2-Mobile&amp;Age'!AZ40="K",'ENTR2-Mobile&amp;Age'!AZ40="W",'ENTR2-Mobile&amp;Age'!AZ40="M")), UPPER('ENTR2-Mobile&amp;Age'!AZ40),"")))</f>
        <v/>
      </c>
      <c r="J1497" s="321" t="s">
        <v>184</v>
      </c>
      <c r="K1497" s="322" t="str">
        <f>IF(AND(ISBLANK('ENTR2-Mobile&amp;Age'!AY136),$L$1497&lt;&gt;"M"),"",'ENTR2-Mobile&amp;Age'!AY136)</f>
        <v/>
      </c>
      <c r="L1497" s="316" t="str">
        <f>IF(ISBLANK('ENTR2-Mobile&amp;Age'!AZ136),"",'ENTR2-Mobile&amp;Age'!AZ136)</f>
        <v/>
      </c>
      <c r="M1497" s="317" t="str">
        <f t="shared" si="24"/>
        <v>OK</v>
      </c>
      <c r="N1497" s="342"/>
    </row>
    <row r="1498" spans="1:14" ht="22.5" x14ac:dyDescent="0.2">
      <c r="A1498" s="316" t="s">
        <v>389</v>
      </c>
      <c r="B1498" s="316" t="s">
        <v>6843</v>
      </c>
      <c r="C1498" s="316" t="s">
        <v>387</v>
      </c>
      <c r="D1498" s="318" t="s">
        <v>1655</v>
      </c>
      <c r="E1498" s="321" t="s">
        <v>184</v>
      </c>
      <c r="F1498" s="316" t="s">
        <v>387</v>
      </c>
      <c r="G1498" s="318" t="s">
        <v>1656</v>
      </c>
      <c r="H1498" s="316" t="str">
        <f>IF(OR(AND('ENTR2-Mobile&amp;Age'!AY41="",'ENTR2-Mobile&amp;Age'!AZ41=""),AND('ENTR2-Mobile&amp;Age'!AY89="",'ENTR2-Mobile&amp;Age'!AZ89=""),AND('ENTR2-Mobile&amp;Age'!AZ41="K",'ENTR2-Mobile&amp;Age'!AZ89="K"),OR('ENTR2-Mobile&amp;Age'!AZ41="O",'ENTR2-Mobile&amp;Age'!AZ89="O")),"",SUM('ENTR2-Mobile&amp;Age'!AY41,'ENTR2-Mobile&amp;Age'!AY89))</f>
        <v/>
      </c>
      <c r="I1498" s="316" t="str">
        <f>IF(AND(OR(AND('ENTR2-Mobile&amp;Age'!AZ41="O",'ENTR2-Mobile&amp;Age'!AZ89="O"),AND('ENTR2-Mobile&amp;Age'!AZ41="K",'ENTR2-Mobile&amp;Age'!AZ89="K")),SUM('ENTR2-Mobile&amp;Age'!AY41,'ENTR2-Mobile&amp;Age'!AY89)=0,ISNUMBER('ENTR2-Mobile&amp;Age'!AY137)),"",IF(OR('ENTR2-Mobile&amp;Age'!AZ41="O",'ENTR2-Mobile&amp;Age'!AZ89="O"),"O",IF(AND('ENTR2-Mobile&amp;Age'!AZ41='ENTR2-Mobile&amp;Age'!AZ89,OR('ENTR2-Mobile&amp;Age'!AZ41="K",'ENTR2-Mobile&amp;Age'!AZ41="W",'ENTR2-Mobile&amp;Age'!AZ41="M")), UPPER('ENTR2-Mobile&amp;Age'!AZ41),"")))</f>
        <v/>
      </c>
      <c r="J1498" s="321" t="s">
        <v>184</v>
      </c>
      <c r="K1498" s="322" t="str">
        <f>IF(AND(ISBLANK('ENTR2-Mobile&amp;Age'!AY137),$L$1498&lt;&gt;"M"),"",'ENTR2-Mobile&amp;Age'!AY137)</f>
        <v/>
      </c>
      <c r="L1498" s="316" t="str">
        <f>IF(ISBLANK('ENTR2-Mobile&amp;Age'!AZ137),"",'ENTR2-Mobile&amp;Age'!AZ137)</f>
        <v/>
      </c>
      <c r="M1498" s="317" t="str">
        <f t="shared" si="24"/>
        <v>OK</v>
      </c>
      <c r="N1498" s="342"/>
    </row>
    <row r="1499" spans="1:14" ht="22.5" x14ac:dyDescent="0.2">
      <c r="A1499" s="316" t="s">
        <v>389</v>
      </c>
      <c r="B1499" s="316" t="s">
        <v>6844</v>
      </c>
      <c r="C1499" s="316" t="s">
        <v>387</v>
      </c>
      <c r="D1499" s="318" t="s">
        <v>1658</v>
      </c>
      <c r="E1499" s="321" t="s">
        <v>184</v>
      </c>
      <c r="F1499" s="316" t="s">
        <v>387</v>
      </c>
      <c r="G1499" s="318" t="s">
        <v>1659</v>
      </c>
      <c r="H1499" s="316" t="str">
        <f>IF(OR(AND('ENTR2-Mobile&amp;Age'!AY42="",'ENTR2-Mobile&amp;Age'!AZ42=""),AND('ENTR2-Mobile&amp;Age'!AY90="",'ENTR2-Mobile&amp;Age'!AZ90=""),AND('ENTR2-Mobile&amp;Age'!AZ42="K",'ENTR2-Mobile&amp;Age'!AZ90="K"),OR('ENTR2-Mobile&amp;Age'!AZ42="O",'ENTR2-Mobile&amp;Age'!AZ90="O")),"",SUM('ENTR2-Mobile&amp;Age'!AY42,'ENTR2-Mobile&amp;Age'!AY90))</f>
        <v/>
      </c>
      <c r="I1499" s="316" t="str">
        <f>IF(AND(OR(AND('ENTR2-Mobile&amp;Age'!AZ42="O",'ENTR2-Mobile&amp;Age'!AZ90="O"),AND('ENTR2-Mobile&amp;Age'!AZ42="K",'ENTR2-Mobile&amp;Age'!AZ90="K")),SUM('ENTR2-Mobile&amp;Age'!AY42,'ENTR2-Mobile&amp;Age'!AY90)=0,ISNUMBER('ENTR2-Mobile&amp;Age'!AY138)),"",IF(OR('ENTR2-Mobile&amp;Age'!AZ42="O",'ENTR2-Mobile&amp;Age'!AZ90="O"),"O",IF(AND('ENTR2-Mobile&amp;Age'!AZ42='ENTR2-Mobile&amp;Age'!AZ90,OR('ENTR2-Mobile&amp;Age'!AZ42="K",'ENTR2-Mobile&amp;Age'!AZ42="W",'ENTR2-Mobile&amp;Age'!AZ42="M")), UPPER('ENTR2-Mobile&amp;Age'!AZ42),"")))</f>
        <v/>
      </c>
      <c r="J1499" s="321" t="s">
        <v>184</v>
      </c>
      <c r="K1499" s="322" t="str">
        <f>IF(AND(ISBLANK('ENTR2-Mobile&amp;Age'!AY138),$L$1499&lt;&gt;"M"),"",'ENTR2-Mobile&amp;Age'!AY138)</f>
        <v/>
      </c>
      <c r="L1499" s="316" t="str">
        <f>IF(ISBLANK('ENTR2-Mobile&amp;Age'!AZ138),"",'ENTR2-Mobile&amp;Age'!AZ138)</f>
        <v/>
      </c>
      <c r="M1499" s="317" t="str">
        <f t="shared" si="24"/>
        <v>OK</v>
      </c>
      <c r="N1499" s="342"/>
    </row>
    <row r="1500" spans="1:14" ht="22.5" x14ac:dyDescent="0.2">
      <c r="A1500" s="316" t="s">
        <v>389</v>
      </c>
      <c r="B1500" s="316" t="s">
        <v>6845</v>
      </c>
      <c r="C1500" s="316" t="s">
        <v>387</v>
      </c>
      <c r="D1500" s="318" t="s">
        <v>1661</v>
      </c>
      <c r="E1500" s="321" t="s">
        <v>184</v>
      </c>
      <c r="F1500" s="316" t="s">
        <v>387</v>
      </c>
      <c r="G1500" s="318" t="s">
        <v>1662</v>
      </c>
      <c r="H1500" s="316" t="str">
        <f>IF(OR(AND('ENTR2-Mobile&amp;Age'!AY43="",'ENTR2-Mobile&amp;Age'!AZ43=""),AND('ENTR2-Mobile&amp;Age'!AY91="",'ENTR2-Mobile&amp;Age'!AZ91=""),AND('ENTR2-Mobile&amp;Age'!AZ43="K",'ENTR2-Mobile&amp;Age'!AZ91="K"),OR('ENTR2-Mobile&amp;Age'!AZ43="O",'ENTR2-Mobile&amp;Age'!AZ91="O")),"",SUM('ENTR2-Mobile&amp;Age'!AY43,'ENTR2-Mobile&amp;Age'!AY91))</f>
        <v/>
      </c>
      <c r="I1500" s="316" t="str">
        <f>IF(AND(OR(AND('ENTR2-Mobile&amp;Age'!AZ43="O",'ENTR2-Mobile&amp;Age'!AZ91="O"),AND('ENTR2-Mobile&amp;Age'!AZ43="K",'ENTR2-Mobile&amp;Age'!AZ91="K")),SUM('ENTR2-Mobile&amp;Age'!AY43,'ENTR2-Mobile&amp;Age'!AY91)=0,ISNUMBER('ENTR2-Mobile&amp;Age'!AY139)),"",IF(OR('ENTR2-Mobile&amp;Age'!AZ43="O",'ENTR2-Mobile&amp;Age'!AZ91="O"),"O",IF(AND('ENTR2-Mobile&amp;Age'!AZ43='ENTR2-Mobile&amp;Age'!AZ91,OR('ENTR2-Mobile&amp;Age'!AZ43="K",'ENTR2-Mobile&amp;Age'!AZ43="W",'ENTR2-Mobile&amp;Age'!AZ43="M")), UPPER('ENTR2-Mobile&amp;Age'!AZ43),"")))</f>
        <v/>
      </c>
      <c r="J1500" s="321" t="s">
        <v>184</v>
      </c>
      <c r="K1500" s="322" t="str">
        <f>IF(AND(ISBLANK('ENTR2-Mobile&amp;Age'!AY139),$L$1500&lt;&gt;"M"),"",'ENTR2-Mobile&amp;Age'!AY139)</f>
        <v/>
      </c>
      <c r="L1500" s="316" t="str">
        <f>IF(ISBLANK('ENTR2-Mobile&amp;Age'!AZ139),"",'ENTR2-Mobile&amp;Age'!AZ139)</f>
        <v/>
      </c>
      <c r="M1500" s="317" t="str">
        <f t="shared" si="24"/>
        <v>OK</v>
      </c>
      <c r="N1500" s="342"/>
    </row>
    <row r="1501" spans="1:14" ht="22.5" x14ac:dyDescent="0.2">
      <c r="A1501" s="316" t="s">
        <v>389</v>
      </c>
      <c r="B1501" s="316" t="s">
        <v>6846</v>
      </c>
      <c r="C1501" s="316" t="s">
        <v>387</v>
      </c>
      <c r="D1501" s="318" t="s">
        <v>1664</v>
      </c>
      <c r="E1501" s="321" t="s">
        <v>184</v>
      </c>
      <c r="F1501" s="316" t="s">
        <v>387</v>
      </c>
      <c r="G1501" s="318" t="s">
        <v>1665</v>
      </c>
      <c r="H1501" s="316" t="str">
        <f>IF(OR(AND('ENTR2-Mobile&amp;Age'!AY44="",'ENTR2-Mobile&amp;Age'!AZ44=""),AND('ENTR2-Mobile&amp;Age'!AY92="",'ENTR2-Mobile&amp;Age'!AZ92=""),AND('ENTR2-Mobile&amp;Age'!AZ44="K",'ENTR2-Mobile&amp;Age'!AZ92="K"),OR('ENTR2-Mobile&amp;Age'!AZ44="O",'ENTR2-Mobile&amp;Age'!AZ92="O")),"",SUM('ENTR2-Mobile&amp;Age'!AY44,'ENTR2-Mobile&amp;Age'!AY92))</f>
        <v/>
      </c>
      <c r="I1501" s="316" t="str">
        <f>IF(AND(OR(AND('ENTR2-Mobile&amp;Age'!AZ44="O",'ENTR2-Mobile&amp;Age'!AZ92="O"),AND('ENTR2-Mobile&amp;Age'!AZ44="K",'ENTR2-Mobile&amp;Age'!AZ92="K")),SUM('ENTR2-Mobile&amp;Age'!AY44,'ENTR2-Mobile&amp;Age'!AY92)=0,ISNUMBER('ENTR2-Mobile&amp;Age'!AY140)),"",IF(OR('ENTR2-Mobile&amp;Age'!AZ44="O",'ENTR2-Mobile&amp;Age'!AZ92="O"),"O",IF(AND('ENTR2-Mobile&amp;Age'!AZ44='ENTR2-Mobile&amp;Age'!AZ92,OR('ENTR2-Mobile&amp;Age'!AZ44="K",'ENTR2-Mobile&amp;Age'!AZ44="W",'ENTR2-Mobile&amp;Age'!AZ44="M")), UPPER('ENTR2-Mobile&amp;Age'!AZ44),"")))</f>
        <v/>
      </c>
      <c r="J1501" s="321" t="s">
        <v>184</v>
      </c>
      <c r="K1501" s="322" t="str">
        <f>IF(AND(ISBLANK('ENTR2-Mobile&amp;Age'!AY140),$L$1501&lt;&gt;"M"),"",'ENTR2-Mobile&amp;Age'!AY140)</f>
        <v/>
      </c>
      <c r="L1501" s="316" t="str">
        <f>IF(ISBLANK('ENTR2-Mobile&amp;Age'!AZ140),"",'ENTR2-Mobile&amp;Age'!AZ140)</f>
        <v/>
      </c>
      <c r="M1501" s="317" t="str">
        <f t="shared" si="24"/>
        <v>OK</v>
      </c>
      <c r="N1501" s="342"/>
    </row>
    <row r="1502" spans="1:14" ht="22.5" x14ac:dyDescent="0.2">
      <c r="A1502" s="316" t="s">
        <v>389</v>
      </c>
      <c r="B1502" s="316" t="s">
        <v>6847</v>
      </c>
      <c r="C1502" s="316" t="s">
        <v>387</v>
      </c>
      <c r="D1502" s="318" t="s">
        <v>1667</v>
      </c>
      <c r="E1502" s="321" t="s">
        <v>184</v>
      </c>
      <c r="F1502" s="316" t="s">
        <v>387</v>
      </c>
      <c r="G1502" s="318" t="s">
        <v>1668</v>
      </c>
      <c r="H1502" s="316" t="str">
        <f>IF(OR(AND('ENTR2-Mobile&amp;Age'!AY45="",'ENTR2-Mobile&amp;Age'!AZ45=""),AND('ENTR2-Mobile&amp;Age'!AY93="",'ENTR2-Mobile&amp;Age'!AZ93=""),AND('ENTR2-Mobile&amp;Age'!AZ45="K",'ENTR2-Mobile&amp;Age'!AZ93="K"),OR('ENTR2-Mobile&amp;Age'!AZ45="O",'ENTR2-Mobile&amp;Age'!AZ93="O")),"",SUM('ENTR2-Mobile&amp;Age'!AY45,'ENTR2-Mobile&amp;Age'!AY93))</f>
        <v/>
      </c>
      <c r="I1502" s="316" t="str">
        <f>IF(AND(OR(AND('ENTR2-Mobile&amp;Age'!AZ45="O",'ENTR2-Mobile&amp;Age'!AZ93="O"),AND('ENTR2-Mobile&amp;Age'!AZ45="K",'ENTR2-Mobile&amp;Age'!AZ93="K")),SUM('ENTR2-Mobile&amp;Age'!AY45,'ENTR2-Mobile&amp;Age'!AY93)=0,ISNUMBER('ENTR2-Mobile&amp;Age'!AY141)),"",IF(OR('ENTR2-Mobile&amp;Age'!AZ45="O",'ENTR2-Mobile&amp;Age'!AZ93="O"),"O",IF(AND('ENTR2-Mobile&amp;Age'!AZ45='ENTR2-Mobile&amp;Age'!AZ93,OR('ENTR2-Mobile&amp;Age'!AZ45="K",'ENTR2-Mobile&amp;Age'!AZ45="W",'ENTR2-Mobile&amp;Age'!AZ45="M")), UPPER('ENTR2-Mobile&amp;Age'!AZ45),"")))</f>
        <v/>
      </c>
      <c r="J1502" s="321" t="s">
        <v>184</v>
      </c>
      <c r="K1502" s="322" t="str">
        <f>IF(AND(ISBLANK('ENTR2-Mobile&amp;Age'!AY141),$L$1502&lt;&gt;"M"),"",'ENTR2-Mobile&amp;Age'!AY141)</f>
        <v/>
      </c>
      <c r="L1502" s="316" t="str">
        <f>IF(ISBLANK('ENTR2-Mobile&amp;Age'!AZ141),"",'ENTR2-Mobile&amp;Age'!AZ141)</f>
        <v/>
      </c>
      <c r="M1502" s="317" t="str">
        <f t="shared" si="24"/>
        <v>OK</v>
      </c>
      <c r="N1502" s="342"/>
    </row>
    <row r="1503" spans="1:14" ht="22.5" x14ac:dyDescent="0.2">
      <c r="A1503" s="316" t="s">
        <v>389</v>
      </c>
      <c r="B1503" s="316" t="s">
        <v>6848</v>
      </c>
      <c r="C1503" s="316" t="s">
        <v>387</v>
      </c>
      <c r="D1503" s="318" t="s">
        <v>1670</v>
      </c>
      <c r="E1503" s="321" t="s">
        <v>184</v>
      </c>
      <c r="F1503" s="316" t="s">
        <v>387</v>
      </c>
      <c r="G1503" s="318" t="s">
        <v>1671</v>
      </c>
      <c r="H1503" s="316" t="str">
        <f>IF(OR(AND('ENTR2-Mobile&amp;Age'!AY46="",'ENTR2-Mobile&amp;Age'!AZ46=""),AND('ENTR2-Mobile&amp;Age'!AY94="",'ENTR2-Mobile&amp;Age'!AZ94=""),AND('ENTR2-Mobile&amp;Age'!AZ46="K",'ENTR2-Mobile&amp;Age'!AZ94="K"),OR('ENTR2-Mobile&amp;Age'!AZ46="O",'ENTR2-Mobile&amp;Age'!AZ94="O")),"",SUM('ENTR2-Mobile&amp;Age'!AY46,'ENTR2-Mobile&amp;Age'!AY94))</f>
        <v/>
      </c>
      <c r="I1503" s="316" t="str">
        <f>IF(AND(OR(AND('ENTR2-Mobile&amp;Age'!AZ46="O",'ENTR2-Mobile&amp;Age'!AZ94="O"),AND('ENTR2-Mobile&amp;Age'!AZ46="K",'ENTR2-Mobile&amp;Age'!AZ94="K")),SUM('ENTR2-Mobile&amp;Age'!AY46,'ENTR2-Mobile&amp;Age'!AY94)=0,ISNUMBER('ENTR2-Mobile&amp;Age'!AY142)),"",IF(OR('ENTR2-Mobile&amp;Age'!AZ46="O",'ENTR2-Mobile&amp;Age'!AZ94="O"),"O",IF(AND('ENTR2-Mobile&amp;Age'!AZ46='ENTR2-Mobile&amp;Age'!AZ94,OR('ENTR2-Mobile&amp;Age'!AZ46="K",'ENTR2-Mobile&amp;Age'!AZ46="W",'ENTR2-Mobile&amp;Age'!AZ46="M")), UPPER('ENTR2-Mobile&amp;Age'!AZ46),"")))</f>
        <v/>
      </c>
      <c r="J1503" s="321" t="s">
        <v>184</v>
      </c>
      <c r="K1503" s="322" t="str">
        <f>IF(AND(ISBLANK('ENTR2-Mobile&amp;Age'!AY142),$L$1503&lt;&gt;"M"),"",'ENTR2-Mobile&amp;Age'!AY142)</f>
        <v/>
      </c>
      <c r="L1503" s="316" t="str">
        <f>IF(ISBLANK('ENTR2-Mobile&amp;Age'!AZ142),"",'ENTR2-Mobile&amp;Age'!AZ142)</f>
        <v/>
      </c>
      <c r="M1503" s="317" t="str">
        <f t="shared" si="24"/>
        <v>OK</v>
      </c>
      <c r="N1503" s="342"/>
    </row>
    <row r="1504" spans="1:14" ht="22.5" x14ac:dyDescent="0.2">
      <c r="A1504" s="316" t="s">
        <v>389</v>
      </c>
      <c r="B1504" s="316" t="s">
        <v>6849</v>
      </c>
      <c r="C1504" s="316" t="s">
        <v>387</v>
      </c>
      <c r="D1504" s="318" t="s">
        <v>1673</v>
      </c>
      <c r="E1504" s="321" t="s">
        <v>184</v>
      </c>
      <c r="F1504" s="316" t="s">
        <v>387</v>
      </c>
      <c r="G1504" s="318" t="s">
        <v>1674</v>
      </c>
      <c r="H1504" s="316" t="str">
        <f>IF(OR(AND('ENTR2-Mobile&amp;Age'!AY47="",'ENTR2-Mobile&amp;Age'!AZ47=""),AND('ENTR2-Mobile&amp;Age'!AY95="",'ENTR2-Mobile&amp;Age'!AZ95=""),AND('ENTR2-Mobile&amp;Age'!AZ47="K",'ENTR2-Mobile&amp;Age'!AZ95="K"),OR('ENTR2-Mobile&amp;Age'!AZ47="O",'ENTR2-Mobile&amp;Age'!AZ95="O")),"",SUM('ENTR2-Mobile&amp;Age'!AY47,'ENTR2-Mobile&amp;Age'!AY95))</f>
        <v/>
      </c>
      <c r="I1504" s="316" t="str">
        <f>IF(AND(OR(AND('ENTR2-Mobile&amp;Age'!AZ47="O",'ENTR2-Mobile&amp;Age'!AZ95="O"),AND('ENTR2-Mobile&amp;Age'!AZ47="K",'ENTR2-Mobile&amp;Age'!AZ95="K")),SUM('ENTR2-Mobile&amp;Age'!AY47,'ENTR2-Mobile&amp;Age'!AY95)=0,ISNUMBER('ENTR2-Mobile&amp;Age'!AY143)),"",IF(OR('ENTR2-Mobile&amp;Age'!AZ47="O",'ENTR2-Mobile&amp;Age'!AZ95="O"),"O",IF(AND('ENTR2-Mobile&amp;Age'!AZ47='ENTR2-Mobile&amp;Age'!AZ95,OR('ENTR2-Mobile&amp;Age'!AZ47="K",'ENTR2-Mobile&amp;Age'!AZ47="W",'ENTR2-Mobile&amp;Age'!AZ47="M")), UPPER('ENTR2-Mobile&amp;Age'!AZ47),"")))</f>
        <v/>
      </c>
      <c r="J1504" s="321" t="s">
        <v>184</v>
      </c>
      <c r="K1504" s="322" t="str">
        <f>IF(AND(ISBLANK('ENTR2-Mobile&amp;Age'!AY143),$L$1504&lt;&gt;"M"),"",'ENTR2-Mobile&amp;Age'!AY143)</f>
        <v/>
      </c>
      <c r="L1504" s="316" t="str">
        <f>IF(ISBLANK('ENTR2-Mobile&amp;Age'!AZ143),"",'ENTR2-Mobile&amp;Age'!AZ143)</f>
        <v/>
      </c>
      <c r="M1504" s="317" t="str">
        <f t="shared" si="24"/>
        <v>OK</v>
      </c>
      <c r="N1504" s="342"/>
    </row>
    <row r="1505" spans="1:14" ht="22.5" x14ac:dyDescent="0.2">
      <c r="A1505" s="316" t="s">
        <v>389</v>
      </c>
      <c r="B1505" s="316" t="s">
        <v>6850</v>
      </c>
      <c r="C1505" s="316" t="s">
        <v>387</v>
      </c>
      <c r="D1505" s="318" t="s">
        <v>1676</v>
      </c>
      <c r="E1505" s="321" t="s">
        <v>184</v>
      </c>
      <c r="F1505" s="316" t="s">
        <v>387</v>
      </c>
      <c r="G1505" s="318" t="s">
        <v>1677</v>
      </c>
      <c r="H1505" s="316" t="str">
        <f>IF(OR(AND('ENTR2-Mobile&amp;Age'!AY48="",'ENTR2-Mobile&amp;Age'!AZ48=""),AND('ENTR2-Mobile&amp;Age'!AY96="",'ENTR2-Mobile&amp;Age'!AZ96=""),AND('ENTR2-Mobile&amp;Age'!AZ48="K",'ENTR2-Mobile&amp;Age'!AZ96="K"),OR('ENTR2-Mobile&amp;Age'!AZ48="O",'ENTR2-Mobile&amp;Age'!AZ96="O")),"",SUM('ENTR2-Mobile&amp;Age'!AY48,'ENTR2-Mobile&amp;Age'!AY96))</f>
        <v/>
      </c>
      <c r="I1505" s="316" t="str">
        <f>IF(AND(OR(AND('ENTR2-Mobile&amp;Age'!AZ48="O",'ENTR2-Mobile&amp;Age'!AZ96="O"),AND('ENTR2-Mobile&amp;Age'!AZ48="K",'ENTR2-Mobile&amp;Age'!AZ96="K")),SUM('ENTR2-Mobile&amp;Age'!AY48,'ENTR2-Mobile&amp;Age'!AY96)=0,ISNUMBER('ENTR2-Mobile&amp;Age'!AY144)),"",IF(OR('ENTR2-Mobile&amp;Age'!AZ48="O",'ENTR2-Mobile&amp;Age'!AZ96="O"),"O",IF(AND('ENTR2-Mobile&amp;Age'!AZ48='ENTR2-Mobile&amp;Age'!AZ96,OR('ENTR2-Mobile&amp;Age'!AZ48="K",'ENTR2-Mobile&amp;Age'!AZ48="W",'ENTR2-Mobile&amp;Age'!AZ48="M")), UPPER('ENTR2-Mobile&amp;Age'!AZ48),"")))</f>
        <v/>
      </c>
      <c r="J1505" s="321" t="s">
        <v>184</v>
      </c>
      <c r="K1505" s="322" t="str">
        <f>IF(AND(ISBLANK('ENTR2-Mobile&amp;Age'!AY144),$L$1505&lt;&gt;"M"),"",'ENTR2-Mobile&amp;Age'!AY144)</f>
        <v/>
      </c>
      <c r="L1505" s="316" t="str">
        <f>IF(ISBLANK('ENTR2-Mobile&amp;Age'!AZ144),"",'ENTR2-Mobile&amp;Age'!AZ144)</f>
        <v/>
      </c>
      <c r="M1505" s="317" t="str">
        <f t="shared" si="24"/>
        <v>OK</v>
      </c>
      <c r="N1505" s="342"/>
    </row>
    <row r="1506" spans="1:14" ht="22.5" x14ac:dyDescent="0.2">
      <c r="A1506" s="316" t="s">
        <v>389</v>
      </c>
      <c r="B1506" s="316" t="s">
        <v>6851</v>
      </c>
      <c r="C1506" s="316" t="s">
        <v>387</v>
      </c>
      <c r="D1506" s="318" t="s">
        <v>1679</v>
      </c>
      <c r="E1506" s="321" t="s">
        <v>184</v>
      </c>
      <c r="F1506" s="316" t="s">
        <v>387</v>
      </c>
      <c r="G1506" s="318" t="s">
        <v>1680</v>
      </c>
      <c r="H1506" s="316" t="str">
        <f>IF(OR(AND('ENTR2-Mobile&amp;Age'!AY49="",'ENTR2-Mobile&amp;Age'!AZ49=""),AND('ENTR2-Mobile&amp;Age'!AY97="",'ENTR2-Mobile&amp;Age'!AZ97=""),AND('ENTR2-Mobile&amp;Age'!AZ49="K",'ENTR2-Mobile&amp;Age'!AZ97="K"),OR('ENTR2-Mobile&amp;Age'!AZ49="O",'ENTR2-Mobile&amp;Age'!AZ97="O")),"",SUM('ENTR2-Mobile&amp;Age'!AY49,'ENTR2-Mobile&amp;Age'!AY97))</f>
        <v/>
      </c>
      <c r="I1506" s="316" t="str">
        <f>IF(AND(OR(AND('ENTR2-Mobile&amp;Age'!AZ49="O",'ENTR2-Mobile&amp;Age'!AZ97="O"),AND('ENTR2-Mobile&amp;Age'!AZ49="K",'ENTR2-Mobile&amp;Age'!AZ97="K")),SUM('ENTR2-Mobile&amp;Age'!AY49,'ENTR2-Mobile&amp;Age'!AY97)=0,ISNUMBER('ENTR2-Mobile&amp;Age'!AY145)),"",IF(OR('ENTR2-Mobile&amp;Age'!AZ49="O",'ENTR2-Mobile&amp;Age'!AZ97="O"),"O",IF(AND('ENTR2-Mobile&amp;Age'!AZ49='ENTR2-Mobile&amp;Age'!AZ97,OR('ENTR2-Mobile&amp;Age'!AZ49="K",'ENTR2-Mobile&amp;Age'!AZ49="W",'ENTR2-Mobile&amp;Age'!AZ49="M")), UPPER('ENTR2-Mobile&amp;Age'!AZ49),"")))</f>
        <v/>
      </c>
      <c r="J1506" s="321" t="s">
        <v>184</v>
      </c>
      <c r="K1506" s="322" t="str">
        <f>IF(AND(ISBLANK('ENTR2-Mobile&amp;Age'!AY145),$L$1506&lt;&gt;"M"),"",'ENTR2-Mobile&amp;Age'!AY145)</f>
        <v/>
      </c>
      <c r="L1506" s="316" t="str">
        <f>IF(ISBLANK('ENTR2-Mobile&amp;Age'!AZ145),"",'ENTR2-Mobile&amp;Age'!AZ145)</f>
        <v/>
      </c>
      <c r="M1506" s="317" t="str">
        <f t="shared" si="24"/>
        <v>OK</v>
      </c>
      <c r="N1506" s="342"/>
    </row>
    <row r="1507" spans="1:14" ht="22.5" x14ac:dyDescent="0.2">
      <c r="A1507" s="316" t="s">
        <v>389</v>
      </c>
      <c r="B1507" s="316" t="s">
        <v>6852</v>
      </c>
      <c r="C1507" s="316" t="s">
        <v>387</v>
      </c>
      <c r="D1507" s="318" t="s">
        <v>1682</v>
      </c>
      <c r="E1507" s="321" t="s">
        <v>184</v>
      </c>
      <c r="F1507" s="316" t="s">
        <v>387</v>
      </c>
      <c r="G1507" s="318" t="s">
        <v>1683</v>
      </c>
      <c r="H1507" s="316" t="str">
        <f>IF(OR(AND('ENTR2-Mobile&amp;Age'!AY50="",'ENTR2-Mobile&amp;Age'!AZ50=""),AND('ENTR2-Mobile&amp;Age'!AY98="",'ENTR2-Mobile&amp;Age'!AZ98=""),AND('ENTR2-Mobile&amp;Age'!AZ50="K",'ENTR2-Mobile&amp;Age'!AZ98="K"),OR('ENTR2-Mobile&amp;Age'!AZ50="O",'ENTR2-Mobile&amp;Age'!AZ98="O")),"",SUM('ENTR2-Mobile&amp;Age'!AY50,'ENTR2-Mobile&amp;Age'!AY98))</f>
        <v/>
      </c>
      <c r="I1507" s="316" t="str">
        <f>IF(AND(OR(AND('ENTR2-Mobile&amp;Age'!AZ50="O",'ENTR2-Mobile&amp;Age'!AZ98="O"),AND('ENTR2-Mobile&amp;Age'!AZ50="K",'ENTR2-Mobile&amp;Age'!AZ98="K")),SUM('ENTR2-Mobile&amp;Age'!AY50,'ENTR2-Mobile&amp;Age'!AY98)=0,ISNUMBER('ENTR2-Mobile&amp;Age'!AY146)),"",IF(OR('ENTR2-Mobile&amp;Age'!AZ50="O",'ENTR2-Mobile&amp;Age'!AZ98="O"),"O",IF(AND('ENTR2-Mobile&amp;Age'!AZ50='ENTR2-Mobile&amp;Age'!AZ98,OR('ENTR2-Mobile&amp;Age'!AZ50="K",'ENTR2-Mobile&amp;Age'!AZ50="W",'ENTR2-Mobile&amp;Age'!AZ50="M")), UPPER('ENTR2-Mobile&amp;Age'!AZ50),"")))</f>
        <v/>
      </c>
      <c r="J1507" s="321" t="s">
        <v>184</v>
      </c>
      <c r="K1507" s="322" t="str">
        <f>IF(AND(ISBLANK('ENTR2-Mobile&amp;Age'!AY146),$L$1507&lt;&gt;"M"),"",'ENTR2-Mobile&amp;Age'!AY146)</f>
        <v/>
      </c>
      <c r="L1507" s="316" t="str">
        <f>IF(ISBLANK('ENTR2-Mobile&amp;Age'!AZ146),"",'ENTR2-Mobile&amp;Age'!AZ146)</f>
        <v/>
      </c>
      <c r="M1507" s="317" t="str">
        <f t="shared" si="24"/>
        <v>OK</v>
      </c>
      <c r="N1507" s="342"/>
    </row>
    <row r="1508" spans="1:14" ht="22.5" x14ac:dyDescent="0.2">
      <c r="A1508" s="316" t="s">
        <v>389</v>
      </c>
      <c r="B1508" s="316" t="s">
        <v>6853</v>
      </c>
      <c r="C1508" s="316" t="s">
        <v>387</v>
      </c>
      <c r="D1508" s="318" t="s">
        <v>1685</v>
      </c>
      <c r="E1508" s="321" t="s">
        <v>184</v>
      </c>
      <c r="F1508" s="316" t="s">
        <v>387</v>
      </c>
      <c r="G1508" s="318" t="s">
        <v>1686</v>
      </c>
      <c r="H1508" s="316" t="str">
        <f>IF(OR(AND('ENTR2-Mobile&amp;Age'!AY51="",'ENTR2-Mobile&amp;Age'!AZ51=""),AND('ENTR2-Mobile&amp;Age'!AY99="",'ENTR2-Mobile&amp;Age'!AZ99=""),AND('ENTR2-Mobile&amp;Age'!AZ51="K",'ENTR2-Mobile&amp;Age'!AZ99="K"),OR('ENTR2-Mobile&amp;Age'!AZ51="O",'ENTR2-Mobile&amp;Age'!AZ99="O")),"",SUM('ENTR2-Mobile&amp;Age'!AY51,'ENTR2-Mobile&amp;Age'!AY99))</f>
        <v/>
      </c>
      <c r="I1508" s="316" t="str">
        <f>IF(AND(OR(AND('ENTR2-Mobile&amp;Age'!AZ51="O",'ENTR2-Mobile&amp;Age'!AZ99="O"),AND('ENTR2-Mobile&amp;Age'!AZ51="K",'ENTR2-Mobile&amp;Age'!AZ99="K")),SUM('ENTR2-Mobile&amp;Age'!AY51,'ENTR2-Mobile&amp;Age'!AY99)=0,ISNUMBER('ENTR2-Mobile&amp;Age'!AY147)),"",IF(OR('ENTR2-Mobile&amp;Age'!AZ51="O",'ENTR2-Mobile&amp;Age'!AZ99="O"),"O",IF(AND('ENTR2-Mobile&amp;Age'!AZ51='ENTR2-Mobile&amp;Age'!AZ99,OR('ENTR2-Mobile&amp;Age'!AZ51="K",'ENTR2-Mobile&amp;Age'!AZ51="W",'ENTR2-Mobile&amp;Age'!AZ51="M")), UPPER('ENTR2-Mobile&amp;Age'!AZ51),"")))</f>
        <v/>
      </c>
      <c r="J1508" s="321" t="s">
        <v>184</v>
      </c>
      <c r="K1508" s="322" t="str">
        <f>IF(AND(ISBLANK('ENTR2-Mobile&amp;Age'!AY147),$L$1508&lt;&gt;"M"),"",'ENTR2-Mobile&amp;Age'!AY147)</f>
        <v/>
      </c>
      <c r="L1508" s="316" t="str">
        <f>IF(ISBLANK('ENTR2-Mobile&amp;Age'!AZ147),"",'ENTR2-Mobile&amp;Age'!AZ147)</f>
        <v/>
      </c>
      <c r="M1508" s="317" t="str">
        <f t="shared" si="24"/>
        <v>OK</v>
      </c>
      <c r="N1508" s="342"/>
    </row>
    <row r="1509" spans="1:14" ht="22.5" x14ac:dyDescent="0.2">
      <c r="A1509" s="316" t="s">
        <v>389</v>
      </c>
      <c r="B1509" s="316" t="s">
        <v>6854</v>
      </c>
      <c r="C1509" s="316" t="s">
        <v>387</v>
      </c>
      <c r="D1509" s="318" t="s">
        <v>1688</v>
      </c>
      <c r="E1509" s="321" t="s">
        <v>184</v>
      </c>
      <c r="F1509" s="316" t="s">
        <v>387</v>
      </c>
      <c r="G1509" s="318" t="s">
        <v>1689</v>
      </c>
      <c r="H1509" s="316" t="str">
        <f>IF(OR(AND('ENTR2-Mobile&amp;Age'!AY52="",'ENTR2-Mobile&amp;Age'!AZ52=""),AND('ENTR2-Mobile&amp;Age'!AY100="",'ENTR2-Mobile&amp;Age'!AZ100=""),AND('ENTR2-Mobile&amp;Age'!AZ52="K",'ENTR2-Mobile&amp;Age'!AZ100="K"),OR('ENTR2-Mobile&amp;Age'!AZ52="O",'ENTR2-Mobile&amp;Age'!AZ100="O")),"",SUM('ENTR2-Mobile&amp;Age'!AY52,'ENTR2-Mobile&amp;Age'!AY100))</f>
        <v/>
      </c>
      <c r="I1509" s="316" t="str">
        <f>IF(AND(OR(AND('ENTR2-Mobile&amp;Age'!AZ52="O",'ENTR2-Mobile&amp;Age'!AZ100="O"),AND('ENTR2-Mobile&amp;Age'!AZ52="K",'ENTR2-Mobile&amp;Age'!AZ100="K")),SUM('ENTR2-Mobile&amp;Age'!AY52,'ENTR2-Mobile&amp;Age'!AY100)=0,ISNUMBER('ENTR2-Mobile&amp;Age'!AY148)),"",IF(OR('ENTR2-Mobile&amp;Age'!AZ52="O",'ENTR2-Mobile&amp;Age'!AZ100="O"),"O",IF(AND('ENTR2-Mobile&amp;Age'!AZ52='ENTR2-Mobile&amp;Age'!AZ100,OR('ENTR2-Mobile&amp;Age'!AZ52="K",'ENTR2-Mobile&amp;Age'!AZ52="W",'ENTR2-Mobile&amp;Age'!AZ52="M")), UPPER('ENTR2-Mobile&amp;Age'!AZ52),"")))</f>
        <v/>
      </c>
      <c r="J1509" s="321" t="s">
        <v>184</v>
      </c>
      <c r="K1509" s="322" t="str">
        <f>IF(AND(ISBLANK('ENTR2-Mobile&amp;Age'!AY148),$L$1509&lt;&gt;"M"),"",'ENTR2-Mobile&amp;Age'!AY148)</f>
        <v/>
      </c>
      <c r="L1509" s="316" t="str">
        <f>IF(ISBLANK('ENTR2-Mobile&amp;Age'!AZ148),"",'ENTR2-Mobile&amp;Age'!AZ148)</f>
        <v/>
      </c>
      <c r="M1509" s="317" t="str">
        <f t="shared" si="24"/>
        <v>OK</v>
      </c>
      <c r="N1509" s="342"/>
    </row>
    <row r="1510" spans="1:14" ht="22.5" x14ac:dyDescent="0.2">
      <c r="A1510" s="316" t="s">
        <v>389</v>
      </c>
      <c r="B1510" s="316" t="s">
        <v>6855</v>
      </c>
      <c r="C1510" s="316" t="s">
        <v>387</v>
      </c>
      <c r="D1510" s="318" t="s">
        <v>1691</v>
      </c>
      <c r="E1510" s="321" t="s">
        <v>184</v>
      </c>
      <c r="F1510" s="316" t="s">
        <v>387</v>
      </c>
      <c r="G1510" s="318" t="s">
        <v>1692</v>
      </c>
      <c r="H1510" s="316" t="str">
        <f>IF(OR(AND('ENTR2-Mobile&amp;Age'!AY53="",'ENTR2-Mobile&amp;Age'!AZ53=""),AND('ENTR2-Mobile&amp;Age'!AY101="",'ENTR2-Mobile&amp;Age'!AZ101=""),AND('ENTR2-Mobile&amp;Age'!AZ53="K",'ENTR2-Mobile&amp;Age'!AZ101="K"),OR('ENTR2-Mobile&amp;Age'!AZ53="O",'ENTR2-Mobile&amp;Age'!AZ101="O")),"",SUM('ENTR2-Mobile&amp;Age'!AY53,'ENTR2-Mobile&amp;Age'!AY101))</f>
        <v/>
      </c>
      <c r="I1510" s="316" t="str">
        <f>IF(AND(OR(AND('ENTR2-Mobile&amp;Age'!AZ53="O",'ENTR2-Mobile&amp;Age'!AZ101="O"),AND('ENTR2-Mobile&amp;Age'!AZ53="K",'ENTR2-Mobile&amp;Age'!AZ101="K")),SUM('ENTR2-Mobile&amp;Age'!AY53,'ENTR2-Mobile&amp;Age'!AY101)=0,ISNUMBER('ENTR2-Mobile&amp;Age'!AY149)),"",IF(OR('ENTR2-Mobile&amp;Age'!AZ53="O",'ENTR2-Mobile&amp;Age'!AZ101="O"),"O",IF(AND('ENTR2-Mobile&amp;Age'!AZ53='ENTR2-Mobile&amp;Age'!AZ101,OR('ENTR2-Mobile&amp;Age'!AZ53="K",'ENTR2-Mobile&amp;Age'!AZ53="W",'ENTR2-Mobile&amp;Age'!AZ53="M")), UPPER('ENTR2-Mobile&amp;Age'!AZ53),"")))</f>
        <v/>
      </c>
      <c r="J1510" s="321" t="s">
        <v>184</v>
      </c>
      <c r="K1510" s="322" t="str">
        <f>IF(AND(ISBLANK('ENTR2-Mobile&amp;Age'!AY149),$L$1510&lt;&gt;"M"),"",'ENTR2-Mobile&amp;Age'!AY149)</f>
        <v/>
      </c>
      <c r="L1510" s="316" t="str">
        <f>IF(ISBLANK('ENTR2-Mobile&amp;Age'!AZ149),"",'ENTR2-Mobile&amp;Age'!AZ149)</f>
        <v/>
      </c>
      <c r="M1510" s="317" t="str">
        <f t="shared" si="24"/>
        <v>OK</v>
      </c>
      <c r="N1510" s="342"/>
    </row>
    <row r="1511" spans="1:14" ht="22.5" x14ac:dyDescent="0.2">
      <c r="A1511" s="316" t="s">
        <v>389</v>
      </c>
      <c r="B1511" s="316" t="s">
        <v>6856</v>
      </c>
      <c r="C1511" s="316" t="s">
        <v>387</v>
      </c>
      <c r="D1511" s="318" t="s">
        <v>1694</v>
      </c>
      <c r="E1511" s="321" t="s">
        <v>184</v>
      </c>
      <c r="F1511" s="316" t="s">
        <v>387</v>
      </c>
      <c r="G1511" s="318" t="s">
        <v>1695</v>
      </c>
      <c r="H1511" s="316" t="str">
        <f>IF(OR(AND('ENTR2-Mobile&amp;Age'!AY54="",'ENTR2-Mobile&amp;Age'!AZ54=""),AND('ENTR2-Mobile&amp;Age'!AY102="",'ENTR2-Mobile&amp;Age'!AZ102=""),AND('ENTR2-Mobile&amp;Age'!AZ54="K",'ENTR2-Mobile&amp;Age'!AZ102="K"),OR('ENTR2-Mobile&amp;Age'!AZ54="O",'ENTR2-Mobile&amp;Age'!AZ102="O")),"",SUM('ENTR2-Mobile&amp;Age'!AY54,'ENTR2-Mobile&amp;Age'!AY102))</f>
        <v/>
      </c>
      <c r="I1511" s="316" t="str">
        <f>IF(AND(OR(AND('ENTR2-Mobile&amp;Age'!AZ54="O",'ENTR2-Mobile&amp;Age'!AZ102="O"),AND('ENTR2-Mobile&amp;Age'!AZ54="K",'ENTR2-Mobile&amp;Age'!AZ102="K")),SUM('ENTR2-Mobile&amp;Age'!AY54,'ENTR2-Mobile&amp;Age'!AY102)=0,ISNUMBER('ENTR2-Mobile&amp;Age'!AY150)),"",IF(OR('ENTR2-Mobile&amp;Age'!AZ54="O",'ENTR2-Mobile&amp;Age'!AZ102="O"),"O",IF(AND('ENTR2-Mobile&amp;Age'!AZ54='ENTR2-Mobile&amp;Age'!AZ102,OR('ENTR2-Mobile&amp;Age'!AZ54="K",'ENTR2-Mobile&amp;Age'!AZ54="W",'ENTR2-Mobile&amp;Age'!AZ54="M")), UPPER('ENTR2-Mobile&amp;Age'!AZ54),"")))</f>
        <v/>
      </c>
      <c r="J1511" s="321" t="s">
        <v>184</v>
      </c>
      <c r="K1511" s="322" t="str">
        <f>IF(AND(ISBLANK('ENTR2-Mobile&amp;Age'!AY150),$L$1511&lt;&gt;"M"),"",'ENTR2-Mobile&amp;Age'!AY150)</f>
        <v/>
      </c>
      <c r="L1511" s="316" t="str">
        <f>IF(ISBLANK('ENTR2-Mobile&amp;Age'!AZ150),"",'ENTR2-Mobile&amp;Age'!AZ150)</f>
        <v/>
      </c>
      <c r="M1511" s="317" t="str">
        <f t="shared" si="24"/>
        <v>OK</v>
      </c>
      <c r="N1511" s="342"/>
    </row>
    <row r="1512" spans="1:14" ht="22.5" x14ac:dyDescent="0.2">
      <c r="A1512" s="316" t="s">
        <v>389</v>
      </c>
      <c r="B1512" s="316" t="s">
        <v>6857</v>
      </c>
      <c r="C1512" s="316" t="s">
        <v>387</v>
      </c>
      <c r="D1512" s="318" t="s">
        <v>1697</v>
      </c>
      <c r="E1512" s="321" t="s">
        <v>184</v>
      </c>
      <c r="F1512" s="316" t="s">
        <v>387</v>
      </c>
      <c r="G1512" s="318" t="s">
        <v>1698</v>
      </c>
      <c r="H1512" s="316" t="str">
        <f>IF(OR(AND('ENTR2-Mobile&amp;Age'!AY55="",'ENTR2-Mobile&amp;Age'!AZ55=""),AND('ENTR2-Mobile&amp;Age'!AY103="",'ENTR2-Mobile&amp;Age'!AZ103=""),AND('ENTR2-Mobile&amp;Age'!AZ55="K",'ENTR2-Mobile&amp;Age'!AZ103="K"),OR('ENTR2-Mobile&amp;Age'!AZ55="O",'ENTR2-Mobile&amp;Age'!AZ103="O")),"",SUM('ENTR2-Mobile&amp;Age'!AY55,'ENTR2-Mobile&amp;Age'!AY103))</f>
        <v/>
      </c>
      <c r="I1512" s="316" t="str">
        <f>IF(AND(OR(AND('ENTR2-Mobile&amp;Age'!AZ55="O",'ENTR2-Mobile&amp;Age'!AZ103="O"),AND('ENTR2-Mobile&amp;Age'!AZ55="K",'ENTR2-Mobile&amp;Age'!AZ103="K")),SUM('ENTR2-Mobile&amp;Age'!AY55,'ENTR2-Mobile&amp;Age'!AY103)=0,ISNUMBER('ENTR2-Mobile&amp;Age'!AY151)),"",IF(OR('ENTR2-Mobile&amp;Age'!AZ55="O",'ENTR2-Mobile&amp;Age'!AZ103="O"),"O",IF(AND('ENTR2-Mobile&amp;Age'!AZ55='ENTR2-Mobile&amp;Age'!AZ103,OR('ENTR2-Mobile&amp;Age'!AZ55="K",'ENTR2-Mobile&amp;Age'!AZ55="W",'ENTR2-Mobile&amp;Age'!AZ55="M")), UPPER('ENTR2-Mobile&amp;Age'!AZ55),"")))</f>
        <v/>
      </c>
      <c r="J1512" s="321" t="s">
        <v>184</v>
      </c>
      <c r="K1512" s="322" t="str">
        <f>IF(AND(ISBLANK('ENTR2-Mobile&amp;Age'!AY151),$L$1512&lt;&gt;"M"),"",'ENTR2-Mobile&amp;Age'!AY151)</f>
        <v/>
      </c>
      <c r="L1512" s="316" t="str">
        <f>IF(ISBLANK('ENTR2-Mobile&amp;Age'!AZ151),"",'ENTR2-Mobile&amp;Age'!AZ151)</f>
        <v/>
      </c>
      <c r="M1512" s="317" t="str">
        <f t="shared" si="24"/>
        <v>OK</v>
      </c>
      <c r="N1512" s="342"/>
    </row>
    <row r="1513" spans="1:14" ht="22.5" x14ac:dyDescent="0.2">
      <c r="A1513" s="316" t="s">
        <v>389</v>
      </c>
      <c r="B1513" s="316" t="s">
        <v>6858</v>
      </c>
      <c r="C1513" s="316" t="s">
        <v>387</v>
      </c>
      <c r="D1513" s="318" t="s">
        <v>1700</v>
      </c>
      <c r="E1513" s="321" t="s">
        <v>184</v>
      </c>
      <c r="F1513" s="316" t="s">
        <v>387</v>
      </c>
      <c r="G1513" s="318" t="s">
        <v>1701</v>
      </c>
      <c r="H1513" s="316" t="str">
        <f>IF(OR(AND('ENTR2-Mobile&amp;Age'!AY56="",'ENTR2-Mobile&amp;Age'!AZ56=""),AND('ENTR2-Mobile&amp;Age'!AY104="",'ENTR2-Mobile&amp;Age'!AZ104=""),AND('ENTR2-Mobile&amp;Age'!AZ56="K",'ENTR2-Mobile&amp;Age'!AZ104="K"),OR('ENTR2-Mobile&amp;Age'!AZ56="O",'ENTR2-Mobile&amp;Age'!AZ104="O")),"",SUM('ENTR2-Mobile&amp;Age'!AY56,'ENTR2-Mobile&amp;Age'!AY104))</f>
        <v/>
      </c>
      <c r="I1513" s="316" t="str">
        <f>IF(AND(OR(AND('ENTR2-Mobile&amp;Age'!AZ56="O",'ENTR2-Mobile&amp;Age'!AZ104="O"),AND('ENTR2-Mobile&amp;Age'!AZ56="K",'ENTR2-Mobile&amp;Age'!AZ104="K")),SUM('ENTR2-Mobile&amp;Age'!AY56,'ENTR2-Mobile&amp;Age'!AY104)=0,ISNUMBER('ENTR2-Mobile&amp;Age'!AY152)),"",IF(OR('ENTR2-Mobile&amp;Age'!AZ56="O",'ENTR2-Mobile&amp;Age'!AZ104="O"),"O",IF(AND('ENTR2-Mobile&amp;Age'!AZ56='ENTR2-Mobile&amp;Age'!AZ104,OR('ENTR2-Mobile&amp;Age'!AZ56="K",'ENTR2-Mobile&amp;Age'!AZ56="W",'ENTR2-Mobile&amp;Age'!AZ56="M")), UPPER('ENTR2-Mobile&amp;Age'!AZ56),"")))</f>
        <v/>
      </c>
      <c r="J1513" s="321" t="s">
        <v>184</v>
      </c>
      <c r="K1513" s="322" t="str">
        <f>IF(AND(ISBLANK('ENTR2-Mobile&amp;Age'!AY152),$L$1513&lt;&gt;"M"),"",'ENTR2-Mobile&amp;Age'!AY152)</f>
        <v/>
      </c>
      <c r="L1513" s="316" t="str">
        <f>IF(ISBLANK('ENTR2-Mobile&amp;Age'!AZ152),"",'ENTR2-Mobile&amp;Age'!AZ152)</f>
        <v/>
      </c>
      <c r="M1513" s="317" t="str">
        <f t="shared" si="24"/>
        <v>OK</v>
      </c>
      <c r="N1513" s="342"/>
    </row>
    <row r="1514" spans="1:14" ht="22.5" x14ac:dyDescent="0.2">
      <c r="A1514" s="316" t="s">
        <v>389</v>
      </c>
      <c r="B1514" s="316" t="s">
        <v>6859</v>
      </c>
      <c r="C1514" s="316" t="s">
        <v>387</v>
      </c>
      <c r="D1514" s="318" t="s">
        <v>1703</v>
      </c>
      <c r="E1514" s="321" t="s">
        <v>184</v>
      </c>
      <c r="F1514" s="316" t="s">
        <v>387</v>
      </c>
      <c r="G1514" s="318" t="s">
        <v>1704</v>
      </c>
      <c r="H1514" s="316" t="str">
        <f>IF(OR(AND('ENTR2-Mobile&amp;Age'!AY57="",'ENTR2-Mobile&amp;Age'!AZ57=""),AND('ENTR2-Mobile&amp;Age'!AY105="",'ENTR2-Mobile&amp;Age'!AZ105=""),AND('ENTR2-Mobile&amp;Age'!AZ57="K",'ENTR2-Mobile&amp;Age'!AZ105="K"),OR('ENTR2-Mobile&amp;Age'!AZ57="O",'ENTR2-Mobile&amp;Age'!AZ105="O")),"",SUM('ENTR2-Mobile&amp;Age'!AY57,'ENTR2-Mobile&amp;Age'!AY105))</f>
        <v/>
      </c>
      <c r="I1514" s="316" t="str">
        <f>IF(AND(OR(AND('ENTR2-Mobile&amp;Age'!AZ57="O",'ENTR2-Mobile&amp;Age'!AZ105="O"),AND('ENTR2-Mobile&amp;Age'!AZ57="K",'ENTR2-Mobile&amp;Age'!AZ105="K")),SUM('ENTR2-Mobile&amp;Age'!AY57,'ENTR2-Mobile&amp;Age'!AY105)=0,ISNUMBER('ENTR2-Mobile&amp;Age'!AY153)),"",IF(OR('ENTR2-Mobile&amp;Age'!AZ57="O",'ENTR2-Mobile&amp;Age'!AZ105="O"),"O",IF(AND('ENTR2-Mobile&amp;Age'!AZ57='ENTR2-Mobile&amp;Age'!AZ105,OR('ENTR2-Mobile&amp;Age'!AZ57="K",'ENTR2-Mobile&amp;Age'!AZ57="W",'ENTR2-Mobile&amp;Age'!AZ57="M")), UPPER('ENTR2-Mobile&amp;Age'!AZ57),"")))</f>
        <v/>
      </c>
      <c r="J1514" s="321" t="s">
        <v>184</v>
      </c>
      <c r="K1514" s="322" t="str">
        <f>IF(AND(ISBLANK('ENTR2-Mobile&amp;Age'!AY153),$L$1514&lt;&gt;"M"),"",'ENTR2-Mobile&amp;Age'!AY153)</f>
        <v/>
      </c>
      <c r="L1514" s="316" t="str">
        <f>IF(ISBLANK('ENTR2-Mobile&amp;Age'!AZ153),"",'ENTR2-Mobile&amp;Age'!AZ153)</f>
        <v/>
      </c>
      <c r="M1514" s="317" t="str">
        <f t="shared" si="24"/>
        <v>OK</v>
      </c>
      <c r="N1514" s="342"/>
    </row>
    <row r="1515" spans="1:14" ht="22.5" x14ac:dyDescent="0.2">
      <c r="A1515" s="316" t="s">
        <v>389</v>
      </c>
      <c r="B1515" s="316" t="s">
        <v>6860</v>
      </c>
      <c r="C1515" s="316" t="s">
        <v>387</v>
      </c>
      <c r="D1515" s="318" t="s">
        <v>1706</v>
      </c>
      <c r="E1515" s="321" t="s">
        <v>184</v>
      </c>
      <c r="F1515" s="316" t="s">
        <v>387</v>
      </c>
      <c r="G1515" s="318" t="s">
        <v>1707</v>
      </c>
      <c r="H1515" s="316" t="str">
        <f>IF(OR(AND('ENTR2-Mobile&amp;Age'!AY58="",'ENTR2-Mobile&amp;Age'!AZ58=""),AND('ENTR2-Mobile&amp;Age'!AY106="",'ENTR2-Mobile&amp;Age'!AZ106=""),AND('ENTR2-Mobile&amp;Age'!AZ58="K",'ENTR2-Mobile&amp;Age'!AZ106="K"),OR('ENTR2-Mobile&amp;Age'!AZ58="O",'ENTR2-Mobile&amp;Age'!AZ106="O")),"",SUM('ENTR2-Mobile&amp;Age'!AY58,'ENTR2-Mobile&amp;Age'!AY106))</f>
        <v/>
      </c>
      <c r="I1515" s="316" t="str">
        <f>IF(AND(OR(AND('ENTR2-Mobile&amp;Age'!AZ58="O",'ENTR2-Mobile&amp;Age'!AZ106="O"),AND('ENTR2-Mobile&amp;Age'!AZ58="K",'ENTR2-Mobile&amp;Age'!AZ106="K")),SUM('ENTR2-Mobile&amp;Age'!AY58,'ENTR2-Mobile&amp;Age'!AY106)=0,ISNUMBER('ENTR2-Mobile&amp;Age'!AY154)),"",IF(OR('ENTR2-Mobile&amp;Age'!AZ58="O",'ENTR2-Mobile&amp;Age'!AZ106="O"),"O",IF(AND('ENTR2-Mobile&amp;Age'!AZ58='ENTR2-Mobile&amp;Age'!AZ106,OR('ENTR2-Mobile&amp;Age'!AZ58="K",'ENTR2-Mobile&amp;Age'!AZ58="W",'ENTR2-Mobile&amp;Age'!AZ58="M")), UPPER('ENTR2-Mobile&amp;Age'!AZ58),"")))</f>
        <v/>
      </c>
      <c r="J1515" s="321" t="s">
        <v>184</v>
      </c>
      <c r="K1515" s="322" t="str">
        <f>IF(AND(ISBLANK('ENTR2-Mobile&amp;Age'!AY154),$L$1515&lt;&gt;"M"),"",'ENTR2-Mobile&amp;Age'!AY154)</f>
        <v/>
      </c>
      <c r="L1515" s="316" t="str">
        <f>IF(ISBLANK('ENTR2-Mobile&amp;Age'!AZ154),"",'ENTR2-Mobile&amp;Age'!AZ154)</f>
        <v/>
      </c>
      <c r="M1515" s="317" t="str">
        <f t="shared" si="24"/>
        <v>OK</v>
      </c>
      <c r="N1515" s="342"/>
    </row>
    <row r="1516" spans="1:14" ht="22.5" x14ac:dyDescent="0.2">
      <c r="A1516" s="316" t="s">
        <v>389</v>
      </c>
      <c r="B1516" s="316" t="s">
        <v>6861</v>
      </c>
      <c r="C1516" s="316" t="s">
        <v>387</v>
      </c>
      <c r="D1516" s="318" t="s">
        <v>1709</v>
      </c>
      <c r="E1516" s="321" t="s">
        <v>184</v>
      </c>
      <c r="F1516" s="316" t="s">
        <v>387</v>
      </c>
      <c r="G1516" s="318" t="s">
        <v>1710</v>
      </c>
      <c r="H1516" s="316" t="str">
        <f>IF(OR(AND('ENTR2-Mobile&amp;Age'!AY59="",'ENTR2-Mobile&amp;Age'!AZ59=""),AND('ENTR2-Mobile&amp;Age'!AY107="",'ENTR2-Mobile&amp;Age'!AZ107=""),AND('ENTR2-Mobile&amp;Age'!AZ59="K",'ENTR2-Mobile&amp;Age'!AZ107="K"),OR('ENTR2-Mobile&amp;Age'!AZ59="O",'ENTR2-Mobile&amp;Age'!AZ107="O")),"",SUM('ENTR2-Mobile&amp;Age'!AY59,'ENTR2-Mobile&amp;Age'!AY107))</f>
        <v/>
      </c>
      <c r="I1516" s="316" t="str">
        <f>IF(AND(OR(AND('ENTR2-Mobile&amp;Age'!AZ59="O",'ENTR2-Mobile&amp;Age'!AZ107="O"),AND('ENTR2-Mobile&amp;Age'!AZ59="K",'ENTR2-Mobile&amp;Age'!AZ107="K")),SUM('ENTR2-Mobile&amp;Age'!AY59,'ENTR2-Mobile&amp;Age'!AY107)=0,ISNUMBER('ENTR2-Mobile&amp;Age'!AY155)),"",IF(OR('ENTR2-Mobile&amp;Age'!AZ59="O",'ENTR2-Mobile&amp;Age'!AZ107="O"),"O",IF(AND('ENTR2-Mobile&amp;Age'!AZ59='ENTR2-Mobile&amp;Age'!AZ107,OR('ENTR2-Mobile&amp;Age'!AZ59="K",'ENTR2-Mobile&amp;Age'!AZ59="W",'ENTR2-Mobile&amp;Age'!AZ59="M")), UPPER('ENTR2-Mobile&amp;Age'!AZ59),"")))</f>
        <v/>
      </c>
      <c r="J1516" s="321" t="s">
        <v>184</v>
      </c>
      <c r="K1516" s="322" t="str">
        <f>IF(AND(ISBLANK('ENTR2-Mobile&amp;Age'!AY155),$L$1516&lt;&gt;"M"),"",'ENTR2-Mobile&amp;Age'!AY155)</f>
        <v/>
      </c>
      <c r="L1516" s="316" t="str">
        <f>IF(ISBLANK('ENTR2-Mobile&amp;Age'!AZ155),"",'ENTR2-Mobile&amp;Age'!AZ155)</f>
        <v/>
      </c>
      <c r="M1516" s="317" t="str">
        <f t="shared" si="24"/>
        <v>OK</v>
      </c>
      <c r="N1516" s="342"/>
    </row>
    <row r="1517" spans="1:14" ht="22.5" x14ac:dyDescent="0.2">
      <c r="A1517" s="316" t="s">
        <v>389</v>
      </c>
      <c r="B1517" s="316" t="s">
        <v>6862</v>
      </c>
      <c r="C1517" s="316" t="s">
        <v>387</v>
      </c>
      <c r="D1517" s="318" t="s">
        <v>1712</v>
      </c>
      <c r="E1517" s="321" t="s">
        <v>184</v>
      </c>
      <c r="F1517" s="316" t="s">
        <v>387</v>
      </c>
      <c r="G1517" s="318" t="s">
        <v>1713</v>
      </c>
      <c r="H1517" s="316" t="str">
        <f>IF(OR(AND('ENTR2-Mobile&amp;Age'!AY60="",'ENTR2-Mobile&amp;Age'!AZ60=""),AND('ENTR2-Mobile&amp;Age'!AY108="",'ENTR2-Mobile&amp;Age'!AZ108=""),AND('ENTR2-Mobile&amp;Age'!AZ60="K",'ENTR2-Mobile&amp;Age'!AZ108="K"),OR('ENTR2-Mobile&amp;Age'!AZ60="O",'ENTR2-Mobile&amp;Age'!AZ108="O")),"",SUM('ENTR2-Mobile&amp;Age'!AY60,'ENTR2-Mobile&amp;Age'!AY108))</f>
        <v/>
      </c>
      <c r="I1517" s="316" t="str">
        <f>IF(AND(OR(AND('ENTR2-Mobile&amp;Age'!AZ60="O",'ENTR2-Mobile&amp;Age'!AZ108="O"),AND('ENTR2-Mobile&amp;Age'!AZ60="K",'ENTR2-Mobile&amp;Age'!AZ108="K")),SUM('ENTR2-Mobile&amp;Age'!AY60,'ENTR2-Mobile&amp;Age'!AY108)=0,ISNUMBER('ENTR2-Mobile&amp;Age'!AY156)),"",IF(OR('ENTR2-Mobile&amp;Age'!AZ60="O",'ENTR2-Mobile&amp;Age'!AZ108="O"),"O",IF(AND('ENTR2-Mobile&amp;Age'!AZ60='ENTR2-Mobile&amp;Age'!AZ108,OR('ENTR2-Mobile&amp;Age'!AZ60="K",'ENTR2-Mobile&amp;Age'!AZ60="W",'ENTR2-Mobile&amp;Age'!AZ60="M")), UPPER('ENTR2-Mobile&amp;Age'!AZ60),"")))</f>
        <v/>
      </c>
      <c r="J1517" s="321" t="s">
        <v>184</v>
      </c>
      <c r="K1517" s="322" t="str">
        <f>IF(AND(ISBLANK('ENTR2-Mobile&amp;Age'!AY156),$L$1517&lt;&gt;"M"),"",'ENTR2-Mobile&amp;Age'!AY156)</f>
        <v/>
      </c>
      <c r="L1517" s="316" t="str">
        <f>IF(ISBLANK('ENTR2-Mobile&amp;Age'!AZ156),"",'ENTR2-Mobile&amp;Age'!AZ156)</f>
        <v/>
      </c>
      <c r="M1517" s="317" t="str">
        <f t="shared" si="24"/>
        <v>OK</v>
      </c>
      <c r="N1517" s="342"/>
    </row>
    <row r="1518" spans="1:14" ht="22.5" x14ac:dyDescent="0.2">
      <c r="A1518" s="316" t="s">
        <v>389</v>
      </c>
      <c r="B1518" s="316" t="s">
        <v>6863</v>
      </c>
      <c r="C1518" s="316" t="s">
        <v>387</v>
      </c>
      <c r="D1518" s="318" t="s">
        <v>1715</v>
      </c>
      <c r="E1518" s="321" t="s">
        <v>184</v>
      </c>
      <c r="F1518" s="316" t="s">
        <v>387</v>
      </c>
      <c r="G1518" s="318" t="s">
        <v>1716</v>
      </c>
      <c r="H1518" s="316" t="str">
        <f>IF(OR(AND('ENTR2-Mobile&amp;Age'!AY61="",'ENTR2-Mobile&amp;Age'!AZ61=""),AND('ENTR2-Mobile&amp;Age'!AY109="",'ENTR2-Mobile&amp;Age'!AZ109=""),AND('ENTR2-Mobile&amp;Age'!AZ61="K",'ENTR2-Mobile&amp;Age'!AZ109="K"),OR('ENTR2-Mobile&amp;Age'!AZ61="O",'ENTR2-Mobile&amp;Age'!AZ109="O")),"",SUM('ENTR2-Mobile&amp;Age'!AY61,'ENTR2-Mobile&amp;Age'!AY109))</f>
        <v/>
      </c>
      <c r="I1518" s="316" t="str">
        <f>IF(AND(OR(AND('ENTR2-Mobile&amp;Age'!AZ61="O",'ENTR2-Mobile&amp;Age'!AZ109="O"),AND('ENTR2-Mobile&amp;Age'!AZ61="K",'ENTR2-Mobile&amp;Age'!AZ109="K")),SUM('ENTR2-Mobile&amp;Age'!AY61,'ENTR2-Mobile&amp;Age'!AY109)=0,ISNUMBER('ENTR2-Mobile&amp;Age'!AY157)),"",IF(OR('ENTR2-Mobile&amp;Age'!AZ61="O",'ENTR2-Mobile&amp;Age'!AZ109="O"),"O",IF(AND('ENTR2-Mobile&amp;Age'!AZ61='ENTR2-Mobile&amp;Age'!AZ109,OR('ENTR2-Mobile&amp;Age'!AZ61="K",'ENTR2-Mobile&amp;Age'!AZ61="W",'ENTR2-Mobile&amp;Age'!AZ61="M")), UPPER('ENTR2-Mobile&amp;Age'!AZ61),"")))</f>
        <v/>
      </c>
      <c r="J1518" s="321" t="s">
        <v>184</v>
      </c>
      <c r="K1518" s="322" t="str">
        <f>IF(AND(ISBLANK('ENTR2-Mobile&amp;Age'!AY157),$L$1518&lt;&gt;"M"),"",'ENTR2-Mobile&amp;Age'!AY157)</f>
        <v/>
      </c>
      <c r="L1518" s="316" t="str">
        <f>IF(ISBLANK('ENTR2-Mobile&amp;Age'!AZ157),"",'ENTR2-Mobile&amp;Age'!AZ157)</f>
        <v/>
      </c>
      <c r="M1518" s="317" t="str">
        <f t="shared" si="24"/>
        <v>OK</v>
      </c>
      <c r="N1518" s="342"/>
    </row>
    <row r="1519" spans="1:14" ht="22.5" x14ac:dyDescent="0.2">
      <c r="A1519" s="316" t="s">
        <v>389</v>
      </c>
      <c r="B1519" s="316" t="s">
        <v>6864</v>
      </c>
      <c r="C1519" s="316" t="s">
        <v>387</v>
      </c>
      <c r="D1519" s="318" t="s">
        <v>1718</v>
      </c>
      <c r="E1519" s="321" t="s">
        <v>184</v>
      </c>
      <c r="F1519" s="316" t="s">
        <v>387</v>
      </c>
      <c r="G1519" s="318" t="s">
        <v>1719</v>
      </c>
      <c r="H1519" s="316" t="str">
        <f>IF(OR(AND('ENTR2-Mobile&amp;Age'!AY62="",'ENTR2-Mobile&amp;Age'!AZ62=""),AND('ENTR2-Mobile&amp;Age'!AY110="",'ENTR2-Mobile&amp;Age'!AZ110=""),AND('ENTR2-Mobile&amp;Age'!AZ62="K",'ENTR2-Mobile&amp;Age'!AZ110="K"),OR('ENTR2-Mobile&amp;Age'!AZ62="O",'ENTR2-Mobile&amp;Age'!AZ110="O")),"",SUM('ENTR2-Mobile&amp;Age'!AY62,'ENTR2-Mobile&amp;Age'!AY110))</f>
        <v/>
      </c>
      <c r="I1519" s="316" t="str">
        <f>IF(AND(OR(AND('ENTR2-Mobile&amp;Age'!AZ62="O",'ENTR2-Mobile&amp;Age'!AZ110="O"),AND('ENTR2-Mobile&amp;Age'!AZ62="K",'ENTR2-Mobile&amp;Age'!AZ110="K")),SUM('ENTR2-Mobile&amp;Age'!AY62,'ENTR2-Mobile&amp;Age'!AY110)=0,ISNUMBER('ENTR2-Mobile&amp;Age'!AY158)),"",IF(OR('ENTR2-Mobile&amp;Age'!AZ62="O",'ENTR2-Mobile&amp;Age'!AZ110="O"),"O",IF(AND('ENTR2-Mobile&amp;Age'!AZ62='ENTR2-Mobile&amp;Age'!AZ110,OR('ENTR2-Mobile&amp;Age'!AZ62="K",'ENTR2-Mobile&amp;Age'!AZ62="W",'ENTR2-Mobile&amp;Age'!AZ62="M")), UPPER('ENTR2-Mobile&amp;Age'!AZ62),"")))</f>
        <v/>
      </c>
      <c r="J1519" s="321" t="s">
        <v>184</v>
      </c>
      <c r="K1519" s="322" t="str">
        <f>IF(AND(ISBLANK('ENTR2-Mobile&amp;Age'!AY158),$L$1519&lt;&gt;"M"),"",'ENTR2-Mobile&amp;Age'!AY158)</f>
        <v/>
      </c>
      <c r="L1519" s="316" t="str">
        <f>IF(ISBLANK('ENTR2-Mobile&amp;Age'!AZ158),"",'ENTR2-Mobile&amp;Age'!AZ158)</f>
        <v/>
      </c>
      <c r="M1519" s="317" t="str">
        <f t="shared" si="24"/>
        <v>OK</v>
      </c>
      <c r="N1519" s="342"/>
    </row>
    <row r="1520" spans="1:14" ht="22.5" x14ac:dyDescent="0.2">
      <c r="A1520" s="316" t="s">
        <v>389</v>
      </c>
      <c r="B1520" s="316" t="s">
        <v>6865</v>
      </c>
      <c r="C1520" s="316" t="s">
        <v>387</v>
      </c>
      <c r="D1520" s="318" t="s">
        <v>1721</v>
      </c>
      <c r="E1520" s="321" t="s">
        <v>184</v>
      </c>
      <c r="F1520" s="316" t="s">
        <v>387</v>
      </c>
      <c r="G1520" s="318" t="s">
        <v>1722</v>
      </c>
      <c r="H1520" s="316" t="str">
        <f>IF(OR(AND('ENTR2-Mobile&amp;Age'!AY63="",'ENTR2-Mobile&amp;Age'!AZ63=""),AND('ENTR2-Mobile&amp;Age'!AY111="",'ENTR2-Mobile&amp;Age'!AZ111=""),AND('ENTR2-Mobile&amp;Age'!AZ63="K",'ENTR2-Mobile&amp;Age'!AZ111="K"),OR('ENTR2-Mobile&amp;Age'!AZ63="O",'ENTR2-Mobile&amp;Age'!AZ111="O")),"",SUM('ENTR2-Mobile&amp;Age'!AY63,'ENTR2-Mobile&amp;Age'!AY111))</f>
        <v/>
      </c>
      <c r="I1520" s="316" t="str">
        <f>IF(AND(OR(AND('ENTR2-Mobile&amp;Age'!AZ63="O",'ENTR2-Mobile&amp;Age'!AZ111="O"),AND('ENTR2-Mobile&amp;Age'!AZ63="K",'ENTR2-Mobile&amp;Age'!AZ111="K")),SUM('ENTR2-Mobile&amp;Age'!AY63,'ENTR2-Mobile&amp;Age'!AY111)=0,ISNUMBER('ENTR2-Mobile&amp;Age'!AY159)),"",IF(OR('ENTR2-Mobile&amp;Age'!AZ63="O",'ENTR2-Mobile&amp;Age'!AZ111="O"),"O",IF(AND('ENTR2-Mobile&amp;Age'!AZ63='ENTR2-Mobile&amp;Age'!AZ111,OR('ENTR2-Mobile&amp;Age'!AZ63="K",'ENTR2-Mobile&amp;Age'!AZ63="W",'ENTR2-Mobile&amp;Age'!AZ63="M")), UPPER('ENTR2-Mobile&amp;Age'!AZ63),"")))</f>
        <v/>
      </c>
      <c r="J1520" s="321" t="s">
        <v>184</v>
      </c>
      <c r="K1520" s="322" t="str">
        <f>IF(AND(ISBLANK('ENTR2-Mobile&amp;Age'!AY159),$L$1520&lt;&gt;"M"),"",'ENTR2-Mobile&amp;Age'!AY159)</f>
        <v/>
      </c>
      <c r="L1520" s="316" t="str">
        <f>IF(ISBLANK('ENTR2-Mobile&amp;Age'!AZ159),"",'ENTR2-Mobile&amp;Age'!AZ159)</f>
        <v/>
      </c>
      <c r="M1520" s="317" t="str">
        <f t="shared" si="24"/>
        <v>OK</v>
      </c>
      <c r="N1520" s="342"/>
    </row>
    <row r="1521" spans="1:14" ht="22.5" x14ac:dyDescent="0.2">
      <c r="A1521" s="316" t="s">
        <v>389</v>
      </c>
      <c r="B1521" s="316" t="s">
        <v>6866</v>
      </c>
      <c r="C1521" s="316" t="s">
        <v>387</v>
      </c>
      <c r="D1521" s="318" t="s">
        <v>1724</v>
      </c>
      <c r="E1521" s="321" t="s">
        <v>184</v>
      </c>
      <c r="F1521" s="316" t="s">
        <v>387</v>
      </c>
      <c r="G1521" s="318" t="s">
        <v>1725</v>
      </c>
      <c r="H1521" s="316" t="str">
        <f>IF(OR(AND('ENTR2-Mobile&amp;Age'!AY64="",'ENTR2-Mobile&amp;Age'!AZ64=""),AND('ENTR2-Mobile&amp;Age'!AY112="",'ENTR2-Mobile&amp;Age'!AZ112=""),AND('ENTR2-Mobile&amp;Age'!AZ64="K",'ENTR2-Mobile&amp;Age'!AZ112="K"),OR('ENTR2-Mobile&amp;Age'!AZ64="O",'ENTR2-Mobile&amp;Age'!AZ112="O")),"",SUM('ENTR2-Mobile&amp;Age'!AY64,'ENTR2-Mobile&amp;Age'!AY112))</f>
        <v/>
      </c>
      <c r="I1521" s="316" t="str">
        <f>IF(AND(OR(AND('ENTR2-Mobile&amp;Age'!AZ64="O",'ENTR2-Mobile&amp;Age'!AZ112="O"),AND('ENTR2-Mobile&amp;Age'!AZ64="K",'ENTR2-Mobile&amp;Age'!AZ112="K")),SUM('ENTR2-Mobile&amp;Age'!AY64,'ENTR2-Mobile&amp;Age'!AY112)=0,ISNUMBER('ENTR2-Mobile&amp;Age'!AY160)),"",IF(OR('ENTR2-Mobile&amp;Age'!AZ64="O",'ENTR2-Mobile&amp;Age'!AZ112="O"),"O",IF(AND('ENTR2-Mobile&amp;Age'!AZ64='ENTR2-Mobile&amp;Age'!AZ112,OR('ENTR2-Mobile&amp;Age'!AZ64="K",'ENTR2-Mobile&amp;Age'!AZ64="W",'ENTR2-Mobile&amp;Age'!AZ64="M")), UPPER('ENTR2-Mobile&amp;Age'!AZ64),"")))</f>
        <v/>
      </c>
      <c r="J1521" s="321" t="s">
        <v>184</v>
      </c>
      <c r="K1521" s="322" t="str">
        <f>IF(AND(ISBLANK('ENTR2-Mobile&amp;Age'!AY160),$L$1521&lt;&gt;"M"),"",'ENTR2-Mobile&amp;Age'!AY160)</f>
        <v/>
      </c>
      <c r="L1521" s="316" t="str">
        <f>IF(ISBLANK('ENTR2-Mobile&amp;Age'!AZ160),"",'ENTR2-Mobile&amp;Age'!AZ160)</f>
        <v/>
      </c>
      <c r="M1521" s="317" t="str">
        <f t="shared" si="24"/>
        <v>OK</v>
      </c>
      <c r="N1521" s="342"/>
    </row>
    <row r="1522" spans="1:14" ht="22.5" x14ac:dyDescent="0.2">
      <c r="A1522" s="316" t="s">
        <v>389</v>
      </c>
      <c r="B1522" s="316" t="s">
        <v>6867</v>
      </c>
      <c r="C1522" s="316" t="s">
        <v>387</v>
      </c>
      <c r="D1522" s="318" t="s">
        <v>1727</v>
      </c>
      <c r="E1522" s="321" t="s">
        <v>184</v>
      </c>
      <c r="F1522" s="316" t="s">
        <v>387</v>
      </c>
      <c r="G1522" s="318" t="s">
        <v>1728</v>
      </c>
      <c r="H1522" s="316" t="str">
        <f>IF(OR(AND('ENTR2-Mobile&amp;Age'!AY65="",'ENTR2-Mobile&amp;Age'!AZ65=""),AND('ENTR2-Mobile&amp;Age'!AY113="",'ENTR2-Mobile&amp;Age'!AZ113=""),AND('ENTR2-Mobile&amp;Age'!AZ65="K",'ENTR2-Mobile&amp;Age'!AZ113="K"),OR('ENTR2-Mobile&amp;Age'!AZ65="O",'ENTR2-Mobile&amp;Age'!AZ113="O")),"",SUM('ENTR2-Mobile&amp;Age'!AY65,'ENTR2-Mobile&amp;Age'!AY113))</f>
        <v/>
      </c>
      <c r="I1522" s="316" t="str">
        <f>IF(AND(OR(AND('ENTR2-Mobile&amp;Age'!AZ65="O",'ENTR2-Mobile&amp;Age'!AZ113="O"),AND('ENTR2-Mobile&amp;Age'!AZ65="K",'ENTR2-Mobile&amp;Age'!AZ113="K")),SUM('ENTR2-Mobile&amp;Age'!AY65,'ENTR2-Mobile&amp;Age'!AY113)=0,ISNUMBER('ENTR2-Mobile&amp;Age'!AY161)),"",IF(OR('ENTR2-Mobile&amp;Age'!AZ65="O",'ENTR2-Mobile&amp;Age'!AZ113="O"),"O",IF(AND('ENTR2-Mobile&amp;Age'!AZ65='ENTR2-Mobile&amp;Age'!AZ113,OR('ENTR2-Mobile&amp;Age'!AZ65="K",'ENTR2-Mobile&amp;Age'!AZ65="W",'ENTR2-Mobile&amp;Age'!AZ65="M")), UPPER('ENTR2-Mobile&amp;Age'!AZ65),"")))</f>
        <v/>
      </c>
      <c r="J1522" s="321" t="s">
        <v>184</v>
      </c>
      <c r="K1522" s="322" t="str">
        <f>IF(AND(ISBLANK('ENTR2-Mobile&amp;Age'!AY161),$L$1522&lt;&gt;"M"),"",'ENTR2-Mobile&amp;Age'!AY161)</f>
        <v/>
      </c>
      <c r="L1522" s="316" t="str">
        <f>IF(ISBLANK('ENTR2-Mobile&amp;Age'!AZ161),"",'ENTR2-Mobile&amp;Age'!AZ161)</f>
        <v/>
      </c>
      <c r="M1522" s="317" t="str">
        <f t="shared" si="24"/>
        <v>OK</v>
      </c>
      <c r="N1522" s="342"/>
    </row>
    <row r="1523" spans="1:14" ht="22.5" x14ac:dyDescent="0.2">
      <c r="A1523" s="316" t="s">
        <v>389</v>
      </c>
      <c r="B1523" s="316" t="s">
        <v>6868</v>
      </c>
      <c r="C1523" s="316" t="s">
        <v>387</v>
      </c>
      <c r="D1523" s="318" t="s">
        <v>1730</v>
      </c>
      <c r="E1523" s="321" t="s">
        <v>184</v>
      </c>
      <c r="F1523" s="316" t="s">
        <v>387</v>
      </c>
      <c r="G1523" s="318" t="s">
        <v>1731</v>
      </c>
      <c r="H1523" s="316" t="str">
        <f>IF(OR(AND('ENTR2-Mobile&amp;Age'!AY66="",'ENTR2-Mobile&amp;Age'!AZ66=""),AND('ENTR2-Mobile&amp;Age'!AY114="",'ENTR2-Mobile&amp;Age'!AZ114=""),AND('ENTR2-Mobile&amp;Age'!AZ66="K",'ENTR2-Mobile&amp;Age'!AZ114="K"),OR('ENTR2-Mobile&amp;Age'!AZ66="O",'ENTR2-Mobile&amp;Age'!AZ114="O")),"",SUM('ENTR2-Mobile&amp;Age'!AY66,'ENTR2-Mobile&amp;Age'!AY114))</f>
        <v/>
      </c>
      <c r="I1523" s="316" t="str">
        <f>IF(AND(OR(AND('ENTR2-Mobile&amp;Age'!AZ66="O",'ENTR2-Mobile&amp;Age'!AZ114="O"),AND('ENTR2-Mobile&amp;Age'!AZ66="K",'ENTR2-Mobile&amp;Age'!AZ114="K")),SUM('ENTR2-Mobile&amp;Age'!AY66,'ENTR2-Mobile&amp;Age'!AY114)=0,ISNUMBER('ENTR2-Mobile&amp;Age'!AY162)),"",IF(OR('ENTR2-Mobile&amp;Age'!AZ66="O",'ENTR2-Mobile&amp;Age'!AZ114="O"),"O",IF(AND('ENTR2-Mobile&amp;Age'!AZ66='ENTR2-Mobile&amp;Age'!AZ114,OR('ENTR2-Mobile&amp;Age'!AZ66="K",'ENTR2-Mobile&amp;Age'!AZ66="W",'ENTR2-Mobile&amp;Age'!AZ66="M")), UPPER('ENTR2-Mobile&amp;Age'!AZ66),"")))</f>
        <v/>
      </c>
      <c r="J1523" s="321" t="s">
        <v>184</v>
      </c>
      <c r="K1523" s="322" t="str">
        <f>IF(AND(ISBLANK('ENTR2-Mobile&amp;Age'!AY162),$L$1523&lt;&gt;"M"),"",'ENTR2-Mobile&amp;Age'!AY162)</f>
        <v/>
      </c>
      <c r="L1523" s="316" t="str">
        <f>IF(ISBLANK('ENTR2-Mobile&amp;Age'!AZ162),"",'ENTR2-Mobile&amp;Age'!AZ162)</f>
        <v/>
      </c>
      <c r="M1523" s="317" t="str">
        <f t="shared" si="24"/>
        <v>OK</v>
      </c>
      <c r="N1523" s="342"/>
    </row>
    <row r="1524" spans="1:14" ht="22.5" x14ac:dyDescent="0.2">
      <c r="A1524" s="316" t="s">
        <v>389</v>
      </c>
      <c r="B1524" s="316" t="s">
        <v>6869</v>
      </c>
      <c r="C1524" s="316" t="s">
        <v>387</v>
      </c>
      <c r="D1524" s="318" t="s">
        <v>1733</v>
      </c>
      <c r="E1524" s="321" t="s">
        <v>184</v>
      </c>
      <c r="F1524" s="316" t="s">
        <v>387</v>
      </c>
      <c r="G1524" s="318" t="s">
        <v>1734</v>
      </c>
      <c r="H1524" s="316" t="str">
        <f>IF(OR(AND('ENTR2-Mobile&amp;Age'!AY67="",'ENTR2-Mobile&amp;Age'!AZ67=""),AND('ENTR2-Mobile&amp;Age'!AY115="",'ENTR2-Mobile&amp;Age'!AZ115=""),AND('ENTR2-Mobile&amp;Age'!AZ67="K",'ENTR2-Mobile&amp;Age'!AZ115="K"),OR('ENTR2-Mobile&amp;Age'!AZ67="O",'ENTR2-Mobile&amp;Age'!AZ115="O")),"",SUM('ENTR2-Mobile&amp;Age'!AY67,'ENTR2-Mobile&amp;Age'!AY115))</f>
        <v/>
      </c>
      <c r="I1524" s="316" t="str">
        <f>IF(AND(OR(AND('ENTR2-Mobile&amp;Age'!AZ67="O",'ENTR2-Mobile&amp;Age'!AZ115="O"),AND('ENTR2-Mobile&amp;Age'!AZ67="K",'ENTR2-Mobile&amp;Age'!AZ115="K")),SUM('ENTR2-Mobile&amp;Age'!AY67,'ENTR2-Mobile&amp;Age'!AY115)=0,ISNUMBER('ENTR2-Mobile&amp;Age'!AY163)),"",IF(OR('ENTR2-Mobile&amp;Age'!AZ67="O",'ENTR2-Mobile&amp;Age'!AZ115="O"),"O",IF(AND('ENTR2-Mobile&amp;Age'!AZ67='ENTR2-Mobile&amp;Age'!AZ115,OR('ENTR2-Mobile&amp;Age'!AZ67="K",'ENTR2-Mobile&amp;Age'!AZ67="W",'ENTR2-Mobile&amp;Age'!AZ67="M")), UPPER('ENTR2-Mobile&amp;Age'!AZ67),"")))</f>
        <v/>
      </c>
      <c r="J1524" s="321" t="s">
        <v>184</v>
      </c>
      <c r="K1524" s="322" t="str">
        <f>IF(AND(ISBLANK('ENTR2-Mobile&amp;Age'!AY163),$L$1524&lt;&gt;"M"),"",'ENTR2-Mobile&amp;Age'!AY163)</f>
        <v/>
      </c>
      <c r="L1524" s="316" t="str">
        <f>IF(ISBLANK('ENTR2-Mobile&amp;Age'!AZ163),"",'ENTR2-Mobile&amp;Age'!AZ163)</f>
        <v/>
      </c>
      <c r="M1524" s="317" t="str">
        <f t="shared" si="24"/>
        <v>OK</v>
      </c>
      <c r="N1524" s="342"/>
    </row>
    <row r="1525" spans="1:14" ht="22.5" x14ac:dyDescent="0.2">
      <c r="A1525" s="316" t="s">
        <v>389</v>
      </c>
      <c r="B1525" s="316" t="s">
        <v>6870</v>
      </c>
      <c r="C1525" s="316" t="s">
        <v>387</v>
      </c>
      <c r="D1525" s="318" t="s">
        <v>1736</v>
      </c>
      <c r="E1525" s="321" t="s">
        <v>184</v>
      </c>
      <c r="F1525" s="316" t="s">
        <v>387</v>
      </c>
      <c r="G1525" s="318" t="s">
        <v>1737</v>
      </c>
      <c r="H1525" s="316" t="str">
        <f>IF(OR(AND('ENTR2-Mobile&amp;Age'!AY68="",'ENTR2-Mobile&amp;Age'!AZ68=""),AND('ENTR2-Mobile&amp;Age'!AY116="",'ENTR2-Mobile&amp;Age'!AZ116=""),AND('ENTR2-Mobile&amp;Age'!AZ68="K",'ENTR2-Mobile&amp;Age'!AZ116="K"),OR('ENTR2-Mobile&amp;Age'!AZ68="O",'ENTR2-Mobile&amp;Age'!AZ116="O")),"",SUM('ENTR2-Mobile&amp;Age'!AY68,'ENTR2-Mobile&amp;Age'!AY116))</f>
        <v/>
      </c>
      <c r="I1525" s="316" t="str">
        <f>IF(AND(OR(AND('ENTR2-Mobile&amp;Age'!AZ68="O",'ENTR2-Mobile&amp;Age'!AZ116="O"),AND('ENTR2-Mobile&amp;Age'!AZ68="K",'ENTR2-Mobile&amp;Age'!AZ116="K")),SUM('ENTR2-Mobile&amp;Age'!AY68,'ENTR2-Mobile&amp;Age'!AY116)=0,ISNUMBER('ENTR2-Mobile&amp;Age'!AY164)),"",IF(OR('ENTR2-Mobile&amp;Age'!AZ68="O",'ENTR2-Mobile&amp;Age'!AZ116="O"),"O",IF(AND('ENTR2-Mobile&amp;Age'!AZ68='ENTR2-Mobile&amp;Age'!AZ116,OR('ENTR2-Mobile&amp;Age'!AZ68="K",'ENTR2-Mobile&amp;Age'!AZ68="W",'ENTR2-Mobile&amp;Age'!AZ68="M")), UPPER('ENTR2-Mobile&amp;Age'!AZ68),"")))</f>
        <v/>
      </c>
      <c r="J1525" s="321" t="s">
        <v>184</v>
      </c>
      <c r="K1525" s="322" t="str">
        <f>IF(AND(ISBLANK('ENTR2-Mobile&amp;Age'!AY164),$L$1525&lt;&gt;"M"),"",'ENTR2-Mobile&amp;Age'!AY164)</f>
        <v/>
      </c>
      <c r="L1525" s="316" t="str">
        <f>IF(ISBLANK('ENTR2-Mobile&amp;Age'!AZ164),"",'ENTR2-Mobile&amp;Age'!AZ164)</f>
        <v/>
      </c>
      <c r="M1525" s="317" t="str">
        <f t="shared" si="24"/>
        <v>OK</v>
      </c>
      <c r="N1525" s="342"/>
    </row>
    <row r="1526" spans="1:14" ht="22.5" x14ac:dyDescent="0.2">
      <c r="A1526" s="316" t="s">
        <v>389</v>
      </c>
      <c r="B1526" s="316" t="s">
        <v>6871</v>
      </c>
      <c r="C1526" s="316" t="s">
        <v>387</v>
      </c>
      <c r="D1526" s="318" t="s">
        <v>1739</v>
      </c>
      <c r="E1526" s="321" t="s">
        <v>184</v>
      </c>
      <c r="F1526" s="316" t="s">
        <v>387</v>
      </c>
      <c r="G1526" s="318" t="s">
        <v>1740</v>
      </c>
      <c r="H1526" s="316" t="str">
        <f>IF(OR(AND('ENTR2-Mobile&amp;Age'!AY69="",'ENTR2-Mobile&amp;Age'!AZ69=""),AND('ENTR2-Mobile&amp;Age'!AY117="",'ENTR2-Mobile&amp;Age'!AZ117=""),AND('ENTR2-Mobile&amp;Age'!AZ69="K",'ENTR2-Mobile&amp;Age'!AZ117="K"),OR('ENTR2-Mobile&amp;Age'!AZ69="O",'ENTR2-Mobile&amp;Age'!AZ117="O")),"",SUM('ENTR2-Mobile&amp;Age'!AY69,'ENTR2-Mobile&amp;Age'!AY117))</f>
        <v/>
      </c>
      <c r="I1526" s="316" t="str">
        <f>IF(AND(OR(AND('ENTR2-Mobile&amp;Age'!AZ69="O",'ENTR2-Mobile&amp;Age'!AZ117="O"),AND('ENTR2-Mobile&amp;Age'!AZ69="K",'ENTR2-Mobile&amp;Age'!AZ117="K")),SUM('ENTR2-Mobile&amp;Age'!AY69,'ENTR2-Mobile&amp;Age'!AY117)=0,ISNUMBER('ENTR2-Mobile&amp;Age'!AY165)),"",IF(OR('ENTR2-Mobile&amp;Age'!AZ69="O",'ENTR2-Mobile&amp;Age'!AZ117="O"),"O",IF(AND('ENTR2-Mobile&amp;Age'!AZ69='ENTR2-Mobile&amp;Age'!AZ117,OR('ENTR2-Mobile&amp;Age'!AZ69="K",'ENTR2-Mobile&amp;Age'!AZ69="W",'ENTR2-Mobile&amp;Age'!AZ69="M")), UPPER('ENTR2-Mobile&amp;Age'!AZ69),"")))</f>
        <v/>
      </c>
      <c r="J1526" s="321" t="s">
        <v>184</v>
      </c>
      <c r="K1526" s="322" t="str">
        <f>IF(AND(ISBLANK('ENTR2-Mobile&amp;Age'!AY165),$L$1526&lt;&gt;"M"),"",'ENTR2-Mobile&amp;Age'!AY165)</f>
        <v/>
      </c>
      <c r="L1526" s="316" t="str">
        <f>IF(ISBLANK('ENTR2-Mobile&amp;Age'!AZ165),"",'ENTR2-Mobile&amp;Age'!AZ165)</f>
        <v/>
      </c>
      <c r="M1526" s="317" t="str">
        <f t="shared" si="24"/>
        <v>OK</v>
      </c>
      <c r="N1526" s="342"/>
    </row>
    <row r="1527" spans="1:14" ht="22.5" x14ac:dyDescent="0.2">
      <c r="A1527" s="316" t="s">
        <v>389</v>
      </c>
      <c r="B1527" s="316" t="s">
        <v>6872</v>
      </c>
      <c r="C1527" s="316" t="s">
        <v>387</v>
      </c>
      <c r="D1527" s="318" t="s">
        <v>1742</v>
      </c>
      <c r="E1527" s="321" t="s">
        <v>184</v>
      </c>
      <c r="F1527" s="316" t="s">
        <v>387</v>
      </c>
      <c r="G1527" s="318" t="s">
        <v>1743</v>
      </c>
      <c r="H1527" s="316" t="str">
        <f>IF(OR(AND('ENTR2-Mobile&amp;Age'!AY70="",'ENTR2-Mobile&amp;Age'!AZ70=""),AND('ENTR2-Mobile&amp;Age'!AY118="",'ENTR2-Mobile&amp;Age'!AZ118=""),AND('ENTR2-Mobile&amp;Age'!AZ70="K",'ENTR2-Mobile&amp;Age'!AZ118="K"),OR('ENTR2-Mobile&amp;Age'!AZ70="O",'ENTR2-Mobile&amp;Age'!AZ118="O")),"",SUM('ENTR2-Mobile&amp;Age'!AY70,'ENTR2-Mobile&amp;Age'!AY118))</f>
        <v/>
      </c>
      <c r="I1527" s="316" t="str">
        <f>IF(AND(OR(AND('ENTR2-Mobile&amp;Age'!AZ70="O",'ENTR2-Mobile&amp;Age'!AZ118="O"),AND('ENTR2-Mobile&amp;Age'!AZ70="K",'ENTR2-Mobile&amp;Age'!AZ118="K")),SUM('ENTR2-Mobile&amp;Age'!AY70,'ENTR2-Mobile&amp;Age'!AY118)=0,ISNUMBER('ENTR2-Mobile&amp;Age'!AY166)),"",IF(OR('ENTR2-Mobile&amp;Age'!AZ70="O",'ENTR2-Mobile&amp;Age'!AZ118="O"),"O",IF(AND('ENTR2-Mobile&amp;Age'!AZ70='ENTR2-Mobile&amp;Age'!AZ118,OR('ENTR2-Mobile&amp;Age'!AZ70="K",'ENTR2-Mobile&amp;Age'!AZ70="W",'ENTR2-Mobile&amp;Age'!AZ70="M")), UPPER('ENTR2-Mobile&amp;Age'!AZ70),"")))</f>
        <v/>
      </c>
      <c r="J1527" s="321" t="s">
        <v>184</v>
      </c>
      <c r="K1527" s="322" t="str">
        <f>IF(AND(ISBLANK('ENTR2-Mobile&amp;Age'!AY166),$L$1527&lt;&gt;"M"),"",'ENTR2-Mobile&amp;Age'!AY166)</f>
        <v/>
      </c>
      <c r="L1527" s="316" t="str">
        <f>IF(ISBLANK('ENTR2-Mobile&amp;Age'!AZ166),"",'ENTR2-Mobile&amp;Age'!AZ166)</f>
        <v/>
      </c>
      <c r="M1527" s="317" t="str">
        <f t="shared" si="24"/>
        <v>OK</v>
      </c>
      <c r="N1527" s="342"/>
    </row>
    <row r="1528" spans="1:14" ht="22.5" x14ac:dyDescent="0.2">
      <c r="A1528" s="316" t="s">
        <v>389</v>
      </c>
      <c r="B1528" s="316" t="s">
        <v>6873</v>
      </c>
      <c r="C1528" s="316" t="s">
        <v>387</v>
      </c>
      <c r="D1528" s="318" t="s">
        <v>1745</v>
      </c>
      <c r="E1528" s="321" t="s">
        <v>184</v>
      </c>
      <c r="F1528" s="316" t="s">
        <v>387</v>
      </c>
      <c r="G1528" s="318" t="s">
        <v>1746</v>
      </c>
      <c r="H1528" s="316" t="str">
        <f>IF(OR(AND('ENTR2-Mobile&amp;Age'!AY71="",'ENTR2-Mobile&amp;Age'!AZ71=""),AND('ENTR2-Mobile&amp;Age'!AY119="",'ENTR2-Mobile&amp;Age'!AZ119=""),AND('ENTR2-Mobile&amp;Age'!AZ71="K",'ENTR2-Mobile&amp;Age'!AZ119="K"),OR('ENTR2-Mobile&amp;Age'!AZ71="O",'ENTR2-Mobile&amp;Age'!AZ119="O")),"",SUM('ENTR2-Mobile&amp;Age'!AY71,'ENTR2-Mobile&amp;Age'!AY119))</f>
        <v/>
      </c>
      <c r="I1528" s="316" t="str">
        <f>IF(AND(OR(AND('ENTR2-Mobile&amp;Age'!AZ71="O",'ENTR2-Mobile&amp;Age'!AZ119="O"),AND('ENTR2-Mobile&amp;Age'!AZ71="K",'ENTR2-Mobile&amp;Age'!AZ119="K")),SUM('ENTR2-Mobile&amp;Age'!AY71,'ENTR2-Mobile&amp;Age'!AY119)=0,ISNUMBER('ENTR2-Mobile&amp;Age'!AY167)),"",IF(OR('ENTR2-Mobile&amp;Age'!AZ71="O",'ENTR2-Mobile&amp;Age'!AZ119="O"),"O",IF(AND('ENTR2-Mobile&amp;Age'!AZ71='ENTR2-Mobile&amp;Age'!AZ119,OR('ENTR2-Mobile&amp;Age'!AZ71="K",'ENTR2-Mobile&amp;Age'!AZ71="W",'ENTR2-Mobile&amp;Age'!AZ71="M")), UPPER('ENTR2-Mobile&amp;Age'!AZ71),"")))</f>
        <v/>
      </c>
      <c r="J1528" s="321" t="s">
        <v>184</v>
      </c>
      <c r="K1528" s="322" t="str">
        <f>IF(AND(ISBLANK('ENTR2-Mobile&amp;Age'!AY167),$L$1528&lt;&gt;"M"),"",'ENTR2-Mobile&amp;Age'!AY167)</f>
        <v/>
      </c>
      <c r="L1528" s="316" t="str">
        <f>IF(ISBLANK('ENTR2-Mobile&amp;Age'!AZ167),"",'ENTR2-Mobile&amp;Age'!AZ167)</f>
        <v/>
      </c>
      <c r="M1528" s="317" t="str">
        <f t="shared" si="24"/>
        <v>OK</v>
      </c>
      <c r="N1528" s="342"/>
    </row>
    <row r="1529" spans="1:14" ht="22.5" x14ac:dyDescent="0.2">
      <c r="A1529" s="316" t="s">
        <v>389</v>
      </c>
      <c r="B1529" s="316" t="s">
        <v>6874</v>
      </c>
      <c r="C1529" s="316" t="s">
        <v>387</v>
      </c>
      <c r="D1529" s="318" t="s">
        <v>1748</v>
      </c>
      <c r="E1529" s="321" t="s">
        <v>184</v>
      </c>
      <c r="F1529" s="316" t="s">
        <v>387</v>
      </c>
      <c r="G1529" s="318" t="s">
        <v>1749</v>
      </c>
      <c r="H1529" s="316" t="str">
        <f>IF(OR(AND('ENTR2-Mobile&amp;Age'!AY72="",'ENTR2-Mobile&amp;Age'!AZ72=""),AND('ENTR2-Mobile&amp;Age'!AY120="",'ENTR2-Mobile&amp;Age'!AZ120=""),AND('ENTR2-Mobile&amp;Age'!AZ72="K",'ENTR2-Mobile&amp;Age'!AZ120="K"),OR('ENTR2-Mobile&amp;Age'!AZ72="O",'ENTR2-Mobile&amp;Age'!AZ120="O")),"",SUM('ENTR2-Mobile&amp;Age'!AY72,'ENTR2-Mobile&amp;Age'!AY120))</f>
        <v/>
      </c>
      <c r="I1529" s="316" t="str">
        <f>IF(AND(OR(AND('ENTR2-Mobile&amp;Age'!AZ72="O",'ENTR2-Mobile&amp;Age'!AZ120="O"),AND('ENTR2-Mobile&amp;Age'!AZ72="K",'ENTR2-Mobile&amp;Age'!AZ120="K")),SUM('ENTR2-Mobile&amp;Age'!AY72,'ENTR2-Mobile&amp;Age'!AY120)=0,ISNUMBER('ENTR2-Mobile&amp;Age'!AY168)),"",IF(OR('ENTR2-Mobile&amp;Age'!AZ72="O",'ENTR2-Mobile&amp;Age'!AZ120="O"),"O",IF(AND('ENTR2-Mobile&amp;Age'!AZ72='ENTR2-Mobile&amp;Age'!AZ120,OR('ENTR2-Mobile&amp;Age'!AZ72="K",'ENTR2-Mobile&amp;Age'!AZ72="W",'ENTR2-Mobile&amp;Age'!AZ72="M")), UPPER('ENTR2-Mobile&amp;Age'!AZ72),"")))</f>
        <v/>
      </c>
      <c r="J1529" s="321" t="s">
        <v>184</v>
      </c>
      <c r="K1529" s="322" t="str">
        <f>IF(AND(ISBLANK('ENTR2-Mobile&amp;Age'!AY168),$L$1529&lt;&gt;"M"),"",'ENTR2-Mobile&amp;Age'!AY168)</f>
        <v/>
      </c>
      <c r="L1529" s="316" t="str">
        <f>IF(ISBLANK('ENTR2-Mobile&amp;Age'!AZ168),"",'ENTR2-Mobile&amp;Age'!AZ168)</f>
        <v/>
      </c>
      <c r="M1529" s="317" t="str">
        <f t="shared" si="24"/>
        <v>OK</v>
      </c>
      <c r="N1529" s="342"/>
    </row>
    <row r="1530" spans="1:14" ht="22.5" x14ac:dyDescent="0.2">
      <c r="A1530" s="316" t="s">
        <v>389</v>
      </c>
      <c r="B1530" s="316" t="s">
        <v>6875</v>
      </c>
      <c r="C1530" s="316" t="s">
        <v>387</v>
      </c>
      <c r="D1530" s="318" t="s">
        <v>1751</v>
      </c>
      <c r="E1530" s="321" t="s">
        <v>184</v>
      </c>
      <c r="F1530" s="316" t="s">
        <v>387</v>
      </c>
      <c r="G1530" s="318" t="s">
        <v>1752</v>
      </c>
      <c r="H1530" s="316" t="str">
        <f>IF(OR(AND('ENTR2-Mobile&amp;Age'!AY73="",'ENTR2-Mobile&amp;Age'!AZ73=""),AND('ENTR2-Mobile&amp;Age'!AY121="",'ENTR2-Mobile&amp;Age'!AZ121=""),AND('ENTR2-Mobile&amp;Age'!AZ73="K",'ENTR2-Mobile&amp;Age'!AZ121="K"),OR('ENTR2-Mobile&amp;Age'!AZ73="O",'ENTR2-Mobile&amp;Age'!AZ121="O")),"",SUM('ENTR2-Mobile&amp;Age'!AY73,'ENTR2-Mobile&amp;Age'!AY121))</f>
        <v/>
      </c>
      <c r="I1530" s="316" t="str">
        <f>IF(AND(OR(AND('ENTR2-Mobile&amp;Age'!AZ73="O",'ENTR2-Mobile&amp;Age'!AZ121="O"),AND('ENTR2-Mobile&amp;Age'!AZ73="K",'ENTR2-Mobile&amp;Age'!AZ121="K")),SUM('ENTR2-Mobile&amp;Age'!AY73,'ENTR2-Mobile&amp;Age'!AY121)=0,ISNUMBER('ENTR2-Mobile&amp;Age'!AY169)),"",IF(OR('ENTR2-Mobile&amp;Age'!AZ73="O",'ENTR2-Mobile&amp;Age'!AZ121="O"),"O",IF(AND('ENTR2-Mobile&amp;Age'!AZ73='ENTR2-Mobile&amp;Age'!AZ121,OR('ENTR2-Mobile&amp;Age'!AZ73="K",'ENTR2-Mobile&amp;Age'!AZ73="W",'ENTR2-Mobile&amp;Age'!AZ73="M")), UPPER('ENTR2-Mobile&amp;Age'!AZ73),"")))</f>
        <v/>
      </c>
      <c r="J1530" s="321" t="s">
        <v>184</v>
      </c>
      <c r="K1530" s="322" t="str">
        <f>IF(AND(ISBLANK('ENTR2-Mobile&amp;Age'!AY169),$L$1530&lt;&gt;"M"),"",'ENTR2-Mobile&amp;Age'!AY169)</f>
        <v/>
      </c>
      <c r="L1530" s="316" t="str">
        <f>IF(ISBLANK('ENTR2-Mobile&amp;Age'!AZ169),"",'ENTR2-Mobile&amp;Age'!AZ169)</f>
        <v/>
      </c>
      <c r="M1530" s="317" t="str">
        <f t="shared" si="24"/>
        <v>OK</v>
      </c>
      <c r="N1530" s="342"/>
    </row>
    <row r="1531" spans="1:14" ht="22.5" x14ac:dyDescent="0.2">
      <c r="A1531" s="316" t="s">
        <v>389</v>
      </c>
      <c r="B1531" s="316" t="s">
        <v>6876</v>
      </c>
      <c r="C1531" s="316" t="s">
        <v>387</v>
      </c>
      <c r="D1531" s="318" t="s">
        <v>1754</v>
      </c>
      <c r="E1531" s="321" t="s">
        <v>184</v>
      </c>
      <c r="F1531" s="316" t="s">
        <v>387</v>
      </c>
      <c r="G1531" s="318" t="s">
        <v>1755</v>
      </c>
      <c r="H1531" s="316" t="str">
        <f>IF(OR(AND('ENTR2-Mobile&amp;Age'!AY74="",'ENTR2-Mobile&amp;Age'!AZ74=""),AND('ENTR2-Mobile&amp;Age'!AY122="",'ENTR2-Mobile&amp;Age'!AZ122=""),AND('ENTR2-Mobile&amp;Age'!AZ74="K",'ENTR2-Mobile&amp;Age'!AZ122="K"),OR('ENTR2-Mobile&amp;Age'!AZ74="O",'ENTR2-Mobile&amp;Age'!AZ122="O")),"",SUM('ENTR2-Mobile&amp;Age'!AY74,'ENTR2-Mobile&amp;Age'!AY122))</f>
        <v/>
      </c>
      <c r="I1531" s="316" t="str">
        <f>IF(AND(OR(AND('ENTR2-Mobile&amp;Age'!AZ74="O",'ENTR2-Mobile&amp;Age'!AZ122="O"),AND('ENTR2-Mobile&amp;Age'!AZ74="K",'ENTR2-Mobile&amp;Age'!AZ122="K")),SUM('ENTR2-Mobile&amp;Age'!AY74,'ENTR2-Mobile&amp;Age'!AY122)=0,ISNUMBER('ENTR2-Mobile&amp;Age'!AY170)),"",IF(OR('ENTR2-Mobile&amp;Age'!AZ74="O",'ENTR2-Mobile&amp;Age'!AZ122="O"),"O",IF(AND('ENTR2-Mobile&amp;Age'!AZ74='ENTR2-Mobile&amp;Age'!AZ122,OR('ENTR2-Mobile&amp;Age'!AZ74="K",'ENTR2-Mobile&amp;Age'!AZ74="W",'ENTR2-Mobile&amp;Age'!AZ74="M")), UPPER('ENTR2-Mobile&amp;Age'!AZ74),"")))</f>
        <v/>
      </c>
      <c r="J1531" s="321" t="s">
        <v>184</v>
      </c>
      <c r="K1531" s="322" t="str">
        <f>IF(AND(ISBLANK('ENTR2-Mobile&amp;Age'!AY170),$L$1531&lt;&gt;"M"),"",'ENTR2-Mobile&amp;Age'!AY170)</f>
        <v/>
      </c>
      <c r="L1531" s="316" t="str">
        <f>IF(ISBLANK('ENTR2-Mobile&amp;Age'!AZ170),"",'ENTR2-Mobile&amp;Age'!AZ170)</f>
        <v/>
      </c>
      <c r="M1531" s="317" t="str">
        <f t="shared" si="24"/>
        <v>OK</v>
      </c>
      <c r="N1531" s="342"/>
    </row>
    <row r="1532" spans="1:14" ht="22.5" x14ac:dyDescent="0.2">
      <c r="A1532" s="316" t="s">
        <v>389</v>
      </c>
      <c r="B1532" s="316" t="s">
        <v>6877</v>
      </c>
      <c r="C1532" s="316" t="s">
        <v>387</v>
      </c>
      <c r="D1532" s="318" t="s">
        <v>1757</v>
      </c>
      <c r="E1532" s="321" t="s">
        <v>184</v>
      </c>
      <c r="F1532" s="316" t="s">
        <v>387</v>
      </c>
      <c r="G1532" s="318" t="s">
        <v>1758</v>
      </c>
      <c r="H1532" s="316" t="str">
        <f>IF(OR(AND('ENTR2-Mobile&amp;Age'!AY75="",'ENTR2-Mobile&amp;Age'!AZ75=""),AND('ENTR2-Mobile&amp;Age'!AY123="",'ENTR2-Mobile&amp;Age'!AZ123=""),AND('ENTR2-Mobile&amp;Age'!AZ75="K",'ENTR2-Mobile&amp;Age'!AZ123="K"),OR('ENTR2-Mobile&amp;Age'!AZ75="O",'ENTR2-Mobile&amp;Age'!AZ123="O")),"",SUM('ENTR2-Mobile&amp;Age'!AY75,'ENTR2-Mobile&amp;Age'!AY123))</f>
        <v/>
      </c>
      <c r="I1532" s="316" t="str">
        <f>IF(AND(OR(AND('ENTR2-Mobile&amp;Age'!AZ75="O",'ENTR2-Mobile&amp;Age'!AZ123="O"),AND('ENTR2-Mobile&amp;Age'!AZ75="K",'ENTR2-Mobile&amp;Age'!AZ123="K")),SUM('ENTR2-Mobile&amp;Age'!AY75,'ENTR2-Mobile&amp;Age'!AY123)=0,ISNUMBER('ENTR2-Mobile&amp;Age'!AY171)),"",IF(OR('ENTR2-Mobile&amp;Age'!AZ75="O",'ENTR2-Mobile&amp;Age'!AZ123="O"),"O",IF(AND('ENTR2-Mobile&amp;Age'!AZ75='ENTR2-Mobile&amp;Age'!AZ123,OR('ENTR2-Mobile&amp;Age'!AZ75="K",'ENTR2-Mobile&amp;Age'!AZ75="W",'ENTR2-Mobile&amp;Age'!AZ75="M")), UPPER('ENTR2-Mobile&amp;Age'!AZ75),"")))</f>
        <v/>
      </c>
      <c r="J1532" s="321" t="s">
        <v>184</v>
      </c>
      <c r="K1532" s="322" t="str">
        <f>IF(AND(ISBLANK('ENTR2-Mobile&amp;Age'!AY171),$L$1532&lt;&gt;"M"),"",'ENTR2-Mobile&amp;Age'!AY171)</f>
        <v/>
      </c>
      <c r="L1532" s="316" t="str">
        <f>IF(ISBLANK('ENTR2-Mobile&amp;Age'!AZ171),"",'ENTR2-Mobile&amp;Age'!AZ171)</f>
        <v/>
      </c>
      <c r="M1532" s="317" t="str">
        <f t="shared" si="24"/>
        <v>OK</v>
      </c>
      <c r="N1532" s="342"/>
    </row>
    <row r="1533" spans="1:14" ht="22.5" x14ac:dyDescent="0.2">
      <c r="A1533" s="316" t="s">
        <v>389</v>
      </c>
      <c r="B1533" s="316" t="s">
        <v>6878</v>
      </c>
      <c r="C1533" s="316" t="s">
        <v>387</v>
      </c>
      <c r="D1533" s="318" t="s">
        <v>1760</v>
      </c>
      <c r="E1533" s="321" t="s">
        <v>184</v>
      </c>
      <c r="F1533" s="316" t="s">
        <v>387</v>
      </c>
      <c r="G1533" s="318" t="s">
        <v>1761</v>
      </c>
      <c r="H1533" s="316" t="str">
        <f>IF(OR(AND('ENTR2-Mobile&amp;Age'!AY76="",'ENTR2-Mobile&amp;Age'!AZ76=""),AND('ENTR2-Mobile&amp;Age'!AY124="",'ENTR2-Mobile&amp;Age'!AZ124=""),AND('ENTR2-Mobile&amp;Age'!AZ76="K",'ENTR2-Mobile&amp;Age'!AZ124="K"),OR('ENTR2-Mobile&amp;Age'!AZ76="O",'ENTR2-Mobile&amp;Age'!AZ124="O")),"",SUM('ENTR2-Mobile&amp;Age'!AY76,'ENTR2-Mobile&amp;Age'!AY124))</f>
        <v/>
      </c>
      <c r="I1533" s="316" t="str">
        <f>IF(AND(OR(AND('ENTR2-Mobile&amp;Age'!AZ76="O",'ENTR2-Mobile&amp;Age'!AZ124="O"),AND('ENTR2-Mobile&amp;Age'!AZ76="K",'ENTR2-Mobile&amp;Age'!AZ124="K")),SUM('ENTR2-Mobile&amp;Age'!AY76,'ENTR2-Mobile&amp;Age'!AY124)=0,ISNUMBER('ENTR2-Mobile&amp;Age'!AY172)),"",IF(OR('ENTR2-Mobile&amp;Age'!AZ76="O",'ENTR2-Mobile&amp;Age'!AZ124="O"),"O",IF(AND('ENTR2-Mobile&amp;Age'!AZ76='ENTR2-Mobile&amp;Age'!AZ124,OR('ENTR2-Mobile&amp;Age'!AZ76="K",'ENTR2-Mobile&amp;Age'!AZ76="W",'ENTR2-Mobile&amp;Age'!AZ76="M")), UPPER('ENTR2-Mobile&amp;Age'!AZ76),"")))</f>
        <v/>
      </c>
      <c r="J1533" s="321" t="s">
        <v>184</v>
      </c>
      <c r="K1533" s="322" t="str">
        <f>IF(AND(ISBLANK('ENTR2-Mobile&amp;Age'!AY172),$L$1533&lt;&gt;"M"),"",'ENTR2-Mobile&amp;Age'!AY172)</f>
        <v/>
      </c>
      <c r="L1533" s="316" t="str">
        <f>IF(ISBLANK('ENTR2-Mobile&amp;Age'!AZ172),"",'ENTR2-Mobile&amp;Age'!AZ172)</f>
        <v/>
      </c>
      <c r="M1533" s="317" t="str">
        <f t="shared" si="24"/>
        <v>OK</v>
      </c>
      <c r="N1533" s="342"/>
    </row>
    <row r="1534" spans="1:14" ht="22.5" x14ac:dyDescent="0.2">
      <c r="A1534" s="316" t="s">
        <v>389</v>
      </c>
      <c r="B1534" s="316" t="s">
        <v>6879</v>
      </c>
      <c r="C1534" s="316" t="s">
        <v>387</v>
      </c>
      <c r="D1534" s="318" t="s">
        <v>1763</v>
      </c>
      <c r="E1534" s="321" t="s">
        <v>184</v>
      </c>
      <c r="F1534" s="316" t="s">
        <v>387</v>
      </c>
      <c r="G1534" s="318" t="s">
        <v>419</v>
      </c>
      <c r="H1534" s="316" t="str">
        <f>IF(OR(AND('ENTR2-Mobile&amp;Age'!AY77="",'ENTR2-Mobile&amp;Age'!AZ77=""),AND('ENTR2-Mobile&amp;Age'!AY125="",'ENTR2-Mobile&amp;Age'!AZ125=""),AND('ENTR2-Mobile&amp;Age'!AZ77="K",'ENTR2-Mobile&amp;Age'!AZ125="K"),OR('ENTR2-Mobile&amp;Age'!AZ77="O",'ENTR2-Mobile&amp;Age'!AZ125="O")),"",SUM('ENTR2-Mobile&amp;Age'!AY77,'ENTR2-Mobile&amp;Age'!AY125))</f>
        <v/>
      </c>
      <c r="I1534" s="316" t="str">
        <f>IF(AND(OR(AND('ENTR2-Mobile&amp;Age'!AZ77="O",'ENTR2-Mobile&amp;Age'!AZ125="O"),AND('ENTR2-Mobile&amp;Age'!AZ77="K",'ENTR2-Mobile&amp;Age'!AZ125="K")),SUM('ENTR2-Mobile&amp;Age'!AY77,'ENTR2-Mobile&amp;Age'!AY125)=0,ISNUMBER('ENTR2-Mobile&amp;Age'!AY173)),"",IF(OR('ENTR2-Mobile&amp;Age'!AZ77="O",'ENTR2-Mobile&amp;Age'!AZ125="O"),"O",IF(AND('ENTR2-Mobile&amp;Age'!AZ77='ENTR2-Mobile&amp;Age'!AZ125,OR('ENTR2-Mobile&amp;Age'!AZ77="K",'ENTR2-Mobile&amp;Age'!AZ77="W",'ENTR2-Mobile&amp;Age'!AZ77="M")), UPPER('ENTR2-Mobile&amp;Age'!AZ77),"")))</f>
        <v/>
      </c>
      <c r="J1534" s="321" t="s">
        <v>184</v>
      </c>
      <c r="K1534" s="322" t="str">
        <f>IF(AND(ISBLANK('ENTR2-Mobile&amp;Age'!AY173),$L$1534&lt;&gt;"M"),"",'ENTR2-Mobile&amp;Age'!AY173)</f>
        <v/>
      </c>
      <c r="L1534" s="316" t="str">
        <f>IF(ISBLANK('ENTR2-Mobile&amp;Age'!AZ173),"",'ENTR2-Mobile&amp;Age'!AZ173)</f>
        <v/>
      </c>
      <c r="M1534" s="317" t="str">
        <f t="shared" si="24"/>
        <v>OK</v>
      </c>
      <c r="N1534" s="342"/>
    </row>
    <row r="1535" spans="1:14" x14ac:dyDescent="0.2">
      <c r="A1535" s="316" t="s">
        <v>389</v>
      </c>
      <c r="B1535" s="316" t="s">
        <v>4122</v>
      </c>
      <c r="C1535" s="316" t="s">
        <v>215</v>
      </c>
      <c r="D1535" s="318" t="s">
        <v>4123</v>
      </c>
      <c r="E1535" s="321" t="s">
        <v>184</v>
      </c>
      <c r="F1535" s="316" t="s">
        <v>215</v>
      </c>
      <c r="G1535" s="318" t="s">
        <v>548</v>
      </c>
      <c r="H1535" s="316" t="str">
        <f>IF(OR(AND('ENTR3-Field'!AA31="",'ENTR3-Field'!AB31=""),AND('ENTR3-Field'!AA90="",'ENTR3-Field'!AB90=""),AND('ENTR3-Field'!AB31="K",'ENTR3-Field'!AB90="K"),OR('ENTR3-Field'!AB31="O",'ENTR3-Field'!AB90="O")),"",SUM('ENTR3-Field'!AA31,'ENTR3-Field'!AA90))</f>
        <v/>
      </c>
      <c r="I1535" s="316" t="str">
        <f>IF(AND(OR(AND('ENTR3-Field'!AB31="O",'ENTR3-Field'!AB90="O"),AND('ENTR3-Field'!AB31="K",'ENTR3-Field'!AB90="K")),SUM('ENTR3-Field'!AA31,'ENTR3-Field'!AA90)=0,ISNUMBER('ENTR3-Field'!AA149)),"",IF(OR('ENTR3-Field'!AB31="O",'ENTR3-Field'!AB90="O"),"O",IF(AND('ENTR3-Field'!AB31='ENTR3-Field'!AB90,OR('ENTR3-Field'!AB31="K",'ENTR3-Field'!AB31="W",'ENTR3-Field'!AB31="M")), UPPER('ENTR3-Field'!AB31),"")))</f>
        <v/>
      </c>
      <c r="J1535" s="321" t="s">
        <v>184</v>
      </c>
      <c r="K1535" s="322" t="str">
        <f>IF(AND(ISBLANK('ENTR3-Field'!AA149),$L$1535&lt;&gt;"M"),"",'ENTR3-Field'!AA149)</f>
        <v/>
      </c>
      <c r="L1535" s="316" t="str">
        <f>IF(ISBLANK('ENTR3-Field'!AB149),"",'ENTR3-Field'!AB149)</f>
        <v/>
      </c>
      <c r="M1535" s="317" t="str">
        <f t="shared" si="24"/>
        <v>OK</v>
      </c>
      <c r="N1535" s="342"/>
    </row>
    <row r="1536" spans="1:14" x14ac:dyDescent="0.2">
      <c r="A1536" s="316" t="s">
        <v>389</v>
      </c>
      <c r="B1536" s="316" t="s">
        <v>4124</v>
      </c>
      <c r="C1536" s="316" t="s">
        <v>215</v>
      </c>
      <c r="D1536" s="318" t="s">
        <v>4125</v>
      </c>
      <c r="E1536" s="321" t="s">
        <v>184</v>
      </c>
      <c r="F1536" s="316" t="s">
        <v>215</v>
      </c>
      <c r="G1536" s="318" t="s">
        <v>551</v>
      </c>
      <c r="H1536" s="316" t="str">
        <f>IF(OR(AND('ENTR3-Field'!AA32="",'ENTR3-Field'!AB32=""),AND('ENTR3-Field'!AA91="",'ENTR3-Field'!AB91=""),AND('ENTR3-Field'!AB32="K",'ENTR3-Field'!AB91="K"),OR('ENTR3-Field'!AB32="O",'ENTR3-Field'!AB91="O")),"",SUM('ENTR3-Field'!AA32,'ENTR3-Field'!AA91))</f>
        <v/>
      </c>
      <c r="I1536" s="316" t="str">
        <f>IF(AND(OR(AND('ENTR3-Field'!AB32="O",'ENTR3-Field'!AB91="O"),AND('ENTR3-Field'!AB32="K",'ENTR3-Field'!AB91="K")),SUM('ENTR3-Field'!AA32,'ENTR3-Field'!AA91)=0,ISNUMBER('ENTR3-Field'!AA150)),"",IF(OR('ENTR3-Field'!AB32="O",'ENTR3-Field'!AB91="O"),"O",IF(AND('ENTR3-Field'!AB32='ENTR3-Field'!AB91,OR('ENTR3-Field'!AB32="K",'ENTR3-Field'!AB32="W",'ENTR3-Field'!AB32="M")), UPPER('ENTR3-Field'!AB32),"")))</f>
        <v/>
      </c>
      <c r="J1536" s="321" t="s">
        <v>184</v>
      </c>
      <c r="K1536" s="322" t="str">
        <f>IF(AND(ISBLANK('ENTR3-Field'!AA150),$L$1536&lt;&gt;"M"),"",'ENTR3-Field'!AA150)</f>
        <v/>
      </c>
      <c r="L1536" s="316" t="str">
        <f>IF(ISBLANK('ENTR3-Field'!AB150),"",'ENTR3-Field'!AB150)</f>
        <v/>
      </c>
      <c r="M1536" s="317" t="str">
        <f t="shared" si="24"/>
        <v>OK</v>
      </c>
      <c r="N1536" s="342"/>
    </row>
    <row r="1537" spans="1:14" x14ac:dyDescent="0.2">
      <c r="A1537" s="316" t="s">
        <v>389</v>
      </c>
      <c r="B1537" s="316" t="s">
        <v>4126</v>
      </c>
      <c r="C1537" s="316" t="s">
        <v>215</v>
      </c>
      <c r="D1537" s="318" t="s">
        <v>4127</v>
      </c>
      <c r="E1537" s="321" t="s">
        <v>184</v>
      </c>
      <c r="F1537" s="316" t="s">
        <v>215</v>
      </c>
      <c r="G1537" s="318" t="s">
        <v>554</v>
      </c>
      <c r="H1537" s="316" t="str">
        <f>IF(OR(AND('ENTR3-Field'!AA33="",'ENTR3-Field'!AB33=""),AND('ENTR3-Field'!AA92="",'ENTR3-Field'!AB92=""),AND('ENTR3-Field'!AB33="K",'ENTR3-Field'!AB92="K"),OR('ENTR3-Field'!AB33="O",'ENTR3-Field'!AB92="O")),"",SUM('ENTR3-Field'!AA33,'ENTR3-Field'!AA92))</f>
        <v/>
      </c>
      <c r="I1537" s="316" t="str">
        <f>IF(AND(OR(AND('ENTR3-Field'!AB33="O",'ENTR3-Field'!AB92="O"),AND('ENTR3-Field'!AB33="K",'ENTR3-Field'!AB92="K")),SUM('ENTR3-Field'!AA33,'ENTR3-Field'!AA92)=0,ISNUMBER('ENTR3-Field'!AA151)),"",IF(OR('ENTR3-Field'!AB33="O",'ENTR3-Field'!AB92="O"),"O",IF(AND('ENTR3-Field'!AB33='ENTR3-Field'!AB92,OR('ENTR3-Field'!AB33="K",'ENTR3-Field'!AB33="W",'ENTR3-Field'!AB33="M")), UPPER('ENTR3-Field'!AB33),"")))</f>
        <v/>
      </c>
      <c r="J1537" s="321" t="s">
        <v>184</v>
      </c>
      <c r="K1537" s="322" t="str">
        <f>IF(AND(ISBLANK('ENTR3-Field'!AA151),$L$1537&lt;&gt;"M"),"",'ENTR3-Field'!AA151)</f>
        <v/>
      </c>
      <c r="L1537" s="316" t="str">
        <f>IF(ISBLANK('ENTR3-Field'!AB151),"",'ENTR3-Field'!AB151)</f>
        <v/>
      </c>
      <c r="M1537" s="317" t="str">
        <f t="shared" ref="M1537:M1600" si="25">IF(AND(ISNUMBER(H1537),ISNUMBER(K1537)),IF(OR(ROUND(H1537,0)&lt;&gt;ROUND(K1537,0),I1537&lt;&gt;L1537),"Check","OK"),IF(OR(AND(H1537&lt;&gt;K1537,I1537&lt;&gt;"M",L1537&lt;&gt;"M"),I1537&lt;&gt;L1537),"Check","OK"))</f>
        <v>OK</v>
      </c>
      <c r="N1537" s="342"/>
    </row>
    <row r="1538" spans="1:14" x14ac:dyDescent="0.2">
      <c r="A1538" s="316" t="s">
        <v>389</v>
      </c>
      <c r="B1538" s="316" t="s">
        <v>4128</v>
      </c>
      <c r="C1538" s="316" t="s">
        <v>215</v>
      </c>
      <c r="D1538" s="318" t="s">
        <v>4129</v>
      </c>
      <c r="E1538" s="321" t="s">
        <v>184</v>
      </c>
      <c r="F1538" s="316" t="s">
        <v>215</v>
      </c>
      <c r="G1538" s="318" t="s">
        <v>557</v>
      </c>
      <c r="H1538" s="316" t="str">
        <f>IF(OR(AND('ENTR3-Field'!AA34="",'ENTR3-Field'!AB34=""),AND('ENTR3-Field'!AA93="",'ENTR3-Field'!AB93=""),AND('ENTR3-Field'!AB34="K",'ENTR3-Field'!AB93="K"),OR('ENTR3-Field'!AB34="O",'ENTR3-Field'!AB93="O")),"",SUM('ENTR3-Field'!AA34,'ENTR3-Field'!AA93))</f>
        <v/>
      </c>
      <c r="I1538" s="316" t="str">
        <f>IF(AND(OR(AND('ENTR3-Field'!AB34="O",'ENTR3-Field'!AB93="O"),AND('ENTR3-Field'!AB34="K",'ENTR3-Field'!AB93="K")),SUM('ENTR3-Field'!AA34,'ENTR3-Field'!AA93)=0,ISNUMBER('ENTR3-Field'!AA152)),"",IF(OR('ENTR3-Field'!AB34="O",'ENTR3-Field'!AB93="O"),"O",IF(AND('ENTR3-Field'!AB34='ENTR3-Field'!AB93,OR('ENTR3-Field'!AB34="K",'ENTR3-Field'!AB34="W",'ENTR3-Field'!AB34="M")), UPPER('ENTR3-Field'!AB34),"")))</f>
        <v/>
      </c>
      <c r="J1538" s="321" t="s">
        <v>184</v>
      </c>
      <c r="K1538" s="322" t="str">
        <f>IF(AND(ISBLANK('ENTR3-Field'!AA152),$L$1538&lt;&gt;"M"),"",'ENTR3-Field'!AA152)</f>
        <v/>
      </c>
      <c r="L1538" s="316" t="str">
        <f>IF(ISBLANK('ENTR3-Field'!AB152),"",'ENTR3-Field'!AB152)</f>
        <v/>
      </c>
      <c r="M1538" s="317" t="str">
        <f t="shared" si="25"/>
        <v>OK</v>
      </c>
      <c r="N1538" s="342"/>
    </row>
    <row r="1539" spans="1:14" x14ac:dyDescent="0.2">
      <c r="A1539" s="316" t="s">
        <v>389</v>
      </c>
      <c r="B1539" s="316" t="s">
        <v>4130</v>
      </c>
      <c r="C1539" s="316" t="s">
        <v>215</v>
      </c>
      <c r="D1539" s="318" t="s">
        <v>4131</v>
      </c>
      <c r="E1539" s="321" t="s">
        <v>184</v>
      </c>
      <c r="F1539" s="316" t="s">
        <v>215</v>
      </c>
      <c r="G1539" s="318" t="s">
        <v>560</v>
      </c>
      <c r="H1539" s="316" t="str">
        <f>IF(OR(AND('ENTR3-Field'!AA35="",'ENTR3-Field'!AB35=""),AND('ENTR3-Field'!AA94="",'ENTR3-Field'!AB94=""),AND('ENTR3-Field'!AB35="K",'ENTR3-Field'!AB94="K"),OR('ENTR3-Field'!AB35="O",'ENTR3-Field'!AB94="O")),"",SUM('ENTR3-Field'!AA35,'ENTR3-Field'!AA94))</f>
        <v/>
      </c>
      <c r="I1539" s="316" t="str">
        <f>IF(AND(OR(AND('ENTR3-Field'!AB35="O",'ENTR3-Field'!AB94="O"),AND('ENTR3-Field'!AB35="K",'ENTR3-Field'!AB94="K")),SUM('ENTR3-Field'!AA35,'ENTR3-Field'!AA94)=0,ISNUMBER('ENTR3-Field'!AA153)),"",IF(OR('ENTR3-Field'!AB35="O",'ENTR3-Field'!AB94="O"),"O",IF(AND('ENTR3-Field'!AB35='ENTR3-Field'!AB94,OR('ENTR3-Field'!AB35="K",'ENTR3-Field'!AB35="W",'ENTR3-Field'!AB35="M")), UPPER('ENTR3-Field'!AB35),"")))</f>
        <v/>
      </c>
      <c r="J1539" s="321" t="s">
        <v>184</v>
      </c>
      <c r="K1539" s="322" t="str">
        <f>IF(AND(ISBLANK('ENTR3-Field'!AA153),$L$1539&lt;&gt;"M"),"",'ENTR3-Field'!AA153)</f>
        <v/>
      </c>
      <c r="L1539" s="316" t="str">
        <f>IF(ISBLANK('ENTR3-Field'!AB153),"",'ENTR3-Field'!AB153)</f>
        <v/>
      </c>
      <c r="M1539" s="317" t="str">
        <f t="shared" si="25"/>
        <v>OK</v>
      </c>
      <c r="N1539" s="342"/>
    </row>
    <row r="1540" spans="1:14" x14ac:dyDescent="0.2">
      <c r="A1540" s="316" t="s">
        <v>389</v>
      </c>
      <c r="B1540" s="316" t="s">
        <v>4132</v>
      </c>
      <c r="C1540" s="316" t="s">
        <v>215</v>
      </c>
      <c r="D1540" s="318" t="s">
        <v>4133</v>
      </c>
      <c r="E1540" s="321" t="s">
        <v>184</v>
      </c>
      <c r="F1540" s="316" t="s">
        <v>215</v>
      </c>
      <c r="G1540" s="318" t="s">
        <v>563</v>
      </c>
      <c r="H1540" s="316" t="str">
        <f>IF(OR(AND('ENTR3-Field'!AA36="",'ENTR3-Field'!AB36=""),AND('ENTR3-Field'!AA95="",'ENTR3-Field'!AB95=""),AND('ENTR3-Field'!AB36="K",'ENTR3-Field'!AB95="K"),OR('ENTR3-Field'!AB36="O",'ENTR3-Field'!AB95="O")),"",SUM('ENTR3-Field'!AA36,'ENTR3-Field'!AA95))</f>
        <v/>
      </c>
      <c r="I1540" s="316" t="str">
        <f>IF(AND(OR(AND('ENTR3-Field'!AB36="O",'ENTR3-Field'!AB95="O"),AND('ENTR3-Field'!AB36="K",'ENTR3-Field'!AB95="K")),SUM('ENTR3-Field'!AA36,'ENTR3-Field'!AA95)=0,ISNUMBER('ENTR3-Field'!AA154)),"",IF(OR('ENTR3-Field'!AB36="O",'ENTR3-Field'!AB95="O"),"O",IF(AND('ENTR3-Field'!AB36='ENTR3-Field'!AB95,OR('ENTR3-Field'!AB36="K",'ENTR3-Field'!AB36="W",'ENTR3-Field'!AB36="M")), UPPER('ENTR3-Field'!AB36),"")))</f>
        <v/>
      </c>
      <c r="J1540" s="321" t="s">
        <v>184</v>
      </c>
      <c r="K1540" s="322" t="str">
        <f>IF(AND(ISBLANK('ENTR3-Field'!AA154),$L$1540&lt;&gt;"M"),"",'ENTR3-Field'!AA154)</f>
        <v/>
      </c>
      <c r="L1540" s="316" t="str">
        <f>IF(ISBLANK('ENTR3-Field'!AB154),"",'ENTR3-Field'!AB154)</f>
        <v/>
      </c>
      <c r="M1540" s="317" t="str">
        <f t="shared" si="25"/>
        <v>OK</v>
      </c>
      <c r="N1540" s="342"/>
    </row>
    <row r="1541" spans="1:14" x14ac:dyDescent="0.2">
      <c r="A1541" s="316" t="s">
        <v>389</v>
      </c>
      <c r="B1541" s="316" t="s">
        <v>4134</v>
      </c>
      <c r="C1541" s="316" t="s">
        <v>215</v>
      </c>
      <c r="D1541" s="318" t="s">
        <v>4135</v>
      </c>
      <c r="E1541" s="321" t="s">
        <v>184</v>
      </c>
      <c r="F1541" s="316" t="s">
        <v>215</v>
      </c>
      <c r="G1541" s="318" t="s">
        <v>566</v>
      </c>
      <c r="H1541" s="316" t="str">
        <f>IF(OR(AND('ENTR3-Field'!AA37="",'ENTR3-Field'!AB37=""),AND('ENTR3-Field'!AA96="",'ENTR3-Field'!AB96=""),AND('ENTR3-Field'!AB37="K",'ENTR3-Field'!AB96="K"),OR('ENTR3-Field'!AB37="O",'ENTR3-Field'!AB96="O")),"",SUM('ENTR3-Field'!AA37,'ENTR3-Field'!AA96))</f>
        <v/>
      </c>
      <c r="I1541" s="316" t="str">
        <f>IF(AND(OR(AND('ENTR3-Field'!AB37="O",'ENTR3-Field'!AB96="O"),AND('ENTR3-Field'!AB37="K",'ENTR3-Field'!AB96="K")),SUM('ENTR3-Field'!AA37,'ENTR3-Field'!AA96)=0,ISNUMBER('ENTR3-Field'!AA155)),"",IF(OR('ENTR3-Field'!AB37="O",'ENTR3-Field'!AB96="O"),"O",IF(AND('ENTR3-Field'!AB37='ENTR3-Field'!AB96,OR('ENTR3-Field'!AB37="K",'ENTR3-Field'!AB37="W",'ENTR3-Field'!AB37="M")), UPPER('ENTR3-Field'!AB37),"")))</f>
        <v/>
      </c>
      <c r="J1541" s="321" t="s">
        <v>184</v>
      </c>
      <c r="K1541" s="322" t="str">
        <f>IF(AND(ISBLANK('ENTR3-Field'!AA155),$L$1541&lt;&gt;"M"),"",'ENTR3-Field'!AA155)</f>
        <v/>
      </c>
      <c r="L1541" s="316" t="str">
        <f>IF(ISBLANK('ENTR3-Field'!AB155),"",'ENTR3-Field'!AB155)</f>
        <v/>
      </c>
      <c r="M1541" s="317" t="str">
        <f t="shared" si="25"/>
        <v>OK</v>
      </c>
      <c r="N1541" s="342"/>
    </row>
    <row r="1542" spans="1:14" x14ac:dyDescent="0.2">
      <c r="A1542" s="316" t="s">
        <v>389</v>
      </c>
      <c r="B1542" s="316" t="s">
        <v>4136</v>
      </c>
      <c r="C1542" s="316" t="s">
        <v>215</v>
      </c>
      <c r="D1542" s="318" t="s">
        <v>4137</v>
      </c>
      <c r="E1542" s="321" t="s">
        <v>184</v>
      </c>
      <c r="F1542" s="316" t="s">
        <v>215</v>
      </c>
      <c r="G1542" s="318" t="s">
        <v>569</v>
      </c>
      <c r="H1542" s="316" t="str">
        <f>IF(OR(AND('ENTR3-Field'!AA38="",'ENTR3-Field'!AB38=""),AND('ENTR3-Field'!AA97="",'ENTR3-Field'!AB97=""),AND('ENTR3-Field'!AB38="K",'ENTR3-Field'!AB97="K"),OR('ENTR3-Field'!AB38="O",'ENTR3-Field'!AB97="O")),"",SUM('ENTR3-Field'!AA38,'ENTR3-Field'!AA97))</f>
        <v/>
      </c>
      <c r="I1542" s="316" t="str">
        <f>IF(AND(OR(AND('ENTR3-Field'!AB38="O",'ENTR3-Field'!AB97="O"),AND('ENTR3-Field'!AB38="K",'ENTR3-Field'!AB97="K")),SUM('ENTR3-Field'!AA38,'ENTR3-Field'!AA97)=0,ISNUMBER('ENTR3-Field'!AA156)),"",IF(OR('ENTR3-Field'!AB38="O",'ENTR3-Field'!AB97="O"),"O",IF(AND('ENTR3-Field'!AB38='ENTR3-Field'!AB97,OR('ENTR3-Field'!AB38="K",'ENTR3-Field'!AB38="W",'ENTR3-Field'!AB38="M")), UPPER('ENTR3-Field'!AB38),"")))</f>
        <v/>
      </c>
      <c r="J1542" s="321" t="s">
        <v>184</v>
      </c>
      <c r="K1542" s="322" t="str">
        <f>IF(AND(ISBLANK('ENTR3-Field'!AA156),$L$1542&lt;&gt;"M"),"",'ENTR3-Field'!AA156)</f>
        <v/>
      </c>
      <c r="L1542" s="316" t="str">
        <f>IF(ISBLANK('ENTR3-Field'!AB156),"",'ENTR3-Field'!AB156)</f>
        <v/>
      </c>
      <c r="M1542" s="317" t="str">
        <f t="shared" si="25"/>
        <v>OK</v>
      </c>
      <c r="N1542" s="342"/>
    </row>
    <row r="1543" spans="1:14" x14ac:dyDescent="0.2">
      <c r="A1543" s="316" t="s">
        <v>389</v>
      </c>
      <c r="B1543" s="316" t="s">
        <v>4138</v>
      </c>
      <c r="C1543" s="316" t="s">
        <v>215</v>
      </c>
      <c r="D1543" s="318" t="s">
        <v>4139</v>
      </c>
      <c r="E1543" s="321" t="s">
        <v>184</v>
      </c>
      <c r="F1543" s="316" t="s">
        <v>215</v>
      </c>
      <c r="G1543" s="318" t="s">
        <v>572</v>
      </c>
      <c r="H1543" s="316" t="str">
        <f>IF(OR(AND('ENTR3-Field'!AA39="",'ENTR3-Field'!AB39=""),AND('ENTR3-Field'!AA98="",'ENTR3-Field'!AB98=""),AND('ENTR3-Field'!AB39="K",'ENTR3-Field'!AB98="K"),OR('ENTR3-Field'!AB39="O",'ENTR3-Field'!AB98="O")),"",SUM('ENTR3-Field'!AA39,'ENTR3-Field'!AA98))</f>
        <v/>
      </c>
      <c r="I1543" s="316" t="str">
        <f>IF(AND(OR(AND('ENTR3-Field'!AB39="O",'ENTR3-Field'!AB98="O"),AND('ENTR3-Field'!AB39="K",'ENTR3-Field'!AB98="K")),SUM('ENTR3-Field'!AA39,'ENTR3-Field'!AA98)=0,ISNUMBER('ENTR3-Field'!AA157)),"",IF(OR('ENTR3-Field'!AB39="O",'ENTR3-Field'!AB98="O"),"O",IF(AND('ENTR3-Field'!AB39='ENTR3-Field'!AB98,OR('ENTR3-Field'!AB39="K",'ENTR3-Field'!AB39="W",'ENTR3-Field'!AB39="M")), UPPER('ENTR3-Field'!AB39),"")))</f>
        <v/>
      </c>
      <c r="J1543" s="321" t="s">
        <v>184</v>
      </c>
      <c r="K1543" s="322" t="str">
        <f>IF(AND(ISBLANK('ENTR3-Field'!AA157),$L$1543&lt;&gt;"M"),"",'ENTR3-Field'!AA157)</f>
        <v/>
      </c>
      <c r="L1543" s="316" t="str">
        <f>IF(ISBLANK('ENTR3-Field'!AB157),"",'ENTR3-Field'!AB157)</f>
        <v/>
      </c>
      <c r="M1543" s="317" t="str">
        <f t="shared" si="25"/>
        <v>OK</v>
      </c>
      <c r="N1543" s="342"/>
    </row>
    <row r="1544" spans="1:14" x14ac:dyDescent="0.2">
      <c r="A1544" s="316" t="s">
        <v>389</v>
      </c>
      <c r="B1544" s="316" t="s">
        <v>4140</v>
      </c>
      <c r="C1544" s="316" t="s">
        <v>215</v>
      </c>
      <c r="D1544" s="318" t="s">
        <v>4141</v>
      </c>
      <c r="E1544" s="321" t="s">
        <v>184</v>
      </c>
      <c r="F1544" s="316" t="s">
        <v>215</v>
      </c>
      <c r="G1544" s="318" t="s">
        <v>575</v>
      </c>
      <c r="H1544" s="316" t="str">
        <f>IF(OR(AND('ENTR3-Field'!AA40="",'ENTR3-Field'!AB40=""),AND('ENTR3-Field'!AA99="",'ENTR3-Field'!AB99=""),AND('ENTR3-Field'!AB40="K",'ENTR3-Field'!AB99="K"),OR('ENTR3-Field'!AB40="O",'ENTR3-Field'!AB99="O")),"",SUM('ENTR3-Field'!AA40,'ENTR3-Field'!AA99))</f>
        <v/>
      </c>
      <c r="I1544" s="316" t="str">
        <f>IF(AND(OR(AND('ENTR3-Field'!AB40="O",'ENTR3-Field'!AB99="O"),AND('ENTR3-Field'!AB40="K",'ENTR3-Field'!AB99="K")),SUM('ENTR3-Field'!AA40,'ENTR3-Field'!AA99)=0,ISNUMBER('ENTR3-Field'!AA158)),"",IF(OR('ENTR3-Field'!AB40="O",'ENTR3-Field'!AB99="O"),"O",IF(AND('ENTR3-Field'!AB40='ENTR3-Field'!AB99,OR('ENTR3-Field'!AB40="K",'ENTR3-Field'!AB40="W",'ENTR3-Field'!AB40="M")), UPPER('ENTR3-Field'!AB40),"")))</f>
        <v/>
      </c>
      <c r="J1544" s="321" t="s">
        <v>184</v>
      </c>
      <c r="K1544" s="322" t="str">
        <f>IF(AND(ISBLANK('ENTR3-Field'!AA158),$L$1544&lt;&gt;"M"),"",'ENTR3-Field'!AA158)</f>
        <v/>
      </c>
      <c r="L1544" s="316" t="str">
        <f>IF(ISBLANK('ENTR3-Field'!AB158),"",'ENTR3-Field'!AB158)</f>
        <v/>
      </c>
      <c r="M1544" s="317" t="str">
        <f t="shared" si="25"/>
        <v>OK</v>
      </c>
      <c r="N1544" s="342"/>
    </row>
    <row r="1545" spans="1:14" ht="22.5" x14ac:dyDescent="0.2">
      <c r="A1545" s="316" t="s">
        <v>389</v>
      </c>
      <c r="B1545" s="316" t="s">
        <v>4142</v>
      </c>
      <c r="C1545" s="316" t="s">
        <v>215</v>
      </c>
      <c r="D1545" s="318" t="s">
        <v>4143</v>
      </c>
      <c r="E1545" s="321" t="s">
        <v>184</v>
      </c>
      <c r="F1545" s="316" t="s">
        <v>215</v>
      </c>
      <c r="G1545" s="318" t="s">
        <v>578</v>
      </c>
      <c r="H1545" s="316" t="str">
        <f>IF(OR(AND('ENTR3-Field'!AA41="",'ENTR3-Field'!AB41=""),AND('ENTR3-Field'!AA100="",'ENTR3-Field'!AB100=""),AND('ENTR3-Field'!AB41="K",'ENTR3-Field'!AB100="K"),OR('ENTR3-Field'!AB41="O",'ENTR3-Field'!AB100="O")),"",SUM('ENTR3-Field'!AA41,'ENTR3-Field'!AA100))</f>
        <v/>
      </c>
      <c r="I1545" s="316" t="str">
        <f>IF(AND(OR(AND('ENTR3-Field'!AB41="O",'ENTR3-Field'!AB100="O"),AND('ENTR3-Field'!AB41="K",'ENTR3-Field'!AB100="K")),SUM('ENTR3-Field'!AA41,'ENTR3-Field'!AA100)=0,ISNUMBER('ENTR3-Field'!AA159)),"",IF(OR('ENTR3-Field'!AB41="O",'ENTR3-Field'!AB100="O"),"O",IF(AND('ENTR3-Field'!AB41='ENTR3-Field'!AB100,OR('ENTR3-Field'!AB41="K",'ENTR3-Field'!AB41="W",'ENTR3-Field'!AB41="M")), UPPER('ENTR3-Field'!AB41),"")))</f>
        <v/>
      </c>
      <c r="J1545" s="321" t="s">
        <v>184</v>
      </c>
      <c r="K1545" s="322" t="str">
        <f>IF(AND(ISBLANK('ENTR3-Field'!AA159),$L$1545&lt;&gt;"M"),"",'ENTR3-Field'!AA159)</f>
        <v/>
      </c>
      <c r="L1545" s="316" t="str">
        <f>IF(ISBLANK('ENTR3-Field'!AB159),"",'ENTR3-Field'!AB159)</f>
        <v/>
      </c>
      <c r="M1545" s="317" t="str">
        <f t="shared" si="25"/>
        <v>OK</v>
      </c>
      <c r="N1545" s="342"/>
    </row>
    <row r="1546" spans="1:14" ht="22.5" x14ac:dyDescent="0.2">
      <c r="A1546" s="316" t="s">
        <v>389</v>
      </c>
      <c r="B1546" s="316" t="s">
        <v>4144</v>
      </c>
      <c r="C1546" s="316" t="s">
        <v>215</v>
      </c>
      <c r="D1546" s="318" t="s">
        <v>4145</v>
      </c>
      <c r="E1546" s="321" t="s">
        <v>184</v>
      </c>
      <c r="F1546" s="316" t="s">
        <v>215</v>
      </c>
      <c r="G1546" s="318" t="s">
        <v>581</v>
      </c>
      <c r="H1546" s="316" t="str">
        <f>IF(OR(AND('ENTR3-Field'!AA42="",'ENTR3-Field'!AB42=""),AND('ENTR3-Field'!AA101="",'ENTR3-Field'!AB101=""),AND('ENTR3-Field'!AB42="K",'ENTR3-Field'!AB101="K"),OR('ENTR3-Field'!AB42="O",'ENTR3-Field'!AB101="O")),"",SUM('ENTR3-Field'!AA42,'ENTR3-Field'!AA101))</f>
        <v/>
      </c>
      <c r="I1546" s="316" t="str">
        <f>IF(AND(OR(AND('ENTR3-Field'!AB42="O",'ENTR3-Field'!AB101="O"),AND('ENTR3-Field'!AB42="K",'ENTR3-Field'!AB101="K")),SUM('ENTR3-Field'!AA42,'ENTR3-Field'!AA101)=0,ISNUMBER('ENTR3-Field'!AA160)),"",IF(OR('ENTR3-Field'!AB42="O",'ENTR3-Field'!AB101="O"),"O",IF(AND('ENTR3-Field'!AB42='ENTR3-Field'!AB101,OR('ENTR3-Field'!AB42="K",'ENTR3-Field'!AB42="W",'ENTR3-Field'!AB42="M")), UPPER('ENTR3-Field'!AB42),"")))</f>
        <v/>
      </c>
      <c r="J1546" s="321" t="s">
        <v>184</v>
      </c>
      <c r="K1546" s="322" t="str">
        <f>IF(AND(ISBLANK('ENTR3-Field'!AA160),$L$1546&lt;&gt;"M"),"",'ENTR3-Field'!AA160)</f>
        <v/>
      </c>
      <c r="L1546" s="316" t="str">
        <f>IF(ISBLANK('ENTR3-Field'!AB160),"",'ENTR3-Field'!AB160)</f>
        <v/>
      </c>
      <c r="M1546" s="317" t="str">
        <f t="shared" si="25"/>
        <v>OK</v>
      </c>
      <c r="N1546" s="342"/>
    </row>
    <row r="1547" spans="1:14" ht="22.5" x14ac:dyDescent="0.2">
      <c r="A1547" s="316" t="s">
        <v>389</v>
      </c>
      <c r="B1547" s="316" t="s">
        <v>4146</v>
      </c>
      <c r="C1547" s="316" t="s">
        <v>215</v>
      </c>
      <c r="D1547" s="318" t="s">
        <v>4147</v>
      </c>
      <c r="E1547" s="321" t="s">
        <v>184</v>
      </c>
      <c r="F1547" s="316" t="s">
        <v>215</v>
      </c>
      <c r="G1547" s="318" t="s">
        <v>584</v>
      </c>
      <c r="H1547" s="316" t="str">
        <f>IF(OR(AND('ENTR3-Field'!AA43="",'ENTR3-Field'!AB43=""),AND('ENTR3-Field'!AA102="",'ENTR3-Field'!AB102=""),AND('ENTR3-Field'!AB43="K",'ENTR3-Field'!AB102="K"),OR('ENTR3-Field'!AB43="O",'ENTR3-Field'!AB102="O")),"",SUM('ENTR3-Field'!AA43,'ENTR3-Field'!AA102))</f>
        <v/>
      </c>
      <c r="I1547" s="316" t="str">
        <f>IF(AND(OR(AND('ENTR3-Field'!AB43="O",'ENTR3-Field'!AB102="O"),AND('ENTR3-Field'!AB43="K",'ENTR3-Field'!AB102="K")),SUM('ENTR3-Field'!AA43,'ENTR3-Field'!AA102)=0,ISNUMBER('ENTR3-Field'!AA161)),"",IF(OR('ENTR3-Field'!AB43="O",'ENTR3-Field'!AB102="O"),"O",IF(AND('ENTR3-Field'!AB43='ENTR3-Field'!AB102,OR('ENTR3-Field'!AB43="K",'ENTR3-Field'!AB43="W",'ENTR3-Field'!AB43="M")), UPPER('ENTR3-Field'!AB43),"")))</f>
        <v/>
      </c>
      <c r="J1547" s="321" t="s">
        <v>184</v>
      </c>
      <c r="K1547" s="322" t="str">
        <f>IF(AND(ISBLANK('ENTR3-Field'!AA161),$L$1547&lt;&gt;"M"),"",'ENTR3-Field'!AA161)</f>
        <v/>
      </c>
      <c r="L1547" s="316" t="str">
        <f>IF(ISBLANK('ENTR3-Field'!AB161),"",'ENTR3-Field'!AB161)</f>
        <v/>
      </c>
      <c r="M1547" s="317" t="str">
        <f t="shared" si="25"/>
        <v>OK</v>
      </c>
      <c r="N1547" s="342"/>
    </row>
    <row r="1548" spans="1:14" ht="22.5" x14ac:dyDescent="0.2">
      <c r="A1548" s="316" t="s">
        <v>389</v>
      </c>
      <c r="B1548" s="316" t="s">
        <v>4148</v>
      </c>
      <c r="C1548" s="316" t="s">
        <v>215</v>
      </c>
      <c r="D1548" s="318" t="s">
        <v>4149</v>
      </c>
      <c r="E1548" s="321" t="s">
        <v>184</v>
      </c>
      <c r="F1548" s="316" t="s">
        <v>215</v>
      </c>
      <c r="G1548" s="318" t="s">
        <v>587</v>
      </c>
      <c r="H1548" s="316" t="str">
        <f>IF(OR(AND('ENTR3-Field'!AA44="",'ENTR3-Field'!AB44=""),AND('ENTR3-Field'!AA103="",'ENTR3-Field'!AB103=""),AND('ENTR3-Field'!AB44="K",'ENTR3-Field'!AB103="K"),OR('ENTR3-Field'!AB44="O",'ENTR3-Field'!AB103="O")),"",SUM('ENTR3-Field'!AA44,'ENTR3-Field'!AA103))</f>
        <v/>
      </c>
      <c r="I1548" s="316" t="str">
        <f>IF(AND(OR(AND('ENTR3-Field'!AB44="O",'ENTR3-Field'!AB103="O"),AND('ENTR3-Field'!AB44="K",'ENTR3-Field'!AB103="K")),SUM('ENTR3-Field'!AA44,'ENTR3-Field'!AA103)=0,ISNUMBER('ENTR3-Field'!AA162)),"",IF(OR('ENTR3-Field'!AB44="O",'ENTR3-Field'!AB103="O"),"O",IF(AND('ENTR3-Field'!AB44='ENTR3-Field'!AB103,OR('ENTR3-Field'!AB44="K",'ENTR3-Field'!AB44="W",'ENTR3-Field'!AB44="M")), UPPER('ENTR3-Field'!AB44),"")))</f>
        <v/>
      </c>
      <c r="J1548" s="321" t="s">
        <v>184</v>
      </c>
      <c r="K1548" s="322" t="str">
        <f>IF(AND(ISBLANK('ENTR3-Field'!AA162),$L$1548&lt;&gt;"M"),"",'ENTR3-Field'!AA162)</f>
        <v/>
      </c>
      <c r="L1548" s="316" t="str">
        <f>IF(ISBLANK('ENTR3-Field'!AB162),"",'ENTR3-Field'!AB162)</f>
        <v/>
      </c>
      <c r="M1548" s="317" t="str">
        <f t="shared" si="25"/>
        <v>OK</v>
      </c>
      <c r="N1548" s="342"/>
    </row>
    <row r="1549" spans="1:14" ht="22.5" x14ac:dyDescent="0.2">
      <c r="A1549" s="316" t="s">
        <v>389</v>
      </c>
      <c r="B1549" s="316" t="s">
        <v>4150</v>
      </c>
      <c r="C1549" s="316" t="s">
        <v>215</v>
      </c>
      <c r="D1549" s="318" t="s">
        <v>4151</v>
      </c>
      <c r="E1549" s="321" t="s">
        <v>184</v>
      </c>
      <c r="F1549" s="316" t="s">
        <v>215</v>
      </c>
      <c r="G1549" s="318" t="s">
        <v>590</v>
      </c>
      <c r="H1549" s="316" t="str">
        <f>IF(OR(AND('ENTR3-Field'!AA45="",'ENTR3-Field'!AB45=""),AND('ENTR3-Field'!AA104="",'ENTR3-Field'!AB104=""),AND('ENTR3-Field'!AB45="K",'ENTR3-Field'!AB104="K"),OR('ENTR3-Field'!AB45="O",'ENTR3-Field'!AB104="O")),"",SUM('ENTR3-Field'!AA45,'ENTR3-Field'!AA104))</f>
        <v/>
      </c>
      <c r="I1549" s="316" t="str">
        <f>IF(AND(OR(AND('ENTR3-Field'!AB45="O",'ENTR3-Field'!AB104="O"),AND('ENTR3-Field'!AB45="K",'ENTR3-Field'!AB104="K")),SUM('ENTR3-Field'!AA45,'ENTR3-Field'!AA104)=0,ISNUMBER('ENTR3-Field'!AA163)),"",IF(OR('ENTR3-Field'!AB45="O",'ENTR3-Field'!AB104="O"),"O",IF(AND('ENTR3-Field'!AB45='ENTR3-Field'!AB104,OR('ENTR3-Field'!AB45="K",'ENTR3-Field'!AB45="W",'ENTR3-Field'!AB45="M")), UPPER('ENTR3-Field'!AB45),"")))</f>
        <v/>
      </c>
      <c r="J1549" s="321" t="s">
        <v>184</v>
      </c>
      <c r="K1549" s="322" t="str">
        <f>IF(AND(ISBLANK('ENTR3-Field'!AA163),$L$1549&lt;&gt;"M"),"",'ENTR3-Field'!AA163)</f>
        <v/>
      </c>
      <c r="L1549" s="316" t="str">
        <f>IF(ISBLANK('ENTR3-Field'!AB163),"",'ENTR3-Field'!AB163)</f>
        <v/>
      </c>
      <c r="M1549" s="317" t="str">
        <f t="shared" si="25"/>
        <v>OK</v>
      </c>
      <c r="N1549" s="342"/>
    </row>
    <row r="1550" spans="1:14" ht="22.5" x14ac:dyDescent="0.2">
      <c r="A1550" s="316" t="s">
        <v>389</v>
      </c>
      <c r="B1550" s="316" t="s">
        <v>4152</v>
      </c>
      <c r="C1550" s="316" t="s">
        <v>215</v>
      </c>
      <c r="D1550" s="318" t="s">
        <v>4153</v>
      </c>
      <c r="E1550" s="321" t="s">
        <v>184</v>
      </c>
      <c r="F1550" s="316" t="s">
        <v>215</v>
      </c>
      <c r="G1550" s="318" t="s">
        <v>593</v>
      </c>
      <c r="H1550" s="316" t="str">
        <f>IF(OR(AND('ENTR3-Field'!AA46="",'ENTR3-Field'!AB46=""),AND('ENTR3-Field'!AA105="",'ENTR3-Field'!AB105=""),AND('ENTR3-Field'!AB46="K",'ENTR3-Field'!AB105="K"),OR('ENTR3-Field'!AB46="O",'ENTR3-Field'!AB105="O")),"",SUM('ENTR3-Field'!AA46,'ENTR3-Field'!AA105))</f>
        <v/>
      </c>
      <c r="I1550" s="316" t="str">
        <f>IF(AND(OR(AND('ENTR3-Field'!AB46="O",'ENTR3-Field'!AB105="O"),AND('ENTR3-Field'!AB46="K",'ENTR3-Field'!AB105="K")),SUM('ENTR3-Field'!AA46,'ENTR3-Field'!AA105)=0,ISNUMBER('ENTR3-Field'!AA164)),"",IF(OR('ENTR3-Field'!AB46="O",'ENTR3-Field'!AB105="O"),"O",IF(AND('ENTR3-Field'!AB46='ENTR3-Field'!AB105,OR('ENTR3-Field'!AB46="K",'ENTR3-Field'!AB46="W",'ENTR3-Field'!AB46="M")), UPPER('ENTR3-Field'!AB46),"")))</f>
        <v/>
      </c>
      <c r="J1550" s="321" t="s">
        <v>184</v>
      </c>
      <c r="K1550" s="322" t="str">
        <f>IF(AND(ISBLANK('ENTR3-Field'!AA164),$L$1550&lt;&gt;"M"),"",'ENTR3-Field'!AA164)</f>
        <v/>
      </c>
      <c r="L1550" s="316" t="str">
        <f>IF(ISBLANK('ENTR3-Field'!AB164),"",'ENTR3-Field'!AB164)</f>
        <v/>
      </c>
      <c r="M1550" s="317" t="str">
        <f t="shared" si="25"/>
        <v>OK</v>
      </c>
      <c r="N1550" s="342"/>
    </row>
    <row r="1551" spans="1:14" ht="22.5" x14ac:dyDescent="0.2">
      <c r="A1551" s="316" t="s">
        <v>389</v>
      </c>
      <c r="B1551" s="316" t="s">
        <v>4154</v>
      </c>
      <c r="C1551" s="316" t="s">
        <v>215</v>
      </c>
      <c r="D1551" s="318" t="s">
        <v>4155</v>
      </c>
      <c r="E1551" s="321" t="s">
        <v>184</v>
      </c>
      <c r="F1551" s="316" t="s">
        <v>215</v>
      </c>
      <c r="G1551" s="318" t="s">
        <v>596</v>
      </c>
      <c r="H1551" s="316" t="str">
        <f>IF(OR(AND('ENTR3-Field'!AA47="",'ENTR3-Field'!AB47=""),AND('ENTR3-Field'!AA106="",'ENTR3-Field'!AB106=""),AND('ENTR3-Field'!AB47="K",'ENTR3-Field'!AB106="K"),OR('ENTR3-Field'!AB47="O",'ENTR3-Field'!AB106="O")),"",SUM('ENTR3-Field'!AA47,'ENTR3-Field'!AA106))</f>
        <v/>
      </c>
      <c r="I1551" s="316" t="str">
        <f>IF(AND(OR(AND('ENTR3-Field'!AB47="O",'ENTR3-Field'!AB106="O"),AND('ENTR3-Field'!AB47="K",'ENTR3-Field'!AB106="K")),SUM('ENTR3-Field'!AA47,'ENTR3-Field'!AA106)=0,ISNUMBER('ENTR3-Field'!AA165)),"",IF(OR('ENTR3-Field'!AB47="O",'ENTR3-Field'!AB106="O"),"O",IF(AND('ENTR3-Field'!AB47='ENTR3-Field'!AB106,OR('ENTR3-Field'!AB47="K",'ENTR3-Field'!AB47="W",'ENTR3-Field'!AB47="M")), UPPER('ENTR3-Field'!AB47),"")))</f>
        <v/>
      </c>
      <c r="J1551" s="321" t="s">
        <v>184</v>
      </c>
      <c r="K1551" s="322" t="str">
        <f>IF(AND(ISBLANK('ENTR3-Field'!AA165),$L$1551&lt;&gt;"M"),"",'ENTR3-Field'!AA165)</f>
        <v/>
      </c>
      <c r="L1551" s="316" t="str">
        <f>IF(ISBLANK('ENTR3-Field'!AB165),"",'ENTR3-Field'!AB165)</f>
        <v/>
      </c>
      <c r="M1551" s="317" t="str">
        <f t="shared" si="25"/>
        <v>OK</v>
      </c>
      <c r="N1551" s="342"/>
    </row>
    <row r="1552" spans="1:14" ht="22.5" x14ac:dyDescent="0.2">
      <c r="A1552" s="316" t="s">
        <v>389</v>
      </c>
      <c r="B1552" s="316" t="s">
        <v>4156</v>
      </c>
      <c r="C1552" s="316" t="s">
        <v>215</v>
      </c>
      <c r="D1552" s="318" t="s">
        <v>4157</v>
      </c>
      <c r="E1552" s="321" t="s">
        <v>184</v>
      </c>
      <c r="F1552" s="316" t="s">
        <v>215</v>
      </c>
      <c r="G1552" s="318" t="s">
        <v>599</v>
      </c>
      <c r="H1552" s="316" t="str">
        <f>IF(OR(AND('ENTR3-Field'!AA48="",'ENTR3-Field'!AB48=""),AND('ENTR3-Field'!AA107="",'ENTR3-Field'!AB107=""),AND('ENTR3-Field'!AB48="K",'ENTR3-Field'!AB107="K"),OR('ENTR3-Field'!AB48="O",'ENTR3-Field'!AB107="O")),"",SUM('ENTR3-Field'!AA48,'ENTR3-Field'!AA107))</f>
        <v/>
      </c>
      <c r="I1552" s="316" t="str">
        <f>IF(AND(OR(AND('ENTR3-Field'!AB48="O",'ENTR3-Field'!AB107="O"),AND('ENTR3-Field'!AB48="K",'ENTR3-Field'!AB107="K")),SUM('ENTR3-Field'!AA48,'ENTR3-Field'!AA107)=0,ISNUMBER('ENTR3-Field'!AA166)),"",IF(OR('ENTR3-Field'!AB48="O",'ENTR3-Field'!AB107="O"),"O",IF(AND('ENTR3-Field'!AB48='ENTR3-Field'!AB107,OR('ENTR3-Field'!AB48="K",'ENTR3-Field'!AB48="W",'ENTR3-Field'!AB48="M")), UPPER('ENTR3-Field'!AB48),"")))</f>
        <v/>
      </c>
      <c r="J1552" s="321" t="s">
        <v>184</v>
      </c>
      <c r="K1552" s="322" t="str">
        <f>IF(AND(ISBLANK('ENTR3-Field'!AA166),$L$1552&lt;&gt;"M"),"",'ENTR3-Field'!AA166)</f>
        <v/>
      </c>
      <c r="L1552" s="316" t="str">
        <f>IF(ISBLANK('ENTR3-Field'!AB166),"",'ENTR3-Field'!AB166)</f>
        <v/>
      </c>
      <c r="M1552" s="317" t="str">
        <f t="shared" si="25"/>
        <v>OK</v>
      </c>
      <c r="N1552" s="342"/>
    </row>
    <row r="1553" spans="1:14" ht="22.5" x14ac:dyDescent="0.2">
      <c r="A1553" s="316" t="s">
        <v>389</v>
      </c>
      <c r="B1553" s="316" t="s">
        <v>4158</v>
      </c>
      <c r="C1553" s="316" t="s">
        <v>215</v>
      </c>
      <c r="D1553" s="318" t="s">
        <v>4159</v>
      </c>
      <c r="E1553" s="321" t="s">
        <v>184</v>
      </c>
      <c r="F1553" s="316" t="s">
        <v>215</v>
      </c>
      <c r="G1553" s="318" t="s">
        <v>602</v>
      </c>
      <c r="H1553" s="316" t="str">
        <f>IF(OR(AND('ENTR3-Field'!AA49="",'ENTR3-Field'!AB49=""),AND('ENTR3-Field'!AA108="",'ENTR3-Field'!AB108=""),AND('ENTR3-Field'!AB49="K",'ENTR3-Field'!AB108="K"),OR('ENTR3-Field'!AB49="O",'ENTR3-Field'!AB108="O")),"",SUM('ENTR3-Field'!AA49,'ENTR3-Field'!AA108))</f>
        <v/>
      </c>
      <c r="I1553" s="316" t="str">
        <f>IF(AND(OR(AND('ENTR3-Field'!AB49="O",'ENTR3-Field'!AB108="O"),AND('ENTR3-Field'!AB49="K",'ENTR3-Field'!AB108="K")),SUM('ENTR3-Field'!AA49,'ENTR3-Field'!AA108)=0,ISNUMBER('ENTR3-Field'!AA167)),"",IF(OR('ENTR3-Field'!AB49="O",'ENTR3-Field'!AB108="O"),"O",IF(AND('ENTR3-Field'!AB49='ENTR3-Field'!AB108,OR('ENTR3-Field'!AB49="K",'ENTR3-Field'!AB49="W",'ENTR3-Field'!AB49="M")), UPPER('ENTR3-Field'!AB49),"")))</f>
        <v/>
      </c>
      <c r="J1553" s="321" t="s">
        <v>184</v>
      </c>
      <c r="K1553" s="322" t="str">
        <f>IF(AND(ISBLANK('ENTR3-Field'!AA167),$L$1553&lt;&gt;"M"),"",'ENTR3-Field'!AA167)</f>
        <v/>
      </c>
      <c r="L1553" s="316" t="str">
        <f>IF(ISBLANK('ENTR3-Field'!AB167),"",'ENTR3-Field'!AB167)</f>
        <v/>
      </c>
      <c r="M1553" s="317" t="str">
        <f t="shared" si="25"/>
        <v>OK</v>
      </c>
      <c r="N1553" s="342"/>
    </row>
    <row r="1554" spans="1:14" ht="22.5" x14ac:dyDescent="0.2">
      <c r="A1554" s="316" t="s">
        <v>389</v>
      </c>
      <c r="B1554" s="316" t="s">
        <v>4160</v>
      </c>
      <c r="C1554" s="316" t="s">
        <v>215</v>
      </c>
      <c r="D1554" s="318" t="s">
        <v>4161</v>
      </c>
      <c r="E1554" s="321" t="s">
        <v>184</v>
      </c>
      <c r="F1554" s="316" t="s">
        <v>215</v>
      </c>
      <c r="G1554" s="318" t="s">
        <v>605</v>
      </c>
      <c r="H1554" s="316" t="str">
        <f>IF(OR(AND('ENTR3-Field'!AA50="",'ENTR3-Field'!AB50=""),AND('ENTR3-Field'!AA109="",'ENTR3-Field'!AB109=""),AND('ENTR3-Field'!AB50="K",'ENTR3-Field'!AB109="K"),OR('ENTR3-Field'!AB50="O",'ENTR3-Field'!AB109="O")),"",SUM('ENTR3-Field'!AA50,'ENTR3-Field'!AA109))</f>
        <v/>
      </c>
      <c r="I1554" s="316" t="str">
        <f>IF(AND(OR(AND('ENTR3-Field'!AB50="O",'ENTR3-Field'!AB109="O"),AND('ENTR3-Field'!AB50="K",'ENTR3-Field'!AB109="K")),SUM('ENTR3-Field'!AA50,'ENTR3-Field'!AA109)=0,ISNUMBER('ENTR3-Field'!AA168)),"",IF(OR('ENTR3-Field'!AB50="O",'ENTR3-Field'!AB109="O"),"O",IF(AND('ENTR3-Field'!AB50='ENTR3-Field'!AB109,OR('ENTR3-Field'!AB50="K",'ENTR3-Field'!AB50="W",'ENTR3-Field'!AB50="M")), UPPER('ENTR3-Field'!AB50),"")))</f>
        <v/>
      </c>
      <c r="J1554" s="321" t="s">
        <v>184</v>
      </c>
      <c r="K1554" s="322" t="str">
        <f>IF(AND(ISBLANK('ENTR3-Field'!AA168),$L$1554&lt;&gt;"M"),"",'ENTR3-Field'!AA168)</f>
        <v/>
      </c>
      <c r="L1554" s="316" t="str">
        <f>IF(ISBLANK('ENTR3-Field'!AB168),"",'ENTR3-Field'!AB168)</f>
        <v/>
      </c>
      <c r="M1554" s="317" t="str">
        <f t="shared" si="25"/>
        <v>OK</v>
      </c>
      <c r="N1554" s="342"/>
    </row>
    <row r="1555" spans="1:14" ht="22.5" x14ac:dyDescent="0.2">
      <c r="A1555" s="316" t="s">
        <v>389</v>
      </c>
      <c r="B1555" s="316" t="s">
        <v>4162</v>
      </c>
      <c r="C1555" s="316" t="s">
        <v>215</v>
      </c>
      <c r="D1555" s="318" t="s">
        <v>4163</v>
      </c>
      <c r="E1555" s="321" t="s">
        <v>184</v>
      </c>
      <c r="F1555" s="316" t="s">
        <v>215</v>
      </c>
      <c r="G1555" s="318" t="s">
        <v>608</v>
      </c>
      <c r="H1555" s="316" t="str">
        <f>IF(OR(AND('ENTR3-Field'!AA51="",'ENTR3-Field'!AB51=""),AND('ENTR3-Field'!AA110="",'ENTR3-Field'!AB110=""),AND('ENTR3-Field'!AB51="K",'ENTR3-Field'!AB110="K"),OR('ENTR3-Field'!AB51="O",'ENTR3-Field'!AB110="O")),"",SUM('ENTR3-Field'!AA51,'ENTR3-Field'!AA110))</f>
        <v/>
      </c>
      <c r="I1555" s="316" t="str">
        <f>IF(AND(OR(AND('ENTR3-Field'!AB51="O",'ENTR3-Field'!AB110="O"),AND('ENTR3-Field'!AB51="K",'ENTR3-Field'!AB110="K")),SUM('ENTR3-Field'!AA51,'ENTR3-Field'!AA110)=0,ISNUMBER('ENTR3-Field'!AA169)),"",IF(OR('ENTR3-Field'!AB51="O",'ENTR3-Field'!AB110="O"),"O",IF(AND('ENTR3-Field'!AB51='ENTR3-Field'!AB110,OR('ENTR3-Field'!AB51="K",'ENTR3-Field'!AB51="W",'ENTR3-Field'!AB51="M")), UPPER('ENTR3-Field'!AB51),"")))</f>
        <v/>
      </c>
      <c r="J1555" s="321" t="s">
        <v>184</v>
      </c>
      <c r="K1555" s="322" t="str">
        <f>IF(AND(ISBLANK('ENTR3-Field'!AA169),$L$1555&lt;&gt;"M"),"",'ENTR3-Field'!AA169)</f>
        <v/>
      </c>
      <c r="L1555" s="316" t="str">
        <f>IF(ISBLANK('ENTR3-Field'!AB169),"",'ENTR3-Field'!AB169)</f>
        <v/>
      </c>
      <c r="M1555" s="317" t="str">
        <f t="shared" si="25"/>
        <v>OK</v>
      </c>
      <c r="N1555" s="342"/>
    </row>
    <row r="1556" spans="1:14" ht="22.5" x14ac:dyDescent="0.2">
      <c r="A1556" s="316" t="s">
        <v>389</v>
      </c>
      <c r="B1556" s="316" t="s">
        <v>4164</v>
      </c>
      <c r="C1556" s="316" t="s">
        <v>215</v>
      </c>
      <c r="D1556" s="318" t="s">
        <v>4165</v>
      </c>
      <c r="E1556" s="321" t="s">
        <v>184</v>
      </c>
      <c r="F1556" s="316" t="s">
        <v>215</v>
      </c>
      <c r="G1556" s="318" t="s">
        <v>611</v>
      </c>
      <c r="H1556" s="316" t="str">
        <f>IF(OR(AND('ENTR3-Field'!AA52="",'ENTR3-Field'!AB52=""),AND('ENTR3-Field'!AA111="",'ENTR3-Field'!AB111=""),AND('ENTR3-Field'!AB52="K",'ENTR3-Field'!AB111="K"),OR('ENTR3-Field'!AB52="O",'ENTR3-Field'!AB111="O")),"",SUM('ENTR3-Field'!AA52,'ENTR3-Field'!AA111))</f>
        <v/>
      </c>
      <c r="I1556" s="316" t="str">
        <f>IF(AND(OR(AND('ENTR3-Field'!AB52="O",'ENTR3-Field'!AB111="O"),AND('ENTR3-Field'!AB52="K",'ENTR3-Field'!AB111="K")),SUM('ENTR3-Field'!AA52,'ENTR3-Field'!AA111)=0,ISNUMBER('ENTR3-Field'!AA170)),"",IF(OR('ENTR3-Field'!AB52="O",'ENTR3-Field'!AB111="O"),"O",IF(AND('ENTR3-Field'!AB52='ENTR3-Field'!AB111,OR('ENTR3-Field'!AB52="K",'ENTR3-Field'!AB52="W",'ENTR3-Field'!AB52="M")), UPPER('ENTR3-Field'!AB52),"")))</f>
        <v/>
      </c>
      <c r="J1556" s="321" t="s">
        <v>184</v>
      </c>
      <c r="K1556" s="322" t="str">
        <f>IF(AND(ISBLANK('ENTR3-Field'!AA170),$L$1556&lt;&gt;"M"),"",'ENTR3-Field'!AA170)</f>
        <v/>
      </c>
      <c r="L1556" s="316" t="str">
        <f>IF(ISBLANK('ENTR3-Field'!AB170),"",'ENTR3-Field'!AB170)</f>
        <v/>
      </c>
      <c r="M1556" s="317" t="str">
        <f t="shared" si="25"/>
        <v>OK</v>
      </c>
      <c r="N1556" s="342"/>
    </row>
    <row r="1557" spans="1:14" ht="22.5" x14ac:dyDescent="0.2">
      <c r="A1557" s="316" t="s">
        <v>389</v>
      </c>
      <c r="B1557" s="316" t="s">
        <v>4166</v>
      </c>
      <c r="C1557" s="316" t="s">
        <v>215</v>
      </c>
      <c r="D1557" s="318" t="s">
        <v>4167</v>
      </c>
      <c r="E1557" s="321" t="s">
        <v>184</v>
      </c>
      <c r="F1557" s="316" t="s">
        <v>215</v>
      </c>
      <c r="G1557" s="318" t="s">
        <v>614</v>
      </c>
      <c r="H1557" s="316" t="str">
        <f>IF(OR(AND('ENTR3-Field'!AA53="",'ENTR3-Field'!AB53=""),AND('ENTR3-Field'!AA112="",'ENTR3-Field'!AB112=""),AND('ENTR3-Field'!AB53="K",'ENTR3-Field'!AB112="K"),OR('ENTR3-Field'!AB53="O",'ENTR3-Field'!AB112="O")),"",SUM('ENTR3-Field'!AA53,'ENTR3-Field'!AA112))</f>
        <v/>
      </c>
      <c r="I1557" s="316" t="str">
        <f>IF(AND(OR(AND('ENTR3-Field'!AB53="O",'ENTR3-Field'!AB112="O"),AND('ENTR3-Field'!AB53="K",'ENTR3-Field'!AB112="K")),SUM('ENTR3-Field'!AA53,'ENTR3-Field'!AA112)=0,ISNUMBER('ENTR3-Field'!AA171)),"",IF(OR('ENTR3-Field'!AB53="O",'ENTR3-Field'!AB112="O"),"O",IF(AND('ENTR3-Field'!AB53='ENTR3-Field'!AB112,OR('ENTR3-Field'!AB53="K",'ENTR3-Field'!AB53="W",'ENTR3-Field'!AB53="M")), UPPER('ENTR3-Field'!AB53),"")))</f>
        <v/>
      </c>
      <c r="J1557" s="321" t="s">
        <v>184</v>
      </c>
      <c r="K1557" s="322" t="str">
        <f>IF(AND(ISBLANK('ENTR3-Field'!AA171),$L$1557&lt;&gt;"M"),"",'ENTR3-Field'!AA171)</f>
        <v/>
      </c>
      <c r="L1557" s="316" t="str">
        <f>IF(ISBLANK('ENTR3-Field'!AB171),"",'ENTR3-Field'!AB171)</f>
        <v/>
      </c>
      <c r="M1557" s="317" t="str">
        <f t="shared" si="25"/>
        <v>OK</v>
      </c>
      <c r="N1557" s="342"/>
    </row>
    <row r="1558" spans="1:14" ht="22.5" x14ac:dyDescent="0.2">
      <c r="A1558" s="316" t="s">
        <v>389</v>
      </c>
      <c r="B1558" s="316" t="s">
        <v>4168</v>
      </c>
      <c r="C1558" s="316" t="s">
        <v>215</v>
      </c>
      <c r="D1558" s="318" t="s">
        <v>4169</v>
      </c>
      <c r="E1558" s="321" t="s">
        <v>184</v>
      </c>
      <c r="F1558" s="316" t="s">
        <v>215</v>
      </c>
      <c r="G1558" s="318" t="s">
        <v>617</v>
      </c>
      <c r="H1558" s="316" t="str">
        <f>IF(OR(AND('ENTR3-Field'!AA54="",'ENTR3-Field'!AB54=""),AND('ENTR3-Field'!AA113="",'ENTR3-Field'!AB113=""),AND('ENTR3-Field'!AB54="K",'ENTR3-Field'!AB113="K"),OR('ENTR3-Field'!AB54="O",'ENTR3-Field'!AB113="O")),"",SUM('ENTR3-Field'!AA54,'ENTR3-Field'!AA113))</f>
        <v/>
      </c>
      <c r="I1558" s="316" t="str">
        <f>IF(AND(OR(AND('ENTR3-Field'!AB54="O",'ENTR3-Field'!AB113="O"),AND('ENTR3-Field'!AB54="K",'ENTR3-Field'!AB113="K")),SUM('ENTR3-Field'!AA54,'ENTR3-Field'!AA113)=0,ISNUMBER('ENTR3-Field'!AA172)),"",IF(OR('ENTR3-Field'!AB54="O",'ENTR3-Field'!AB113="O"),"O",IF(AND('ENTR3-Field'!AB54='ENTR3-Field'!AB113,OR('ENTR3-Field'!AB54="K",'ENTR3-Field'!AB54="W",'ENTR3-Field'!AB54="M")), UPPER('ENTR3-Field'!AB54),"")))</f>
        <v/>
      </c>
      <c r="J1558" s="321" t="s">
        <v>184</v>
      </c>
      <c r="K1558" s="322" t="str">
        <f>IF(AND(ISBLANK('ENTR3-Field'!AA172),$L$1558&lt;&gt;"M"),"",'ENTR3-Field'!AA172)</f>
        <v/>
      </c>
      <c r="L1558" s="316" t="str">
        <f>IF(ISBLANK('ENTR3-Field'!AB172),"",'ENTR3-Field'!AB172)</f>
        <v/>
      </c>
      <c r="M1558" s="317" t="str">
        <f t="shared" si="25"/>
        <v>OK</v>
      </c>
      <c r="N1558" s="342"/>
    </row>
    <row r="1559" spans="1:14" ht="22.5" x14ac:dyDescent="0.2">
      <c r="A1559" s="316" t="s">
        <v>389</v>
      </c>
      <c r="B1559" s="316" t="s">
        <v>4170</v>
      </c>
      <c r="C1559" s="316" t="s">
        <v>215</v>
      </c>
      <c r="D1559" s="318" t="s">
        <v>4171</v>
      </c>
      <c r="E1559" s="321" t="s">
        <v>184</v>
      </c>
      <c r="F1559" s="316" t="s">
        <v>215</v>
      </c>
      <c r="G1559" s="318" t="s">
        <v>459</v>
      </c>
      <c r="H1559" s="316" t="str">
        <f>IF(OR(AND('ENTR3-Field'!AA55="",'ENTR3-Field'!AB55=""),AND('ENTR3-Field'!AA114="",'ENTR3-Field'!AB114=""),AND('ENTR3-Field'!AB55="K",'ENTR3-Field'!AB114="K"),OR('ENTR3-Field'!AB55="O",'ENTR3-Field'!AB114="O")),"",SUM('ENTR3-Field'!AA55,'ENTR3-Field'!AA114))</f>
        <v/>
      </c>
      <c r="I1559" s="316" t="str">
        <f>IF(AND(OR(AND('ENTR3-Field'!AB55="O",'ENTR3-Field'!AB114="O"),AND('ENTR3-Field'!AB55="K",'ENTR3-Field'!AB114="K")),SUM('ENTR3-Field'!AA55,'ENTR3-Field'!AA114)=0,ISNUMBER('ENTR3-Field'!AA173)),"",IF(OR('ENTR3-Field'!AB55="O",'ENTR3-Field'!AB114="O"),"O",IF(AND('ENTR3-Field'!AB55='ENTR3-Field'!AB114,OR('ENTR3-Field'!AB55="K",'ENTR3-Field'!AB55="W",'ENTR3-Field'!AB55="M")), UPPER('ENTR3-Field'!AB55),"")))</f>
        <v/>
      </c>
      <c r="J1559" s="321" t="s">
        <v>184</v>
      </c>
      <c r="K1559" s="322" t="str">
        <f>IF(AND(ISBLANK('ENTR3-Field'!AA173),$L$1559&lt;&gt;"M"),"",'ENTR3-Field'!AA173)</f>
        <v/>
      </c>
      <c r="L1559" s="316" t="str">
        <f>IF(ISBLANK('ENTR3-Field'!AB173),"",'ENTR3-Field'!AB173)</f>
        <v/>
      </c>
      <c r="M1559" s="317" t="str">
        <f t="shared" si="25"/>
        <v>OK</v>
      </c>
      <c r="N1559" s="342"/>
    </row>
    <row r="1560" spans="1:14" ht="22.5" x14ac:dyDescent="0.2">
      <c r="A1560" s="316" t="s">
        <v>389</v>
      </c>
      <c r="B1560" s="316" t="s">
        <v>4172</v>
      </c>
      <c r="C1560" s="316" t="s">
        <v>215</v>
      </c>
      <c r="D1560" s="318" t="s">
        <v>4173</v>
      </c>
      <c r="E1560" s="321" t="s">
        <v>184</v>
      </c>
      <c r="F1560" s="316" t="s">
        <v>215</v>
      </c>
      <c r="G1560" s="318" t="s">
        <v>4174</v>
      </c>
      <c r="H1560" s="316" t="str">
        <f>IF(OR(AND('ENTR3-Field'!AA56="",'ENTR3-Field'!AB56=""),AND('ENTR3-Field'!AA115="",'ENTR3-Field'!AB115=""),AND('ENTR3-Field'!AB56="K",'ENTR3-Field'!AB115="K"),OR('ENTR3-Field'!AB56="O",'ENTR3-Field'!AB115="O")),"",SUM('ENTR3-Field'!AA56,'ENTR3-Field'!AA115))</f>
        <v/>
      </c>
      <c r="I1560" s="316" t="str">
        <f>IF(AND(OR(AND('ENTR3-Field'!AB56="O",'ENTR3-Field'!AB115="O"),AND('ENTR3-Field'!AB56="K",'ENTR3-Field'!AB115="K")),SUM('ENTR3-Field'!AA56,'ENTR3-Field'!AA115)=0,ISNUMBER('ENTR3-Field'!AA174)),"",IF(OR('ENTR3-Field'!AB56="O",'ENTR3-Field'!AB115="O"),"O",IF(AND('ENTR3-Field'!AB56='ENTR3-Field'!AB115,OR('ENTR3-Field'!AB56="K",'ENTR3-Field'!AB56="W",'ENTR3-Field'!AB56="M")), UPPER('ENTR3-Field'!AB56),"")))</f>
        <v/>
      </c>
      <c r="J1560" s="321" t="s">
        <v>184</v>
      </c>
      <c r="K1560" s="322" t="str">
        <f>IF(AND(ISBLANK('ENTR3-Field'!AA174),$L$1560&lt;&gt;"M"),"",'ENTR3-Field'!AA174)</f>
        <v/>
      </c>
      <c r="L1560" s="316" t="str">
        <f>IF(ISBLANK('ENTR3-Field'!AB174),"",'ENTR3-Field'!AB174)</f>
        <v/>
      </c>
      <c r="M1560" s="317" t="str">
        <f t="shared" si="25"/>
        <v>OK</v>
      </c>
      <c r="N1560" s="342"/>
    </row>
    <row r="1561" spans="1:14" ht="22.5" x14ac:dyDescent="0.2">
      <c r="A1561" s="316" t="s">
        <v>389</v>
      </c>
      <c r="B1561" s="316" t="s">
        <v>4175</v>
      </c>
      <c r="C1561" s="316" t="s">
        <v>215</v>
      </c>
      <c r="D1561" s="318" t="s">
        <v>4176</v>
      </c>
      <c r="E1561" s="321" t="s">
        <v>184</v>
      </c>
      <c r="F1561" s="316" t="s">
        <v>215</v>
      </c>
      <c r="G1561" s="318" t="s">
        <v>4177</v>
      </c>
      <c r="H1561" s="316" t="str">
        <f>IF(OR(AND('ENTR3-Field'!AA57="",'ENTR3-Field'!AB57=""),AND('ENTR3-Field'!AA116="",'ENTR3-Field'!AB116=""),AND('ENTR3-Field'!AB57="K",'ENTR3-Field'!AB116="K"),OR('ENTR3-Field'!AB57="O",'ENTR3-Field'!AB116="O")),"",SUM('ENTR3-Field'!AA57,'ENTR3-Field'!AA116))</f>
        <v/>
      </c>
      <c r="I1561" s="316" t="str">
        <f>IF(AND(OR(AND('ENTR3-Field'!AB57="O",'ENTR3-Field'!AB116="O"),AND('ENTR3-Field'!AB57="K",'ENTR3-Field'!AB116="K")),SUM('ENTR3-Field'!AA57,'ENTR3-Field'!AA116)=0,ISNUMBER('ENTR3-Field'!AA175)),"",IF(OR('ENTR3-Field'!AB57="O",'ENTR3-Field'!AB116="O"),"O",IF(AND('ENTR3-Field'!AB57='ENTR3-Field'!AB116,OR('ENTR3-Field'!AB57="K",'ENTR3-Field'!AB57="W",'ENTR3-Field'!AB57="M")), UPPER('ENTR3-Field'!AB57),"")))</f>
        <v/>
      </c>
      <c r="J1561" s="321" t="s">
        <v>184</v>
      </c>
      <c r="K1561" s="322" t="str">
        <f>IF(AND(ISBLANK('ENTR3-Field'!AA175),$L$1561&lt;&gt;"M"),"",'ENTR3-Field'!AA175)</f>
        <v/>
      </c>
      <c r="L1561" s="316" t="str">
        <f>IF(ISBLANK('ENTR3-Field'!AB175),"",'ENTR3-Field'!AB175)</f>
        <v/>
      </c>
      <c r="M1561" s="317" t="str">
        <f t="shared" si="25"/>
        <v>OK</v>
      </c>
      <c r="N1561" s="342"/>
    </row>
    <row r="1562" spans="1:14" ht="22.5" x14ac:dyDescent="0.2">
      <c r="A1562" s="316" t="s">
        <v>389</v>
      </c>
      <c r="B1562" s="316" t="s">
        <v>4178</v>
      </c>
      <c r="C1562" s="316" t="s">
        <v>215</v>
      </c>
      <c r="D1562" s="318" t="s">
        <v>4179</v>
      </c>
      <c r="E1562" s="321" t="s">
        <v>184</v>
      </c>
      <c r="F1562" s="316" t="s">
        <v>215</v>
      </c>
      <c r="G1562" s="318" t="s">
        <v>4180</v>
      </c>
      <c r="H1562" s="316" t="str">
        <f>IF(OR(AND('ENTR3-Field'!AA58="",'ENTR3-Field'!AB58=""),AND('ENTR3-Field'!AA117="",'ENTR3-Field'!AB117=""),AND('ENTR3-Field'!AB58="K",'ENTR3-Field'!AB117="K"),OR('ENTR3-Field'!AB58="O",'ENTR3-Field'!AB117="O")),"",SUM('ENTR3-Field'!AA58,'ENTR3-Field'!AA117))</f>
        <v/>
      </c>
      <c r="I1562" s="316" t="str">
        <f>IF(AND(OR(AND('ENTR3-Field'!AB58="O",'ENTR3-Field'!AB117="O"),AND('ENTR3-Field'!AB58="K",'ENTR3-Field'!AB117="K")),SUM('ENTR3-Field'!AA58,'ENTR3-Field'!AA117)=0,ISNUMBER('ENTR3-Field'!AA176)),"",IF(OR('ENTR3-Field'!AB58="O",'ENTR3-Field'!AB117="O"),"O",IF(AND('ENTR3-Field'!AB58='ENTR3-Field'!AB117,OR('ENTR3-Field'!AB58="K",'ENTR3-Field'!AB58="W",'ENTR3-Field'!AB58="M")), UPPER('ENTR3-Field'!AB58),"")))</f>
        <v/>
      </c>
      <c r="J1562" s="321" t="s">
        <v>184</v>
      </c>
      <c r="K1562" s="322" t="str">
        <f>IF(AND(ISBLANK('ENTR3-Field'!AA176),$L$1562&lt;&gt;"M"),"",'ENTR3-Field'!AA176)</f>
        <v/>
      </c>
      <c r="L1562" s="316" t="str">
        <f>IF(ISBLANK('ENTR3-Field'!AB176),"",'ENTR3-Field'!AB176)</f>
        <v/>
      </c>
      <c r="M1562" s="317" t="str">
        <f t="shared" si="25"/>
        <v>OK</v>
      </c>
      <c r="N1562" s="342"/>
    </row>
    <row r="1563" spans="1:14" ht="22.5" x14ac:dyDescent="0.2">
      <c r="A1563" s="316" t="s">
        <v>389</v>
      </c>
      <c r="B1563" s="316" t="s">
        <v>4181</v>
      </c>
      <c r="C1563" s="316" t="s">
        <v>215</v>
      </c>
      <c r="D1563" s="318" t="s">
        <v>4182</v>
      </c>
      <c r="E1563" s="321" t="s">
        <v>184</v>
      </c>
      <c r="F1563" s="316" t="s">
        <v>215</v>
      </c>
      <c r="G1563" s="318" t="s">
        <v>4183</v>
      </c>
      <c r="H1563" s="316" t="str">
        <f>IF(OR(AND('ENTR3-Field'!AA59="",'ENTR3-Field'!AB59=""),AND('ENTR3-Field'!AA118="",'ENTR3-Field'!AB118=""),AND('ENTR3-Field'!AB59="K",'ENTR3-Field'!AB118="K"),OR('ENTR3-Field'!AB59="O",'ENTR3-Field'!AB118="O")),"",SUM('ENTR3-Field'!AA59,'ENTR3-Field'!AA118))</f>
        <v/>
      </c>
      <c r="I1563" s="316" t="str">
        <f>IF(AND(OR(AND('ENTR3-Field'!AB59="O",'ENTR3-Field'!AB118="O"),AND('ENTR3-Field'!AB59="K",'ENTR3-Field'!AB118="K")),SUM('ENTR3-Field'!AA59,'ENTR3-Field'!AA118)=0,ISNUMBER('ENTR3-Field'!AA177)),"",IF(OR('ENTR3-Field'!AB59="O",'ENTR3-Field'!AB118="O"),"O",IF(AND('ENTR3-Field'!AB59='ENTR3-Field'!AB118,OR('ENTR3-Field'!AB59="K",'ENTR3-Field'!AB59="W",'ENTR3-Field'!AB59="M")), UPPER('ENTR3-Field'!AB59),"")))</f>
        <v/>
      </c>
      <c r="J1563" s="321" t="s">
        <v>184</v>
      </c>
      <c r="K1563" s="322" t="str">
        <f>IF(AND(ISBLANK('ENTR3-Field'!AA177),$L$1563&lt;&gt;"M"),"",'ENTR3-Field'!AA177)</f>
        <v/>
      </c>
      <c r="L1563" s="316" t="str">
        <f>IF(ISBLANK('ENTR3-Field'!AB177),"",'ENTR3-Field'!AB177)</f>
        <v/>
      </c>
      <c r="M1563" s="317" t="str">
        <f t="shared" si="25"/>
        <v>OK</v>
      </c>
      <c r="N1563" s="342"/>
    </row>
    <row r="1564" spans="1:14" ht="22.5" x14ac:dyDescent="0.2">
      <c r="A1564" s="316" t="s">
        <v>389</v>
      </c>
      <c r="B1564" s="316" t="s">
        <v>4184</v>
      </c>
      <c r="C1564" s="316" t="s">
        <v>215</v>
      </c>
      <c r="D1564" s="318" t="s">
        <v>4185</v>
      </c>
      <c r="E1564" s="321" t="s">
        <v>184</v>
      </c>
      <c r="F1564" s="316" t="s">
        <v>215</v>
      </c>
      <c r="G1564" s="318" t="s">
        <v>4186</v>
      </c>
      <c r="H1564" s="316" t="str">
        <f>IF(OR(AND('ENTR3-Field'!AA60="",'ENTR3-Field'!AB60=""),AND('ENTR3-Field'!AA119="",'ENTR3-Field'!AB119=""),AND('ENTR3-Field'!AB60="K",'ENTR3-Field'!AB119="K"),OR('ENTR3-Field'!AB60="O",'ENTR3-Field'!AB119="O")),"",SUM('ENTR3-Field'!AA60,'ENTR3-Field'!AA119))</f>
        <v/>
      </c>
      <c r="I1564" s="316" t="str">
        <f>IF(AND(OR(AND('ENTR3-Field'!AB60="O",'ENTR3-Field'!AB119="O"),AND('ENTR3-Field'!AB60="K",'ENTR3-Field'!AB119="K")),SUM('ENTR3-Field'!AA60,'ENTR3-Field'!AA119)=0,ISNUMBER('ENTR3-Field'!AA178)),"",IF(OR('ENTR3-Field'!AB60="O",'ENTR3-Field'!AB119="O"),"O",IF(AND('ENTR3-Field'!AB60='ENTR3-Field'!AB119,OR('ENTR3-Field'!AB60="K",'ENTR3-Field'!AB60="W",'ENTR3-Field'!AB60="M")), UPPER('ENTR3-Field'!AB60),"")))</f>
        <v/>
      </c>
      <c r="J1564" s="321" t="s">
        <v>184</v>
      </c>
      <c r="K1564" s="322" t="str">
        <f>IF(AND(ISBLANK('ENTR3-Field'!AA178),$L$1564&lt;&gt;"M"),"",'ENTR3-Field'!AA178)</f>
        <v/>
      </c>
      <c r="L1564" s="316" t="str">
        <f>IF(ISBLANK('ENTR3-Field'!AB178),"",'ENTR3-Field'!AB178)</f>
        <v/>
      </c>
      <c r="M1564" s="317" t="str">
        <f t="shared" si="25"/>
        <v>OK</v>
      </c>
      <c r="N1564" s="342"/>
    </row>
    <row r="1565" spans="1:14" ht="22.5" x14ac:dyDescent="0.2">
      <c r="A1565" s="316" t="s">
        <v>389</v>
      </c>
      <c r="B1565" s="316" t="s">
        <v>4187</v>
      </c>
      <c r="C1565" s="316" t="s">
        <v>215</v>
      </c>
      <c r="D1565" s="318" t="s">
        <v>4188</v>
      </c>
      <c r="E1565" s="321" t="s">
        <v>184</v>
      </c>
      <c r="F1565" s="316" t="s">
        <v>215</v>
      </c>
      <c r="G1565" s="318" t="s">
        <v>4189</v>
      </c>
      <c r="H1565" s="316" t="str">
        <f>IF(OR(AND('ENTR3-Field'!AA61="",'ENTR3-Field'!AB61=""),AND('ENTR3-Field'!AA120="",'ENTR3-Field'!AB120=""),AND('ENTR3-Field'!AB61="K",'ENTR3-Field'!AB120="K"),OR('ENTR3-Field'!AB61="O",'ENTR3-Field'!AB120="O")),"",SUM('ENTR3-Field'!AA61,'ENTR3-Field'!AA120))</f>
        <v/>
      </c>
      <c r="I1565" s="316" t="str">
        <f>IF(AND(OR(AND('ENTR3-Field'!AB61="O",'ENTR3-Field'!AB120="O"),AND('ENTR3-Field'!AB61="K",'ENTR3-Field'!AB120="K")),SUM('ENTR3-Field'!AA61,'ENTR3-Field'!AA120)=0,ISNUMBER('ENTR3-Field'!AA179)),"",IF(OR('ENTR3-Field'!AB61="O",'ENTR3-Field'!AB120="O"),"O",IF(AND('ENTR3-Field'!AB61='ENTR3-Field'!AB120,OR('ENTR3-Field'!AB61="K",'ENTR3-Field'!AB61="W",'ENTR3-Field'!AB61="M")), UPPER('ENTR3-Field'!AB61),"")))</f>
        <v/>
      </c>
      <c r="J1565" s="321" t="s">
        <v>184</v>
      </c>
      <c r="K1565" s="322" t="str">
        <f>IF(AND(ISBLANK('ENTR3-Field'!AA179),$L$1565&lt;&gt;"M"),"",'ENTR3-Field'!AA179)</f>
        <v/>
      </c>
      <c r="L1565" s="316" t="str">
        <f>IF(ISBLANK('ENTR3-Field'!AB179),"",'ENTR3-Field'!AB179)</f>
        <v/>
      </c>
      <c r="M1565" s="317" t="str">
        <f t="shared" si="25"/>
        <v>OK</v>
      </c>
      <c r="N1565" s="342"/>
    </row>
    <row r="1566" spans="1:14" ht="22.5" x14ac:dyDescent="0.2">
      <c r="A1566" s="316" t="s">
        <v>389</v>
      </c>
      <c r="B1566" s="316" t="s">
        <v>4190</v>
      </c>
      <c r="C1566" s="316" t="s">
        <v>215</v>
      </c>
      <c r="D1566" s="318" t="s">
        <v>4191</v>
      </c>
      <c r="E1566" s="321" t="s">
        <v>184</v>
      </c>
      <c r="F1566" s="316" t="s">
        <v>215</v>
      </c>
      <c r="G1566" s="318" t="s">
        <v>4192</v>
      </c>
      <c r="H1566" s="316" t="str">
        <f>IF(OR(AND('ENTR3-Field'!AA62="",'ENTR3-Field'!AB62=""),AND('ENTR3-Field'!AA121="",'ENTR3-Field'!AB121=""),AND('ENTR3-Field'!AB62="K",'ENTR3-Field'!AB121="K"),OR('ENTR3-Field'!AB62="O",'ENTR3-Field'!AB121="O")),"",SUM('ENTR3-Field'!AA62,'ENTR3-Field'!AA121))</f>
        <v/>
      </c>
      <c r="I1566" s="316" t="str">
        <f>IF(AND(OR(AND('ENTR3-Field'!AB62="O",'ENTR3-Field'!AB121="O"),AND('ENTR3-Field'!AB62="K",'ENTR3-Field'!AB121="K")),SUM('ENTR3-Field'!AA62,'ENTR3-Field'!AA121)=0,ISNUMBER('ENTR3-Field'!AA180)),"",IF(OR('ENTR3-Field'!AB62="O",'ENTR3-Field'!AB121="O"),"O",IF(AND('ENTR3-Field'!AB62='ENTR3-Field'!AB121,OR('ENTR3-Field'!AB62="K",'ENTR3-Field'!AB62="W",'ENTR3-Field'!AB62="M")), UPPER('ENTR3-Field'!AB62),"")))</f>
        <v/>
      </c>
      <c r="J1566" s="321" t="s">
        <v>184</v>
      </c>
      <c r="K1566" s="322" t="str">
        <f>IF(AND(ISBLANK('ENTR3-Field'!AA180),$L$1566&lt;&gt;"M"),"",'ENTR3-Field'!AA180)</f>
        <v/>
      </c>
      <c r="L1566" s="316" t="str">
        <f>IF(ISBLANK('ENTR3-Field'!AB180),"",'ENTR3-Field'!AB180)</f>
        <v/>
      </c>
      <c r="M1566" s="317" t="str">
        <f t="shared" si="25"/>
        <v>OK</v>
      </c>
      <c r="N1566" s="342"/>
    </row>
    <row r="1567" spans="1:14" ht="22.5" x14ac:dyDescent="0.2">
      <c r="A1567" s="316" t="s">
        <v>389</v>
      </c>
      <c r="B1567" s="316" t="s">
        <v>4193</v>
      </c>
      <c r="C1567" s="316" t="s">
        <v>215</v>
      </c>
      <c r="D1567" s="318" t="s">
        <v>4194</v>
      </c>
      <c r="E1567" s="321" t="s">
        <v>184</v>
      </c>
      <c r="F1567" s="316" t="s">
        <v>215</v>
      </c>
      <c r="G1567" s="318" t="s">
        <v>4195</v>
      </c>
      <c r="H1567" s="316" t="str">
        <f>IF(OR(AND('ENTR3-Field'!AA63="",'ENTR3-Field'!AB63=""),AND('ENTR3-Field'!AA122="",'ENTR3-Field'!AB122=""),AND('ENTR3-Field'!AB63="K",'ENTR3-Field'!AB122="K"),OR('ENTR3-Field'!AB63="O",'ENTR3-Field'!AB122="O")),"",SUM('ENTR3-Field'!AA63,'ENTR3-Field'!AA122))</f>
        <v/>
      </c>
      <c r="I1567" s="316" t="str">
        <f>IF(AND(OR(AND('ENTR3-Field'!AB63="O",'ENTR3-Field'!AB122="O"),AND('ENTR3-Field'!AB63="K",'ENTR3-Field'!AB122="K")),SUM('ENTR3-Field'!AA63,'ENTR3-Field'!AA122)=0,ISNUMBER('ENTR3-Field'!AA181)),"",IF(OR('ENTR3-Field'!AB63="O",'ENTR3-Field'!AB122="O"),"O",IF(AND('ENTR3-Field'!AB63='ENTR3-Field'!AB122,OR('ENTR3-Field'!AB63="K",'ENTR3-Field'!AB63="W",'ENTR3-Field'!AB63="M")), UPPER('ENTR3-Field'!AB63),"")))</f>
        <v/>
      </c>
      <c r="J1567" s="321" t="s">
        <v>184</v>
      </c>
      <c r="K1567" s="322" t="str">
        <f>IF(AND(ISBLANK('ENTR3-Field'!AA181),$L$1567&lt;&gt;"M"),"",'ENTR3-Field'!AA181)</f>
        <v/>
      </c>
      <c r="L1567" s="316" t="str">
        <f>IF(ISBLANK('ENTR3-Field'!AB181),"",'ENTR3-Field'!AB181)</f>
        <v/>
      </c>
      <c r="M1567" s="317" t="str">
        <f t="shared" si="25"/>
        <v>OK</v>
      </c>
      <c r="N1567" s="342"/>
    </row>
    <row r="1568" spans="1:14" ht="22.5" x14ac:dyDescent="0.2">
      <c r="A1568" s="316" t="s">
        <v>389</v>
      </c>
      <c r="B1568" s="316" t="s">
        <v>4196</v>
      </c>
      <c r="C1568" s="316" t="s">
        <v>215</v>
      </c>
      <c r="D1568" s="318" t="s">
        <v>4197</v>
      </c>
      <c r="E1568" s="321" t="s">
        <v>184</v>
      </c>
      <c r="F1568" s="316" t="s">
        <v>215</v>
      </c>
      <c r="G1568" s="318" t="s">
        <v>4198</v>
      </c>
      <c r="H1568" s="316" t="str">
        <f>IF(OR(AND('ENTR3-Field'!AA64="",'ENTR3-Field'!AB64=""),AND('ENTR3-Field'!AA123="",'ENTR3-Field'!AB123=""),AND('ENTR3-Field'!AB64="K",'ENTR3-Field'!AB123="K"),OR('ENTR3-Field'!AB64="O",'ENTR3-Field'!AB123="O")),"",SUM('ENTR3-Field'!AA64,'ENTR3-Field'!AA123))</f>
        <v/>
      </c>
      <c r="I1568" s="316" t="str">
        <f>IF(AND(OR(AND('ENTR3-Field'!AB64="O",'ENTR3-Field'!AB123="O"),AND('ENTR3-Field'!AB64="K",'ENTR3-Field'!AB123="K")),SUM('ENTR3-Field'!AA64,'ENTR3-Field'!AA123)=0,ISNUMBER('ENTR3-Field'!AA182)),"",IF(OR('ENTR3-Field'!AB64="O",'ENTR3-Field'!AB123="O"),"O",IF(AND('ENTR3-Field'!AB64='ENTR3-Field'!AB123,OR('ENTR3-Field'!AB64="K",'ENTR3-Field'!AB64="W",'ENTR3-Field'!AB64="M")), UPPER('ENTR3-Field'!AB64),"")))</f>
        <v/>
      </c>
      <c r="J1568" s="321" t="s">
        <v>184</v>
      </c>
      <c r="K1568" s="322" t="str">
        <f>IF(AND(ISBLANK('ENTR3-Field'!AA182),$L$1568&lt;&gt;"M"),"",'ENTR3-Field'!AA182)</f>
        <v/>
      </c>
      <c r="L1568" s="316" t="str">
        <f>IF(ISBLANK('ENTR3-Field'!AB182),"",'ENTR3-Field'!AB182)</f>
        <v/>
      </c>
      <c r="M1568" s="317" t="str">
        <f t="shared" si="25"/>
        <v>OK</v>
      </c>
      <c r="N1568" s="342"/>
    </row>
    <row r="1569" spans="1:14" ht="22.5" x14ac:dyDescent="0.2">
      <c r="A1569" s="316" t="s">
        <v>389</v>
      </c>
      <c r="B1569" s="316" t="s">
        <v>4199</v>
      </c>
      <c r="C1569" s="316" t="s">
        <v>215</v>
      </c>
      <c r="D1569" s="318" t="s">
        <v>4200</v>
      </c>
      <c r="E1569" s="321" t="s">
        <v>184</v>
      </c>
      <c r="F1569" s="316" t="s">
        <v>215</v>
      </c>
      <c r="G1569" s="318" t="s">
        <v>4201</v>
      </c>
      <c r="H1569" s="316" t="str">
        <f>IF(OR(AND('ENTR3-Field'!AA65="",'ENTR3-Field'!AB65=""),AND('ENTR3-Field'!AA124="",'ENTR3-Field'!AB124=""),AND('ENTR3-Field'!AB65="K",'ENTR3-Field'!AB124="K"),OR('ENTR3-Field'!AB65="O",'ENTR3-Field'!AB124="O")),"",SUM('ENTR3-Field'!AA65,'ENTR3-Field'!AA124))</f>
        <v/>
      </c>
      <c r="I1569" s="316" t="str">
        <f>IF(AND(OR(AND('ENTR3-Field'!AB65="O",'ENTR3-Field'!AB124="O"),AND('ENTR3-Field'!AB65="K",'ENTR3-Field'!AB124="K")),SUM('ENTR3-Field'!AA65,'ENTR3-Field'!AA124)=0,ISNUMBER('ENTR3-Field'!AA183)),"",IF(OR('ENTR3-Field'!AB65="O",'ENTR3-Field'!AB124="O"),"O",IF(AND('ENTR3-Field'!AB65='ENTR3-Field'!AB124,OR('ENTR3-Field'!AB65="K",'ENTR3-Field'!AB65="W",'ENTR3-Field'!AB65="M")), UPPER('ENTR3-Field'!AB65),"")))</f>
        <v/>
      </c>
      <c r="J1569" s="321" t="s">
        <v>184</v>
      </c>
      <c r="K1569" s="322" t="str">
        <f>IF(AND(ISBLANK('ENTR3-Field'!AA183),$L$1569&lt;&gt;"M"),"",'ENTR3-Field'!AA183)</f>
        <v/>
      </c>
      <c r="L1569" s="316" t="str">
        <f>IF(ISBLANK('ENTR3-Field'!AB183),"",'ENTR3-Field'!AB183)</f>
        <v/>
      </c>
      <c r="M1569" s="317" t="str">
        <f t="shared" si="25"/>
        <v>OK</v>
      </c>
      <c r="N1569" s="342"/>
    </row>
    <row r="1570" spans="1:14" ht="22.5" x14ac:dyDescent="0.2">
      <c r="A1570" s="316" t="s">
        <v>389</v>
      </c>
      <c r="B1570" s="316" t="s">
        <v>4202</v>
      </c>
      <c r="C1570" s="316" t="s">
        <v>215</v>
      </c>
      <c r="D1570" s="318" t="s">
        <v>4203</v>
      </c>
      <c r="E1570" s="321" t="s">
        <v>184</v>
      </c>
      <c r="F1570" s="316" t="s">
        <v>215</v>
      </c>
      <c r="G1570" s="318" t="s">
        <v>4204</v>
      </c>
      <c r="H1570" s="316" t="str">
        <f>IF(OR(AND('ENTR3-Field'!AA66="",'ENTR3-Field'!AB66=""),AND('ENTR3-Field'!AA125="",'ENTR3-Field'!AB125=""),AND('ENTR3-Field'!AB66="K",'ENTR3-Field'!AB125="K"),OR('ENTR3-Field'!AB66="O",'ENTR3-Field'!AB125="O")),"",SUM('ENTR3-Field'!AA66,'ENTR3-Field'!AA125))</f>
        <v/>
      </c>
      <c r="I1570" s="316" t="str">
        <f>IF(AND(OR(AND('ENTR3-Field'!AB66="O",'ENTR3-Field'!AB125="O"),AND('ENTR3-Field'!AB66="K",'ENTR3-Field'!AB125="K")),SUM('ENTR3-Field'!AA66,'ENTR3-Field'!AA125)=0,ISNUMBER('ENTR3-Field'!AA184)),"",IF(OR('ENTR3-Field'!AB66="O",'ENTR3-Field'!AB125="O"),"O",IF(AND('ENTR3-Field'!AB66='ENTR3-Field'!AB125,OR('ENTR3-Field'!AB66="K",'ENTR3-Field'!AB66="W",'ENTR3-Field'!AB66="M")), UPPER('ENTR3-Field'!AB66),"")))</f>
        <v/>
      </c>
      <c r="J1570" s="321" t="s">
        <v>184</v>
      </c>
      <c r="K1570" s="322" t="str">
        <f>IF(AND(ISBLANK('ENTR3-Field'!AA184),$L$1570&lt;&gt;"M"),"",'ENTR3-Field'!AA184)</f>
        <v/>
      </c>
      <c r="L1570" s="316" t="str">
        <f>IF(ISBLANK('ENTR3-Field'!AB184),"",'ENTR3-Field'!AB184)</f>
        <v/>
      </c>
      <c r="M1570" s="317" t="str">
        <f t="shared" si="25"/>
        <v>OK</v>
      </c>
      <c r="N1570" s="342"/>
    </row>
    <row r="1571" spans="1:14" ht="22.5" x14ac:dyDescent="0.2">
      <c r="A1571" s="316" t="s">
        <v>389</v>
      </c>
      <c r="B1571" s="316" t="s">
        <v>4205</v>
      </c>
      <c r="C1571" s="316" t="s">
        <v>215</v>
      </c>
      <c r="D1571" s="318" t="s">
        <v>4206</v>
      </c>
      <c r="E1571" s="321" t="s">
        <v>184</v>
      </c>
      <c r="F1571" s="316" t="s">
        <v>215</v>
      </c>
      <c r="G1571" s="318" t="s">
        <v>4207</v>
      </c>
      <c r="H1571" s="316" t="str">
        <f>IF(OR(AND('ENTR3-Field'!AA67="",'ENTR3-Field'!AB67=""),AND('ENTR3-Field'!AA126="",'ENTR3-Field'!AB126=""),AND('ENTR3-Field'!AB67="K",'ENTR3-Field'!AB126="K"),OR('ENTR3-Field'!AB67="O",'ENTR3-Field'!AB126="O")),"",SUM('ENTR3-Field'!AA67,'ENTR3-Field'!AA126))</f>
        <v/>
      </c>
      <c r="I1571" s="316" t="str">
        <f>IF(AND(OR(AND('ENTR3-Field'!AB67="O",'ENTR3-Field'!AB126="O"),AND('ENTR3-Field'!AB67="K",'ENTR3-Field'!AB126="K")),SUM('ENTR3-Field'!AA67,'ENTR3-Field'!AA126)=0,ISNUMBER('ENTR3-Field'!AA185)),"",IF(OR('ENTR3-Field'!AB67="O",'ENTR3-Field'!AB126="O"),"O",IF(AND('ENTR3-Field'!AB67='ENTR3-Field'!AB126,OR('ENTR3-Field'!AB67="K",'ENTR3-Field'!AB67="W",'ENTR3-Field'!AB67="M")), UPPER('ENTR3-Field'!AB67),"")))</f>
        <v/>
      </c>
      <c r="J1571" s="321" t="s">
        <v>184</v>
      </c>
      <c r="K1571" s="322" t="str">
        <f>IF(AND(ISBLANK('ENTR3-Field'!AA185),$L$1571&lt;&gt;"M"),"",'ENTR3-Field'!AA185)</f>
        <v/>
      </c>
      <c r="L1571" s="316" t="str">
        <f>IF(ISBLANK('ENTR3-Field'!AB185),"",'ENTR3-Field'!AB185)</f>
        <v/>
      </c>
      <c r="M1571" s="317" t="str">
        <f t="shared" si="25"/>
        <v>OK</v>
      </c>
      <c r="N1571" s="342"/>
    </row>
    <row r="1572" spans="1:14" ht="22.5" x14ac:dyDescent="0.2">
      <c r="A1572" s="316" t="s">
        <v>389</v>
      </c>
      <c r="B1572" s="316" t="s">
        <v>4208</v>
      </c>
      <c r="C1572" s="316" t="s">
        <v>215</v>
      </c>
      <c r="D1572" s="318" t="s">
        <v>4209</v>
      </c>
      <c r="E1572" s="321" t="s">
        <v>184</v>
      </c>
      <c r="F1572" s="316" t="s">
        <v>215</v>
      </c>
      <c r="G1572" s="318" t="s">
        <v>4210</v>
      </c>
      <c r="H1572" s="316" t="str">
        <f>IF(OR(AND('ENTR3-Field'!AA68="",'ENTR3-Field'!AB68=""),AND('ENTR3-Field'!AA127="",'ENTR3-Field'!AB127=""),AND('ENTR3-Field'!AB68="K",'ENTR3-Field'!AB127="K"),OR('ENTR3-Field'!AB68="O",'ENTR3-Field'!AB127="O")),"",SUM('ENTR3-Field'!AA68,'ENTR3-Field'!AA127))</f>
        <v/>
      </c>
      <c r="I1572" s="316" t="str">
        <f>IF(AND(OR(AND('ENTR3-Field'!AB68="O",'ENTR3-Field'!AB127="O"),AND('ENTR3-Field'!AB68="K",'ENTR3-Field'!AB127="K")),SUM('ENTR3-Field'!AA68,'ENTR3-Field'!AA127)=0,ISNUMBER('ENTR3-Field'!AA186)),"",IF(OR('ENTR3-Field'!AB68="O",'ENTR3-Field'!AB127="O"),"O",IF(AND('ENTR3-Field'!AB68='ENTR3-Field'!AB127,OR('ENTR3-Field'!AB68="K",'ENTR3-Field'!AB68="W",'ENTR3-Field'!AB68="M")), UPPER('ENTR3-Field'!AB68),"")))</f>
        <v/>
      </c>
      <c r="J1572" s="321" t="s">
        <v>184</v>
      </c>
      <c r="K1572" s="322" t="str">
        <f>IF(AND(ISBLANK('ENTR3-Field'!AA186),$L$1572&lt;&gt;"M"),"",'ENTR3-Field'!AA186)</f>
        <v/>
      </c>
      <c r="L1572" s="316" t="str">
        <f>IF(ISBLANK('ENTR3-Field'!AB186),"",'ENTR3-Field'!AB186)</f>
        <v/>
      </c>
      <c r="M1572" s="317" t="str">
        <f t="shared" si="25"/>
        <v>OK</v>
      </c>
      <c r="N1572" s="342"/>
    </row>
    <row r="1573" spans="1:14" ht="22.5" x14ac:dyDescent="0.2">
      <c r="A1573" s="316" t="s">
        <v>389</v>
      </c>
      <c r="B1573" s="316" t="s">
        <v>4211</v>
      </c>
      <c r="C1573" s="316" t="s">
        <v>215</v>
      </c>
      <c r="D1573" s="318" t="s">
        <v>4212</v>
      </c>
      <c r="E1573" s="321" t="s">
        <v>184</v>
      </c>
      <c r="F1573" s="316" t="s">
        <v>215</v>
      </c>
      <c r="G1573" s="318" t="s">
        <v>4213</v>
      </c>
      <c r="H1573" s="316" t="str">
        <f>IF(OR(AND('ENTR3-Field'!AA69="",'ENTR3-Field'!AB69=""),AND('ENTR3-Field'!AA128="",'ENTR3-Field'!AB128=""),AND('ENTR3-Field'!AB69="K",'ENTR3-Field'!AB128="K"),OR('ENTR3-Field'!AB69="O",'ENTR3-Field'!AB128="O")),"",SUM('ENTR3-Field'!AA69,'ENTR3-Field'!AA128))</f>
        <v/>
      </c>
      <c r="I1573" s="316" t="str">
        <f>IF(AND(OR(AND('ENTR3-Field'!AB69="O",'ENTR3-Field'!AB128="O"),AND('ENTR3-Field'!AB69="K",'ENTR3-Field'!AB128="K")),SUM('ENTR3-Field'!AA69,'ENTR3-Field'!AA128)=0,ISNUMBER('ENTR3-Field'!AA187)),"",IF(OR('ENTR3-Field'!AB69="O",'ENTR3-Field'!AB128="O"),"O",IF(AND('ENTR3-Field'!AB69='ENTR3-Field'!AB128,OR('ENTR3-Field'!AB69="K",'ENTR3-Field'!AB69="W",'ENTR3-Field'!AB69="M")), UPPER('ENTR3-Field'!AB69),"")))</f>
        <v/>
      </c>
      <c r="J1573" s="321" t="s">
        <v>184</v>
      </c>
      <c r="K1573" s="322" t="str">
        <f>IF(AND(ISBLANK('ENTR3-Field'!AA187),$L$1573&lt;&gt;"M"),"",'ENTR3-Field'!AA187)</f>
        <v/>
      </c>
      <c r="L1573" s="316" t="str">
        <f>IF(ISBLANK('ENTR3-Field'!AB187),"",'ENTR3-Field'!AB187)</f>
        <v/>
      </c>
      <c r="M1573" s="317" t="str">
        <f t="shared" si="25"/>
        <v>OK</v>
      </c>
      <c r="N1573" s="342"/>
    </row>
    <row r="1574" spans="1:14" ht="22.5" x14ac:dyDescent="0.2">
      <c r="A1574" s="316" t="s">
        <v>389</v>
      </c>
      <c r="B1574" s="316" t="s">
        <v>4214</v>
      </c>
      <c r="C1574" s="316" t="s">
        <v>215</v>
      </c>
      <c r="D1574" s="318" t="s">
        <v>4215</v>
      </c>
      <c r="E1574" s="321" t="s">
        <v>184</v>
      </c>
      <c r="F1574" s="316" t="s">
        <v>215</v>
      </c>
      <c r="G1574" s="318" t="s">
        <v>4216</v>
      </c>
      <c r="H1574" s="316" t="str">
        <f>IF(OR(AND('ENTR3-Field'!AA70="",'ENTR3-Field'!AB70=""),AND('ENTR3-Field'!AA129="",'ENTR3-Field'!AB129=""),AND('ENTR3-Field'!AB70="K",'ENTR3-Field'!AB129="K"),OR('ENTR3-Field'!AB70="O",'ENTR3-Field'!AB129="O")),"",SUM('ENTR3-Field'!AA70,'ENTR3-Field'!AA129))</f>
        <v/>
      </c>
      <c r="I1574" s="316" t="str">
        <f>IF(AND(OR(AND('ENTR3-Field'!AB70="O",'ENTR3-Field'!AB129="O"),AND('ENTR3-Field'!AB70="K",'ENTR3-Field'!AB129="K")),SUM('ENTR3-Field'!AA70,'ENTR3-Field'!AA129)=0,ISNUMBER('ENTR3-Field'!AA188)),"",IF(OR('ENTR3-Field'!AB70="O",'ENTR3-Field'!AB129="O"),"O",IF(AND('ENTR3-Field'!AB70='ENTR3-Field'!AB129,OR('ENTR3-Field'!AB70="K",'ENTR3-Field'!AB70="W",'ENTR3-Field'!AB70="M")), UPPER('ENTR3-Field'!AB70),"")))</f>
        <v/>
      </c>
      <c r="J1574" s="321" t="s">
        <v>184</v>
      </c>
      <c r="K1574" s="322" t="str">
        <f>IF(AND(ISBLANK('ENTR3-Field'!AA188),$L$1574&lt;&gt;"M"),"",'ENTR3-Field'!AA188)</f>
        <v/>
      </c>
      <c r="L1574" s="316" t="str">
        <f>IF(ISBLANK('ENTR3-Field'!AB188),"",'ENTR3-Field'!AB188)</f>
        <v/>
      </c>
      <c r="M1574" s="317" t="str">
        <f t="shared" si="25"/>
        <v>OK</v>
      </c>
      <c r="N1574" s="342"/>
    </row>
    <row r="1575" spans="1:14" ht="22.5" x14ac:dyDescent="0.2">
      <c r="A1575" s="316" t="s">
        <v>389</v>
      </c>
      <c r="B1575" s="316" t="s">
        <v>4217</v>
      </c>
      <c r="C1575" s="316" t="s">
        <v>215</v>
      </c>
      <c r="D1575" s="318" t="s">
        <v>4218</v>
      </c>
      <c r="E1575" s="321" t="s">
        <v>184</v>
      </c>
      <c r="F1575" s="316" t="s">
        <v>215</v>
      </c>
      <c r="G1575" s="318" t="s">
        <v>4219</v>
      </c>
      <c r="H1575" s="316" t="str">
        <f>IF(OR(AND('ENTR3-Field'!AA71="",'ENTR3-Field'!AB71=""),AND('ENTR3-Field'!AA130="",'ENTR3-Field'!AB130=""),AND('ENTR3-Field'!AB71="K",'ENTR3-Field'!AB130="K"),OR('ENTR3-Field'!AB71="O",'ENTR3-Field'!AB130="O")),"",SUM('ENTR3-Field'!AA71,'ENTR3-Field'!AA130))</f>
        <v/>
      </c>
      <c r="I1575" s="316" t="str">
        <f>IF(AND(OR(AND('ENTR3-Field'!AB71="O",'ENTR3-Field'!AB130="O"),AND('ENTR3-Field'!AB71="K",'ENTR3-Field'!AB130="K")),SUM('ENTR3-Field'!AA71,'ENTR3-Field'!AA130)=0,ISNUMBER('ENTR3-Field'!AA189)),"",IF(OR('ENTR3-Field'!AB71="O",'ENTR3-Field'!AB130="O"),"O",IF(AND('ENTR3-Field'!AB71='ENTR3-Field'!AB130,OR('ENTR3-Field'!AB71="K",'ENTR3-Field'!AB71="W",'ENTR3-Field'!AB71="M")), UPPER('ENTR3-Field'!AB71),"")))</f>
        <v/>
      </c>
      <c r="J1575" s="321" t="s">
        <v>184</v>
      </c>
      <c r="K1575" s="322" t="str">
        <f>IF(AND(ISBLANK('ENTR3-Field'!AA189),$L$1575&lt;&gt;"M"),"",'ENTR3-Field'!AA189)</f>
        <v/>
      </c>
      <c r="L1575" s="316" t="str">
        <f>IF(ISBLANK('ENTR3-Field'!AB189),"",'ENTR3-Field'!AB189)</f>
        <v/>
      </c>
      <c r="M1575" s="317" t="str">
        <f t="shared" si="25"/>
        <v>OK</v>
      </c>
      <c r="N1575" s="342"/>
    </row>
    <row r="1576" spans="1:14" ht="22.5" x14ac:dyDescent="0.2">
      <c r="A1576" s="316" t="s">
        <v>389</v>
      </c>
      <c r="B1576" s="316" t="s">
        <v>4220</v>
      </c>
      <c r="C1576" s="316" t="s">
        <v>215</v>
      </c>
      <c r="D1576" s="318" t="s">
        <v>4221</v>
      </c>
      <c r="E1576" s="321" t="s">
        <v>184</v>
      </c>
      <c r="F1576" s="316" t="s">
        <v>215</v>
      </c>
      <c r="G1576" s="318" t="s">
        <v>4222</v>
      </c>
      <c r="H1576" s="316" t="str">
        <f>IF(OR(AND('ENTR3-Field'!AA72="",'ENTR3-Field'!AB72=""),AND('ENTR3-Field'!AA131="",'ENTR3-Field'!AB131=""),AND('ENTR3-Field'!AB72="K",'ENTR3-Field'!AB131="K"),OR('ENTR3-Field'!AB72="O",'ENTR3-Field'!AB131="O")),"",SUM('ENTR3-Field'!AA72,'ENTR3-Field'!AA131))</f>
        <v/>
      </c>
      <c r="I1576" s="316" t="str">
        <f>IF(AND(OR(AND('ENTR3-Field'!AB72="O",'ENTR3-Field'!AB131="O"),AND('ENTR3-Field'!AB72="K",'ENTR3-Field'!AB131="K")),SUM('ENTR3-Field'!AA72,'ENTR3-Field'!AA131)=0,ISNUMBER('ENTR3-Field'!AA190)),"",IF(OR('ENTR3-Field'!AB72="O",'ENTR3-Field'!AB131="O"),"O",IF(AND('ENTR3-Field'!AB72='ENTR3-Field'!AB131,OR('ENTR3-Field'!AB72="K",'ENTR3-Field'!AB72="W",'ENTR3-Field'!AB72="M")), UPPER('ENTR3-Field'!AB72),"")))</f>
        <v/>
      </c>
      <c r="J1576" s="321" t="s">
        <v>184</v>
      </c>
      <c r="K1576" s="322" t="str">
        <f>IF(AND(ISBLANK('ENTR3-Field'!AA190),$L$1576&lt;&gt;"M"),"",'ENTR3-Field'!AA190)</f>
        <v/>
      </c>
      <c r="L1576" s="316" t="str">
        <f>IF(ISBLANK('ENTR3-Field'!AB190),"",'ENTR3-Field'!AB190)</f>
        <v/>
      </c>
      <c r="M1576" s="317" t="str">
        <f t="shared" si="25"/>
        <v>OK</v>
      </c>
      <c r="N1576" s="342"/>
    </row>
    <row r="1577" spans="1:14" ht="22.5" x14ac:dyDescent="0.2">
      <c r="A1577" s="316" t="s">
        <v>389</v>
      </c>
      <c r="B1577" s="316" t="s">
        <v>4223</v>
      </c>
      <c r="C1577" s="316" t="s">
        <v>215</v>
      </c>
      <c r="D1577" s="318" t="s">
        <v>4224</v>
      </c>
      <c r="E1577" s="321" t="s">
        <v>184</v>
      </c>
      <c r="F1577" s="316" t="s">
        <v>215</v>
      </c>
      <c r="G1577" s="318" t="s">
        <v>4225</v>
      </c>
      <c r="H1577" s="316" t="str">
        <f>IF(OR(AND('ENTR3-Field'!AA73="",'ENTR3-Field'!AB73=""),AND('ENTR3-Field'!AA132="",'ENTR3-Field'!AB132=""),AND('ENTR3-Field'!AB73="K",'ENTR3-Field'!AB132="K"),OR('ENTR3-Field'!AB73="O",'ENTR3-Field'!AB132="O")),"",SUM('ENTR3-Field'!AA73,'ENTR3-Field'!AA132))</f>
        <v/>
      </c>
      <c r="I1577" s="316" t="str">
        <f>IF(AND(OR(AND('ENTR3-Field'!AB73="O",'ENTR3-Field'!AB132="O"),AND('ENTR3-Field'!AB73="K",'ENTR3-Field'!AB132="K")),SUM('ENTR3-Field'!AA73,'ENTR3-Field'!AA132)=0,ISNUMBER('ENTR3-Field'!AA191)),"",IF(OR('ENTR3-Field'!AB73="O",'ENTR3-Field'!AB132="O"),"O",IF(AND('ENTR3-Field'!AB73='ENTR3-Field'!AB132,OR('ENTR3-Field'!AB73="K",'ENTR3-Field'!AB73="W",'ENTR3-Field'!AB73="M")), UPPER('ENTR3-Field'!AB73),"")))</f>
        <v/>
      </c>
      <c r="J1577" s="321" t="s">
        <v>184</v>
      </c>
      <c r="K1577" s="322" t="str">
        <f>IF(AND(ISBLANK('ENTR3-Field'!AA191),$L$1577&lt;&gt;"M"),"",'ENTR3-Field'!AA191)</f>
        <v/>
      </c>
      <c r="L1577" s="316" t="str">
        <f>IF(ISBLANK('ENTR3-Field'!AB191),"",'ENTR3-Field'!AB191)</f>
        <v/>
      </c>
      <c r="M1577" s="317" t="str">
        <f t="shared" si="25"/>
        <v>OK</v>
      </c>
      <c r="N1577" s="342"/>
    </row>
    <row r="1578" spans="1:14" ht="22.5" x14ac:dyDescent="0.2">
      <c r="A1578" s="316" t="s">
        <v>389</v>
      </c>
      <c r="B1578" s="316" t="s">
        <v>4226</v>
      </c>
      <c r="C1578" s="316" t="s">
        <v>215</v>
      </c>
      <c r="D1578" s="318" t="s">
        <v>4227</v>
      </c>
      <c r="E1578" s="321" t="s">
        <v>184</v>
      </c>
      <c r="F1578" s="316" t="s">
        <v>215</v>
      </c>
      <c r="G1578" s="318" t="s">
        <v>4228</v>
      </c>
      <c r="H1578" s="316" t="str">
        <f>IF(OR(AND('ENTR3-Field'!AA74="",'ENTR3-Field'!AB74=""),AND('ENTR3-Field'!AA133="",'ENTR3-Field'!AB133=""),AND('ENTR3-Field'!AB74="K",'ENTR3-Field'!AB133="K"),OR('ENTR3-Field'!AB74="O",'ENTR3-Field'!AB133="O")),"",SUM('ENTR3-Field'!AA74,'ENTR3-Field'!AA133))</f>
        <v/>
      </c>
      <c r="I1578" s="316" t="str">
        <f>IF(AND(OR(AND('ENTR3-Field'!AB74="O",'ENTR3-Field'!AB133="O"),AND('ENTR3-Field'!AB74="K",'ENTR3-Field'!AB133="K")),SUM('ENTR3-Field'!AA74,'ENTR3-Field'!AA133)=0,ISNUMBER('ENTR3-Field'!AA192)),"",IF(OR('ENTR3-Field'!AB74="O",'ENTR3-Field'!AB133="O"),"O",IF(AND('ENTR3-Field'!AB74='ENTR3-Field'!AB133,OR('ENTR3-Field'!AB74="K",'ENTR3-Field'!AB74="W",'ENTR3-Field'!AB74="M")), UPPER('ENTR3-Field'!AB74),"")))</f>
        <v/>
      </c>
      <c r="J1578" s="321" t="s">
        <v>184</v>
      </c>
      <c r="K1578" s="322" t="str">
        <f>IF(AND(ISBLANK('ENTR3-Field'!AA192),$L$1578&lt;&gt;"M"),"",'ENTR3-Field'!AA192)</f>
        <v/>
      </c>
      <c r="L1578" s="316" t="str">
        <f>IF(ISBLANK('ENTR3-Field'!AB192),"",'ENTR3-Field'!AB192)</f>
        <v/>
      </c>
      <c r="M1578" s="317" t="str">
        <f t="shared" si="25"/>
        <v>OK</v>
      </c>
      <c r="N1578" s="342"/>
    </row>
    <row r="1579" spans="1:14" ht="22.5" x14ac:dyDescent="0.2">
      <c r="A1579" s="316" t="s">
        <v>389</v>
      </c>
      <c r="B1579" s="316" t="s">
        <v>4229</v>
      </c>
      <c r="C1579" s="316" t="s">
        <v>215</v>
      </c>
      <c r="D1579" s="318" t="s">
        <v>4230</v>
      </c>
      <c r="E1579" s="321" t="s">
        <v>184</v>
      </c>
      <c r="F1579" s="316" t="s">
        <v>215</v>
      </c>
      <c r="G1579" s="318" t="s">
        <v>4231</v>
      </c>
      <c r="H1579" s="316" t="str">
        <f>IF(OR(AND('ENTR3-Field'!AA75="",'ENTR3-Field'!AB75=""),AND('ENTR3-Field'!AA134="",'ENTR3-Field'!AB134=""),AND('ENTR3-Field'!AB75="K",'ENTR3-Field'!AB134="K"),OR('ENTR3-Field'!AB75="O",'ENTR3-Field'!AB134="O")),"",SUM('ENTR3-Field'!AA75,'ENTR3-Field'!AA134))</f>
        <v/>
      </c>
      <c r="I1579" s="316" t="str">
        <f>IF(AND(OR(AND('ENTR3-Field'!AB75="O",'ENTR3-Field'!AB134="O"),AND('ENTR3-Field'!AB75="K",'ENTR3-Field'!AB134="K")),SUM('ENTR3-Field'!AA75,'ENTR3-Field'!AA134)=0,ISNUMBER('ENTR3-Field'!AA193)),"",IF(OR('ENTR3-Field'!AB75="O",'ENTR3-Field'!AB134="O"),"O",IF(AND('ENTR3-Field'!AB75='ENTR3-Field'!AB134,OR('ENTR3-Field'!AB75="K",'ENTR3-Field'!AB75="W",'ENTR3-Field'!AB75="M")), UPPER('ENTR3-Field'!AB75),"")))</f>
        <v/>
      </c>
      <c r="J1579" s="321" t="s">
        <v>184</v>
      </c>
      <c r="K1579" s="322" t="str">
        <f>IF(AND(ISBLANK('ENTR3-Field'!AA193),$L$1579&lt;&gt;"M"),"",'ENTR3-Field'!AA193)</f>
        <v/>
      </c>
      <c r="L1579" s="316" t="str">
        <f>IF(ISBLANK('ENTR3-Field'!AB193),"",'ENTR3-Field'!AB193)</f>
        <v/>
      </c>
      <c r="M1579" s="317" t="str">
        <f t="shared" si="25"/>
        <v>OK</v>
      </c>
      <c r="N1579" s="342"/>
    </row>
    <row r="1580" spans="1:14" ht="22.5" x14ac:dyDescent="0.2">
      <c r="A1580" s="316" t="s">
        <v>389</v>
      </c>
      <c r="B1580" s="316" t="s">
        <v>4232</v>
      </c>
      <c r="C1580" s="316" t="s">
        <v>215</v>
      </c>
      <c r="D1580" s="318" t="s">
        <v>4233</v>
      </c>
      <c r="E1580" s="321" t="s">
        <v>184</v>
      </c>
      <c r="F1580" s="316" t="s">
        <v>215</v>
      </c>
      <c r="G1580" s="318" t="s">
        <v>4234</v>
      </c>
      <c r="H1580" s="316" t="str">
        <f>IF(OR(AND('ENTR3-Field'!AA76="",'ENTR3-Field'!AB76=""),AND('ENTR3-Field'!AA135="",'ENTR3-Field'!AB135=""),AND('ENTR3-Field'!AB76="K",'ENTR3-Field'!AB135="K"),OR('ENTR3-Field'!AB76="O",'ENTR3-Field'!AB135="O")),"",SUM('ENTR3-Field'!AA76,'ENTR3-Field'!AA135))</f>
        <v/>
      </c>
      <c r="I1580" s="316" t="str">
        <f>IF(AND(OR(AND('ENTR3-Field'!AB76="O",'ENTR3-Field'!AB135="O"),AND('ENTR3-Field'!AB76="K",'ENTR3-Field'!AB135="K")),SUM('ENTR3-Field'!AA76,'ENTR3-Field'!AA135)=0,ISNUMBER('ENTR3-Field'!AA194)),"",IF(OR('ENTR3-Field'!AB76="O",'ENTR3-Field'!AB135="O"),"O",IF(AND('ENTR3-Field'!AB76='ENTR3-Field'!AB135,OR('ENTR3-Field'!AB76="K",'ENTR3-Field'!AB76="W",'ENTR3-Field'!AB76="M")), UPPER('ENTR3-Field'!AB76),"")))</f>
        <v/>
      </c>
      <c r="J1580" s="321" t="s">
        <v>184</v>
      </c>
      <c r="K1580" s="322" t="str">
        <f>IF(AND(ISBLANK('ENTR3-Field'!AA194),$L$1580&lt;&gt;"M"),"",'ENTR3-Field'!AA194)</f>
        <v/>
      </c>
      <c r="L1580" s="316" t="str">
        <f>IF(ISBLANK('ENTR3-Field'!AB194),"",'ENTR3-Field'!AB194)</f>
        <v/>
      </c>
      <c r="M1580" s="317" t="str">
        <f t="shared" si="25"/>
        <v>OK</v>
      </c>
      <c r="N1580" s="342"/>
    </row>
    <row r="1581" spans="1:14" ht="22.5" x14ac:dyDescent="0.2">
      <c r="A1581" s="316" t="s">
        <v>389</v>
      </c>
      <c r="B1581" s="316" t="s">
        <v>4235</v>
      </c>
      <c r="C1581" s="316" t="s">
        <v>215</v>
      </c>
      <c r="D1581" s="318" t="s">
        <v>4236</v>
      </c>
      <c r="E1581" s="321" t="s">
        <v>184</v>
      </c>
      <c r="F1581" s="316" t="s">
        <v>215</v>
      </c>
      <c r="G1581" s="318" t="s">
        <v>4237</v>
      </c>
      <c r="H1581" s="316" t="str">
        <f>IF(OR(AND('ENTR3-Field'!AA77="",'ENTR3-Field'!AB77=""),AND('ENTR3-Field'!AA136="",'ENTR3-Field'!AB136=""),AND('ENTR3-Field'!AB77="K",'ENTR3-Field'!AB136="K"),OR('ENTR3-Field'!AB77="O",'ENTR3-Field'!AB136="O")),"",SUM('ENTR3-Field'!AA77,'ENTR3-Field'!AA136))</f>
        <v/>
      </c>
      <c r="I1581" s="316" t="str">
        <f>IF(AND(OR(AND('ENTR3-Field'!AB77="O",'ENTR3-Field'!AB136="O"),AND('ENTR3-Field'!AB77="K",'ENTR3-Field'!AB136="K")),SUM('ENTR3-Field'!AA77,'ENTR3-Field'!AA136)=0,ISNUMBER('ENTR3-Field'!AA195)),"",IF(OR('ENTR3-Field'!AB77="O",'ENTR3-Field'!AB136="O"),"O",IF(AND('ENTR3-Field'!AB77='ENTR3-Field'!AB136,OR('ENTR3-Field'!AB77="K",'ENTR3-Field'!AB77="W",'ENTR3-Field'!AB77="M")), UPPER('ENTR3-Field'!AB77),"")))</f>
        <v/>
      </c>
      <c r="J1581" s="321" t="s">
        <v>184</v>
      </c>
      <c r="K1581" s="322" t="str">
        <f>IF(AND(ISBLANK('ENTR3-Field'!AA195),$L$1581&lt;&gt;"M"),"",'ENTR3-Field'!AA195)</f>
        <v/>
      </c>
      <c r="L1581" s="316" t="str">
        <f>IF(ISBLANK('ENTR3-Field'!AB195),"",'ENTR3-Field'!AB195)</f>
        <v/>
      </c>
      <c r="M1581" s="317" t="str">
        <f t="shared" si="25"/>
        <v>OK</v>
      </c>
      <c r="N1581" s="342"/>
    </row>
    <row r="1582" spans="1:14" ht="22.5" x14ac:dyDescent="0.2">
      <c r="A1582" s="316" t="s">
        <v>389</v>
      </c>
      <c r="B1582" s="316" t="s">
        <v>4238</v>
      </c>
      <c r="C1582" s="316" t="s">
        <v>215</v>
      </c>
      <c r="D1582" s="318" t="s">
        <v>4239</v>
      </c>
      <c r="E1582" s="321" t="s">
        <v>184</v>
      </c>
      <c r="F1582" s="316" t="s">
        <v>215</v>
      </c>
      <c r="G1582" s="318" t="s">
        <v>4240</v>
      </c>
      <c r="H1582" s="316" t="str">
        <f>IF(OR(AND('ENTR3-Field'!AA78="",'ENTR3-Field'!AB78=""),AND('ENTR3-Field'!AA137="",'ENTR3-Field'!AB137=""),AND('ENTR3-Field'!AB78="K",'ENTR3-Field'!AB137="K"),OR('ENTR3-Field'!AB78="O",'ENTR3-Field'!AB137="O")),"",SUM('ENTR3-Field'!AA78,'ENTR3-Field'!AA137))</f>
        <v/>
      </c>
      <c r="I1582" s="316" t="str">
        <f>IF(AND(OR(AND('ENTR3-Field'!AB78="O",'ENTR3-Field'!AB137="O"),AND('ENTR3-Field'!AB78="K",'ENTR3-Field'!AB137="K")),SUM('ENTR3-Field'!AA78,'ENTR3-Field'!AA137)=0,ISNUMBER('ENTR3-Field'!AA196)),"",IF(OR('ENTR3-Field'!AB78="O",'ENTR3-Field'!AB137="O"),"O",IF(AND('ENTR3-Field'!AB78='ENTR3-Field'!AB137,OR('ENTR3-Field'!AB78="K",'ENTR3-Field'!AB78="W",'ENTR3-Field'!AB78="M")), UPPER('ENTR3-Field'!AB78),"")))</f>
        <v/>
      </c>
      <c r="J1582" s="321" t="s">
        <v>184</v>
      </c>
      <c r="K1582" s="322" t="str">
        <f>IF(AND(ISBLANK('ENTR3-Field'!AA196),$L$1582&lt;&gt;"M"),"",'ENTR3-Field'!AA196)</f>
        <v/>
      </c>
      <c r="L1582" s="316" t="str">
        <f>IF(ISBLANK('ENTR3-Field'!AB196),"",'ENTR3-Field'!AB196)</f>
        <v/>
      </c>
      <c r="M1582" s="317" t="str">
        <f t="shared" si="25"/>
        <v>OK</v>
      </c>
      <c r="N1582" s="342"/>
    </row>
    <row r="1583" spans="1:14" ht="22.5" x14ac:dyDescent="0.2">
      <c r="A1583" s="316" t="s">
        <v>389</v>
      </c>
      <c r="B1583" s="316" t="s">
        <v>4241</v>
      </c>
      <c r="C1583" s="316" t="s">
        <v>215</v>
      </c>
      <c r="D1583" s="318" t="s">
        <v>4242</v>
      </c>
      <c r="E1583" s="321" t="s">
        <v>184</v>
      </c>
      <c r="F1583" s="316" t="s">
        <v>215</v>
      </c>
      <c r="G1583" s="318" t="s">
        <v>4243</v>
      </c>
      <c r="H1583" s="316" t="str">
        <f>IF(OR(AND('ENTR3-Field'!AA79="",'ENTR3-Field'!AB79=""),AND('ENTR3-Field'!AA138="",'ENTR3-Field'!AB138=""),AND('ENTR3-Field'!AB79="K",'ENTR3-Field'!AB138="K"),OR('ENTR3-Field'!AB79="O",'ENTR3-Field'!AB138="O")),"",SUM('ENTR3-Field'!AA79,'ENTR3-Field'!AA138))</f>
        <v/>
      </c>
      <c r="I1583" s="316" t="str">
        <f>IF(AND(OR(AND('ENTR3-Field'!AB79="O",'ENTR3-Field'!AB138="O"),AND('ENTR3-Field'!AB79="K",'ENTR3-Field'!AB138="K")),SUM('ENTR3-Field'!AA79,'ENTR3-Field'!AA138)=0,ISNUMBER('ENTR3-Field'!AA197)),"",IF(OR('ENTR3-Field'!AB79="O",'ENTR3-Field'!AB138="O"),"O",IF(AND('ENTR3-Field'!AB79='ENTR3-Field'!AB138,OR('ENTR3-Field'!AB79="K",'ENTR3-Field'!AB79="W",'ENTR3-Field'!AB79="M")), UPPER('ENTR3-Field'!AB79),"")))</f>
        <v/>
      </c>
      <c r="J1583" s="321" t="s">
        <v>184</v>
      </c>
      <c r="K1583" s="322" t="str">
        <f>IF(AND(ISBLANK('ENTR3-Field'!AA197),$L$1583&lt;&gt;"M"),"",'ENTR3-Field'!AA197)</f>
        <v/>
      </c>
      <c r="L1583" s="316" t="str">
        <f>IF(ISBLANK('ENTR3-Field'!AB197),"",'ENTR3-Field'!AB197)</f>
        <v/>
      </c>
      <c r="M1583" s="317" t="str">
        <f t="shared" si="25"/>
        <v>OK</v>
      </c>
      <c r="N1583" s="342"/>
    </row>
    <row r="1584" spans="1:14" ht="22.5" x14ac:dyDescent="0.2">
      <c r="A1584" s="316" t="s">
        <v>389</v>
      </c>
      <c r="B1584" s="316" t="s">
        <v>4244</v>
      </c>
      <c r="C1584" s="316" t="s">
        <v>215</v>
      </c>
      <c r="D1584" s="318" t="s">
        <v>4245</v>
      </c>
      <c r="E1584" s="321" t="s">
        <v>184</v>
      </c>
      <c r="F1584" s="316" t="s">
        <v>215</v>
      </c>
      <c r="G1584" s="318" t="s">
        <v>4246</v>
      </c>
      <c r="H1584" s="316" t="str">
        <f>IF(OR(AND('ENTR3-Field'!AA80="",'ENTR3-Field'!AB80=""),AND('ENTR3-Field'!AA139="",'ENTR3-Field'!AB139=""),AND('ENTR3-Field'!AB80="K",'ENTR3-Field'!AB139="K"),OR('ENTR3-Field'!AB80="O",'ENTR3-Field'!AB139="O")),"",SUM('ENTR3-Field'!AA80,'ENTR3-Field'!AA139))</f>
        <v/>
      </c>
      <c r="I1584" s="316" t="str">
        <f>IF(AND(OR(AND('ENTR3-Field'!AB80="O",'ENTR3-Field'!AB139="O"),AND('ENTR3-Field'!AB80="K",'ENTR3-Field'!AB139="K")),SUM('ENTR3-Field'!AA80,'ENTR3-Field'!AA139)=0,ISNUMBER('ENTR3-Field'!AA198)),"",IF(OR('ENTR3-Field'!AB80="O",'ENTR3-Field'!AB139="O"),"O",IF(AND('ENTR3-Field'!AB80='ENTR3-Field'!AB139,OR('ENTR3-Field'!AB80="K",'ENTR3-Field'!AB80="W",'ENTR3-Field'!AB80="M")), UPPER('ENTR3-Field'!AB80),"")))</f>
        <v/>
      </c>
      <c r="J1584" s="321" t="s">
        <v>184</v>
      </c>
      <c r="K1584" s="322" t="str">
        <f>IF(AND(ISBLANK('ENTR3-Field'!AA198),$L$1584&lt;&gt;"M"),"",'ENTR3-Field'!AA198)</f>
        <v/>
      </c>
      <c r="L1584" s="316" t="str">
        <f>IF(ISBLANK('ENTR3-Field'!AB198),"",'ENTR3-Field'!AB198)</f>
        <v/>
      </c>
      <c r="M1584" s="317" t="str">
        <f t="shared" si="25"/>
        <v>OK</v>
      </c>
      <c r="N1584" s="342"/>
    </row>
    <row r="1585" spans="1:14" ht="22.5" x14ac:dyDescent="0.2">
      <c r="A1585" s="316" t="s">
        <v>389</v>
      </c>
      <c r="B1585" s="316" t="s">
        <v>4247</v>
      </c>
      <c r="C1585" s="316" t="s">
        <v>215</v>
      </c>
      <c r="D1585" s="318" t="s">
        <v>4248</v>
      </c>
      <c r="E1585" s="321" t="s">
        <v>184</v>
      </c>
      <c r="F1585" s="316" t="s">
        <v>215</v>
      </c>
      <c r="G1585" s="318" t="s">
        <v>4249</v>
      </c>
      <c r="H1585" s="316" t="str">
        <f>IF(OR(AND('ENTR3-Field'!AA81="",'ENTR3-Field'!AB81=""),AND('ENTR3-Field'!AA140="",'ENTR3-Field'!AB140=""),AND('ENTR3-Field'!AB81="K",'ENTR3-Field'!AB140="K"),OR('ENTR3-Field'!AB81="O",'ENTR3-Field'!AB140="O")),"",SUM('ENTR3-Field'!AA81,'ENTR3-Field'!AA140))</f>
        <v/>
      </c>
      <c r="I1585" s="316" t="str">
        <f>IF(AND(OR(AND('ENTR3-Field'!AB81="O",'ENTR3-Field'!AB140="O"),AND('ENTR3-Field'!AB81="K",'ENTR3-Field'!AB140="K")),SUM('ENTR3-Field'!AA81,'ENTR3-Field'!AA140)=0,ISNUMBER('ENTR3-Field'!AA199)),"",IF(OR('ENTR3-Field'!AB81="O",'ENTR3-Field'!AB140="O"),"O",IF(AND('ENTR3-Field'!AB81='ENTR3-Field'!AB140,OR('ENTR3-Field'!AB81="K",'ENTR3-Field'!AB81="W",'ENTR3-Field'!AB81="M")), UPPER('ENTR3-Field'!AB81),"")))</f>
        <v/>
      </c>
      <c r="J1585" s="321" t="s">
        <v>184</v>
      </c>
      <c r="K1585" s="322" t="str">
        <f>IF(AND(ISBLANK('ENTR3-Field'!AA199),$L$1585&lt;&gt;"M"),"",'ENTR3-Field'!AA199)</f>
        <v/>
      </c>
      <c r="L1585" s="316" t="str">
        <f>IF(ISBLANK('ENTR3-Field'!AB199),"",'ENTR3-Field'!AB199)</f>
        <v/>
      </c>
      <c r="M1585" s="317" t="str">
        <f t="shared" si="25"/>
        <v>OK</v>
      </c>
      <c r="N1585" s="342"/>
    </row>
    <row r="1586" spans="1:14" ht="22.5" x14ac:dyDescent="0.2">
      <c r="A1586" s="316" t="s">
        <v>389</v>
      </c>
      <c r="B1586" s="316" t="s">
        <v>4250</v>
      </c>
      <c r="C1586" s="316" t="s">
        <v>215</v>
      </c>
      <c r="D1586" s="318" t="s">
        <v>4251</v>
      </c>
      <c r="E1586" s="321" t="s">
        <v>184</v>
      </c>
      <c r="F1586" s="316" t="s">
        <v>215</v>
      </c>
      <c r="G1586" s="318" t="s">
        <v>4252</v>
      </c>
      <c r="H1586" s="316" t="str">
        <f>IF(OR(AND('ENTR3-Field'!AA82="",'ENTR3-Field'!AB82=""),AND('ENTR3-Field'!AA141="",'ENTR3-Field'!AB141=""),AND('ENTR3-Field'!AB82="K",'ENTR3-Field'!AB141="K"),OR('ENTR3-Field'!AB82="O",'ENTR3-Field'!AB141="O")),"",SUM('ENTR3-Field'!AA82,'ENTR3-Field'!AA141))</f>
        <v/>
      </c>
      <c r="I1586" s="316" t="str">
        <f>IF(AND(OR(AND('ENTR3-Field'!AB82="O",'ENTR3-Field'!AB141="O"),AND('ENTR3-Field'!AB82="K",'ENTR3-Field'!AB141="K")),SUM('ENTR3-Field'!AA82,'ENTR3-Field'!AA141)=0,ISNUMBER('ENTR3-Field'!AA200)),"",IF(OR('ENTR3-Field'!AB82="O",'ENTR3-Field'!AB141="O"),"O",IF(AND('ENTR3-Field'!AB82='ENTR3-Field'!AB141,OR('ENTR3-Field'!AB82="K",'ENTR3-Field'!AB82="W",'ENTR3-Field'!AB82="M")), UPPER('ENTR3-Field'!AB82),"")))</f>
        <v/>
      </c>
      <c r="J1586" s="321" t="s">
        <v>184</v>
      </c>
      <c r="K1586" s="322" t="str">
        <f>IF(AND(ISBLANK('ENTR3-Field'!AA200),$L$1586&lt;&gt;"M"),"",'ENTR3-Field'!AA200)</f>
        <v/>
      </c>
      <c r="L1586" s="316" t="str">
        <f>IF(ISBLANK('ENTR3-Field'!AB200),"",'ENTR3-Field'!AB200)</f>
        <v/>
      </c>
      <c r="M1586" s="317" t="str">
        <f t="shared" si="25"/>
        <v>OK</v>
      </c>
      <c r="N1586" s="342"/>
    </row>
    <row r="1587" spans="1:14" ht="22.5" x14ac:dyDescent="0.2">
      <c r="A1587" s="316" t="s">
        <v>389</v>
      </c>
      <c r="B1587" s="316" t="s">
        <v>4253</v>
      </c>
      <c r="C1587" s="316" t="s">
        <v>215</v>
      </c>
      <c r="D1587" s="318" t="s">
        <v>4254</v>
      </c>
      <c r="E1587" s="321" t="s">
        <v>184</v>
      </c>
      <c r="F1587" s="316" t="s">
        <v>215</v>
      </c>
      <c r="G1587" s="318" t="s">
        <v>4255</v>
      </c>
      <c r="H1587" s="316" t="str">
        <f>IF(OR(AND('ENTR3-Field'!AA83="",'ENTR3-Field'!AB83=""),AND('ENTR3-Field'!AA142="",'ENTR3-Field'!AB142=""),AND('ENTR3-Field'!AB83="K",'ENTR3-Field'!AB142="K"),OR('ENTR3-Field'!AB83="O",'ENTR3-Field'!AB142="O")),"",SUM('ENTR3-Field'!AA83,'ENTR3-Field'!AA142))</f>
        <v/>
      </c>
      <c r="I1587" s="316" t="str">
        <f>IF(AND(OR(AND('ENTR3-Field'!AB83="O",'ENTR3-Field'!AB142="O"),AND('ENTR3-Field'!AB83="K",'ENTR3-Field'!AB142="K")),SUM('ENTR3-Field'!AA83,'ENTR3-Field'!AA142)=0,ISNUMBER('ENTR3-Field'!AA201)),"",IF(OR('ENTR3-Field'!AB83="O",'ENTR3-Field'!AB142="O"),"O",IF(AND('ENTR3-Field'!AB83='ENTR3-Field'!AB142,OR('ENTR3-Field'!AB83="K",'ENTR3-Field'!AB83="W",'ENTR3-Field'!AB83="M")), UPPER('ENTR3-Field'!AB83),"")))</f>
        <v/>
      </c>
      <c r="J1587" s="321" t="s">
        <v>184</v>
      </c>
      <c r="K1587" s="322" t="str">
        <f>IF(AND(ISBLANK('ENTR3-Field'!AA201),$L$1587&lt;&gt;"M"),"",'ENTR3-Field'!AA201)</f>
        <v/>
      </c>
      <c r="L1587" s="316" t="str">
        <f>IF(ISBLANK('ENTR3-Field'!AB201),"",'ENTR3-Field'!AB201)</f>
        <v/>
      </c>
      <c r="M1587" s="317" t="str">
        <f t="shared" si="25"/>
        <v>OK</v>
      </c>
      <c r="N1587" s="342"/>
    </row>
    <row r="1588" spans="1:14" ht="22.5" x14ac:dyDescent="0.2">
      <c r="A1588" s="316" t="s">
        <v>389</v>
      </c>
      <c r="B1588" s="316" t="s">
        <v>4256</v>
      </c>
      <c r="C1588" s="316" t="s">
        <v>215</v>
      </c>
      <c r="D1588" s="318" t="s">
        <v>4257</v>
      </c>
      <c r="E1588" s="321" t="s">
        <v>184</v>
      </c>
      <c r="F1588" s="316" t="s">
        <v>215</v>
      </c>
      <c r="G1588" s="318" t="s">
        <v>4258</v>
      </c>
      <c r="H1588" s="316" t="str">
        <f>IF(OR(AND('ENTR3-Field'!AA84="",'ENTR3-Field'!AB84=""),AND('ENTR3-Field'!AA143="",'ENTR3-Field'!AB143=""),AND('ENTR3-Field'!AB84="K",'ENTR3-Field'!AB143="K"),OR('ENTR3-Field'!AB84="O",'ENTR3-Field'!AB143="O")),"",SUM('ENTR3-Field'!AA84,'ENTR3-Field'!AA143))</f>
        <v/>
      </c>
      <c r="I1588" s="316" t="str">
        <f>IF(AND(OR(AND('ENTR3-Field'!AB84="O",'ENTR3-Field'!AB143="O"),AND('ENTR3-Field'!AB84="K",'ENTR3-Field'!AB143="K")),SUM('ENTR3-Field'!AA84,'ENTR3-Field'!AA143)=0,ISNUMBER('ENTR3-Field'!AA202)),"",IF(OR('ENTR3-Field'!AB84="O",'ENTR3-Field'!AB143="O"),"O",IF(AND('ENTR3-Field'!AB84='ENTR3-Field'!AB143,OR('ENTR3-Field'!AB84="K",'ENTR3-Field'!AB84="W",'ENTR3-Field'!AB84="M")), UPPER('ENTR3-Field'!AB84),"")))</f>
        <v/>
      </c>
      <c r="J1588" s="321" t="s">
        <v>184</v>
      </c>
      <c r="K1588" s="322" t="str">
        <f>IF(AND(ISBLANK('ENTR3-Field'!AA202),$L$1588&lt;&gt;"M"),"",'ENTR3-Field'!AA202)</f>
        <v/>
      </c>
      <c r="L1588" s="316" t="str">
        <f>IF(ISBLANK('ENTR3-Field'!AB202),"",'ENTR3-Field'!AB202)</f>
        <v/>
      </c>
      <c r="M1588" s="317" t="str">
        <f t="shared" si="25"/>
        <v>OK</v>
      </c>
      <c r="N1588" s="342"/>
    </row>
    <row r="1589" spans="1:14" ht="22.5" x14ac:dyDescent="0.2">
      <c r="A1589" s="316" t="s">
        <v>389</v>
      </c>
      <c r="B1589" s="316" t="s">
        <v>4259</v>
      </c>
      <c r="C1589" s="316" t="s">
        <v>215</v>
      </c>
      <c r="D1589" s="318" t="s">
        <v>4260</v>
      </c>
      <c r="E1589" s="321" t="s">
        <v>184</v>
      </c>
      <c r="F1589" s="316" t="s">
        <v>215</v>
      </c>
      <c r="G1589" s="318" t="s">
        <v>4261</v>
      </c>
      <c r="H1589" s="316" t="str">
        <f>IF(OR(AND('ENTR3-Field'!AA85="",'ENTR3-Field'!AB85=""),AND('ENTR3-Field'!AA144="",'ENTR3-Field'!AB144=""),AND('ENTR3-Field'!AB85="K",'ENTR3-Field'!AB144="K"),OR('ENTR3-Field'!AB85="O",'ENTR3-Field'!AB144="O")),"",SUM('ENTR3-Field'!AA85,'ENTR3-Field'!AA144))</f>
        <v/>
      </c>
      <c r="I1589" s="316" t="str">
        <f>IF(AND(OR(AND('ENTR3-Field'!AB85="O",'ENTR3-Field'!AB144="O"),AND('ENTR3-Field'!AB85="K",'ENTR3-Field'!AB144="K")),SUM('ENTR3-Field'!AA85,'ENTR3-Field'!AA144)=0,ISNUMBER('ENTR3-Field'!AA203)),"",IF(OR('ENTR3-Field'!AB85="O",'ENTR3-Field'!AB144="O"),"O",IF(AND('ENTR3-Field'!AB85='ENTR3-Field'!AB144,OR('ENTR3-Field'!AB85="K",'ENTR3-Field'!AB85="W",'ENTR3-Field'!AB85="M")), UPPER('ENTR3-Field'!AB85),"")))</f>
        <v/>
      </c>
      <c r="J1589" s="321" t="s">
        <v>184</v>
      </c>
      <c r="K1589" s="322" t="str">
        <f>IF(AND(ISBLANK('ENTR3-Field'!AA203),$L$1589&lt;&gt;"M"),"",'ENTR3-Field'!AA203)</f>
        <v/>
      </c>
      <c r="L1589" s="316" t="str">
        <f>IF(ISBLANK('ENTR3-Field'!AB203),"",'ENTR3-Field'!AB203)</f>
        <v/>
      </c>
      <c r="M1589" s="317" t="str">
        <f t="shared" si="25"/>
        <v>OK</v>
      </c>
      <c r="N1589" s="342"/>
    </row>
    <row r="1590" spans="1:14" ht="22.5" x14ac:dyDescent="0.2">
      <c r="A1590" s="316" t="s">
        <v>389</v>
      </c>
      <c r="B1590" s="316" t="s">
        <v>4262</v>
      </c>
      <c r="C1590" s="316" t="s">
        <v>215</v>
      </c>
      <c r="D1590" s="318" t="s">
        <v>4263</v>
      </c>
      <c r="E1590" s="321" t="s">
        <v>184</v>
      </c>
      <c r="F1590" s="316" t="s">
        <v>215</v>
      </c>
      <c r="G1590" s="318" t="s">
        <v>4264</v>
      </c>
      <c r="H1590" s="316" t="str">
        <f>IF(OR(AND('ENTR3-Field'!AA86="",'ENTR3-Field'!AB86=""),AND('ENTR3-Field'!AA145="",'ENTR3-Field'!AB145=""),AND('ENTR3-Field'!AB86="K",'ENTR3-Field'!AB145="K"),OR('ENTR3-Field'!AB86="O",'ENTR3-Field'!AB145="O")),"",SUM('ENTR3-Field'!AA86,'ENTR3-Field'!AA145))</f>
        <v/>
      </c>
      <c r="I1590" s="316" t="str">
        <f>IF(AND(OR(AND('ENTR3-Field'!AB86="O",'ENTR3-Field'!AB145="O"),AND('ENTR3-Field'!AB86="K",'ENTR3-Field'!AB145="K")),SUM('ENTR3-Field'!AA86,'ENTR3-Field'!AA145)=0,ISNUMBER('ENTR3-Field'!AA204)),"",IF(OR('ENTR3-Field'!AB86="O",'ENTR3-Field'!AB145="O"),"O",IF(AND('ENTR3-Field'!AB86='ENTR3-Field'!AB145,OR('ENTR3-Field'!AB86="K",'ENTR3-Field'!AB86="W",'ENTR3-Field'!AB86="M")), UPPER('ENTR3-Field'!AB86),"")))</f>
        <v/>
      </c>
      <c r="J1590" s="321" t="s">
        <v>184</v>
      </c>
      <c r="K1590" s="322" t="str">
        <f>IF(AND(ISBLANK('ENTR3-Field'!AA204),$L$1590&lt;&gt;"M"),"",'ENTR3-Field'!AA204)</f>
        <v/>
      </c>
      <c r="L1590" s="316" t="str">
        <f>IF(ISBLANK('ENTR3-Field'!AB204),"",'ENTR3-Field'!AB204)</f>
        <v/>
      </c>
      <c r="M1590" s="317" t="str">
        <f t="shared" si="25"/>
        <v>OK</v>
      </c>
      <c r="N1590" s="342"/>
    </row>
    <row r="1591" spans="1:14" ht="22.5" x14ac:dyDescent="0.2">
      <c r="A1591" s="316" t="s">
        <v>389</v>
      </c>
      <c r="B1591" s="316" t="s">
        <v>4265</v>
      </c>
      <c r="C1591" s="316" t="s">
        <v>215</v>
      </c>
      <c r="D1591" s="318" t="s">
        <v>4266</v>
      </c>
      <c r="E1591" s="321" t="s">
        <v>184</v>
      </c>
      <c r="F1591" s="316" t="s">
        <v>215</v>
      </c>
      <c r="G1591" s="318" t="s">
        <v>4267</v>
      </c>
      <c r="H1591" s="316" t="str">
        <f>IF(OR(AND('ENTR3-Field'!AA87="",'ENTR3-Field'!AB87=""),AND('ENTR3-Field'!AA146="",'ENTR3-Field'!AB146=""),AND('ENTR3-Field'!AB87="K",'ENTR3-Field'!AB146="K"),OR('ENTR3-Field'!AB87="O",'ENTR3-Field'!AB146="O")),"",SUM('ENTR3-Field'!AA87,'ENTR3-Field'!AA146))</f>
        <v/>
      </c>
      <c r="I1591" s="316" t="str">
        <f>IF(AND(OR(AND('ENTR3-Field'!AB87="O",'ENTR3-Field'!AB146="O"),AND('ENTR3-Field'!AB87="K",'ENTR3-Field'!AB146="K")),SUM('ENTR3-Field'!AA87,'ENTR3-Field'!AA146)=0,ISNUMBER('ENTR3-Field'!AA205)),"",IF(OR('ENTR3-Field'!AB87="O",'ENTR3-Field'!AB146="O"),"O",IF(AND('ENTR3-Field'!AB87='ENTR3-Field'!AB146,OR('ENTR3-Field'!AB87="K",'ENTR3-Field'!AB87="W",'ENTR3-Field'!AB87="M")), UPPER('ENTR3-Field'!AB87),"")))</f>
        <v/>
      </c>
      <c r="J1591" s="321" t="s">
        <v>184</v>
      </c>
      <c r="K1591" s="322" t="str">
        <f>IF(AND(ISBLANK('ENTR3-Field'!AA205),$L$1591&lt;&gt;"M"),"",'ENTR3-Field'!AA205)</f>
        <v/>
      </c>
      <c r="L1591" s="316" t="str">
        <f>IF(ISBLANK('ENTR3-Field'!AB205),"",'ENTR3-Field'!AB205)</f>
        <v/>
      </c>
      <c r="M1591" s="317" t="str">
        <f t="shared" si="25"/>
        <v>OK</v>
      </c>
      <c r="N1591" s="342"/>
    </row>
    <row r="1592" spans="1:14" ht="22.5" x14ac:dyDescent="0.2">
      <c r="A1592" s="316" t="s">
        <v>389</v>
      </c>
      <c r="B1592" s="316" t="s">
        <v>4268</v>
      </c>
      <c r="C1592" s="316" t="s">
        <v>215</v>
      </c>
      <c r="D1592" s="318" t="s">
        <v>4269</v>
      </c>
      <c r="E1592" s="321" t="s">
        <v>184</v>
      </c>
      <c r="F1592" s="316" t="s">
        <v>215</v>
      </c>
      <c r="G1592" s="318" t="s">
        <v>4270</v>
      </c>
      <c r="H1592" s="316" t="str">
        <f>IF(OR(AND('ENTR3-Field'!AA88="",'ENTR3-Field'!AB88=""),AND('ENTR3-Field'!AA147="",'ENTR3-Field'!AB147=""),AND('ENTR3-Field'!AB88="K",'ENTR3-Field'!AB147="K"),OR('ENTR3-Field'!AB88="O",'ENTR3-Field'!AB147="O")),"",SUM('ENTR3-Field'!AA88,'ENTR3-Field'!AA147))</f>
        <v/>
      </c>
      <c r="I1592" s="316" t="str">
        <f>IF(AND(OR(AND('ENTR3-Field'!AB88="O",'ENTR3-Field'!AB147="O"),AND('ENTR3-Field'!AB88="K",'ENTR3-Field'!AB147="K")),SUM('ENTR3-Field'!AA88,'ENTR3-Field'!AA147)=0,ISNUMBER('ENTR3-Field'!AA206)),"",IF(OR('ENTR3-Field'!AB88="O",'ENTR3-Field'!AB147="O"),"O",IF(AND('ENTR3-Field'!AB88='ENTR3-Field'!AB147,OR('ENTR3-Field'!AB88="K",'ENTR3-Field'!AB88="W",'ENTR3-Field'!AB88="M")), UPPER('ENTR3-Field'!AB88),"")))</f>
        <v/>
      </c>
      <c r="J1592" s="321" t="s">
        <v>184</v>
      </c>
      <c r="K1592" s="322" t="str">
        <f>IF(AND(ISBLANK('ENTR3-Field'!AA206),$L$1592&lt;&gt;"M"),"",'ENTR3-Field'!AA206)</f>
        <v/>
      </c>
      <c r="L1592" s="316" t="str">
        <f>IF(ISBLANK('ENTR3-Field'!AB206),"",'ENTR3-Field'!AB206)</f>
        <v/>
      </c>
      <c r="M1592" s="317" t="str">
        <f t="shared" si="25"/>
        <v>OK</v>
      </c>
      <c r="N1592" s="342"/>
    </row>
    <row r="1593" spans="1:14" ht="22.5" x14ac:dyDescent="0.2">
      <c r="A1593" s="316" t="s">
        <v>389</v>
      </c>
      <c r="B1593" s="316" t="s">
        <v>4271</v>
      </c>
      <c r="C1593" s="316" t="s">
        <v>215</v>
      </c>
      <c r="D1593" s="318" t="s">
        <v>4272</v>
      </c>
      <c r="E1593" s="321" t="s">
        <v>184</v>
      </c>
      <c r="F1593" s="316" t="s">
        <v>215</v>
      </c>
      <c r="G1593" s="318" t="s">
        <v>4273</v>
      </c>
      <c r="H1593" s="316" t="str">
        <f>IF(OR(SUMPRODUCT(--('ENTR3-Field'!AA209:'ENTR3-Field'!AA220=""),--('ENTR3-Field'!AB209:'ENTR3-Field'!AB220=""))&gt;0,COUNTIF('ENTR3-Field'!AB209:'ENTR3-Field'!AB220,"O")&gt;0, COUNTIF('ENTR3-Field'!AB209:'ENTR3-Field'!AB220,"K")=12),"",SUM('ENTR3-Field'!AA209:'ENTR3-Field'!AA220))</f>
        <v/>
      </c>
      <c r="I1593" s="316" t="str">
        <f xml:space="preserve"> IF(AND(OR(COUNTIF('ENTR3-Field'!AB209:'ENTR3-Field'!AB220,"O")=12,COUNTIF('ENTR3-Field'!AB209:'ENTR3-Field'!AB220,"K")=12),SUM('ENTR3-Field'!AA209:'ENTR3-Field'!AA220)=0,ISNUMBER('ENTR3-Field'!AA221)),"",IF(COUNTIF('ENTR3-Field'!AB209:'ENTR3-Field'!AB220,"O")&gt;0,"O", IF(AND(COUNTIF('ENTR3-Field'!AB209:'ENTR3-Field'!AB220,'ENTR3-Field'!AB209)=12,OR('ENTR3-Field'!AB209="K",'ENTR3-Field'!AB209="W",'ENTR3-Field'!AB209="M")),UPPER('ENTR3-Field'!AB209),"")))</f>
        <v/>
      </c>
      <c r="J1593" s="321" t="s">
        <v>184</v>
      </c>
      <c r="K1593" s="322" t="str">
        <f>IF(AND(ISBLANK('ENTR3-Field'!AA221),$L$1593&lt;&gt;"M"),"",'ENTR3-Field'!AA221)</f>
        <v/>
      </c>
      <c r="L1593" s="316" t="str">
        <f>IF(ISBLANK('ENTR3-Field'!AB221),"",'ENTR3-Field'!AB221)</f>
        <v/>
      </c>
      <c r="M1593" s="317" t="str">
        <f t="shared" si="25"/>
        <v>OK</v>
      </c>
      <c r="N1593" s="342"/>
    </row>
    <row r="1594" spans="1:14" ht="22.5" x14ac:dyDescent="0.2">
      <c r="A1594" s="316" t="s">
        <v>389</v>
      </c>
      <c r="B1594" s="316" t="s">
        <v>4274</v>
      </c>
      <c r="C1594" s="316" t="s">
        <v>215</v>
      </c>
      <c r="D1594" s="318" t="s">
        <v>4275</v>
      </c>
      <c r="E1594" s="321" t="s">
        <v>184</v>
      </c>
      <c r="F1594" s="316" t="s">
        <v>215</v>
      </c>
      <c r="G1594" s="318" t="s">
        <v>4276</v>
      </c>
      <c r="H1594" s="316" t="str">
        <f>IF(OR(SUMPRODUCT(--('ENTR3-Field'!AA223:'ENTR3-Field'!AA234=""),--('ENTR3-Field'!AB223:'ENTR3-Field'!AB234=""))&gt;0,COUNTIF('ENTR3-Field'!AB223:'ENTR3-Field'!AB234,"O")&gt;0, COUNTIF('ENTR3-Field'!AB223:'ENTR3-Field'!AB234,"K")=12),"",SUM('ENTR3-Field'!AA223:'ENTR3-Field'!AA234))</f>
        <v/>
      </c>
      <c r="I1594" s="316" t="str">
        <f xml:space="preserve"> IF(AND(OR(COUNTIF('ENTR3-Field'!AB223:'ENTR3-Field'!AB234,"O")=12,COUNTIF('ENTR3-Field'!AB223:'ENTR3-Field'!AB234,"K")=12),SUM('ENTR3-Field'!AA223:'ENTR3-Field'!AA234)=0,ISNUMBER('ENTR3-Field'!AA235)),"",IF(COUNTIF('ENTR3-Field'!AB223:'ENTR3-Field'!AB234,"O")&gt;0,"O", IF(AND(COUNTIF('ENTR3-Field'!AB223:'ENTR3-Field'!AB234,'ENTR3-Field'!AB223)=12,OR('ENTR3-Field'!AB223="K",'ENTR3-Field'!AB223="W",'ENTR3-Field'!AB223="M")),UPPER('ENTR3-Field'!AB223),"")))</f>
        <v/>
      </c>
      <c r="J1594" s="321" t="s">
        <v>184</v>
      </c>
      <c r="K1594" s="322" t="str">
        <f>IF(AND(ISBLANK('ENTR3-Field'!AA235),$L$1594&lt;&gt;"M"),"",'ENTR3-Field'!AA235)</f>
        <v/>
      </c>
      <c r="L1594" s="316" t="str">
        <f>IF(ISBLANK('ENTR3-Field'!AB235),"",'ENTR3-Field'!AB235)</f>
        <v/>
      </c>
      <c r="M1594" s="317" t="str">
        <f t="shared" si="25"/>
        <v>OK</v>
      </c>
      <c r="N1594" s="342"/>
    </row>
    <row r="1595" spans="1:14" ht="22.5" x14ac:dyDescent="0.2">
      <c r="A1595" s="316" t="s">
        <v>389</v>
      </c>
      <c r="B1595" s="316" t="s">
        <v>4277</v>
      </c>
      <c r="C1595" s="316" t="s">
        <v>215</v>
      </c>
      <c r="D1595" s="318" t="s">
        <v>4278</v>
      </c>
      <c r="E1595" s="321" t="s">
        <v>184</v>
      </c>
      <c r="F1595" s="316" t="s">
        <v>215</v>
      </c>
      <c r="G1595" s="318" t="s">
        <v>4279</v>
      </c>
      <c r="H1595" s="316" t="str">
        <f>IF(OR(AND('ENTR3-Field'!AA209="",'ENTR3-Field'!AB209=""),AND('ENTR3-Field'!AA223="",'ENTR3-Field'!AB223=""),AND('ENTR3-Field'!AB209="K",'ENTR3-Field'!AB223="K"),OR('ENTR3-Field'!AB209="O",'ENTR3-Field'!AB223="O")),"",SUM('ENTR3-Field'!AA209,'ENTR3-Field'!AA223))</f>
        <v/>
      </c>
      <c r="I1595" s="316" t="str">
        <f>IF(AND(OR(AND('ENTR3-Field'!AB209="O",'ENTR3-Field'!AB223="O"),AND('ENTR3-Field'!AB209="K",'ENTR3-Field'!AB223="K")),SUM('ENTR3-Field'!AA209,'ENTR3-Field'!AA223)=0,ISNUMBER('ENTR3-Field'!AA237)),"",IF(OR('ENTR3-Field'!AB209="O",'ENTR3-Field'!AB223="O"),"O",IF(AND('ENTR3-Field'!AB209='ENTR3-Field'!AB223,OR('ENTR3-Field'!AB209="K",'ENTR3-Field'!AB209="W",'ENTR3-Field'!AB209="M")), UPPER('ENTR3-Field'!AB209),"")))</f>
        <v/>
      </c>
      <c r="J1595" s="321" t="s">
        <v>184</v>
      </c>
      <c r="K1595" s="322" t="str">
        <f>IF(AND(ISBLANK('ENTR3-Field'!AA237),$L$1595&lt;&gt;"M"),"",'ENTR3-Field'!AA237)</f>
        <v/>
      </c>
      <c r="L1595" s="316" t="str">
        <f>IF(ISBLANK('ENTR3-Field'!AB237),"",'ENTR3-Field'!AB237)</f>
        <v/>
      </c>
      <c r="M1595" s="317" t="str">
        <f t="shared" si="25"/>
        <v>OK</v>
      </c>
      <c r="N1595" s="342"/>
    </row>
    <row r="1596" spans="1:14" ht="22.5" x14ac:dyDescent="0.2">
      <c r="A1596" s="316" t="s">
        <v>389</v>
      </c>
      <c r="B1596" s="316" t="s">
        <v>4280</v>
      </c>
      <c r="C1596" s="316" t="s">
        <v>215</v>
      </c>
      <c r="D1596" s="318" t="s">
        <v>4281</v>
      </c>
      <c r="E1596" s="321" t="s">
        <v>184</v>
      </c>
      <c r="F1596" s="316" t="s">
        <v>215</v>
      </c>
      <c r="G1596" s="318" t="s">
        <v>4282</v>
      </c>
      <c r="H1596" s="316" t="str">
        <f>IF(OR(AND('ENTR3-Field'!AA210="",'ENTR3-Field'!AB210=""),AND('ENTR3-Field'!AA224="",'ENTR3-Field'!AB224=""),AND('ENTR3-Field'!AB210="K",'ENTR3-Field'!AB224="K"),OR('ENTR3-Field'!AB210="O",'ENTR3-Field'!AB224="O")),"",SUM('ENTR3-Field'!AA210,'ENTR3-Field'!AA224))</f>
        <v/>
      </c>
      <c r="I1596" s="316" t="str">
        <f>IF(AND(OR(AND('ENTR3-Field'!AB210="O",'ENTR3-Field'!AB224="O"),AND('ENTR3-Field'!AB210="K",'ENTR3-Field'!AB224="K")),SUM('ENTR3-Field'!AA210,'ENTR3-Field'!AA224)=0,ISNUMBER('ENTR3-Field'!AA238)),"",IF(OR('ENTR3-Field'!AB210="O",'ENTR3-Field'!AB224="O"),"O",IF(AND('ENTR3-Field'!AB210='ENTR3-Field'!AB224,OR('ENTR3-Field'!AB210="K",'ENTR3-Field'!AB210="W",'ENTR3-Field'!AB210="M")), UPPER('ENTR3-Field'!AB210),"")))</f>
        <v/>
      </c>
      <c r="J1596" s="321" t="s">
        <v>184</v>
      </c>
      <c r="K1596" s="322" t="str">
        <f>IF(AND(ISBLANK('ENTR3-Field'!AA238),$L$1596&lt;&gt;"M"),"",'ENTR3-Field'!AA238)</f>
        <v/>
      </c>
      <c r="L1596" s="316" t="str">
        <f>IF(ISBLANK('ENTR3-Field'!AB238),"",'ENTR3-Field'!AB238)</f>
        <v/>
      </c>
      <c r="M1596" s="317" t="str">
        <f t="shared" si="25"/>
        <v>OK</v>
      </c>
      <c r="N1596" s="342"/>
    </row>
    <row r="1597" spans="1:14" ht="22.5" x14ac:dyDescent="0.2">
      <c r="A1597" s="316" t="s">
        <v>389</v>
      </c>
      <c r="B1597" s="316" t="s">
        <v>4283</v>
      </c>
      <c r="C1597" s="316" t="s">
        <v>215</v>
      </c>
      <c r="D1597" s="318" t="s">
        <v>4284</v>
      </c>
      <c r="E1597" s="321" t="s">
        <v>184</v>
      </c>
      <c r="F1597" s="316" t="s">
        <v>215</v>
      </c>
      <c r="G1597" s="318" t="s">
        <v>4285</v>
      </c>
      <c r="H1597" s="316" t="str">
        <f>IF(OR(AND('ENTR3-Field'!AA211="",'ENTR3-Field'!AB211=""),AND('ENTR3-Field'!AA225="",'ENTR3-Field'!AB225=""),AND('ENTR3-Field'!AB211="K",'ENTR3-Field'!AB225="K"),OR('ENTR3-Field'!AB211="O",'ENTR3-Field'!AB225="O")),"",SUM('ENTR3-Field'!AA211,'ENTR3-Field'!AA225))</f>
        <v/>
      </c>
      <c r="I1597" s="316" t="str">
        <f>IF(AND(OR(AND('ENTR3-Field'!AB211="O",'ENTR3-Field'!AB225="O"),AND('ENTR3-Field'!AB211="K",'ENTR3-Field'!AB225="K")),SUM('ENTR3-Field'!AA211,'ENTR3-Field'!AA225)=0,ISNUMBER('ENTR3-Field'!AA239)),"",IF(OR('ENTR3-Field'!AB211="O",'ENTR3-Field'!AB225="O"),"O",IF(AND('ENTR3-Field'!AB211='ENTR3-Field'!AB225,OR('ENTR3-Field'!AB211="K",'ENTR3-Field'!AB211="W",'ENTR3-Field'!AB211="M")), UPPER('ENTR3-Field'!AB211),"")))</f>
        <v/>
      </c>
      <c r="J1597" s="321" t="s">
        <v>184</v>
      </c>
      <c r="K1597" s="322" t="str">
        <f>IF(AND(ISBLANK('ENTR3-Field'!AA239),$L$1597&lt;&gt;"M"),"",'ENTR3-Field'!AA239)</f>
        <v/>
      </c>
      <c r="L1597" s="316" t="str">
        <f>IF(ISBLANK('ENTR3-Field'!AB239),"",'ENTR3-Field'!AB239)</f>
        <v/>
      </c>
      <c r="M1597" s="317" t="str">
        <f t="shared" si="25"/>
        <v>OK</v>
      </c>
      <c r="N1597" s="342"/>
    </row>
    <row r="1598" spans="1:14" ht="22.5" x14ac:dyDescent="0.2">
      <c r="A1598" s="316" t="s">
        <v>389</v>
      </c>
      <c r="B1598" s="316" t="s">
        <v>4286</v>
      </c>
      <c r="C1598" s="316" t="s">
        <v>215</v>
      </c>
      <c r="D1598" s="318" t="s">
        <v>4287</v>
      </c>
      <c r="E1598" s="321" t="s">
        <v>184</v>
      </c>
      <c r="F1598" s="316" t="s">
        <v>215</v>
      </c>
      <c r="G1598" s="318" t="s">
        <v>4288</v>
      </c>
      <c r="H1598" s="316" t="str">
        <f>IF(OR(AND('ENTR3-Field'!AA212="",'ENTR3-Field'!AB212=""),AND('ENTR3-Field'!AA226="",'ENTR3-Field'!AB226=""),AND('ENTR3-Field'!AB212="K",'ENTR3-Field'!AB226="K"),OR('ENTR3-Field'!AB212="O",'ENTR3-Field'!AB226="O")),"",SUM('ENTR3-Field'!AA212,'ENTR3-Field'!AA226))</f>
        <v/>
      </c>
      <c r="I1598" s="316" t="str">
        <f>IF(AND(OR(AND('ENTR3-Field'!AB212="O",'ENTR3-Field'!AB226="O"),AND('ENTR3-Field'!AB212="K",'ENTR3-Field'!AB226="K")),SUM('ENTR3-Field'!AA212,'ENTR3-Field'!AA226)=0,ISNUMBER('ENTR3-Field'!AA240)),"",IF(OR('ENTR3-Field'!AB212="O",'ENTR3-Field'!AB226="O"),"O",IF(AND('ENTR3-Field'!AB212='ENTR3-Field'!AB226,OR('ENTR3-Field'!AB212="K",'ENTR3-Field'!AB212="W",'ENTR3-Field'!AB212="M")), UPPER('ENTR3-Field'!AB212),"")))</f>
        <v/>
      </c>
      <c r="J1598" s="321" t="s">
        <v>184</v>
      </c>
      <c r="K1598" s="322" t="str">
        <f>IF(AND(ISBLANK('ENTR3-Field'!AA240),$L$1598&lt;&gt;"M"),"",'ENTR3-Field'!AA240)</f>
        <v/>
      </c>
      <c r="L1598" s="316" t="str">
        <f>IF(ISBLANK('ENTR3-Field'!AB240),"",'ENTR3-Field'!AB240)</f>
        <v/>
      </c>
      <c r="M1598" s="317" t="str">
        <f t="shared" si="25"/>
        <v>OK</v>
      </c>
      <c r="N1598" s="342"/>
    </row>
    <row r="1599" spans="1:14" ht="22.5" x14ac:dyDescent="0.2">
      <c r="A1599" s="316" t="s">
        <v>389</v>
      </c>
      <c r="B1599" s="316" t="s">
        <v>4289</v>
      </c>
      <c r="C1599" s="316" t="s">
        <v>215</v>
      </c>
      <c r="D1599" s="318" t="s">
        <v>4290</v>
      </c>
      <c r="E1599" s="321" t="s">
        <v>184</v>
      </c>
      <c r="F1599" s="316" t="s">
        <v>215</v>
      </c>
      <c r="G1599" s="318" t="s">
        <v>4291</v>
      </c>
      <c r="H1599" s="316" t="str">
        <f>IF(OR(AND('ENTR3-Field'!AA213="",'ENTR3-Field'!AB213=""),AND('ENTR3-Field'!AA227="",'ENTR3-Field'!AB227=""),AND('ENTR3-Field'!AB213="K",'ENTR3-Field'!AB227="K"),OR('ENTR3-Field'!AB213="O",'ENTR3-Field'!AB227="O")),"",SUM('ENTR3-Field'!AA213,'ENTR3-Field'!AA227))</f>
        <v/>
      </c>
      <c r="I1599" s="316" t="str">
        <f>IF(AND(OR(AND('ENTR3-Field'!AB213="O",'ENTR3-Field'!AB227="O"),AND('ENTR3-Field'!AB213="K",'ENTR3-Field'!AB227="K")),SUM('ENTR3-Field'!AA213,'ENTR3-Field'!AA227)=0,ISNUMBER('ENTR3-Field'!AA241)),"",IF(OR('ENTR3-Field'!AB213="O",'ENTR3-Field'!AB227="O"),"O",IF(AND('ENTR3-Field'!AB213='ENTR3-Field'!AB227,OR('ENTR3-Field'!AB213="K",'ENTR3-Field'!AB213="W",'ENTR3-Field'!AB213="M")), UPPER('ENTR3-Field'!AB213),"")))</f>
        <v/>
      </c>
      <c r="J1599" s="321" t="s">
        <v>184</v>
      </c>
      <c r="K1599" s="322" t="str">
        <f>IF(AND(ISBLANK('ENTR3-Field'!AA241),$L$1599&lt;&gt;"M"),"",'ENTR3-Field'!AA241)</f>
        <v/>
      </c>
      <c r="L1599" s="316" t="str">
        <f>IF(ISBLANK('ENTR3-Field'!AB241),"",'ENTR3-Field'!AB241)</f>
        <v/>
      </c>
      <c r="M1599" s="317" t="str">
        <f t="shared" si="25"/>
        <v>OK</v>
      </c>
      <c r="N1599" s="342"/>
    </row>
    <row r="1600" spans="1:14" ht="22.5" x14ac:dyDescent="0.2">
      <c r="A1600" s="316" t="s">
        <v>389</v>
      </c>
      <c r="B1600" s="316" t="s">
        <v>4292</v>
      </c>
      <c r="C1600" s="316" t="s">
        <v>215</v>
      </c>
      <c r="D1600" s="318" t="s">
        <v>4293</v>
      </c>
      <c r="E1600" s="321" t="s">
        <v>184</v>
      </c>
      <c r="F1600" s="316" t="s">
        <v>215</v>
      </c>
      <c r="G1600" s="318" t="s">
        <v>4294</v>
      </c>
      <c r="H1600" s="316" t="str">
        <f>IF(OR(AND('ENTR3-Field'!AA214="",'ENTR3-Field'!AB214=""),AND('ENTR3-Field'!AA228="",'ENTR3-Field'!AB228=""),AND('ENTR3-Field'!AB214="K",'ENTR3-Field'!AB228="K"),OR('ENTR3-Field'!AB214="O",'ENTR3-Field'!AB228="O")),"",SUM('ENTR3-Field'!AA214,'ENTR3-Field'!AA228))</f>
        <v/>
      </c>
      <c r="I1600" s="316" t="str">
        <f>IF(AND(OR(AND('ENTR3-Field'!AB214="O",'ENTR3-Field'!AB228="O"),AND('ENTR3-Field'!AB214="K",'ENTR3-Field'!AB228="K")),SUM('ENTR3-Field'!AA214,'ENTR3-Field'!AA228)=0,ISNUMBER('ENTR3-Field'!AA242)),"",IF(OR('ENTR3-Field'!AB214="O",'ENTR3-Field'!AB228="O"),"O",IF(AND('ENTR3-Field'!AB214='ENTR3-Field'!AB228,OR('ENTR3-Field'!AB214="K",'ENTR3-Field'!AB214="W",'ENTR3-Field'!AB214="M")), UPPER('ENTR3-Field'!AB214),"")))</f>
        <v/>
      </c>
      <c r="J1600" s="321" t="s">
        <v>184</v>
      </c>
      <c r="K1600" s="322" t="str">
        <f>IF(AND(ISBLANK('ENTR3-Field'!AA242),$L$1600&lt;&gt;"M"),"",'ENTR3-Field'!AA242)</f>
        <v/>
      </c>
      <c r="L1600" s="316" t="str">
        <f>IF(ISBLANK('ENTR3-Field'!AB242),"",'ENTR3-Field'!AB242)</f>
        <v/>
      </c>
      <c r="M1600" s="317" t="str">
        <f t="shared" si="25"/>
        <v>OK</v>
      </c>
      <c r="N1600" s="342"/>
    </row>
    <row r="1601" spans="1:14" ht="22.5" x14ac:dyDescent="0.2">
      <c r="A1601" s="316" t="s">
        <v>389</v>
      </c>
      <c r="B1601" s="316" t="s">
        <v>4295</v>
      </c>
      <c r="C1601" s="316" t="s">
        <v>215</v>
      </c>
      <c r="D1601" s="318" t="s">
        <v>4296</v>
      </c>
      <c r="E1601" s="321" t="s">
        <v>184</v>
      </c>
      <c r="F1601" s="316" t="s">
        <v>215</v>
      </c>
      <c r="G1601" s="318" t="s">
        <v>4297</v>
      </c>
      <c r="H1601" s="316" t="str">
        <f>IF(OR(AND('ENTR3-Field'!AA215="",'ENTR3-Field'!AB215=""),AND('ENTR3-Field'!AA229="",'ENTR3-Field'!AB229=""),AND('ENTR3-Field'!AB215="K",'ENTR3-Field'!AB229="K"),OR('ENTR3-Field'!AB215="O",'ENTR3-Field'!AB229="O")),"",SUM('ENTR3-Field'!AA215,'ENTR3-Field'!AA229))</f>
        <v/>
      </c>
      <c r="I1601" s="316" t="str">
        <f>IF(AND(OR(AND('ENTR3-Field'!AB215="O",'ENTR3-Field'!AB229="O"),AND('ENTR3-Field'!AB215="K",'ENTR3-Field'!AB229="K")),SUM('ENTR3-Field'!AA215,'ENTR3-Field'!AA229)=0,ISNUMBER('ENTR3-Field'!AA243)),"",IF(OR('ENTR3-Field'!AB215="O",'ENTR3-Field'!AB229="O"),"O",IF(AND('ENTR3-Field'!AB215='ENTR3-Field'!AB229,OR('ENTR3-Field'!AB215="K",'ENTR3-Field'!AB215="W",'ENTR3-Field'!AB215="M")), UPPER('ENTR3-Field'!AB215),"")))</f>
        <v/>
      </c>
      <c r="J1601" s="321" t="s">
        <v>184</v>
      </c>
      <c r="K1601" s="322" t="str">
        <f>IF(AND(ISBLANK('ENTR3-Field'!AA243),$L$1601&lt;&gt;"M"),"",'ENTR3-Field'!AA243)</f>
        <v/>
      </c>
      <c r="L1601" s="316" t="str">
        <f>IF(ISBLANK('ENTR3-Field'!AB243),"",'ENTR3-Field'!AB243)</f>
        <v/>
      </c>
      <c r="M1601" s="317" t="str">
        <f t="shared" ref="M1601:M1664" si="26">IF(AND(ISNUMBER(H1601),ISNUMBER(K1601)),IF(OR(ROUND(H1601,0)&lt;&gt;ROUND(K1601,0),I1601&lt;&gt;L1601),"Check","OK"),IF(OR(AND(H1601&lt;&gt;K1601,I1601&lt;&gt;"M",L1601&lt;&gt;"M"),I1601&lt;&gt;L1601),"Check","OK"))</f>
        <v>OK</v>
      </c>
      <c r="N1601" s="342"/>
    </row>
    <row r="1602" spans="1:14" ht="22.5" x14ac:dyDescent="0.2">
      <c r="A1602" s="316" t="s">
        <v>389</v>
      </c>
      <c r="B1602" s="316" t="s">
        <v>4298</v>
      </c>
      <c r="C1602" s="316" t="s">
        <v>215</v>
      </c>
      <c r="D1602" s="318" t="s">
        <v>4299</v>
      </c>
      <c r="E1602" s="321" t="s">
        <v>184</v>
      </c>
      <c r="F1602" s="316" t="s">
        <v>215</v>
      </c>
      <c r="G1602" s="318" t="s">
        <v>4300</v>
      </c>
      <c r="H1602" s="316" t="str">
        <f>IF(OR(AND('ENTR3-Field'!AA216="",'ENTR3-Field'!AB216=""),AND('ENTR3-Field'!AA230="",'ENTR3-Field'!AB230=""),AND('ENTR3-Field'!AB216="K",'ENTR3-Field'!AB230="K"),OR('ENTR3-Field'!AB216="O",'ENTR3-Field'!AB230="O")),"",SUM('ENTR3-Field'!AA216,'ENTR3-Field'!AA230))</f>
        <v/>
      </c>
      <c r="I1602" s="316" t="str">
        <f>IF(AND(OR(AND('ENTR3-Field'!AB216="O",'ENTR3-Field'!AB230="O"),AND('ENTR3-Field'!AB216="K",'ENTR3-Field'!AB230="K")),SUM('ENTR3-Field'!AA216,'ENTR3-Field'!AA230)=0,ISNUMBER('ENTR3-Field'!AA244)),"",IF(OR('ENTR3-Field'!AB216="O",'ENTR3-Field'!AB230="O"),"O",IF(AND('ENTR3-Field'!AB216='ENTR3-Field'!AB230,OR('ENTR3-Field'!AB216="K",'ENTR3-Field'!AB216="W",'ENTR3-Field'!AB216="M")), UPPER('ENTR3-Field'!AB216),"")))</f>
        <v/>
      </c>
      <c r="J1602" s="321" t="s">
        <v>184</v>
      </c>
      <c r="K1602" s="322" t="str">
        <f>IF(AND(ISBLANK('ENTR3-Field'!AA244),$L$1602&lt;&gt;"M"),"",'ENTR3-Field'!AA244)</f>
        <v/>
      </c>
      <c r="L1602" s="316" t="str">
        <f>IF(ISBLANK('ENTR3-Field'!AB244),"",'ENTR3-Field'!AB244)</f>
        <v/>
      </c>
      <c r="M1602" s="317" t="str">
        <f t="shared" si="26"/>
        <v>OK</v>
      </c>
      <c r="N1602" s="342"/>
    </row>
    <row r="1603" spans="1:14" ht="22.5" x14ac:dyDescent="0.2">
      <c r="A1603" s="316" t="s">
        <v>389</v>
      </c>
      <c r="B1603" s="316" t="s">
        <v>4301</v>
      </c>
      <c r="C1603" s="316" t="s">
        <v>215</v>
      </c>
      <c r="D1603" s="318" t="s">
        <v>4302</v>
      </c>
      <c r="E1603" s="321" t="s">
        <v>184</v>
      </c>
      <c r="F1603" s="316" t="s">
        <v>215</v>
      </c>
      <c r="G1603" s="318" t="s">
        <v>4303</v>
      </c>
      <c r="H1603" s="316" t="str">
        <f>IF(OR(AND('ENTR3-Field'!AA217="",'ENTR3-Field'!AB217=""),AND('ENTR3-Field'!AA231="",'ENTR3-Field'!AB231=""),AND('ENTR3-Field'!AB217="K",'ENTR3-Field'!AB231="K"),OR('ENTR3-Field'!AB217="O",'ENTR3-Field'!AB231="O")),"",SUM('ENTR3-Field'!AA217,'ENTR3-Field'!AA231))</f>
        <v/>
      </c>
      <c r="I1603" s="316" t="str">
        <f>IF(AND(OR(AND('ENTR3-Field'!AB217="O",'ENTR3-Field'!AB231="O"),AND('ENTR3-Field'!AB217="K",'ENTR3-Field'!AB231="K")),SUM('ENTR3-Field'!AA217,'ENTR3-Field'!AA231)=0,ISNUMBER('ENTR3-Field'!AA245)),"",IF(OR('ENTR3-Field'!AB217="O",'ENTR3-Field'!AB231="O"),"O",IF(AND('ENTR3-Field'!AB217='ENTR3-Field'!AB231,OR('ENTR3-Field'!AB217="K",'ENTR3-Field'!AB217="W",'ENTR3-Field'!AB217="M")), UPPER('ENTR3-Field'!AB217),"")))</f>
        <v/>
      </c>
      <c r="J1603" s="321" t="s">
        <v>184</v>
      </c>
      <c r="K1603" s="322" t="str">
        <f>IF(AND(ISBLANK('ENTR3-Field'!AA245),$L$1603&lt;&gt;"M"),"",'ENTR3-Field'!AA245)</f>
        <v/>
      </c>
      <c r="L1603" s="316" t="str">
        <f>IF(ISBLANK('ENTR3-Field'!AB245),"",'ENTR3-Field'!AB245)</f>
        <v/>
      </c>
      <c r="M1603" s="317" t="str">
        <f t="shared" si="26"/>
        <v>OK</v>
      </c>
      <c r="N1603" s="342"/>
    </row>
    <row r="1604" spans="1:14" ht="22.5" x14ac:dyDescent="0.2">
      <c r="A1604" s="316" t="s">
        <v>389</v>
      </c>
      <c r="B1604" s="316" t="s">
        <v>4304</v>
      </c>
      <c r="C1604" s="316" t="s">
        <v>215</v>
      </c>
      <c r="D1604" s="318" t="s">
        <v>4305</v>
      </c>
      <c r="E1604" s="321" t="s">
        <v>184</v>
      </c>
      <c r="F1604" s="316" t="s">
        <v>215</v>
      </c>
      <c r="G1604" s="318" t="s">
        <v>4306</v>
      </c>
      <c r="H1604" s="316" t="str">
        <f>IF(OR(AND('ENTR3-Field'!AA218="",'ENTR3-Field'!AB218=""),AND('ENTR3-Field'!AA232="",'ENTR3-Field'!AB232=""),AND('ENTR3-Field'!AB218="K",'ENTR3-Field'!AB232="K"),OR('ENTR3-Field'!AB218="O",'ENTR3-Field'!AB232="O")),"",SUM('ENTR3-Field'!AA218,'ENTR3-Field'!AA232))</f>
        <v/>
      </c>
      <c r="I1604" s="316" t="str">
        <f>IF(AND(OR(AND('ENTR3-Field'!AB218="O",'ENTR3-Field'!AB232="O"),AND('ENTR3-Field'!AB218="K",'ENTR3-Field'!AB232="K")),SUM('ENTR3-Field'!AA218,'ENTR3-Field'!AA232)=0,ISNUMBER('ENTR3-Field'!AA246)),"",IF(OR('ENTR3-Field'!AB218="O",'ENTR3-Field'!AB232="O"),"O",IF(AND('ENTR3-Field'!AB218='ENTR3-Field'!AB232,OR('ENTR3-Field'!AB218="K",'ENTR3-Field'!AB218="W",'ENTR3-Field'!AB218="M")), UPPER('ENTR3-Field'!AB218),"")))</f>
        <v/>
      </c>
      <c r="J1604" s="321" t="s">
        <v>184</v>
      </c>
      <c r="K1604" s="322" t="str">
        <f>IF(AND(ISBLANK('ENTR3-Field'!AA246),$L$1604&lt;&gt;"M"),"",'ENTR3-Field'!AA246)</f>
        <v/>
      </c>
      <c r="L1604" s="316" t="str">
        <f>IF(ISBLANK('ENTR3-Field'!AB246),"",'ENTR3-Field'!AB246)</f>
        <v/>
      </c>
      <c r="M1604" s="317" t="str">
        <f t="shared" si="26"/>
        <v>OK</v>
      </c>
      <c r="N1604" s="342"/>
    </row>
    <row r="1605" spans="1:14" ht="22.5" x14ac:dyDescent="0.2">
      <c r="A1605" s="316" t="s">
        <v>389</v>
      </c>
      <c r="B1605" s="316" t="s">
        <v>4307</v>
      </c>
      <c r="C1605" s="316" t="s">
        <v>215</v>
      </c>
      <c r="D1605" s="318" t="s">
        <v>4308</v>
      </c>
      <c r="E1605" s="321" t="s">
        <v>184</v>
      </c>
      <c r="F1605" s="316" t="s">
        <v>215</v>
      </c>
      <c r="G1605" s="318" t="s">
        <v>4309</v>
      </c>
      <c r="H1605" s="316" t="str">
        <f>IF(OR(AND('ENTR3-Field'!AA219="",'ENTR3-Field'!AB219=""),AND('ENTR3-Field'!AA233="",'ENTR3-Field'!AB233=""),AND('ENTR3-Field'!AB219="K",'ENTR3-Field'!AB233="K"),OR('ENTR3-Field'!AB219="O",'ENTR3-Field'!AB233="O")),"",SUM('ENTR3-Field'!AA219,'ENTR3-Field'!AA233))</f>
        <v/>
      </c>
      <c r="I1605" s="316" t="str">
        <f>IF(AND(OR(AND('ENTR3-Field'!AB219="O",'ENTR3-Field'!AB233="O"),AND('ENTR3-Field'!AB219="K",'ENTR3-Field'!AB233="K")),SUM('ENTR3-Field'!AA219,'ENTR3-Field'!AA233)=0,ISNUMBER('ENTR3-Field'!AA247)),"",IF(OR('ENTR3-Field'!AB219="O",'ENTR3-Field'!AB233="O"),"O",IF(AND('ENTR3-Field'!AB219='ENTR3-Field'!AB233,OR('ENTR3-Field'!AB219="K",'ENTR3-Field'!AB219="W",'ENTR3-Field'!AB219="M")), UPPER('ENTR3-Field'!AB219),"")))</f>
        <v/>
      </c>
      <c r="J1605" s="321" t="s">
        <v>184</v>
      </c>
      <c r="K1605" s="322" t="str">
        <f>IF(AND(ISBLANK('ENTR3-Field'!AA247),$L$1605&lt;&gt;"M"),"",'ENTR3-Field'!AA247)</f>
        <v/>
      </c>
      <c r="L1605" s="316" t="str">
        <f>IF(ISBLANK('ENTR3-Field'!AB247),"",'ENTR3-Field'!AB247)</f>
        <v/>
      </c>
      <c r="M1605" s="317" t="str">
        <f t="shared" si="26"/>
        <v>OK</v>
      </c>
      <c r="N1605" s="342"/>
    </row>
    <row r="1606" spans="1:14" ht="22.5" x14ac:dyDescent="0.2">
      <c r="A1606" s="316" t="s">
        <v>389</v>
      </c>
      <c r="B1606" s="316" t="s">
        <v>4310</v>
      </c>
      <c r="C1606" s="316" t="s">
        <v>215</v>
      </c>
      <c r="D1606" s="318" t="s">
        <v>4311</v>
      </c>
      <c r="E1606" s="321" t="s">
        <v>184</v>
      </c>
      <c r="F1606" s="316" t="s">
        <v>215</v>
      </c>
      <c r="G1606" s="318" t="s">
        <v>4312</v>
      </c>
      <c r="H1606" s="316" t="str">
        <f>IF(OR(AND('ENTR3-Field'!AA220="",'ENTR3-Field'!AB220=""),AND('ENTR3-Field'!AA234="",'ENTR3-Field'!AB234=""),AND('ENTR3-Field'!AB220="K",'ENTR3-Field'!AB234="K"),OR('ENTR3-Field'!AB220="O",'ENTR3-Field'!AB234="O")),"",SUM('ENTR3-Field'!AA220,'ENTR3-Field'!AA234))</f>
        <v/>
      </c>
      <c r="I1606" s="316" t="str">
        <f>IF(AND(OR(AND('ENTR3-Field'!AB220="O",'ENTR3-Field'!AB234="O"),AND('ENTR3-Field'!AB220="K",'ENTR3-Field'!AB234="K")),SUM('ENTR3-Field'!AA220,'ENTR3-Field'!AA234)=0,ISNUMBER('ENTR3-Field'!AA248)),"",IF(OR('ENTR3-Field'!AB220="O",'ENTR3-Field'!AB234="O"),"O",IF(AND('ENTR3-Field'!AB220='ENTR3-Field'!AB234,OR('ENTR3-Field'!AB220="K",'ENTR3-Field'!AB220="W",'ENTR3-Field'!AB220="M")), UPPER('ENTR3-Field'!AB220),"")))</f>
        <v/>
      </c>
      <c r="J1606" s="321" t="s">
        <v>184</v>
      </c>
      <c r="K1606" s="322" t="str">
        <f>IF(AND(ISBLANK('ENTR3-Field'!AA248),$L$1606&lt;&gt;"M"),"",'ENTR3-Field'!AA248)</f>
        <v/>
      </c>
      <c r="L1606" s="316" t="str">
        <f>IF(ISBLANK('ENTR3-Field'!AB248),"",'ENTR3-Field'!AB248)</f>
        <v/>
      </c>
      <c r="M1606" s="317" t="str">
        <f t="shared" si="26"/>
        <v>OK</v>
      </c>
      <c r="N1606" s="342"/>
    </row>
    <row r="1607" spans="1:14" ht="22.5" x14ac:dyDescent="0.2">
      <c r="A1607" s="316" t="s">
        <v>389</v>
      </c>
      <c r="B1607" s="316" t="s">
        <v>4313</v>
      </c>
      <c r="C1607" s="316" t="s">
        <v>215</v>
      </c>
      <c r="D1607" s="318" t="s">
        <v>4314</v>
      </c>
      <c r="E1607" s="321" t="s">
        <v>184</v>
      </c>
      <c r="F1607" s="316" t="s">
        <v>215</v>
      </c>
      <c r="G1607" s="318" t="s">
        <v>4315</v>
      </c>
      <c r="H1607" s="316" t="str">
        <f>IF(OR(AND('ENTR3-Field'!AA221="",'ENTR3-Field'!AB221=""),AND('ENTR3-Field'!AA235="",'ENTR3-Field'!AB235=""),AND('ENTR3-Field'!AB221="K",'ENTR3-Field'!AB235="K"),OR('ENTR3-Field'!AB221="O",'ENTR3-Field'!AB235="O")),"",SUM('ENTR3-Field'!AA221,'ENTR3-Field'!AA235))</f>
        <v/>
      </c>
      <c r="I1607" s="316" t="str">
        <f>IF(AND(OR(AND('ENTR3-Field'!AB221="O",'ENTR3-Field'!AB235="O"),AND('ENTR3-Field'!AB221="K",'ENTR3-Field'!AB235="K")),SUM('ENTR3-Field'!AA221,'ENTR3-Field'!AA235)=0,ISNUMBER('ENTR3-Field'!AA249)),"",IF(OR('ENTR3-Field'!AB221="O",'ENTR3-Field'!AB235="O"),"O",IF(AND('ENTR3-Field'!AB221='ENTR3-Field'!AB235,OR('ENTR3-Field'!AB221="K",'ENTR3-Field'!AB221="W",'ENTR3-Field'!AB221="M")), UPPER('ENTR3-Field'!AB221),"")))</f>
        <v/>
      </c>
      <c r="J1607" s="321" t="s">
        <v>184</v>
      </c>
      <c r="K1607" s="322" t="str">
        <f>IF(AND(ISBLANK('ENTR3-Field'!AA249),$L$1607&lt;&gt;"M"),"",'ENTR3-Field'!AA249)</f>
        <v/>
      </c>
      <c r="L1607" s="316" t="str">
        <f>IF(ISBLANK('ENTR3-Field'!AB249),"",'ENTR3-Field'!AB249)</f>
        <v/>
      </c>
      <c r="M1607" s="317" t="str">
        <f t="shared" si="26"/>
        <v>OK</v>
      </c>
      <c r="N1607" s="342"/>
    </row>
    <row r="1608" spans="1:14" x14ac:dyDescent="0.2">
      <c r="A1608" s="316" t="s">
        <v>389</v>
      </c>
      <c r="B1608" s="316" t="s">
        <v>4316</v>
      </c>
      <c r="C1608" s="316" t="s">
        <v>215</v>
      </c>
      <c r="D1608" s="318" t="s">
        <v>4317</v>
      </c>
      <c r="E1608" s="321" t="s">
        <v>184</v>
      </c>
      <c r="F1608" s="316" t="s">
        <v>215</v>
      </c>
      <c r="G1608" s="318" t="s">
        <v>691</v>
      </c>
      <c r="H1608" s="316" t="str">
        <f>IF(OR(AND('ENTR3-Field'!AD31="",'ENTR3-Field'!AE31=""),AND('ENTR3-Field'!AD90="",'ENTR3-Field'!AE90=""),AND('ENTR3-Field'!AE31="K",'ENTR3-Field'!AE90="K"),OR('ENTR3-Field'!AE31="O",'ENTR3-Field'!AE90="O")),"",SUM('ENTR3-Field'!AD31,'ENTR3-Field'!AD90))</f>
        <v/>
      </c>
      <c r="I1608" s="316" t="str">
        <f>IF(AND(OR(AND('ENTR3-Field'!AE31="O",'ENTR3-Field'!AE90="O"),AND('ENTR3-Field'!AE31="K",'ENTR3-Field'!AE90="K")),SUM('ENTR3-Field'!AD31,'ENTR3-Field'!AD90)=0,ISNUMBER('ENTR3-Field'!AD149)),"",IF(OR('ENTR3-Field'!AE31="O",'ENTR3-Field'!AE90="O"),"O",IF(AND('ENTR3-Field'!AE31='ENTR3-Field'!AE90,OR('ENTR3-Field'!AE31="K",'ENTR3-Field'!AE31="W",'ENTR3-Field'!AE31="M")), UPPER('ENTR3-Field'!AE31),"")))</f>
        <v/>
      </c>
      <c r="J1608" s="321" t="s">
        <v>184</v>
      </c>
      <c r="K1608" s="322" t="str">
        <f>IF(AND(ISBLANK('ENTR3-Field'!AD149),$L$1608&lt;&gt;"M"),"",'ENTR3-Field'!AD149)</f>
        <v/>
      </c>
      <c r="L1608" s="316" t="str">
        <f>IF(ISBLANK('ENTR3-Field'!AE149),"",'ENTR3-Field'!AE149)</f>
        <v/>
      </c>
      <c r="M1608" s="317" t="str">
        <f t="shared" si="26"/>
        <v>OK</v>
      </c>
      <c r="N1608" s="342"/>
    </row>
    <row r="1609" spans="1:14" x14ac:dyDescent="0.2">
      <c r="A1609" s="316" t="s">
        <v>389</v>
      </c>
      <c r="B1609" s="316" t="s">
        <v>4318</v>
      </c>
      <c r="C1609" s="316" t="s">
        <v>215</v>
      </c>
      <c r="D1609" s="318" t="s">
        <v>4319</v>
      </c>
      <c r="E1609" s="321" t="s">
        <v>184</v>
      </c>
      <c r="F1609" s="316" t="s">
        <v>215</v>
      </c>
      <c r="G1609" s="318" t="s">
        <v>694</v>
      </c>
      <c r="H1609" s="316" t="str">
        <f>IF(OR(AND('ENTR3-Field'!AD32="",'ENTR3-Field'!AE32=""),AND('ENTR3-Field'!AD91="",'ENTR3-Field'!AE91=""),AND('ENTR3-Field'!AE32="K",'ENTR3-Field'!AE91="K"),OR('ENTR3-Field'!AE32="O",'ENTR3-Field'!AE91="O")),"",SUM('ENTR3-Field'!AD32,'ENTR3-Field'!AD91))</f>
        <v/>
      </c>
      <c r="I1609" s="316" t="str">
        <f>IF(AND(OR(AND('ENTR3-Field'!AE32="O",'ENTR3-Field'!AE91="O"),AND('ENTR3-Field'!AE32="K",'ENTR3-Field'!AE91="K")),SUM('ENTR3-Field'!AD32,'ENTR3-Field'!AD91)=0,ISNUMBER('ENTR3-Field'!AD150)),"",IF(OR('ENTR3-Field'!AE32="O",'ENTR3-Field'!AE91="O"),"O",IF(AND('ENTR3-Field'!AE32='ENTR3-Field'!AE91,OR('ENTR3-Field'!AE32="K",'ENTR3-Field'!AE32="W",'ENTR3-Field'!AE32="M")), UPPER('ENTR3-Field'!AE32),"")))</f>
        <v/>
      </c>
      <c r="J1609" s="321" t="s">
        <v>184</v>
      </c>
      <c r="K1609" s="322" t="str">
        <f>IF(AND(ISBLANK('ENTR3-Field'!AD150),$L$1609&lt;&gt;"M"),"",'ENTR3-Field'!AD150)</f>
        <v/>
      </c>
      <c r="L1609" s="316" t="str">
        <f>IF(ISBLANK('ENTR3-Field'!AE150),"",'ENTR3-Field'!AE150)</f>
        <v/>
      </c>
      <c r="M1609" s="317" t="str">
        <f t="shared" si="26"/>
        <v>OK</v>
      </c>
      <c r="N1609" s="342"/>
    </row>
    <row r="1610" spans="1:14" x14ac:dyDescent="0.2">
      <c r="A1610" s="316" t="s">
        <v>389</v>
      </c>
      <c r="B1610" s="316" t="s">
        <v>4320</v>
      </c>
      <c r="C1610" s="316" t="s">
        <v>215</v>
      </c>
      <c r="D1610" s="318" t="s">
        <v>4321</v>
      </c>
      <c r="E1610" s="321" t="s">
        <v>184</v>
      </c>
      <c r="F1610" s="316" t="s">
        <v>215</v>
      </c>
      <c r="G1610" s="318" t="s">
        <v>697</v>
      </c>
      <c r="H1610" s="316" t="str">
        <f>IF(OR(AND('ENTR3-Field'!AD33="",'ENTR3-Field'!AE33=""),AND('ENTR3-Field'!AD92="",'ENTR3-Field'!AE92=""),AND('ENTR3-Field'!AE33="K",'ENTR3-Field'!AE92="K"),OR('ENTR3-Field'!AE33="O",'ENTR3-Field'!AE92="O")),"",SUM('ENTR3-Field'!AD33,'ENTR3-Field'!AD92))</f>
        <v/>
      </c>
      <c r="I1610" s="316" t="str">
        <f>IF(AND(OR(AND('ENTR3-Field'!AE33="O",'ENTR3-Field'!AE92="O"),AND('ENTR3-Field'!AE33="K",'ENTR3-Field'!AE92="K")),SUM('ENTR3-Field'!AD33,'ENTR3-Field'!AD92)=0,ISNUMBER('ENTR3-Field'!AD151)),"",IF(OR('ENTR3-Field'!AE33="O",'ENTR3-Field'!AE92="O"),"O",IF(AND('ENTR3-Field'!AE33='ENTR3-Field'!AE92,OR('ENTR3-Field'!AE33="K",'ENTR3-Field'!AE33="W",'ENTR3-Field'!AE33="M")), UPPER('ENTR3-Field'!AE33),"")))</f>
        <v/>
      </c>
      <c r="J1610" s="321" t="s">
        <v>184</v>
      </c>
      <c r="K1610" s="322" t="str">
        <f>IF(AND(ISBLANK('ENTR3-Field'!AD151),$L$1610&lt;&gt;"M"),"",'ENTR3-Field'!AD151)</f>
        <v/>
      </c>
      <c r="L1610" s="316" t="str">
        <f>IF(ISBLANK('ENTR3-Field'!AE151),"",'ENTR3-Field'!AE151)</f>
        <v/>
      </c>
      <c r="M1610" s="317" t="str">
        <f t="shared" si="26"/>
        <v>OK</v>
      </c>
      <c r="N1610" s="342"/>
    </row>
    <row r="1611" spans="1:14" x14ac:dyDescent="0.2">
      <c r="A1611" s="316" t="s">
        <v>389</v>
      </c>
      <c r="B1611" s="316" t="s">
        <v>4322</v>
      </c>
      <c r="C1611" s="316" t="s">
        <v>215</v>
      </c>
      <c r="D1611" s="318" t="s">
        <v>4323</v>
      </c>
      <c r="E1611" s="321" t="s">
        <v>184</v>
      </c>
      <c r="F1611" s="316" t="s">
        <v>215</v>
      </c>
      <c r="G1611" s="318" t="s">
        <v>700</v>
      </c>
      <c r="H1611" s="316" t="str">
        <f>IF(OR(AND('ENTR3-Field'!AD34="",'ENTR3-Field'!AE34=""),AND('ENTR3-Field'!AD93="",'ENTR3-Field'!AE93=""),AND('ENTR3-Field'!AE34="K",'ENTR3-Field'!AE93="K"),OR('ENTR3-Field'!AE34="O",'ENTR3-Field'!AE93="O")),"",SUM('ENTR3-Field'!AD34,'ENTR3-Field'!AD93))</f>
        <v/>
      </c>
      <c r="I1611" s="316" t="str">
        <f>IF(AND(OR(AND('ENTR3-Field'!AE34="O",'ENTR3-Field'!AE93="O"),AND('ENTR3-Field'!AE34="K",'ENTR3-Field'!AE93="K")),SUM('ENTR3-Field'!AD34,'ENTR3-Field'!AD93)=0,ISNUMBER('ENTR3-Field'!AD152)),"",IF(OR('ENTR3-Field'!AE34="O",'ENTR3-Field'!AE93="O"),"O",IF(AND('ENTR3-Field'!AE34='ENTR3-Field'!AE93,OR('ENTR3-Field'!AE34="K",'ENTR3-Field'!AE34="W",'ENTR3-Field'!AE34="M")), UPPER('ENTR3-Field'!AE34),"")))</f>
        <v/>
      </c>
      <c r="J1611" s="321" t="s">
        <v>184</v>
      </c>
      <c r="K1611" s="322" t="str">
        <f>IF(AND(ISBLANK('ENTR3-Field'!AD152),$L$1611&lt;&gt;"M"),"",'ENTR3-Field'!AD152)</f>
        <v/>
      </c>
      <c r="L1611" s="316" t="str">
        <f>IF(ISBLANK('ENTR3-Field'!AE152),"",'ENTR3-Field'!AE152)</f>
        <v/>
      </c>
      <c r="M1611" s="317" t="str">
        <f t="shared" si="26"/>
        <v>OK</v>
      </c>
      <c r="N1611" s="342"/>
    </row>
    <row r="1612" spans="1:14" x14ac:dyDescent="0.2">
      <c r="A1612" s="316" t="s">
        <v>389</v>
      </c>
      <c r="B1612" s="316" t="s">
        <v>4324</v>
      </c>
      <c r="C1612" s="316" t="s">
        <v>215</v>
      </c>
      <c r="D1612" s="318" t="s">
        <v>4325</v>
      </c>
      <c r="E1612" s="321" t="s">
        <v>184</v>
      </c>
      <c r="F1612" s="316" t="s">
        <v>215</v>
      </c>
      <c r="G1612" s="318" t="s">
        <v>703</v>
      </c>
      <c r="H1612" s="316" t="str">
        <f>IF(OR(AND('ENTR3-Field'!AD35="",'ENTR3-Field'!AE35=""),AND('ENTR3-Field'!AD94="",'ENTR3-Field'!AE94=""),AND('ENTR3-Field'!AE35="K",'ENTR3-Field'!AE94="K"),OR('ENTR3-Field'!AE35="O",'ENTR3-Field'!AE94="O")),"",SUM('ENTR3-Field'!AD35,'ENTR3-Field'!AD94))</f>
        <v/>
      </c>
      <c r="I1612" s="316" t="str">
        <f>IF(AND(OR(AND('ENTR3-Field'!AE35="O",'ENTR3-Field'!AE94="O"),AND('ENTR3-Field'!AE35="K",'ENTR3-Field'!AE94="K")),SUM('ENTR3-Field'!AD35,'ENTR3-Field'!AD94)=0,ISNUMBER('ENTR3-Field'!AD153)),"",IF(OR('ENTR3-Field'!AE35="O",'ENTR3-Field'!AE94="O"),"O",IF(AND('ENTR3-Field'!AE35='ENTR3-Field'!AE94,OR('ENTR3-Field'!AE35="K",'ENTR3-Field'!AE35="W",'ENTR3-Field'!AE35="M")), UPPER('ENTR3-Field'!AE35),"")))</f>
        <v/>
      </c>
      <c r="J1612" s="321" t="s">
        <v>184</v>
      </c>
      <c r="K1612" s="322" t="str">
        <f>IF(AND(ISBLANK('ENTR3-Field'!AD153),$L$1612&lt;&gt;"M"),"",'ENTR3-Field'!AD153)</f>
        <v/>
      </c>
      <c r="L1612" s="316" t="str">
        <f>IF(ISBLANK('ENTR3-Field'!AE153),"",'ENTR3-Field'!AE153)</f>
        <v/>
      </c>
      <c r="M1612" s="317" t="str">
        <f t="shared" si="26"/>
        <v>OK</v>
      </c>
      <c r="N1612" s="342"/>
    </row>
    <row r="1613" spans="1:14" x14ac:dyDescent="0.2">
      <c r="A1613" s="316" t="s">
        <v>389</v>
      </c>
      <c r="B1613" s="316" t="s">
        <v>4326</v>
      </c>
      <c r="C1613" s="316" t="s">
        <v>215</v>
      </c>
      <c r="D1613" s="318" t="s">
        <v>4327</v>
      </c>
      <c r="E1613" s="321" t="s">
        <v>184</v>
      </c>
      <c r="F1613" s="316" t="s">
        <v>215</v>
      </c>
      <c r="G1613" s="318" t="s">
        <v>706</v>
      </c>
      <c r="H1613" s="316" t="str">
        <f>IF(OR(AND('ENTR3-Field'!AD36="",'ENTR3-Field'!AE36=""),AND('ENTR3-Field'!AD95="",'ENTR3-Field'!AE95=""),AND('ENTR3-Field'!AE36="K",'ENTR3-Field'!AE95="K"),OR('ENTR3-Field'!AE36="O",'ENTR3-Field'!AE95="O")),"",SUM('ENTR3-Field'!AD36,'ENTR3-Field'!AD95))</f>
        <v/>
      </c>
      <c r="I1613" s="316" t="str">
        <f>IF(AND(OR(AND('ENTR3-Field'!AE36="O",'ENTR3-Field'!AE95="O"),AND('ENTR3-Field'!AE36="K",'ENTR3-Field'!AE95="K")),SUM('ENTR3-Field'!AD36,'ENTR3-Field'!AD95)=0,ISNUMBER('ENTR3-Field'!AD154)),"",IF(OR('ENTR3-Field'!AE36="O",'ENTR3-Field'!AE95="O"),"O",IF(AND('ENTR3-Field'!AE36='ENTR3-Field'!AE95,OR('ENTR3-Field'!AE36="K",'ENTR3-Field'!AE36="W",'ENTR3-Field'!AE36="M")), UPPER('ENTR3-Field'!AE36),"")))</f>
        <v/>
      </c>
      <c r="J1613" s="321" t="s">
        <v>184</v>
      </c>
      <c r="K1613" s="322" t="str">
        <f>IF(AND(ISBLANK('ENTR3-Field'!AD154),$L$1613&lt;&gt;"M"),"",'ENTR3-Field'!AD154)</f>
        <v/>
      </c>
      <c r="L1613" s="316" t="str">
        <f>IF(ISBLANK('ENTR3-Field'!AE154),"",'ENTR3-Field'!AE154)</f>
        <v/>
      </c>
      <c r="M1613" s="317" t="str">
        <f t="shared" si="26"/>
        <v>OK</v>
      </c>
      <c r="N1613" s="342"/>
    </row>
    <row r="1614" spans="1:14" x14ac:dyDescent="0.2">
      <c r="A1614" s="316" t="s">
        <v>389</v>
      </c>
      <c r="B1614" s="316" t="s">
        <v>4328</v>
      </c>
      <c r="C1614" s="316" t="s">
        <v>215</v>
      </c>
      <c r="D1614" s="318" t="s">
        <v>4329</v>
      </c>
      <c r="E1614" s="321" t="s">
        <v>184</v>
      </c>
      <c r="F1614" s="316" t="s">
        <v>215</v>
      </c>
      <c r="G1614" s="318" t="s">
        <v>709</v>
      </c>
      <c r="H1614" s="316" t="str">
        <f>IF(OR(AND('ENTR3-Field'!AD37="",'ENTR3-Field'!AE37=""),AND('ENTR3-Field'!AD96="",'ENTR3-Field'!AE96=""),AND('ENTR3-Field'!AE37="K",'ENTR3-Field'!AE96="K"),OR('ENTR3-Field'!AE37="O",'ENTR3-Field'!AE96="O")),"",SUM('ENTR3-Field'!AD37,'ENTR3-Field'!AD96))</f>
        <v/>
      </c>
      <c r="I1614" s="316" t="str">
        <f>IF(AND(OR(AND('ENTR3-Field'!AE37="O",'ENTR3-Field'!AE96="O"),AND('ENTR3-Field'!AE37="K",'ENTR3-Field'!AE96="K")),SUM('ENTR3-Field'!AD37,'ENTR3-Field'!AD96)=0,ISNUMBER('ENTR3-Field'!AD155)),"",IF(OR('ENTR3-Field'!AE37="O",'ENTR3-Field'!AE96="O"),"O",IF(AND('ENTR3-Field'!AE37='ENTR3-Field'!AE96,OR('ENTR3-Field'!AE37="K",'ENTR3-Field'!AE37="W",'ENTR3-Field'!AE37="M")), UPPER('ENTR3-Field'!AE37),"")))</f>
        <v/>
      </c>
      <c r="J1614" s="321" t="s">
        <v>184</v>
      </c>
      <c r="K1614" s="322" t="str">
        <f>IF(AND(ISBLANK('ENTR3-Field'!AD155),$L$1614&lt;&gt;"M"),"",'ENTR3-Field'!AD155)</f>
        <v/>
      </c>
      <c r="L1614" s="316" t="str">
        <f>IF(ISBLANK('ENTR3-Field'!AE155),"",'ENTR3-Field'!AE155)</f>
        <v/>
      </c>
      <c r="M1614" s="317" t="str">
        <f t="shared" si="26"/>
        <v>OK</v>
      </c>
      <c r="N1614" s="342"/>
    </row>
    <row r="1615" spans="1:14" x14ac:dyDescent="0.2">
      <c r="A1615" s="316" t="s">
        <v>389</v>
      </c>
      <c r="B1615" s="316" t="s">
        <v>4330</v>
      </c>
      <c r="C1615" s="316" t="s">
        <v>215</v>
      </c>
      <c r="D1615" s="318" t="s">
        <v>4331</v>
      </c>
      <c r="E1615" s="321" t="s">
        <v>184</v>
      </c>
      <c r="F1615" s="316" t="s">
        <v>215</v>
      </c>
      <c r="G1615" s="318" t="s">
        <v>712</v>
      </c>
      <c r="H1615" s="316" t="str">
        <f>IF(OR(AND('ENTR3-Field'!AD38="",'ENTR3-Field'!AE38=""),AND('ENTR3-Field'!AD97="",'ENTR3-Field'!AE97=""),AND('ENTR3-Field'!AE38="K",'ENTR3-Field'!AE97="K"),OR('ENTR3-Field'!AE38="O",'ENTR3-Field'!AE97="O")),"",SUM('ENTR3-Field'!AD38,'ENTR3-Field'!AD97))</f>
        <v/>
      </c>
      <c r="I1615" s="316" t="str">
        <f>IF(AND(OR(AND('ENTR3-Field'!AE38="O",'ENTR3-Field'!AE97="O"),AND('ENTR3-Field'!AE38="K",'ENTR3-Field'!AE97="K")),SUM('ENTR3-Field'!AD38,'ENTR3-Field'!AD97)=0,ISNUMBER('ENTR3-Field'!AD156)),"",IF(OR('ENTR3-Field'!AE38="O",'ENTR3-Field'!AE97="O"),"O",IF(AND('ENTR3-Field'!AE38='ENTR3-Field'!AE97,OR('ENTR3-Field'!AE38="K",'ENTR3-Field'!AE38="W",'ENTR3-Field'!AE38="M")), UPPER('ENTR3-Field'!AE38),"")))</f>
        <v/>
      </c>
      <c r="J1615" s="321" t="s">
        <v>184</v>
      </c>
      <c r="K1615" s="322" t="str">
        <f>IF(AND(ISBLANK('ENTR3-Field'!AD156),$L$1615&lt;&gt;"M"),"",'ENTR3-Field'!AD156)</f>
        <v/>
      </c>
      <c r="L1615" s="316" t="str">
        <f>IF(ISBLANK('ENTR3-Field'!AE156),"",'ENTR3-Field'!AE156)</f>
        <v/>
      </c>
      <c r="M1615" s="317" t="str">
        <f t="shared" si="26"/>
        <v>OK</v>
      </c>
      <c r="N1615" s="342"/>
    </row>
    <row r="1616" spans="1:14" x14ac:dyDescent="0.2">
      <c r="A1616" s="316" t="s">
        <v>389</v>
      </c>
      <c r="B1616" s="316" t="s">
        <v>4332</v>
      </c>
      <c r="C1616" s="316" t="s">
        <v>215</v>
      </c>
      <c r="D1616" s="318" t="s">
        <v>4333</v>
      </c>
      <c r="E1616" s="321" t="s">
        <v>184</v>
      </c>
      <c r="F1616" s="316" t="s">
        <v>215</v>
      </c>
      <c r="G1616" s="318" t="s">
        <v>715</v>
      </c>
      <c r="H1616" s="316" t="str">
        <f>IF(OR(AND('ENTR3-Field'!AD39="",'ENTR3-Field'!AE39=""),AND('ENTR3-Field'!AD98="",'ENTR3-Field'!AE98=""),AND('ENTR3-Field'!AE39="K",'ENTR3-Field'!AE98="K"),OR('ENTR3-Field'!AE39="O",'ENTR3-Field'!AE98="O")),"",SUM('ENTR3-Field'!AD39,'ENTR3-Field'!AD98))</f>
        <v/>
      </c>
      <c r="I1616" s="316" t="str">
        <f>IF(AND(OR(AND('ENTR3-Field'!AE39="O",'ENTR3-Field'!AE98="O"),AND('ENTR3-Field'!AE39="K",'ENTR3-Field'!AE98="K")),SUM('ENTR3-Field'!AD39,'ENTR3-Field'!AD98)=0,ISNUMBER('ENTR3-Field'!AD157)),"",IF(OR('ENTR3-Field'!AE39="O",'ENTR3-Field'!AE98="O"),"O",IF(AND('ENTR3-Field'!AE39='ENTR3-Field'!AE98,OR('ENTR3-Field'!AE39="K",'ENTR3-Field'!AE39="W",'ENTR3-Field'!AE39="M")), UPPER('ENTR3-Field'!AE39),"")))</f>
        <v/>
      </c>
      <c r="J1616" s="321" t="s">
        <v>184</v>
      </c>
      <c r="K1616" s="322" t="str">
        <f>IF(AND(ISBLANK('ENTR3-Field'!AD157),$L$1616&lt;&gt;"M"),"",'ENTR3-Field'!AD157)</f>
        <v/>
      </c>
      <c r="L1616" s="316" t="str">
        <f>IF(ISBLANK('ENTR3-Field'!AE157),"",'ENTR3-Field'!AE157)</f>
        <v/>
      </c>
      <c r="M1616" s="317" t="str">
        <f t="shared" si="26"/>
        <v>OK</v>
      </c>
      <c r="N1616" s="342"/>
    </row>
    <row r="1617" spans="1:14" x14ac:dyDescent="0.2">
      <c r="A1617" s="316" t="s">
        <v>389</v>
      </c>
      <c r="B1617" s="316" t="s">
        <v>4334</v>
      </c>
      <c r="C1617" s="316" t="s">
        <v>215</v>
      </c>
      <c r="D1617" s="318" t="s">
        <v>4335</v>
      </c>
      <c r="E1617" s="321" t="s">
        <v>184</v>
      </c>
      <c r="F1617" s="316" t="s">
        <v>215</v>
      </c>
      <c r="G1617" s="318" t="s">
        <v>718</v>
      </c>
      <c r="H1617" s="316" t="str">
        <f>IF(OR(AND('ENTR3-Field'!AD40="",'ENTR3-Field'!AE40=""),AND('ENTR3-Field'!AD99="",'ENTR3-Field'!AE99=""),AND('ENTR3-Field'!AE40="K",'ENTR3-Field'!AE99="K"),OR('ENTR3-Field'!AE40="O",'ENTR3-Field'!AE99="O")),"",SUM('ENTR3-Field'!AD40,'ENTR3-Field'!AD99))</f>
        <v/>
      </c>
      <c r="I1617" s="316" t="str">
        <f>IF(AND(OR(AND('ENTR3-Field'!AE40="O",'ENTR3-Field'!AE99="O"),AND('ENTR3-Field'!AE40="K",'ENTR3-Field'!AE99="K")),SUM('ENTR3-Field'!AD40,'ENTR3-Field'!AD99)=0,ISNUMBER('ENTR3-Field'!AD158)),"",IF(OR('ENTR3-Field'!AE40="O",'ENTR3-Field'!AE99="O"),"O",IF(AND('ENTR3-Field'!AE40='ENTR3-Field'!AE99,OR('ENTR3-Field'!AE40="K",'ENTR3-Field'!AE40="W",'ENTR3-Field'!AE40="M")), UPPER('ENTR3-Field'!AE40),"")))</f>
        <v/>
      </c>
      <c r="J1617" s="321" t="s">
        <v>184</v>
      </c>
      <c r="K1617" s="322" t="str">
        <f>IF(AND(ISBLANK('ENTR3-Field'!AD158),$L$1617&lt;&gt;"M"),"",'ENTR3-Field'!AD158)</f>
        <v/>
      </c>
      <c r="L1617" s="316" t="str">
        <f>IF(ISBLANK('ENTR3-Field'!AE158),"",'ENTR3-Field'!AE158)</f>
        <v/>
      </c>
      <c r="M1617" s="317" t="str">
        <f t="shared" si="26"/>
        <v>OK</v>
      </c>
      <c r="N1617" s="342"/>
    </row>
    <row r="1618" spans="1:14" x14ac:dyDescent="0.2">
      <c r="A1618" s="316" t="s">
        <v>389</v>
      </c>
      <c r="B1618" s="316" t="s">
        <v>4336</v>
      </c>
      <c r="C1618" s="316" t="s">
        <v>215</v>
      </c>
      <c r="D1618" s="318" t="s">
        <v>4337</v>
      </c>
      <c r="E1618" s="321" t="s">
        <v>184</v>
      </c>
      <c r="F1618" s="316" t="s">
        <v>215</v>
      </c>
      <c r="G1618" s="318" t="s">
        <v>721</v>
      </c>
      <c r="H1618" s="316" t="str">
        <f>IF(OR(AND('ENTR3-Field'!AD41="",'ENTR3-Field'!AE41=""),AND('ENTR3-Field'!AD100="",'ENTR3-Field'!AE100=""),AND('ENTR3-Field'!AE41="K",'ENTR3-Field'!AE100="K"),OR('ENTR3-Field'!AE41="O",'ENTR3-Field'!AE100="O")),"",SUM('ENTR3-Field'!AD41,'ENTR3-Field'!AD100))</f>
        <v/>
      </c>
      <c r="I1618" s="316" t="str">
        <f>IF(AND(OR(AND('ENTR3-Field'!AE41="O",'ENTR3-Field'!AE100="O"),AND('ENTR3-Field'!AE41="K",'ENTR3-Field'!AE100="K")),SUM('ENTR3-Field'!AD41,'ENTR3-Field'!AD100)=0,ISNUMBER('ENTR3-Field'!AD159)),"",IF(OR('ENTR3-Field'!AE41="O",'ENTR3-Field'!AE100="O"),"O",IF(AND('ENTR3-Field'!AE41='ENTR3-Field'!AE100,OR('ENTR3-Field'!AE41="K",'ENTR3-Field'!AE41="W",'ENTR3-Field'!AE41="M")), UPPER('ENTR3-Field'!AE41),"")))</f>
        <v/>
      </c>
      <c r="J1618" s="321" t="s">
        <v>184</v>
      </c>
      <c r="K1618" s="322" t="str">
        <f>IF(AND(ISBLANK('ENTR3-Field'!AD159),$L$1618&lt;&gt;"M"),"",'ENTR3-Field'!AD159)</f>
        <v/>
      </c>
      <c r="L1618" s="316" t="str">
        <f>IF(ISBLANK('ENTR3-Field'!AE159),"",'ENTR3-Field'!AE159)</f>
        <v/>
      </c>
      <c r="M1618" s="317" t="str">
        <f t="shared" si="26"/>
        <v>OK</v>
      </c>
      <c r="N1618" s="342"/>
    </row>
    <row r="1619" spans="1:14" x14ac:dyDescent="0.2">
      <c r="A1619" s="316" t="s">
        <v>389</v>
      </c>
      <c r="B1619" s="316" t="s">
        <v>4338</v>
      </c>
      <c r="C1619" s="316" t="s">
        <v>215</v>
      </c>
      <c r="D1619" s="318" t="s">
        <v>4339</v>
      </c>
      <c r="E1619" s="321" t="s">
        <v>184</v>
      </c>
      <c r="F1619" s="316" t="s">
        <v>215</v>
      </c>
      <c r="G1619" s="318" t="s">
        <v>724</v>
      </c>
      <c r="H1619" s="316" t="str">
        <f>IF(OR(AND('ENTR3-Field'!AD42="",'ENTR3-Field'!AE42=""),AND('ENTR3-Field'!AD101="",'ENTR3-Field'!AE101=""),AND('ENTR3-Field'!AE42="K",'ENTR3-Field'!AE101="K"),OR('ENTR3-Field'!AE42="O",'ENTR3-Field'!AE101="O")),"",SUM('ENTR3-Field'!AD42,'ENTR3-Field'!AD101))</f>
        <v/>
      </c>
      <c r="I1619" s="316" t="str">
        <f>IF(AND(OR(AND('ENTR3-Field'!AE42="O",'ENTR3-Field'!AE101="O"),AND('ENTR3-Field'!AE42="K",'ENTR3-Field'!AE101="K")),SUM('ENTR3-Field'!AD42,'ENTR3-Field'!AD101)=0,ISNUMBER('ENTR3-Field'!AD160)),"",IF(OR('ENTR3-Field'!AE42="O",'ENTR3-Field'!AE101="O"),"O",IF(AND('ENTR3-Field'!AE42='ENTR3-Field'!AE101,OR('ENTR3-Field'!AE42="K",'ENTR3-Field'!AE42="W",'ENTR3-Field'!AE42="M")), UPPER('ENTR3-Field'!AE42),"")))</f>
        <v/>
      </c>
      <c r="J1619" s="321" t="s">
        <v>184</v>
      </c>
      <c r="K1619" s="322" t="str">
        <f>IF(AND(ISBLANK('ENTR3-Field'!AD160),$L$1619&lt;&gt;"M"),"",'ENTR3-Field'!AD160)</f>
        <v/>
      </c>
      <c r="L1619" s="316" t="str">
        <f>IF(ISBLANK('ENTR3-Field'!AE160),"",'ENTR3-Field'!AE160)</f>
        <v/>
      </c>
      <c r="M1619" s="317" t="str">
        <f t="shared" si="26"/>
        <v>OK</v>
      </c>
      <c r="N1619" s="342"/>
    </row>
    <row r="1620" spans="1:14" x14ac:dyDescent="0.2">
      <c r="A1620" s="316" t="s">
        <v>389</v>
      </c>
      <c r="B1620" s="316" t="s">
        <v>4340</v>
      </c>
      <c r="C1620" s="316" t="s">
        <v>215</v>
      </c>
      <c r="D1620" s="318" t="s">
        <v>4341</v>
      </c>
      <c r="E1620" s="321" t="s">
        <v>184</v>
      </c>
      <c r="F1620" s="316" t="s">
        <v>215</v>
      </c>
      <c r="G1620" s="318" t="s">
        <v>727</v>
      </c>
      <c r="H1620" s="316" t="str">
        <f>IF(OR(AND('ENTR3-Field'!AD43="",'ENTR3-Field'!AE43=""),AND('ENTR3-Field'!AD102="",'ENTR3-Field'!AE102=""),AND('ENTR3-Field'!AE43="K",'ENTR3-Field'!AE102="K"),OR('ENTR3-Field'!AE43="O",'ENTR3-Field'!AE102="O")),"",SUM('ENTR3-Field'!AD43,'ENTR3-Field'!AD102))</f>
        <v/>
      </c>
      <c r="I1620" s="316" t="str">
        <f>IF(AND(OR(AND('ENTR3-Field'!AE43="O",'ENTR3-Field'!AE102="O"),AND('ENTR3-Field'!AE43="K",'ENTR3-Field'!AE102="K")),SUM('ENTR3-Field'!AD43,'ENTR3-Field'!AD102)=0,ISNUMBER('ENTR3-Field'!AD161)),"",IF(OR('ENTR3-Field'!AE43="O",'ENTR3-Field'!AE102="O"),"O",IF(AND('ENTR3-Field'!AE43='ENTR3-Field'!AE102,OR('ENTR3-Field'!AE43="K",'ENTR3-Field'!AE43="W",'ENTR3-Field'!AE43="M")), UPPER('ENTR3-Field'!AE43),"")))</f>
        <v/>
      </c>
      <c r="J1620" s="321" t="s">
        <v>184</v>
      </c>
      <c r="K1620" s="322" t="str">
        <f>IF(AND(ISBLANK('ENTR3-Field'!AD161),$L$1620&lt;&gt;"M"),"",'ENTR3-Field'!AD161)</f>
        <v/>
      </c>
      <c r="L1620" s="316" t="str">
        <f>IF(ISBLANK('ENTR3-Field'!AE161),"",'ENTR3-Field'!AE161)</f>
        <v/>
      </c>
      <c r="M1620" s="317" t="str">
        <f t="shared" si="26"/>
        <v>OK</v>
      </c>
      <c r="N1620" s="342"/>
    </row>
    <row r="1621" spans="1:14" x14ac:dyDescent="0.2">
      <c r="A1621" s="316" t="s">
        <v>389</v>
      </c>
      <c r="B1621" s="316" t="s">
        <v>4342</v>
      </c>
      <c r="C1621" s="316" t="s">
        <v>215</v>
      </c>
      <c r="D1621" s="318" t="s">
        <v>4343</v>
      </c>
      <c r="E1621" s="321" t="s">
        <v>184</v>
      </c>
      <c r="F1621" s="316" t="s">
        <v>215</v>
      </c>
      <c r="G1621" s="318" t="s">
        <v>730</v>
      </c>
      <c r="H1621" s="316" t="str">
        <f>IF(OR(AND('ENTR3-Field'!AD44="",'ENTR3-Field'!AE44=""),AND('ENTR3-Field'!AD103="",'ENTR3-Field'!AE103=""),AND('ENTR3-Field'!AE44="K",'ENTR3-Field'!AE103="K"),OR('ENTR3-Field'!AE44="O",'ENTR3-Field'!AE103="O")),"",SUM('ENTR3-Field'!AD44,'ENTR3-Field'!AD103))</f>
        <v/>
      </c>
      <c r="I1621" s="316" t="str">
        <f>IF(AND(OR(AND('ENTR3-Field'!AE44="O",'ENTR3-Field'!AE103="O"),AND('ENTR3-Field'!AE44="K",'ENTR3-Field'!AE103="K")),SUM('ENTR3-Field'!AD44,'ENTR3-Field'!AD103)=0,ISNUMBER('ENTR3-Field'!AD162)),"",IF(OR('ENTR3-Field'!AE44="O",'ENTR3-Field'!AE103="O"),"O",IF(AND('ENTR3-Field'!AE44='ENTR3-Field'!AE103,OR('ENTR3-Field'!AE44="K",'ENTR3-Field'!AE44="W",'ENTR3-Field'!AE44="M")), UPPER('ENTR3-Field'!AE44),"")))</f>
        <v/>
      </c>
      <c r="J1621" s="321" t="s">
        <v>184</v>
      </c>
      <c r="K1621" s="322" t="str">
        <f>IF(AND(ISBLANK('ENTR3-Field'!AD162),$L$1621&lt;&gt;"M"),"",'ENTR3-Field'!AD162)</f>
        <v/>
      </c>
      <c r="L1621" s="316" t="str">
        <f>IF(ISBLANK('ENTR3-Field'!AE162),"",'ENTR3-Field'!AE162)</f>
        <v/>
      </c>
      <c r="M1621" s="317" t="str">
        <f t="shared" si="26"/>
        <v>OK</v>
      </c>
      <c r="N1621" s="342"/>
    </row>
    <row r="1622" spans="1:14" x14ac:dyDescent="0.2">
      <c r="A1622" s="316" t="s">
        <v>389</v>
      </c>
      <c r="B1622" s="316" t="s">
        <v>4344</v>
      </c>
      <c r="C1622" s="316" t="s">
        <v>215</v>
      </c>
      <c r="D1622" s="318" t="s">
        <v>4345</v>
      </c>
      <c r="E1622" s="321" t="s">
        <v>184</v>
      </c>
      <c r="F1622" s="316" t="s">
        <v>215</v>
      </c>
      <c r="G1622" s="318" t="s">
        <v>733</v>
      </c>
      <c r="H1622" s="316" t="str">
        <f>IF(OR(AND('ENTR3-Field'!AD45="",'ENTR3-Field'!AE45=""),AND('ENTR3-Field'!AD104="",'ENTR3-Field'!AE104=""),AND('ENTR3-Field'!AE45="K",'ENTR3-Field'!AE104="K"),OR('ENTR3-Field'!AE45="O",'ENTR3-Field'!AE104="O")),"",SUM('ENTR3-Field'!AD45,'ENTR3-Field'!AD104))</f>
        <v/>
      </c>
      <c r="I1622" s="316" t="str">
        <f>IF(AND(OR(AND('ENTR3-Field'!AE45="O",'ENTR3-Field'!AE104="O"),AND('ENTR3-Field'!AE45="K",'ENTR3-Field'!AE104="K")),SUM('ENTR3-Field'!AD45,'ENTR3-Field'!AD104)=0,ISNUMBER('ENTR3-Field'!AD163)),"",IF(OR('ENTR3-Field'!AE45="O",'ENTR3-Field'!AE104="O"),"O",IF(AND('ENTR3-Field'!AE45='ENTR3-Field'!AE104,OR('ENTR3-Field'!AE45="K",'ENTR3-Field'!AE45="W",'ENTR3-Field'!AE45="M")), UPPER('ENTR3-Field'!AE45),"")))</f>
        <v/>
      </c>
      <c r="J1622" s="321" t="s">
        <v>184</v>
      </c>
      <c r="K1622" s="322" t="str">
        <f>IF(AND(ISBLANK('ENTR3-Field'!AD163),$L$1622&lt;&gt;"M"),"",'ENTR3-Field'!AD163)</f>
        <v/>
      </c>
      <c r="L1622" s="316" t="str">
        <f>IF(ISBLANK('ENTR3-Field'!AE163),"",'ENTR3-Field'!AE163)</f>
        <v/>
      </c>
      <c r="M1622" s="317" t="str">
        <f t="shared" si="26"/>
        <v>OK</v>
      </c>
      <c r="N1622" s="342"/>
    </row>
    <row r="1623" spans="1:14" x14ac:dyDescent="0.2">
      <c r="A1623" s="316" t="s">
        <v>389</v>
      </c>
      <c r="B1623" s="316" t="s">
        <v>4346</v>
      </c>
      <c r="C1623" s="316" t="s">
        <v>215</v>
      </c>
      <c r="D1623" s="318" t="s">
        <v>4347</v>
      </c>
      <c r="E1623" s="321" t="s">
        <v>184</v>
      </c>
      <c r="F1623" s="316" t="s">
        <v>215</v>
      </c>
      <c r="G1623" s="318" t="s">
        <v>736</v>
      </c>
      <c r="H1623" s="316" t="str">
        <f>IF(OR(AND('ENTR3-Field'!AD46="",'ENTR3-Field'!AE46=""),AND('ENTR3-Field'!AD105="",'ENTR3-Field'!AE105=""),AND('ENTR3-Field'!AE46="K",'ENTR3-Field'!AE105="K"),OR('ENTR3-Field'!AE46="O",'ENTR3-Field'!AE105="O")),"",SUM('ENTR3-Field'!AD46,'ENTR3-Field'!AD105))</f>
        <v/>
      </c>
      <c r="I1623" s="316" t="str">
        <f>IF(AND(OR(AND('ENTR3-Field'!AE46="O",'ENTR3-Field'!AE105="O"),AND('ENTR3-Field'!AE46="K",'ENTR3-Field'!AE105="K")),SUM('ENTR3-Field'!AD46,'ENTR3-Field'!AD105)=0,ISNUMBER('ENTR3-Field'!AD164)),"",IF(OR('ENTR3-Field'!AE46="O",'ENTR3-Field'!AE105="O"),"O",IF(AND('ENTR3-Field'!AE46='ENTR3-Field'!AE105,OR('ENTR3-Field'!AE46="K",'ENTR3-Field'!AE46="W",'ENTR3-Field'!AE46="M")), UPPER('ENTR3-Field'!AE46),"")))</f>
        <v/>
      </c>
      <c r="J1623" s="321" t="s">
        <v>184</v>
      </c>
      <c r="K1623" s="322" t="str">
        <f>IF(AND(ISBLANK('ENTR3-Field'!AD164),$L$1623&lt;&gt;"M"),"",'ENTR3-Field'!AD164)</f>
        <v/>
      </c>
      <c r="L1623" s="316" t="str">
        <f>IF(ISBLANK('ENTR3-Field'!AE164),"",'ENTR3-Field'!AE164)</f>
        <v/>
      </c>
      <c r="M1623" s="317" t="str">
        <f t="shared" si="26"/>
        <v>OK</v>
      </c>
      <c r="N1623" s="342"/>
    </row>
    <row r="1624" spans="1:14" x14ac:dyDescent="0.2">
      <c r="A1624" s="316" t="s">
        <v>389</v>
      </c>
      <c r="B1624" s="316" t="s">
        <v>4348</v>
      </c>
      <c r="C1624" s="316" t="s">
        <v>215</v>
      </c>
      <c r="D1624" s="318" t="s">
        <v>4349</v>
      </c>
      <c r="E1624" s="321" t="s">
        <v>184</v>
      </c>
      <c r="F1624" s="316" t="s">
        <v>215</v>
      </c>
      <c r="G1624" s="318" t="s">
        <v>739</v>
      </c>
      <c r="H1624" s="316" t="str">
        <f>IF(OR(AND('ENTR3-Field'!AD47="",'ENTR3-Field'!AE47=""),AND('ENTR3-Field'!AD106="",'ENTR3-Field'!AE106=""),AND('ENTR3-Field'!AE47="K",'ENTR3-Field'!AE106="K"),OR('ENTR3-Field'!AE47="O",'ENTR3-Field'!AE106="O")),"",SUM('ENTR3-Field'!AD47,'ENTR3-Field'!AD106))</f>
        <v/>
      </c>
      <c r="I1624" s="316" t="str">
        <f>IF(AND(OR(AND('ENTR3-Field'!AE47="O",'ENTR3-Field'!AE106="O"),AND('ENTR3-Field'!AE47="K",'ENTR3-Field'!AE106="K")),SUM('ENTR3-Field'!AD47,'ENTR3-Field'!AD106)=0,ISNUMBER('ENTR3-Field'!AD165)),"",IF(OR('ENTR3-Field'!AE47="O",'ENTR3-Field'!AE106="O"),"O",IF(AND('ENTR3-Field'!AE47='ENTR3-Field'!AE106,OR('ENTR3-Field'!AE47="K",'ENTR3-Field'!AE47="W",'ENTR3-Field'!AE47="M")), UPPER('ENTR3-Field'!AE47),"")))</f>
        <v/>
      </c>
      <c r="J1624" s="321" t="s">
        <v>184</v>
      </c>
      <c r="K1624" s="322" t="str">
        <f>IF(AND(ISBLANK('ENTR3-Field'!AD165),$L$1624&lt;&gt;"M"),"",'ENTR3-Field'!AD165)</f>
        <v/>
      </c>
      <c r="L1624" s="316" t="str">
        <f>IF(ISBLANK('ENTR3-Field'!AE165),"",'ENTR3-Field'!AE165)</f>
        <v/>
      </c>
      <c r="M1624" s="317" t="str">
        <f t="shared" si="26"/>
        <v>OK</v>
      </c>
      <c r="N1624" s="342"/>
    </row>
    <row r="1625" spans="1:14" x14ac:dyDescent="0.2">
      <c r="A1625" s="316" t="s">
        <v>389</v>
      </c>
      <c r="B1625" s="316" t="s">
        <v>4350</v>
      </c>
      <c r="C1625" s="316" t="s">
        <v>215</v>
      </c>
      <c r="D1625" s="318" t="s">
        <v>4351</v>
      </c>
      <c r="E1625" s="321" t="s">
        <v>184</v>
      </c>
      <c r="F1625" s="316" t="s">
        <v>215</v>
      </c>
      <c r="G1625" s="318" t="s">
        <v>742</v>
      </c>
      <c r="H1625" s="316" t="str">
        <f>IF(OR(AND('ENTR3-Field'!AD48="",'ENTR3-Field'!AE48=""),AND('ENTR3-Field'!AD107="",'ENTR3-Field'!AE107=""),AND('ENTR3-Field'!AE48="K",'ENTR3-Field'!AE107="K"),OR('ENTR3-Field'!AE48="O",'ENTR3-Field'!AE107="O")),"",SUM('ENTR3-Field'!AD48,'ENTR3-Field'!AD107))</f>
        <v/>
      </c>
      <c r="I1625" s="316" t="str">
        <f>IF(AND(OR(AND('ENTR3-Field'!AE48="O",'ENTR3-Field'!AE107="O"),AND('ENTR3-Field'!AE48="K",'ENTR3-Field'!AE107="K")),SUM('ENTR3-Field'!AD48,'ENTR3-Field'!AD107)=0,ISNUMBER('ENTR3-Field'!AD166)),"",IF(OR('ENTR3-Field'!AE48="O",'ENTR3-Field'!AE107="O"),"O",IF(AND('ENTR3-Field'!AE48='ENTR3-Field'!AE107,OR('ENTR3-Field'!AE48="K",'ENTR3-Field'!AE48="W",'ENTR3-Field'!AE48="M")), UPPER('ENTR3-Field'!AE48),"")))</f>
        <v/>
      </c>
      <c r="J1625" s="321" t="s">
        <v>184</v>
      </c>
      <c r="K1625" s="322" t="str">
        <f>IF(AND(ISBLANK('ENTR3-Field'!AD166),$L$1625&lt;&gt;"M"),"",'ENTR3-Field'!AD166)</f>
        <v/>
      </c>
      <c r="L1625" s="316" t="str">
        <f>IF(ISBLANK('ENTR3-Field'!AE166),"",'ENTR3-Field'!AE166)</f>
        <v/>
      </c>
      <c r="M1625" s="317" t="str">
        <f t="shared" si="26"/>
        <v>OK</v>
      </c>
      <c r="N1625" s="342"/>
    </row>
    <row r="1626" spans="1:14" x14ac:dyDescent="0.2">
      <c r="A1626" s="316" t="s">
        <v>389</v>
      </c>
      <c r="B1626" s="316" t="s">
        <v>4352</v>
      </c>
      <c r="C1626" s="316" t="s">
        <v>215</v>
      </c>
      <c r="D1626" s="318" t="s">
        <v>4353</v>
      </c>
      <c r="E1626" s="321" t="s">
        <v>184</v>
      </c>
      <c r="F1626" s="316" t="s">
        <v>215</v>
      </c>
      <c r="G1626" s="318" t="s">
        <v>745</v>
      </c>
      <c r="H1626" s="316" t="str">
        <f>IF(OR(AND('ENTR3-Field'!AD49="",'ENTR3-Field'!AE49=""),AND('ENTR3-Field'!AD108="",'ENTR3-Field'!AE108=""),AND('ENTR3-Field'!AE49="K",'ENTR3-Field'!AE108="K"),OR('ENTR3-Field'!AE49="O",'ENTR3-Field'!AE108="O")),"",SUM('ENTR3-Field'!AD49,'ENTR3-Field'!AD108))</f>
        <v/>
      </c>
      <c r="I1626" s="316" t="str">
        <f>IF(AND(OR(AND('ENTR3-Field'!AE49="O",'ENTR3-Field'!AE108="O"),AND('ENTR3-Field'!AE49="K",'ENTR3-Field'!AE108="K")),SUM('ENTR3-Field'!AD49,'ENTR3-Field'!AD108)=0,ISNUMBER('ENTR3-Field'!AD167)),"",IF(OR('ENTR3-Field'!AE49="O",'ENTR3-Field'!AE108="O"),"O",IF(AND('ENTR3-Field'!AE49='ENTR3-Field'!AE108,OR('ENTR3-Field'!AE49="K",'ENTR3-Field'!AE49="W",'ENTR3-Field'!AE49="M")), UPPER('ENTR3-Field'!AE49),"")))</f>
        <v/>
      </c>
      <c r="J1626" s="321" t="s">
        <v>184</v>
      </c>
      <c r="K1626" s="322" t="str">
        <f>IF(AND(ISBLANK('ENTR3-Field'!AD167),$L$1626&lt;&gt;"M"),"",'ENTR3-Field'!AD167)</f>
        <v/>
      </c>
      <c r="L1626" s="316" t="str">
        <f>IF(ISBLANK('ENTR3-Field'!AE167),"",'ENTR3-Field'!AE167)</f>
        <v/>
      </c>
      <c r="M1626" s="317" t="str">
        <f t="shared" si="26"/>
        <v>OK</v>
      </c>
      <c r="N1626" s="342"/>
    </row>
    <row r="1627" spans="1:14" x14ac:dyDescent="0.2">
      <c r="A1627" s="316" t="s">
        <v>389</v>
      </c>
      <c r="B1627" s="316" t="s">
        <v>4354</v>
      </c>
      <c r="C1627" s="316" t="s">
        <v>215</v>
      </c>
      <c r="D1627" s="318" t="s">
        <v>4355</v>
      </c>
      <c r="E1627" s="321" t="s">
        <v>184</v>
      </c>
      <c r="F1627" s="316" t="s">
        <v>215</v>
      </c>
      <c r="G1627" s="318" t="s">
        <v>748</v>
      </c>
      <c r="H1627" s="316" t="str">
        <f>IF(OR(AND('ENTR3-Field'!AD50="",'ENTR3-Field'!AE50=""),AND('ENTR3-Field'!AD109="",'ENTR3-Field'!AE109=""),AND('ENTR3-Field'!AE50="K",'ENTR3-Field'!AE109="K"),OR('ENTR3-Field'!AE50="O",'ENTR3-Field'!AE109="O")),"",SUM('ENTR3-Field'!AD50,'ENTR3-Field'!AD109))</f>
        <v/>
      </c>
      <c r="I1627" s="316" t="str">
        <f>IF(AND(OR(AND('ENTR3-Field'!AE50="O",'ENTR3-Field'!AE109="O"),AND('ENTR3-Field'!AE50="K",'ENTR3-Field'!AE109="K")),SUM('ENTR3-Field'!AD50,'ENTR3-Field'!AD109)=0,ISNUMBER('ENTR3-Field'!AD168)),"",IF(OR('ENTR3-Field'!AE50="O",'ENTR3-Field'!AE109="O"),"O",IF(AND('ENTR3-Field'!AE50='ENTR3-Field'!AE109,OR('ENTR3-Field'!AE50="K",'ENTR3-Field'!AE50="W",'ENTR3-Field'!AE50="M")), UPPER('ENTR3-Field'!AE50),"")))</f>
        <v/>
      </c>
      <c r="J1627" s="321" t="s">
        <v>184</v>
      </c>
      <c r="K1627" s="322" t="str">
        <f>IF(AND(ISBLANK('ENTR3-Field'!AD168),$L$1627&lt;&gt;"M"),"",'ENTR3-Field'!AD168)</f>
        <v/>
      </c>
      <c r="L1627" s="316" t="str">
        <f>IF(ISBLANK('ENTR3-Field'!AE168),"",'ENTR3-Field'!AE168)</f>
        <v/>
      </c>
      <c r="M1627" s="317" t="str">
        <f t="shared" si="26"/>
        <v>OK</v>
      </c>
      <c r="N1627" s="342"/>
    </row>
    <row r="1628" spans="1:14" x14ac:dyDescent="0.2">
      <c r="A1628" s="316" t="s">
        <v>389</v>
      </c>
      <c r="B1628" s="316" t="s">
        <v>4356</v>
      </c>
      <c r="C1628" s="316" t="s">
        <v>215</v>
      </c>
      <c r="D1628" s="318" t="s">
        <v>4357</v>
      </c>
      <c r="E1628" s="321" t="s">
        <v>184</v>
      </c>
      <c r="F1628" s="316" t="s">
        <v>215</v>
      </c>
      <c r="G1628" s="318" t="s">
        <v>751</v>
      </c>
      <c r="H1628" s="316" t="str">
        <f>IF(OR(AND('ENTR3-Field'!AD51="",'ENTR3-Field'!AE51=""),AND('ENTR3-Field'!AD110="",'ENTR3-Field'!AE110=""),AND('ENTR3-Field'!AE51="K",'ENTR3-Field'!AE110="K"),OR('ENTR3-Field'!AE51="O",'ENTR3-Field'!AE110="O")),"",SUM('ENTR3-Field'!AD51,'ENTR3-Field'!AD110))</f>
        <v/>
      </c>
      <c r="I1628" s="316" t="str">
        <f>IF(AND(OR(AND('ENTR3-Field'!AE51="O",'ENTR3-Field'!AE110="O"),AND('ENTR3-Field'!AE51="K",'ENTR3-Field'!AE110="K")),SUM('ENTR3-Field'!AD51,'ENTR3-Field'!AD110)=0,ISNUMBER('ENTR3-Field'!AD169)),"",IF(OR('ENTR3-Field'!AE51="O",'ENTR3-Field'!AE110="O"),"O",IF(AND('ENTR3-Field'!AE51='ENTR3-Field'!AE110,OR('ENTR3-Field'!AE51="K",'ENTR3-Field'!AE51="W",'ENTR3-Field'!AE51="M")), UPPER('ENTR3-Field'!AE51),"")))</f>
        <v/>
      </c>
      <c r="J1628" s="321" t="s">
        <v>184</v>
      </c>
      <c r="K1628" s="322" t="str">
        <f>IF(AND(ISBLANK('ENTR3-Field'!AD169),$L$1628&lt;&gt;"M"),"",'ENTR3-Field'!AD169)</f>
        <v/>
      </c>
      <c r="L1628" s="316" t="str">
        <f>IF(ISBLANK('ENTR3-Field'!AE169),"",'ENTR3-Field'!AE169)</f>
        <v/>
      </c>
      <c r="M1628" s="317" t="str">
        <f t="shared" si="26"/>
        <v>OK</v>
      </c>
      <c r="N1628" s="342"/>
    </row>
    <row r="1629" spans="1:14" x14ac:dyDescent="0.2">
      <c r="A1629" s="316" t="s">
        <v>389</v>
      </c>
      <c r="B1629" s="316" t="s">
        <v>4358</v>
      </c>
      <c r="C1629" s="316" t="s">
        <v>215</v>
      </c>
      <c r="D1629" s="318" t="s">
        <v>4359</v>
      </c>
      <c r="E1629" s="321" t="s">
        <v>184</v>
      </c>
      <c r="F1629" s="316" t="s">
        <v>215</v>
      </c>
      <c r="G1629" s="318" t="s">
        <v>754</v>
      </c>
      <c r="H1629" s="316" t="str">
        <f>IF(OR(AND('ENTR3-Field'!AD52="",'ENTR3-Field'!AE52=""),AND('ENTR3-Field'!AD111="",'ENTR3-Field'!AE111=""),AND('ENTR3-Field'!AE52="K",'ENTR3-Field'!AE111="K"),OR('ENTR3-Field'!AE52="O",'ENTR3-Field'!AE111="O")),"",SUM('ENTR3-Field'!AD52,'ENTR3-Field'!AD111))</f>
        <v/>
      </c>
      <c r="I1629" s="316" t="str">
        <f>IF(AND(OR(AND('ENTR3-Field'!AE52="O",'ENTR3-Field'!AE111="O"),AND('ENTR3-Field'!AE52="K",'ENTR3-Field'!AE111="K")),SUM('ENTR3-Field'!AD52,'ENTR3-Field'!AD111)=0,ISNUMBER('ENTR3-Field'!AD170)),"",IF(OR('ENTR3-Field'!AE52="O",'ENTR3-Field'!AE111="O"),"O",IF(AND('ENTR3-Field'!AE52='ENTR3-Field'!AE111,OR('ENTR3-Field'!AE52="K",'ENTR3-Field'!AE52="W",'ENTR3-Field'!AE52="M")), UPPER('ENTR3-Field'!AE52),"")))</f>
        <v/>
      </c>
      <c r="J1629" s="321" t="s">
        <v>184</v>
      </c>
      <c r="K1629" s="322" t="str">
        <f>IF(AND(ISBLANK('ENTR3-Field'!AD170),$L$1629&lt;&gt;"M"),"",'ENTR3-Field'!AD170)</f>
        <v/>
      </c>
      <c r="L1629" s="316" t="str">
        <f>IF(ISBLANK('ENTR3-Field'!AE170),"",'ENTR3-Field'!AE170)</f>
        <v/>
      </c>
      <c r="M1629" s="317" t="str">
        <f t="shared" si="26"/>
        <v>OK</v>
      </c>
      <c r="N1629" s="342"/>
    </row>
    <row r="1630" spans="1:14" x14ac:dyDescent="0.2">
      <c r="A1630" s="316" t="s">
        <v>389</v>
      </c>
      <c r="B1630" s="316" t="s">
        <v>4360</v>
      </c>
      <c r="C1630" s="316" t="s">
        <v>215</v>
      </c>
      <c r="D1630" s="318" t="s">
        <v>4361</v>
      </c>
      <c r="E1630" s="321" t="s">
        <v>184</v>
      </c>
      <c r="F1630" s="316" t="s">
        <v>215</v>
      </c>
      <c r="G1630" s="318" t="s">
        <v>757</v>
      </c>
      <c r="H1630" s="316" t="str">
        <f>IF(OR(AND('ENTR3-Field'!AD53="",'ENTR3-Field'!AE53=""),AND('ENTR3-Field'!AD112="",'ENTR3-Field'!AE112=""),AND('ENTR3-Field'!AE53="K",'ENTR3-Field'!AE112="K"),OR('ENTR3-Field'!AE53="O",'ENTR3-Field'!AE112="O")),"",SUM('ENTR3-Field'!AD53,'ENTR3-Field'!AD112))</f>
        <v/>
      </c>
      <c r="I1630" s="316" t="str">
        <f>IF(AND(OR(AND('ENTR3-Field'!AE53="O",'ENTR3-Field'!AE112="O"),AND('ENTR3-Field'!AE53="K",'ENTR3-Field'!AE112="K")),SUM('ENTR3-Field'!AD53,'ENTR3-Field'!AD112)=0,ISNUMBER('ENTR3-Field'!AD171)),"",IF(OR('ENTR3-Field'!AE53="O",'ENTR3-Field'!AE112="O"),"O",IF(AND('ENTR3-Field'!AE53='ENTR3-Field'!AE112,OR('ENTR3-Field'!AE53="K",'ENTR3-Field'!AE53="W",'ENTR3-Field'!AE53="M")), UPPER('ENTR3-Field'!AE53),"")))</f>
        <v/>
      </c>
      <c r="J1630" s="321" t="s">
        <v>184</v>
      </c>
      <c r="K1630" s="322" t="str">
        <f>IF(AND(ISBLANK('ENTR3-Field'!AD171),$L$1630&lt;&gt;"M"),"",'ENTR3-Field'!AD171)</f>
        <v/>
      </c>
      <c r="L1630" s="316" t="str">
        <f>IF(ISBLANK('ENTR3-Field'!AE171),"",'ENTR3-Field'!AE171)</f>
        <v/>
      </c>
      <c r="M1630" s="317" t="str">
        <f t="shared" si="26"/>
        <v>OK</v>
      </c>
      <c r="N1630" s="342"/>
    </row>
    <row r="1631" spans="1:14" x14ac:dyDescent="0.2">
      <c r="A1631" s="316" t="s">
        <v>389</v>
      </c>
      <c r="B1631" s="316" t="s">
        <v>4362</v>
      </c>
      <c r="C1631" s="316" t="s">
        <v>215</v>
      </c>
      <c r="D1631" s="318" t="s">
        <v>4363</v>
      </c>
      <c r="E1631" s="321" t="s">
        <v>184</v>
      </c>
      <c r="F1631" s="316" t="s">
        <v>215</v>
      </c>
      <c r="G1631" s="318" t="s">
        <v>760</v>
      </c>
      <c r="H1631" s="316" t="str">
        <f>IF(OR(AND('ENTR3-Field'!AD54="",'ENTR3-Field'!AE54=""),AND('ENTR3-Field'!AD113="",'ENTR3-Field'!AE113=""),AND('ENTR3-Field'!AE54="K",'ENTR3-Field'!AE113="K"),OR('ENTR3-Field'!AE54="O",'ENTR3-Field'!AE113="O")),"",SUM('ENTR3-Field'!AD54,'ENTR3-Field'!AD113))</f>
        <v/>
      </c>
      <c r="I1631" s="316" t="str">
        <f>IF(AND(OR(AND('ENTR3-Field'!AE54="O",'ENTR3-Field'!AE113="O"),AND('ENTR3-Field'!AE54="K",'ENTR3-Field'!AE113="K")),SUM('ENTR3-Field'!AD54,'ENTR3-Field'!AD113)=0,ISNUMBER('ENTR3-Field'!AD172)),"",IF(OR('ENTR3-Field'!AE54="O",'ENTR3-Field'!AE113="O"),"O",IF(AND('ENTR3-Field'!AE54='ENTR3-Field'!AE113,OR('ENTR3-Field'!AE54="K",'ENTR3-Field'!AE54="W",'ENTR3-Field'!AE54="M")), UPPER('ENTR3-Field'!AE54),"")))</f>
        <v/>
      </c>
      <c r="J1631" s="321" t="s">
        <v>184</v>
      </c>
      <c r="K1631" s="322" t="str">
        <f>IF(AND(ISBLANK('ENTR3-Field'!AD172),$L$1631&lt;&gt;"M"),"",'ENTR3-Field'!AD172)</f>
        <v/>
      </c>
      <c r="L1631" s="316" t="str">
        <f>IF(ISBLANK('ENTR3-Field'!AE172),"",'ENTR3-Field'!AE172)</f>
        <v/>
      </c>
      <c r="M1631" s="317" t="str">
        <f t="shared" si="26"/>
        <v>OK</v>
      </c>
      <c r="N1631" s="342"/>
    </row>
    <row r="1632" spans="1:14" x14ac:dyDescent="0.2">
      <c r="A1632" s="316" t="s">
        <v>389</v>
      </c>
      <c r="B1632" s="316" t="s">
        <v>4364</v>
      </c>
      <c r="C1632" s="316" t="s">
        <v>215</v>
      </c>
      <c r="D1632" s="318" t="s">
        <v>4365</v>
      </c>
      <c r="E1632" s="321" t="s">
        <v>184</v>
      </c>
      <c r="F1632" s="316" t="s">
        <v>215</v>
      </c>
      <c r="G1632" s="318" t="s">
        <v>461</v>
      </c>
      <c r="H1632" s="316" t="str">
        <f>IF(OR(AND('ENTR3-Field'!AD55="",'ENTR3-Field'!AE55=""),AND('ENTR3-Field'!AD114="",'ENTR3-Field'!AE114=""),AND('ENTR3-Field'!AE55="K",'ENTR3-Field'!AE114="K"),OR('ENTR3-Field'!AE55="O",'ENTR3-Field'!AE114="O")),"",SUM('ENTR3-Field'!AD55,'ENTR3-Field'!AD114))</f>
        <v/>
      </c>
      <c r="I1632" s="316" t="str">
        <f>IF(AND(OR(AND('ENTR3-Field'!AE55="O",'ENTR3-Field'!AE114="O"),AND('ENTR3-Field'!AE55="K",'ENTR3-Field'!AE114="K")),SUM('ENTR3-Field'!AD55,'ENTR3-Field'!AD114)=0,ISNUMBER('ENTR3-Field'!AD173)),"",IF(OR('ENTR3-Field'!AE55="O",'ENTR3-Field'!AE114="O"),"O",IF(AND('ENTR3-Field'!AE55='ENTR3-Field'!AE114,OR('ENTR3-Field'!AE55="K",'ENTR3-Field'!AE55="W",'ENTR3-Field'!AE55="M")), UPPER('ENTR3-Field'!AE55),"")))</f>
        <v/>
      </c>
      <c r="J1632" s="321" t="s">
        <v>184</v>
      </c>
      <c r="K1632" s="322" t="str">
        <f>IF(AND(ISBLANK('ENTR3-Field'!AD173),$L$1632&lt;&gt;"M"),"",'ENTR3-Field'!AD173)</f>
        <v/>
      </c>
      <c r="L1632" s="316" t="str">
        <f>IF(ISBLANK('ENTR3-Field'!AE173),"",'ENTR3-Field'!AE173)</f>
        <v/>
      </c>
      <c r="M1632" s="317" t="str">
        <f t="shared" si="26"/>
        <v>OK</v>
      </c>
      <c r="N1632" s="342"/>
    </row>
    <row r="1633" spans="1:14" x14ac:dyDescent="0.2">
      <c r="A1633" s="316" t="s">
        <v>389</v>
      </c>
      <c r="B1633" s="316" t="s">
        <v>4366</v>
      </c>
      <c r="C1633" s="316" t="s">
        <v>215</v>
      </c>
      <c r="D1633" s="318" t="s">
        <v>4367</v>
      </c>
      <c r="E1633" s="321" t="s">
        <v>184</v>
      </c>
      <c r="F1633" s="316" t="s">
        <v>215</v>
      </c>
      <c r="G1633" s="318" t="s">
        <v>4368</v>
      </c>
      <c r="H1633" s="316" t="str">
        <f>IF(OR(AND('ENTR3-Field'!AD56="",'ENTR3-Field'!AE56=""),AND('ENTR3-Field'!AD115="",'ENTR3-Field'!AE115=""),AND('ENTR3-Field'!AE56="K",'ENTR3-Field'!AE115="K"),OR('ENTR3-Field'!AE56="O",'ENTR3-Field'!AE115="O")),"",SUM('ENTR3-Field'!AD56,'ENTR3-Field'!AD115))</f>
        <v/>
      </c>
      <c r="I1633" s="316" t="str">
        <f>IF(AND(OR(AND('ENTR3-Field'!AE56="O",'ENTR3-Field'!AE115="O"),AND('ENTR3-Field'!AE56="K",'ENTR3-Field'!AE115="K")),SUM('ENTR3-Field'!AD56,'ENTR3-Field'!AD115)=0,ISNUMBER('ENTR3-Field'!AD174)),"",IF(OR('ENTR3-Field'!AE56="O",'ENTR3-Field'!AE115="O"),"O",IF(AND('ENTR3-Field'!AE56='ENTR3-Field'!AE115,OR('ENTR3-Field'!AE56="K",'ENTR3-Field'!AE56="W",'ENTR3-Field'!AE56="M")), UPPER('ENTR3-Field'!AE56),"")))</f>
        <v/>
      </c>
      <c r="J1633" s="321" t="s">
        <v>184</v>
      </c>
      <c r="K1633" s="322" t="str">
        <f>IF(AND(ISBLANK('ENTR3-Field'!AD174),$L$1633&lt;&gt;"M"),"",'ENTR3-Field'!AD174)</f>
        <v/>
      </c>
      <c r="L1633" s="316" t="str">
        <f>IF(ISBLANK('ENTR3-Field'!AE174),"",'ENTR3-Field'!AE174)</f>
        <v/>
      </c>
      <c r="M1633" s="317" t="str">
        <f t="shared" si="26"/>
        <v>OK</v>
      </c>
      <c r="N1633" s="342"/>
    </row>
    <row r="1634" spans="1:14" x14ac:dyDescent="0.2">
      <c r="A1634" s="316" t="s">
        <v>389</v>
      </c>
      <c r="B1634" s="316" t="s">
        <v>4369</v>
      </c>
      <c r="C1634" s="316" t="s">
        <v>215</v>
      </c>
      <c r="D1634" s="318" t="s">
        <v>4370</v>
      </c>
      <c r="E1634" s="321" t="s">
        <v>184</v>
      </c>
      <c r="F1634" s="316" t="s">
        <v>215</v>
      </c>
      <c r="G1634" s="318" t="s">
        <v>4371</v>
      </c>
      <c r="H1634" s="316" t="str">
        <f>IF(OR(AND('ENTR3-Field'!AD57="",'ENTR3-Field'!AE57=""),AND('ENTR3-Field'!AD116="",'ENTR3-Field'!AE116=""),AND('ENTR3-Field'!AE57="K",'ENTR3-Field'!AE116="K"),OR('ENTR3-Field'!AE57="O",'ENTR3-Field'!AE116="O")),"",SUM('ENTR3-Field'!AD57,'ENTR3-Field'!AD116))</f>
        <v/>
      </c>
      <c r="I1634" s="316" t="str">
        <f>IF(AND(OR(AND('ENTR3-Field'!AE57="O",'ENTR3-Field'!AE116="O"),AND('ENTR3-Field'!AE57="K",'ENTR3-Field'!AE116="K")),SUM('ENTR3-Field'!AD57,'ENTR3-Field'!AD116)=0,ISNUMBER('ENTR3-Field'!AD175)),"",IF(OR('ENTR3-Field'!AE57="O",'ENTR3-Field'!AE116="O"),"O",IF(AND('ENTR3-Field'!AE57='ENTR3-Field'!AE116,OR('ENTR3-Field'!AE57="K",'ENTR3-Field'!AE57="W",'ENTR3-Field'!AE57="M")), UPPER('ENTR3-Field'!AE57),"")))</f>
        <v/>
      </c>
      <c r="J1634" s="321" t="s">
        <v>184</v>
      </c>
      <c r="K1634" s="322" t="str">
        <f>IF(AND(ISBLANK('ENTR3-Field'!AD175),$L$1634&lt;&gt;"M"),"",'ENTR3-Field'!AD175)</f>
        <v/>
      </c>
      <c r="L1634" s="316" t="str">
        <f>IF(ISBLANK('ENTR3-Field'!AE175),"",'ENTR3-Field'!AE175)</f>
        <v/>
      </c>
      <c r="M1634" s="317" t="str">
        <f t="shared" si="26"/>
        <v>OK</v>
      </c>
      <c r="N1634" s="342"/>
    </row>
    <row r="1635" spans="1:14" x14ac:dyDescent="0.2">
      <c r="A1635" s="316" t="s">
        <v>389</v>
      </c>
      <c r="B1635" s="316" t="s">
        <v>4372</v>
      </c>
      <c r="C1635" s="316" t="s">
        <v>215</v>
      </c>
      <c r="D1635" s="318" t="s">
        <v>4373</v>
      </c>
      <c r="E1635" s="321" t="s">
        <v>184</v>
      </c>
      <c r="F1635" s="316" t="s">
        <v>215</v>
      </c>
      <c r="G1635" s="318" t="s">
        <v>4374</v>
      </c>
      <c r="H1635" s="316" t="str">
        <f>IF(OR(AND('ENTR3-Field'!AD58="",'ENTR3-Field'!AE58=""),AND('ENTR3-Field'!AD117="",'ENTR3-Field'!AE117=""),AND('ENTR3-Field'!AE58="K",'ENTR3-Field'!AE117="K"),OR('ENTR3-Field'!AE58="O",'ENTR3-Field'!AE117="O")),"",SUM('ENTR3-Field'!AD58,'ENTR3-Field'!AD117))</f>
        <v/>
      </c>
      <c r="I1635" s="316" t="str">
        <f>IF(AND(OR(AND('ENTR3-Field'!AE58="O",'ENTR3-Field'!AE117="O"),AND('ENTR3-Field'!AE58="K",'ENTR3-Field'!AE117="K")),SUM('ENTR3-Field'!AD58,'ENTR3-Field'!AD117)=0,ISNUMBER('ENTR3-Field'!AD176)),"",IF(OR('ENTR3-Field'!AE58="O",'ENTR3-Field'!AE117="O"),"O",IF(AND('ENTR3-Field'!AE58='ENTR3-Field'!AE117,OR('ENTR3-Field'!AE58="K",'ENTR3-Field'!AE58="W",'ENTR3-Field'!AE58="M")), UPPER('ENTR3-Field'!AE58),"")))</f>
        <v/>
      </c>
      <c r="J1635" s="321" t="s">
        <v>184</v>
      </c>
      <c r="K1635" s="322" t="str">
        <f>IF(AND(ISBLANK('ENTR3-Field'!AD176),$L$1635&lt;&gt;"M"),"",'ENTR3-Field'!AD176)</f>
        <v/>
      </c>
      <c r="L1635" s="316" t="str">
        <f>IF(ISBLANK('ENTR3-Field'!AE176),"",'ENTR3-Field'!AE176)</f>
        <v/>
      </c>
      <c r="M1635" s="317" t="str">
        <f t="shared" si="26"/>
        <v>OK</v>
      </c>
      <c r="N1635" s="342"/>
    </row>
    <row r="1636" spans="1:14" x14ac:dyDescent="0.2">
      <c r="A1636" s="316" t="s">
        <v>389</v>
      </c>
      <c r="B1636" s="316" t="s">
        <v>4375</v>
      </c>
      <c r="C1636" s="316" t="s">
        <v>215</v>
      </c>
      <c r="D1636" s="318" t="s">
        <v>4376</v>
      </c>
      <c r="E1636" s="321" t="s">
        <v>184</v>
      </c>
      <c r="F1636" s="316" t="s">
        <v>215</v>
      </c>
      <c r="G1636" s="318" t="s">
        <v>4377</v>
      </c>
      <c r="H1636" s="316" t="str">
        <f>IF(OR(AND('ENTR3-Field'!AD59="",'ENTR3-Field'!AE59=""),AND('ENTR3-Field'!AD118="",'ENTR3-Field'!AE118=""),AND('ENTR3-Field'!AE59="K",'ENTR3-Field'!AE118="K"),OR('ENTR3-Field'!AE59="O",'ENTR3-Field'!AE118="O")),"",SUM('ENTR3-Field'!AD59,'ENTR3-Field'!AD118))</f>
        <v/>
      </c>
      <c r="I1636" s="316" t="str">
        <f>IF(AND(OR(AND('ENTR3-Field'!AE59="O",'ENTR3-Field'!AE118="O"),AND('ENTR3-Field'!AE59="K",'ENTR3-Field'!AE118="K")),SUM('ENTR3-Field'!AD59,'ENTR3-Field'!AD118)=0,ISNUMBER('ENTR3-Field'!AD177)),"",IF(OR('ENTR3-Field'!AE59="O",'ENTR3-Field'!AE118="O"),"O",IF(AND('ENTR3-Field'!AE59='ENTR3-Field'!AE118,OR('ENTR3-Field'!AE59="K",'ENTR3-Field'!AE59="W",'ENTR3-Field'!AE59="M")), UPPER('ENTR3-Field'!AE59),"")))</f>
        <v/>
      </c>
      <c r="J1636" s="321" t="s">
        <v>184</v>
      </c>
      <c r="K1636" s="322" t="str">
        <f>IF(AND(ISBLANK('ENTR3-Field'!AD177),$L$1636&lt;&gt;"M"),"",'ENTR3-Field'!AD177)</f>
        <v/>
      </c>
      <c r="L1636" s="316" t="str">
        <f>IF(ISBLANK('ENTR3-Field'!AE177),"",'ENTR3-Field'!AE177)</f>
        <v/>
      </c>
      <c r="M1636" s="317" t="str">
        <f t="shared" si="26"/>
        <v>OK</v>
      </c>
      <c r="N1636" s="342"/>
    </row>
    <row r="1637" spans="1:14" x14ac:dyDescent="0.2">
      <c r="A1637" s="316" t="s">
        <v>389</v>
      </c>
      <c r="B1637" s="316" t="s">
        <v>4378</v>
      </c>
      <c r="C1637" s="316" t="s">
        <v>215</v>
      </c>
      <c r="D1637" s="318" t="s">
        <v>4379</v>
      </c>
      <c r="E1637" s="321" t="s">
        <v>184</v>
      </c>
      <c r="F1637" s="316" t="s">
        <v>215</v>
      </c>
      <c r="G1637" s="318" t="s">
        <v>4380</v>
      </c>
      <c r="H1637" s="316" t="str">
        <f>IF(OR(AND('ENTR3-Field'!AD60="",'ENTR3-Field'!AE60=""),AND('ENTR3-Field'!AD119="",'ENTR3-Field'!AE119=""),AND('ENTR3-Field'!AE60="K",'ENTR3-Field'!AE119="K"),OR('ENTR3-Field'!AE60="O",'ENTR3-Field'!AE119="O")),"",SUM('ENTR3-Field'!AD60,'ENTR3-Field'!AD119))</f>
        <v/>
      </c>
      <c r="I1637" s="316" t="str">
        <f>IF(AND(OR(AND('ENTR3-Field'!AE60="O",'ENTR3-Field'!AE119="O"),AND('ENTR3-Field'!AE60="K",'ENTR3-Field'!AE119="K")),SUM('ENTR3-Field'!AD60,'ENTR3-Field'!AD119)=0,ISNUMBER('ENTR3-Field'!AD178)),"",IF(OR('ENTR3-Field'!AE60="O",'ENTR3-Field'!AE119="O"),"O",IF(AND('ENTR3-Field'!AE60='ENTR3-Field'!AE119,OR('ENTR3-Field'!AE60="K",'ENTR3-Field'!AE60="W",'ENTR3-Field'!AE60="M")), UPPER('ENTR3-Field'!AE60),"")))</f>
        <v/>
      </c>
      <c r="J1637" s="321" t="s">
        <v>184</v>
      </c>
      <c r="K1637" s="322" t="str">
        <f>IF(AND(ISBLANK('ENTR3-Field'!AD178),$L$1637&lt;&gt;"M"),"",'ENTR3-Field'!AD178)</f>
        <v/>
      </c>
      <c r="L1637" s="316" t="str">
        <f>IF(ISBLANK('ENTR3-Field'!AE178),"",'ENTR3-Field'!AE178)</f>
        <v/>
      </c>
      <c r="M1637" s="317" t="str">
        <f t="shared" si="26"/>
        <v>OK</v>
      </c>
      <c r="N1637" s="342"/>
    </row>
    <row r="1638" spans="1:14" x14ac:dyDescent="0.2">
      <c r="A1638" s="316" t="s">
        <v>389</v>
      </c>
      <c r="B1638" s="316" t="s">
        <v>4381</v>
      </c>
      <c r="C1638" s="316" t="s">
        <v>215</v>
      </c>
      <c r="D1638" s="318" t="s">
        <v>4382</v>
      </c>
      <c r="E1638" s="321" t="s">
        <v>184</v>
      </c>
      <c r="F1638" s="316" t="s">
        <v>215</v>
      </c>
      <c r="G1638" s="318" t="s">
        <v>4383</v>
      </c>
      <c r="H1638" s="316" t="str">
        <f>IF(OR(AND('ENTR3-Field'!AD61="",'ENTR3-Field'!AE61=""),AND('ENTR3-Field'!AD120="",'ENTR3-Field'!AE120=""),AND('ENTR3-Field'!AE61="K",'ENTR3-Field'!AE120="K"),OR('ENTR3-Field'!AE61="O",'ENTR3-Field'!AE120="O")),"",SUM('ENTR3-Field'!AD61,'ENTR3-Field'!AD120))</f>
        <v/>
      </c>
      <c r="I1638" s="316" t="str">
        <f>IF(AND(OR(AND('ENTR3-Field'!AE61="O",'ENTR3-Field'!AE120="O"),AND('ENTR3-Field'!AE61="K",'ENTR3-Field'!AE120="K")),SUM('ENTR3-Field'!AD61,'ENTR3-Field'!AD120)=0,ISNUMBER('ENTR3-Field'!AD179)),"",IF(OR('ENTR3-Field'!AE61="O",'ENTR3-Field'!AE120="O"),"O",IF(AND('ENTR3-Field'!AE61='ENTR3-Field'!AE120,OR('ENTR3-Field'!AE61="K",'ENTR3-Field'!AE61="W",'ENTR3-Field'!AE61="M")), UPPER('ENTR3-Field'!AE61),"")))</f>
        <v/>
      </c>
      <c r="J1638" s="321" t="s">
        <v>184</v>
      </c>
      <c r="K1638" s="322" t="str">
        <f>IF(AND(ISBLANK('ENTR3-Field'!AD179),$L$1638&lt;&gt;"M"),"",'ENTR3-Field'!AD179)</f>
        <v/>
      </c>
      <c r="L1638" s="316" t="str">
        <f>IF(ISBLANK('ENTR3-Field'!AE179),"",'ENTR3-Field'!AE179)</f>
        <v/>
      </c>
      <c r="M1638" s="317" t="str">
        <f t="shared" si="26"/>
        <v>OK</v>
      </c>
      <c r="N1638" s="342"/>
    </row>
    <row r="1639" spans="1:14" x14ac:dyDescent="0.2">
      <c r="A1639" s="316" t="s">
        <v>389</v>
      </c>
      <c r="B1639" s="316" t="s">
        <v>4384</v>
      </c>
      <c r="C1639" s="316" t="s">
        <v>215</v>
      </c>
      <c r="D1639" s="318" t="s">
        <v>4385</v>
      </c>
      <c r="E1639" s="321" t="s">
        <v>184</v>
      </c>
      <c r="F1639" s="316" t="s">
        <v>215</v>
      </c>
      <c r="G1639" s="318" t="s">
        <v>4386</v>
      </c>
      <c r="H1639" s="316" t="str">
        <f>IF(OR(AND('ENTR3-Field'!AD62="",'ENTR3-Field'!AE62=""),AND('ENTR3-Field'!AD121="",'ENTR3-Field'!AE121=""),AND('ENTR3-Field'!AE62="K",'ENTR3-Field'!AE121="K"),OR('ENTR3-Field'!AE62="O",'ENTR3-Field'!AE121="O")),"",SUM('ENTR3-Field'!AD62,'ENTR3-Field'!AD121))</f>
        <v/>
      </c>
      <c r="I1639" s="316" t="str">
        <f>IF(AND(OR(AND('ENTR3-Field'!AE62="O",'ENTR3-Field'!AE121="O"),AND('ENTR3-Field'!AE62="K",'ENTR3-Field'!AE121="K")),SUM('ENTR3-Field'!AD62,'ENTR3-Field'!AD121)=0,ISNUMBER('ENTR3-Field'!AD180)),"",IF(OR('ENTR3-Field'!AE62="O",'ENTR3-Field'!AE121="O"),"O",IF(AND('ENTR3-Field'!AE62='ENTR3-Field'!AE121,OR('ENTR3-Field'!AE62="K",'ENTR3-Field'!AE62="W",'ENTR3-Field'!AE62="M")), UPPER('ENTR3-Field'!AE62),"")))</f>
        <v/>
      </c>
      <c r="J1639" s="321" t="s">
        <v>184</v>
      </c>
      <c r="K1639" s="322" t="str">
        <f>IF(AND(ISBLANK('ENTR3-Field'!AD180),$L$1639&lt;&gt;"M"),"",'ENTR3-Field'!AD180)</f>
        <v/>
      </c>
      <c r="L1639" s="316" t="str">
        <f>IF(ISBLANK('ENTR3-Field'!AE180),"",'ENTR3-Field'!AE180)</f>
        <v/>
      </c>
      <c r="M1639" s="317" t="str">
        <f t="shared" si="26"/>
        <v>OK</v>
      </c>
      <c r="N1639" s="342"/>
    </row>
    <row r="1640" spans="1:14" x14ac:dyDescent="0.2">
      <c r="A1640" s="316" t="s">
        <v>389</v>
      </c>
      <c r="B1640" s="316" t="s">
        <v>4387</v>
      </c>
      <c r="C1640" s="316" t="s">
        <v>215</v>
      </c>
      <c r="D1640" s="318" t="s">
        <v>4388</v>
      </c>
      <c r="E1640" s="321" t="s">
        <v>184</v>
      </c>
      <c r="F1640" s="316" t="s">
        <v>215</v>
      </c>
      <c r="G1640" s="318" t="s">
        <v>4389</v>
      </c>
      <c r="H1640" s="316" t="str">
        <f>IF(OR(AND('ENTR3-Field'!AD63="",'ENTR3-Field'!AE63=""),AND('ENTR3-Field'!AD122="",'ENTR3-Field'!AE122=""),AND('ENTR3-Field'!AE63="K",'ENTR3-Field'!AE122="K"),OR('ENTR3-Field'!AE63="O",'ENTR3-Field'!AE122="O")),"",SUM('ENTR3-Field'!AD63,'ENTR3-Field'!AD122))</f>
        <v/>
      </c>
      <c r="I1640" s="316" t="str">
        <f>IF(AND(OR(AND('ENTR3-Field'!AE63="O",'ENTR3-Field'!AE122="O"),AND('ENTR3-Field'!AE63="K",'ENTR3-Field'!AE122="K")),SUM('ENTR3-Field'!AD63,'ENTR3-Field'!AD122)=0,ISNUMBER('ENTR3-Field'!AD181)),"",IF(OR('ENTR3-Field'!AE63="O",'ENTR3-Field'!AE122="O"),"O",IF(AND('ENTR3-Field'!AE63='ENTR3-Field'!AE122,OR('ENTR3-Field'!AE63="K",'ENTR3-Field'!AE63="W",'ENTR3-Field'!AE63="M")), UPPER('ENTR3-Field'!AE63),"")))</f>
        <v/>
      </c>
      <c r="J1640" s="321" t="s">
        <v>184</v>
      </c>
      <c r="K1640" s="322" t="str">
        <f>IF(AND(ISBLANK('ENTR3-Field'!AD181),$L$1640&lt;&gt;"M"),"",'ENTR3-Field'!AD181)</f>
        <v/>
      </c>
      <c r="L1640" s="316" t="str">
        <f>IF(ISBLANK('ENTR3-Field'!AE181),"",'ENTR3-Field'!AE181)</f>
        <v/>
      </c>
      <c r="M1640" s="317" t="str">
        <f t="shared" si="26"/>
        <v>OK</v>
      </c>
      <c r="N1640" s="342"/>
    </row>
    <row r="1641" spans="1:14" x14ac:dyDescent="0.2">
      <c r="A1641" s="316" t="s">
        <v>389</v>
      </c>
      <c r="B1641" s="316" t="s">
        <v>4390</v>
      </c>
      <c r="C1641" s="316" t="s">
        <v>215</v>
      </c>
      <c r="D1641" s="318" t="s">
        <v>4391</v>
      </c>
      <c r="E1641" s="321" t="s">
        <v>184</v>
      </c>
      <c r="F1641" s="316" t="s">
        <v>215</v>
      </c>
      <c r="G1641" s="318" t="s">
        <v>4392</v>
      </c>
      <c r="H1641" s="316" t="str">
        <f>IF(OR(AND('ENTR3-Field'!AD64="",'ENTR3-Field'!AE64=""),AND('ENTR3-Field'!AD123="",'ENTR3-Field'!AE123=""),AND('ENTR3-Field'!AE64="K",'ENTR3-Field'!AE123="K"),OR('ENTR3-Field'!AE64="O",'ENTR3-Field'!AE123="O")),"",SUM('ENTR3-Field'!AD64,'ENTR3-Field'!AD123))</f>
        <v/>
      </c>
      <c r="I1641" s="316" t="str">
        <f>IF(AND(OR(AND('ENTR3-Field'!AE64="O",'ENTR3-Field'!AE123="O"),AND('ENTR3-Field'!AE64="K",'ENTR3-Field'!AE123="K")),SUM('ENTR3-Field'!AD64,'ENTR3-Field'!AD123)=0,ISNUMBER('ENTR3-Field'!AD182)),"",IF(OR('ENTR3-Field'!AE64="O",'ENTR3-Field'!AE123="O"),"O",IF(AND('ENTR3-Field'!AE64='ENTR3-Field'!AE123,OR('ENTR3-Field'!AE64="K",'ENTR3-Field'!AE64="W",'ENTR3-Field'!AE64="M")), UPPER('ENTR3-Field'!AE64),"")))</f>
        <v/>
      </c>
      <c r="J1641" s="321" t="s">
        <v>184</v>
      </c>
      <c r="K1641" s="322" t="str">
        <f>IF(AND(ISBLANK('ENTR3-Field'!AD182),$L$1641&lt;&gt;"M"),"",'ENTR3-Field'!AD182)</f>
        <v/>
      </c>
      <c r="L1641" s="316" t="str">
        <f>IF(ISBLANK('ENTR3-Field'!AE182),"",'ENTR3-Field'!AE182)</f>
        <v/>
      </c>
      <c r="M1641" s="317" t="str">
        <f t="shared" si="26"/>
        <v>OK</v>
      </c>
      <c r="N1641" s="342"/>
    </row>
    <row r="1642" spans="1:14" x14ac:dyDescent="0.2">
      <c r="A1642" s="316" t="s">
        <v>389</v>
      </c>
      <c r="B1642" s="316" t="s">
        <v>4393</v>
      </c>
      <c r="C1642" s="316" t="s">
        <v>215</v>
      </c>
      <c r="D1642" s="318" t="s">
        <v>4394</v>
      </c>
      <c r="E1642" s="321" t="s">
        <v>184</v>
      </c>
      <c r="F1642" s="316" t="s">
        <v>215</v>
      </c>
      <c r="G1642" s="318" t="s">
        <v>4395</v>
      </c>
      <c r="H1642" s="316" t="str">
        <f>IF(OR(AND('ENTR3-Field'!AD65="",'ENTR3-Field'!AE65=""),AND('ENTR3-Field'!AD124="",'ENTR3-Field'!AE124=""),AND('ENTR3-Field'!AE65="K",'ENTR3-Field'!AE124="K"),OR('ENTR3-Field'!AE65="O",'ENTR3-Field'!AE124="O")),"",SUM('ENTR3-Field'!AD65,'ENTR3-Field'!AD124))</f>
        <v/>
      </c>
      <c r="I1642" s="316" t="str">
        <f>IF(AND(OR(AND('ENTR3-Field'!AE65="O",'ENTR3-Field'!AE124="O"),AND('ENTR3-Field'!AE65="K",'ENTR3-Field'!AE124="K")),SUM('ENTR3-Field'!AD65,'ENTR3-Field'!AD124)=0,ISNUMBER('ENTR3-Field'!AD183)),"",IF(OR('ENTR3-Field'!AE65="O",'ENTR3-Field'!AE124="O"),"O",IF(AND('ENTR3-Field'!AE65='ENTR3-Field'!AE124,OR('ENTR3-Field'!AE65="K",'ENTR3-Field'!AE65="W",'ENTR3-Field'!AE65="M")), UPPER('ENTR3-Field'!AE65),"")))</f>
        <v/>
      </c>
      <c r="J1642" s="321" t="s">
        <v>184</v>
      </c>
      <c r="K1642" s="322" t="str">
        <f>IF(AND(ISBLANK('ENTR3-Field'!AD183),$L$1642&lt;&gt;"M"),"",'ENTR3-Field'!AD183)</f>
        <v/>
      </c>
      <c r="L1642" s="316" t="str">
        <f>IF(ISBLANK('ENTR3-Field'!AE183),"",'ENTR3-Field'!AE183)</f>
        <v/>
      </c>
      <c r="M1642" s="317" t="str">
        <f t="shared" si="26"/>
        <v>OK</v>
      </c>
      <c r="N1642" s="342"/>
    </row>
    <row r="1643" spans="1:14" x14ac:dyDescent="0.2">
      <c r="A1643" s="316" t="s">
        <v>389</v>
      </c>
      <c r="B1643" s="316" t="s">
        <v>4396</v>
      </c>
      <c r="C1643" s="316" t="s">
        <v>215</v>
      </c>
      <c r="D1643" s="318" t="s">
        <v>4397</v>
      </c>
      <c r="E1643" s="321" t="s">
        <v>184</v>
      </c>
      <c r="F1643" s="316" t="s">
        <v>215</v>
      </c>
      <c r="G1643" s="318" t="s">
        <v>4398</v>
      </c>
      <c r="H1643" s="316" t="str">
        <f>IF(OR(AND('ENTR3-Field'!AD66="",'ENTR3-Field'!AE66=""),AND('ENTR3-Field'!AD125="",'ENTR3-Field'!AE125=""),AND('ENTR3-Field'!AE66="K",'ENTR3-Field'!AE125="K"),OR('ENTR3-Field'!AE66="O",'ENTR3-Field'!AE125="O")),"",SUM('ENTR3-Field'!AD66,'ENTR3-Field'!AD125))</f>
        <v/>
      </c>
      <c r="I1643" s="316" t="str">
        <f>IF(AND(OR(AND('ENTR3-Field'!AE66="O",'ENTR3-Field'!AE125="O"),AND('ENTR3-Field'!AE66="K",'ENTR3-Field'!AE125="K")),SUM('ENTR3-Field'!AD66,'ENTR3-Field'!AD125)=0,ISNUMBER('ENTR3-Field'!AD184)),"",IF(OR('ENTR3-Field'!AE66="O",'ENTR3-Field'!AE125="O"),"O",IF(AND('ENTR3-Field'!AE66='ENTR3-Field'!AE125,OR('ENTR3-Field'!AE66="K",'ENTR3-Field'!AE66="W",'ENTR3-Field'!AE66="M")), UPPER('ENTR3-Field'!AE66),"")))</f>
        <v/>
      </c>
      <c r="J1643" s="321" t="s">
        <v>184</v>
      </c>
      <c r="K1643" s="322" t="str">
        <f>IF(AND(ISBLANK('ENTR3-Field'!AD184),$L$1643&lt;&gt;"M"),"",'ENTR3-Field'!AD184)</f>
        <v/>
      </c>
      <c r="L1643" s="316" t="str">
        <f>IF(ISBLANK('ENTR3-Field'!AE184),"",'ENTR3-Field'!AE184)</f>
        <v/>
      </c>
      <c r="M1643" s="317" t="str">
        <f t="shared" si="26"/>
        <v>OK</v>
      </c>
      <c r="N1643" s="342"/>
    </row>
    <row r="1644" spans="1:14" x14ac:dyDescent="0.2">
      <c r="A1644" s="316" t="s">
        <v>389</v>
      </c>
      <c r="B1644" s="316" t="s">
        <v>4399</v>
      </c>
      <c r="C1644" s="316" t="s">
        <v>215</v>
      </c>
      <c r="D1644" s="318" t="s">
        <v>4400</v>
      </c>
      <c r="E1644" s="321" t="s">
        <v>184</v>
      </c>
      <c r="F1644" s="316" t="s">
        <v>215</v>
      </c>
      <c r="G1644" s="318" t="s">
        <v>4401</v>
      </c>
      <c r="H1644" s="316" t="str">
        <f>IF(OR(AND('ENTR3-Field'!AD67="",'ENTR3-Field'!AE67=""),AND('ENTR3-Field'!AD126="",'ENTR3-Field'!AE126=""),AND('ENTR3-Field'!AE67="K",'ENTR3-Field'!AE126="K"),OR('ENTR3-Field'!AE67="O",'ENTR3-Field'!AE126="O")),"",SUM('ENTR3-Field'!AD67,'ENTR3-Field'!AD126))</f>
        <v/>
      </c>
      <c r="I1644" s="316" t="str">
        <f>IF(AND(OR(AND('ENTR3-Field'!AE67="O",'ENTR3-Field'!AE126="O"),AND('ENTR3-Field'!AE67="K",'ENTR3-Field'!AE126="K")),SUM('ENTR3-Field'!AD67,'ENTR3-Field'!AD126)=0,ISNUMBER('ENTR3-Field'!AD185)),"",IF(OR('ENTR3-Field'!AE67="O",'ENTR3-Field'!AE126="O"),"O",IF(AND('ENTR3-Field'!AE67='ENTR3-Field'!AE126,OR('ENTR3-Field'!AE67="K",'ENTR3-Field'!AE67="W",'ENTR3-Field'!AE67="M")), UPPER('ENTR3-Field'!AE67),"")))</f>
        <v/>
      </c>
      <c r="J1644" s="321" t="s">
        <v>184</v>
      </c>
      <c r="K1644" s="322" t="str">
        <f>IF(AND(ISBLANK('ENTR3-Field'!AD185),$L$1644&lt;&gt;"M"),"",'ENTR3-Field'!AD185)</f>
        <v/>
      </c>
      <c r="L1644" s="316" t="str">
        <f>IF(ISBLANK('ENTR3-Field'!AE185),"",'ENTR3-Field'!AE185)</f>
        <v/>
      </c>
      <c r="M1644" s="317" t="str">
        <f t="shared" si="26"/>
        <v>OK</v>
      </c>
      <c r="N1644" s="342"/>
    </row>
    <row r="1645" spans="1:14" x14ac:dyDescent="0.2">
      <c r="A1645" s="316" t="s">
        <v>389</v>
      </c>
      <c r="B1645" s="316" t="s">
        <v>4402</v>
      </c>
      <c r="C1645" s="316" t="s">
        <v>215</v>
      </c>
      <c r="D1645" s="318" t="s">
        <v>4403</v>
      </c>
      <c r="E1645" s="321" t="s">
        <v>184</v>
      </c>
      <c r="F1645" s="316" t="s">
        <v>215</v>
      </c>
      <c r="G1645" s="318" t="s">
        <v>4404</v>
      </c>
      <c r="H1645" s="316" t="str">
        <f>IF(OR(AND('ENTR3-Field'!AD68="",'ENTR3-Field'!AE68=""),AND('ENTR3-Field'!AD127="",'ENTR3-Field'!AE127=""),AND('ENTR3-Field'!AE68="K",'ENTR3-Field'!AE127="K"),OR('ENTR3-Field'!AE68="O",'ENTR3-Field'!AE127="O")),"",SUM('ENTR3-Field'!AD68,'ENTR3-Field'!AD127))</f>
        <v/>
      </c>
      <c r="I1645" s="316" t="str">
        <f>IF(AND(OR(AND('ENTR3-Field'!AE68="O",'ENTR3-Field'!AE127="O"),AND('ENTR3-Field'!AE68="K",'ENTR3-Field'!AE127="K")),SUM('ENTR3-Field'!AD68,'ENTR3-Field'!AD127)=0,ISNUMBER('ENTR3-Field'!AD186)),"",IF(OR('ENTR3-Field'!AE68="O",'ENTR3-Field'!AE127="O"),"O",IF(AND('ENTR3-Field'!AE68='ENTR3-Field'!AE127,OR('ENTR3-Field'!AE68="K",'ENTR3-Field'!AE68="W",'ENTR3-Field'!AE68="M")), UPPER('ENTR3-Field'!AE68),"")))</f>
        <v/>
      </c>
      <c r="J1645" s="321" t="s">
        <v>184</v>
      </c>
      <c r="K1645" s="322" t="str">
        <f>IF(AND(ISBLANK('ENTR3-Field'!AD186),$L$1645&lt;&gt;"M"),"",'ENTR3-Field'!AD186)</f>
        <v/>
      </c>
      <c r="L1645" s="316" t="str">
        <f>IF(ISBLANK('ENTR3-Field'!AE186),"",'ENTR3-Field'!AE186)</f>
        <v/>
      </c>
      <c r="M1645" s="317" t="str">
        <f t="shared" si="26"/>
        <v>OK</v>
      </c>
      <c r="N1645" s="342"/>
    </row>
    <row r="1646" spans="1:14" x14ac:dyDescent="0.2">
      <c r="A1646" s="316" t="s">
        <v>389</v>
      </c>
      <c r="B1646" s="316" t="s">
        <v>4405</v>
      </c>
      <c r="C1646" s="316" t="s">
        <v>215</v>
      </c>
      <c r="D1646" s="318" t="s">
        <v>4406</v>
      </c>
      <c r="E1646" s="321" t="s">
        <v>184</v>
      </c>
      <c r="F1646" s="316" t="s">
        <v>215</v>
      </c>
      <c r="G1646" s="318" t="s">
        <v>4407</v>
      </c>
      <c r="H1646" s="316" t="str">
        <f>IF(OR(AND('ENTR3-Field'!AD69="",'ENTR3-Field'!AE69=""),AND('ENTR3-Field'!AD128="",'ENTR3-Field'!AE128=""),AND('ENTR3-Field'!AE69="K",'ENTR3-Field'!AE128="K"),OR('ENTR3-Field'!AE69="O",'ENTR3-Field'!AE128="O")),"",SUM('ENTR3-Field'!AD69,'ENTR3-Field'!AD128))</f>
        <v/>
      </c>
      <c r="I1646" s="316" t="str">
        <f>IF(AND(OR(AND('ENTR3-Field'!AE69="O",'ENTR3-Field'!AE128="O"),AND('ENTR3-Field'!AE69="K",'ENTR3-Field'!AE128="K")),SUM('ENTR3-Field'!AD69,'ENTR3-Field'!AD128)=0,ISNUMBER('ENTR3-Field'!AD187)),"",IF(OR('ENTR3-Field'!AE69="O",'ENTR3-Field'!AE128="O"),"O",IF(AND('ENTR3-Field'!AE69='ENTR3-Field'!AE128,OR('ENTR3-Field'!AE69="K",'ENTR3-Field'!AE69="W",'ENTR3-Field'!AE69="M")), UPPER('ENTR3-Field'!AE69),"")))</f>
        <v/>
      </c>
      <c r="J1646" s="321" t="s">
        <v>184</v>
      </c>
      <c r="K1646" s="322" t="str">
        <f>IF(AND(ISBLANK('ENTR3-Field'!AD187),$L$1646&lt;&gt;"M"),"",'ENTR3-Field'!AD187)</f>
        <v/>
      </c>
      <c r="L1646" s="316" t="str">
        <f>IF(ISBLANK('ENTR3-Field'!AE187),"",'ENTR3-Field'!AE187)</f>
        <v/>
      </c>
      <c r="M1646" s="317" t="str">
        <f t="shared" si="26"/>
        <v>OK</v>
      </c>
      <c r="N1646" s="342"/>
    </row>
    <row r="1647" spans="1:14" x14ac:dyDescent="0.2">
      <c r="A1647" s="316" t="s">
        <v>389</v>
      </c>
      <c r="B1647" s="316" t="s">
        <v>4408</v>
      </c>
      <c r="C1647" s="316" t="s">
        <v>215</v>
      </c>
      <c r="D1647" s="318" t="s">
        <v>4409</v>
      </c>
      <c r="E1647" s="321" t="s">
        <v>184</v>
      </c>
      <c r="F1647" s="316" t="s">
        <v>215</v>
      </c>
      <c r="G1647" s="318" t="s">
        <v>4410</v>
      </c>
      <c r="H1647" s="316" t="str">
        <f>IF(OR(AND('ENTR3-Field'!AD70="",'ENTR3-Field'!AE70=""),AND('ENTR3-Field'!AD129="",'ENTR3-Field'!AE129=""),AND('ENTR3-Field'!AE70="K",'ENTR3-Field'!AE129="K"),OR('ENTR3-Field'!AE70="O",'ENTR3-Field'!AE129="O")),"",SUM('ENTR3-Field'!AD70,'ENTR3-Field'!AD129))</f>
        <v/>
      </c>
      <c r="I1647" s="316" t="str">
        <f>IF(AND(OR(AND('ENTR3-Field'!AE70="O",'ENTR3-Field'!AE129="O"),AND('ENTR3-Field'!AE70="K",'ENTR3-Field'!AE129="K")),SUM('ENTR3-Field'!AD70,'ENTR3-Field'!AD129)=0,ISNUMBER('ENTR3-Field'!AD188)),"",IF(OR('ENTR3-Field'!AE70="O",'ENTR3-Field'!AE129="O"),"O",IF(AND('ENTR3-Field'!AE70='ENTR3-Field'!AE129,OR('ENTR3-Field'!AE70="K",'ENTR3-Field'!AE70="W",'ENTR3-Field'!AE70="M")), UPPER('ENTR3-Field'!AE70),"")))</f>
        <v/>
      </c>
      <c r="J1647" s="321" t="s">
        <v>184</v>
      </c>
      <c r="K1647" s="322" t="str">
        <f>IF(AND(ISBLANK('ENTR3-Field'!AD188),$L$1647&lt;&gt;"M"),"",'ENTR3-Field'!AD188)</f>
        <v/>
      </c>
      <c r="L1647" s="316" t="str">
        <f>IF(ISBLANK('ENTR3-Field'!AE188),"",'ENTR3-Field'!AE188)</f>
        <v/>
      </c>
      <c r="M1647" s="317" t="str">
        <f t="shared" si="26"/>
        <v>OK</v>
      </c>
      <c r="N1647" s="342"/>
    </row>
    <row r="1648" spans="1:14" x14ac:dyDescent="0.2">
      <c r="A1648" s="316" t="s">
        <v>389</v>
      </c>
      <c r="B1648" s="316" t="s">
        <v>4411</v>
      </c>
      <c r="C1648" s="316" t="s">
        <v>215</v>
      </c>
      <c r="D1648" s="318" t="s">
        <v>4412</v>
      </c>
      <c r="E1648" s="321" t="s">
        <v>184</v>
      </c>
      <c r="F1648" s="316" t="s">
        <v>215</v>
      </c>
      <c r="G1648" s="318" t="s">
        <v>4413</v>
      </c>
      <c r="H1648" s="316" t="str">
        <f>IF(OR(AND('ENTR3-Field'!AD71="",'ENTR3-Field'!AE71=""),AND('ENTR3-Field'!AD130="",'ENTR3-Field'!AE130=""),AND('ENTR3-Field'!AE71="K",'ENTR3-Field'!AE130="K"),OR('ENTR3-Field'!AE71="O",'ENTR3-Field'!AE130="O")),"",SUM('ENTR3-Field'!AD71,'ENTR3-Field'!AD130))</f>
        <v/>
      </c>
      <c r="I1648" s="316" t="str">
        <f>IF(AND(OR(AND('ENTR3-Field'!AE71="O",'ENTR3-Field'!AE130="O"),AND('ENTR3-Field'!AE71="K",'ENTR3-Field'!AE130="K")),SUM('ENTR3-Field'!AD71,'ENTR3-Field'!AD130)=0,ISNUMBER('ENTR3-Field'!AD189)),"",IF(OR('ENTR3-Field'!AE71="O",'ENTR3-Field'!AE130="O"),"O",IF(AND('ENTR3-Field'!AE71='ENTR3-Field'!AE130,OR('ENTR3-Field'!AE71="K",'ENTR3-Field'!AE71="W",'ENTR3-Field'!AE71="M")), UPPER('ENTR3-Field'!AE71),"")))</f>
        <v/>
      </c>
      <c r="J1648" s="321" t="s">
        <v>184</v>
      </c>
      <c r="K1648" s="322" t="str">
        <f>IF(AND(ISBLANK('ENTR3-Field'!AD189),$L$1648&lt;&gt;"M"),"",'ENTR3-Field'!AD189)</f>
        <v/>
      </c>
      <c r="L1648" s="316" t="str">
        <f>IF(ISBLANK('ENTR3-Field'!AE189),"",'ENTR3-Field'!AE189)</f>
        <v/>
      </c>
      <c r="M1648" s="317" t="str">
        <f t="shared" si="26"/>
        <v>OK</v>
      </c>
      <c r="N1648" s="342"/>
    </row>
    <row r="1649" spans="1:14" x14ac:dyDescent="0.2">
      <c r="A1649" s="316" t="s">
        <v>389</v>
      </c>
      <c r="B1649" s="316" t="s">
        <v>4414</v>
      </c>
      <c r="C1649" s="316" t="s">
        <v>215</v>
      </c>
      <c r="D1649" s="318" t="s">
        <v>4415</v>
      </c>
      <c r="E1649" s="321" t="s">
        <v>184</v>
      </c>
      <c r="F1649" s="316" t="s">
        <v>215</v>
      </c>
      <c r="G1649" s="318" t="s">
        <v>4416</v>
      </c>
      <c r="H1649" s="316" t="str">
        <f>IF(OR(AND('ENTR3-Field'!AD72="",'ENTR3-Field'!AE72=""),AND('ENTR3-Field'!AD131="",'ENTR3-Field'!AE131=""),AND('ENTR3-Field'!AE72="K",'ENTR3-Field'!AE131="K"),OR('ENTR3-Field'!AE72="O",'ENTR3-Field'!AE131="O")),"",SUM('ENTR3-Field'!AD72,'ENTR3-Field'!AD131))</f>
        <v/>
      </c>
      <c r="I1649" s="316" t="str">
        <f>IF(AND(OR(AND('ENTR3-Field'!AE72="O",'ENTR3-Field'!AE131="O"),AND('ENTR3-Field'!AE72="K",'ENTR3-Field'!AE131="K")),SUM('ENTR3-Field'!AD72,'ENTR3-Field'!AD131)=0,ISNUMBER('ENTR3-Field'!AD190)),"",IF(OR('ENTR3-Field'!AE72="O",'ENTR3-Field'!AE131="O"),"O",IF(AND('ENTR3-Field'!AE72='ENTR3-Field'!AE131,OR('ENTR3-Field'!AE72="K",'ENTR3-Field'!AE72="W",'ENTR3-Field'!AE72="M")), UPPER('ENTR3-Field'!AE72),"")))</f>
        <v/>
      </c>
      <c r="J1649" s="321" t="s">
        <v>184</v>
      </c>
      <c r="K1649" s="322" t="str">
        <f>IF(AND(ISBLANK('ENTR3-Field'!AD190),$L$1649&lt;&gt;"M"),"",'ENTR3-Field'!AD190)</f>
        <v/>
      </c>
      <c r="L1649" s="316" t="str">
        <f>IF(ISBLANK('ENTR3-Field'!AE190),"",'ENTR3-Field'!AE190)</f>
        <v/>
      </c>
      <c r="M1649" s="317" t="str">
        <f t="shared" si="26"/>
        <v>OK</v>
      </c>
      <c r="N1649" s="342"/>
    </row>
    <row r="1650" spans="1:14" x14ac:dyDescent="0.2">
      <c r="A1650" s="316" t="s">
        <v>389</v>
      </c>
      <c r="B1650" s="316" t="s">
        <v>4417</v>
      </c>
      <c r="C1650" s="316" t="s">
        <v>215</v>
      </c>
      <c r="D1650" s="318" t="s">
        <v>4418</v>
      </c>
      <c r="E1650" s="321" t="s">
        <v>184</v>
      </c>
      <c r="F1650" s="316" t="s">
        <v>215</v>
      </c>
      <c r="G1650" s="318" t="s">
        <v>4419</v>
      </c>
      <c r="H1650" s="316" t="str">
        <f>IF(OR(AND('ENTR3-Field'!AD73="",'ENTR3-Field'!AE73=""),AND('ENTR3-Field'!AD132="",'ENTR3-Field'!AE132=""),AND('ENTR3-Field'!AE73="K",'ENTR3-Field'!AE132="K"),OR('ENTR3-Field'!AE73="O",'ENTR3-Field'!AE132="O")),"",SUM('ENTR3-Field'!AD73,'ENTR3-Field'!AD132))</f>
        <v/>
      </c>
      <c r="I1650" s="316" t="str">
        <f>IF(AND(OR(AND('ENTR3-Field'!AE73="O",'ENTR3-Field'!AE132="O"),AND('ENTR3-Field'!AE73="K",'ENTR3-Field'!AE132="K")),SUM('ENTR3-Field'!AD73,'ENTR3-Field'!AD132)=0,ISNUMBER('ENTR3-Field'!AD191)),"",IF(OR('ENTR3-Field'!AE73="O",'ENTR3-Field'!AE132="O"),"O",IF(AND('ENTR3-Field'!AE73='ENTR3-Field'!AE132,OR('ENTR3-Field'!AE73="K",'ENTR3-Field'!AE73="W",'ENTR3-Field'!AE73="M")), UPPER('ENTR3-Field'!AE73),"")))</f>
        <v/>
      </c>
      <c r="J1650" s="321" t="s">
        <v>184</v>
      </c>
      <c r="K1650" s="322" t="str">
        <f>IF(AND(ISBLANK('ENTR3-Field'!AD191),$L$1650&lt;&gt;"M"),"",'ENTR3-Field'!AD191)</f>
        <v/>
      </c>
      <c r="L1650" s="316" t="str">
        <f>IF(ISBLANK('ENTR3-Field'!AE191),"",'ENTR3-Field'!AE191)</f>
        <v/>
      </c>
      <c r="M1650" s="317" t="str">
        <f t="shared" si="26"/>
        <v>OK</v>
      </c>
      <c r="N1650" s="342"/>
    </row>
    <row r="1651" spans="1:14" x14ac:dyDescent="0.2">
      <c r="A1651" s="316" t="s">
        <v>389</v>
      </c>
      <c r="B1651" s="316" t="s">
        <v>4420</v>
      </c>
      <c r="C1651" s="316" t="s">
        <v>215</v>
      </c>
      <c r="D1651" s="318" t="s">
        <v>4421</v>
      </c>
      <c r="E1651" s="321" t="s">
        <v>184</v>
      </c>
      <c r="F1651" s="316" t="s">
        <v>215</v>
      </c>
      <c r="G1651" s="318" t="s">
        <v>4422</v>
      </c>
      <c r="H1651" s="316" t="str">
        <f>IF(OR(AND('ENTR3-Field'!AD74="",'ENTR3-Field'!AE74=""),AND('ENTR3-Field'!AD133="",'ENTR3-Field'!AE133=""),AND('ENTR3-Field'!AE74="K",'ENTR3-Field'!AE133="K"),OR('ENTR3-Field'!AE74="O",'ENTR3-Field'!AE133="O")),"",SUM('ENTR3-Field'!AD74,'ENTR3-Field'!AD133))</f>
        <v/>
      </c>
      <c r="I1651" s="316" t="str">
        <f>IF(AND(OR(AND('ENTR3-Field'!AE74="O",'ENTR3-Field'!AE133="O"),AND('ENTR3-Field'!AE74="K",'ENTR3-Field'!AE133="K")),SUM('ENTR3-Field'!AD74,'ENTR3-Field'!AD133)=0,ISNUMBER('ENTR3-Field'!AD192)),"",IF(OR('ENTR3-Field'!AE74="O",'ENTR3-Field'!AE133="O"),"O",IF(AND('ENTR3-Field'!AE74='ENTR3-Field'!AE133,OR('ENTR3-Field'!AE74="K",'ENTR3-Field'!AE74="W",'ENTR3-Field'!AE74="M")), UPPER('ENTR3-Field'!AE74),"")))</f>
        <v/>
      </c>
      <c r="J1651" s="321" t="s">
        <v>184</v>
      </c>
      <c r="K1651" s="322" t="str">
        <f>IF(AND(ISBLANK('ENTR3-Field'!AD192),$L$1651&lt;&gt;"M"),"",'ENTR3-Field'!AD192)</f>
        <v/>
      </c>
      <c r="L1651" s="316" t="str">
        <f>IF(ISBLANK('ENTR3-Field'!AE192),"",'ENTR3-Field'!AE192)</f>
        <v/>
      </c>
      <c r="M1651" s="317" t="str">
        <f t="shared" si="26"/>
        <v>OK</v>
      </c>
      <c r="N1651" s="342"/>
    </row>
    <row r="1652" spans="1:14" x14ac:dyDescent="0.2">
      <c r="A1652" s="316" t="s">
        <v>389</v>
      </c>
      <c r="B1652" s="316" t="s">
        <v>4423</v>
      </c>
      <c r="C1652" s="316" t="s">
        <v>215</v>
      </c>
      <c r="D1652" s="318" t="s">
        <v>4424</v>
      </c>
      <c r="E1652" s="321" t="s">
        <v>184</v>
      </c>
      <c r="F1652" s="316" t="s">
        <v>215</v>
      </c>
      <c r="G1652" s="318" t="s">
        <v>4425</v>
      </c>
      <c r="H1652" s="316" t="str">
        <f>IF(OR(AND('ENTR3-Field'!AD75="",'ENTR3-Field'!AE75=""),AND('ENTR3-Field'!AD134="",'ENTR3-Field'!AE134=""),AND('ENTR3-Field'!AE75="K",'ENTR3-Field'!AE134="K"),OR('ENTR3-Field'!AE75="O",'ENTR3-Field'!AE134="O")),"",SUM('ENTR3-Field'!AD75,'ENTR3-Field'!AD134))</f>
        <v/>
      </c>
      <c r="I1652" s="316" t="str">
        <f>IF(AND(OR(AND('ENTR3-Field'!AE75="O",'ENTR3-Field'!AE134="O"),AND('ENTR3-Field'!AE75="K",'ENTR3-Field'!AE134="K")),SUM('ENTR3-Field'!AD75,'ENTR3-Field'!AD134)=0,ISNUMBER('ENTR3-Field'!AD193)),"",IF(OR('ENTR3-Field'!AE75="O",'ENTR3-Field'!AE134="O"),"O",IF(AND('ENTR3-Field'!AE75='ENTR3-Field'!AE134,OR('ENTR3-Field'!AE75="K",'ENTR3-Field'!AE75="W",'ENTR3-Field'!AE75="M")), UPPER('ENTR3-Field'!AE75),"")))</f>
        <v/>
      </c>
      <c r="J1652" s="321" t="s">
        <v>184</v>
      </c>
      <c r="K1652" s="322" t="str">
        <f>IF(AND(ISBLANK('ENTR3-Field'!AD193),$L$1652&lt;&gt;"M"),"",'ENTR3-Field'!AD193)</f>
        <v/>
      </c>
      <c r="L1652" s="316" t="str">
        <f>IF(ISBLANK('ENTR3-Field'!AE193),"",'ENTR3-Field'!AE193)</f>
        <v/>
      </c>
      <c r="M1652" s="317" t="str">
        <f t="shared" si="26"/>
        <v>OK</v>
      </c>
      <c r="N1652" s="342"/>
    </row>
    <row r="1653" spans="1:14" x14ac:dyDescent="0.2">
      <c r="A1653" s="316" t="s">
        <v>389</v>
      </c>
      <c r="B1653" s="316" t="s">
        <v>4426</v>
      </c>
      <c r="C1653" s="316" t="s">
        <v>215</v>
      </c>
      <c r="D1653" s="318" t="s">
        <v>4427</v>
      </c>
      <c r="E1653" s="321" t="s">
        <v>184</v>
      </c>
      <c r="F1653" s="316" t="s">
        <v>215</v>
      </c>
      <c r="G1653" s="318" t="s">
        <v>4428</v>
      </c>
      <c r="H1653" s="316" t="str">
        <f>IF(OR(AND('ENTR3-Field'!AD76="",'ENTR3-Field'!AE76=""),AND('ENTR3-Field'!AD135="",'ENTR3-Field'!AE135=""),AND('ENTR3-Field'!AE76="K",'ENTR3-Field'!AE135="K"),OR('ENTR3-Field'!AE76="O",'ENTR3-Field'!AE135="O")),"",SUM('ENTR3-Field'!AD76,'ENTR3-Field'!AD135))</f>
        <v/>
      </c>
      <c r="I1653" s="316" t="str">
        <f>IF(AND(OR(AND('ENTR3-Field'!AE76="O",'ENTR3-Field'!AE135="O"),AND('ENTR3-Field'!AE76="K",'ENTR3-Field'!AE135="K")),SUM('ENTR3-Field'!AD76,'ENTR3-Field'!AD135)=0,ISNUMBER('ENTR3-Field'!AD194)),"",IF(OR('ENTR3-Field'!AE76="O",'ENTR3-Field'!AE135="O"),"O",IF(AND('ENTR3-Field'!AE76='ENTR3-Field'!AE135,OR('ENTR3-Field'!AE76="K",'ENTR3-Field'!AE76="W",'ENTR3-Field'!AE76="M")), UPPER('ENTR3-Field'!AE76),"")))</f>
        <v/>
      </c>
      <c r="J1653" s="321" t="s">
        <v>184</v>
      </c>
      <c r="K1653" s="322" t="str">
        <f>IF(AND(ISBLANK('ENTR3-Field'!AD194),$L$1653&lt;&gt;"M"),"",'ENTR3-Field'!AD194)</f>
        <v/>
      </c>
      <c r="L1653" s="316" t="str">
        <f>IF(ISBLANK('ENTR3-Field'!AE194),"",'ENTR3-Field'!AE194)</f>
        <v/>
      </c>
      <c r="M1653" s="317" t="str">
        <f t="shared" si="26"/>
        <v>OK</v>
      </c>
      <c r="N1653" s="342"/>
    </row>
    <row r="1654" spans="1:14" x14ac:dyDescent="0.2">
      <c r="A1654" s="316" t="s">
        <v>389</v>
      </c>
      <c r="B1654" s="316" t="s">
        <v>4429</v>
      </c>
      <c r="C1654" s="316" t="s">
        <v>215</v>
      </c>
      <c r="D1654" s="318" t="s">
        <v>4430</v>
      </c>
      <c r="E1654" s="321" t="s">
        <v>184</v>
      </c>
      <c r="F1654" s="316" t="s">
        <v>215</v>
      </c>
      <c r="G1654" s="318" t="s">
        <v>4431</v>
      </c>
      <c r="H1654" s="316" t="str">
        <f>IF(OR(AND('ENTR3-Field'!AD77="",'ENTR3-Field'!AE77=""),AND('ENTR3-Field'!AD136="",'ENTR3-Field'!AE136=""),AND('ENTR3-Field'!AE77="K",'ENTR3-Field'!AE136="K"),OR('ENTR3-Field'!AE77="O",'ENTR3-Field'!AE136="O")),"",SUM('ENTR3-Field'!AD77,'ENTR3-Field'!AD136))</f>
        <v/>
      </c>
      <c r="I1654" s="316" t="str">
        <f>IF(AND(OR(AND('ENTR3-Field'!AE77="O",'ENTR3-Field'!AE136="O"),AND('ENTR3-Field'!AE77="K",'ENTR3-Field'!AE136="K")),SUM('ENTR3-Field'!AD77,'ENTR3-Field'!AD136)=0,ISNUMBER('ENTR3-Field'!AD195)),"",IF(OR('ENTR3-Field'!AE77="O",'ENTR3-Field'!AE136="O"),"O",IF(AND('ENTR3-Field'!AE77='ENTR3-Field'!AE136,OR('ENTR3-Field'!AE77="K",'ENTR3-Field'!AE77="W",'ENTR3-Field'!AE77="M")), UPPER('ENTR3-Field'!AE77),"")))</f>
        <v/>
      </c>
      <c r="J1654" s="321" t="s">
        <v>184</v>
      </c>
      <c r="K1654" s="322" t="str">
        <f>IF(AND(ISBLANK('ENTR3-Field'!AD195),$L$1654&lt;&gt;"M"),"",'ENTR3-Field'!AD195)</f>
        <v/>
      </c>
      <c r="L1654" s="316" t="str">
        <f>IF(ISBLANK('ENTR3-Field'!AE195),"",'ENTR3-Field'!AE195)</f>
        <v/>
      </c>
      <c r="M1654" s="317" t="str">
        <f t="shared" si="26"/>
        <v>OK</v>
      </c>
      <c r="N1654" s="342"/>
    </row>
    <row r="1655" spans="1:14" x14ac:dyDescent="0.2">
      <c r="A1655" s="316" t="s">
        <v>389</v>
      </c>
      <c r="B1655" s="316" t="s">
        <v>4432</v>
      </c>
      <c r="C1655" s="316" t="s">
        <v>215</v>
      </c>
      <c r="D1655" s="318" t="s">
        <v>4433</v>
      </c>
      <c r="E1655" s="321" t="s">
        <v>184</v>
      </c>
      <c r="F1655" s="316" t="s">
        <v>215</v>
      </c>
      <c r="G1655" s="318" t="s">
        <v>4434</v>
      </c>
      <c r="H1655" s="316" t="str">
        <f>IF(OR(AND('ENTR3-Field'!AD78="",'ENTR3-Field'!AE78=""),AND('ENTR3-Field'!AD137="",'ENTR3-Field'!AE137=""),AND('ENTR3-Field'!AE78="K",'ENTR3-Field'!AE137="K"),OR('ENTR3-Field'!AE78="O",'ENTR3-Field'!AE137="O")),"",SUM('ENTR3-Field'!AD78,'ENTR3-Field'!AD137))</f>
        <v/>
      </c>
      <c r="I1655" s="316" t="str">
        <f>IF(AND(OR(AND('ENTR3-Field'!AE78="O",'ENTR3-Field'!AE137="O"),AND('ENTR3-Field'!AE78="K",'ENTR3-Field'!AE137="K")),SUM('ENTR3-Field'!AD78,'ENTR3-Field'!AD137)=0,ISNUMBER('ENTR3-Field'!AD196)),"",IF(OR('ENTR3-Field'!AE78="O",'ENTR3-Field'!AE137="O"),"O",IF(AND('ENTR3-Field'!AE78='ENTR3-Field'!AE137,OR('ENTR3-Field'!AE78="K",'ENTR3-Field'!AE78="W",'ENTR3-Field'!AE78="M")), UPPER('ENTR3-Field'!AE78),"")))</f>
        <v/>
      </c>
      <c r="J1655" s="321" t="s">
        <v>184</v>
      </c>
      <c r="K1655" s="322" t="str">
        <f>IF(AND(ISBLANK('ENTR3-Field'!AD196),$L$1655&lt;&gt;"M"),"",'ENTR3-Field'!AD196)</f>
        <v/>
      </c>
      <c r="L1655" s="316" t="str">
        <f>IF(ISBLANK('ENTR3-Field'!AE196),"",'ENTR3-Field'!AE196)</f>
        <v/>
      </c>
      <c r="M1655" s="317" t="str">
        <f t="shared" si="26"/>
        <v>OK</v>
      </c>
      <c r="N1655" s="342"/>
    </row>
    <row r="1656" spans="1:14" x14ac:dyDescent="0.2">
      <c r="A1656" s="316" t="s">
        <v>389</v>
      </c>
      <c r="B1656" s="316" t="s">
        <v>4435</v>
      </c>
      <c r="C1656" s="316" t="s">
        <v>215</v>
      </c>
      <c r="D1656" s="318" t="s">
        <v>4436</v>
      </c>
      <c r="E1656" s="321" t="s">
        <v>184</v>
      </c>
      <c r="F1656" s="316" t="s">
        <v>215</v>
      </c>
      <c r="G1656" s="318" t="s">
        <v>4437</v>
      </c>
      <c r="H1656" s="316" t="str">
        <f>IF(OR(AND('ENTR3-Field'!AD79="",'ENTR3-Field'!AE79=""),AND('ENTR3-Field'!AD138="",'ENTR3-Field'!AE138=""),AND('ENTR3-Field'!AE79="K",'ENTR3-Field'!AE138="K"),OR('ENTR3-Field'!AE79="O",'ENTR3-Field'!AE138="O")),"",SUM('ENTR3-Field'!AD79,'ENTR3-Field'!AD138))</f>
        <v/>
      </c>
      <c r="I1656" s="316" t="str">
        <f>IF(AND(OR(AND('ENTR3-Field'!AE79="O",'ENTR3-Field'!AE138="O"),AND('ENTR3-Field'!AE79="K",'ENTR3-Field'!AE138="K")),SUM('ENTR3-Field'!AD79,'ENTR3-Field'!AD138)=0,ISNUMBER('ENTR3-Field'!AD197)),"",IF(OR('ENTR3-Field'!AE79="O",'ENTR3-Field'!AE138="O"),"O",IF(AND('ENTR3-Field'!AE79='ENTR3-Field'!AE138,OR('ENTR3-Field'!AE79="K",'ENTR3-Field'!AE79="W",'ENTR3-Field'!AE79="M")), UPPER('ENTR3-Field'!AE79),"")))</f>
        <v/>
      </c>
      <c r="J1656" s="321" t="s">
        <v>184</v>
      </c>
      <c r="K1656" s="322" t="str">
        <f>IF(AND(ISBLANK('ENTR3-Field'!AD197),$L$1656&lt;&gt;"M"),"",'ENTR3-Field'!AD197)</f>
        <v/>
      </c>
      <c r="L1656" s="316" t="str">
        <f>IF(ISBLANK('ENTR3-Field'!AE197),"",'ENTR3-Field'!AE197)</f>
        <v/>
      </c>
      <c r="M1656" s="317" t="str">
        <f t="shared" si="26"/>
        <v>OK</v>
      </c>
      <c r="N1656" s="342"/>
    </row>
    <row r="1657" spans="1:14" x14ac:dyDescent="0.2">
      <c r="A1657" s="316" t="s">
        <v>389</v>
      </c>
      <c r="B1657" s="316" t="s">
        <v>4438</v>
      </c>
      <c r="C1657" s="316" t="s">
        <v>215</v>
      </c>
      <c r="D1657" s="318" t="s">
        <v>4439</v>
      </c>
      <c r="E1657" s="321" t="s">
        <v>184</v>
      </c>
      <c r="F1657" s="316" t="s">
        <v>215</v>
      </c>
      <c r="G1657" s="318" t="s">
        <v>4440</v>
      </c>
      <c r="H1657" s="316" t="str">
        <f>IF(OR(AND('ENTR3-Field'!AD80="",'ENTR3-Field'!AE80=""),AND('ENTR3-Field'!AD139="",'ENTR3-Field'!AE139=""),AND('ENTR3-Field'!AE80="K",'ENTR3-Field'!AE139="K"),OR('ENTR3-Field'!AE80="O",'ENTR3-Field'!AE139="O")),"",SUM('ENTR3-Field'!AD80,'ENTR3-Field'!AD139))</f>
        <v/>
      </c>
      <c r="I1657" s="316" t="str">
        <f>IF(AND(OR(AND('ENTR3-Field'!AE80="O",'ENTR3-Field'!AE139="O"),AND('ENTR3-Field'!AE80="K",'ENTR3-Field'!AE139="K")),SUM('ENTR3-Field'!AD80,'ENTR3-Field'!AD139)=0,ISNUMBER('ENTR3-Field'!AD198)),"",IF(OR('ENTR3-Field'!AE80="O",'ENTR3-Field'!AE139="O"),"O",IF(AND('ENTR3-Field'!AE80='ENTR3-Field'!AE139,OR('ENTR3-Field'!AE80="K",'ENTR3-Field'!AE80="W",'ENTR3-Field'!AE80="M")), UPPER('ENTR3-Field'!AE80),"")))</f>
        <v/>
      </c>
      <c r="J1657" s="321" t="s">
        <v>184</v>
      </c>
      <c r="K1657" s="322" t="str">
        <f>IF(AND(ISBLANK('ENTR3-Field'!AD198),$L$1657&lt;&gt;"M"),"",'ENTR3-Field'!AD198)</f>
        <v/>
      </c>
      <c r="L1657" s="316" t="str">
        <f>IF(ISBLANK('ENTR3-Field'!AE198),"",'ENTR3-Field'!AE198)</f>
        <v/>
      </c>
      <c r="M1657" s="317" t="str">
        <f t="shared" si="26"/>
        <v>OK</v>
      </c>
      <c r="N1657" s="342"/>
    </row>
    <row r="1658" spans="1:14" x14ac:dyDescent="0.2">
      <c r="A1658" s="316" t="s">
        <v>389</v>
      </c>
      <c r="B1658" s="316" t="s">
        <v>4441</v>
      </c>
      <c r="C1658" s="316" t="s">
        <v>215</v>
      </c>
      <c r="D1658" s="318" t="s">
        <v>4442</v>
      </c>
      <c r="E1658" s="321" t="s">
        <v>184</v>
      </c>
      <c r="F1658" s="316" t="s">
        <v>215</v>
      </c>
      <c r="G1658" s="318" t="s">
        <v>4443</v>
      </c>
      <c r="H1658" s="316" t="str">
        <f>IF(OR(AND('ENTR3-Field'!AD81="",'ENTR3-Field'!AE81=""),AND('ENTR3-Field'!AD140="",'ENTR3-Field'!AE140=""),AND('ENTR3-Field'!AE81="K",'ENTR3-Field'!AE140="K"),OR('ENTR3-Field'!AE81="O",'ENTR3-Field'!AE140="O")),"",SUM('ENTR3-Field'!AD81,'ENTR3-Field'!AD140))</f>
        <v/>
      </c>
      <c r="I1658" s="316" t="str">
        <f>IF(AND(OR(AND('ENTR3-Field'!AE81="O",'ENTR3-Field'!AE140="O"),AND('ENTR3-Field'!AE81="K",'ENTR3-Field'!AE140="K")),SUM('ENTR3-Field'!AD81,'ENTR3-Field'!AD140)=0,ISNUMBER('ENTR3-Field'!AD199)),"",IF(OR('ENTR3-Field'!AE81="O",'ENTR3-Field'!AE140="O"),"O",IF(AND('ENTR3-Field'!AE81='ENTR3-Field'!AE140,OR('ENTR3-Field'!AE81="K",'ENTR3-Field'!AE81="W",'ENTR3-Field'!AE81="M")), UPPER('ENTR3-Field'!AE81),"")))</f>
        <v/>
      </c>
      <c r="J1658" s="321" t="s">
        <v>184</v>
      </c>
      <c r="K1658" s="322" t="str">
        <f>IF(AND(ISBLANK('ENTR3-Field'!AD199),$L$1658&lt;&gt;"M"),"",'ENTR3-Field'!AD199)</f>
        <v/>
      </c>
      <c r="L1658" s="316" t="str">
        <f>IF(ISBLANK('ENTR3-Field'!AE199),"",'ENTR3-Field'!AE199)</f>
        <v/>
      </c>
      <c r="M1658" s="317" t="str">
        <f t="shared" si="26"/>
        <v>OK</v>
      </c>
      <c r="N1658" s="342"/>
    </row>
    <row r="1659" spans="1:14" x14ac:dyDescent="0.2">
      <c r="A1659" s="316" t="s">
        <v>389</v>
      </c>
      <c r="B1659" s="316" t="s">
        <v>4444</v>
      </c>
      <c r="C1659" s="316" t="s">
        <v>215</v>
      </c>
      <c r="D1659" s="318" t="s">
        <v>4445</v>
      </c>
      <c r="E1659" s="321" t="s">
        <v>184</v>
      </c>
      <c r="F1659" s="316" t="s">
        <v>215</v>
      </c>
      <c r="G1659" s="318" t="s">
        <v>4446</v>
      </c>
      <c r="H1659" s="316" t="str">
        <f>IF(OR(AND('ENTR3-Field'!AD82="",'ENTR3-Field'!AE82=""),AND('ENTR3-Field'!AD141="",'ENTR3-Field'!AE141=""),AND('ENTR3-Field'!AE82="K",'ENTR3-Field'!AE141="K"),OR('ENTR3-Field'!AE82="O",'ENTR3-Field'!AE141="O")),"",SUM('ENTR3-Field'!AD82,'ENTR3-Field'!AD141))</f>
        <v/>
      </c>
      <c r="I1659" s="316" t="str">
        <f>IF(AND(OR(AND('ENTR3-Field'!AE82="O",'ENTR3-Field'!AE141="O"),AND('ENTR3-Field'!AE82="K",'ENTR3-Field'!AE141="K")),SUM('ENTR3-Field'!AD82,'ENTR3-Field'!AD141)=0,ISNUMBER('ENTR3-Field'!AD200)),"",IF(OR('ENTR3-Field'!AE82="O",'ENTR3-Field'!AE141="O"),"O",IF(AND('ENTR3-Field'!AE82='ENTR3-Field'!AE141,OR('ENTR3-Field'!AE82="K",'ENTR3-Field'!AE82="W",'ENTR3-Field'!AE82="M")), UPPER('ENTR3-Field'!AE82),"")))</f>
        <v/>
      </c>
      <c r="J1659" s="321" t="s">
        <v>184</v>
      </c>
      <c r="K1659" s="322" t="str">
        <f>IF(AND(ISBLANK('ENTR3-Field'!AD200),$L$1659&lt;&gt;"M"),"",'ENTR3-Field'!AD200)</f>
        <v/>
      </c>
      <c r="L1659" s="316" t="str">
        <f>IF(ISBLANK('ENTR3-Field'!AE200),"",'ENTR3-Field'!AE200)</f>
        <v/>
      </c>
      <c r="M1659" s="317" t="str">
        <f t="shared" si="26"/>
        <v>OK</v>
      </c>
      <c r="N1659" s="342"/>
    </row>
    <row r="1660" spans="1:14" x14ac:dyDescent="0.2">
      <c r="A1660" s="316" t="s">
        <v>389</v>
      </c>
      <c r="B1660" s="316" t="s">
        <v>4447</v>
      </c>
      <c r="C1660" s="316" t="s">
        <v>215</v>
      </c>
      <c r="D1660" s="318" t="s">
        <v>4448</v>
      </c>
      <c r="E1660" s="321" t="s">
        <v>184</v>
      </c>
      <c r="F1660" s="316" t="s">
        <v>215</v>
      </c>
      <c r="G1660" s="318" t="s">
        <v>4449</v>
      </c>
      <c r="H1660" s="316" t="str">
        <f>IF(OR(AND('ENTR3-Field'!AD83="",'ENTR3-Field'!AE83=""),AND('ENTR3-Field'!AD142="",'ENTR3-Field'!AE142=""),AND('ENTR3-Field'!AE83="K",'ENTR3-Field'!AE142="K"),OR('ENTR3-Field'!AE83="O",'ENTR3-Field'!AE142="O")),"",SUM('ENTR3-Field'!AD83,'ENTR3-Field'!AD142))</f>
        <v/>
      </c>
      <c r="I1660" s="316" t="str">
        <f>IF(AND(OR(AND('ENTR3-Field'!AE83="O",'ENTR3-Field'!AE142="O"),AND('ENTR3-Field'!AE83="K",'ENTR3-Field'!AE142="K")),SUM('ENTR3-Field'!AD83,'ENTR3-Field'!AD142)=0,ISNUMBER('ENTR3-Field'!AD201)),"",IF(OR('ENTR3-Field'!AE83="O",'ENTR3-Field'!AE142="O"),"O",IF(AND('ENTR3-Field'!AE83='ENTR3-Field'!AE142,OR('ENTR3-Field'!AE83="K",'ENTR3-Field'!AE83="W",'ENTR3-Field'!AE83="M")), UPPER('ENTR3-Field'!AE83),"")))</f>
        <v/>
      </c>
      <c r="J1660" s="321" t="s">
        <v>184</v>
      </c>
      <c r="K1660" s="322" t="str">
        <f>IF(AND(ISBLANK('ENTR3-Field'!AD201),$L$1660&lt;&gt;"M"),"",'ENTR3-Field'!AD201)</f>
        <v/>
      </c>
      <c r="L1660" s="316" t="str">
        <f>IF(ISBLANK('ENTR3-Field'!AE201),"",'ENTR3-Field'!AE201)</f>
        <v/>
      </c>
      <c r="M1660" s="317" t="str">
        <f t="shared" si="26"/>
        <v>OK</v>
      </c>
      <c r="N1660" s="342"/>
    </row>
    <row r="1661" spans="1:14" x14ac:dyDescent="0.2">
      <c r="A1661" s="316" t="s">
        <v>389</v>
      </c>
      <c r="B1661" s="316" t="s">
        <v>4450</v>
      </c>
      <c r="C1661" s="316" t="s">
        <v>215</v>
      </c>
      <c r="D1661" s="318" t="s">
        <v>4451</v>
      </c>
      <c r="E1661" s="321" t="s">
        <v>184</v>
      </c>
      <c r="F1661" s="316" t="s">
        <v>215</v>
      </c>
      <c r="G1661" s="318" t="s">
        <v>4452</v>
      </c>
      <c r="H1661" s="316" t="str">
        <f>IF(OR(AND('ENTR3-Field'!AD84="",'ENTR3-Field'!AE84=""),AND('ENTR3-Field'!AD143="",'ENTR3-Field'!AE143=""),AND('ENTR3-Field'!AE84="K",'ENTR3-Field'!AE143="K"),OR('ENTR3-Field'!AE84="O",'ENTR3-Field'!AE143="O")),"",SUM('ENTR3-Field'!AD84,'ENTR3-Field'!AD143))</f>
        <v/>
      </c>
      <c r="I1661" s="316" t="str">
        <f>IF(AND(OR(AND('ENTR3-Field'!AE84="O",'ENTR3-Field'!AE143="O"),AND('ENTR3-Field'!AE84="K",'ENTR3-Field'!AE143="K")),SUM('ENTR3-Field'!AD84,'ENTR3-Field'!AD143)=0,ISNUMBER('ENTR3-Field'!AD202)),"",IF(OR('ENTR3-Field'!AE84="O",'ENTR3-Field'!AE143="O"),"O",IF(AND('ENTR3-Field'!AE84='ENTR3-Field'!AE143,OR('ENTR3-Field'!AE84="K",'ENTR3-Field'!AE84="W",'ENTR3-Field'!AE84="M")), UPPER('ENTR3-Field'!AE84),"")))</f>
        <v/>
      </c>
      <c r="J1661" s="321" t="s">
        <v>184</v>
      </c>
      <c r="K1661" s="322" t="str">
        <f>IF(AND(ISBLANK('ENTR3-Field'!AD202),$L$1661&lt;&gt;"M"),"",'ENTR3-Field'!AD202)</f>
        <v/>
      </c>
      <c r="L1661" s="316" t="str">
        <f>IF(ISBLANK('ENTR3-Field'!AE202),"",'ENTR3-Field'!AE202)</f>
        <v/>
      </c>
      <c r="M1661" s="317" t="str">
        <f t="shared" si="26"/>
        <v>OK</v>
      </c>
      <c r="N1661" s="342"/>
    </row>
    <row r="1662" spans="1:14" x14ac:dyDescent="0.2">
      <c r="A1662" s="316" t="s">
        <v>389</v>
      </c>
      <c r="B1662" s="316" t="s">
        <v>4453</v>
      </c>
      <c r="C1662" s="316" t="s">
        <v>215</v>
      </c>
      <c r="D1662" s="318" t="s">
        <v>4454</v>
      </c>
      <c r="E1662" s="321" t="s">
        <v>184</v>
      </c>
      <c r="F1662" s="316" t="s">
        <v>215</v>
      </c>
      <c r="G1662" s="318" t="s">
        <v>4455</v>
      </c>
      <c r="H1662" s="316" t="str">
        <f>IF(OR(AND('ENTR3-Field'!AD85="",'ENTR3-Field'!AE85=""),AND('ENTR3-Field'!AD144="",'ENTR3-Field'!AE144=""),AND('ENTR3-Field'!AE85="K",'ENTR3-Field'!AE144="K"),OR('ENTR3-Field'!AE85="O",'ENTR3-Field'!AE144="O")),"",SUM('ENTR3-Field'!AD85,'ENTR3-Field'!AD144))</f>
        <v/>
      </c>
      <c r="I1662" s="316" t="str">
        <f>IF(AND(OR(AND('ENTR3-Field'!AE85="O",'ENTR3-Field'!AE144="O"),AND('ENTR3-Field'!AE85="K",'ENTR3-Field'!AE144="K")),SUM('ENTR3-Field'!AD85,'ENTR3-Field'!AD144)=0,ISNUMBER('ENTR3-Field'!AD203)),"",IF(OR('ENTR3-Field'!AE85="O",'ENTR3-Field'!AE144="O"),"O",IF(AND('ENTR3-Field'!AE85='ENTR3-Field'!AE144,OR('ENTR3-Field'!AE85="K",'ENTR3-Field'!AE85="W",'ENTR3-Field'!AE85="M")), UPPER('ENTR3-Field'!AE85),"")))</f>
        <v/>
      </c>
      <c r="J1662" s="321" t="s">
        <v>184</v>
      </c>
      <c r="K1662" s="322" t="str">
        <f>IF(AND(ISBLANK('ENTR3-Field'!AD203),$L$1662&lt;&gt;"M"),"",'ENTR3-Field'!AD203)</f>
        <v/>
      </c>
      <c r="L1662" s="316" t="str">
        <f>IF(ISBLANK('ENTR3-Field'!AE203),"",'ENTR3-Field'!AE203)</f>
        <v/>
      </c>
      <c r="M1662" s="317" t="str">
        <f t="shared" si="26"/>
        <v>OK</v>
      </c>
      <c r="N1662" s="342"/>
    </row>
    <row r="1663" spans="1:14" x14ac:dyDescent="0.2">
      <c r="A1663" s="316" t="s">
        <v>389</v>
      </c>
      <c r="B1663" s="316" t="s">
        <v>4456</v>
      </c>
      <c r="C1663" s="316" t="s">
        <v>215</v>
      </c>
      <c r="D1663" s="318" t="s">
        <v>4457</v>
      </c>
      <c r="E1663" s="321" t="s">
        <v>184</v>
      </c>
      <c r="F1663" s="316" t="s">
        <v>215</v>
      </c>
      <c r="G1663" s="318" t="s">
        <v>4458</v>
      </c>
      <c r="H1663" s="316" t="str">
        <f>IF(OR(AND('ENTR3-Field'!AD86="",'ENTR3-Field'!AE86=""),AND('ENTR3-Field'!AD145="",'ENTR3-Field'!AE145=""),AND('ENTR3-Field'!AE86="K",'ENTR3-Field'!AE145="K"),OR('ENTR3-Field'!AE86="O",'ENTR3-Field'!AE145="O")),"",SUM('ENTR3-Field'!AD86,'ENTR3-Field'!AD145))</f>
        <v/>
      </c>
      <c r="I1663" s="316" t="str">
        <f>IF(AND(OR(AND('ENTR3-Field'!AE86="O",'ENTR3-Field'!AE145="O"),AND('ENTR3-Field'!AE86="K",'ENTR3-Field'!AE145="K")),SUM('ENTR3-Field'!AD86,'ENTR3-Field'!AD145)=0,ISNUMBER('ENTR3-Field'!AD204)),"",IF(OR('ENTR3-Field'!AE86="O",'ENTR3-Field'!AE145="O"),"O",IF(AND('ENTR3-Field'!AE86='ENTR3-Field'!AE145,OR('ENTR3-Field'!AE86="K",'ENTR3-Field'!AE86="W",'ENTR3-Field'!AE86="M")), UPPER('ENTR3-Field'!AE86),"")))</f>
        <v/>
      </c>
      <c r="J1663" s="321" t="s">
        <v>184</v>
      </c>
      <c r="K1663" s="322" t="str">
        <f>IF(AND(ISBLANK('ENTR3-Field'!AD204),$L$1663&lt;&gt;"M"),"",'ENTR3-Field'!AD204)</f>
        <v/>
      </c>
      <c r="L1663" s="316" t="str">
        <f>IF(ISBLANK('ENTR3-Field'!AE204),"",'ENTR3-Field'!AE204)</f>
        <v/>
      </c>
      <c r="M1663" s="317" t="str">
        <f t="shared" si="26"/>
        <v>OK</v>
      </c>
      <c r="N1663" s="342"/>
    </row>
    <row r="1664" spans="1:14" x14ac:dyDescent="0.2">
      <c r="A1664" s="316" t="s">
        <v>389</v>
      </c>
      <c r="B1664" s="316" t="s">
        <v>4459</v>
      </c>
      <c r="C1664" s="316" t="s">
        <v>215</v>
      </c>
      <c r="D1664" s="318" t="s">
        <v>4460</v>
      </c>
      <c r="E1664" s="321" t="s">
        <v>184</v>
      </c>
      <c r="F1664" s="316" t="s">
        <v>215</v>
      </c>
      <c r="G1664" s="318" t="s">
        <v>4461</v>
      </c>
      <c r="H1664" s="316" t="str">
        <f>IF(OR(AND('ENTR3-Field'!AD87="",'ENTR3-Field'!AE87=""),AND('ENTR3-Field'!AD146="",'ENTR3-Field'!AE146=""),AND('ENTR3-Field'!AE87="K",'ENTR3-Field'!AE146="K"),OR('ENTR3-Field'!AE87="O",'ENTR3-Field'!AE146="O")),"",SUM('ENTR3-Field'!AD87,'ENTR3-Field'!AD146))</f>
        <v/>
      </c>
      <c r="I1664" s="316" t="str">
        <f>IF(AND(OR(AND('ENTR3-Field'!AE87="O",'ENTR3-Field'!AE146="O"),AND('ENTR3-Field'!AE87="K",'ENTR3-Field'!AE146="K")),SUM('ENTR3-Field'!AD87,'ENTR3-Field'!AD146)=0,ISNUMBER('ENTR3-Field'!AD205)),"",IF(OR('ENTR3-Field'!AE87="O",'ENTR3-Field'!AE146="O"),"O",IF(AND('ENTR3-Field'!AE87='ENTR3-Field'!AE146,OR('ENTR3-Field'!AE87="K",'ENTR3-Field'!AE87="W",'ENTR3-Field'!AE87="M")), UPPER('ENTR3-Field'!AE87),"")))</f>
        <v/>
      </c>
      <c r="J1664" s="321" t="s">
        <v>184</v>
      </c>
      <c r="K1664" s="322" t="str">
        <f>IF(AND(ISBLANK('ENTR3-Field'!AD205),$L$1664&lt;&gt;"M"),"",'ENTR3-Field'!AD205)</f>
        <v/>
      </c>
      <c r="L1664" s="316" t="str">
        <f>IF(ISBLANK('ENTR3-Field'!AE205),"",'ENTR3-Field'!AE205)</f>
        <v/>
      </c>
      <c r="M1664" s="317" t="str">
        <f t="shared" si="26"/>
        <v>OK</v>
      </c>
      <c r="N1664" s="342"/>
    </row>
    <row r="1665" spans="1:14" x14ac:dyDescent="0.2">
      <c r="A1665" s="316" t="s">
        <v>389</v>
      </c>
      <c r="B1665" s="316" t="s">
        <v>4462</v>
      </c>
      <c r="C1665" s="316" t="s">
        <v>215</v>
      </c>
      <c r="D1665" s="318" t="s">
        <v>4463</v>
      </c>
      <c r="E1665" s="321" t="s">
        <v>184</v>
      </c>
      <c r="F1665" s="316" t="s">
        <v>215</v>
      </c>
      <c r="G1665" s="318" t="s">
        <v>4464</v>
      </c>
      <c r="H1665" s="316" t="str">
        <f>IF(OR(AND('ENTR3-Field'!AD88="",'ENTR3-Field'!AE88=""),AND('ENTR3-Field'!AD147="",'ENTR3-Field'!AE147=""),AND('ENTR3-Field'!AE88="K",'ENTR3-Field'!AE147="K"),OR('ENTR3-Field'!AE88="O",'ENTR3-Field'!AE147="O")),"",SUM('ENTR3-Field'!AD88,'ENTR3-Field'!AD147))</f>
        <v/>
      </c>
      <c r="I1665" s="316" t="str">
        <f>IF(AND(OR(AND('ENTR3-Field'!AE88="O",'ENTR3-Field'!AE147="O"),AND('ENTR3-Field'!AE88="K",'ENTR3-Field'!AE147="K")),SUM('ENTR3-Field'!AD88,'ENTR3-Field'!AD147)=0,ISNUMBER('ENTR3-Field'!AD206)),"",IF(OR('ENTR3-Field'!AE88="O",'ENTR3-Field'!AE147="O"),"O",IF(AND('ENTR3-Field'!AE88='ENTR3-Field'!AE147,OR('ENTR3-Field'!AE88="K",'ENTR3-Field'!AE88="W",'ENTR3-Field'!AE88="M")), UPPER('ENTR3-Field'!AE88),"")))</f>
        <v/>
      </c>
      <c r="J1665" s="321" t="s">
        <v>184</v>
      </c>
      <c r="K1665" s="322" t="str">
        <f>IF(AND(ISBLANK('ENTR3-Field'!AD206),$L$1665&lt;&gt;"M"),"",'ENTR3-Field'!AD206)</f>
        <v/>
      </c>
      <c r="L1665" s="316" t="str">
        <f>IF(ISBLANK('ENTR3-Field'!AE206),"",'ENTR3-Field'!AE206)</f>
        <v/>
      </c>
      <c r="M1665" s="317" t="str">
        <f t="shared" ref="M1665:M1728" si="27">IF(AND(ISNUMBER(H1665),ISNUMBER(K1665)),IF(OR(ROUND(H1665,0)&lt;&gt;ROUND(K1665,0),I1665&lt;&gt;L1665),"Check","OK"),IF(OR(AND(H1665&lt;&gt;K1665,I1665&lt;&gt;"M",L1665&lt;&gt;"M"),I1665&lt;&gt;L1665),"Check","OK"))</f>
        <v>OK</v>
      </c>
      <c r="N1665" s="342"/>
    </row>
    <row r="1666" spans="1:14" ht="22.5" x14ac:dyDescent="0.2">
      <c r="A1666" s="316" t="s">
        <v>389</v>
      </c>
      <c r="B1666" s="316" t="s">
        <v>4465</v>
      </c>
      <c r="C1666" s="316" t="s">
        <v>215</v>
      </c>
      <c r="D1666" s="318" t="s">
        <v>4466</v>
      </c>
      <c r="E1666" s="321" t="s">
        <v>184</v>
      </c>
      <c r="F1666" s="316" t="s">
        <v>215</v>
      </c>
      <c r="G1666" s="318" t="s">
        <v>4467</v>
      </c>
      <c r="H1666" s="316" t="str">
        <f>IF(OR(SUMPRODUCT(--('ENTR3-Field'!AD209:'ENTR3-Field'!AD220=""),--('ENTR3-Field'!AE209:'ENTR3-Field'!AE220=""))&gt;0,COUNTIF('ENTR3-Field'!AE209:'ENTR3-Field'!AE220,"O")&gt;0, COUNTIF('ENTR3-Field'!AE209:'ENTR3-Field'!AE220,"K")=12),"",SUM('ENTR3-Field'!AD209:'ENTR3-Field'!AD220))</f>
        <v/>
      </c>
      <c r="I1666" s="316" t="str">
        <f xml:space="preserve"> IF(AND(OR(COUNTIF('ENTR3-Field'!AE209:'ENTR3-Field'!AE220,"O")=12,COUNTIF('ENTR3-Field'!AE209:'ENTR3-Field'!AE220,"K")=12),SUM('ENTR3-Field'!AD209:'ENTR3-Field'!AD220)=0,ISNUMBER('ENTR3-Field'!AD221)),"",IF(COUNTIF('ENTR3-Field'!AE209:'ENTR3-Field'!AE220,"O")&gt;0,"O", IF(AND(COUNTIF('ENTR3-Field'!AE209:'ENTR3-Field'!AE220,'ENTR3-Field'!AE209)=12,OR('ENTR3-Field'!AE209="K",'ENTR3-Field'!AE209="W",'ENTR3-Field'!AE209="M")),UPPER('ENTR3-Field'!AE209),"")))</f>
        <v/>
      </c>
      <c r="J1666" s="321" t="s">
        <v>184</v>
      </c>
      <c r="K1666" s="322" t="str">
        <f>IF(AND(ISBLANK('ENTR3-Field'!AD221),$L$1666&lt;&gt;"M"),"",'ENTR3-Field'!AD221)</f>
        <v/>
      </c>
      <c r="L1666" s="316" t="str">
        <f>IF(ISBLANK('ENTR3-Field'!AE221),"",'ENTR3-Field'!AE221)</f>
        <v/>
      </c>
      <c r="M1666" s="317" t="str">
        <f t="shared" si="27"/>
        <v>OK</v>
      </c>
      <c r="N1666" s="342"/>
    </row>
    <row r="1667" spans="1:14" ht="22.5" x14ac:dyDescent="0.2">
      <c r="A1667" s="316" t="s">
        <v>389</v>
      </c>
      <c r="B1667" s="316" t="s">
        <v>4468</v>
      </c>
      <c r="C1667" s="316" t="s">
        <v>215</v>
      </c>
      <c r="D1667" s="318" t="s">
        <v>4469</v>
      </c>
      <c r="E1667" s="321" t="s">
        <v>184</v>
      </c>
      <c r="F1667" s="316" t="s">
        <v>215</v>
      </c>
      <c r="G1667" s="318" t="s">
        <v>4470</v>
      </c>
      <c r="H1667" s="316" t="str">
        <f>IF(OR(SUMPRODUCT(--('ENTR3-Field'!AD223:'ENTR3-Field'!AD234=""),--('ENTR3-Field'!AE223:'ENTR3-Field'!AE234=""))&gt;0,COUNTIF('ENTR3-Field'!AE223:'ENTR3-Field'!AE234,"O")&gt;0, COUNTIF('ENTR3-Field'!AE223:'ENTR3-Field'!AE234,"K")=12),"",SUM('ENTR3-Field'!AD223:'ENTR3-Field'!AD234))</f>
        <v/>
      </c>
      <c r="I1667" s="316" t="str">
        <f xml:space="preserve"> IF(AND(OR(COUNTIF('ENTR3-Field'!AE223:'ENTR3-Field'!AE234,"O")=12,COUNTIF('ENTR3-Field'!AE223:'ENTR3-Field'!AE234,"K")=12),SUM('ENTR3-Field'!AD223:'ENTR3-Field'!AD234)=0,ISNUMBER('ENTR3-Field'!AD235)),"",IF(COUNTIF('ENTR3-Field'!AE223:'ENTR3-Field'!AE234,"O")&gt;0,"O", IF(AND(COUNTIF('ENTR3-Field'!AE223:'ENTR3-Field'!AE234,'ENTR3-Field'!AE223)=12,OR('ENTR3-Field'!AE223="K",'ENTR3-Field'!AE223="W",'ENTR3-Field'!AE223="M")),UPPER('ENTR3-Field'!AE223),"")))</f>
        <v/>
      </c>
      <c r="J1667" s="321" t="s">
        <v>184</v>
      </c>
      <c r="K1667" s="322" t="str">
        <f>IF(AND(ISBLANK('ENTR3-Field'!AD235),$L$1667&lt;&gt;"M"),"",'ENTR3-Field'!AD235)</f>
        <v/>
      </c>
      <c r="L1667" s="316" t="str">
        <f>IF(ISBLANK('ENTR3-Field'!AE235),"",'ENTR3-Field'!AE235)</f>
        <v/>
      </c>
      <c r="M1667" s="317" t="str">
        <f t="shared" si="27"/>
        <v>OK</v>
      </c>
      <c r="N1667" s="342"/>
    </row>
    <row r="1668" spans="1:14" ht="22.5" x14ac:dyDescent="0.2">
      <c r="A1668" s="316" t="s">
        <v>389</v>
      </c>
      <c r="B1668" s="316" t="s">
        <v>4471</v>
      </c>
      <c r="C1668" s="316" t="s">
        <v>215</v>
      </c>
      <c r="D1668" s="318" t="s">
        <v>4472</v>
      </c>
      <c r="E1668" s="321" t="s">
        <v>184</v>
      </c>
      <c r="F1668" s="316" t="s">
        <v>215</v>
      </c>
      <c r="G1668" s="318" t="s">
        <v>4473</v>
      </c>
      <c r="H1668" s="316" t="str">
        <f>IF(OR(AND('ENTR3-Field'!AD209="",'ENTR3-Field'!AE209=""),AND('ENTR3-Field'!AD223="",'ENTR3-Field'!AE223=""),AND('ENTR3-Field'!AE209="K",'ENTR3-Field'!AE223="K"),OR('ENTR3-Field'!AE209="O",'ENTR3-Field'!AE223="O")),"",SUM('ENTR3-Field'!AD209,'ENTR3-Field'!AD223))</f>
        <v/>
      </c>
      <c r="I1668" s="316" t="str">
        <f>IF(AND(OR(AND('ENTR3-Field'!AE209="O",'ENTR3-Field'!AE223="O"),AND('ENTR3-Field'!AE209="K",'ENTR3-Field'!AE223="K")),SUM('ENTR3-Field'!AD209,'ENTR3-Field'!AD223)=0,ISNUMBER('ENTR3-Field'!AD237)),"",IF(OR('ENTR3-Field'!AE209="O",'ENTR3-Field'!AE223="O"),"O",IF(AND('ENTR3-Field'!AE209='ENTR3-Field'!AE223,OR('ENTR3-Field'!AE209="K",'ENTR3-Field'!AE209="W",'ENTR3-Field'!AE209="M")), UPPER('ENTR3-Field'!AE209),"")))</f>
        <v/>
      </c>
      <c r="J1668" s="321" t="s">
        <v>184</v>
      </c>
      <c r="K1668" s="322" t="str">
        <f>IF(AND(ISBLANK('ENTR3-Field'!AD237),$L$1668&lt;&gt;"M"),"",'ENTR3-Field'!AD237)</f>
        <v/>
      </c>
      <c r="L1668" s="316" t="str">
        <f>IF(ISBLANK('ENTR3-Field'!AE237),"",'ENTR3-Field'!AE237)</f>
        <v/>
      </c>
      <c r="M1668" s="317" t="str">
        <f t="shared" si="27"/>
        <v>OK</v>
      </c>
      <c r="N1668" s="342"/>
    </row>
    <row r="1669" spans="1:14" ht="22.5" x14ac:dyDescent="0.2">
      <c r="A1669" s="316" t="s">
        <v>389</v>
      </c>
      <c r="B1669" s="316" t="s">
        <v>4474</v>
      </c>
      <c r="C1669" s="316" t="s">
        <v>215</v>
      </c>
      <c r="D1669" s="318" t="s">
        <v>4475</v>
      </c>
      <c r="E1669" s="321" t="s">
        <v>184</v>
      </c>
      <c r="F1669" s="316" t="s">
        <v>215</v>
      </c>
      <c r="G1669" s="318" t="s">
        <v>4476</v>
      </c>
      <c r="H1669" s="316" t="str">
        <f>IF(OR(AND('ENTR3-Field'!AD210="",'ENTR3-Field'!AE210=""),AND('ENTR3-Field'!AD224="",'ENTR3-Field'!AE224=""),AND('ENTR3-Field'!AE210="K",'ENTR3-Field'!AE224="K"),OR('ENTR3-Field'!AE210="O",'ENTR3-Field'!AE224="O")),"",SUM('ENTR3-Field'!AD210,'ENTR3-Field'!AD224))</f>
        <v/>
      </c>
      <c r="I1669" s="316" t="str">
        <f>IF(AND(OR(AND('ENTR3-Field'!AE210="O",'ENTR3-Field'!AE224="O"),AND('ENTR3-Field'!AE210="K",'ENTR3-Field'!AE224="K")),SUM('ENTR3-Field'!AD210,'ENTR3-Field'!AD224)=0,ISNUMBER('ENTR3-Field'!AD238)),"",IF(OR('ENTR3-Field'!AE210="O",'ENTR3-Field'!AE224="O"),"O",IF(AND('ENTR3-Field'!AE210='ENTR3-Field'!AE224,OR('ENTR3-Field'!AE210="K",'ENTR3-Field'!AE210="W",'ENTR3-Field'!AE210="M")), UPPER('ENTR3-Field'!AE210),"")))</f>
        <v/>
      </c>
      <c r="J1669" s="321" t="s">
        <v>184</v>
      </c>
      <c r="K1669" s="322" t="str">
        <f>IF(AND(ISBLANK('ENTR3-Field'!AD238),$L$1669&lt;&gt;"M"),"",'ENTR3-Field'!AD238)</f>
        <v/>
      </c>
      <c r="L1669" s="316" t="str">
        <f>IF(ISBLANK('ENTR3-Field'!AE238),"",'ENTR3-Field'!AE238)</f>
        <v/>
      </c>
      <c r="M1669" s="317" t="str">
        <f t="shared" si="27"/>
        <v>OK</v>
      </c>
      <c r="N1669" s="342"/>
    </row>
    <row r="1670" spans="1:14" ht="22.5" x14ac:dyDescent="0.2">
      <c r="A1670" s="316" t="s">
        <v>389</v>
      </c>
      <c r="B1670" s="316" t="s">
        <v>4477</v>
      </c>
      <c r="C1670" s="316" t="s">
        <v>215</v>
      </c>
      <c r="D1670" s="318" t="s">
        <v>4478</v>
      </c>
      <c r="E1670" s="321" t="s">
        <v>184</v>
      </c>
      <c r="F1670" s="316" t="s">
        <v>215</v>
      </c>
      <c r="G1670" s="318" t="s">
        <v>4479</v>
      </c>
      <c r="H1670" s="316" t="str">
        <f>IF(OR(AND('ENTR3-Field'!AD211="",'ENTR3-Field'!AE211=""),AND('ENTR3-Field'!AD225="",'ENTR3-Field'!AE225=""),AND('ENTR3-Field'!AE211="K",'ENTR3-Field'!AE225="K"),OR('ENTR3-Field'!AE211="O",'ENTR3-Field'!AE225="O")),"",SUM('ENTR3-Field'!AD211,'ENTR3-Field'!AD225))</f>
        <v/>
      </c>
      <c r="I1670" s="316" t="str">
        <f>IF(AND(OR(AND('ENTR3-Field'!AE211="O",'ENTR3-Field'!AE225="O"),AND('ENTR3-Field'!AE211="K",'ENTR3-Field'!AE225="K")),SUM('ENTR3-Field'!AD211,'ENTR3-Field'!AD225)=0,ISNUMBER('ENTR3-Field'!AD239)),"",IF(OR('ENTR3-Field'!AE211="O",'ENTR3-Field'!AE225="O"),"O",IF(AND('ENTR3-Field'!AE211='ENTR3-Field'!AE225,OR('ENTR3-Field'!AE211="K",'ENTR3-Field'!AE211="W",'ENTR3-Field'!AE211="M")), UPPER('ENTR3-Field'!AE211),"")))</f>
        <v/>
      </c>
      <c r="J1670" s="321" t="s">
        <v>184</v>
      </c>
      <c r="K1670" s="322" t="str">
        <f>IF(AND(ISBLANK('ENTR3-Field'!AD239),$L$1670&lt;&gt;"M"),"",'ENTR3-Field'!AD239)</f>
        <v/>
      </c>
      <c r="L1670" s="316" t="str">
        <f>IF(ISBLANK('ENTR3-Field'!AE239),"",'ENTR3-Field'!AE239)</f>
        <v/>
      </c>
      <c r="M1670" s="317" t="str">
        <f t="shared" si="27"/>
        <v>OK</v>
      </c>
      <c r="N1670" s="342"/>
    </row>
    <row r="1671" spans="1:14" ht="22.5" x14ac:dyDescent="0.2">
      <c r="A1671" s="316" t="s">
        <v>389</v>
      </c>
      <c r="B1671" s="316" t="s">
        <v>4480</v>
      </c>
      <c r="C1671" s="316" t="s">
        <v>215</v>
      </c>
      <c r="D1671" s="318" t="s">
        <v>4481</v>
      </c>
      <c r="E1671" s="321" t="s">
        <v>184</v>
      </c>
      <c r="F1671" s="316" t="s">
        <v>215</v>
      </c>
      <c r="G1671" s="318" t="s">
        <v>4482</v>
      </c>
      <c r="H1671" s="316" t="str">
        <f>IF(OR(AND('ENTR3-Field'!AD212="",'ENTR3-Field'!AE212=""),AND('ENTR3-Field'!AD226="",'ENTR3-Field'!AE226=""),AND('ENTR3-Field'!AE212="K",'ENTR3-Field'!AE226="K"),OR('ENTR3-Field'!AE212="O",'ENTR3-Field'!AE226="O")),"",SUM('ENTR3-Field'!AD212,'ENTR3-Field'!AD226))</f>
        <v/>
      </c>
      <c r="I1671" s="316" t="str">
        <f>IF(AND(OR(AND('ENTR3-Field'!AE212="O",'ENTR3-Field'!AE226="O"),AND('ENTR3-Field'!AE212="K",'ENTR3-Field'!AE226="K")),SUM('ENTR3-Field'!AD212,'ENTR3-Field'!AD226)=0,ISNUMBER('ENTR3-Field'!AD240)),"",IF(OR('ENTR3-Field'!AE212="O",'ENTR3-Field'!AE226="O"),"O",IF(AND('ENTR3-Field'!AE212='ENTR3-Field'!AE226,OR('ENTR3-Field'!AE212="K",'ENTR3-Field'!AE212="W",'ENTR3-Field'!AE212="M")), UPPER('ENTR3-Field'!AE212),"")))</f>
        <v/>
      </c>
      <c r="J1671" s="321" t="s">
        <v>184</v>
      </c>
      <c r="K1671" s="322" t="str">
        <f>IF(AND(ISBLANK('ENTR3-Field'!AD240),$L$1671&lt;&gt;"M"),"",'ENTR3-Field'!AD240)</f>
        <v/>
      </c>
      <c r="L1671" s="316" t="str">
        <f>IF(ISBLANK('ENTR3-Field'!AE240),"",'ENTR3-Field'!AE240)</f>
        <v/>
      </c>
      <c r="M1671" s="317" t="str">
        <f t="shared" si="27"/>
        <v>OK</v>
      </c>
      <c r="N1671" s="342"/>
    </row>
    <row r="1672" spans="1:14" ht="22.5" x14ac:dyDescent="0.2">
      <c r="A1672" s="316" t="s">
        <v>389</v>
      </c>
      <c r="B1672" s="316" t="s">
        <v>4483</v>
      </c>
      <c r="C1672" s="316" t="s">
        <v>215</v>
      </c>
      <c r="D1672" s="318" t="s">
        <v>4484</v>
      </c>
      <c r="E1672" s="321" t="s">
        <v>184</v>
      </c>
      <c r="F1672" s="316" t="s">
        <v>215</v>
      </c>
      <c r="G1672" s="318" t="s">
        <v>4485</v>
      </c>
      <c r="H1672" s="316" t="str">
        <f>IF(OR(AND('ENTR3-Field'!AD213="",'ENTR3-Field'!AE213=""),AND('ENTR3-Field'!AD227="",'ENTR3-Field'!AE227=""),AND('ENTR3-Field'!AE213="K",'ENTR3-Field'!AE227="K"),OR('ENTR3-Field'!AE213="O",'ENTR3-Field'!AE227="O")),"",SUM('ENTR3-Field'!AD213,'ENTR3-Field'!AD227))</f>
        <v/>
      </c>
      <c r="I1672" s="316" t="str">
        <f>IF(AND(OR(AND('ENTR3-Field'!AE213="O",'ENTR3-Field'!AE227="O"),AND('ENTR3-Field'!AE213="K",'ENTR3-Field'!AE227="K")),SUM('ENTR3-Field'!AD213,'ENTR3-Field'!AD227)=0,ISNUMBER('ENTR3-Field'!AD241)),"",IF(OR('ENTR3-Field'!AE213="O",'ENTR3-Field'!AE227="O"),"O",IF(AND('ENTR3-Field'!AE213='ENTR3-Field'!AE227,OR('ENTR3-Field'!AE213="K",'ENTR3-Field'!AE213="W",'ENTR3-Field'!AE213="M")), UPPER('ENTR3-Field'!AE213),"")))</f>
        <v/>
      </c>
      <c r="J1672" s="321" t="s">
        <v>184</v>
      </c>
      <c r="K1672" s="322" t="str">
        <f>IF(AND(ISBLANK('ENTR3-Field'!AD241),$L$1672&lt;&gt;"M"),"",'ENTR3-Field'!AD241)</f>
        <v/>
      </c>
      <c r="L1672" s="316" t="str">
        <f>IF(ISBLANK('ENTR3-Field'!AE241),"",'ENTR3-Field'!AE241)</f>
        <v/>
      </c>
      <c r="M1672" s="317" t="str">
        <f t="shared" si="27"/>
        <v>OK</v>
      </c>
      <c r="N1672" s="342"/>
    </row>
    <row r="1673" spans="1:14" ht="22.5" x14ac:dyDescent="0.2">
      <c r="A1673" s="316" t="s">
        <v>389</v>
      </c>
      <c r="B1673" s="316" t="s">
        <v>4486</v>
      </c>
      <c r="C1673" s="316" t="s">
        <v>215</v>
      </c>
      <c r="D1673" s="318" t="s">
        <v>4487</v>
      </c>
      <c r="E1673" s="321" t="s">
        <v>184</v>
      </c>
      <c r="F1673" s="316" t="s">
        <v>215</v>
      </c>
      <c r="G1673" s="318" t="s">
        <v>4488</v>
      </c>
      <c r="H1673" s="316" t="str">
        <f>IF(OR(AND('ENTR3-Field'!AD214="",'ENTR3-Field'!AE214=""),AND('ENTR3-Field'!AD228="",'ENTR3-Field'!AE228=""),AND('ENTR3-Field'!AE214="K",'ENTR3-Field'!AE228="K"),OR('ENTR3-Field'!AE214="O",'ENTR3-Field'!AE228="O")),"",SUM('ENTR3-Field'!AD214,'ENTR3-Field'!AD228))</f>
        <v/>
      </c>
      <c r="I1673" s="316" t="str">
        <f>IF(AND(OR(AND('ENTR3-Field'!AE214="O",'ENTR3-Field'!AE228="O"),AND('ENTR3-Field'!AE214="K",'ENTR3-Field'!AE228="K")),SUM('ENTR3-Field'!AD214,'ENTR3-Field'!AD228)=0,ISNUMBER('ENTR3-Field'!AD242)),"",IF(OR('ENTR3-Field'!AE214="O",'ENTR3-Field'!AE228="O"),"O",IF(AND('ENTR3-Field'!AE214='ENTR3-Field'!AE228,OR('ENTR3-Field'!AE214="K",'ENTR3-Field'!AE214="W",'ENTR3-Field'!AE214="M")), UPPER('ENTR3-Field'!AE214),"")))</f>
        <v/>
      </c>
      <c r="J1673" s="321" t="s">
        <v>184</v>
      </c>
      <c r="K1673" s="322" t="str">
        <f>IF(AND(ISBLANK('ENTR3-Field'!AD242),$L$1673&lt;&gt;"M"),"",'ENTR3-Field'!AD242)</f>
        <v/>
      </c>
      <c r="L1673" s="316" t="str">
        <f>IF(ISBLANK('ENTR3-Field'!AE242),"",'ENTR3-Field'!AE242)</f>
        <v/>
      </c>
      <c r="M1673" s="317" t="str">
        <f t="shared" si="27"/>
        <v>OK</v>
      </c>
      <c r="N1673" s="342"/>
    </row>
    <row r="1674" spans="1:14" ht="22.5" x14ac:dyDescent="0.2">
      <c r="A1674" s="316" t="s">
        <v>389</v>
      </c>
      <c r="B1674" s="316" t="s">
        <v>4489</v>
      </c>
      <c r="C1674" s="316" t="s">
        <v>215</v>
      </c>
      <c r="D1674" s="318" t="s">
        <v>4490</v>
      </c>
      <c r="E1674" s="321" t="s">
        <v>184</v>
      </c>
      <c r="F1674" s="316" t="s">
        <v>215</v>
      </c>
      <c r="G1674" s="318" t="s">
        <v>4491</v>
      </c>
      <c r="H1674" s="316" t="str">
        <f>IF(OR(AND('ENTR3-Field'!AD215="",'ENTR3-Field'!AE215=""),AND('ENTR3-Field'!AD229="",'ENTR3-Field'!AE229=""),AND('ENTR3-Field'!AE215="K",'ENTR3-Field'!AE229="K"),OR('ENTR3-Field'!AE215="O",'ENTR3-Field'!AE229="O")),"",SUM('ENTR3-Field'!AD215,'ENTR3-Field'!AD229))</f>
        <v/>
      </c>
      <c r="I1674" s="316" t="str">
        <f>IF(AND(OR(AND('ENTR3-Field'!AE215="O",'ENTR3-Field'!AE229="O"),AND('ENTR3-Field'!AE215="K",'ENTR3-Field'!AE229="K")),SUM('ENTR3-Field'!AD215,'ENTR3-Field'!AD229)=0,ISNUMBER('ENTR3-Field'!AD243)),"",IF(OR('ENTR3-Field'!AE215="O",'ENTR3-Field'!AE229="O"),"O",IF(AND('ENTR3-Field'!AE215='ENTR3-Field'!AE229,OR('ENTR3-Field'!AE215="K",'ENTR3-Field'!AE215="W",'ENTR3-Field'!AE215="M")), UPPER('ENTR3-Field'!AE215),"")))</f>
        <v/>
      </c>
      <c r="J1674" s="321" t="s">
        <v>184</v>
      </c>
      <c r="K1674" s="322" t="str">
        <f>IF(AND(ISBLANK('ENTR3-Field'!AD243),$L$1674&lt;&gt;"M"),"",'ENTR3-Field'!AD243)</f>
        <v/>
      </c>
      <c r="L1674" s="316" t="str">
        <f>IF(ISBLANK('ENTR3-Field'!AE243),"",'ENTR3-Field'!AE243)</f>
        <v/>
      </c>
      <c r="M1674" s="317" t="str">
        <f t="shared" si="27"/>
        <v>OK</v>
      </c>
      <c r="N1674" s="342"/>
    </row>
    <row r="1675" spans="1:14" ht="22.5" x14ac:dyDescent="0.2">
      <c r="A1675" s="316" t="s">
        <v>389</v>
      </c>
      <c r="B1675" s="316" t="s">
        <v>4492</v>
      </c>
      <c r="C1675" s="316" t="s">
        <v>215</v>
      </c>
      <c r="D1675" s="318" t="s">
        <v>4493</v>
      </c>
      <c r="E1675" s="321" t="s">
        <v>184</v>
      </c>
      <c r="F1675" s="316" t="s">
        <v>215</v>
      </c>
      <c r="G1675" s="318" t="s">
        <v>4494</v>
      </c>
      <c r="H1675" s="316" t="str">
        <f>IF(OR(AND('ENTR3-Field'!AD216="",'ENTR3-Field'!AE216=""),AND('ENTR3-Field'!AD230="",'ENTR3-Field'!AE230=""),AND('ENTR3-Field'!AE216="K",'ENTR3-Field'!AE230="K"),OR('ENTR3-Field'!AE216="O",'ENTR3-Field'!AE230="O")),"",SUM('ENTR3-Field'!AD216,'ENTR3-Field'!AD230))</f>
        <v/>
      </c>
      <c r="I1675" s="316" t="str">
        <f>IF(AND(OR(AND('ENTR3-Field'!AE216="O",'ENTR3-Field'!AE230="O"),AND('ENTR3-Field'!AE216="K",'ENTR3-Field'!AE230="K")),SUM('ENTR3-Field'!AD216,'ENTR3-Field'!AD230)=0,ISNUMBER('ENTR3-Field'!AD244)),"",IF(OR('ENTR3-Field'!AE216="O",'ENTR3-Field'!AE230="O"),"O",IF(AND('ENTR3-Field'!AE216='ENTR3-Field'!AE230,OR('ENTR3-Field'!AE216="K",'ENTR3-Field'!AE216="W",'ENTR3-Field'!AE216="M")), UPPER('ENTR3-Field'!AE216),"")))</f>
        <v/>
      </c>
      <c r="J1675" s="321" t="s">
        <v>184</v>
      </c>
      <c r="K1675" s="322" t="str">
        <f>IF(AND(ISBLANK('ENTR3-Field'!AD244),$L$1675&lt;&gt;"M"),"",'ENTR3-Field'!AD244)</f>
        <v/>
      </c>
      <c r="L1675" s="316" t="str">
        <f>IF(ISBLANK('ENTR3-Field'!AE244),"",'ENTR3-Field'!AE244)</f>
        <v/>
      </c>
      <c r="M1675" s="317" t="str">
        <f t="shared" si="27"/>
        <v>OK</v>
      </c>
      <c r="N1675" s="342"/>
    </row>
    <row r="1676" spans="1:14" ht="22.5" x14ac:dyDescent="0.2">
      <c r="A1676" s="316" t="s">
        <v>389</v>
      </c>
      <c r="B1676" s="316" t="s">
        <v>4495</v>
      </c>
      <c r="C1676" s="316" t="s">
        <v>215</v>
      </c>
      <c r="D1676" s="318" t="s">
        <v>4496</v>
      </c>
      <c r="E1676" s="321" t="s">
        <v>184</v>
      </c>
      <c r="F1676" s="316" t="s">
        <v>215</v>
      </c>
      <c r="G1676" s="318" t="s">
        <v>4497</v>
      </c>
      <c r="H1676" s="316" t="str">
        <f>IF(OR(AND('ENTR3-Field'!AD217="",'ENTR3-Field'!AE217=""),AND('ENTR3-Field'!AD231="",'ENTR3-Field'!AE231=""),AND('ENTR3-Field'!AE217="K",'ENTR3-Field'!AE231="K"),OR('ENTR3-Field'!AE217="O",'ENTR3-Field'!AE231="O")),"",SUM('ENTR3-Field'!AD217,'ENTR3-Field'!AD231))</f>
        <v/>
      </c>
      <c r="I1676" s="316" t="str">
        <f>IF(AND(OR(AND('ENTR3-Field'!AE217="O",'ENTR3-Field'!AE231="O"),AND('ENTR3-Field'!AE217="K",'ENTR3-Field'!AE231="K")),SUM('ENTR3-Field'!AD217,'ENTR3-Field'!AD231)=0,ISNUMBER('ENTR3-Field'!AD245)),"",IF(OR('ENTR3-Field'!AE217="O",'ENTR3-Field'!AE231="O"),"O",IF(AND('ENTR3-Field'!AE217='ENTR3-Field'!AE231,OR('ENTR3-Field'!AE217="K",'ENTR3-Field'!AE217="W",'ENTR3-Field'!AE217="M")), UPPER('ENTR3-Field'!AE217),"")))</f>
        <v/>
      </c>
      <c r="J1676" s="321" t="s">
        <v>184</v>
      </c>
      <c r="K1676" s="322" t="str">
        <f>IF(AND(ISBLANK('ENTR3-Field'!AD245),$L$1676&lt;&gt;"M"),"",'ENTR3-Field'!AD245)</f>
        <v/>
      </c>
      <c r="L1676" s="316" t="str">
        <f>IF(ISBLANK('ENTR3-Field'!AE245),"",'ENTR3-Field'!AE245)</f>
        <v/>
      </c>
      <c r="M1676" s="317" t="str">
        <f t="shared" si="27"/>
        <v>OK</v>
      </c>
      <c r="N1676" s="342"/>
    </row>
    <row r="1677" spans="1:14" ht="22.5" x14ac:dyDescent="0.2">
      <c r="A1677" s="316" t="s">
        <v>389</v>
      </c>
      <c r="B1677" s="316" t="s">
        <v>4498</v>
      </c>
      <c r="C1677" s="316" t="s">
        <v>215</v>
      </c>
      <c r="D1677" s="318" t="s">
        <v>4499</v>
      </c>
      <c r="E1677" s="321" t="s">
        <v>184</v>
      </c>
      <c r="F1677" s="316" t="s">
        <v>215</v>
      </c>
      <c r="G1677" s="318" t="s">
        <v>4500</v>
      </c>
      <c r="H1677" s="316" t="str">
        <f>IF(OR(AND('ENTR3-Field'!AD218="",'ENTR3-Field'!AE218=""),AND('ENTR3-Field'!AD232="",'ENTR3-Field'!AE232=""),AND('ENTR3-Field'!AE218="K",'ENTR3-Field'!AE232="K"),OR('ENTR3-Field'!AE218="O",'ENTR3-Field'!AE232="O")),"",SUM('ENTR3-Field'!AD218,'ENTR3-Field'!AD232))</f>
        <v/>
      </c>
      <c r="I1677" s="316" t="str">
        <f>IF(AND(OR(AND('ENTR3-Field'!AE218="O",'ENTR3-Field'!AE232="O"),AND('ENTR3-Field'!AE218="K",'ENTR3-Field'!AE232="K")),SUM('ENTR3-Field'!AD218,'ENTR3-Field'!AD232)=0,ISNUMBER('ENTR3-Field'!AD246)),"",IF(OR('ENTR3-Field'!AE218="O",'ENTR3-Field'!AE232="O"),"O",IF(AND('ENTR3-Field'!AE218='ENTR3-Field'!AE232,OR('ENTR3-Field'!AE218="K",'ENTR3-Field'!AE218="W",'ENTR3-Field'!AE218="M")), UPPER('ENTR3-Field'!AE218),"")))</f>
        <v/>
      </c>
      <c r="J1677" s="321" t="s">
        <v>184</v>
      </c>
      <c r="K1677" s="322" t="str">
        <f>IF(AND(ISBLANK('ENTR3-Field'!AD246),$L$1677&lt;&gt;"M"),"",'ENTR3-Field'!AD246)</f>
        <v/>
      </c>
      <c r="L1677" s="316" t="str">
        <f>IF(ISBLANK('ENTR3-Field'!AE246),"",'ENTR3-Field'!AE246)</f>
        <v/>
      </c>
      <c r="M1677" s="317" t="str">
        <f t="shared" si="27"/>
        <v>OK</v>
      </c>
      <c r="N1677" s="342"/>
    </row>
    <row r="1678" spans="1:14" ht="22.5" x14ac:dyDescent="0.2">
      <c r="A1678" s="316" t="s">
        <v>389</v>
      </c>
      <c r="B1678" s="316" t="s">
        <v>4501</v>
      </c>
      <c r="C1678" s="316" t="s">
        <v>215</v>
      </c>
      <c r="D1678" s="318" t="s">
        <v>4502</v>
      </c>
      <c r="E1678" s="321" t="s">
        <v>184</v>
      </c>
      <c r="F1678" s="316" t="s">
        <v>215</v>
      </c>
      <c r="G1678" s="318" t="s">
        <v>4503</v>
      </c>
      <c r="H1678" s="316" t="str">
        <f>IF(OR(AND('ENTR3-Field'!AD219="",'ENTR3-Field'!AE219=""),AND('ENTR3-Field'!AD233="",'ENTR3-Field'!AE233=""),AND('ENTR3-Field'!AE219="K",'ENTR3-Field'!AE233="K"),OR('ENTR3-Field'!AE219="O",'ENTR3-Field'!AE233="O")),"",SUM('ENTR3-Field'!AD219,'ENTR3-Field'!AD233))</f>
        <v/>
      </c>
      <c r="I1678" s="316" t="str">
        <f>IF(AND(OR(AND('ENTR3-Field'!AE219="O",'ENTR3-Field'!AE233="O"),AND('ENTR3-Field'!AE219="K",'ENTR3-Field'!AE233="K")),SUM('ENTR3-Field'!AD219,'ENTR3-Field'!AD233)=0,ISNUMBER('ENTR3-Field'!AD247)),"",IF(OR('ENTR3-Field'!AE219="O",'ENTR3-Field'!AE233="O"),"O",IF(AND('ENTR3-Field'!AE219='ENTR3-Field'!AE233,OR('ENTR3-Field'!AE219="K",'ENTR3-Field'!AE219="W",'ENTR3-Field'!AE219="M")), UPPER('ENTR3-Field'!AE219),"")))</f>
        <v/>
      </c>
      <c r="J1678" s="321" t="s">
        <v>184</v>
      </c>
      <c r="K1678" s="322" t="str">
        <f>IF(AND(ISBLANK('ENTR3-Field'!AD247),$L$1678&lt;&gt;"M"),"",'ENTR3-Field'!AD247)</f>
        <v/>
      </c>
      <c r="L1678" s="316" t="str">
        <f>IF(ISBLANK('ENTR3-Field'!AE247),"",'ENTR3-Field'!AE247)</f>
        <v/>
      </c>
      <c r="M1678" s="317" t="str">
        <f t="shared" si="27"/>
        <v>OK</v>
      </c>
      <c r="N1678" s="342"/>
    </row>
    <row r="1679" spans="1:14" ht="22.5" x14ac:dyDescent="0.2">
      <c r="A1679" s="316" t="s">
        <v>389</v>
      </c>
      <c r="B1679" s="316" t="s">
        <v>4504</v>
      </c>
      <c r="C1679" s="316" t="s">
        <v>215</v>
      </c>
      <c r="D1679" s="318" t="s">
        <v>4505</v>
      </c>
      <c r="E1679" s="321" t="s">
        <v>184</v>
      </c>
      <c r="F1679" s="316" t="s">
        <v>215</v>
      </c>
      <c r="G1679" s="318" t="s">
        <v>4506</v>
      </c>
      <c r="H1679" s="316" t="str">
        <f>IF(OR(AND('ENTR3-Field'!AD220="",'ENTR3-Field'!AE220=""),AND('ENTR3-Field'!AD234="",'ENTR3-Field'!AE234=""),AND('ENTR3-Field'!AE220="K",'ENTR3-Field'!AE234="K"),OR('ENTR3-Field'!AE220="O",'ENTR3-Field'!AE234="O")),"",SUM('ENTR3-Field'!AD220,'ENTR3-Field'!AD234))</f>
        <v/>
      </c>
      <c r="I1679" s="316" t="str">
        <f>IF(AND(OR(AND('ENTR3-Field'!AE220="O",'ENTR3-Field'!AE234="O"),AND('ENTR3-Field'!AE220="K",'ENTR3-Field'!AE234="K")),SUM('ENTR3-Field'!AD220,'ENTR3-Field'!AD234)=0,ISNUMBER('ENTR3-Field'!AD248)),"",IF(OR('ENTR3-Field'!AE220="O",'ENTR3-Field'!AE234="O"),"O",IF(AND('ENTR3-Field'!AE220='ENTR3-Field'!AE234,OR('ENTR3-Field'!AE220="K",'ENTR3-Field'!AE220="W",'ENTR3-Field'!AE220="M")), UPPER('ENTR3-Field'!AE220),"")))</f>
        <v/>
      </c>
      <c r="J1679" s="321" t="s">
        <v>184</v>
      </c>
      <c r="K1679" s="322" t="str">
        <f>IF(AND(ISBLANK('ENTR3-Field'!AD248),$L$1679&lt;&gt;"M"),"",'ENTR3-Field'!AD248)</f>
        <v/>
      </c>
      <c r="L1679" s="316" t="str">
        <f>IF(ISBLANK('ENTR3-Field'!AE248),"",'ENTR3-Field'!AE248)</f>
        <v/>
      </c>
      <c r="M1679" s="317" t="str">
        <f t="shared" si="27"/>
        <v>OK</v>
      </c>
      <c r="N1679" s="342"/>
    </row>
    <row r="1680" spans="1:14" ht="22.5" x14ac:dyDescent="0.2">
      <c r="A1680" s="316" t="s">
        <v>389</v>
      </c>
      <c r="B1680" s="316" t="s">
        <v>4507</v>
      </c>
      <c r="C1680" s="316" t="s">
        <v>215</v>
      </c>
      <c r="D1680" s="318" t="s">
        <v>4508</v>
      </c>
      <c r="E1680" s="321" t="s">
        <v>184</v>
      </c>
      <c r="F1680" s="316" t="s">
        <v>215</v>
      </c>
      <c r="G1680" s="318" t="s">
        <v>4509</v>
      </c>
      <c r="H1680" s="316" t="str">
        <f>IF(OR(AND('ENTR3-Field'!AD221="",'ENTR3-Field'!AE221=""),AND('ENTR3-Field'!AD235="",'ENTR3-Field'!AE235=""),AND('ENTR3-Field'!AE221="K",'ENTR3-Field'!AE235="K"),OR('ENTR3-Field'!AE221="O",'ENTR3-Field'!AE235="O")),"",SUM('ENTR3-Field'!AD221,'ENTR3-Field'!AD235))</f>
        <v/>
      </c>
      <c r="I1680" s="316" t="str">
        <f>IF(AND(OR(AND('ENTR3-Field'!AE221="O",'ENTR3-Field'!AE235="O"),AND('ENTR3-Field'!AE221="K",'ENTR3-Field'!AE235="K")),SUM('ENTR3-Field'!AD221,'ENTR3-Field'!AD235)=0,ISNUMBER('ENTR3-Field'!AD249)),"",IF(OR('ENTR3-Field'!AE221="O",'ENTR3-Field'!AE235="O"),"O",IF(AND('ENTR3-Field'!AE221='ENTR3-Field'!AE235,OR('ENTR3-Field'!AE221="K",'ENTR3-Field'!AE221="W",'ENTR3-Field'!AE221="M")), UPPER('ENTR3-Field'!AE221),"")))</f>
        <v/>
      </c>
      <c r="J1680" s="321" t="s">
        <v>184</v>
      </c>
      <c r="K1680" s="322" t="str">
        <f>IF(AND(ISBLANK('ENTR3-Field'!AD249),$L$1680&lt;&gt;"M"),"",'ENTR3-Field'!AD249)</f>
        <v/>
      </c>
      <c r="L1680" s="316" t="str">
        <f>IF(ISBLANK('ENTR3-Field'!AE249),"",'ENTR3-Field'!AE249)</f>
        <v/>
      </c>
      <c r="M1680" s="317" t="str">
        <f t="shared" si="27"/>
        <v>OK</v>
      </c>
      <c r="N1680" s="342"/>
    </row>
    <row r="1681" spans="1:14" x14ac:dyDescent="0.2">
      <c r="A1681" s="316" t="s">
        <v>389</v>
      </c>
      <c r="B1681" s="316" t="s">
        <v>4510</v>
      </c>
      <c r="C1681" s="316" t="s">
        <v>215</v>
      </c>
      <c r="D1681" s="318" t="s">
        <v>4511</v>
      </c>
      <c r="E1681" s="321" t="s">
        <v>184</v>
      </c>
      <c r="F1681" s="316" t="s">
        <v>215</v>
      </c>
      <c r="G1681" s="318" t="s">
        <v>834</v>
      </c>
      <c r="H1681" s="316" t="str">
        <f>IF(OR(AND('ENTR3-Field'!AG31="",'ENTR3-Field'!AH31=""),AND('ENTR3-Field'!AG90="",'ENTR3-Field'!AH90=""),AND('ENTR3-Field'!AH31="K",'ENTR3-Field'!AH90="K"),OR('ENTR3-Field'!AH31="O",'ENTR3-Field'!AH90="O")),"",SUM('ENTR3-Field'!AG31,'ENTR3-Field'!AG90))</f>
        <v/>
      </c>
      <c r="I1681" s="316" t="str">
        <f>IF(AND(OR(AND('ENTR3-Field'!AH31="O",'ENTR3-Field'!AH90="O"),AND('ENTR3-Field'!AH31="K",'ENTR3-Field'!AH90="K")),SUM('ENTR3-Field'!AG31,'ENTR3-Field'!AG90)=0,ISNUMBER('ENTR3-Field'!AG149)),"",IF(OR('ENTR3-Field'!AH31="O",'ENTR3-Field'!AH90="O"),"O",IF(AND('ENTR3-Field'!AH31='ENTR3-Field'!AH90,OR('ENTR3-Field'!AH31="K",'ENTR3-Field'!AH31="W",'ENTR3-Field'!AH31="M")), UPPER('ENTR3-Field'!AH31),"")))</f>
        <v/>
      </c>
      <c r="J1681" s="321" t="s">
        <v>184</v>
      </c>
      <c r="K1681" s="322" t="str">
        <f>IF(AND(ISBLANK('ENTR3-Field'!AG149),$L$1681&lt;&gt;"M"),"",'ENTR3-Field'!AG149)</f>
        <v/>
      </c>
      <c r="L1681" s="316" t="str">
        <f>IF(ISBLANK('ENTR3-Field'!AH149),"",'ENTR3-Field'!AH149)</f>
        <v/>
      </c>
      <c r="M1681" s="317" t="str">
        <f t="shared" si="27"/>
        <v>OK</v>
      </c>
      <c r="N1681" s="342"/>
    </row>
    <row r="1682" spans="1:14" x14ac:dyDescent="0.2">
      <c r="A1682" s="316" t="s">
        <v>389</v>
      </c>
      <c r="B1682" s="316" t="s">
        <v>4512</v>
      </c>
      <c r="C1682" s="316" t="s">
        <v>215</v>
      </c>
      <c r="D1682" s="318" t="s">
        <v>4513</v>
      </c>
      <c r="E1682" s="321" t="s">
        <v>184</v>
      </c>
      <c r="F1682" s="316" t="s">
        <v>215</v>
      </c>
      <c r="G1682" s="318" t="s">
        <v>837</v>
      </c>
      <c r="H1682" s="316" t="str">
        <f>IF(OR(AND('ENTR3-Field'!AG32="",'ENTR3-Field'!AH32=""),AND('ENTR3-Field'!AG91="",'ENTR3-Field'!AH91=""),AND('ENTR3-Field'!AH32="K",'ENTR3-Field'!AH91="K"),OR('ENTR3-Field'!AH32="O",'ENTR3-Field'!AH91="O")),"",SUM('ENTR3-Field'!AG32,'ENTR3-Field'!AG91))</f>
        <v/>
      </c>
      <c r="I1682" s="316" t="str">
        <f>IF(AND(OR(AND('ENTR3-Field'!AH32="O",'ENTR3-Field'!AH91="O"),AND('ENTR3-Field'!AH32="K",'ENTR3-Field'!AH91="K")),SUM('ENTR3-Field'!AG32,'ENTR3-Field'!AG91)=0,ISNUMBER('ENTR3-Field'!AG150)),"",IF(OR('ENTR3-Field'!AH32="O",'ENTR3-Field'!AH91="O"),"O",IF(AND('ENTR3-Field'!AH32='ENTR3-Field'!AH91,OR('ENTR3-Field'!AH32="K",'ENTR3-Field'!AH32="W",'ENTR3-Field'!AH32="M")), UPPER('ENTR3-Field'!AH32),"")))</f>
        <v/>
      </c>
      <c r="J1682" s="321" t="s">
        <v>184</v>
      </c>
      <c r="K1682" s="322" t="str">
        <f>IF(AND(ISBLANK('ENTR3-Field'!AG150),$L$1682&lt;&gt;"M"),"",'ENTR3-Field'!AG150)</f>
        <v/>
      </c>
      <c r="L1682" s="316" t="str">
        <f>IF(ISBLANK('ENTR3-Field'!AH150),"",'ENTR3-Field'!AH150)</f>
        <v/>
      </c>
      <c r="M1682" s="317" t="str">
        <f t="shared" si="27"/>
        <v>OK</v>
      </c>
      <c r="N1682" s="342"/>
    </row>
    <row r="1683" spans="1:14" x14ac:dyDescent="0.2">
      <c r="A1683" s="316" t="s">
        <v>389</v>
      </c>
      <c r="B1683" s="316" t="s">
        <v>4514</v>
      </c>
      <c r="C1683" s="316" t="s">
        <v>215</v>
      </c>
      <c r="D1683" s="318" t="s">
        <v>4515</v>
      </c>
      <c r="E1683" s="321" t="s">
        <v>184</v>
      </c>
      <c r="F1683" s="316" t="s">
        <v>215</v>
      </c>
      <c r="G1683" s="318" t="s">
        <v>840</v>
      </c>
      <c r="H1683" s="316" t="str">
        <f>IF(OR(AND('ENTR3-Field'!AG33="",'ENTR3-Field'!AH33=""),AND('ENTR3-Field'!AG92="",'ENTR3-Field'!AH92=""),AND('ENTR3-Field'!AH33="K",'ENTR3-Field'!AH92="K"),OR('ENTR3-Field'!AH33="O",'ENTR3-Field'!AH92="O")),"",SUM('ENTR3-Field'!AG33,'ENTR3-Field'!AG92))</f>
        <v/>
      </c>
      <c r="I1683" s="316" t="str">
        <f>IF(AND(OR(AND('ENTR3-Field'!AH33="O",'ENTR3-Field'!AH92="O"),AND('ENTR3-Field'!AH33="K",'ENTR3-Field'!AH92="K")),SUM('ENTR3-Field'!AG33,'ENTR3-Field'!AG92)=0,ISNUMBER('ENTR3-Field'!AG151)),"",IF(OR('ENTR3-Field'!AH33="O",'ENTR3-Field'!AH92="O"),"O",IF(AND('ENTR3-Field'!AH33='ENTR3-Field'!AH92,OR('ENTR3-Field'!AH33="K",'ENTR3-Field'!AH33="W",'ENTR3-Field'!AH33="M")), UPPER('ENTR3-Field'!AH33),"")))</f>
        <v/>
      </c>
      <c r="J1683" s="321" t="s">
        <v>184</v>
      </c>
      <c r="K1683" s="322" t="str">
        <f>IF(AND(ISBLANK('ENTR3-Field'!AG151),$L$1683&lt;&gt;"M"),"",'ENTR3-Field'!AG151)</f>
        <v/>
      </c>
      <c r="L1683" s="316" t="str">
        <f>IF(ISBLANK('ENTR3-Field'!AH151),"",'ENTR3-Field'!AH151)</f>
        <v/>
      </c>
      <c r="M1683" s="317" t="str">
        <f t="shared" si="27"/>
        <v>OK</v>
      </c>
      <c r="N1683" s="342"/>
    </row>
    <row r="1684" spans="1:14" x14ac:dyDescent="0.2">
      <c r="A1684" s="316" t="s">
        <v>389</v>
      </c>
      <c r="B1684" s="316" t="s">
        <v>4516</v>
      </c>
      <c r="C1684" s="316" t="s">
        <v>215</v>
      </c>
      <c r="D1684" s="318" t="s">
        <v>4517</v>
      </c>
      <c r="E1684" s="321" t="s">
        <v>184</v>
      </c>
      <c r="F1684" s="316" t="s">
        <v>215</v>
      </c>
      <c r="G1684" s="318" t="s">
        <v>843</v>
      </c>
      <c r="H1684" s="316" t="str">
        <f>IF(OR(AND('ENTR3-Field'!AG34="",'ENTR3-Field'!AH34=""),AND('ENTR3-Field'!AG93="",'ENTR3-Field'!AH93=""),AND('ENTR3-Field'!AH34="K",'ENTR3-Field'!AH93="K"),OR('ENTR3-Field'!AH34="O",'ENTR3-Field'!AH93="O")),"",SUM('ENTR3-Field'!AG34,'ENTR3-Field'!AG93))</f>
        <v/>
      </c>
      <c r="I1684" s="316" t="str">
        <f>IF(AND(OR(AND('ENTR3-Field'!AH34="O",'ENTR3-Field'!AH93="O"),AND('ENTR3-Field'!AH34="K",'ENTR3-Field'!AH93="K")),SUM('ENTR3-Field'!AG34,'ENTR3-Field'!AG93)=0,ISNUMBER('ENTR3-Field'!AG152)),"",IF(OR('ENTR3-Field'!AH34="O",'ENTR3-Field'!AH93="O"),"O",IF(AND('ENTR3-Field'!AH34='ENTR3-Field'!AH93,OR('ENTR3-Field'!AH34="K",'ENTR3-Field'!AH34="W",'ENTR3-Field'!AH34="M")), UPPER('ENTR3-Field'!AH34),"")))</f>
        <v/>
      </c>
      <c r="J1684" s="321" t="s">
        <v>184</v>
      </c>
      <c r="K1684" s="322" t="str">
        <f>IF(AND(ISBLANK('ENTR3-Field'!AG152),$L$1684&lt;&gt;"M"),"",'ENTR3-Field'!AG152)</f>
        <v/>
      </c>
      <c r="L1684" s="316" t="str">
        <f>IF(ISBLANK('ENTR3-Field'!AH152),"",'ENTR3-Field'!AH152)</f>
        <v/>
      </c>
      <c r="M1684" s="317" t="str">
        <f t="shared" si="27"/>
        <v>OK</v>
      </c>
      <c r="N1684" s="342"/>
    </row>
    <row r="1685" spans="1:14" x14ac:dyDescent="0.2">
      <c r="A1685" s="316" t="s">
        <v>389</v>
      </c>
      <c r="B1685" s="316" t="s">
        <v>4518</v>
      </c>
      <c r="C1685" s="316" t="s">
        <v>215</v>
      </c>
      <c r="D1685" s="318" t="s">
        <v>4519</v>
      </c>
      <c r="E1685" s="321" t="s">
        <v>184</v>
      </c>
      <c r="F1685" s="316" t="s">
        <v>215</v>
      </c>
      <c r="G1685" s="318" t="s">
        <v>846</v>
      </c>
      <c r="H1685" s="316" t="str">
        <f>IF(OR(AND('ENTR3-Field'!AG35="",'ENTR3-Field'!AH35=""),AND('ENTR3-Field'!AG94="",'ENTR3-Field'!AH94=""),AND('ENTR3-Field'!AH35="K",'ENTR3-Field'!AH94="K"),OR('ENTR3-Field'!AH35="O",'ENTR3-Field'!AH94="O")),"",SUM('ENTR3-Field'!AG35,'ENTR3-Field'!AG94))</f>
        <v/>
      </c>
      <c r="I1685" s="316" t="str">
        <f>IF(AND(OR(AND('ENTR3-Field'!AH35="O",'ENTR3-Field'!AH94="O"),AND('ENTR3-Field'!AH35="K",'ENTR3-Field'!AH94="K")),SUM('ENTR3-Field'!AG35,'ENTR3-Field'!AG94)=0,ISNUMBER('ENTR3-Field'!AG153)),"",IF(OR('ENTR3-Field'!AH35="O",'ENTR3-Field'!AH94="O"),"O",IF(AND('ENTR3-Field'!AH35='ENTR3-Field'!AH94,OR('ENTR3-Field'!AH35="K",'ENTR3-Field'!AH35="W",'ENTR3-Field'!AH35="M")), UPPER('ENTR3-Field'!AH35),"")))</f>
        <v/>
      </c>
      <c r="J1685" s="321" t="s">
        <v>184</v>
      </c>
      <c r="K1685" s="322" t="str">
        <f>IF(AND(ISBLANK('ENTR3-Field'!AG153),$L$1685&lt;&gt;"M"),"",'ENTR3-Field'!AG153)</f>
        <v/>
      </c>
      <c r="L1685" s="316" t="str">
        <f>IF(ISBLANK('ENTR3-Field'!AH153),"",'ENTR3-Field'!AH153)</f>
        <v/>
      </c>
      <c r="M1685" s="317" t="str">
        <f t="shared" si="27"/>
        <v>OK</v>
      </c>
      <c r="N1685" s="342"/>
    </row>
    <row r="1686" spans="1:14" x14ac:dyDescent="0.2">
      <c r="A1686" s="316" t="s">
        <v>389</v>
      </c>
      <c r="B1686" s="316" t="s">
        <v>4520</v>
      </c>
      <c r="C1686" s="316" t="s">
        <v>215</v>
      </c>
      <c r="D1686" s="318" t="s">
        <v>4521</v>
      </c>
      <c r="E1686" s="321" t="s">
        <v>184</v>
      </c>
      <c r="F1686" s="316" t="s">
        <v>215</v>
      </c>
      <c r="G1686" s="318" t="s">
        <v>849</v>
      </c>
      <c r="H1686" s="316" t="str">
        <f>IF(OR(AND('ENTR3-Field'!AG36="",'ENTR3-Field'!AH36=""),AND('ENTR3-Field'!AG95="",'ENTR3-Field'!AH95=""),AND('ENTR3-Field'!AH36="K",'ENTR3-Field'!AH95="K"),OR('ENTR3-Field'!AH36="O",'ENTR3-Field'!AH95="O")),"",SUM('ENTR3-Field'!AG36,'ENTR3-Field'!AG95))</f>
        <v/>
      </c>
      <c r="I1686" s="316" t="str">
        <f>IF(AND(OR(AND('ENTR3-Field'!AH36="O",'ENTR3-Field'!AH95="O"),AND('ENTR3-Field'!AH36="K",'ENTR3-Field'!AH95="K")),SUM('ENTR3-Field'!AG36,'ENTR3-Field'!AG95)=0,ISNUMBER('ENTR3-Field'!AG154)),"",IF(OR('ENTR3-Field'!AH36="O",'ENTR3-Field'!AH95="O"),"O",IF(AND('ENTR3-Field'!AH36='ENTR3-Field'!AH95,OR('ENTR3-Field'!AH36="K",'ENTR3-Field'!AH36="W",'ENTR3-Field'!AH36="M")), UPPER('ENTR3-Field'!AH36),"")))</f>
        <v/>
      </c>
      <c r="J1686" s="321" t="s">
        <v>184</v>
      </c>
      <c r="K1686" s="322" t="str">
        <f>IF(AND(ISBLANK('ENTR3-Field'!AG154),$L$1686&lt;&gt;"M"),"",'ENTR3-Field'!AG154)</f>
        <v/>
      </c>
      <c r="L1686" s="316" t="str">
        <f>IF(ISBLANK('ENTR3-Field'!AH154),"",'ENTR3-Field'!AH154)</f>
        <v/>
      </c>
      <c r="M1686" s="317" t="str">
        <f t="shared" si="27"/>
        <v>OK</v>
      </c>
      <c r="N1686" s="342"/>
    </row>
    <row r="1687" spans="1:14" x14ac:dyDescent="0.2">
      <c r="A1687" s="316" t="s">
        <v>389</v>
      </c>
      <c r="B1687" s="316" t="s">
        <v>4522</v>
      </c>
      <c r="C1687" s="316" t="s">
        <v>215</v>
      </c>
      <c r="D1687" s="318" t="s">
        <v>4523</v>
      </c>
      <c r="E1687" s="321" t="s">
        <v>184</v>
      </c>
      <c r="F1687" s="316" t="s">
        <v>215</v>
      </c>
      <c r="G1687" s="318" t="s">
        <v>852</v>
      </c>
      <c r="H1687" s="316" t="str">
        <f>IF(OR(AND('ENTR3-Field'!AG37="",'ENTR3-Field'!AH37=""),AND('ENTR3-Field'!AG96="",'ENTR3-Field'!AH96=""),AND('ENTR3-Field'!AH37="K",'ENTR3-Field'!AH96="K"),OR('ENTR3-Field'!AH37="O",'ENTR3-Field'!AH96="O")),"",SUM('ENTR3-Field'!AG37,'ENTR3-Field'!AG96))</f>
        <v/>
      </c>
      <c r="I1687" s="316" t="str">
        <f>IF(AND(OR(AND('ENTR3-Field'!AH37="O",'ENTR3-Field'!AH96="O"),AND('ENTR3-Field'!AH37="K",'ENTR3-Field'!AH96="K")),SUM('ENTR3-Field'!AG37,'ENTR3-Field'!AG96)=0,ISNUMBER('ENTR3-Field'!AG155)),"",IF(OR('ENTR3-Field'!AH37="O",'ENTR3-Field'!AH96="O"),"O",IF(AND('ENTR3-Field'!AH37='ENTR3-Field'!AH96,OR('ENTR3-Field'!AH37="K",'ENTR3-Field'!AH37="W",'ENTR3-Field'!AH37="M")), UPPER('ENTR3-Field'!AH37),"")))</f>
        <v/>
      </c>
      <c r="J1687" s="321" t="s">
        <v>184</v>
      </c>
      <c r="K1687" s="322" t="str">
        <f>IF(AND(ISBLANK('ENTR3-Field'!AG155),$L$1687&lt;&gt;"M"),"",'ENTR3-Field'!AG155)</f>
        <v/>
      </c>
      <c r="L1687" s="316" t="str">
        <f>IF(ISBLANK('ENTR3-Field'!AH155),"",'ENTR3-Field'!AH155)</f>
        <v/>
      </c>
      <c r="M1687" s="317" t="str">
        <f t="shared" si="27"/>
        <v>OK</v>
      </c>
      <c r="N1687" s="342"/>
    </row>
    <row r="1688" spans="1:14" x14ac:dyDescent="0.2">
      <c r="A1688" s="316" t="s">
        <v>389</v>
      </c>
      <c r="B1688" s="316" t="s">
        <v>4524</v>
      </c>
      <c r="C1688" s="316" t="s">
        <v>215</v>
      </c>
      <c r="D1688" s="318" t="s">
        <v>4525</v>
      </c>
      <c r="E1688" s="321" t="s">
        <v>184</v>
      </c>
      <c r="F1688" s="316" t="s">
        <v>215</v>
      </c>
      <c r="G1688" s="318" t="s">
        <v>855</v>
      </c>
      <c r="H1688" s="316" t="str">
        <f>IF(OR(AND('ENTR3-Field'!AG38="",'ENTR3-Field'!AH38=""),AND('ENTR3-Field'!AG97="",'ENTR3-Field'!AH97=""),AND('ENTR3-Field'!AH38="K",'ENTR3-Field'!AH97="K"),OR('ENTR3-Field'!AH38="O",'ENTR3-Field'!AH97="O")),"",SUM('ENTR3-Field'!AG38,'ENTR3-Field'!AG97))</f>
        <v/>
      </c>
      <c r="I1688" s="316" t="str">
        <f>IF(AND(OR(AND('ENTR3-Field'!AH38="O",'ENTR3-Field'!AH97="O"),AND('ENTR3-Field'!AH38="K",'ENTR3-Field'!AH97="K")),SUM('ENTR3-Field'!AG38,'ENTR3-Field'!AG97)=0,ISNUMBER('ENTR3-Field'!AG156)),"",IF(OR('ENTR3-Field'!AH38="O",'ENTR3-Field'!AH97="O"),"O",IF(AND('ENTR3-Field'!AH38='ENTR3-Field'!AH97,OR('ENTR3-Field'!AH38="K",'ENTR3-Field'!AH38="W",'ENTR3-Field'!AH38="M")), UPPER('ENTR3-Field'!AH38),"")))</f>
        <v/>
      </c>
      <c r="J1688" s="321" t="s">
        <v>184</v>
      </c>
      <c r="K1688" s="322" t="str">
        <f>IF(AND(ISBLANK('ENTR3-Field'!AG156),$L$1688&lt;&gt;"M"),"",'ENTR3-Field'!AG156)</f>
        <v/>
      </c>
      <c r="L1688" s="316" t="str">
        <f>IF(ISBLANK('ENTR3-Field'!AH156),"",'ENTR3-Field'!AH156)</f>
        <v/>
      </c>
      <c r="M1688" s="317" t="str">
        <f t="shared" si="27"/>
        <v>OK</v>
      </c>
      <c r="N1688" s="342"/>
    </row>
    <row r="1689" spans="1:14" x14ac:dyDescent="0.2">
      <c r="A1689" s="316" t="s">
        <v>389</v>
      </c>
      <c r="B1689" s="316" t="s">
        <v>4526</v>
      </c>
      <c r="C1689" s="316" t="s">
        <v>215</v>
      </c>
      <c r="D1689" s="318" t="s">
        <v>4527</v>
      </c>
      <c r="E1689" s="321" t="s">
        <v>184</v>
      </c>
      <c r="F1689" s="316" t="s">
        <v>215</v>
      </c>
      <c r="G1689" s="318" t="s">
        <v>858</v>
      </c>
      <c r="H1689" s="316" t="str">
        <f>IF(OR(AND('ENTR3-Field'!AG39="",'ENTR3-Field'!AH39=""),AND('ENTR3-Field'!AG98="",'ENTR3-Field'!AH98=""),AND('ENTR3-Field'!AH39="K",'ENTR3-Field'!AH98="K"),OR('ENTR3-Field'!AH39="O",'ENTR3-Field'!AH98="O")),"",SUM('ENTR3-Field'!AG39,'ENTR3-Field'!AG98))</f>
        <v/>
      </c>
      <c r="I1689" s="316" t="str">
        <f>IF(AND(OR(AND('ENTR3-Field'!AH39="O",'ENTR3-Field'!AH98="O"),AND('ENTR3-Field'!AH39="K",'ENTR3-Field'!AH98="K")),SUM('ENTR3-Field'!AG39,'ENTR3-Field'!AG98)=0,ISNUMBER('ENTR3-Field'!AG157)),"",IF(OR('ENTR3-Field'!AH39="O",'ENTR3-Field'!AH98="O"),"O",IF(AND('ENTR3-Field'!AH39='ENTR3-Field'!AH98,OR('ENTR3-Field'!AH39="K",'ENTR3-Field'!AH39="W",'ENTR3-Field'!AH39="M")), UPPER('ENTR3-Field'!AH39),"")))</f>
        <v/>
      </c>
      <c r="J1689" s="321" t="s">
        <v>184</v>
      </c>
      <c r="K1689" s="322" t="str">
        <f>IF(AND(ISBLANK('ENTR3-Field'!AG157),$L$1689&lt;&gt;"M"),"",'ENTR3-Field'!AG157)</f>
        <v/>
      </c>
      <c r="L1689" s="316" t="str">
        <f>IF(ISBLANK('ENTR3-Field'!AH157),"",'ENTR3-Field'!AH157)</f>
        <v/>
      </c>
      <c r="M1689" s="317" t="str">
        <f t="shared" si="27"/>
        <v>OK</v>
      </c>
      <c r="N1689" s="342"/>
    </row>
    <row r="1690" spans="1:14" x14ac:dyDescent="0.2">
      <c r="A1690" s="316" t="s">
        <v>389</v>
      </c>
      <c r="B1690" s="316" t="s">
        <v>4528</v>
      </c>
      <c r="C1690" s="316" t="s">
        <v>215</v>
      </c>
      <c r="D1690" s="318" t="s">
        <v>4529</v>
      </c>
      <c r="E1690" s="321" t="s">
        <v>184</v>
      </c>
      <c r="F1690" s="316" t="s">
        <v>215</v>
      </c>
      <c r="G1690" s="318" t="s">
        <v>861</v>
      </c>
      <c r="H1690" s="316" t="str">
        <f>IF(OR(AND('ENTR3-Field'!AG40="",'ENTR3-Field'!AH40=""),AND('ENTR3-Field'!AG99="",'ENTR3-Field'!AH99=""),AND('ENTR3-Field'!AH40="K",'ENTR3-Field'!AH99="K"),OR('ENTR3-Field'!AH40="O",'ENTR3-Field'!AH99="O")),"",SUM('ENTR3-Field'!AG40,'ENTR3-Field'!AG99))</f>
        <v/>
      </c>
      <c r="I1690" s="316" t="str">
        <f>IF(AND(OR(AND('ENTR3-Field'!AH40="O",'ENTR3-Field'!AH99="O"),AND('ENTR3-Field'!AH40="K",'ENTR3-Field'!AH99="K")),SUM('ENTR3-Field'!AG40,'ENTR3-Field'!AG99)=0,ISNUMBER('ENTR3-Field'!AG158)),"",IF(OR('ENTR3-Field'!AH40="O",'ENTR3-Field'!AH99="O"),"O",IF(AND('ENTR3-Field'!AH40='ENTR3-Field'!AH99,OR('ENTR3-Field'!AH40="K",'ENTR3-Field'!AH40="W",'ENTR3-Field'!AH40="M")), UPPER('ENTR3-Field'!AH40),"")))</f>
        <v/>
      </c>
      <c r="J1690" s="321" t="s">
        <v>184</v>
      </c>
      <c r="K1690" s="322" t="str">
        <f>IF(AND(ISBLANK('ENTR3-Field'!AG158),$L$1690&lt;&gt;"M"),"",'ENTR3-Field'!AG158)</f>
        <v/>
      </c>
      <c r="L1690" s="316" t="str">
        <f>IF(ISBLANK('ENTR3-Field'!AH158),"",'ENTR3-Field'!AH158)</f>
        <v/>
      </c>
      <c r="M1690" s="317" t="str">
        <f t="shared" si="27"/>
        <v>OK</v>
      </c>
      <c r="N1690" s="342"/>
    </row>
    <row r="1691" spans="1:14" ht="22.5" x14ac:dyDescent="0.2">
      <c r="A1691" s="316" t="s">
        <v>389</v>
      </c>
      <c r="B1691" s="316" t="s">
        <v>4530</v>
      </c>
      <c r="C1691" s="316" t="s">
        <v>215</v>
      </c>
      <c r="D1691" s="318" t="s">
        <v>4531</v>
      </c>
      <c r="E1691" s="321" t="s">
        <v>184</v>
      </c>
      <c r="F1691" s="316" t="s">
        <v>215</v>
      </c>
      <c r="G1691" s="318" t="s">
        <v>864</v>
      </c>
      <c r="H1691" s="316" t="str">
        <f>IF(OR(AND('ENTR3-Field'!AG41="",'ENTR3-Field'!AH41=""),AND('ENTR3-Field'!AG100="",'ENTR3-Field'!AH100=""),AND('ENTR3-Field'!AH41="K",'ENTR3-Field'!AH100="K"),OR('ENTR3-Field'!AH41="O",'ENTR3-Field'!AH100="O")),"",SUM('ENTR3-Field'!AG41,'ENTR3-Field'!AG100))</f>
        <v/>
      </c>
      <c r="I1691" s="316" t="str">
        <f>IF(AND(OR(AND('ENTR3-Field'!AH41="O",'ENTR3-Field'!AH100="O"),AND('ENTR3-Field'!AH41="K",'ENTR3-Field'!AH100="K")),SUM('ENTR3-Field'!AG41,'ENTR3-Field'!AG100)=0,ISNUMBER('ENTR3-Field'!AG159)),"",IF(OR('ENTR3-Field'!AH41="O",'ENTR3-Field'!AH100="O"),"O",IF(AND('ENTR3-Field'!AH41='ENTR3-Field'!AH100,OR('ENTR3-Field'!AH41="K",'ENTR3-Field'!AH41="W",'ENTR3-Field'!AH41="M")), UPPER('ENTR3-Field'!AH41),"")))</f>
        <v/>
      </c>
      <c r="J1691" s="321" t="s">
        <v>184</v>
      </c>
      <c r="K1691" s="322" t="str">
        <f>IF(AND(ISBLANK('ENTR3-Field'!AG159),$L$1691&lt;&gt;"M"),"",'ENTR3-Field'!AG159)</f>
        <v/>
      </c>
      <c r="L1691" s="316" t="str">
        <f>IF(ISBLANK('ENTR3-Field'!AH159),"",'ENTR3-Field'!AH159)</f>
        <v/>
      </c>
      <c r="M1691" s="317" t="str">
        <f t="shared" si="27"/>
        <v>OK</v>
      </c>
      <c r="N1691" s="342"/>
    </row>
    <row r="1692" spans="1:14" ht="22.5" x14ac:dyDescent="0.2">
      <c r="A1692" s="316" t="s">
        <v>389</v>
      </c>
      <c r="B1692" s="316" t="s">
        <v>4532</v>
      </c>
      <c r="C1692" s="316" t="s">
        <v>215</v>
      </c>
      <c r="D1692" s="318" t="s">
        <v>4533</v>
      </c>
      <c r="E1692" s="321" t="s">
        <v>184</v>
      </c>
      <c r="F1692" s="316" t="s">
        <v>215</v>
      </c>
      <c r="G1692" s="318" t="s">
        <v>867</v>
      </c>
      <c r="H1692" s="316" t="str">
        <f>IF(OR(AND('ENTR3-Field'!AG42="",'ENTR3-Field'!AH42=""),AND('ENTR3-Field'!AG101="",'ENTR3-Field'!AH101=""),AND('ENTR3-Field'!AH42="K",'ENTR3-Field'!AH101="K"),OR('ENTR3-Field'!AH42="O",'ENTR3-Field'!AH101="O")),"",SUM('ENTR3-Field'!AG42,'ENTR3-Field'!AG101))</f>
        <v/>
      </c>
      <c r="I1692" s="316" t="str">
        <f>IF(AND(OR(AND('ENTR3-Field'!AH42="O",'ENTR3-Field'!AH101="O"),AND('ENTR3-Field'!AH42="K",'ENTR3-Field'!AH101="K")),SUM('ENTR3-Field'!AG42,'ENTR3-Field'!AG101)=0,ISNUMBER('ENTR3-Field'!AG160)),"",IF(OR('ENTR3-Field'!AH42="O",'ENTR3-Field'!AH101="O"),"O",IF(AND('ENTR3-Field'!AH42='ENTR3-Field'!AH101,OR('ENTR3-Field'!AH42="K",'ENTR3-Field'!AH42="W",'ENTR3-Field'!AH42="M")), UPPER('ENTR3-Field'!AH42),"")))</f>
        <v/>
      </c>
      <c r="J1692" s="321" t="s">
        <v>184</v>
      </c>
      <c r="K1692" s="322" t="str">
        <f>IF(AND(ISBLANK('ENTR3-Field'!AG160),$L$1692&lt;&gt;"M"),"",'ENTR3-Field'!AG160)</f>
        <v/>
      </c>
      <c r="L1692" s="316" t="str">
        <f>IF(ISBLANK('ENTR3-Field'!AH160),"",'ENTR3-Field'!AH160)</f>
        <v/>
      </c>
      <c r="M1692" s="317" t="str">
        <f t="shared" si="27"/>
        <v>OK</v>
      </c>
      <c r="N1692" s="342"/>
    </row>
    <row r="1693" spans="1:14" ht="22.5" x14ac:dyDescent="0.2">
      <c r="A1693" s="316" t="s">
        <v>389</v>
      </c>
      <c r="B1693" s="316" t="s">
        <v>4534</v>
      </c>
      <c r="C1693" s="316" t="s">
        <v>215</v>
      </c>
      <c r="D1693" s="318" t="s">
        <v>4535</v>
      </c>
      <c r="E1693" s="321" t="s">
        <v>184</v>
      </c>
      <c r="F1693" s="316" t="s">
        <v>215</v>
      </c>
      <c r="G1693" s="318" t="s">
        <v>870</v>
      </c>
      <c r="H1693" s="316" t="str">
        <f>IF(OR(AND('ENTR3-Field'!AG43="",'ENTR3-Field'!AH43=""),AND('ENTR3-Field'!AG102="",'ENTR3-Field'!AH102=""),AND('ENTR3-Field'!AH43="K",'ENTR3-Field'!AH102="K"),OR('ENTR3-Field'!AH43="O",'ENTR3-Field'!AH102="O")),"",SUM('ENTR3-Field'!AG43,'ENTR3-Field'!AG102))</f>
        <v/>
      </c>
      <c r="I1693" s="316" t="str">
        <f>IF(AND(OR(AND('ENTR3-Field'!AH43="O",'ENTR3-Field'!AH102="O"),AND('ENTR3-Field'!AH43="K",'ENTR3-Field'!AH102="K")),SUM('ENTR3-Field'!AG43,'ENTR3-Field'!AG102)=0,ISNUMBER('ENTR3-Field'!AG161)),"",IF(OR('ENTR3-Field'!AH43="O",'ENTR3-Field'!AH102="O"),"O",IF(AND('ENTR3-Field'!AH43='ENTR3-Field'!AH102,OR('ENTR3-Field'!AH43="K",'ENTR3-Field'!AH43="W",'ENTR3-Field'!AH43="M")), UPPER('ENTR3-Field'!AH43),"")))</f>
        <v/>
      </c>
      <c r="J1693" s="321" t="s">
        <v>184</v>
      </c>
      <c r="K1693" s="322" t="str">
        <f>IF(AND(ISBLANK('ENTR3-Field'!AG161),$L$1693&lt;&gt;"M"),"",'ENTR3-Field'!AG161)</f>
        <v/>
      </c>
      <c r="L1693" s="316" t="str">
        <f>IF(ISBLANK('ENTR3-Field'!AH161),"",'ENTR3-Field'!AH161)</f>
        <v/>
      </c>
      <c r="M1693" s="317" t="str">
        <f t="shared" si="27"/>
        <v>OK</v>
      </c>
      <c r="N1693" s="342"/>
    </row>
    <row r="1694" spans="1:14" ht="22.5" x14ac:dyDescent="0.2">
      <c r="A1694" s="316" t="s">
        <v>389</v>
      </c>
      <c r="B1694" s="316" t="s">
        <v>4536</v>
      </c>
      <c r="C1694" s="316" t="s">
        <v>215</v>
      </c>
      <c r="D1694" s="318" t="s">
        <v>4537</v>
      </c>
      <c r="E1694" s="321" t="s">
        <v>184</v>
      </c>
      <c r="F1694" s="316" t="s">
        <v>215</v>
      </c>
      <c r="G1694" s="318" t="s">
        <v>873</v>
      </c>
      <c r="H1694" s="316" t="str">
        <f>IF(OR(AND('ENTR3-Field'!AG44="",'ENTR3-Field'!AH44=""),AND('ENTR3-Field'!AG103="",'ENTR3-Field'!AH103=""),AND('ENTR3-Field'!AH44="K",'ENTR3-Field'!AH103="K"),OR('ENTR3-Field'!AH44="O",'ENTR3-Field'!AH103="O")),"",SUM('ENTR3-Field'!AG44,'ENTR3-Field'!AG103))</f>
        <v/>
      </c>
      <c r="I1694" s="316" t="str">
        <f>IF(AND(OR(AND('ENTR3-Field'!AH44="O",'ENTR3-Field'!AH103="O"),AND('ENTR3-Field'!AH44="K",'ENTR3-Field'!AH103="K")),SUM('ENTR3-Field'!AG44,'ENTR3-Field'!AG103)=0,ISNUMBER('ENTR3-Field'!AG162)),"",IF(OR('ENTR3-Field'!AH44="O",'ENTR3-Field'!AH103="O"),"O",IF(AND('ENTR3-Field'!AH44='ENTR3-Field'!AH103,OR('ENTR3-Field'!AH44="K",'ENTR3-Field'!AH44="W",'ENTR3-Field'!AH44="M")), UPPER('ENTR3-Field'!AH44),"")))</f>
        <v/>
      </c>
      <c r="J1694" s="321" t="s">
        <v>184</v>
      </c>
      <c r="K1694" s="322" t="str">
        <f>IF(AND(ISBLANK('ENTR3-Field'!AG162),$L$1694&lt;&gt;"M"),"",'ENTR3-Field'!AG162)</f>
        <v/>
      </c>
      <c r="L1694" s="316" t="str">
        <f>IF(ISBLANK('ENTR3-Field'!AH162),"",'ENTR3-Field'!AH162)</f>
        <v/>
      </c>
      <c r="M1694" s="317" t="str">
        <f t="shared" si="27"/>
        <v>OK</v>
      </c>
      <c r="N1694" s="342"/>
    </row>
    <row r="1695" spans="1:14" ht="22.5" x14ac:dyDescent="0.2">
      <c r="A1695" s="316" t="s">
        <v>389</v>
      </c>
      <c r="B1695" s="316" t="s">
        <v>4538</v>
      </c>
      <c r="C1695" s="316" t="s">
        <v>215</v>
      </c>
      <c r="D1695" s="318" t="s">
        <v>4539</v>
      </c>
      <c r="E1695" s="321" t="s">
        <v>184</v>
      </c>
      <c r="F1695" s="316" t="s">
        <v>215</v>
      </c>
      <c r="G1695" s="318" t="s">
        <v>876</v>
      </c>
      <c r="H1695" s="316" t="str">
        <f>IF(OR(AND('ENTR3-Field'!AG45="",'ENTR3-Field'!AH45=""),AND('ENTR3-Field'!AG104="",'ENTR3-Field'!AH104=""),AND('ENTR3-Field'!AH45="K",'ENTR3-Field'!AH104="K"),OR('ENTR3-Field'!AH45="O",'ENTR3-Field'!AH104="O")),"",SUM('ENTR3-Field'!AG45,'ENTR3-Field'!AG104))</f>
        <v/>
      </c>
      <c r="I1695" s="316" t="str">
        <f>IF(AND(OR(AND('ENTR3-Field'!AH45="O",'ENTR3-Field'!AH104="O"),AND('ENTR3-Field'!AH45="K",'ENTR3-Field'!AH104="K")),SUM('ENTR3-Field'!AG45,'ENTR3-Field'!AG104)=0,ISNUMBER('ENTR3-Field'!AG163)),"",IF(OR('ENTR3-Field'!AH45="O",'ENTR3-Field'!AH104="O"),"O",IF(AND('ENTR3-Field'!AH45='ENTR3-Field'!AH104,OR('ENTR3-Field'!AH45="K",'ENTR3-Field'!AH45="W",'ENTR3-Field'!AH45="M")), UPPER('ENTR3-Field'!AH45),"")))</f>
        <v/>
      </c>
      <c r="J1695" s="321" t="s">
        <v>184</v>
      </c>
      <c r="K1695" s="322" t="str">
        <f>IF(AND(ISBLANK('ENTR3-Field'!AG163),$L$1695&lt;&gt;"M"),"",'ENTR3-Field'!AG163)</f>
        <v/>
      </c>
      <c r="L1695" s="316" t="str">
        <f>IF(ISBLANK('ENTR3-Field'!AH163),"",'ENTR3-Field'!AH163)</f>
        <v/>
      </c>
      <c r="M1695" s="317" t="str">
        <f t="shared" si="27"/>
        <v>OK</v>
      </c>
      <c r="N1695" s="342"/>
    </row>
    <row r="1696" spans="1:14" ht="22.5" x14ac:dyDescent="0.2">
      <c r="A1696" s="316" t="s">
        <v>389</v>
      </c>
      <c r="B1696" s="316" t="s">
        <v>4540</v>
      </c>
      <c r="C1696" s="316" t="s">
        <v>215</v>
      </c>
      <c r="D1696" s="318" t="s">
        <v>4541</v>
      </c>
      <c r="E1696" s="321" t="s">
        <v>184</v>
      </c>
      <c r="F1696" s="316" t="s">
        <v>215</v>
      </c>
      <c r="G1696" s="318" t="s">
        <v>879</v>
      </c>
      <c r="H1696" s="316" t="str">
        <f>IF(OR(AND('ENTR3-Field'!AG46="",'ENTR3-Field'!AH46=""),AND('ENTR3-Field'!AG105="",'ENTR3-Field'!AH105=""),AND('ENTR3-Field'!AH46="K",'ENTR3-Field'!AH105="K"),OR('ENTR3-Field'!AH46="O",'ENTR3-Field'!AH105="O")),"",SUM('ENTR3-Field'!AG46,'ENTR3-Field'!AG105))</f>
        <v/>
      </c>
      <c r="I1696" s="316" t="str">
        <f>IF(AND(OR(AND('ENTR3-Field'!AH46="O",'ENTR3-Field'!AH105="O"),AND('ENTR3-Field'!AH46="K",'ENTR3-Field'!AH105="K")),SUM('ENTR3-Field'!AG46,'ENTR3-Field'!AG105)=0,ISNUMBER('ENTR3-Field'!AG164)),"",IF(OR('ENTR3-Field'!AH46="O",'ENTR3-Field'!AH105="O"),"O",IF(AND('ENTR3-Field'!AH46='ENTR3-Field'!AH105,OR('ENTR3-Field'!AH46="K",'ENTR3-Field'!AH46="W",'ENTR3-Field'!AH46="M")), UPPER('ENTR3-Field'!AH46),"")))</f>
        <v/>
      </c>
      <c r="J1696" s="321" t="s">
        <v>184</v>
      </c>
      <c r="K1696" s="322" t="str">
        <f>IF(AND(ISBLANK('ENTR3-Field'!AG164),$L$1696&lt;&gt;"M"),"",'ENTR3-Field'!AG164)</f>
        <v/>
      </c>
      <c r="L1696" s="316" t="str">
        <f>IF(ISBLANK('ENTR3-Field'!AH164),"",'ENTR3-Field'!AH164)</f>
        <v/>
      </c>
      <c r="M1696" s="317" t="str">
        <f t="shared" si="27"/>
        <v>OK</v>
      </c>
      <c r="N1696" s="342"/>
    </row>
    <row r="1697" spans="1:14" ht="22.5" x14ac:dyDescent="0.2">
      <c r="A1697" s="316" t="s">
        <v>389</v>
      </c>
      <c r="B1697" s="316" t="s">
        <v>4542</v>
      </c>
      <c r="C1697" s="316" t="s">
        <v>215</v>
      </c>
      <c r="D1697" s="318" t="s">
        <v>4543</v>
      </c>
      <c r="E1697" s="321" t="s">
        <v>184</v>
      </c>
      <c r="F1697" s="316" t="s">
        <v>215</v>
      </c>
      <c r="G1697" s="318" t="s">
        <v>882</v>
      </c>
      <c r="H1697" s="316" t="str">
        <f>IF(OR(AND('ENTR3-Field'!AG47="",'ENTR3-Field'!AH47=""),AND('ENTR3-Field'!AG106="",'ENTR3-Field'!AH106=""),AND('ENTR3-Field'!AH47="K",'ENTR3-Field'!AH106="K"),OR('ENTR3-Field'!AH47="O",'ENTR3-Field'!AH106="O")),"",SUM('ENTR3-Field'!AG47,'ENTR3-Field'!AG106))</f>
        <v/>
      </c>
      <c r="I1697" s="316" t="str">
        <f>IF(AND(OR(AND('ENTR3-Field'!AH47="O",'ENTR3-Field'!AH106="O"),AND('ENTR3-Field'!AH47="K",'ENTR3-Field'!AH106="K")),SUM('ENTR3-Field'!AG47,'ENTR3-Field'!AG106)=0,ISNUMBER('ENTR3-Field'!AG165)),"",IF(OR('ENTR3-Field'!AH47="O",'ENTR3-Field'!AH106="O"),"O",IF(AND('ENTR3-Field'!AH47='ENTR3-Field'!AH106,OR('ENTR3-Field'!AH47="K",'ENTR3-Field'!AH47="W",'ENTR3-Field'!AH47="M")), UPPER('ENTR3-Field'!AH47),"")))</f>
        <v/>
      </c>
      <c r="J1697" s="321" t="s">
        <v>184</v>
      </c>
      <c r="K1697" s="322" t="str">
        <f>IF(AND(ISBLANK('ENTR3-Field'!AG165),$L$1697&lt;&gt;"M"),"",'ENTR3-Field'!AG165)</f>
        <v/>
      </c>
      <c r="L1697" s="316" t="str">
        <f>IF(ISBLANK('ENTR3-Field'!AH165),"",'ENTR3-Field'!AH165)</f>
        <v/>
      </c>
      <c r="M1697" s="317" t="str">
        <f t="shared" si="27"/>
        <v>OK</v>
      </c>
      <c r="N1697" s="342"/>
    </row>
    <row r="1698" spans="1:14" ht="22.5" x14ac:dyDescent="0.2">
      <c r="A1698" s="316" t="s">
        <v>389</v>
      </c>
      <c r="B1698" s="316" t="s">
        <v>4544</v>
      </c>
      <c r="C1698" s="316" t="s">
        <v>215</v>
      </c>
      <c r="D1698" s="318" t="s">
        <v>4545</v>
      </c>
      <c r="E1698" s="321" t="s">
        <v>184</v>
      </c>
      <c r="F1698" s="316" t="s">
        <v>215</v>
      </c>
      <c r="G1698" s="318" t="s">
        <v>885</v>
      </c>
      <c r="H1698" s="316" t="str">
        <f>IF(OR(AND('ENTR3-Field'!AG48="",'ENTR3-Field'!AH48=""),AND('ENTR3-Field'!AG107="",'ENTR3-Field'!AH107=""),AND('ENTR3-Field'!AH48="K",'ENTR3-Field'!AH107="K"),OR('ENTR3-Field'!AH48="O",'ENTR3-Field'!AH107="O")),"",SUM('ENTR3-Field'!AG48,'ENTR3-Field'!AG107))</f>
        <v/>
      </c>
      <c r="I1698" s="316" t="str">
        <f>IF(AND(OR(AND('ENTR3-Field'!AH48="O",'ENTR3-Field'!AH107="O"),AND('ENTR3-Field'!AH48="K",'ENTR3-Field'!AH107="K")),SUM('ENTR3-Field'!AG48,'ENTR3-Field'!AG107)=0,ISNUMBER('ENTR3-Field'!AG166)),"",IF(OR('ENTR3-Field'!AH48="O",'ENTR3-Field'!AH107="O"),"O",IF(AND('ENTR3-Field'!AH48='ENTR3-Field'!AH107,OR('ENTR3-Field'!AH48="K",'ENTR3-Field'!AH48="W",'ENTR3-Field'!AH48="M")), UPPER('ENTR3-Field'!AH48),"")))</f>
        <v/>
      </c>
      <c r="J1698" s="321" t="s">
        <v>184</v>
      </c>
      <c r="K1698" s="322" t="str">
        <f>IF(AND(ISBLANK('ENTR3-Field'!AG166),$L$1698&lt;&gt;"M"),"",'ENTR3-Field'!AG166)</f>
        <v/>
      </c>
      <c r="L1698" s="316" t="str">
        <f>IF(ISBLANK('ENTR3-Field'!AH166),"",'ENTR3-Field'!AH166)</f>
        <v/>
      </c>
      <c r="M1698" s="317" t="str">
        <f t="shared" si="27"/>
        <v>OK</v>
      </c>
      <c r="N1698" s="342"/>
    </row>
    <row r="1699" spans="1:14" ht="22.5" x14ac:dyDescent="0.2">
      <c r="A1699" s="316" t="s">
        <v>389</v>
      </c>
      <c r="B1699" s="316" t="s">
        <v>4546</v>
      </c>
      <c r="C1699" s="316" t="s">
        <v>215</v>
      </c>
      <c r="D1699" s="318" t="s">
        <v>4547</v>
      </c>
      <c r="E1699" s="321" t="s">
        <v>184</v>
      </c>
      <c r="F1699" s="316" t="s">
        <v>215</v>
      </c>
      <c r="G1699" s="318" t="s">
        <v>888</v>
      </c>
      <c r="H1699" s="316" t="str">
        <f>IF(OR(AND('ENTR3-Field'!AG49="",'ENTR3-Field'!AH49=""),AND('ENTR3-Field'!AG108="",'ENTR3-Field'!AH108=""),AND('ENTR3-Field'!AH49="K",'ENTR3-Field'!AH108="K"),OR('ENTR3-Field'!AH49="O",'ENTR3-Field'!AH108="O")),"",SUM('ENTR3-Field'!AG49,'ENTR3-Field'!AG108))</f>
        <v/>
      </c>
      <c r="I1699" s="316" t="str">
        <f>IF(AND(OR(AND('ENTR3-Field'!AH49="O",'ENTR3-Field'!AH108="O"),AND('ENTR3-Field'!AH49="K",'ENTR3-Field'!AH108="K")),SUM('ENTR3-Field'!AG49,'ENTR3-Field'!AG108)=0,ISNUMBER('ENTR3-Field'!AG167)),"",IF(OR('ENTR3-Field'!AH49="O",'ENTR3-Field'!AH108="O"),"O",IF(AND('ENTR3-Field'!AH49='ENTR3-Field'!AH108,OR('ENTR3-Field'!AH49="K",'ENTR3-Field'!AH49="W",'ENTR3-Field'!AH49="M")), UPPER('ENTR3-Field'!AH49),"")))</f>
        <v/>
      </c>
      <c r="J1699" s="321" t="s">
        <v>184</v>
      </c>
      <c r="K1699" s="322" t="str">
        <f>IF(AND(ISBLANK('ENTR3-Field'!AG167),$L$1699&lt;&gt;"M"),"",'ENTR3-Field'!AG167)</f>
        <v/>
      </c>
      <c r="L1699" s="316" t="str">
        <f>IF(ISBLANK('ENTR3-Field'!AH167),"",'ENTR3-Field'!AH167)</f>
        <v/>
      </c>
      <c r="M1699" s="317" t="str">
        <f t="shared" si="27"/>
        <v>OK</v>
      </c>
      <c r="N1699" s="342"/>
    </row>
    <row r="1700" spans="1:14" ht="22.5" x14ac:dyDescent="0.2">
      <c r="A1700" s="316" t="s">
        <v>389</v>
      </c>
      <c r="B1700" s="316" t="s">
        <v>4548</v>
      </c>
      <c r="C1700" s="316" t="s">
        <v>215</v>
      </c>
      <c r="D1700" s="318" t="s">
        <v>4549</v>
      </c>
      <c r="E1700" s="321" t="s">
        <v>184</v>
      </c>
      <c r="F1700" s="316" t="s">
        <v>215</v>
      </c>
      <c r="G1700" s="318" t="s">
        <v>891</v>
      </c>
      <c r="H1700" s="316" t="str">
        <f>IF(OR(AND('ENTR3-Field'!AG50="",'ENTR3-Field'!AH50=""),AND('ENTR3-Field'!AG109="",'ENTR3-Field'!AH109=""),AND('ENTR3-Field'!AH50="K",'ENTR3-Field'!AH109="K"),OR('ENTR3-Field'!AH50="O",'ENTR3-Field'!AH109="O")),"",SUM('ENTR3-Field'!AG50,'ENTR3-Field'!AG109))</f>
        <v/>
      </c>
      <c r="I1700" s="316" t="str">
        <f>IF(AND(OR(AND('ENTR3-Field'!AH50="O",'ENTR3-Field'!AH109="O"),AND('ENTR3-Field'!AH50="K",'ENTR3-Field'!AH109="K")),SUM('ENTR3-Field'!AG50,'ENTR3-Field'!AG109)=0,ISNUMBER('ENTR3-Field'!AG168)),"",IF(OR('ENTR3-Field'!AH50="O",'ENTR3-Field'!AH109="O"),"O",IF(AND('ENTR3-Field'!AH50='ENTR3-Field'!AH109,OR('ENTR3-Field'!AH50="K",'ENTR3-Field'!AH50="W",'ENTR3-Field'!AH50="M")), UPPER('ENTR3-Field'!AH50),"")))</f>
        <v/>
      </c>
      <c r="J1700" s="321" t="s">
        <v>184</v>
      </c>
      <c r="K1700" s="322" t="str">
        <f>IF(AND(ISBLANK('ENTR3-Field'!AG168),$L$1700&lt;&gt;"M"),"",'ENTR3-Field'!AG168)</f>
        <v/>
      </c>
      <c r="L1700" s="316" t="str">
        <f>IF(ISBLANK('ENTR3-Field'!AH168),"",'ENTR3-Field'!AH168)</f>
        <v/>
      </c>
      <c r="M1700" s="317" t="str">
        <f t="shared" si="27"/>
        <v>OK</v>
      </c>
      <c r="N1700" s="342"/>
    </row>
    <row r="1701" spans="1:14" ht="22.5" x14ac:dyDescent="0.2">
      <c r="A1701" s="316" t="s">
        <v>389</v>
      </c>
      <c r="B1701" s="316" t="s">
        <v>4550</v>
      </c>
      <c r="C1701" s="316" t="s">
        <v>215</v>
      </c>
      <c r="D1701" s="318" t="s">
        <v>4551</v>
      </c>
      <c r="E1701" s="321" t="s">
        <v>184</v>
      </c>
      <c r="F1701" s="316" t="s">
        <v>215</v>
      </c>
      <c r="G1701" s="318" t="s">
        <v>894</v>
      </c>
      <c r="H1701" s="316" t="str">
        <f>IF(OR(AND('ENTR3-Field'!AG51="",'ENTR3-Field'!AH51=""),AND('ENTR3-Field'!AG110="",'ENTR3-Field'!AH110=""),AND('ENTR3-Field'!AH51="K",'ENTR3-Field'!AH110="K"),OR('ENTR3-Field'!AH51="O",'ENTR3-Field'!AH110="O")),"",SUM('ENTR3-Field'!AG51,'ENTR3-Field'!AG110))</f>
        <v/>
      </c>
      <c r="I1701" s="316" t="str">
        <f>IF(AND(OR(AND('ENTR3-Field'!AH51="O",'ENTR3-Field'!AH110="O"),AND('ENTR3-Field'!AH51="K",'ENTR3-Field'!AH110="K")),SUM('ENTR3-Field'!AG51,'ENTR3-Field'!AG110)=0,ISNUMBER('ENTR3-Field'!AG169)),"",IF(OR('ENTR3-Field'!AH51="O",'ENTR3-Field'!AH110="O"),"O",IF(AND('ENTR3-Field'!AH51='ENTR3-Field'!AH110,OR('ENTR3-Field'!AH51="K",'ENTR3-Field'!AH51="W",'ENTR3-Field'!AH51="M")), UPPER('ENTR3-Field'!AH51),"")))</f>
        <v/>
      </c>
      <c r="J1701" s="321" t="s">
        <v>184</v>
      </c>
      <c r="K1701" s="322" t="str">
        <f>IF(AND(ISBLANK('ENTR3-Field'!AG169),$L$1701&lt;&gt;"M"),"",'ENTR3-Field'!AG169)</f>
        <v/>
      </c>
      <c r="L1701" s="316" t="str">
        <f>IF(ISBLANK('ENTR3-Field'!AH169),"",'ENTR3-Field'!AH169)</f>
        <v/>
      </c>
      <c r="M1701" s="317" t="str">
        <f t="shared" si="27"/>
        <v>OK</v>
      </c>
      <c r="N1701" s="342"/>
    </row>
    <row r="1702" spans="1:14" ht="22.5" x14ac:dyDescent="0.2">
      <c r="A1702" s="316" t="s">
        <v>389</v>
      </c>
      <c r="B1702" s="316" t="s">
        <v>4552</v>
      </c>
      <c r="C1702" s="316" t="s">
        <v>215</v>
      </c>
      <c r="D1702" s="318" t="s">
        <v>4553</v>
      </c>
      <c r="E1702" s="321" t="s">
        <v>184</v>
      </c>
      <c r="F1702" s="316" t="s">
        <v>215</v>
      </c>
      <c r="G1702" s="318" t="s">
        <v>897</v>
      </c>
      <c r="H1702" s="316" t="str">
        <f>IF(OR(AND('ENTR3-Field'!AG52="",'ENTR3-Field'!AH52=""),AND('ENTR3-Field'!AG111="",'ENTR3-Field'!AH111=""),AND('ENTR3-Field'!AH52="K",'ENTR3-Field'!AH111="K"),OR('ENTR3-Field'!AH52="O",'ENTR3-Field'!AH111="O")),"",SUM('ENTR3-Field'!AG52,'ENTR3-Field'!AG111))</f>
        <v/>
      </c>
      <c r="I1702" s="316" t="str">
        <f>IF(AND(OR(AND('ENTR3-Field'!AH52="O",'ENTR3-Field'!AH111="O"),AND('ENTR3-Field'!AH52="K",'ENTR3-Field'!AH111="K")),SUM('ENTR3-Field'!AG52,'ENTR3-Field'!AG111)=0,ISNUMBER('ENTR3-Field'!AG170)),"",IF(OR('ENTR3-Field'!AH52="O",'ENTR3-Field'!AH111="O"),"O",IF(AND('ENTR3-Field'!AH52='ENTR3-Field'!AH111,OR('ENTR3-Field'!AH52="K",'ENTR3-Field'!AH52="W",'ENTR3-Field'!AH52="M")), UPPER('ENTR3-Field'!AH52),"")))</f>
        <v/>
      </c>
      <c r="J1702" s="321" t="s">
        <v>184</v>
      </c>
      <c r="K1702" s="322" t="str">
        <f>IF(AND(ISBLANK('ENTR3-Field'!AG170),$L$1702&lt;&gt;"M"),"",'ENTR3-Field'!AG170)</f>
        <v/>
      </c>
      <c r="L1702" s="316" t="str">
        <f>IF(ISBLANK('ENTR3-Field'!AH170),"",'ENTR3-Field'!AH170)</f>
        <v/>
      </c>
      <c r="M1702" s="317" t="str">
        <f t="shared" si="27"/>
        <v>OK</v>
      </c>
      <c r="N1702" s="342"/>
    </row>
    <row r="1703" spans="1:14" ht="22.5" x14ac:dyDescent="0.2">
      <c r="A1703" s="316" t="s">
        <v>389</v>
      </c>
      <c r="B1703" s="316" t="s">
        <v>4554</v>
      </c>
      <c r="C1703" s="316" t="s">
        <v>215</v>
      </c>
      <c r="D1703" s="318" t="s">
        <v>4555</v>
      </c>
      <c r="E1703" s="321" t="s">
        <v>184</v>
      </c>
      <c r="F1703" s="316" t="s">
        <v>215</v>
      </c>
      <c r="G1703" s="318" t="s">
        <v>900</v>
      </c>
      <c r="H1703" s="316" t="str">
        <f>IF(OR(AND('ENTR3-Field'!AG53="",'ENTR3-Field'!AH53=""),AND('ENTR3-Field'!AG112="",'ENTR3-Field'!AH112=""),AND('ENTR3-Field'!AH53="K",'ENTR3-Field'!AH112="K"),OR('ENTR3-Field'!AH53="O",'ENTR3-Field'!AH112="O")),"",SUM('ENTR3-Field'!AG53,'ENTR3-Field'!AG112))</f>
        <v/>
      </c>
      <c r="I1703" s="316" t="str">
        <f>IF(AND(OR(AND('ENTR3-Field'!AH53="O",'ENTR3-Field'!AH112="O"),AND('ENTR3-Field'!AH53="K",'ENTR3-Field'!AH112="K")),SUM('ENTR3-Field'!AG53,'ENTR3-Field'!AG112)=0,ISNUMBER('ENTR3-Field'!AG171)),"",IF(OR('ENTR3-Field'!AH53="O",'ENTR3-Field'!AH112="O"),"O",IF(AND('ENTR3-Field'!AH53='ENTR3-Field'!AH112,OR('ENTR3-Field'!AH53="K",'ENTR3-Field'!AH53="W",'ENTR3-Field'!AH53="M")), UPPER('ENTR3-Field'!AH53),"")))</f>
        <v/>
      </c>
      <c r="J1703" s="321" t="s">
        <v>184</v>
      </c>
      <c r="K1703" s="322" t="str">
        <f>IF(AND(ISBLANK('ENTR3-Field'!AG171),$L$1703&lt;&gt;"M"),"",'ENTR3-Field'!AG171)</f>
        <v/>
      </c>
      <c r="L1703" s="316" t="str">
        <f>IF(ISBLANK('ENTR3-Field'!AH171),"",'ENTR3-Field'!AH171)</f>
        <v/>
      </c>
      <c r="M1703" s="317" t="str">
        <f t="shared" si="27"/>
        <v>OK</v>
      </c>
      <c r="N1703" s="342"/>
    </row>
    <row r="1704" spans="1:14" ht="22.5" x14ac:dyDescent="0.2">
      <c r="A1704" s="316" t="s">
        <v>389</v>
      </c>
      <c r="B1704" s="316" t="s">
        <v>4556</v>
      </c>
      <c r="C1704" s="316" t="s">
        <v>215</v>
      </c>
      <c r="D1704" s="318" t="s">
        <v>4557</v>
      </c>
      <c r="E1704" s="321" t="s">
        <v>184</v>
      </c>
      <c r="F1704" s="316" t="s">
        <v>215</v>
      </c>
      <c r="G1704" s="318" t="s">
        <v>903</v>
      </c>
      <c r="H1704" s="316" t="str">
        <f>IF(OR(AND('ENTR3-Field'!AG54="",'ENTR3-Field'!AH54=""),AND('ENTR3-Field'!AG113="",'ENTR3-Field'!AH113=""),AND('ENTR3-Field'!AH54="K",'ENTR3-Field'!AH113="K"),OR('ENTR3-Field'!AH54="O",'ENTR3-Field'!AH113="O")),"",SUM('ENTR3-Field'!AG54,'ENTR3-Field'!AG113))</f>
        <v/>
      </c>
      <c r="I1704" s="316" t="str">
        <f>IF(AND(OR(AND('ENTR3-Field'!AH54="O",'ENTR3-Field'!AH113="O"),AND('ENTR3-Field'!AH54="K",'ENTR3-Field'!AH113="K")),SUM('ENTR3-Field'!AG54,'ENTR3-Field'!AG113)=0,ISNUMBER('ENTR3-Field'!AG172)),"",IF(OR('ENTR3-Field'!AH54="O",'ENTR3-Field'!AH113="O"),"O",IF(AND('ENTR3-Field'!AH54='ENTR3-Field'!AH113,OR('ENTR3-Field'!AH54="K",'ENTR3-Field'!AH54="W",'ENTR3-Field'!AH54="M")), UPPER('ENTR3-Field'!AH54),"")))</f>
        <v/>
      </c>
      <c r="J1704" s="321" t="s">
        <v>184</v>
      </c>
      <c r="K1704" s="322" t="str">
        <f>IF(AND(ISBLANK('ENTR3-Field'!AG172),$L$1704&lt;&gt;"M"),"",'ENTR3-Field'!AG172)</f>
        <v/>
      </c>
      <c r="L1704" s="316" t="str">
        <f>IF(ISBLANK('ENTR3-Field'!AH172),"",'ENTR3-Field'!AH172)</f>
        <v/>
      </c>
      <c r="M1704" s="317" t="str">
        <f t="shared" si="27"/>
        <v>OK</v>
      </c>
      <c r="N1704" s="342"/>
    </row>
    <row r="1705" spans="1:14" ht="22.5" x14ac:dyDescent="0.2">
      <c r="A1705" s="316" t="s">
        <v>389</v>
      </c>
      <c r="B1705" s="316" t="s">
        <v>4558</v>
      </c>
      <c r="C1705" s="316" t="s">
        <v>215</v>
      </c>
      <c r="D1705" s="318" t="s">
        <v>4559</v>
      </c>
      <c r="E1705" s="321" t="s">
        <v>184</v>
      </c>
      <c r="F1705" s="316" t="s">
        <v>215</v>
      </c>
      <c r="G1705" s="318" t="s">
        <v>407</v>
      </c>
      <c r="H1705" s="316" t="str">
        <f>IF(OR(AND('ENTR3-Field'!AG55="",'ENTR3-Field'!AH55=""),AND('ENTR3-Field'!AG114="",'ENTR3-Field'!AH114=""),AND('ENTR3-Field'!AH55="K",'ENTR3-Field'!AH114="K"),OR('ENTR3-Field'!AH55="O",'ENTR3-Field'!AH114="O")),"",SUM('ENTR3-Field'!AG55,'ENTR3-Field'!AG114))</f>
        <v/>
      </c>
      <c r="I1705" s="316" t="str">
        <f>IF(AND(OR(AND('ENTR3-Field'!AH55="O",'ENTR3-Field'!AH114="O"),AND('ENTR3-Field'!AH55="K",'ENTR3-Field'!AH114="K")),SUM('ENTR3-Field'!AG55,'ENTR3-Field'!AG114)=0,ISNUMBER('ENTR3-Field'!AG173)),"",IF(OR('ENTR3-Field'!AH55="O",'ENTR3-Field'!AH114="O"),"O",IF(AND('ENTR3-Field'!AH55='ENTR3-Field'!AH114,OR('ENTR3-Field'!AH55="K",'ENTR3-Field'!AH55="W",'ENTR3-Field'!AH55="M")), UPPER('ENTR3-Field'!AH55),"")))</f>
        <v/>
      </c>
      <c r="J1705" s="321" t="s">
        <v>184</v>
      </c>
      <c r="K1705" s="322" t="str">
        <f>IF(AND(ISBLANK('ENTR3-Field'!AG173),$L$1705&lt;&gt;"M"),"",'ENTR3-Field'!AG173)</f>
        <v/>
      </c>
      <c r="L1705" s="316" t="str">
        <f>IF(ISBLANK('ENTR3-Field'!AH173),"",'ENTR3-Field'!AH173)</f>
        <v/>
      </c>
      <c r="M1705" s="317" t="str">
        <f t="shared" si="27"/>
        <v>OK</v>
      </c>
      <c r="N1705" s="342"/>
    </row>
    <row r="1706" spans="1:14" ht="22.5" x14ac:dyDescent="0.2">
      <c r="A1706" s="316" t="s">
        <v>389</v>
      </c>
      <c r="B1706" s="316" t="s">
        <v>4560</v>
      </c>
      <c r="C1706" s="316" t="s">
        <v>215</v>
      </c>
      <c r="D1706" s="318" t="s">
        <v>4561</v>
      </c>
      <c r="E1706" s="321" t="s">
        <v>184</v>
      </c>
      <c r="F1706" s="316" t="s">
        <v>215</v>
      </c>
      <c r="G1706" s="318" t="s">
        <v>4562</v>
      </c>
      <c r="H1706" s="316" t="str">
        <f>IF(OR(AND('ENTR3-Field'!AG56="",'ENTR3-Field'!AH56=""),AND('ENTR3-Field'!AG115="",'ENTR3-Field'!AH115=""),AND('ENTR3-Field'!AH56="K",'ENTR3-Field'!AH115="K"),OR('ENTR3-Field'!AH56="O",'ENTR3-Field'!AH115="O")),"",SUM('ENTR3-Field'!AG56,'ENTR3-Field'!AG115))</f>
        <v/>
      </c>
      <c r="I1706" s="316" t="str">
        <f>IF(AND(OR(AND('ENTR3-Field'!AH56="O",'ENTR3-Field'!AH115="O"),AND('ENTR3-Field'!AH56="K",'ENTR3-Field'!AH115="K")),SUM('ENTR3-Field'!AG56,'ENTR3-Field'!AG115)=0,ISNUMBER('ENTR3-Field'!AG174)),"",IF(OR('ENTR3-Field'!AH56="O",'ENTR3-Field'!AH115="O"),"O",IF(AND('ENTR3-Field'!AH56='ENTR3-Field'!AH115,OR('ENTR3-Field'!AH56="K",'ENTR3-Field'!AH56="W",'ENTR3-Field'!AH56="M")), UPPER('ENTR3-Field'!AH56),"")))</f>
        <v/>
      </c>
      <c r="J1706" s="321" t="s">
        <v>184</v>
      </c>
      <c r="K1706" s="322" t="str">
        <f>IF(AND(ISBLANK('ENTR3-Field'!AG174),$L$1706&lt;&gt;"M"),"",'ENTR3-Field'!AG174)</f>
        <v/>
      </c>
      <c r="L1706" s="316" t="str">
        <f>IF(ISBLANK('ENTR3-Field'!AH174),"",'ENTR3-Field'!AH174)</f>
        <v/>
      </c>
      <c r="M1706" s="317" t="str">
        <f t="shared" si="27"/>
        <v>OK</v>
      </c>
      <c r="N1706" s="342"/>
    </row>
    <row r="1707" spans="1:14" ht="22.5" x14ac:dyDescent="0.2">
      <c r="A1707" s="316" t="s">
        <v>389</v>
      </c>
      <c r="B1707" s="316" t="s">
        <v>4563</v>
      </c>
      <c r="C1707" s="316" t="s">
        <v>215</v>
      </c>
      <c r="D1707" s="318" t="s">
        <v>4564</v>
      </c>
      <c r="E1707" s="321" t="s">
        <v>184</v>
      </c>
      <c r="F1707" s="316" t="s">
        <v>215</v>
      </c>
      <c r="G1707" s="318" t="s">
        <v>4565</v>
      </c>
      <c r="H1707" s="316" t="str">
        <f>IF(OR(AND('ENTR3-Field'!AG57="",'ENTR3-Field'!AH57=""),AND('ENTR3-Field'!AG116="",'ENTR3-Field'!AH116=""),AND('ENTR3-Field'!AH57="K",'ENTR3-Field'!AH116="K"),OR('ENTR3-Field'!AH57="O",'ENTR3-Field'!AH116="O")),"",SUM('ENTR3-Field'!AG57,'ENTR3-Field'!AG116))</f>
        <v/>
      </c>
      <c r="I1707" s="316" t="str">
        <f>IF(AND(OR(AND('ENTR3-Field'!AH57="O",'ENTR3-Field'!AH116="O"),AND('ENTR3-Field'!AH57="K",'ENTR3-Field'!AH116="K")),SUM('ENTR3-Field'!AG57,'ENTR3-Field'!AG116)=0,ISNUMBER('ENTR3-Field'!AG175)),"",IF(OR('ENTR3-Field'!AH57="O",'ENTR3-Field'!AH116="O"),"O",IF(AND('ENTR3-Field'!AH57='ENTR3-Field'!AH116,OR('ENTR3-Field'!AH57="K",'ENTR3-Field'!AH57="W",'ENTR3-Field'!AH57="M")), UPPER('ENTR3-Field'!AH57),"")))</f>
        <v/>
      </c>
      <c r="J1707" s="321" t="s">
        <v>184</v>
      </c>
      <c r="K1707" s="322" t="str">
        <f>IF(AND(ISBLANK('ENTR3-Field'!AG175),$L$1707&lt;&gt;"M"),"",'ENTR3-Field'!AG175)</f>
        <v/>
      </c>
      <c r="L1707" s="316" t="str">
        <f>IF(ISBLANK('ENTR3-Field'!AH175),"",'ENTR3-Field'!AH175)</f>
        <v/>
      </c>
      <c r="M1707" s="317" t="str">
        <f t="shared" si="27"/>
        <v>OK</v>
      </c>
      <c r="N1707" s="342"/>
    </row>
    <row r="1708" spans="1:14" ht="22.5" x14ac:dyDescent="0.2">
      <c r="A1708" s="316" t="s">
        <v>389</v>
      </c>
      <c r="B1708" s="316" t="s">
        <v>4566</v>
      </c>
      <c r="C1708" s="316" t="s">
        <v>215</v>
      </c>
      <c r="D1708" s="318" t="s">
        <v>4567</v>
      </c>
      <c r="E1708" s="321" t="s">
        <v>184</v>
      </c>
      <c r="F1708" s="316" t="s">
        <v>215</v>
      </c>
      <c r="G1708" s="318" t="s">
        <v>4568</v>
      </c>
      <c r="H1708" s="316" t="str">
        <f>IF(OR(AND('ENTR3-Field'!AG58="",'ENTR3-Field'!AH58=""),AND('ENTR3-Field'!AG117="",'ENTR3-Field'!AH117=""),AND('ENTR3-Field'!AH58="K",'ENTR3-Field'!AH117="K"),OR('ENTR3-Field'!AH58="O",'ENTR3-Field'!AH117="O")),"",SUM('ENTR3-Field'!AG58,'ENTR3-Field'!AG117))</f>
        <v/>
      </c>
      <c r="I1708" s="316" t="str">
        <f>IF(AND(OR(AND('ENTR3-Field'!AH58="O",'ENTR3-Field'!AH117="O"),AND('ENTR3-Field'!AH58="K",'ENTR3-Field'!AH117="K")),SUM('ENTR3-Field'!AG58,'ENTR3-Field'!AG117)=0,ISNUMBER('ENTR3-Field'!AG176)),"",IF(OR('ENTR3-Field'!AH58="O",'ENTR3-Field'!AH117="O"),"O",IF(AND('ENTR3-Field'!AH58='ENTR3-Field'!AH117,OR('ENTR3-Field'!AH58="K",'ENTR3-Field'!AH58="W",'ENTR3-Field'!AH58="M")), UPPER('ENTR3-Field'!AH58),"")))</f>
        <v/>
      </c>
      <c r="J1708" s="321" t="s">
        <v>184</v>
      </c>
      <c r="K1708" s="322" t="str">
        <f>IF(AND(ISBLANK('ENTR3-Field'!AG176),$L$1708&lt;&gt;"M"),"",'ENTR3-Field'!AG176)</f>
        <v/>
      </c>
      <c r="L1708" s="316" t="str">
        <f>IF(ISBLANK('ENTR3-Field'!AH176),"",'ENTR3-Field'!AH176)</f>
        <v/>
      </c>
      <c r="M1708" s="317" t="str">
        <f t="shared" si="27"/>
        <v>OK</v>
      </c>
      <c r="N1708" s="342"/>
    </row>
    <row r="1709" spans="1:14" ht="22.5" x14ac:dyDescent="0.2">
      <c r="A1709" s="316" t="s">
        <v>389</v>
      </c>
      <c r="B1709" s="316" t="s">
        <v>4569</v>
      </c>
      <c r="C1709" s="316" t="s">
        <v>215</v>
      </c>
      <c r="D1709" s="318" t="s">
        <v>4570</v>
      </c>
      <c r="E1709" s="321" t="s">
        <v>184</v>
      </c>
      <c r="F1709" s="316" t="s">
        <v>215</v>
      </c>
      <c r="G1709" s="318" t="s">
        <v>4571</v>
      </c>
      <c r="H1709" s="316" t="str">
        <f>IF(OR(AND('ENTR3-Field'!AG59="",'ENTR3-Field'!AH59=""),AND('ENTR3-Field'!AG118="",'ENTR3-Field'!AH118=""),AND('ENTR3-Field'!AH59="K",'ENTR3-Field'!AH118="K"),OR('ENTR3-Field'!AH59="O",'ENTR3-Field'!AH118="O")),"",SUM('ENTR3-Field'!AG59,'ENTR3-Field'!AG118))</f>
        <v/>
      </c>
      <c r="I1709" s="316" t="str">
        <f>IF(AND(OR(AND('ENTR3-Field'!AH59="O",'ENTR3-Field'!AH118="O"),AND('ENTR3-Field'!AH59="K",'ENTR3-Field'!AH118="K")),SUM('ENTR3-Field'!AG59,'ENTR3-Field'!AG118)=0,ISNUMBER('ENTR3-Field'!AG177)),"",IF(OR('ENTR3-Field'!AH59="O",'ENTR3-Field'!AH118="O"),"O",IF(AND('ENTR3-Field'!AH59='ENTR3-Field'!AH118,OR('ENTR3-Field'!AH59="K",'ENTR3-Field'!AH59="W",'ENTR3-Field'!AH59="M")), UPPER('ENTR3-Field'!AH59),"")))</f>
        <v/>
      </c>
      <c r="J1709" s="321" t="s">
        <v>184</v>
      </c>
      <c r="K1709" s="322" t="str">
        <f>IF(AND(ISBLANK('ENTR3-Field'!AG177),$L$1709&lt;&gt;"M"),"",'ENTR3-Field'!AG177)</f>
        <v/>
      </c>
      <c r="L1709" s="316" t="str">
        <f>IF(ISBLANK('ENTR3-Field'!AH177),"",'ENTR3-Field'!AH177)</f>
        <v/>
      </c>
      <c r="M1709" s="317" t="str">
        <f t="shared" si="27"/>
        <v>OK</v>
      </c>
      <c r="N1709" s="342"/>
    </row>
    <row r="1710" spans="1:14" ht="22.5" x14ac:dyDescent="0.2">
      <c r="A1710" s="316" t="s">
        <v>389</v>
      </c>
      <c r="B1710" s="316" t="s">
        <v>4572</v>
      </c>
      <c r="C1710" s="316" t="s">
        <v>215</v>
      </c>
      <c r="D1710" s="318" t="s">
        <v>4573</v>
      </c>
      <c r="E1710" s="321" t="s">
        <v>184</v>
      </c>
      <c r="F1710" s="316" t="s">
        <v>215</v>
      </c>
      <c r="G1710" s="318" t="s">
        <v>4574</v>
      </c>
      <c r="H1710" s="316" t="str">
        <f>IF(OR(AND('ENTR3-Field'!AG60="",'ENTR3-Field'!AH60=""),AND('ENTR3-Field'!AG119="",'ENTR3-Field'!AH119=""),AND('ENTR3-Field'!AH60="K",'ENTR3-Field'!AH119="K"),OR('ENTR3-Field'!AH60="O",'ENTR3-Field'!AH119="O")),"",SUM('ENTR3-Field'!AG60,'ENTR3-Field'!AG119))</f>
        <v/>
      </c>
      <c r="I1710" s="316" t="str">
        <f>IF(AND(OR(AND('ENTR3-Field'!AH60="O",'ENTR3-Field'!AH119="O"),AND('ENTR3-Field'!AH60="K",'ENTR3-Field'!AH119="K")),SUM('ENTR3-Field'!AG60,'ENTR3-Field'!AG119)=0,ISNUMBER('ENTR3-Field'!AG178)),"",IF(OR('ENTR3-Field'!AH60="O",'ENTR3-Field'!AH119="O"),"O",IF(AND('ENTR3-Field'!AH60='ENTR3-Field'!AH119,OR('ENTR3-Field'!AH60="K",'ENTR3-Field'!AH60="W",'ENTR3-Field'!AH60="M")), UPPER('ENTR3-Field'!AH60),"")))</f>
        <v/>
      </c>
      <c r="J1710" s="321" t="s">
        <v>184</v>
      </c>
      <c r="K1710" s="322" t="str">
        <f>IF(AND(ISBLANK('ENTR3-Field'!AG178),$L$1710&lt;&gt;"M"),"",'ENTR3-Field'!AG178)</f>
        <v/>
      </c>
      <c r="L1710" s="316" t="str">
        <f>IF(ISBLANK('ENTR3-Field'!AH178),"",'ENTR3-Field'!AH178)</f>
        <v/>
      </c>
      <c r="M1710" s="317" t="str">
        <f t="shared" si="27"/>
        <v>OK</v>
      </c>
      <c r="N1710" s="342"/>
    </row>
    <row r="1711" spans="1:14" ht="22.5" x14ac:dyDescent="0.2">
      <c r="A1711" s="316" t="s">
        <v>389</v>
      </c>
      <c r="B1711" s="316" t="s">
        <v>4575</v>
      </c>
      <c r="C1711" s="316" t="s">
        <v>215</v>
      </c>
      <c r="D1711" s="318" t="s">
        <v>4576</v>
      </c>
      <c r="E1711" s="321" t="s">
        <v>184</v>
      </c>
      <c r="F1711" s="316" t="s">
        <v>215</v>
      </c>
      <c r="G1711" s="318" t="s">
        <v>4577</v>
      </c>
      <c r="H1711" s="316" t="str">
        <f>IF(OR(AND('ENTR3-Field'!AG61="",'ENTR3-Field'!AH61=""),AND('ENTR3-Field'!AG120="",'ENTR3-Field'!AH120=""),AND('ENTR3-Field'!AH61="K",'ENTR3-Field'!AH120="K"),OR('ENTR3-Field'!AH61="O",'ENTR3-Field'!AH120="O")),"",SUM('ENTR3-Field'!AG61,'ENTR3-Field'!AG120))</f>
        <v/>
      </c>
      <c r="I1711" s="316" t="str">
        <f>IF(AND(OR(AND('ENTR3-Field'!AH61="O",'ENTR3-Field'!AH120="O"),AND('ENTR3-Field'!AH61="K",'ENTR3-Field'!AH120="K")),SUM('ENTR3-Field'!AG61,'ENTR3-Field'!AG120)=0,ISNUMBER('ENTR3-Field'!AG179)),"",IF(OR('ENTR3-Field'!AH61="O",'ENTR3-Field'!AH120="O"),"O",IF(AND('ENTR3-Field'!AH61='ENTR3-Field'!AH120,OR('ENTR3-Field'!AH61="K",'ENTR3-Field'!AH61="W",'ENTR3-Field'!AH61="M")), UPPER('ENTR3-Field'!AH61),"")))</f>
        <v/>
      </c>
      <c r="J1711" s="321" t="s">
        <v>184</v>
      </c>
      <c r="K1711" s="322" t="str">
        <f>IF(AND(ISBLANK('ENTR3-Field'!AG179),$L$1711&lt;&gt;"M"),"",'ENTR3-Field'!AG179)</f>
        <v/>
      </c>
      <c r="L1711" s="316" t="str">
        <f>IF(ISBLANK('ENTR3-Field'!AH179),"",'ENTR3-Field'!AH179)</f>
        <v/>
      </c>
      <c r="M1711" s="317" t="str">
        <f t="shared" si="27"/>
        <v>OK</v>
      </c>
      <c r="N1711" s="342"/>
    </row>
    <row r="1712" spans="1:14" ht="22.5" x14ac:dyDescent="0.2">
      <c r="A1712" s="316" t="s">
        <v>389</v>
      </c>
      <c r="B1712" s="316" t="s">
        <v>4578</v>
      </c>
      <c r="C1712" s="316" t="s">
        <v>215</v>
      </c>
      <c r="D1712" s="318" t="s">
        <v>4579</v>
      </c>
      <c r="E1712" s="321" t="s">
        <v>184</v>
      </c>
      <c r="F1712" s="316" t="s">
        <v>215</v>
      </c>
      <c r="G1712" s="318" t="s">
        <v>4580</v>
      </c>
      <c r="H1712" s="316" t="str">
        <f>IF(OR(AND('ENTR3-Field'!AG62="",'ENTR3-Field'!AH62=""),AND('ENTR3-Field'!AG121="",'ENTR3-Field'!AH121=""),AND('ENTR3-Field'!AH62="K",'ENTR3-Field'!AH121="K"),OR('ENTR3-Field'!AH62="O",'ENTR3-Field'!AH121="O")),"",SUM('ENTR3-Field'!AG62,'ENTR3-Field'!AG121))</f>
        <v/>
      </c>
      <c r="I1712" s="316" t="str">
        <f>IF(AND(OR(AND('ENTR3-Field'!AH62="O",'ENTR3-Field'!AH121="O"),AND('ENTR3-Field'!AH62="K",'ENTR3-Field'!AH121="K")),SUM('ENTR3-Field'!AG62,'ENTR3-Field'!AG121)=0,ISNUMBER('ENTR3-Field'!AG180)),"",IF(OR('ENTR3-Field'!AH62="O",'ENTR3-Field'!AH121="O"),"O",IF(AND('ENTR3-Field'!AH62='ENTR3-Field'!AH121,OR('ENTR3-Field'!AH62="K",'ENTR3-Field'!AH62="W",'ENTR3-Field'!AH62="M")), UPPER('ENTR3-Field'!AH62),"")))</f>
        <v/>
      </c>
      <c r="J1712" s="321" t="s">
        <v>184</v>
      </c>
      <c r="K1712" s="322" t="str">
        <f>IF(AND(ISBLANK('ENTR3-Field'!AG180),$L$1712&lt;&gt;"M"),"",'ENTR3-Field'!AG180)</f>
        <v/>
      </c>
      <c r="L1712" s="316" t="str">
        <f>IF(ISBLANK('ENTR3-Field'!AH180),"",'ENTR3-Field'!AH180)</f>
        <v/>
      </c>
      <c r="M1712" s="317" t="str">
        <f t="shared" si="27"/>
        <v>OK</v>
      </c>
      <c r="N1712" s="342"/>
    </row>
    <row r="1713" spans="1:14" ht="22.5" x14ac:dyDescent="0.2">
      <c r="A1713" s="316" t="s">
        <v>389</v>
      </c>
      <c r="B1713" s="316" t="s">
        <v>4581</v>
      </c>
      <c r="C1713" s="316" t="s">
        <v>215</v>
      </c>
      <c r="D1713" s="318" t="s">
        <v>4582</v>
      </c>
      <c r="E1713" s="321" t="s">
        <v>184</v>
      </c>
      <c r="F1713" s="316" t="s">
        <v>215</v>
      </c>
      <c r="G1713" s="318" t="s">
        <v>4583</v>
      </c>
      <c r="H1713" s="316" t="str">
        <f>IF(OR(AND('ENTR3-Field'!AG63="",'ENTR3-Field'!AH63=""),AND('ENTR3-Field'!AG122="",'ENTR3-Field'!AH122=""),AND('ENTR3-Field'!AH63="K",'ENTR3-Field'!AH122="K"),OR('ENTR3-Field'!AH63="O",'ENTR3-Field'!AH122="O")),"",SUM('ENTR3-Field'!AG63,'ENTR3-Field'!AG122))</f>
        <v/>
      </c>
      <c r="I1713" s="316" t="str">
        <f>IF(AND(OR(AND('ENTR3-Field'!AH63="O",'ENTR3-Field'!AH122="O"),AND('ENTR3-Field'!AH63="K",'ENTR3-Field'!AH122="K")),SUM('ENTR3-Field'!AG63,'ENTR3-Field'!AG122)=0,ISNUMBER('ENTR3-Field'!AG181)),"",IF(OR('ENTR3-Field'!AH63="O",'ENTR3-Field'!AH122="O"),"O",IF(AND('ENTR3-Field'!AH63='ENTR3-Field'!AH122,OR('ENTR3-Field'!AH63="K",'ENTR3-Field'!AH63="W",'ENTR3-Field'!AH63="M")), UPPER('ENTR3-Field'!AH63),"")))</f>
        <v/>
      </c>
      <c r="J1713" s="321" t="s">
        <v>184</v>
      </c>
      <c r="K1713" s="322" t="str">
        <f>IF(AND(ISBLANK('ENTR3-Field'!AG181),$L$1713&lt;&gt;"M"),"",'ENTR3-Field'!AG181)</f>
        <v/>
      </c>
      <c r="L1713" s="316" t="str">
        <f>IF(ISBLANK('ENTR3-Field'!AH181),"",'ENTR3-Field'!AH181)</f>
        <v/>
      </c>
      <c r="M1713" s="317" t="str">
        <f t="shared" si="27"/>
        <v>OK</v>
      </c>
      <c r="N1713" s="342"/>
    </row>
    <row r="1714" spans="1:14" ht="22.5" x14ac:dyDescent="0.2">
      <c r="A1714" s="316" t="s">
        <v>389</v>
      </c>
      <c r="B1714" s="316" t="s">
        <v>4584</v>
      </c>
      <c r="C1714" s="316" t="s">
        <v>215</v>
      </c>
      <c r="D1714" s="318" t="s">
        <v>4585</v>
      </c>
      <c r="E1714" s="321" t="s">
        <v>184</v>
      </c>
      <c r="F1714" s="316" t="s">
        <v>215</v>
      </c>
      <c r="G1714" s="318" t="s">
        <v>4586</v>
      </c>
      <c r="H1714" s="316" t="str">
        <f>IF(OR(AND('ENTR3-Field'!AG64="",'ENTR3-Field'!AH64=""),AND('ENTR3-Field'!AG123="",'ENTR3-Field'!AH123=""),AND('ENTR3-Field'!AH64="K",'ENTR3-Field'!AH123="K"),OR('ENTR3-Field'!AH64="O",'ENTR3-Field'!AH123="O")),"",SUM('ENTR3-Field'!AG64,'ENTR3-Field'!AG123))</f>
        <v/>
      </c>
      <c r="I1714" s="316" t="str">
        <f>IF(AND(OR(AND('ENTR3-Field'!AH64="O",'ENTR3-Field'!AH123="O"),AND('ENTR3-Field'!AH64="K",'ENTR3-Field'!AH123="K")),SUM('ENTR3-Field'!AG64,'ENTR3-Field'!AG123)=0,ISNUMBER('ENTR3-Field'!AG182)),"",IF(OR('ENTR3-Field'!AH64="O",'ENTR3-Field'!AH123="O"),"O",IF(AND('ENTR3-Field'!AH64='ENTR3-Field'!AH123,OR('ENTR3-Field'!AH64="K",'ENTR3-Field'!AH64="W",'ENTR3-Field'!AH64="M")), UPPER('ENTR3-Field'!AH64),"")))</f>
        <v/>
      </c>
      <c r="J1714" s="321" t="s">
        <v>184</v>
      </c>
      <c r="K1714" s="322" t="str">
        <f>IF(AND(ISBLANK('ENTR3-Field'!AG182),$L$1714&lt;&gt;"M"),"",'ENTR3-Field'!AG182)</f>
        <v/>
      </c>
      <c r="L1714" s="316" t="str">
        <f>IF(ISBLANK('ENTR3-Field'!AH182),"",'ENTR3-Field'!AH182)</f>
        <v/>
      </c>
      <c r="M1714" s="317" t="str">
        <f t="shared" si="27"/>
        <v>OK</v>
      </c>
      <c r="N1714" s="342"/>
    </row>
    <row r="1715" spans="1:14" ht="22.5" x14ac:dyDescent="0.2">
      <c r="A1715" s="316" t="s">
        <v>389</v>
      </c>
      <c r="B1715" s="316" t="s">
        <v>4587</v>
      </c>
      <c r="C1715" s="316" t="s">
        <v>215</v>
      </c>
      <c r="D1715" s="318" t="s">
        <v>4588</v>
      </c>
      <c r="E1715" s="321" t="s">
        <v>184</v>
      </c>
      <c r="F1715" s="316" t="s">
        <v>215</v>
      </c>
      <c r="G1715" s="318" t="s">
        <v>4589</v>
      </c>
      <c r="H1715" s="316" t="str">
        <f>IF(OR(AND('ENTR3-Field'!AG65="",'ENTR3-Field'!AH65=""),AND('ENTR3-Field'!AG124="",'ENTR3-Field'!AH124=""),AND('ENTR3-Field'!AH65="K",'ENTR3-Field'!AH124="K"),OR('ENTR3-Field'!AH65="O",'ENTR3-Field'!AH124="O")),"",SUM('ENTR3-Field'!AG65,'ENTR3-Field'!AG124))</f>
        <v/>
      </c>
      <c r="I1715" s="316" t="str">
        <f>IF(AND(OR(AND('ENTR3-Field'!AH65="O",'ENTR3-Field'!AH124="O"),AND('ENTR3-Field'!AH65="K",'ENTR3-Field'!AH124="K")),SUM('ENTR3-Field'!AG65,'ENTR3-Field'!AG124)=0,ISNUMBER('ENTR3-Field'!AG183)),"",IF(OR('ENTR3-Field'!AH65="O",'ENTR3-Field'!AH124="O"),"O",IF(AND('ENTR3-Field'!AH65='ENTR3-Field'!AH124,OR('ENTR3-Field'!AH65="K",'ENTR3-Field'!AH65="W",'ENTR3-Field'!AH65="M")), UPPER('ENTR3-Field'!AH65),"")))</f>
        <v/>
      </c>
      <c r="J1715" s="321" t="s">
        <v>184</v>
      </c>
      <c r="K1715" s="322" t="str">
        <f>IF(AND(ISBLANK('ENTR3-Field'!AG183),$L$1715&lt;&gt;"M"),"",'ENTR3-Field'!AG183)</f>
        <v/>
      </c>
      <c r="L1715" s="316" t="str">
        <f>IF(ISBLANK('ENTR3-Field'!AH183),"",'ENTR3-Field'!AH183)</f>
        <v/>
      </c>
      <c r="M1715" s="317" t="str">
        <f t="shared" si="27"/>
        <v>OK</v>
      </c>
      <c r="N1715" s="342"/>
    </row>
    <row r="1716" spans="1:14" ht="22.5" x14ac:dyDescent="0.2">
      <c r="A1716" s="316" t="s">
        <v>389</v>
      </c>
      <c r="B1716" s="316" t="s">
        <v>4590</v>
      </c>
      <c r="C1716" s="316" t="s">
        <v>215</v>
      </c>
      <c r="D1716" s="318" t="s">
        <v>4591</v>
      </c>
      <c r="E1716" s="321" t="s">
        <v>184</v>
      </c>
      <c r="F1716" s="316" t="s">
        <v>215</v>
      </c>
      <c r="G1716" s="318" t="s">
        <v>4592</v>
      </c>
      <c r="H1716" s="316" t="str">
        <f>IF(OR(AND('ENTR3-Field'!AG66="",'ENTR3-Field'!AH66=""),AND('ENTR3-Field'!AG125="",'ENTR3-Field'!AH125=""),AND('ENTR3-Field'!AH66="K",'ENTR3-Field'!AH125="K"),OR('ENTR3-Field'!AH66="O",'ENTR3-Field'!AH125="O")),"",SUM('ENTR3-Field'!AG66,'ENTR3-Field'!AG125))</f>
        <v/>
      </c>
      <c r="I1716" s="316" t="str">
        <f>IF(AND(OR(AND('ENTR3-Field'!AH66="O",'ENTR3-Field'!AH125="O"),AND('ENTR3-Field'!AH66="K",'ENTR3-Field'!AH125="K")),SUM('ENTR3-Field'!AG66,'ENTR3-Field'!AG125)=0,ISNUMBER('ENTR3-Field'!AG184)),"",IF(OR('ENTR3-Field'!AH66="O",'ENTR3-Field'!AH125="O"),"O",IF(AND('ENTR3-Field'!AH66='ENTR3-Field'!AH125,OR('ENTR3-Field'!AH66="K",'ENTR3-Field'!AH66="W",'ENTR3-Field'!AH66="M")), UPPER('ENTR3-Field'!AH66),"")))</f>
        <v/>
      </c>
      <c r="J1716" s="321" t="s">
        <v>184</v>
      </c>
      <c r="K1716" s="322" t="str">
        <f>IF(AND(ISBLANK('ENTR3-Field'!AG184),$L$1716&lt;&gt;"M"),"",'ENTR3-Field'!AG184)</f>
        <v/>
      </c>
      <c r="L1716" s="316" t="str">
        <f>IF(ISBLANK('ENTR3-Field'!AH184),"",'ENTR3-Field'!AH184)</f>
        <v/>
      </c>
      <c r="M1716" s="317" t="str">
        <f t="shared" si="27"/>
        <v>OK</v>
      </c>
      <c r="N1716" s="342"/>
    </row>
    <row r="1717" spans="1:14" ht="22.5" x14ac:dyDescent="0.2">
      <c r="A1717" s="316" t="s">
        <v>389</v>
      </c>
      <c r="B1717" s="316" t="s">
        <v>4593</v>
      </c>
      <c r="C1717" s="316" t="s">
        <v>215</v>
      </c>
      <c r="D1717" s="318" t="s">
        <v>4594</v>
      </c>
      <c r="E1717" s="321" t="s">
        <v>184</v>
      </c>
      <c r="F1717" s="316" t="s">
        <v>215</v>
      </c>
      <c r="G1717" s="318" t="s">
        <v>4595</v>
      </c>
      <c r="H1717" s="316" t="str">
        <f>IF(OR(AND('ENTR3-Field'!AG67="",'ENTR3-Field'!AH67=""),AND('ENTR3-Field'!AG126="",'ENTR3-Field'!AH126=""),AND('ENTR3-Field'!AH67="K",'ENTR3-Field'!AH126="K"),OR('ENTR3-Field'!AH67="O",'ENTR3-Field'!AH126="O")),"",SUM('ENTR3-Field'!AG67,'ENTR3-Field'!AG126))</f>
        <v/>
      </c>
      <c r="I1717" s="316" t="str">
        <f>IF(AND(OR(AND('ENTR3-Field'!AH67="O",'ENTR3-Field'!AH126="O"),AND('ENTR3-Field'!AH67="K",'ENTR3-Field'!AH126="K")),SUM('ENTR3-Field'!AG67,'ENTR3-Field'!AG126)=0,ISNUMBER('ENTR3-Field'!AG185)),"",IF(OR('ENTR3-Field'!AH67="O",'ENTR3-Field'!AH126="O"),"O",IF(AND('ENTR3-Field'!AH67='ENTR3-Field'!AH126,OR('ENTR3-Field'!AH67="K",'ENTR3-Field'!AH67="W",'ENTR3-Field'!AH67="M")), UPPER('ENTR3-Field'!AH67),"")))</f>
        <v/>
      </c>
      <c r="J1717" s="321" t="s">
        <v>184</v>
      </c>
      <c r="K1717" s="322" t="str">
        <f>IF(AND(ISBLANK('ENTR3-Field'!AG185),$L$1717&lt;&gt;"M"),"",'ENTR3-Field'!AG185)</f>
        <v/>
      </c>
      <c r="L1717" s="316" t="str">
        <f>IF(ISBLANK('ENTR3-Field'!AH185),"",'ENTR3-Field'!AH185)</f>
        <v/>
      </c>
      <c r="M1717" s="317" t="str">
        <f t="shared" si="27"/>
        <v>OK</v>
      </c>
      <c r="N1717" s="342"/>
    </row>
    <row r="1718" spans="1:14" ht="22.5" x14ac:dyDescent="0.2">
      <c r="A1718" s="316" t="s">
        <v>389</v>
      </c>
      <c r="B1718" s="316" t="s">
        <v>4596</v>
      </c>
      <c r="C1718" s="316" t="s">
        <v>215</v>
      </c>
      <c r="D1718" s="318" t="s">
        <v>4597</v>
      </c>
      <c r="E1718" s="321" t="s">
        <v>184</v>
      </c>
      <c r="F1718" s="316" t="s">
        <v>215</v>
      </c>
      <c r="G1718" s="318" t="s">
        <v>4598</v>
      </c>
      <c r="H1718" s="316" t="str">
        <f>IF(OR(AND('ENTR3-Field'!AG68="",'ENTR3-Field'!AH68=""),AND('ENTR3-Field'!AG127="",'ENTR3-Field'!AH127=""),AND('ENTR3-Field'!AH68="K",'ENTR3-Field'!AH127="K"),OR('ENTR3-Field'!AH68="O",'ENTR3-Field'!AH127="O")),"",SUM('ENTR3-Field'!AG68,'ENTR3-Field'!AG127))</f>
        <v/>
      </c>
      <c r="I1718" s="316" t="str">
        <f>IF(AND(OR(AND('ENTR3-Field'!AH68="O",'ENTR3-Field'!AH127="O"),AND('ENTR3-Field'!AH68="K",'ENTR3-Field'!AH127="K")),SUM('ENTR3-Field'!AG68,'ENTR3-Field'!AG127)=0,ISNUMBER('ENTR3-Field'!AG186)),"",IF(OR('ENTR3-Field'!AH68="O",'ENTR3-Field'!AH127="O"),"O",IF(AND('ENTR3-Field'!AH68='ENTR3-Field'!AH127,OR('ENTR3-Field'!AH68="K",'ENTR3-Field'!AH68="W",'ENTR3-Field'!AH68="M")), UPPER('ENTR3-Field'!AH68),"")))</f>
        <v/>
      </c>
      <c r="J1718" s="321" t="s">
        <v>184</v>
      </c>
      <c r="K1718" s="322" t="str">
        <f>IF(AND(ISBLANK('ENTR3-Field'!AG186),$L$1718&lt;&gt;"M"),"",'ENTR3-Field'!AG186)</f>
        <v/>
      </c>
      <c r="L1718" s="316" t="str">
        <f>IF(ISBLANK('ENTR3-Field'!AH186),"",'ENTR3-Field'!AH186)</f>
        <v/>
      </c>
      <c r="M1718" s="317" t="str">
        <f t="shared" si="27"/>
        <v>OK</v>
      </c>
      <c r="N1718" s="342"/>
    </row>
    <row r="1719" spans="1:14" ht="22.5" x14ac:dyDescent="0.2">
      <c r="A1719" s="316" t="s">
        <v>389</v>
      </c>
      <c r="B1719" s="316" t="s">
        <v>4599</v>
      </c>
      <c r="C1719" s="316" t="s">
        <v>215</v>
      </c>
      <c r="D1719" s="318" t="s">
        <v>4600</v>
      </c>
      <c r="E1719" s="321" t="s">
        <v>184</v>
      </c>
      <c r="F1719" s="316" t="s">
        <v>215</v>
      </c>
      <c r="G1719" s="318" t="s">
        <v>4601</v>
      </c>
      <c r="H1719" s="316" t="str">
        <f>IF(OR(AND('ENTR3-Field'!AG69="",'ENTR3-Field'!AH69=""),AND('ENTR3-Field'!AG128="",'ENTR3-Field'!AH128=""),AND('ENTR3-Field'!AH69="K",'ENTR3-Field'!AH128="K"),OR('ENTR3-Field'!AH69="O",'ENTR3-Field'!AH128="O")),"",SUM('ENTR3-Field'!AG69,'ENTR3-Field'!AG128))</f>
        <v/>
      </c>
      <c r="I1719" s="316" t="str">
        <f>IF(AND(OR(AND('ENTR3-Field'!AH69="O",'ENTR3-Field'!AH128="O"),AND('ENTR3-Field'!AH69="K",'ENTR3-Field'!AH128="K")),SUM('ENTR3-Field'!AG69,'ENTR3-Field'!AG128)=0,ISNUMBER('ENTR3-Field'!AG187)),"",IF(OR('ENTR3-Field'!AH69="O",'ENTR3-Field'!AH128="O"),"O",IF(AND('ENTR3-Field'!AH69='ENTR3-Field'!AH128,OR('ENTR3-Field'!AH69="K",'ENTR3-Field'!AH69="W",'ENTR3-Field'!AH69="M")), UPPER('ENTR3-Field'!AH69),"")))</f>
        <v/>
      </c>
      <c r="J1719" s="321" t="s">
        <v>184</v>
      </c>
      <c r="K1719" s="322" t="str">
        <f>IF(AND(ISBLANK('ENTR3-Field'!AG187),$L$1719&lt;&gt;"M"),"",'ENTR3-Field'!AG187)</f>
        <v/>
      </c>
      <c r="L1719" s="316" t="str">
        <f>IF(ISBLANK('ENTR3-Field'!AH187),"",'ENTR3-Field'!AH187)</f>
        <v/>
      </c>
      <c r="M1719" s="317" t="str">
        <f t="shared" si="27"/>
        <v>OK</v>
      </c>
      <c r="N1719" s="342"/>
    </row>
    <row r="1720" spans="1:14" ht="22.5" x14ac:dyDescent="0.2">
      <c r="A1720" s="316" t="s">
        <v>389</v>
      </c>
      <c r="B1720" s="316" t="s">
        <v>4602</v>
      </c>
      <c r="C1720" s="316" t="s">
        <v>215</v>
      </c>
      <c r="D1720" s="318" t="s">
        <v>4603</v>
      </c>
      <c r="E1720" s="321" t="s">
        <v>184</v>
      </c>
      <c r="F1720" s="316" t="s">
        <v>215</v>
      </c>
      <c r="G1720" s="318" t="s">
        <v>4604</v>
      </c>
      <c r="H1720" s="316" t="str">
        <f>IF(OR(AND('ENTR3-Field'!AG70="",'ENTR3-Field'!AH70=""),AND('ENTR3-Field'!AG129="",'ENTR3-Field'!AH129=""),AND('ENTR3-Field'!AH70="K",'ENTR3-Field'!AH129="K"),OR('ENTR3-Field'!AH70="O",'ENTR3-Field'!AH129="O")),"",SUM('ENTR3-Field'!AG70,'ENTR3-Field'!AG129))</f>
        <v/>
      </c>
      <c r="I1720" s="316" t="str">
        <f>IF(AND(OR(AND('ENTR3-Field'!AH70="O",'ENTR3-Field'!AH129="O"),AND('ENTR3-Field'!AH70="K",'ENTR3-Field'!AH129="K")),SUM('ENTR3-Field'!AG70,'ENTR3-Field'!AG129)=0,ISNUMBER('ENTR3-Field'!AG188)),"",IF(OR('ENTR3-Field'!AH70="O",'ENTR3-Field'!AH129="O"),"O",IF(AND('ENTR3-Field'!AH70='ENTR3-Field'!AH129,OR('ENTR3-Field'!AH70="K",'ENTR3-Field'!AH70="W",'ENTR3-Field'!AH70="M")), UPPER('ENTR3-Field'!AH70),"")))</f>
        <v/>
      </c>
      <c r="J1720" s="321" t="s">
        <v>184</v>
      </c>
      <c r="K1720" s="322" t="str">
        <f>IF(AND(ISBLANK('ENTR3-Field'!AG188),$L$1720&lt;&gt;"M"),"",'ENTR3-Field'!AG188)</f>
        <v/>
      </c>
      <c r="L1720" s="316" t="str">
        <f>IF(ISBLANK('ENTR3-Field'!AH188),"",'ENTR3-Field'!AH188)</f>
        <v/>
      </c>
      <c r="M1720" s="317" t="str">
        <f t="shared" si="27"/>
        <v>OK</v>
      </c>
      <c r="N1720" s="342"/>
    </row>
    <row r="1721" spans="1:14" ht="22.5" x14ac:dyDescent="0.2">
      <c r="A1721" s="316" t="s">
        <v>389</v>
      </c>
      <c r="B1721" s="316" t="s">
        <v>4605</v>
      </c>
      <c r="C1721" s="316" t="s">
        <v>215</v>
      </c>
      <c r="D1721" s="318" t="s">
        <v>4606</v>
      </c>
      <c r="E1721" s="321" t="s">
        <v>184</v>
      </c>
      <c r="F1721" s="316" t="s">
        <v>215</v>
      </c>
      <c r="G1721" s="318" t="s">
        <v>4607</v>
      </c>
      <c r="H1721" s="316" t="str">
        <f>IF(OR(AND('ENTR3-Field'!AG71="",'ENTR3-Field'!AH71=""),AND('ENTR3-Field'!AG130="",'ENTR3-Field'!AH130=""),AND('ENTR3-Field'!AH71="K",'ENTR3-Field'!AH130="K"),OR('ENTR3-Field'!AH71="O",'ENTR3-Field'!AH130="O")),"",SUM('ENTR3-Field'!AG71,'ENTR3-Field'!AG130))</f>
        <v/>
      </c>
      <c r="I1721" s="316" t="str">
        <f>IF(AND(OR(AND('ENTR3-Field'!AH71="O",'ENTR3-Field'!AH130="O"),AND('ENTR3-Field'!AH71="K",'ENTR3-Field'!AH130="K")),SUM('ENTR3-Field'!AG71,'ENTR3-Field'!AG130)=0,ISNUMBER('ENTR3-Field'!AG189)),"",IF(OR('ENTR3-Field'!AH71="O",'ENTR3-Field'!AH130="O"),"O",IF(AND('ENTR3-Field'!AH71='ENTR3-Field'!AH130,OR('ENTR3-Field'!AH71="K",'ENTR3-Field'!AH71="W",'ENTR3-Field'!AH71="M")), UPPER('ENTR3-Field'!AH71),"")))</f>
        <v/>
      </c>
      <c r="J1721" s="321" t="s">
        <v>184</v>
      </c>
      <c r="K1721" s="322" t="str">
        <f>IF(AND(ISBLANK('ENTR3-Field'!AG189),$L$1721&lt;&gt;"M"),"",'ENTR3-Field'!AG189)</f>
        <v/>
      </c>
      <c r="L1721" s="316" t="str">
        <f>IF(ISBLANK('ENTR3-Field'!AH189),"",'ENTR3-Field'!AH189)</f>
        <v/>
      </c>
      <c r="M1721" s="317" t="str">
        <f t="shared" si="27"/>
        <v>OK</v>
      </c>
      <c r="N1721" s="342"/>
    </row>
    <row r="1722" spans="1:14" ht="22.5" x14ac:dyDescent="0.2">
      <c r="A1722" s="316" t="s">
        <v>389</v>
      </c>
      <c r="B1722" s="316" t="s">
        <v>4608</v>
      </c>
      <c r="C1722" s="316" t="s">
        <v>215</v>
      </c>
      <c r="D1722" s="318" t="s">
        <v>4609</v>
      </c>
      <c r="E1722" s="321" t="s">
        <v>184</v>
      </c>
      <c r="F1722" s="316" t="s">
        <v>215</v>
      </c>
      <c r="G1722" s="318" t="s">
        <v>4610</v>
      </c>
      <c r="H1722" s="316" t="str">
        <f>IF(OR(AND('ENTR3-Field'!AG72="",'ENTR3-Field'!AH72=""),AND('ENTR3-Field'!AG131="",'ENTR3-Field'!AH131=""),AND('ENTR3-Field'!AH72="K",'ENTR3-Field'!AH131="K"),OR('ENTR3-Field'!AH72="O",'ENTR3-Field'!AH131="O")),"",SUM('ENTR3-Field'!AG72,'ENTR3-Field'!AG131))</f>
        <v/>
      </c>
      <c r="I1722" s="316" t="str">
        <f>IF(AND(OR(AND('ENTR3-Field'!AH72="O",'ENTR3-Field'!AH131="O"),AND('ENTR3-Field'!AH72="K",'ENTR3-Field'!AH131="K")),SUM('ENTR3-Field'!AG72,'ENTR3-Field'!AG131)=0,ISNUMBER('ENTR3-Field'!AG190)),"",IF(OR('ENTR3-Field'!AH72="O",'ENTR3-Field'!AH131="O"),"O",IF(AND('ENTR3-Field'!AH72='ENTR3-Field'!AH131,OR('ENTR3-Field'!AH72="K",'ENTR3-Field'!AH72="W",'ENTR3-Field'!AH72="M")), UPPER('ENTR3-Field'!AH72),"")))</f>
        <v/>
      </c>
      <c r="J1722" s="321" t="s">
        <v>184</v>
      </c>
      <c r="K1722" s="322" t="str">
        <f>IF(AND(ISBLANK('ENTR3-Field'!AG190),$L$1722&lt;&gt;"M"),"",'ENTR3-Field'!AG190)</f>
        <v/>
      </c>
      <c r="L1722" s="316" t="str">
        <f>IF(ISBLANK('ENTR3-Field'!AH190),"",'ENTR3-Field'!AH190)</f>
        <v/>
      </c>
      <c r="M1722" s="317" t="str">
        <f t="shared" si="27"/>
        <v>OK</v>
      </c>
      <c r="N1722" s="342"/>
    </row>
    <row r="1723" spans="1:14" ht="22.5" x14ac:dyDescent="0.2">
      <c r="A1723" s="316" t="s">
        <v>389</v>
      </c>
      <c r="B1723" s="316" t="s">
        <v>4611</v>
      </c>
      <c r="C1723" s="316" t="s">
        <v>215</v>
      </c>
      <c r="D1723" s="318" t="s">
        <v>4612</v>
      </c>
      <c r="E1723" s="321" t="s">
        <v>184</v>
      </c>
      <c r="F1723" s="316" t="s">
        <v>215</v>
      </c>
      <c r="G1723" s="318" t="s">
        <v>4613</v>
      </c>
      <c r="H1723" s="316" t="str">
        <f>IF(OR(AND('ENTR3-Field'!AG73="",'ENTR3-Field'!AH73=""),AND('ENTR3-Field'!AG132="",'ENTR3-Field'!AH132=""),AND('ENTR3-Field'!AH73="K",'ENTR3-Field'!AH132="K"),OR('ENTR3-Field'!AH73="O",'ENTR3-Field'!AH132="O")),"",SUM('ENTR3-Field'!AG73,'ENTR3-Field'!AG132))</f>
        <v/>
      </c>
      <c r="I1723" s="316" t="str">
        <f>IF(AND(OR(AND('ENTR3-Field'!AH73="O",'ENTR3-Field'!AH132="O"),AND('ENTR3-Field'!AH73="K",'ENTR3-Field'!AH132="K")),SUM('ENTR3-Field'!AG73,'ENTR3-Field'!AG132)=0,ISNUMBER('ENTR3-Field'!AG191)),"",IF(OR('ENTR3-Field'!AH73="O",'ENTR3-Field'!AH132="O"),"O",IF(AND('ENTR3-Field'!AH73='ENTR3-Field'!AH132,OR('ENTR3-Field'!AH73="K",'ENTR3-Field'!AH73="W",'ENTR3-Field'!AH73="M")), UPPER('ENTR3-Field'!AH73),"")))</f>
        <v/>
      </c>
      <c r="J1723" s="321" t="s">
        <v>184</v>
      </c>
      <c r="K1723" s="322" t="str">
        <f>IF(AND(ISBLANK('ENTR3-Field'!AG191),$L$1723&lt;&gt;"M"),"",'ENTR3-Field'!AG191)</f>
        <v/>
      </c>
      <c r="L1723" s="316" t="str">
        <f>IF(ISBLANK('ENTR3-Field'!AH191),"",'ENTR3-Field'!AH191)</f>
        <v/>
      </c>
      <c r="M1723" s="317" t="str">
        <f t="shared" si="27"/>
        <v>OK</v>
      </c>
      <c r="N1723" s="342"/>
    </row>
    <row r="1724" spans="1:14" ht="22.5" x14ac:dyDescent="0.2">
      <c r="A1724" s="316" t="s">
        <v>389</v>
      </c>
      <c r="B1724" s="316" t="s">
        <v>4614</v>
      </c>
      <c r="C1724" s="316" t="s">
        <v>215</v>
      </c>
      <c r="D1724" s="318" t="s">
        <v>4615</v>
      </c>
      <c r="E1724" s="321" t="s">
        <v>184</v>
      </c>
      <c r="F1724" s="316" t="s">
        <v>215</v>
      </c>
      <c r="G1724" s="318" t="s">
        <v>4616</v>
      </c>
      <c r="H1724" s="316" t="str">
        <f>IF(OR(AND('ENTR3-Field'!AG74="",'ENTR3-Field'!AH74=""),AND('ENTR3-Field'!AG133="",'ENTR3-Field'!AH133=""),AND('ENTR3-Field'!AH74="K",'ENTR3-Field'!AH133="K"),OR('ENTR3-Field'!AH74="O",'ENTR3-Field'!AH133="O")),"",SUM('ENTR3-Field'!AG74,'ENTR3-Field'!AG133))</f>
        <v/>
      </c>
      <c r="I1724" s="316" t="str">
        <f>IF(AND(OR(AND('ENTR3-Field'!AH74="O",'ENTR3-Field'!AH133="O"),AND('ENTR3-Field'!AH74="K",'ENTR3-Field'!AH133="K")),SUM('ENTR3-Field'!AG74,'ENTR3-Field'!AG133)=0,ISNUMBER('ENTR3-Field'!AG192)),"",IF(OR('ENTR3-Field'!AH74="O",'ENTR3-Field'!AH133="O"),"O",IF(AND('ENTR3-Field'!AH74='ENTR3-Field'!AH133,OR('ENTR3-Field'!AH74="K",'ENTR3-Field'!AH74="W",'ENTR3-Field'!AH74="M")), UPPER('ENTR3-Field'!AH74),"")))</f>
        <v/>
      </c>
      <c r="J1724" s="321" t="s">
        <v>184</v>
      </c>
      <c r="K1724" s="322" t="str">
        <f>IF(AND(ISBLANK('ENTR3-Field'!AG192),$L$1724&lt;&gt;"M"),"",'ENTR3-Field'!AG192)</f>
        <v/>
      </c>
      <c r="L1724" s="316" t="str">
        <f>IF(ISBLANK('ENTR3-Field'!AH192),"",'ENTR3-Field'!AH192)</f>
        <v/>
      </c>
      <c r="M1724" s="317" t="str">
        <f t="shared" si="27"/>
        <v>OK</v>
      </c>
      <c r="N1724" s="342"/>
    </row>
    <row r="1725" spans="1:14" ht="22.5" x14ac:dyDescent="0.2">
      <c r="A1725" s="316" t="s">
        <v>389</v>
      </c>
      <c r="B1725" s="316" t="s">
        <v>4617</v>
      </c>
      <c r="C1725" s="316" t="s">
        <v>215</v>
      </c>
      <c r="D1725" s="318" t="s">
        <v>4618</v>
      </c>
      <c r="E1725" s="321" t="s">
        <v>184</v>
      </c>
      <c r="F1725" s="316" t="s">
        <v>215</v>
      </c>
      <c r="G1725" s="318" t="s">
        <v>4619</v>
      </c>
      <c r="H1725" s="316" t="str">
        <f>IF(OR(AND('ENTR3-Field'!AG75="",'ENTR3-Field'!AH75=""),AND('ENTR3-Field'!AG134="",'ENTR3-Field'!AH134=""),AND('ENTR3-Field'!AH75="K",'ENTR3-Field'!AH134="K"),OR('ENTR3-Field'!AH75="O",'ENTR3-Field'!AH134="O")),"",SUM('ENTR3-Field'!AG75,'ENTR3-Field'!AG134))</f>
        <v/>
      </c>
      <c r="I1725" s="316" t="str">
        <f>IF(AND(OR(AND('ENTR3-Field'!AH75="O",'ENTR3-Field'!AH134="O"),AND('ENTR3-Field'!AH75="K",'ENTR3-Field'!AH134="K")),SUM('ENTR3-Field'!AG75,'ENTR3-Field'!AG134)=0,ISNUMBER('ENTR3-Field'!AG193)),"",IF(OR('ENTR3-Field'!AH75="O",'ENTR3-Field'!AH134="O"),"O",IF(AND('ENTR3-Field'!AH75='ENTR3-Field'!AH134,OR('ENTR3-Field'!AH75="K",'ENTR3-Field'!AH75="W",'ENTR3-Field'!AH75="M")), UPPER('ENTR3-Field'!AH75),"")))</f>
        <v/>
      </c>
      <c r="J1725" s="321" t="s">
        <v>184</v>
      </c>
      <c r="K1725" s="322" t="str">
        <f>IF(AND(ISBLANK('ENTR3-Field'!AG193),$L$1725&lt;&gt;"M"),"",'ENTR3-Field'!AG193)</f>
        <v/>
      </c>
      <c r="L1725" s="316" t="str">
        <f>IF(ISBLANK('ENTR3-Field'!AH193),"",'ENTR3-Field'!AH193)</f>
        <v/>
      </c>
      <c r="M1725" s="317" t="str">
        <f t="shared" si="27"/>
        <v>OK</v>
      </c>
      <c r="N1725" s="342"/>
    </row>
    <row r="1726" spans="1:14" ht="22.5" x14ac:dyDescent="0.2">
      <c r="A1726" s="316" t="s">
        <v>389</v>
      </c>
      <c r="B1726" s="316" t="s">
        <v>4620</v>
      </c>
      <c r="C1726" s="316" t="s">
        <v>215</v>
      </c>
      <c r="D1726" s="318" t="s">
        <v>4621</v>
      </c>
      <c r="E1726" s="321" t="s">
        <v>184</v>
      </c>
      <c r="F1726" s="316" t="s">
        <v>215</v>
      </c>
      <c r="G1726" s="318" t="s">
        <v>4622</v>
      </c>
      <c r="H1726" s="316" t="str">
        <f>IF(OR(AND('ENTR3-Field'!AG76="",'ENTR3-Field'!AH76=""),AND('ENTR3-Field'!AG135="",'ENTR3-Field'!AH135=""),AND('ENTR3-Field'!AH76="K",'ENTR3-Field'!AH135="K"),OR('ENTR3-Field'!AH76="O",'ENTR3-Field'!AH135="O")),"",SUM('ENTR3-Field'!AG76,'ENTR3-Field'!AG135))</f>
        <v/>
      </c>
      <c r="I1726" s="316" t="str">
        <f>IF(AND(OR(AND('ENTR3-Field'!AH76="O",'ENTR3-Field'!AH135="O"),AND('ENTR3-Field'!AH76="K",'ENTR3-Field'!AH135="K")),SUM('ENTR3-Field'!AG76,'ENTR3-Field'!AG135)=0,ISNUMBER('ENTR3-Field'!AG194)),"",IF(OR('ENTR3-Field'!AH76="O",'ENTR3-Field'!AH135="O"),"O",IF(AND('ENTR3-Field'!AH76='ENTR3-Field'!AH135,OR('ENTR3-Field'!AH76="K",'ENTR3-Field'!AH76="W",'ENTR3-Field'!AH76="M")), UPPER('ENTR3-Field'!AH76),"")))</f>
        <v/>
      </c>
      <c r="J1726" s="321" t="s">
        <v>184</v>
      </c>
      <c r="K1726" s="322" t="str">
        <f>IF(AND(ISBLANK('ENTR3-Field'!AG194),$L$1726&lt;&gt;"M"),"",'ENTR3-Field'!AG194)</f>
        <v/>
      </c>
      <c r="L1726" s="316" t="str">
        <f>IF(ISBLANK('ENTR3-Field'!AH194),"",'ENTR3-Field'!AH194)</f>
        <v/>
      </c>
      <c r="M1726" s="317" t="str">
        <f t="shared" si="27"/>
        <v>OK</v>
      </c>
      <c r="N1726" s="342"/>
    </row>
    <row r="1727" spans="1:14" ht="22.5" x14ac:dyDescent="0.2">
      <c r="A1727" s="316" t="s">
        <v>389</v>
      </c>
      <c r="B1727" s="316" t="s">
        <v>4623</v>
      </c>
      <c r="C1727" s="316" t="s">
        <v>215</v>
      </c>
      <c r="D1727" s="318" t="s">
        <v>4624</v>
      </c>
      <c r="E1727" s="321" t="s">
        <v>184</v>
      </c>
      <c r="F1727" s="316" t="s">
        <v>215</v>
      </c>
      <c r="G1727" s="318" t="s">
        <v>4625</v>
      </c>
      <c r="H1727" s="316" t="str">
        <f>IF(OR(AND('ENTR3-Field'!AG77="",'ENTR3-Field'!AH77=""),AND('ENTR3-Field'!AG136="",'ENTR3-Field'!AH136=""),AND('ENTR3-Field'!AH77="K",'ENTR3-Field'!AH136="K"),OR('ENTR3-Field'!AH77="O",'ENTR3-Field'!AH136="O")),"",SUM('ENTR3-Field'!AG77,'ENTR3-Field'!AG136))</f>
        <v/>
      </c>
      <c r="I1727" s="316" t="str">
        <f>IF(AND(OR(AND('ENTR3-Field'!AH77="O",'ENTR3-Field'!AH136="O"),AND('ENTR3-Field'!AH77="K",'ENTR3-Field'!AH136="K")),SUM('ENTR3-Field'!AG77,'ENTR3-Field'!AG136)=0,ISNUMBER('ENTR3-Field'!AG195)),"",IF(OR('ENTR3-Field'!AH77="O",'ENTR3-Field'!AH136="O"),"O",IF(AND('ENTR3-Field'!AH77='ENTR3-Field'!AH136,OR('ENTR3-Field'!AH77="K",'ENTR3-Field'!AH77="W",'ENTR3-Field'!AH77="M")), UPPER('ENTR3-Field'!AH77),"")))</f>
        <v/>
      </c>
      <c r="J1727" s="321" t="s">
        <v>184</v>
      </c>
      <c r="K1727" s="322" t="str">
        <f>IF(AND(ISBLANK('ENTR3-Field'!AG195),$L$1727&lt;&gt;"M"),"",'ENTR3-Field'!AG195)</f>
        <v/>
      </c>
      <c r="L1727" s="316" t="str">
        <f>IF(ISBLANK('ENTR3-Field'!AH195),"",'ENTR3-Field'!AH195)</f>
        <v/>
      </c>
      <c r="M1727" s="317" t="str">
        <f t="shared" si="27"/>
        <v>OK</v>
      </c>
      <c r="N1727" s="342"/>
    </row>
    <row r="1728" spans="1:14" ht="22.5" x14ac:dyDescent="0.2">
      <c r="A1728" s="316" t="s">
        <v>389</v>
      </c>
      <c r="B1728" s="316" t="s">
        <v>4626</v>
      </c>
      <c r="C1728" s="316" t="s">
        <v>215</v>
      </c>
      <c r="D1728" s="318" t="s">
        <v>4627</v>
      </c>
      <c r="E1728" s="321" t="s">
        <v>184</v>
      </c>
      <c r="F1728" s="316" t="s">
        <v>215</v>
      </c>
      <c r="G1728" s="318" t="s">
        <v>4628</v>
      </c>
      <c r="H1728" s="316" t="str">
        <f>IF(OR(AND('ENTR3-Field'!AG78="",'ENTR3-Field'!AH78=""),AND('ENTR3-Field'!AG137="",'ENTR3-Field'!AH137=""),AND('ENTR3-Field'!AH78="K",'ENTR3-Field'!AH137="K"),OR('ENTR3-Field'!AH78="O",'ENTR3-Field'!AH137="O")),"",SUM('ENTR3-Field'!AG78,'ENTR3-Field'!AG137))</f>
        <v/>
      </c>
      <c r="I1728" s="316" t="str">
        <f>IF(AND(OR(AND('ENTR3-Field'!AH78="O",'ENTR3-Field'!AH137="O"),AND('ENTR3-Field'!AH78="K",'ENTR3-Field'!AH137="K")),SUM('ENTR3-Field'!AG78,'ENTR3-Field'!AG137)=0,ISNUMBER('ENTR3-Field'!AG196)),"",IF(OR('ENTR3-Field'!AH78="O",'ENTR3-Field'!AH137="O"),"O",IF(AND('ENTR3-Field'!AH78='ENTR3-Field'!AH137,OR('ENTR3-Field'!AH78="K",'ENTR3-Field'!AH78="W",'ENTR3-Field'!AH78="M")), UPPER('ENTR3-Field'!AH78),"")))</f>
        <v/>
      </c>
      <c r="J1728" s="321" t="s">
        <v>184</v>
      </c>
      <c r="K1728" s="322" t="str">
        <f>IF(AND(ISBLANK('ENTR3-Field'!AG196),$L$1728&lt;&gt;"M"),"",'ENTR3-Field'!AG196)</f>
        <v/>
      </c>
      <c r="L1728" s="316" t="str">
        <f>IF(ISBLANK('ENTR3-Field'!AH196),"",'ENTR3-Field'!AH196)</f>
        <v/>
      </c>
      <c r="M1728" s="317" t="str">
        <f t="shared" si="27"/>
        <v>OK</v>
      </c>
      <c r="N1728" s="342"/>
    </row>
    <row r="1729" spans="1:14" ht="22.5" x14ac:dyDescent="0.2">
      <c r="A1729" s="316" t="s">
        <v>389</v>
      </c>
      <c r="B1729" s="316" t="s">
        <v>4629</v>
      </c>
      <c r="C1729" s="316" t="s">
        <v>215</v>
      </c>
      <c r="D1729" s="318" t="s">
        <v>4630</v>
      </c>
      <c r="E1729" s="321" t="s">
        <v>184</v>
      </c>
      <c r="F1729" s="316" t="s">
        <v>215</v>
      </c>
      <c r="G1729" s="318" t="s">
        <v>4631</v>
      </c>
      <c r="H1729" s="316" t="str">
        <f>IF(OR(AND('ENTR3-Field'!AG79="",'ENTR3-Field'!AH79=""),AND('ENTR3-Field'!AG138="",'ENTR3-Field'!AH138=""),AND('ENTR3-Field'!AH79="K",'ENTR3-Field'!AH138="K"),OR('ENTR3-Field'!AH79="O",'ENTR3-Field'!AH138="O")),"",SUM('ENTR3-Field'!AG79,'ENTR3-Field'!AG138))</f>
        <v/>
      </c>
      <c r="I1729" s="316" t="str">
        <f>IF(AND(OR(AND('ENTR3-Field'!AH79="O",'ENTR3-Field'!AH138="O"),AND('ENTR3-Field'!AH79="K",'ENTR3-Field'!AH138="K")),SUM('ENTR3-Field'!AG79,'ENTR3-Field'!AG138)=0,ISNUMBER('ENTR3-Field'!AG197)),"",IF(OR('ENTR3-Field'!AH79="O",'ENTR3-Field'!AH138="O"),"O",IF(AND('ENTR3-Field'!AH79='ENTR3-Field'!AH138,OR('ENTR3-Field'!AH79="K",'ENTR3-Field'!AH79="W",'ENTR3-Field'!AH79="M")), UPPER('ENTR3-Field'!AH79),"")))</f>
        <v/>
      </c>
      <c r="J1729" s="321" t="s">
        <v>184</v>
      </c>
      <c r="K1729" s="322" t="str">
        <f>IF(AND(ISBLANK('ENTR3-Field'!AG197),$L$1729&lt;&gt;"M"),"",'ENTR3-Field'!AG197)</f>
        <v/>
      </c>
      <c r="L1729" s="316" t="str">
        <f>IF(ISBLANK('ENTR3-Field'!AH197),"",'ENTR3-Field'!AH197)</f>
        <v/>
      </c>
      <c r="M1729" s="317" t="str">
        <f t="shared" ref="M1729:M1792" si="28">IF(AND(ISNUMBER(H1729),ISNUMBER(K1729)),IF(OR(ROUND(H1729,0)&lt;&gt;ROUND(K1729,0),I1729&lt;&gt;L1729),"Check","OK"),IF(OR(AND(H1729&lt;&gt;K1729,I1729&lt;&gt;"M",L1729&lt;&gt;"M"),I1729&lt;&gt;L1729),"Check","OK"))</f>
        <v>OK</v>
      </c>
      <c r="N1729" s="342"/>
    </row>
    <row r="1730" spans="1:14" ht="22.5" x14ac:dyDescent="0.2">
      <c r="A1730" s="316" t="s">
        <v>389</v>
      </c>
      <c r="B1730" s="316" t="s">
        <v>4632</v>
      </c>
      <c r="C1730" s="316" t="s">
        <v>215</v>
      </c>
      <c r="D1730" s="318" t="s">
        <v>4633</v>
      </c>
      <c r="E1730" s="321" t="s">
        <v>184</v>
      </c>
      <c r="F1730" s="316" t="s">
        <v>215</v>
      </c>
      <c r="G1730" s="318" t="s">
        <v>4634</v>
      </c>
      <c r="H1730" s="316" t="str">
        <f>IF(OR(AND('ENTR3-Field'!AG80="",'ENTR3-Field'!AH80=""),AND('ENTR3-Field'!AG139="",'ENTR3-Field'!AH139=""),AND('ENTR3-Field'!AH80="K",'ENTR3-Field'!AH139="K"),OR('ENTR3-Field'!AH80="O",'ENTR3-Field'!AH139="O")),"",SUM('ENTR3-Field'!AG80,'ENTR3-Field'!AG139))</f>
        <v/>
      </c>
      <c r="I1730" s="316" t="str">
        <f>IF(AND(OR(AND('ENTR3-Field'!AH80="O",'ENTR3-Field'!AH139="O"),AND('ENTR3-Field'!AH80="K",'ENTR3-Field'!AH139="K")),SUM('ENTR3-Field'!AG80,'ENTR3-Field'!AG139)=0,ISNUMBER('ENTR3-Field'!AG198)),"",IF(OR('ENTR3-Field'!AH80="O",'ENTR3-Field'!AH139="O"),"O",IF(AND('ENTR3-Field'!AH80='ENTR3-Field'!AH139,OR('ENTR3-Field'!AH80="K",'ENTR3-Field'!AH80="W",'ENTR3-Field'!AH80="M")), UPPER('ENTR3-Field'!AH80),"")))</f>
        <v/>
      </c>
      <c r="J1730" s="321" t="s">
        <v>184</v>
      </c>
      <c r="K1730" s="322" t="str">
        <f>IF(AND(ISBLANK('ENTR3-Field'!AG198),$L$1730&lt;&gt;"M"),"",'ENTR3-Field'!AG198)</f>
        <v/>
      </c>
      <c r="L1730" s="316" t="str">
        <f>IF(ISBLANK('ENTR3-Field'!AH198),"",'ENTR3-Field'!AH198)</f>
        <v/>
      </c>
      <c r="M1730" s="317" t="str">
        <f t="shared" si="28"/>
        <v>OK</v>
      </c>
      <c r="N1730" s="342"/>
    </row>
    <row r="1731" spans="1:14" ht="22.5" x14ac:dyDescent="0.2">
      <c r="A1731" s="316" t="s">
        <v>389</v>
      </c>
      <c r="B1731" s="316" t="s">
        <v>4635</v>
      </c>
      <c r="C1731" s="316" t="s">
        <v>215</v>
      </c>
      <c r="D1731" s="318" t="s">
        <v>4636</v>
      </c>
      <c r="E1731" s="321" t="s">
        <v>184</v>
      </c>
      <c r="F1731" s="316" t="s">
        <v>215</v>
      </c>
      <c r="G1731" s="318" t="s">
        <v>4637</v>
      </c>
      <c r="H1731" s="316" t="str">
        <f>IF(OR(AND('ENTR3-Field'!AG81="",'ENTR3-Field'!AH81=""),AND('ENTR3-Field'!AG140="",'ENTR3-Field'!AH140=""),AND('ENTR3-Field'!AH81="K",'ENTR3-Field'!AH140="K"),OR('ENTR3-Field'!AH81="O",'ENTR3-Field'!AH140="O")),"",SUM('ENTR3-Field'!AG81,'ENTR3-Field'!AG140))</f>
        <v/>
      </c>
      <c r="I1731" s="316" t="str">
        <f>IF(AND(OR(AND('ENTR3-Field'!AH81="O",'ENTR3-Field'!AH140="O"),AND('ENTR3-Field'!AH81="K",'ENTR3-Field'!AH140="K")),SUM('ENTR3-Field'!AG81,'ENTR3-Field'!AG140)=0,ISNUMBER('ENTR3-Field'!AG199)),"",IF(OR('ENTR3-Field'!AH81="O",'ENTR3-Field'!AH140="O"),"O",IF(AND('ENTR3-Field'!AH81='ENTR3-Field'!AH140,OR('ENTR3-Field'!AH81="K",'ENTR3-Field'!AH81="W",'ENTR3-Field'!AH81="M")), UPPER('ENTR3-Field'!AH81),"")))</f>
        <v/>
      </c>
      <c r="J1731" s="321" t="s">
        <v>184</v>
      </c>
      <c r="K1731" s="322" t="str">
        <f>IF(AND(ISBLANK('ENTR3-Field'!AG199),$L$1731&lt;&gt;"M"),"",'ENTR3-Field'!AG199)</f>
        <v/>
      </c>
      <c r="L1731" s="316" t="str">
        <f>IF(ISBLANK('ENTR3-Field'!AH199),"",'ENTR3-Field'!AH199)</f>
        <v/>
      </c>
      <c r="M1731" s="317" t="str">
        <f t="shared" si="28"/>
        <v>OK</v>
      </c>
      <c r="N1731" s="342"/>
    </row>
    <row r="1732" spans="1:14" ht="22.5" x14ac:dyDescent="0.2">
      <c r="A1732" s="316" t="s">
        <v>389</v>
      </c>
      <c r="B1732" s="316" t="s">
        <v>4638</v>
      </c>
      <c r="C1732" s="316" t="s">
        <v>215</v>
      </c>
      <c r="D1732" s="318" t="s">
        <v>4639</v>
      </c>
      <c r="E1732" s="321" t="s">
        <v>184</v>
      </c>
      <c r="F1732" s="316" t="s">
        <v>215</v>
      </c>
      <c r="G1732" s="318" t="s">
        <v>4640</v>
      </c>
      <c r="H1732" s="316" t="str">
        <f>IF(OR(AND('ENTR3-Field'!AG82="",'ENTR3-Field'!AH82=""),AND('ENTR3-Field'!AG141="",'ENTR3-Field'!AH141=""),AND('ENTR3-Field'!AH82="K",'ENTR3-Field'!AH141="K"),OR('ENTR3-Field'!AH82="O",'ENTR3-Field'!AH141="O")),"",SUM('ENTR3-Field'!AG82,'ENTR3-Field'!AG141))</f>
        <v/>
      </c>
      <c r="I1732" s="316" t="str">
        <f>IF(AND(OR(AND('ENTR3-Field'!AH82="O",'ENTR3-Field'!AH141="O"),AND('ENTR3-Field'!AH82="K",'ENTR3-Field'!AH141="K")),SUM('ENTR3-Field'!AG82,'ENTR3-Field'!AG141)=0,ISNUMBER('ENTR3-Field'!AG200)),"",IF(OR('ENTR3-Field'!AH82="O",'ENTR3-Field'!AH141="O"),"O",IF(AND('ENTR3-Field'!AH82='ENTR3-Field'!AH141,OR('ENTR3-Field'!AH82="K",'ENTR3-Field'!AH82="W",'ENTR3-Field'!AH82="M")), UPPER('ENTR3-Field'!AH82),"")))</f>
        <v/>
      </c>
      <c r="J1732" s="321" t="s">
        <v>184</v>
      </c>
      <c r="K1732" s="322" t="str">
        <f>IF(AND(ISBLANK('ENTR3-Field'!AG200),$L$1732&lt;&gt;"M"),"",'ENTR3-Field'!AG200)</f>
        <v/>
      </c>
      <c r="L1732" s="316" t="str">
        <f>IF(ISBLANK('ENTR3-Field'!AH200),"",'ENTR3-Field'!AH200)</f>
        <v/>
      </c>
      <c r="M1732" s="317" t="str">
        <f t="shared" si="28"/>
        <v>OK</v>
      </c>
      <c r="N1732" s="342"/>
    </row>
    <row r="1733" spans="1:14" ht="22.5" x14ac:dyDescent="0.2">
      <c r="A1733" s="316" t="s">
        <v>389</v>
      </c>
      <c r="B1733" s="316" t="s">
        <v>4641</v>
      </c>
      <c r="C1733" s="316" t="s">
        <v>215</v>
      </c>
      <c r="D1733" s="318" t="s">
        <v>4642</v>
      </c>
      <c r="E1733" s="321" t="s">
        <v>184</v>
      </c>
      <c r="F1733" s="316" t="s">
        <v>215</v>
      </c>
      <c r="G1733" s="318" t="s">
        <v>4643</v>
      </c>
      <c r="H1733" s="316" t="str">
        <f>IF(OR(AND('ENTR3-Field'!AG83="",'ENTR3-Field'!AH83=""),AND('ENTR3-Field'!AG142="",'ENTR3-Field'!AH142=""),AND('ENTR3-Field'!AH83="K",'ENTR3-Field'!AH142="K"),OR('ENTR3-Field'!AH83="O",'ENTR3-Field'!AH142="O")),"",SUM('ENTR3-Field'!AG83,'ENTR3-Field'!AG142))</f>
        <v/>
      </c>
      <c r="I1733" s="316" t="str">
        <f>IF(AND(OR(AND('ENTR3-Field'!AH83="O",'ENTR3-Field'!AH142="O"),AND('ENTR3-Field'!AH83="K",'ENTR3-Field'!AH142="K")),SUM('ENTR3-Field'!AG83,'ENTR3-Field'!AG142)=0,ISNUMBER('ENTR3-Field'!AG201)),"",IF(OR('ENTR3-Field'!AH83="O",'ENTR3-Field'!AH142="O"),"O",IF(AND('ENTR3-Field'!AH83='ENTR3-Field'!AH142,OR('ENTR3-Field'!AH83="K",'ENTR3-Field'!AH83="W",'ENTR3-Field'!AH83="M")), UPPER('ENTR3-Field'!AH83),"")))</f>
        <v/>
      </c>
      <c r="J1733" s="321" t="s">
        <v>184</v>
      </c>
      <c r="K1733" s="322" t="str">
        <f>IF(AND(ISBLANK('ENTR3-Field'!AG201),$L$1733&lt;&gt;"M"),"",'ENTR3-Field'!AG201)</f>
        <v/>
      </c>
      <c r="L1733" s="316" t="str">
        <f>IF(ISBLANK('ENTR3-Field'!AH201),"",'ENTR3-Field'!AH201)</f>
        <v/>
      </c>
      <c r="M1733" s="317" t="str">
        <f t="shared" si="28"/>
        <v>OK</v>
      </c>
      <c r="N1733" s="342"/>
    </row>
    <row r="1734" spans="1:14" ht="22.5" x14ac:dyDescent="0.2">
      <c r="A1734" s="316" t="s">
        <v>389</v>
      </c>
      <c r="B1734" s="316" t="s">
        <v>4644</v>
      </c>
      <c r="C1734" s="316" t="s">
        <v>215</v>
      </c>
      <c r="D1734" s="318" t="s">
        <v>4645</v>
      </c>
      <c r="E1734" s="321" t="s">
        <v>184</v>
      </c>
      <c r="F1734" s="316" t="s">
        <v>215</v>
      </c>
      <c r="G1734" s="318" t="s">
        <v>4646</v>
      </c>
      <c r="H1734" s="316" t="str">
        <f>IF(OR(AND('ENTR3-Field'!AG84="",'ENTR3-Field'!AH84=""),AND('ENTR3-Field'!AG143="",'ENTR3-Field'!AH143=""),AND('ENTR3-Field'!AH84="K",'ENTR3-Field'!AH143="K"),OR('ENTR3-Field'!AH84="O",'ENTR3-Field'!AH143="O")),"",SUM('ENTR3-Field'!AG84,'ENTR3-Field'!AG143))</f>
        <v/>
      </c>
      <c r="I1734" s="316" t="str">
        <f>IF(AND(OR(AND('ENTR3-Field'!AH84="O",'ENTR3-Field'!AH143="O"),AND('ENTR3-Field'!AH84="K",'ENTR3-Field'!AH143="K")),SUM('ENTR3-Field'!AG84,'ENTR3-Field'!AG143)=0,ISNUMBER('ENTR3-Field'!AG202)),"",IF(OR('ENTR3-Field'!AH84="O",'ENTR3-Field'!AH143="O"),"O",IF(AND('ENTR3-Field'!AH84='ENTR3-Field'!AH143,OR('ENTR3-Field'!AH84="K",'ENTR3-Field'!AH84="W",'ENTR3-Field'!AH84="M")), UPPER('ENTR3-Field'!AH84),"")))</f>
        <v/>
      </c>
      <c r="J1734" s="321" t="s">
        <v>184</v>
      </c>
      <c r="K1734" s="322" t="str">
        <f>IF(AND(ISBLANK('ENTR3-Field'!AG202),$L$1734&lt;&gt;"M"),"",'ENTR3-Field'!AG202)</f>
        <v/>
      </c>
      <c r="L1734" s="316" t="str">
        <f>IF(ISBLANK('ENTR3-Field'!AH202),"",'ENTR3-Field'!AH202)</f>
        <v/>
      </c>
      <c r="M1734" s="317" t="str">
        <f t="shared" si="28"/>
        <v>OK</v>
      </c>
      <c r="N1734" s="342"/>
    </row>
    <row r="1735" spans="1:14" ht="22.5" x14ac:dyDescent="0.2">
      <c r="A1735" s="316" t="s">
        <v>389</v>
      </c>
      <c r="B1735" s="316" t="s">
        <v>4647</v>
      </c>
      <c r="C1735" s="316" t="s">
        <v>215</v>
      </c>
      <c r="D1735" s="318" t="s">
        <v>4648</v>
      </c>
      <c r="E1735" s="321" t="s">
        <v>184</v>
      </c>
      <c r="F1735" s="316" t="s">
        <v>215</v>
      </c>
      <c r="G1735" s="318" t="s">
        <v>4649</v>
      </c>
      <c r="H1735" s="316" t="str">
        <f>IF(OR(AND('ENTR3-Field'!AG85="",'ENTR3-Field'!AH85=""),AND('ENTR3-Field'!AG144="",'ENTR3-Field'!AH144=""),AND('ENTR3-Field'!AH85="K",'ENTR3-Field'!AH144="K"),OR('ENTR3-Field'!AH85="O",'ENTR3-Field'!AH144="O")),"",SUM('ENTR3-Field'!AG85,'ENTR3-Field'!AG144))</f>
        <v/>
      </c>
      <c r="I1735" s="316" t="str">
        <f>IF(AND(OR(AND('ENTR3-Field'!AH85="O",'ENTR3-Field'!AH144="O"),AND('ENTR3-Field'!AH85="K",'ENTR3-Field'!AH144="K")),SUM('ENTR3-Field'!AG85,'ENTR3-Field'!AG144)=0,ISNUMBER('ENTR3-Field'!AG203)),"",IF(OR('ENTR3-Field'!AH85="O",'ENTR3-Field'!AH144="O"),"O",IF(AND('ENTR3-Field'!AH85='ENTR3-Field'!AH144,OR('ENTR3-Field'!AH85="K",'ENTR3-Field'!AH85="W",'ENTR3-Field'!AH85="M")), UPPER('ENTR3-Field'!AH85),"")))</f>
        <v/>
      </c>
      <c r="J1735" s="321" t="s">
        <v>184</v>
      </c>
      <c r="K1735" s="322" t="str">
        <f>IF(AND(ISBLANK('ENTR3-Field'!AG203),$L$1735&lt;&gt;"M"),"",'ENTR3-Field'!AG203)</f>
        <v/>
      </c>
      <c r="L1735" s="316" t="str">
        <f>IF(ISBLANK('ENTR3-Field'!AH203),"",'ENTR3-Field'!AH203)</f>
        <v/>
      </c>
      <c r="M1735" s="317" t="str">
        <f t="shared" si="28"/>
        <v>OK</v>
      </c>
      <c r="N1735" s="342"/>
    </row>
    <row r="1736" spans="1:14" ht="22.5" x14ac:dyDescent="0.2">
      <c r="A1736" s="316" t="s">
        <v>389</v>
      </c>
      <c r="B1736" s="316" t="s">
        <v>4650</v>
      </c>
      <c r="C1736" s="316" t="s">
        <v>215</v>
      </c>
      <c r="D1736" s="318" t="s">
        <v>4651</v>
      </c>
      <c r="E1736" s="321" t="s">
        <v>184</v>
      </c>
      <c r="F1736" s="316" t="s">
        <v>215</v>
      </c>
      <c r="G1736" s="318" t="s">
        <v>4652</v>
      </c>
      <c r="H1736" s="316" t="str">
        <f>IF(OR(AND('ENTR3-Field'!AG86="",'ENTR3-Field'!AH86=""),AND('ENTR3-Field'!AG145="",'ENTR3-Field'!AH145=""),AND('ENTR3-Field'!AH86="K",'ENTR3-Field'!AH145="K"),OR('ENTR3-Field'!AH86="O",'ENTR3-Field'!AH145="O")),"",SUM('ENTR3-Field'!AG86,'ENTR3-Field'!AG145))</f>
        <v/>
      </c>
      <c r="I1736" s="316" t="str">
        <f>IF(AND(OR(AND('ENTR3-Field'!AH86="O",'ENTR3-Field'!AH145="O"),AND('ENTR3-Field'!AH86="K",'ENTR3-Field'!AH145="K")),SUM('ENTR3-Field'!AG86,'ENTR3-Field'!AG145)=0,ISNUMBER('ENTR3-Field'!AG204)),"",IF(OR('ENTR3-Field'!AH86="O",'ENTR3-Field'!AH145="O"),"O",IF(AND('ENTR3-Field'!AH86='ENTR3-Field'!AH145,OR('ENTR3-Field'!AH86="K",'ENTR3-Field'!AH86="W",'ENTR3-Field'!AH86="M")), UPPER('ENTR3-Field'!AH86),"")))</f>
        <v/>
      </c>
      <c r="J1736" s="321" t="s">
        <v>184</v>
      </c>
      <c r="K1736" s="322" t="str">
        <f>IF(AND(ISBLANK('ENTR3-Field'!AG204),$L$1736&lt;&gt;"M"),"",'ENTR3-Field'!AG204)</f>
        <v/>
      </c>
      <c r="L1736" s="316" t="str">
        <f>IF(ISBLANK('ENTR3-Field'!AH204),"",'ENTR3-Field'!AH204)</f>
        <v/>
      </c>
      <c r="M1736" s="317" t="str">
        <f t="shared" si="28"/>
        <v>OK</v>
      </c>
      <c r="N1736" s="342"/>
    </row>
    <row r="1737" spans="1:14" ht="22.5" x14ac:dyDescent="0.2">
      <c r="A1737" s="316" t="s">
        <v>389</v>
      </c>
      <c r="B1737" s="316" t="s">
        <v>4653</v>
      </c>
      <c r="C1737" s="316" t="s">
        <v>215</v>
      </c>
      <c r="D1737" s="318" t="s">
        <v>4654</v>
      </c>
      <c r="E1737" s="321" t="s">
        <v>184</v>
      </c>
      <c r="F1737" s="316" t="s">
        <v>215</v>
      </c>
      <c r="G1737" s="318" t="s">
        <v>4655</v>
      </c>
      <c r="H1737" s="316" t="str">
        <f>IF(OR(AND('ENTR3-Field'!AG87="",'ENTR3-Field'!AH87=""),AND('ENTR3-Field'!AG146="",'ENTR3-Field'!AH146=""),AND('ENTR3-Field'!AH87="K",'ENTR3-Field'!AH146="K"),OR('ENTR3-Field'!AH87="O",'ENTR3-Field'!AH146="O")),"",SUM('ENTR3-Field'!AG87,'ENTR3-Field'!AG146))</f>
        <v/>
      </c>
      <c r="I1737" s="316" t="str">
        <f>IF(AND(OR(AND('ENTR3-Field'!AH87="O",'ENTR3-Field'!AH146="O"),AND('ENTR3-Field'!AH87="K",'ENTR3-Field'!AH146="K")),SUM('ENTR3-Field'!AG87,'ENTR3-Field'!AG146)=0,ISNUMBER('ENTR3-Field'!AG205)),"",IF(OR('ENTR3-Field'!AH87="O",'ENTR3-Field'!AH146="O"),"O",IF(AND('ENTR3-Field'!AH87='ENTR3-Field'!AH146,OR('ENTR3-Field'!AH87="K",'ENTR3-Field'!AH87="W",'ENTR3-Field'!AH87="M")), UPPER('ENTR3-Field'!AH87),"")))</f>
        <v/>
      </c>
      <c r="J1737" s="321" t="s">
        <v>184</v>
      </c>
      <c r="K1737" s="322" t="str">
        <f>IF(AND(ISBLANK('ENTR3-Field'!AG205),$L$1737&lt;&gt;"M"),"",'ENTR3-Field'!AG205)</f>
        <v/>
      </c>
      <c r="L1737" s="316" t="str">
        <f>IF(ISBLANK('ENTR3-Field'!AH205),"",'ENTR3-Field'!AH205)</f>
        <v/>
      </c>
      <c r="M1737" s="317" t="str">
        <f t="shared" si="28"/>
        <v>OK</v>
      </c>
      <c r="N1737" s="342"/>
    </row>
    <row r="1738" spans="1:14" ht="22.5" x14ac:dyDescent="0.2">
      <c r="A1738" s="316" t="s">
        <v>389</v>
      </c>
      <c r="B1738" s="316" t="s">
        <v>4656</v>
      </c>
      <c r="C1738" s="316" t="s">
        <v>215</v>
      </c>
      <c r="D1738" s="318" t="s">
        <v>4657</v>
      </c>
      <c r="E1738" s="321" t="s">
        <v>184</v>
      </c>
      <c r="F1738" s="316" t="s">
        <v>215</v>
      </c>
      <c r="G1738" s="318" t="s">
        <v>4658</v>
      </c>
      <c r="H1738" s="316" t="str">
        <f>IF(OR(AND('ENTR3-Field'!AG88="",'ENTR3-Field'!AH88=""),AND('ENTR3-Field'!AG147="",'ENTR3-Field'!AH147=""),AND('ENTR3-Field'!AH88="K",'ENTR3-Field'!AH147="K"),OR('ENTR3-Field'!AH88="O",'ENTR3-Field'!AH147="O")),"",SUM('ENTR3-Field'!AG88,'ENTR3-Field'!AG147))</f>
        <v/>
      </c>
      <c r="I1738" s="316" t="str">
        <f>IF(AND(OR(AND('ENTR3-Field'!AH88="O",'ENTR3-Field'!AH147="O"),AND('ENTR3-Field'!AH88="K",'ENTR3-Field'!AH147="K")),SUM('ENTR3-Field'!AG88,'ENTR3-Field'!AG147)=0,ISNUMBER('ENTR3-Field'!AG206)),"",IF(OR('ENTR3-Field'!AH88="O",'ENTR3-Field'!AH147="O"),"O",IF(AND('ENTR3-Field'!AH88='ENTR3-Field'!AH147,OR('ENTR3-Field'!AH88="K",'ENTR3-Field'!AH88="W",'ENTR3-Field'!AH88="M")), UPPER('ENTR3-Field'!AH88),"")))</f>
        <v/>
      </c>
      <c r="J1738" s="321" t="s">
        <v>184</v>
      </c>
      <c r="K1738" s="322" t="str">
        <f>IF(AND(ISBLANK('ENTR3-Field'!AG206),$L$1738&lt;&gt;"M"),"",'ENTR3-Field'!AG206)</f>
        <v/>
      </c>
      <c r="L1738" s="316" t="str">
        <f>IF(ISBLANK('ENTR3-Field'!AH206),"",'ENTR3-Field'!AH206)</f>
        <v/>
      </c>
      <c r="M1738" s="317" t="str">
        <f t="shared" si="28"/>
        <v>OK</v>
      </c>
      <c r="N1738" s="342"/>
    </row>
    <row r="1739" spans="1:14" ht="22.5" x14ac:dyDescent="0.2">
      <c r="A1739" s="316" t="s">
        <v>389</v>
      </c>
      <c r="B1739" s="316" t="s">
        <v>4659</v>
      </c>
      <c r="C1739" s="316" t="s">
        <v>215</v>
      </c>
      <c r="D1739" s="318" t="s">
        <v>4660</v>
      </c>
      <c r="E1739" s="321" t="s">
        <v>184</v>
      </c>
      <c r="F1739" s="316" t="s">
        <v>215</v>
      </c>
      <c r="G1739" s="318" t="s">
        <v>4661</v>
      </c>
      <c r="H1739" s="316" t="str">
        <f>IF(OR(SUMPRODUCT(--('ENTR3-Field'!AG209:'ENTR3-Field'!AG220=""),--('ENTR3-Field'!AH209:'ENTR3-Field'!AH220=""))&gt;0,COUNTIF('ENTR3-Field'!AH209:'ENTR3-Field'!AH220,"O")&gt;0, COUNTIF('ENTR3-Field'!AH209:'ENTR3-Field'!AH220,"K")=12),"",SUM('ENTR3-Field'!AG209:'ENTR3-Field'!AG220))</f>
        <v/>
      </c>
      <c r="I1739" s="316" t="str">
        <f xml:space="preserve"> IF(AND(OR(COUNTIF('ENTR3-Field'!AH209:'ENTR3-Field'!AH220,"O")=12,COUNTIF('ENTR3-Field'!AH209:'ENTR3-Field'!AH220,"K")=12),SUM('ENTR3-Field'!AG209:'ENTR3-Field'!AG220)=0,ISNUMBER('ENTR3-Field'!AG221)),"",IF(COUNTIF('ENTR3-Field'!AH209:'ENTR3-Field'!AH220,"O")&gt;0,"O", IF(AND(COUNTIF('ENTR3-Field'!AH209:'ENTR3-Field'!AH220,'ENTR3-Field'!AH209)=12,OR('ENTR3-Field'!AH209="K",'ENTR3-Field'!AH209="W",'ENTR3-Field'!AH209="M")),UPPER('ENTR3-Field'!AH209),"")))</f>
        <v/>
      </c>
      <c r="J1739" s="321" t="s">
        <v>184</v>
      </c>
      <c r="K1739" s="322" t="str">
        <f>IF(AND(ISBLANK('ENTR3-Field'!AG221),$L$1739&lt;&gt;"M"),"",'ENTR3-Field'!AG221)</f>
        <v/>
      </c>
      <c r="L1739" s="316" t="str">
        <f>IF(ISBLANK('ENTR3-Field'!AH221),"",'ENTR3-Field'!AH221)</f>
        <v/>
      </c>
      <c r="M1739" s="317" t="str">
        <f t="shared" si="28"/>
        <v>OK</v>
      </c>
      <c r="N1739" s="342"/>
    </row>
    <row r="1740" spans="1:14" ht="22.5" x14ac:dyDescent="0.2">
      <c r="A1740" s="316" t="s">
        <v>389</v>
      </c>
      <c r="B1740" s="316" t="s">
        <v>4662</v>
      </c>
      <c r="C1740" s="316" t="s">
        <v>215</v>
      </c>
      <c r="D1740" s="318" t="s">
        <v>4663</v>
      </c>
      <c r="E1740" s="321" t="s">
        <v>184</v>
      </c>
      <c r="F1740" s="316" t="s">
        <v>215</v>
      </c>
      <c r="G1740" s="318" t="s">
        <v>4664</v>
      </c>
      <c r="H1740" s="316" t="str">
        <f>IF(OR(SUMPRODUCT(--('ENTR3-Field'!AG223:'ENTR3-Field'!AG234=""),--('ENTR3-Field'!AH223:'ENTR3-Field'!AH234=""))&gt;0,COUNTIF('ENTR3-Field'!AH223:'ENTR3-Field'!AH234,"O")&gt;0, COUNTIF('ENTR3-Field'!AH223:'ENTR3-Field'!AH234,"K")=12),"",SUM('ENTR3-Field'!AG223:'ENTR3-Field'!AG234))</f>
        <v/>
      </c>
      <c r="I1740" s="316" t="str">
        <f xml:space="preserve"> IF(AND(OR(COUNTIF('ENTR3-Field'!AH223:'ENTR3-Field'!AH234,"O")=12,COUNTIF('ENTR3-Field'!AH223:'ENTR3-Field'!AH234,"K")=12),SUM('ENTR3-Field'!AG223:'ENTR3-Field'!AG234)=0,ISNUMBER('ENTR3-Field'!AG235)),"",IF(COUNTIF('ENTR3-Field'!AH223:'ENTR3-Field'!AH234,"O")&gt;0,"O", IF(AND(COUNTIF('ENTR3-Field'!AH223:'ENTR3-Field'!AH234,'ENTR3-Field'!AH223)=12,OR('ENTR3-Field'!AH223="K",'ENTR3-Field'!AH223="W",'ENTR3-Field'!AH223="M")),UPPER('ENTR3-Field'!AH223),"")))</f>
        <v/>
      </c>
      <c r="J1740" s="321" t="s">
        <v>184</v>
      </c>
      <c r="K1740" s="322" t="str">
        <f>IF(AND(ISBLANK('ENTR3-Field'!AG235),$L$1740&lt;&gt;"M"),"",'ENTR3-Field'!AG235)</f>
        <v/>
      </c>
      <c r="L1740" s="316" t="str">
        <f>IF(ISBLANK('ENTR3-Field'!AH235),"",'ENTR3-Field'!AH235)</f>
        <v/>
      </c>
      <c r="M1740" s="317" t="str">
        <f t="shared" si="28"/>
        <v>OK</v>
      </c>
      <c r="N1740" s="342"/>
    </row>
    <row r="1741" spans="1:14" ht="22.5" x14ac:dyDescent="0.2">
      <c r="A1741" s="316" t="s">
        <v>389</v>
      </c>
      <c r="B1741" s="316" t="s">
        <v>4665</v>
      </c>
      <c r="C1741" s="316" t="s">
        <v>215</v>
      </c>
      <c r="D1741" s="318" t="s">
        <v>4666</v>
      </c>
      <c r="E1741" s="321" t="s">
        <v>184</v>
      </c>
      <c r="F1741" s="316" t="s">
        <v>215</v>
      </c>
      <c r="G1741" s="318" t="s">
        <v>4667</v>
      </c>
      <c r="H1741" s="316" t="str">
        <f>IF(OR(AND('ENTR3-Field'!AG209="",'ENTR3-Field'!AH209=""),AND('ENTR3-Field'!AG223="",'ENTR3-Field'!AH223=""),AND('ENTR3-Field'!AH209="K",'ENTR3-Field'!AH223="K"),OR('ENTR3-Field'!AH209="O",'ENTR3-Field'!AH223="O")),"",SUM('ENTR3-Field'!AG209,'ENTR3-Field'!AG223))</f>
        <v/>
      </c>
      <c r="I1741" s="316" t="str">
        <f>IF(AND(OR(AND('ENTR3-Field'!AH209="O",'ENTR3-Field'!AH223="O"),AND('ENTR3-Field'!AH209="K",'ENTR3-Field'!AH223="K")),SUM('ENTR3-Field'!AG209,'ENTR3-Field'!AG223)=0,ISNUMBER('ENTR3-Field'!AG237)),"",IF(OR('ENTR3-Field'!AH209="O",'ENTR3-Field'!AH223="O"),"O",IF(AND('ENTR3-Field'!AH209='ENTR3-Field'!AH223,OR('ENTR3-Field'!AH209="K",'ENTR3-Field'!AH209="W",'ENTR3-Field'!AH209="M")), UPPER('ENTR3-Field'!AH209),"")))</f>
        <v/>
      </c>
      <c r="J1741" s="321" t="s">
        <v>184</v>
      </c>
      <c r="K1741" s="322" t="str">
        <f>IF(AND(ISBLANK('ENTR3-Field'!AG237),$L$1741&lt;&gt;"M"),"",'ENTR3-Field'!AG237)</f>
        <v/>
      </c>
      <c r="L1741" s="316" t="str">
        <f>IF(ISBLANK('ENTR3-Field'!AH237),"",'ENTR3-Field'!AH237)</f>
        <v/>
      </c>
      <c r="M1741" s="317" t="str">
        <f t="shared" si="28"/>
        <v>OK</v>
      </c>
      <c r="N1741" s="342"/>
    </row>
    <row r="1742" spans="1:14" ht="22.5" x14ac:dyDescent="0.2">
      <c r="A1742" s="316" t="s">
        <v>389</v>
      </c>
      <c r="B1742" s="316" t="s">
        <v>4668</v>
      </c>
      <c r="C1742" s="316" t="s">
        <v>215</v>
      </c>
      <c r="D1742" s="318" t="s">
        <v>4669</v>
      </c>
      <c r="E1742" s="321" t="s">
        <v>184</v>
      </c>
      <c r="F1742" s="316" t="s">
        <v>215</v>
      </c>
      <c r="G1742" s="318" t="s">
        <v>4670</v>
      </c>
      <c r="H1742" s="316" t="str">
        <f>IF(OR(AND('ENTR3-Field'!AG210="",'ENTR3-Field'!AH210=""),AND('ENTR3-Field'!AG224="",'ENTR3-Field'!AH224=""),AND('ENTR3-Field'!AH210="K",'ENTR3-Field'!AH224="K"),OR('ENTR3-Field'!AH210="O",'ENTR3-Field'!AH224="O")),"",SUM('ENTR3-Field'!AG210,'ENTR3-Field'!AG224))</f>
        <v/>
      </c>
      <c r="I1742" s="316" t="str">
        <f>IF(AND(OR(AND('ENTR3-Field'!AH210="O",'ENTR3-Field'!AH224="O"),AND('ENTR3-Field'!AH210="K",'ENTR3-Field'!AH224="K")),SUM('ENTR3-Field'!AG210,'ENTR3-Field'!AG224)=0,ISNUMBER('ENTR3-Field'!AG238)),"",IF(OR('ENTR3-Field'!AH210="O",'ENTR3-Field'!AH224="O"),"O",IF(AND('ENTR3-Field'!AH210='ENTR3-Field'!AH224,OR('ENTR3-Field'!AH210="K",'ENTR3-Field'!AH210="W",'ENTR3-Field'!AH210="M")), UPPER('ENTR3-Field'!AH210),"")))</f>
        <v/>
      </c>
      <c r="J1742" s="321" t="s">
        <v>184</v>
      </c>
      <c r="K1742" s="322" t="str">
        <f>IF(AND(ISBLANK('ENTR3-Field'!AG238),$L$1742&lt;&gt;"M"),"",'ENTR3-Field'!AG238)</f>
        <v/>
      </c>
      <c r="L1742" s="316" t="str">
        <f>IF(ISBLANK('ENTR3-Field'!AH238),"",'ENTR3-Field'!AH238)</f>
        <v/>
      </c>
      <c r="M1742" s="317" t="str">
        <f t="shared" si="28"/>
        <v>OK</v>
      </c>
      <c r="N1742" s="342"/>
    </row>
    <row r="1743" spans="1:14" ht="22.5" x14ac:dyDescent="0.2">
      <c r="A1743" s="316" t="s">
        <v>389</v>
      </c>
      <c r="B1743" s="316" t="s">
        <v>4671</v>
      </c>
      <c r="C1743" s="316" t="s">
        <v>215</v>
      </c>
      <c r="D1743" s="318" t="s">
        <v>4672</v>
      </c>
      <c r="E1743" s="321" t="s">
        <v>184</v>
      </c>
      <c r="F1743" s="316" t="s">
        <v>215</v>
      </c>
      <c r="G1743" s="318" t="s">
        <v>4673</v>
      </c>
      <c r="H1743" s="316" t="str">
        <f>IF(OR(AND('ENTR3-Field'!AG211="",'ENTR3-Field'!AH211=""),AND('ENTR3-Field'!AG225="",'ENTR3-Field'!AH225=""),AND('ENTR3-Field'!AH211="K",'ENTR3-Field'!AH225="K"),OR('ENTR3-Field'!AH211="O",'ENTR3-Field'!AH225="O")),"",SUM('ENTR3-Field'!AG211,'ENTR3-Field'!AG225))</f>
        <v/>
      </c>
      <c r="I1743" s="316" t="str">
        <f>IF(AND(OR(AND('ENTR3-Field'!AH211="O",'ENTR3-Field'!AH225="O"),AND('ENTR3-Field'!AH211="K",'ENTR3-Field'!AH225="K")),SUM('ENTR3-Field'!AG211,'ENTR3-Field'!AG225)=0,ISNUMBER('ENTR3-Field'!AG239)),"",IF(OR('ENTR3-Field'!AH211="O",'ENTR3-Field'!AH225="O"),"O",IF(AND('ENTR3-Field'!AH211='ENTR3-Field'!AH225,OR('ENTR3-Field'!AH211="K",'ENTR3-Field'!AH211="W",'ENTR3-Field'!AH211="M")), UPPER('ENTR3-Field'!AH211),"")))</f>
        <v/>
      </c>
      <c r="J1743" s="321" t="s">
        <v>184</v>
      </c>
      <c r="K1743" s="322" t="str">
        <f>IF(AND(ISBLANK('ENTR3-Field'!AG239),$L$1743&lt;&gt;"M"),"",'ENTR3-Field'!AG239)</f>
        <v/>
      </c>
      <c r="L1743" s="316" t="str">
        <f>IF(ISBLANK('ENTR3-Field'!AH239),"",'ENTR3-Field'!AH239)</f>
        <v/>
      </c>
      <c r="M1743" s="317" t="str">
        <f t="shared" si="28"/>
        <v>OK</v>
      </c>
      <c r="N1743" s="342"/>
    </row>
    <row r="1744" spans="1:14" ht="22.5" x14ac:dyDescent="0.2">
      <c r="A1744" s="316" t="s">
        <v>389</v>
      </c>
      <c r="B1744" s="316" t="s">
        <v>4674</v>
      </c>
      <c r="C1744" s="316" t="s">
        <v>215</v>
      </c>
      <c r="D1744" s="318" t="s">
        <v>4675</v>
      </c>
      <c r="E1744" s="321" t="s">
        <v>184</v>
      </c>
      <c r="F1744" s="316" t="s">
        <v>215</v>
      </c>
      <c r="G1744" s="318" t="s">
        <v>4676</v>
      </c>
      <c r="H1744" s="316" t="str">
        <f>IF(OR(AND('ENTR3-Field'!AG212="",'ENTR3-Field'!AH212=""),AND('ENTR3-Field'!AG226="",'ENTR3-Field'!AH226=""),AND('ENTR3-Field'!AH212="K",'ENTR3-Field'!AH226="K"),OR('ENTR3-Field'!AH212="O",'ENTR3-Field'!AH226="O")),"",SUM('ENTR3-Field'!AG212,'ENTR3-Field'!AG226))</f>
        <v/>
      </c>
      <c r="I1744" s="316" t="str">
        <f>IF(AND(OR(AND('ENTR3-Field'!AH212="O",'ENTR3-Field'!AH226="O"),AND('ENTR3-Field'!AH212="K",'ENTR3-Field'!AH226="K")),SUM('ENTR3-Field'!AG212,'ENTR3-Field'!AG226)=0,ISNUMBER('ENTR3-Field'!AG240)),"",IF(OR('ENTR3-Field'!AH212="O",'ENTR3-Field'!AH226="O"),"O",IF(AND('ENTR3-Field'!AH212='ENTR3-Field'!AH226,OR('ENTR3-Field'!AH212="K",'ENTR3-Field'!AH212="W",'ENTR3-Field'!AH212="M")), UPPER('ENTR3-Field'!AH212),"")))</f>
        <v/>
      </c>
      <c r="J1744" s="321" t="s">
        <v>184</v>
      </c>
      <c r="K1744" s="322" t="str">
        <f>IF(AND(ISBLANK('ENTR3-Field'!AG240),$L$1744&lt;&gt;"M"),"",'ENTR3-Field'!AG240)</f>
        <v/>
      </c>
      <c r="L1744" s="316" t="str">
        <f>IF(ISBLANK('ENTR3-Field'!AH240),"",'ENTR3-Field'!AH240)</f>
        <v/>
      </c>
      <c r="M1744" s="317" t="str">
        <f t="shared" si="28"/>
        <v>OK</v>
      </c>
      <c r="N1744" s="342"/>
    </row>
    <row r="1745" spans="1:14" ht="22.5" x14ac:dyDescent="0.2">
      <c r="A1745" s="316" t="s">
        <v>389</v>
      </c>
      <c r="B1745" s="316" t="s">
        <v>4677</v>
      </c>
      <c r="C1745" s="316" t="s">
        <v>215</v>
      </c>
      <c r="D1745" s="318" t="s">
        <v>4678</v>
      </c>
      <c r="E1745" s="321" t="s">
        <v>184</v>
      </c>
      <c r="F1745" s="316" t="s">
        <v>215</v>
      </c>
      <c r="G1745" s="318" t="s">
        <v>4679</v>
      </c>
      <c r="H1745" s="316" t="str">
        <f>IF(OR(AND('ENTR3-Field'!AG213="",'ENTR3-Field'!AH213=""),AND('ENTR3-Field'!AG227="",'ENTR3-Field'!AH227=""),AND('ENTR3-Field'!AH213="K",'ENTR3-Field'!AH227="K"),OR('ENTR3-Field'!AH213="O",'ENTR3-Field'!AH227="O")),"",SUM('ENTR3-Field'!AG213,'ENTR3-Field'!AG227))</f>
        <v/>
      </c>
      <c r="I1745" s="316" t="str">
        <f>IF(AND(OR(AND('ENTR3-Field'!AH213="O",'ENTR3-Field'!AH227="O"),AND('ENTR3-Field'!AH213="K",'ENTR3-Field'!AH227="K")),SUM('ENTR3-Field'!AG213,'ENTR3-Field'!AG227)=0,ISNUMBER('ENTR3-Field'!AG241)),"",IF(OR('ENTR3-Field'!AH213="O",'ENTR3-Field'!AH227="O"),"O",IF(AND('ENTR3-Field'!AH213='ENTR3-Field'!AH227,OR('ENTR3-Field'!AH213="K",'ENTR3-Field'!AH213="W",'ENTR3-Field'!AH213="M")), UPPER('ENTR3-Field'!AH213),"")))</f>
        <v/>
      </c>
      <c r="J1745" s="321" t="s">
        <v>184</v>
      </c>
      <c r="K1745" s="322" t="str">
        <f>IF(AND(ISBLANK('ENTR3-Field'!AG241),$L$1745&lt;&gt;"M"),"",'ENTR3-Field'!AG241)</f>
        <v/>
      </c>
      <c r="L1745" s="316" t="str">
        <f>IF(ISBLANK('ENTR3-Field'!AH241),"",'ENTR3-Field'!AH241)</f>
        <v/>
      </c>
      <c r="M1745" s="317" t="str">
        <f t="shared" si="28"/>
        <v>OK</v>
      </c>
      <c r="N1745" s="342"/>
    </row>
    <row r="1746" spans="1:14" ht="22.5" x14ac:dyDescent="0.2">
      <c r="A1746" s="316" t="s">
        <v>389</v>
      </c>
      <c r="B1746" s="316" t="s">
        <v>4680</v>
      </c>
      <c r="C1746" s="316" t="s">
        <v>215</v>
      </c>
      <c r="D1746" s="318" t="s">
        <v>4681</v>
      </c>
      <c r="E1746" s="321" t="s">
        <v>184</v>
      </c>
      <c r="F1746" s="316" t="s">
        <v>215</v>
      </c>
      <c r="G1746" s="318" t="s">
        <v>4682</v>
      </c>
      <c r="H1746" s="316" t="str">
        <f>IF(OR(AND('ENTR3-Field'!AG214="",'ENTR3-Field'!AH214=""),AND('ENTR3-Field'!AG228="",'ENTR3-Field'!AH228=""),AND('ENTR3-Field'!AH214="K",'ENTR3-Field'!AH228="K"),OR('ENTR3-Field'!AH214="O",'ENTR3-Field'!AH228="O")),"",SUM('ENTR3-Field'!AG214,'ENTR3-Field'!AG228))</f>
        <v/>
      </c>
      <c r="I1746" s="316" t="str">
        <f>IF(AND(OR(AND('ENTR3-Field'!AH214="O",'ENTR3-Field'!AH228="O"),AND('ENTR3-Field'!AH214="K",'ENTR3-Field'!AH228="K")),SUM('ENTR3-Field'!AG214,'ENTR3-Field'!AG228)=0,ISNUMBER('ENTR3-Field'!AG242)),"",IF(OR('ENTR3-Field'!AH214="O",'ENTR3-Field'!AH228="O"),"O",IF(AND('ENTR3-Field'!AH214='ENTR3-Field'!AH228,OR('ENTR3-Field'!AH214="K",'ENTR3-Field'!AH214="W",'ENTR3-Field'!AH214="M")), UPPER('ENTR3-Field'!AH214),"")))</f>
        <v/>
      </c>
      <c r="J1746" s="321" t="s">
        <v>184</v>
      </c>
      <c r="K1746" s="322" t="str">
        <f>IF(AND(ISBLANK('ENTR3-Field'!AG242),$L$1746&lt;&gt;"M"),"",'ENTR3-Field'!AG242)</f>
        <v/>
      </c>
      <c r="L1746" s="316" t="str">
        <f>IF(ISBLANK('ENTR3-Field'!AH242),"",'ENTR3-Field'!AH242)</f>
        <v/>
      </c>
      <c r="M1746" s="317" t="str">
        <f t="shared" si="28"/>
        <v>OK</v>
      </c>
      <c r="N1746" s="342"/>
    </row>
    <row r="1747" spans="1:14" ht="22.5" x14ac:dyDescent="0.2">
      <c r="A1747" s="316" t="s">
        <v>389</v>
      </c>
      <c r="B1747" s="316" t="s">
        <v>4683</v>
      </c>
      <c r="C1747" s="316" t="s">
        <v>215</v>
      </c>
      <c r="D1747" s="318" t="s">
        <v>4684</v>
      </c>
      <c r="E1747" s="321" t="s">
        <v>184</v>
      </c>
      <c r="F1747" s="316" t="s">
        <v>215</v>
      </c>
      <c r="G1747" s="318" t="s">
        <v>4685</v>
      </c>
      <c r="H1747" s="316" t="str">
        <f>IF(OR(AND('ENTR3-Field'!AG215="",'ENTR3-Field'!AH215=""),AND('ENTR3-Field'!AG229="",'ENTR3-Field'!AH229=""),AND('ENTR3-Field'!AH215="K",'ENTR3-Field'!AH229="K"),OR('ENTR3-Field'!AH215="O",'ENTR3-Field'!AH229="O")),"",SUM('ENTR3-Field'!AG215,'ENTR3-Field'!AG229))</f>
        <v/>
      </c>
      <c r="I1747" s="316" t="str">
        <f>IF(AND(OR(AND('ENTR3-Field'!AH215="O",'ENTR3-Field'!AH229="O"),AND('ENTR3-Field'!AH215="K",'ENTR3-Field'!AH229="K")),SUM('ENTR3-Field'!AG215,'ENTR3-Field'!AG229)=0,ISNUMBER('ENTR3-Field'!AG243)),"",IF(OR('ENTR3-Field'!AH215="O",'ENTR3-Field'!AH229="O"),"O",IF(AND('ENTR3-Field'!AH215='ENTR3-Field'!AH229,OR('ENTR3-Field'!AH215="K",'ENTR3-Field'!AH215="W",'ENTR3-Field'!AH215="M")), UPPER('ENTR3-Field'!AH215),"")))</f>
        <v/>
      </c>
      <c r="J1747" s="321" t="s">
        <v>184</v>
      </c>
      <c r="K1747" s="322" t="str">
        <f>IF(AND(ISBLANK('ENTR3-Field'!AG243),$L$1747&lt;&gt;"M"),"",'ENTR3-Field'!AG243)</f>
        <v/>
      </c>
      <c r="L1747" s="316" t="str">
        <f>IF(ISBLANK('ENTR3-Field'!AH243),"",'ENTR3-Field'!AH243)</f>
        <v/>
      </c>
      <c r="M1747" s="317" t="str">
        <f t="shared" si="28"/>
        <v>OK</v>
      </c>
      <c r="N1747" s="342"/>
    </row>
    <row r="1748" spans="1:14" ht="22.5" x14ac:dyDescent="0.2">
      <c r="A1748" s="316" t="s">
        <v>389</v>
      </c>
      <c r="B1748" s="316" t="s">
        <v>4686</v>
      </c>
      <c r="C1748" s="316" t="s">
        <v>215</v>
      </c>
      <c r="D1748" s="318" t="s">
        <v>4687</v>
      </c>
      <c r="E1748" s="321" t="s">
        <v>184</v>
      </c>
      <c r="F1748" s="316" t="s">
        <v>215</v>
      </c>
      <c r="G1748" s="318" t="s">
        <v>4688</v>
      </c>
      <c r="H1748" s="316" t="str">
        <f>IF(OR(AND('ENTR3-Field'!AG216="",'ENTR3-Field'!AH216=""),AND('ENTR3-Field'!AG230="",'ENTR3-Field'!AH230=""),AND('ENTR3-Field'!AH216="K",'ENTR3-Field'!AH230="K"),OR('ENTR3-Field'!AH216="O",'ENTR3-Field'!AH230="O")),"",SUM('ENTR3-Field'!AG216,'ENTR3-Field'!AG230))</f>
        <v/>
      </c>
      <c r="I1748" s="316" t="str">
        <f>IF(AND(OR(AND('ENTR3-Field'!AH216="O",'ENTR3-Field'!AH230="O"),AND('ENTR3-Field'!AH216="K",'ENTR3-Field'!AH230="K")),SUM('ENTR3-Field'!AG216,'ENTR3-Field'!AG230)=0,ISNUMBER('ENTR3-Field'!AG244)),"",IF(OR('ENTR3-Field'!AH216="O",'ENTR3-Field'!AH230="O"),"O",IF(AND('ENTR3-Field'!AH216='ENTR3-Field'!AH230,OR('ENTR3-Field'!AH216="K",'ENTR3-Field'!AH216="W",'ENTR3-Field'!AH216="M")), UPPER('ENTR3-Field'!AH216),"")))</f>
        <v/>
      </c>
      <c r="J1748" s="321" t="s">
        <v>184</v>
      </c>
      <c r="K1748" s="322" t="str">
        <f>IF(AND(ISBLANK('ENTR3-Field'!AG244),$L$1748&lt;&gt;"M"),"",'ENTR3-Field'!AG244)</f>
        <v/>
      </c>
      <c r="L1748" s="316" t="str">
        <f>IF(ISBLANK('ENTR3-Field'!AH244),"",'ENTR3-Field'!AH244)</f>
        <v/>
      </c>
      <c r="M1748" s="317" t="str">
        <f t="shared" si="28"/>
        <v>OK</v>
      </c>
      <c r="N1748" s="342"/>
    </row>
    <row r="1749" spans="1:14" ht="22.5" x14ac:dyDescent="0.2">
      <c r="A1749" s="316" t="s">
        <v>389</v>
      </c>
      <c r="B1749" s="316" t="s">
        <v>4689</v>
      </c>
      <c r="C1749" s="316" t="s">
        <v>215</v>
      </c>
      <c r="D1749" s="318" t="s">
        <v>4690</v>
      </c>
      <c r="E1749" s="321" t="s">
        <v>184</v>
      </c>
      <c r="F1749" s="316" t="s">
        <v>215</v>
      </c>
      <c r="G1749" s="318" t="s">
        <v>4691</v>
      </c>
      <c r="H1749" s="316" t="str">
        <f>IF(OR(AND('ENTR3-Field'!AG217="",'ENTR3-Field'!AH217=""),AND('ENTR3-Field'!AG231="",'ENTR3-Field'!AH231=""),AND('ENTR3-Field'!AH217="K",'ENTR3-Field'!AH231="K"),OR('ENTR3-Field'!AH217="O",'ENTR3-Field'!AH231="O")),"",SUM('ENTR3-Field'!AG217,'ENTR3-Field'!AG231))</f>
        <v/>
      </c>
      <c r="I1749" s="316" t="str">
        <f>IF(AND(OR(AND('ENTR3-Field'!AH217="O",'ENTR3-Field'!AH231="O"),AND('ENTR3-Field'!AH217="K",'ENTR3-Field'!AH231="K")),SUM('ENTR3-Field'!AG217,'ENTR3-Field'!AG231)=0,ISNUMBER('ENTR3-Field'!AG245)),"",IF(OR('ENTR3-Field'!AH217="O",'ENTR3-Field'!AH231="O"),"O",IF(AND('ENTR3-Field'!AH217='ENTR3-Field'!AH231,OR('ENTR3-Field'!AH217="K",'ENTR3-Field'!AH217="W",'ENTR3-Field'!AH217="M")), UPPER('ENTR3-Field'!AH217),"")))</f>
        <v/>
      </c>
      <c r="J1749" s="321" t="s">
        <v>184</v>
      </c>
      <c r="K1749" s="322" t="str">
        <f>IF(AND(ISBLANK('ENTR3-Field'!AG245),$L$1749&lt;&gt;"M"),"",'ENTR3-Field'!AG245)</f>
        <v/>
      </c>
      <c r="L1749" s="316" t="str">
        <f>IF(ISBLANK('ENTR3-Field'!AH245),"",'ENTR3-Field'!AH245)</f>
        <v/>
      </c>
      <c r="M1749" s="317" t="str">
        <f t="shared" si="28"/>
        <v>OK</v>
      </c>
      <c r="N1749" s="342"/>
    </row>
    <row r="1750" spans="1:14" ht="22.5" x14ac:dyDescent="0.2">
      <c r="A1750" s="316" t="s">
        <v>389</v>
      </c>
      <c r="B1750" s="316" t="s">
        <v>4692</v>
      </c>
      <c r="C1750" s="316" t="s">
        <v>215</v>
      </c>
      <c r="D1750" s="318" t="s">
        <v>4693</v>
      </c>
      <c r="E1750" s="321" t="s">
        <v>184</v>
      </c>
      <c r="F1750" s="316" t="s">
        <v>215</v>
      </c>
      <c r="G1750" s="318" t="s">
        <v>4694</v>
      </c>
      <c r="H1750" s="316" t="str">
        <f>IF(OR(AND('ENTR3-Field'!AG218="",'ENTR3-Field'!AH218=""),AND('ENTR3-Field'!AG232="",'ENTR3-Field'!AH232=""),AND('ENTR3-Field'!AH218="K",'ENTR3-Field'!AH232="K"),OR('ENTR3-Field'!AH218="O",'ENTR3-Field'!AH232="O")),"",SUM('ENTR3-Field'!AG218,'ENTR3-Field'!AG232))</f>
        <v/>
      </c>
      <c r="I1750" s="316" t="str">
        <f>IF(AND(OR(AND('ENTR3-Field'!AH218="O",'ENTR3-Field'!AH232="O"),AND('ENTR3-Field'!AH218="K",'ENTR3-Field'!AH232="K")),SUM('ENTR3-Field'!AG218,'ENTR3-Field'!AG232)=0,ISNUMBER('ENTR3-Field'!AG246)),"",IF(OR('ENTR3-Field'!AH218="O",'ENTR3-Field'!AH232="O"),"O",IF(AND('ENTR3-Field'!AH218='ENTR3-Field'!AH232,OR('ENTR3-Field'!AH218="K",'ENTR3-Field'!AH218="W",'ENTR3-Field'!AH218="M")), UPPER('ENTR3-Field'!AH218),"")))</f>
        <v/>
      </c>
      <c r="J1750" s="321" t="s">
        <v>184</v>
      </c>
      <c r="K1750" s="322" t="str">
        <f>IF(AND(ISBLANK('ENTR3-Field'!AG246),$L$1750&lt;&gt;"M"),"",'ENTR3-Field'!AG246)</f>
        <v/>
      </c>
      <c r="L1750" s="316" t="str">
        <f>IF(ISBLANK('ENTR3-Field'!AH246),"",'ENTR3-Field'!AH246)</f>
        <v/>
      </c>
      <c r="M1750" s="317" t="str">
        <f t="shared" si="28"/>
        <v>OK</v>
      </c>
      <c r="N1750" s="342"/>
    </row>
    <row r="1751" spans="1:14" ht="22.5" x14ac:dyDescent="0.2">
      <c r="A1751" s="316" t="s">
        <v>389</v>
      </c>
      <c r="B1751" s="316" t="s">
        <v>4695</v>
      </c>
      <c r="C1751" s="316" t="s">
        <v>215</v>
      </c>
      <c r="D1751" s="318" t="s">
        <v>4696</v>
      </c>
      <c r="E1751" s="321" t="s">
        <v>184</v>
      </c>
      <c r="F1751" s="316" t="s">
        <v>215</v>
      </c>
      <c r="G1751" s="318" t="s">
        <v>4697</v>
      </c>
      <c r="H1751" s="316" t="str">
        <f>IF(OR(AND('ENTR3-Field'!AG219="",'ENTR3-Field'!AH219=""),AND('ENTR3-Field'!AG233="",'ENTR3-Field'!AH233=""),AND('ENTR3-Field'!AH219="K",'ENTR3-Field'!AH233="K"),OR('ENTR3-Field'!AH219="O",'ENTR3-Field'!AH233="O")),"",SUM('ENTR3-Field'!AG219,'ENTR3-Field'!AG233))</f>
        <v/>
      </c>
      <c r="I1751" s="316" t="str">
        <f>IF(AND(OR(AND('ENTR3-Field'!AH219="O",'ENTR3-Field'!AH233="O"),AND('ENTR3-Field'!AH219="K",'ENTR3-Field'!AH233="K")),SUM('ENTR3-Field'!AG219,'ENTR3-Field'!AG233)=0,ISNUMBER('ENTR3-Field'!AG247)),"",IF(OR('ENTR3-Field'!AH219="O",'ENTR3-Field'!AH233="O"),"O",IF(AND('ENTR3-Field'!AH219='ENTR3-Field'!AH233,OR('ENTR3-Field'!AH219="K",'ENTR3-Field'!AH219="W",'ENTR3-Field'!AH219="M")), UPPER('ENTR3-Field'!AH219),"")))</f>
        <v/>
      </c>
      <c r="J1751" s="321" t="s">
        <v>184</v>
      </c>
      <c r="K1751" s="322" t="str">
        <f>IF(AND(ISBLANK('ENTR3-Field'!AG247),$L$1751&lt;&gt;"M"),"",'ENTR3-Field'!AG247)</f>
        <v/>
      </c>
      <c r="L1751" s="316" t="str">
        <f>IF(ISBLANK('ENTR3-Field'!AH247),"",'ENTR3-Field'!AH247)</f>
        <v/>
      </c>
      <c r="M1751" s="317" t="str">
        <f t="shared" si="28"/>
        <v>OK</v>
      </c>
      <c r="N1751" s="342"/>
    </row>
    <row r="1752" spans="1:14" ht="22.5" x14ac:dyDescent="0.2">
      <c r="A1752" s="316" t="s">
        <v>389</v>
      </c>
      <c r="B1752" s="316" t="s">
        <v>4698</v>
      </c>
      <c r="C1752" s="316" t="s">
        <v>215</v>
      </c>
      <c r="D1752" s="318" t="s">
        <v>4699</v>
      </c>
      <c r="E1752" s="321" t="s">
        <v>184</v>
      </c>
      <c r="F1752" s="316" t="s">
        <v>215</v>
      </c>
      <c r="G1752" s="318" t="s">
        <v>4700</v>
      </c>
      <c r="H1752" s="316" t="str">
        <f>IF(OR(AND('ENTR3-Field'!AG220="",'ENTR3-Field'!AH220=""),AND('ENTR3-Field'!AG234="",'ENTR3-Field'!AH234=""),AND('ENTR3-Field'!AH220="K",'ENTR3-Field'!AH234="K"),OR('ENTR3-Field'!AH220="O",'ENTR3-Field'!AH234="O")),"",SUM('ENTR3-Field'!AG220,'ENTR3-Field'!AG234))</f>
        <v/>
      </c>
      <c r="I1752" s="316" t="str">
        <f>IF(AND(OR(AND('ENTR3-Field'!AH220="O",'ENTR3-Field'!AH234="O"),AND('ENTR3-Field'!AH220="K",'ENTR3-Field'!AH234="K")),SUM('ENTR3-Field'!AG220,'ENTR3-Field'!AG234)=0,ISNUMBER('ENTR3-Field'!AG248)),"",IF(OR('ENTR3-Field'!AH220="O",'ENTR3-Field'!AH234="O"),"O",IF(AND('ENTR3-Field'!AH220='ENTR3-Field'!AH234,OR('ENTR3-Field'!AH220="K",'ENTR3-Field'!AH220="W",'ENTR3-Field'!AH220="M")), UPPER('ENTR3-Field'!AH220),"")))</f>
        <v/>
      </c>
      <c r="J1752" s="321" t="s">
        <v>184</v>
      </c>
      <c r="K1752" s="322" t="str">
        <f>IF(AND(ISBLANK('ENTR3-Field'!AG248),$L$1752&lt;&gt;"M"),"",'ENTR3-Field'!AG248)</f>
        <v/>
      </c>
      <c r="L1752" s="316" t="str">
        <f>IF(ISBLANK('ENTR3-Field'!AH248),"",'ENTR3-Field'!AH248)</f>
        <v/>
      </c>
      <c r="M1752" s="317" t="str">
        <f t="shared" si="28"/>
        <v>OK</v>
      </c>
      <c r="N1752" s="342"/>
    </row>
    <row r="1753" spans="1:14" ht="22.5" x14ac:dyDescent="0.2">
      <c r="A1753" s="316" t="s">
        <v>389</v>
      </c>
      <c r="B1753" s="316" t="s">
        <v>4701</v>
      </c>
      <c r="C1753" s="316" t="s">
        <v>215</v>
      </c>
      <c r="D1753" s="318" t="s">
        <v>4702</v>
      </c>
      <c r="E1753" s="321" t="s">
        <v>184</v>
      </c>
      <c r="F1753" s="316" t="s">
        <v>215</v>
      </c>
      <c r="G1753" s="318" t="s">
        <v>4703</v>
      </c>
      <c r="H1753" s="316" t="str">
        <f>IF(OR(AND('ENTR3-Field'!AG221="",'ENTR3-Field'!AH221=""),AND('ENTR3-Field'!AG235="",'ENTR3-Field'!AH235=""),AND('ENTR3-Field'!AH221="K",'ENTR3-Field'!AH235="K"),OR('ENTR3-Field'!AH221="O",'ENTR3-Field'!AH235="O")),"",SUM('ENTR3-Field'!AG221,'ENTR3-Field'!AG235))</f>
        <v/>
      </c>
      <c r="I1753" s="316" t="str">
        <f>IF(AND(OR(AND('ENTR3-Field'!AH221="O",'ENTR3-Field'!AH235="O"),AND('ENTR3-Field'!AH221="K",'ENTR3-Field'!AH235="K")),SUM('ENTR3-Field'!AG221,'ENTR3-Field'!AG235)=0,ISNUMBER('ENTR3-Field'!AG249)),"",IF(OR('ENTR3-Field'!AH221="O",'ENTR3-Field'!AH235="O"),"O",IF(AND('ENTR3-Field'!AH221='ENTR3-Field'!AH235,OR('ENTR3-Field'!AH221="K",'ENTR3-Field'!AH221="W",'ENTR3-Field'!AH221="M")), UPPER('ENTR3-Field'!AH221),"")))</f>
        <v/>
      </c>
      <c r="J1753" s="321" t="s">
        <v>184</v>
      </c>
      <c r="K1753" s="322" t="str">
        <f>IF(AND(ISBLANK('ENTR3-Field'!AG249),$L$1753&lt;&gt;"M"),"",'ENTR3-Field'!AG249)</f>
        <v/>
      </c>
      <c r="L1753" s="316" t="str">
        <f>IF(ISBLANK('ENTR3-Field'!AH249),"",'ENTR3-Field'!AH249)</f>
        <v/>
      </c>
      <c r="M1753" s="317" t="str">
        <f t="shared" si="28"/>
        <v>OK</v>
      </c>
      <c r="N1753" s="342"/>
    </row>
    <row r="1754" spans="1:14" x14ac:dyDescent="0.2">
      <c r="A1754" s="316" t="s">
        <v>389</v>
      </c>
      <c r="B1754" s="316" t="s">
        <v>4704</v>
      </c>
      <c r="C1754" s="316" t="s">
        <v>215</v>
      </c>
      <c r="D1754" s="318" t="s">
        <v>4705</v>
      </c>
      <c r="E1754" s="321" t="s">
        <v>184</v>
      </c>
      <c r="F1754" s="316" t="s">
        <v>215</v>
      </c>
      <c r="G1754" s="318" t="s">
        <v>977</v>
      </c>
      <c r="H1754" s="316" t="str">
        <f>IF(OR(AND('ENTR3-Field'!AJ31="",'ENTR3-Field'!AK31=""),AND('ENTR3-Field'!AJ90="",'ENTR3-Field'!AK90=""),AND('ENTR3-Field'!AK31="K",'ENTR3-Field'!AK90="K"),OR('ENTR3-Field'!AK31="O",'ENTR3-Field'!AK90="O")),"",SUM('ENTR3-Field'!AJ31,'ENTR3-Field'!AJ90))</f>
        <v/>
      </c>
      <c r="I1754" s="316" t="str">
        <f>IF(AND(OR(AND('ENTR3-Field'!AK31="O",'ENTR3-Field'!AK90="O"),AND('ENTR3-Field'!AK31="K",'ENTR3-Field'!AK90="K")),SUM('ENTR3-Field'!AJ31,'ENTR3-Field'!AJ90)=0,ISNUMBER('ENTR3-Field'!AJ149)),"",IF(OR('ENTR3-Field'!AK31="O",'ENTR3-Field'!AK90="O"),"O",IF(AND('ENTR3-Field'!AK31='ENTR3-Field'!AK90,OR('ENTR3-Field'!AK31="K",'ENTR3-Field'!AK31="W",'ENTR3-Field'!AK31="M")), UPPER('ENTR3-Field'!AK31),"")))</f>
        <v/>
      </c>
      <c r="J1754" s="321" t="s">
        <v>184</v>
      </c>
      <c r="K1754" s="322" t="str">
        <f>IF(AND(ISBLANK('ENTR3-Field'!AJ149),$L$1754&lt;&gt;"M"),"",'ENTR3-Field'!AJ149)</f>
        <v/>
      </c>
      <c r="L1754" s="316" t="str">
        <f>IF(ISBLANK('ENTR3-Field'!AK149),"",'ENTR3-Field'!AK149)</f>
        <v/>
      </c>
      <c r="M1754" s="317" t="str">
        <f t="shared" si="28"/>
        <v>OK</v>
      </c>
      <c r="N1754" s="342"/>
    </row>
    <row r="1755" spans="1:14" x14ac:dyDescent="0.2">
      <c r="A1755" s="316" t="s">
        <v>389</v>
      </c>
      <c r="B1755" s="316" t="s">
        <v>4706</v>
      </c>
      <c r="C1755" s="316" t="s">
        <v>215</v>
      </c>
      <c r="D1755" s="318" t="s">
        <v>4707</v>
      </c>
      <c r="E1755" s="321" t="s">
        <v>184</v>
      </c>
      <c r="F1755" s="316" t="s">
        <v>215</v>
      </c>
      <c r="G1755" s="318" t="s">
        <v>980</v>
      </c>
      <c r="H1755" s="316" t="str">
        <f>IF(OR(AND('ENTR3-Field'!AJ32="",'ENTR3-Field'!AK32=""),AND('ENTR3-Field'!AJ91="",'ENTR3-Field'!AK91=""),AND('ENTR3-Field'!AK32="K",'ENTR3-Field'!AK91="K"),OR('ENTR3-Field'!AK32="O",'ENTR3-Field'!AK91="O")),"",SUM('ENTR3-Field'!AJ32,'ENTR3-Field'!AJ91))</f>
        <v/>
      </c>
      <c r="I1755" s="316" t="str">
        <f>IF(AND(OR(AND('ENTR3-Field'!AK32="O",'ENTR3-Field'!AK91="O"),AND('ENTR3-Field'!AK32="K",'ENTR3-Field'!AK91="K")),SUM('ENTR3-Field'!AJ32,'ENTR3-Field'!AJ91)=0,ISNUMBER('ENTR3-Field'!AJ150)),"",IF(OR('ENTR3-Field'!AK32="O",'ENTR3-Field'!AK91="O"),"O",IF(AND('ENTR3-Field'!AK32='ENTR3-Field'!AK91,OR('ENTR3-Field'!AK32="K",'ENTR3-Field'!AK32="W",'ENTR3-Field'!AK32="M")), UPPER('ENTR3-Field'!AK32),"")))</f>
        <v/>
      </c>
      <c r="J1755" s="321" t="s">
        <v>184</v>
      </c>
      <c r="K1755" s="322" t="str">
        <f>IF(AND(ISBLANK('ENTR3-Field'!AJ150),$L$1755&lt;&gt;"M"),"",'ENTR3-Field'!AJ150)</f>
        <v/>
      </c>
      <c r="L1755" s="316" t="str">
        <f>IF(ISBLANK('ENTR3-Field'!AK150),"",'ENTR3-Field'!AK150)</f>
        <v/>
      </c>
      <c r="M1755" s="317" t="str">
        <f t="shared" si="28"/>
        <v>OK</v>
      </c>
      <c r="N1755" s="342"/>
    </row>
    <row r="1756" spans="1:14" x14ac:dyDescent="0.2">
      <c r="A1756" s="316" t="s">
        <v>389</v>
      </c>
      <c r="B1756" s="316" t="s">
        <v>4708</v>
      </c>
      <c r="C1756" s="316" t="s">
        <v>215</v>
      </c>
      <c r="D1756" s="318" t="s">
        <v>4709</v>
      </c>
      <c r="E1756" s="321" t="s">
        <v>184</v>
      </c>
      <c r="F1756" s="316" t="s">
        <v>215</v>
      </c>
      <c r="G1756" s="318" t="s">
        <v>983</v>
      </c>
      <c r="H1756" s="316" t="str">
        <f>IF(OR(AND('ENTR3-Field'!AJ33="",'ENTR3-Field'!AK33=""),AND('ENTR3-Field'!AJ92="",'ENTR3-Field'!AK92=""),AND('ENTR3-Field'!AK33="K",'ENTR3-Field'!AK92="K"),OR('ENTR3-Field'!AK33="O",'ENTR3-Field'!AK92="O")),"",SUM('ENTR3-Field'!AJ33,'ENTR3-Field'!AJ92))</f>
        <v/>
      </c>
      <c r="I1756" s="316" t="str">
        <f>IF(AND(OR(AND('ENTR3-Field'!AK33="O",'ENTR3-Field'!AK92="O"),AND('ENTR3-Field'!AK33="K",'ENTR3-Field'!AK92="K")),SUM('ENTR3-Field'!AJ33,'ENTR3-Field'!AJ92)=0,ISNUMBER('ENTR3-Field'!AJ151)),"",IF(OR('ENTR3-Field'!AK33="O",'ENTR3-Field'!AK92="O"),"O",IF(AND('ENTR3-Field'!AK33='ENTR3-Field'!AK92,OR('ENTR3-Field'!AK33="K",'ENTR3-Field'!AK33="W",'ENTR3-Field'!AK33="M")), UPPER('ENTR3-Field'!AK33),"")))</f>
        <v/>
      </c>
      <c r="J1756" s="321" t="s">
        <v>184</v>
      </c>
      <c r="K1756" s="322" t="str">
        <f>IF(AND(ISBLANK('ENTR3-Field'!AJ151),$L$1756&lt;&gt;"M"),"",'ENTR3-Field'!AJ151)</f>
        <v/>
      </c>
      <c r="L1756" s="316" t="str">
        <f>IF(ISBLANK('ENTR3-Field'!AK151),"",'ENTR3-Field'!AK151)</f>
        <v/>
      </c>
      <c r="M1756" s="317" t="str">
        <f t="shared" si="28"/>
        <v>OK</v>
      </c>
      <c r="N1756" s="342"/>
    </row>
    <row r="1757" spans="1:14" x14ac:dyDescent="0.2">
      <c r="A1757" s="316" t="s">
        <v>389</v>
      </c>
      <c r="B1757" s="316" t="s">
        <v>4710</v>
      </c>
      <c r="C1757" s="316" t="s">
        <v>215</v>
      </c>
      <c r="D1757" s="318" t="s">
        <v>4711</v>
      </c>
      <c r="E1757" s="321" t="s">
        <v>184</v>
      </c>
      <c r="F1757" s="316" t="s">
        <v>215</v>
      </c>
      <c r="G1757" s="318" t="s">
        <v>986</v>
      </c>
      <c r="H1757" s="316" t="str">
        <f>IF(OR(AND('ENTR3-Field'!AJ34="",'ENTR3-Field'!AK34=""),AND('ENTR3-Field'!AJ93="",'ENTR3-Field'!AK93=""),AND('ENTR3-Field'!AK34="K",'ENTR3-Field'!AK93="K"),OR('ENTR3-Field'!AK34="O",'ENTR3-Field'!AK93="O")),"",SUM('ENTR3-Field'!AJ34,'ENTR3-Field'!AJ93))</f>
        <v/>
      </c>
      <c r="I1757" s="316" t="str">
        <f>IF(AND(OR(AND('ENTR3-Field'!AK34="O",'ENTR3-Field'!AK93="O"),AND('ENTR3-Field'!AK34="K",'ENTR3-Field'!AK93="K")),SUM('ENTR3-Field'!AJ34,'ENTR3-Field'!AJ93)=0,ISNUMBER('ENTR3-Field'!AJ152)),"",IF(OR('ENTR3-Field'!AK34="O",'ENTR3-Field'!AK93="O"),"O",IF(AND('ENTR3-Field'!AK34='ENTR3-Field'!AK93,OR('ENTR3-Field'!AK34="K",'ENTR3-Field'!AK34="W",'ENTR3-Field'!AK34="M")), UPPER('ENTR3-Field'!AK34),"")))</f>
        <v/>
      </c>
      <c r="J1757" s="321" t="s">
        <v>184</v>
      </c>
      <c r="K1757" s="322" t="str">
        <f>IF(AND(ISBLANK('ENTR3-Field'!AJ152),$L$1757&lt;&gt;"M"),"",'ENTR3-Field'!AJ152)</f>
        <v/>
      </c>
      <c r="L1757" s="316" t="str">
        <f>IF(ISBLANK('ENTR3-Field'!AK152),"",'ENTR3-Field'!AK152)</f>
        <v/>
      </c>
      <c r="M1757" s="317" t="str">
        <f t="shared" si="28"/>
        <v>OK</v>
      </c>
      <c r="N1757" s="342"/>
    </row>
    <row r="1758" spans="1:14" x14ac:dyDescent="0.2">
      <c r="A1758" s="316" t="s">
        <v>389</v>
      </c>
      <c r="B1758" s="316" t="s">
        <v>4712</v>
      </c>
      <c r="C1758" s="316" t="s">
        <v>215</v>
      </c>
      <c r="D1758" s="318" t="s">
        <v>4713</v>
      </c>
      <c r="E1758" s="321" t="s">
        <v>184</v>
      </c>
      <c r="F1758" s="316" t="s">
        <v>215</v>
      </c>
      <c r="G1758" s="318" t="s">
        <v>989</v>
      </c>
      <c r="H1758" s="316" t="str">
        <f>IF(OR(AND('ENTR3-Field'!AJ35="",'ENTR3-Field'!AK35=""),AND('ENTR3-Field'!AJ94="",'ENTR3-Field'!AK94=""),AND('ENTR3-Field'!AK35="K",'ENTR3-Field'!AK94="K"),OR('ENTR3-Field'!AK35="O",'ENTR3-Field'!AK94="O")),"",SUM('ENTR3-Field'!AJ35,'ENTR3-Field'!AJ94))</f>
        <v/>
      </c>
      <c r="I1758" s="316" t="str">
        <f>IF(AND(OR(AND('ENTR3-Field'!AK35="O",'ENTR3-Field'!AK94="O"),AND('ENTR3-Field'!AK35="K",'ENTR3-Field'!AK94="K")),SUM('ENTR3-Field'!AJ35,'ENTR3-Field'!AJ94)=0,ISNUMBER('ENTR3-Field'!AJ153)),"",IF(OR('ENTR3-Field'!AK35="O",'ENTR3-Field'!AK94="O"),"O",IF(AND('ENTR3-Field'!AK35='ENTR3-Field'!AK94,OR('ENTR3-Field'!AK35="K",'ENTR3-Field'!AK35="W",'ENTR3-Field'!AK35="M")), UPPER('ENTR3-Field'!AK35),"")))</f>
        <v/>
      </c>
      <c r="J1758" s="321" t="s">
        <v>184</v>
      </c>
      <c r="K1758" s="322" t="str">
        <f>IF(AND(ISBLANK('ENTR3-Field'!AJ153),$L$1758&lt;&gt;"M"),"",'ENTR3-Field'!AJ153)</f>
        <v/>
      </c>
      <c r="L1758" s="316" t="str">
        <f>IF(ISBLANK('ENTR3-Field'!AK153),"",'ENTR3-Field'!AK153)</f>
        <v/>
      </c>
      <c r="M1758" s="317" t="str">
        <f t="shared" si="28"/>
        <v>OK</v>
      </c>
      <c r="N1758" s="342"/>
    </row>
    <row r="1759" spans="1:14" x14ac:dyDescent="0.2">
      <c r="A1759" s="316" t="s">
        <v>389</v>
      </c>
      <c r="B1759" s="316" t="s">
        <v>4714</v>
      </c>
      <c r="C1759" s="316" t="s">
        <v>215</v>
      </c>
      <c r="D1759" s="318" t="s">
        <v>4715</v>
      </c>
      <c r="E1759" s="321" t="s">
        <v>184</v>
      </c>
      <c r="F1759" s="316" t="s">
        <v>215</v>
      </c>
      <c r="G1759" s="318" t="s">
        <v>992</v>
      </c>
      <c r="H1759" s="316" t="str">
        <f>IF(OR(AND('ENTR3-Field'!AJ36="",'ENTR3-Field'!AK36=""),AND('ENTR3-Field'!AJ95="",'ENTR3-Field'!AK95=""),AND('ENTR3-Field'!AK36="K",'ENTR3-Field'!AK95="K"),OR('ENTR3-Field'!AK36="O",'ENTR3-Field'!AK95="O")),"",SUM('ENTR3-Field'!AJ36,'ENTR3-Field'!AJ95))</f>
        <v/>
      </c>
      <c r="I1759" s="316" t="str">
        <f>IF(AND(OR(AND('ENTR3-Field'!AK36="O",'ENTR3-Field'!AK95="O"),AND('ENTR3-Field'!AK36="K",'ENTR3-Field'!AK95="K")),SUM('ENTR3-Field'!AJ36,'ENTR3-Field'!AJ95)=0,ISNUMBER('ENTR3-Field'!AJ154)),"",IF(OR('ENTR3-Field'!AK36="O",'ENTR3-Field'!AK95="O"),"O",IF(AND('ENTR3-Field'!AK36='ENTR3-Field'!AK95,OR('ENTR3-Field'!AK36="K",'ENTR3-Field'!AK36="W",'ENTR3-Field'!AK36="M")), UPPER('ENTR3-Field'!AK36),"")))</f>
        <v/>
      </c>
      <c r="J1759" s="321" t="s">
        <v>184</v>
      </c>
      <c r="K1759" s="322" t="str">
        <f>IF(AND(ISBLANK('ENTR3-Field'!AJ154),$L$1759&lt;&gt;"M"),"",'ENTR3-Field'!AJ154)</f>
        <v/>
      </c>
      <c r="L1759" s="316" t="str">
        <f>IF(ISBLANK('ENTR3-Field'!AK154),"",'ENTR3-Field'!AK154)</f>
        <v/>
      </c>
      <c r="M1759" s="317" t="str">
        <f t="shared" si="28"/>
        <v>OK</v>
      </c>
      <c r="N1759" s="342"/>
    </row>
    <row r="1760" spans="1:14" x14ac:dyDescent="0.2">
      <c r="A1760" s="316" t="s">
        <v>389</v>
      </c>
      <c r="B1760" s="316" t="s">
        <v>4716</v>
      </c>
      <c r="C1760" s="316" t="s">
        <v>215</v>
      </c>
      <c r="D1760" s="318" t="s">
        <v>4717</v>
      </c>
      <c r="E1760" s="321" t="s">
        <v>184</v>
      </c>
      <c r="F1760" s="316" t="s">
        <v>215</v>
      </c>
      <c r="G1760" s="318" t="s">
        <v>995</v>
      </c>
      <c r="H1760" s="316" t="str">
        <f>IF(OR(AND('ENTR3-Field'!AJ37="",'ENTR3-Field'!AK37=""),AND('ENTR3-Field'!AJ96="",'ENTR3-Field'!AK96=""),AND('ENTR3-Field'!AK37="K",'ENTR3-Field'!AK96="K"),OR('ENTR3-Field'!AK37="O",'ENTR3-Field'!AK96="O")),"",SUM('ENTR3-Field'!AJ37,'ENTR3-Field'!AJ96))</f>
        <v/>
      </c>
      <c r="I1760" s="316" t="str">
        <f>IF(AND(OR(AND('ENTR3-Field'!AK37="O",'ENTR3-Field'!AK96="O"),AND('ENTR3-Field'!AK37="K",'ENTR3-Field'!AK96="K")),SUM('ENTR3-Field'!AJ37,'ENTR3-Field'!AJ96)=0,ISNUMBER('ENTR3-Field'!AJ155)),"",IF(OR('ENTR3-Field'!AK37="O",'ENTR3-Field'!AK96="O"),"O",IF(AND('ENTR3-Field'!AK37='ENTR3-Field'!AK96,OR('ENTR3-Field'!AK37="K",'ENTR3-Field'!AK37="W",'ENTR3-Field'!AK37="M")), UPPER('ENTR3-Field'!AK37),"")))</f>
        <v/>
      </c>
      <c r="J1760" s="321" t="s">
        <v>184</v>
      </c>
      <c r="K1760" s="322" t="str">
        <f>IF(AND(ISBLANK('ENTR3-Field'!AJ155),$L$1760&lt;&gt;"M"),"",'ENTR3-Field'!AJ155)</f>
        <v/>
      </c>
      <c r="L1760" s="316" t="str">
        <f>IF(ISBLANK('ENTR3-Field'!AK155),"",'ENTR3-Field'!AK155)</f>
        <v/>
      </c>
      <c r="M1760" s="317" t="str">
        <f t="shared" si="28"/>
        <v>OK</v>
      </c>
      <c r="N1760" s="342"/>
    </row>
    <row r="1761" spans="1:14" x14ac:dyDescent="0.2">
      <c r="A1761" s="316" t="s">
        <v>389</v>
      </c>
      <c r="B1761" s="316" t="s">
        <v>4718</v>
      </c>
      <c r="C1761" s="316" t="s">
        <v>215</v>
      </c>
      <c r="D1761" s="318" t="s">
        <v>4719</v>
      </c>
      <c r="E1761" s="321" t="s">
        <v>184</v>
      </c>
      <c r="F1761" s="316" t="s">
        <v>215</v>
      </c>
      <c r="G1761" s="318" t="s">
        <v>998</v>
      </c>
      <c r="H1761" s="316" t="str">
        <f>IF(OR(AND('ENTR3-Field'!AJ38="",'ENTR3-Field'!AK38=""),AND('ENTR3-Field'!AJ97="",'ENTR3-Field'!AK97=""),AND('ENTR3-Field'!AK38="K",'ENTR3-Field'!AK97="K"),OR('ENTR3-Field'!AK38="O",'ENTR3-Field'!AK97="O")),"",SUM('ENTR3-Field'!AJ38,'ENTR3-Field'!AJ97))</f>
        <v/>
      </c>
      <c r="I1761" s="316" t="str">
        <f>IF(AND(OR(AND('ENTR3-Field'!AK38="O",'ENTR3-Field'!AK97="O"),AND('ENTR3-Field'!AK38="K",'ENTR3-Field'!AK97="K")),SUM('ENTR3-Field'!AJ38,'ENTR3-Field'!AJ97)=0,ISNUMBER('ENTR3-Field'!AJ156)),"",IF(OR('ENTR3-Field'!AK38="O",'ENTR3-Field'!AK97="O"),"O",IF(AND('ENTR3-Field'!AK38='ENTR3-Field'!AK97,OR('ENTR3-Field'!AK38="K",'ENTR3-Field'!AK38="W",'ENTR3-Field'!AK38="M")), UPPER('ENTR3-Field'!AK38),"")))</f>
        <v/>
      </c>
      <c r="J1761" s="321" t="s">
        <v>184</v>
      </c>
      <c r="K1761" s="322" t="str">
        <f>IF(AND(ISBLANK('ENTR3-Field'!AJ156),$L$1761&lt;&gt;"M"),"",'ENTR3-Field'!AJ156)</f>
        <v/>
      </c>
      <c r="L1761" s="316" t="str">
        <f>IF(ISBLANK('ENTR3-Field'!AK156),"",'ENTR3-Field'!AK156)</f>
        <v/>
      </c>
      <c r="M1761" s="317" t="str">
        <f t="shared" si="28"/>
        <v>OK</v>
      </c>
      <c r="N1761" s="342"/>
    </row>
    <row r="1762" spans="1:14" x14ac:dyDescent="0.2">
      <c r="A1762" s="316" t="s">
        <v>389</v>
      </c>
      <c r="B1762" s="316" t="s">
        <v>4720</v>
      </c>
      <c r="C1762" s="316" t="s">
        <v>215</v>
      </c>
      <c r="D1762" s="318" t="s">
        <v>4721</v>
      </c>
      <c r="E1762" s="321" t="s">
        <v>184</v>
      </c>
      <c r="F1762" s="316" t="s">
        <v>215</v>
      </c>
      <c r="G1762" s="318" t="s">
        <v>1001</v>
      </c>
      <c r="H1762" s="316" t="str">
        <f>IF(OR(AND('ENTR3-Field'!AJ39="",'ENTR3-Field'!AK39=""),AND('ENTR3-Field'!AJ98="",'ENTR3-Field'!AK98=""),AND('ENTR3-Field'!AK39="K",'ENTR3-Field'!AK98="K"),OR('ENTR3-Field'!AK39="O",'ENTR3-Field'!AK98="O")),"",SUM('ENTR3-Field'!AJ39,'ENTR3-Field'!AJ98))</f>
        <v/>
      </c>
      <c r="I1762" s="316" t="str">
        <f>IF(AND(OR(AND('ENTR3-Field'!AK39="O",'ENTR3-Field'!AK98="O"),AND('ENTR3-Field'!AK39="K",'ENTR3-Field'!AK98="K")),SUM('ENTR3-Field'!AJ39,'ENTR3-Field'!AJ98)=0,ISNUMBER('ENTR3-Field'!AJ157)),"",IF(OR('ENTR3-Field'!AK39="O",'ENTR3-Field'!AK98="O"),"O",IF(AND('ENTR3-Field'!AK39='ENTR3-Field'!AK98,OR('ENTR3-Field'!AK39="K",'ENTR3-Field'!AK39="W",'ENTR3-Field'!AK39="M")), UPPER('ENTR3-Field'!AK39),"")))</f>
        <v/>
      </c>
      <c r="J1762" s="321" t="s">
        <v>184</v>
      </c>
      <c r="K1762" s="322" t="str">
        <f>IF(AND(ISBLANK('ENTR3-Field'!AJ157),$L$1762&lt;&gt;"M"),"",'ENTR3-Field'!AJ157)</f>
        <v/>
      </c>
      <c r="L1762" s="316" t="str">
        <f>IF(ISBLANK('ENTR3-Field'!AK157),"",'ENTR3-Field'!AK157)</f>
        <v/>
      </c>
      <c r="M1762" s="317" t="str">
        <f t="shared" si="28"/>
        <v>OK</v>
      </c>
      <c r="N1762" s="342"/>
    </row>
    <row r="1763" spans="1:14" x14ac:dyDescent="0.2">
      <c r="A1763" s="316" t="s">
        <v>389</v>
      </c>
      <c r="B1763" s="316" t="s">
        <v>4722</v>
      </c>
      <c r="C1763" s="316" t="s">
        <v>215</v>
      </c>
      <c r="D1763" s="318" t="s">
        <v>4723</v>
      </c>
      <c r="E1763" s="321" t="s">
        <v>184</v>
      </c>
      <c r="F1763" s="316" t="s">
        <v>215</v>
      </c>
      <c r="G1763" s="318" t="s">
        <v>1004</v>
      </c>
      <c r="H1763" s="316" t="str">
        <f>IF(OR(AND('ENTR3-Field'!AJ40="",'ENTR3-Field'!AK40=""),AND('ENTR3-Field'!AJ99="",'ENTR3-Field'!AK99=""),AND('ENTR3-Field'!AK40="K",'ENTR3-Field'!AK99="K"),OR('ENTR3-Field'!AK40="O",'ENTR3-Field'!AK99="O")),"",SUM('ENTR3-Field'!AJ40,'ENTR3-Field'!AJ99))</f>
        <v/>
      </c>
      <c r="I1763" s="316" t="str">
        <f>IF(AND(OR(AND('ENTR3-Field'!AK40="O",'ENTR3-Field'!AK99="O"),AND('ENTR3-Field'!AK40="K",'ENTR3-Field'!AK99="K")),SUM('ENTR3-Field'!AJ40,'ENTR3-Field'!AJ99)=0,ISNUMBER('ENTR3-Field'!AJ158)),"",IF(OR('ENTR3-Field'!AK40="O",'ENTR3-Field'!AK99="O"),"O",IF(AND('ENTR3-Field'!AK40='ENTR3-Field'!AK99,OR('ENTR3-Field'!AK40="K",'ENTR3-Field'!AK40="W",'ENTR3-Field'!AK40="M")), UPPER('ENTR3-Field'!AK40),"")))</f>
        <v/>
      </c>
      <c r="J1763" s="321" t="s">
        <v>184</v>
      </c>
      <c r="K1763" s="322" t="str">
        <f>IF(AND(ISBLANK('ENTR3-Field'!AJ158),$L$1763&lt;&gt;"M"),"",'ENTR3-Field'!AJ158)</f>
        <v/>
      </c>
      <c r="L1763" s="316" t="str">
        <f>IF(ISBLANK('ENTR3-Field'!AK158),"",'ENTR3-Field'!AK158)</f>
        <v/>
      </c>
      <c r="M1763" s="317" t="str">
        <f t="shared" si="28"/>
        <v>OK</v>
      </c>
      <c r="N1763" s="342"/>
    </row>
    <row r="1764" spans="1:14" x14ac:dyDescent="0.2">
      <c r="A1764" s="316" t="s">
        <v>389</v>
      </c>
      <c r="B1764" s="316" t="s">
        <v>4724</v>
      </c>
      <c r="C1764" s="316" t="s">
        <v>215</v>
      </c>
      <c r="D1764" s="318" t="s">
        <v>4725</v>
      </c>
      <c r="E1764" s="321" t="s">
        <v>184</v>
      </c>
      <c r="F1764" s="316" t="s">
        <v>215</v>
      </c>
      <c r="G1764" s="318" t="s">
        <v>1007</v>
      </c>
      <c r="H1764" s="316" t="str">
        <f>IF(OR(AND('ENTR3-Field'!AJ41="",'ENTR3-Field'!AK41=""),AND('ENTR3-Field'!AJ100="",'ENTR3-Field'!AK100=""),AND('ENTR3-Field'!AK41="K",'ENTR3-Field'!AK100="K"),OR('ENTR3-Field'!AK41="O",'ENTR3-Field'!AK100="O")),"",SUM('ENTR3-Field'!AJ41,'ENTR3-Field'!AJ100))</f>
        <v/>
      </c>
      <c r="I1764" s="316" t="str">
        <f>IF(AND(OR(AND('ENTR3-Field'!AK41="O",'ENTR3-Field'!AK100="O"),AND('ENTR3-Field'!AK41="K",'ENTR3-Field'!AK100="K")),SUM('ENTR3-Field'!AJ41,'ENTR3-Field'!AJ100)=0,ISNUMBER('ENTR3-Field'!AJ159)),"",IF(OR('ENTR3-Field'!AK41="O",'ENTR3-Field'!AK100="O"),"O",IF(AND('ENTR3-Field'!AK41='ENTR3-Field'!AK100,OR('ENTR3-Field'!AK41="K",'ENTR3-Field'!AK41="W",'ENTR3-Field'!AK41="M")), UPPER('ENTR3-Field'!AK41),"")))</f>
        <v/>
      </c>
      <c r="J1764" s="321" t="s">
        <v>184</v>
      </c>
      <c r="K1764" s="322" t="str">
        <f>IF(AND(ISBLANK('ENTR3-Field'!AJ159),$L$1764&lt;&gt;"M"),"",'ENTR3-Field'!AJ159)</f>
        <v/>
      </c>
      <c r="L1764" s="316" t="str">
        <f>IF(ISBLANK('ENTR3-Field'!AK159),"",'ENTR3-Field'!AK159)</f>
        <v/>
      </c>
      <c r="M1764" s="317" t="str">
        <f t="shared" si="28"/>
        <v>OK</v>
      </c>
      <c r="N1764" s="342"/>
    </row>
    <row r="1765" spans="1:14" x14ac:dyDescent="0.2">
      <c r="A1765" s="316" t="s">
        <v>389</v>
      </c>
      <c r="B1765" s="316" t="s">
        <v>4726</v>
      </c>
      <c r="C1765" s="316" t="s">
        <v>215</v>
      </c>
      <c r="D1765" s="318" t="s">
        <v>4727</v>
      </c>
      <c r="E1765" s="321" t="s">
        <v>184</v>
      </c>
      <c r="F1765" s="316" t="s">
        <v>215</v>
      </c>
      <c r="G1765" s="318" t="s">
        <v>1010</v>
      </c>
      <c r="H1765" s="316" t="str">
        <f>IF(OR(AND('ENTR3-Field'!AJ42="",'ENTR3-Field'!AK42=""),AND('ENTR3-Field'!AJ101="",'ENTR3-Field'!AK101=""),AND('ENTR3-Field'!AK42="K",'ENTR3-Field'!AK101="K"),OR('ENTR3-Field'!AK42="O",'ENTR3-Field'!AK101="O")),"",SUM('ENTR3-Field'!AJ42,'ENTR3-Field'!AJ101))</f>
        <v/>
      </c>
      <c r="I1765" s="316" t="str">
        <f>IF(AND(OR(AND('ENTR3-Field'!AK42="O",'ENTR3-Field'!AK101="O"),AND('ENTR3-Field'!AK42="K",'ENTR3-Field'!AK101="K")),SUM('ENTR3-Field'!AJ42,'ENTR3-Field'!AJ101)=0,ISNUMBER('ENTR3-Field'!AJ160)),"",IF(OR('ENTR3-Field'!AK42="O",'ENTR3-Field'!AK101="O"),"O",IF(AND('ENTR3-Field'!AK42='ENTR3-Field'!AK101,OR('ENTR3-Field'!AK42="K",'ENTR3-Field'!AK42="W",'ENTR3-Field'!AK42="M")), UPPER('ENTR3-Field'!AK42),"")))</f>
        <v/>
      </c>
      <c r="J1765" s="321" t="s">
        <v>184</v>
      </c>
      <c r="K1765" s="322" t="str">
        <f>IF(AND(ISBLANK('ENTR3-Field'!AJ160),$L$1765&lt;&gt;"M"),"",'ENTR3-Field'!AJ160)</f>
        <v/>
      </c>
      <c r="L1765" s="316" t="str">
        <f>IF(ISBLANK('ENTR3-Field'!AK160),"",'ENTR3-Field'!AK160)</f>
        <v/>
      </c>
      <c r="M1765" s="317" t="str">
        <f t="shared" si="28"/>
        <v>OK</v>
      </c>
      <c r="N1765" s="342"/>
    </row>
    <row r="1766" spans="1:14" x14ac:dyDescent="0.2">
      <c r="A1766" s="316" t="s">
        <v>389</v>
      </c>
      <c r="B1766" s="316" t="s">
        <v>4728</v>
      </c>
      <c r="C1766" s="316" t="s">
        <v>215</v>
      </c>
      <c r="D1766" s="318" t="s">
        <v>4729</v>
      </c>
      <c r="E1766" s="321" t="s">
        <v>184</v>
      </c>
      <c r="F1766" s="316" t="s">
        <v>215</v>
      </c>
      <c r="G1766" s="318" t="s">
        <v>1013</v>
      </c>
      <c r="H1766" s="316" t="str">
        <f>IF(OR(AND('ENTR3-Field'!AJ43="",'ENTR3-Field'!AK43=""),AND('ENTR3-Field'!AJ102="",'ENTR3-Field'!AK102=""),AND('ENTR3-Field'!AK43="K",'ENTR3-Field'!AK102="K"),OR('ENTR3-Field'!AK43="O",'ENTR3-Field'!AK102="O")),"",SUM('ENTR3-Field'!AJ43,'ENTR3-Field'!AJ102))</f>
        <v/>
      </c>
      <c r="I1766" s="316" t="str">
        <f>IF(AND(OR(AND('ENTR3-Field'!AK43="O",'ENTR3-Field'!AK102="O"),AND('ENTR3-Field'!AK43="K",'ENTR3-Field'!AK102="K")),SUM('ENTR3-Field'!AJ43,'ENTR3-Field'!AJ102)=0,ISNUMBER('ENTR3-Field'!AJ161)),"",IF(OR('ENTR3-Field'!AK43="O",'ENTR3-Field'!AK102="O"),"O",IF(AND('ENTR3-Field'!AK43='ENTR3-Field'!AK102,OR('ENTR3-Field'!AK43="K",'ENTR3-Field'!AK43="W",'ENTR3-Field'!AK43="M")), UPPER('ENTR3-Field'!AK43),"")))</f>
        <v/>
      </c>
      <c r="J1766" s="321" t="s">
        <v>184</v>
      </c>
      <c r="K1766" s="322" t="str">
        <f>IF(AND(ISBLANK('ENTR3-Field'!AJ161),$L$1766&lt;&gt;"M"),"",'ENTR3-Field'!AJ161)</f>
        <v/>
      </c>
      <c r="L1766" s="316" t="str">
        <f>IF(ISBLANK('ENTR3-Field'!AK161),"",'ENTR3-Field'!AK161)</f>
        <v/>
      </c>
      <c r="M1766" s="317" t="str">
        <f t="shared" si="28"/>
        <v>OK</v>
      </c>
      <c r="N1766" s="342"/>
    </row>
    <row r="1767" spans="1:14" x14ac:dyDescent="0.2">
      <c r="A1767" s="316" t="s">
        <v>389</v>
      </c>
      <c r="B1767" s="316" t="s">
        <v>4730</v>
      </c>
      <c r="C1767" s="316" t="s">
        <v>215</v>
      </c>
      <c r="D1767" s="318" t="s">
        <v>4731</v>
      </c>
      <c r="E1767" s="321" t="s">
        <v>184</v>
      </c>
      <c r="F1767" s="316" t="s">
        <v>215</v>
      </c>
      <c r="G1767" s="318" t="s">
        <v>1016</v>
      </c>
      <c r="H1767" s="316" t="str">
        <f>IF(OR(AND('ENTR3-Field'!AJ44="",'ENTR3-Field'!AK44=""),AND('ENTR3-Field'!AJ103="",'ENTR3-Field'!AK103=""),AND('ENTR3-Field'!AK44="K",'ENTR3-Field'!AK103="K"),OR('ENTR3-Field'!AK44="O",'ENTR3-Field'!AK103="O")),"",SUM('ENTR3-Field'!AJ44,'ENTR3-Field'!AJ103))</f>
        <v/>
      </c>
      <c r="I1767" s="316" t="str">
        <f>IF(AND(OR(AND('ENTR3-Field'!AK44="O",'ENTR3-Field'!AK103="O"),AND('ENTR3-Field'!AK44="K",'ENTR3-Field'!AK103="K")),SUM('ENTR3-Field'!AJ44,'ENTR3-Field'!AJ103)=0,ISNUMBER('ENTR3-Field'!AJ162)),"",IF(OR('ENTR3-Field'!AK44="O",'ENTR3-Field'!AK103="O"),"O",IF(AND('ENTR3-Field'!AK44='ENTR3-Field'!AK103,OR('ENTR3-Field'!AK44="K",'ENTR3-Field'!AK44="W",'ENTR3-Field'!AK44="M")), UPPER('ENTR3-Field'!AK44),"")))</f>
        <v/>
      </c>
      <c r="J1767" s="321" t="s">
        <v>184</v>
      </c>
      <c r="K1767" s="322" t="str">
        <f>IF(AND(ISBLANK('ENTR3-Field'!AJ162),$L$1767&lt;&gt;"M"),"",'ENTR3-Field'!AJ162)</f>
        <v/>
      </c>
      <c r="L1767" s="316" t="str">
        <f>IF(ISBLANK('ENTR3-Field'!AK162),"",'ENTR3-Field'!AK162)</f>
        <v/>
      </c>
      <c r="M1767" s="317" t="str">
        <f t="shared" si="28"/>
        <v>OK</v>
      </c>
      <c r="N1767" s="342"/>
    </row>
    <row r="1768" spans="1:14" x14ac:dyDescent="0.2">
      <c r="A1768" s="316" t="s">
        <v>389</v>
      </c>
      <c r="B1768" s="316" t="s">
        <v>4732</v>
      </c>
      <c r="C1768" s="316" t="s">
        <v>215</v>
      </c>
      <c r="D1768" s="318" t="s">
        <v>4733</v>
      </c>
      <c r="E1768" s="321" t="s">
        <v>184</v>
      </c>
      <c r="F1768" s="316" t="s">
        <v>215</v>
      </c>
      <c r="G1768" s="318" t="s">
        <v>1019</v>
      </c>
      <c r="H1768" s="316" t="str">
        <f>IF(OR(AND('ENTR3-Field'!AJ45="",'ENTR3-Field'!AK45=""),AND('ENTR3-Field'!AJ104="",'ENTR3-Field'!AK104=""),AND('ENTR3-Field'!AK45="K",'ENTR3-Field'!AK104="K"),OR('ENTR3-Field'!AK45="O",'ENTR3-Field'!AK104="O")),"",SUM('ENTR3-Field'!AJ45,'ENTR3-Field'!AJ104))</f>
        <v/>
      </c>
      <c r="I1768" s="316" t="str">
        <f>IF(AND(OR(AND('ENTR3-Field'!AK45="O",'ENTR3-Field'!AK104="O"),AND('ENTR3-Field'!AK45="K",'ENTR3-Field'!AK104="K")),SUM('ENTR3-Field'!AJ45,'ENTR3-Field'!AJ104)=0,ISNUMBER('ENTR3-Field'!AJ163)),"",IF(OR('ENTR3-Field'!AK45="O",'ENTR3-Field'!AK104="O"),"O",IF(AND('ENTR3-Field'!AK45='ENTR3-Field'!AK104,OR('ENTR3-Field'!AK45="K",'ENTR3-Field'!AK45="W",'ENTR3-Field'!AK45="M")), UPPER('ENTR3-Field'!AK45),"")))</f>
        <v/>
      </c>
      <c r="J1768" s="321" t="s">
        <v>184</v>
      </c>
      <c r="K1768" s="322" t="str">
        <f>IF(AND(ISBLANK('ENTR3-Field'!AJ163),$L$1768&lt;&gt;"M"),"",'ENTR3-Field'!AJ163)</f>
        <v/>
      </c>
      <c r="L1768" s="316" t="str">
        <f>IF(ISBLANK('ENTR3-Field'!AK163),"",'ENTR3-Field'!AK163)</f>
        <v/>
      </c>
      <c r="M1768" s="317" t="str">
        <f t="shared" si="28"/>
        <v>OK</v>
      </c>
      <c r="N1768" s="342"/>
    </row>
    <row r="1769" spans="1:14" x14ac:dyDescent="0.2">
      <c r="A1769" s="316" t="s">
        <v>389</v>
      </c>
      <c r="B1769" s="316" t="s">
        <v>4734</v>
      </c>
      <c r="C1769" s="316" t="s">
        <v>215</v>
      </c>
      <c r="D1769" s="318" t="s">
        <v>4735</v>
      </c>
      <c r="E1769" s="321" t="s">
        <v>184</v>
      </c>
      <c r="F1769" s="316" t="s">
        <v>215</v>
      </c>
      <c r="G1769" s="318" t="s">
        <v>1022</v>
      </c>
      <c r="H1769" s="316" t="str">
        <f>IF(OR(AND('ENTR3-Field'!AJ46="",'ENTR3-Field'!AK46=""),AND('ENTR3-Field'!AJ105="",'ENTR3-Field'!AK105=""),AND('ENTR3-Field'!AK46="K",'ENTR3-Field'!AK105="K"),OR('ENTR3-Field'!AK46="O",'ENTR3-Field'!AK105="O")),"",SUM('ENTR3-Field'!AJ46,'ENTR3-Field'!AJ105))</f>
        <v/>
      </c>
      <c r="I1769" s="316" t="str">
        <f>IF(AND(OR(AND('ENTR3-Field'!AK46="O",'ENTR3-Field'!AK105="O"),AND('ENTR3-Field'!AK46="K",'ENTR3-Field'!AK105="K")),SUM('ENTR3-Field'!AJ46,'ENTR3-Field'!AJ105)=0,ISNUMBER('ENTR3-Field'!AJ164)),"",IF(OR('ENTR3-Field'!AK46="O",'ENTR3-Field'!AK105="O"),"O",IF(AND('ENTR3-Field'!AK46='ENTR3-Field'!AK105,OR('ENTR3-Field'!AK46="K",'ENTR3-Field'!AK46="W",'ENTR3-Field'!AK46="M")), UPPER('ENTR3-Field'!AK46),"")))</f>
        <v/>
      </c>
      <c r="J1769" s="321" t="s">
        <v>184</v>
      </c>
      <c r="K1769" s="322" t="str">
        <f>IF(AND(ISBLANK('ENTR3-Field'!AJ164),$L$1769&lt;&gt;"M"),"",'ENTR3-Field'!AJ164)</f>
        <v/>
      </c>
      <c r="L1769" s="316" t="str">
        <f>IF(ISBLANK('ENTR3-Field'!AK164),"",'ENTR3-Field'!AK164)</f>
        <v/>
      </c>
      <c r="M1769" s="317" t="str">
        <f t="shared" si="28"/>
        <v>OK</v>
      </c>
      <c r="N1769" s="342"/>
    </row>
    <row r="1770" spans="1:14" x14ac:dyDescent="0.2">
      <c r="A1770" s="316" t="s">
        <v>389</v>
      </c>
      <c r="B1770" s="316" t="s">
        <v>4736</v>
      </c>
      <c r="C1770" s="316" t="s">
        <v>215</v>
      </c>
      <c r="D1770" s="318" t="s">
        <v>4737</v>
      </c>
      <c r="E1770" s="321" t="s">
        <v>184</v>
      </c>
      <c r="F1770" s="316" t="s">
        <v>215</v>
      </c>
      <c r="G1770" s="318" t="s">
        <v>1025</v>
      </c>
      <c r="H1770" s="316" t="str">
        <f>IF(OR(AND('ENTR3-Field'!AJ47="",'ENTR3-Field'!AK47=""),AND('ENTR3-Field'!AJ106="",'ENTR3-Field'!AK106=""),AND('ENTR3-Field'!AK47="K",'ENTR3-Field'!AK106="K"),OR('ENTR3-Field'!AK47="O",'ENTR3-Field'!AK106="O")),"",SUM('ENTR3-Field'!AJ47,'ENTR3-Field'!AJ106))</f>
        <v/>
      </c>
      <c r="I1770" s="316" t="str">
        <f>IF(AND(OR(AND('ENTR3-Field'!AK47="O",'ENTR3-Field'!AK106="O"),AND('ENTR3-Field'!AK47="K",'ENTR3-Field'!AK106="K")),SUM('ENTR3-Field'!AJ47,'ENTR3-Field'!AJ106)=0,ISNUMBER('ENTR3-Field'!AJ165)),"",IF(OR('ENTR3-Field'!AK47="O",'ENTR3-Field'!AK106="O"),"O",IF(AND('ENTR3-Field'!AK47='ENTR3-Field'!AK106,OR('ENTR3-Field'!AK47="K",'ENTR3-Field'!AK47="W",'ENTR3-Field'!AK47="M")), UPPER('ENTR3-Field'!AK47),"")))</f>
        <v/>
      </c>
      <c r="J1770" s="321" t="s">
        <v>184</v>
      </c>
      <c r="K1770" s="322" t="str">
        <f>IF(AND(ISBLANK('ENTR3-Field'!AJ165),$L$1770&lt;&gt;"M"),"",'ENTR3-Field'!AJ165)</f>
        <v/>
      </c>
      <c r="L1770" s="316" t="str">
        <f>IF(ISBLANK('ENTR3-Field'!AK165),"",'ENTR3-Field'!AK165)</f>
        <v/>
      </c>
      <c r="M1770" s="317" t="str">
        <f t="shared" si="28"/>
        <v>OK</v>
      </c>
      <c r="N1770" s="342"/>
    </row>
    <row r="1771" spans="1:14" x14ac:dyDescent="0.2">
      <c r="A1771" s="316" t="s">
        <v>389</v>
      </c>
      <c r="B1771" s="316" t="s">
        <v>4738</v>
      </c>
      <c r="C1771" s="316" t="s">
        <v>215</v>
      </c>
      <c r="D1771" s="318" t="s">
        <v>4739</v>
      </c>
      <c r="E1771" s="321" t="s">
        <v>184</v>
      </c>
      <c r="F1771" s="316" t="s">
        <v>215</v>
      </c>
      <c r="G1771" s="318" t="s">
        <v>1028</v>
      </c>
      <c r="H1771" s="316" t="str">
        <f>IF(OR(AND('ENTR3-Field'!AJ48="",'ENTR3-Field'!AK48=""),AND('ENTR3-Field'!AJ107="",'ENTR3-Field'!AK107=""),AND('ENTR3-Field'!AK48="K",'ENTR3-Field'!AK107="K"),OR('ENTR3-Field'!AK48="O",'ENTR3-Field'!AK107="O")),"",SUM('ENTR3-Field'!AJ48,'ENTR3-Field'!AJ107))</f>
        <v/>
      </c>
      <c r="I1771" s="316" t="str">
        <f>IF(AND(OR(AND('ENTR3-Field'!AK48="O",'ENTR3-Field'!AK107="O"),AND('ENTR3-Field'!AK48="K",'ENTR3-Field'!AK107="K")),SUM('ENTR3-Field'!AJ48,'ENTR3-Field'!AJ107)=0,ISNUMBER('ENTR3-Field'!AJ166)),"",IF(OR('ENTR3-Field'!AK48="O",'ENTR3-Field'!AK107="O"),"O",IF(AND('ENTR3-Field'!AK48='ENTR3-Field'!AK107,OR('ENTR3-Field'!AK48="K",'ENTR3-Field'!AK48="W",'ENTR3-Field'!AK48="M")), UPPER('ENTR3-Field'!AK48),"")))</f>
        <v/>
      </c>
      <c r="J1771" s="321" t="s">
        <v>184</v>
      </c>
      <c r="K1771" s="322" t="str">
        <f>IF(AND(ISBLANK('ENTR3-Field'!AJ166),$L$1771&lt;&gt;"M"),"",'ENTR3-Field'!AJ166)</f>
        <v/>
      </c>
      <c r="L1771" s="316" t="str">
        <f>IF(ISBLANK('ENTR3-Field'!AK166),"",'ENTR3-Field'!AK166)</f>
        <v/>
      </c>
      <c r="M1771" s="317" t="str">
        <f t="shared" si="28"/>
        <v>OK</v>
      </c>
      <c r="N1771" s="342"/>
    </row>
    <row r="1772" spans="1:14" x14ac:dyDescent="0.2">
      <c r="A1772" s="316" t="s">
        <v>389</v>
      </c>
      <c r="B1772" s="316" t="s">
        <v>4740</v>
      </c>
      <c r="C1772" s="316" t="s">
        <v>215</v>
      </c>
      <c r="D1772" s="318" t="s">
        <v>4741</v>
      </c>
      <c r="E1772" s="321" t="s">
        <v>184</v>
      </c>
      <c r="F1772" s="316" t="s">
        <v>215</v>
      </c>
      <c r="G1772" s="318" t="s">
        <v>1031</v>
      </c>
      <c r="H1772" s="316" t="str">
        <f>IF(OR(AND('ENTR3-Field'!AJ49="",'ENTR3-Field'!AK49=""),AND('ENTR3-Field'!AJ108="",'ENTR3-Field'!AK108=""),AND('ENTR3-Field'!AK49="K",'ENTR3-Field'!AK108="K"),OR('ENTR3-Field'!AK49="O",'ENTR3-Field'!AK108="O")),"",SUM('ENTR3-Field'!AJ49,'ENTR3-Field'!AJ108))</f>
        <v/>
      </c>
      <c r="I1772" s="316" t="str">
        <f>IF(AND(OR(AND('ENTR3-Field'!AK49="O",'ENTR3-Field'!AK108="O"),AND('ENTR3-Field'!AK49="K",'ENTR3-Field'!AK108="K")),SUM('ENTR3-Field'!AJ49,'ENTR3-Field'!AJ108)=0,ISNUMBER('ENTR3-Field'!AJ167)),"",IF(OR('ENTR3-Field'!AK49="O",'ENTR3-Field'!AK108="O"),"O",IF(AND('ENTR3-Field'!AK49='ENTR3-Field'!AK108,OR('ENTR3-Field'!AK49="K",'ENTR3-Field'!AK49="W",'ENTR3-Field'!AK49="M")), UPPER('ENTR3-Field'!AK49),"")))</f>
        <v/>
      </c>
      <c r="J1772" s="321" t="s">
        <v>184</v>
      </c>
      <c r="K1772" s="322" t="str">
        <f>IF(AND(ISBLANK('ENTR3-Field'!AJ167),$L$1772&lt;&gt;"M"),"",'ENTR3-Field'!AJ167)</f>
        <v/>
      </c>
      <c r="L1772" s="316" t="str">
        <f>IF(ISBLANK('ENTR3-Field'!AK167),"",'ENTR3-Field'!AK167)</f>
        <v/>
      </c>
      <c r="M1772" s="317" t="str">
        <f t="shared" si="28"/>
        <v>OK</v>
      </c>
      <c r="N1772" s="342"/>
    </row>
    <row r="1773" spans="1:14" x14ac:dyDescent="0.2">
      <c r="A1773" s="316" t="s">
        <v>389</v>
      </c>
      <c r="B1773" s="316" t="s">
        <v>4742</v>
      </c>
      <c r="C1773" s="316" t="s">
        <v>215</v>
      </c>
      <c r="D1773" s="318" t="s">
        <v>4743</v>
      </c>
      <c r="E1773" s="321" t="s">
        <v>184</v>
      </c>
      <c r="F1773" s="316" t="s">
        <v>215</v>
      </c>
      <c r="G1773" s="318" t="s">
        <v>1034</v>
      </c>
      <c r="H1773" s="316" t="str">
        <f>IF(OR(AND('ENTR3-Field'!AJ50="",'ENTR3-Field'!AK50=""),AND('ENTR3-Field'!AJ109="",'ENTR3-Field'!AK109=""),AND('ENTR3-Field'!AK50="K",'ENTR3-Field'!AK109="K"),OR('ENTR3-Field'!AK50="O",'ENTR3-Field'!AK109="O")),"",SUM('ENTR3-Field'!AJ50,'ENTR3-Field'!AJ109))</f>
        <v/>
      </c>
      <c r="I1773" s="316" t="str">
        <f>IF(AND(OR(AND('ENTR3-Field'!AK50="O",'ENTR3-Field'!AK109="O"),AND('ENTR3-Field'!AK50="K",'ENTR3-Field'!AK109="K")),SUM('ENTR3-Field'!AJ50,'ENTR3-Field'!AJ109)=0,ISNUMBER('ENTR3-Field'!AJ168)),"",IF(OR('ENTR3-Field'!AK50="O",'ENTR3-Field'!AK109="O"),"O",IF(AND('ENTR3-Field'!AK50='ENTR3-Field'!AK109,OR('ENTR3-Field'!AK50="K",'ENTR3-Field'!AK50="W",'ENTR3-Field'!AK50="M")), UPPER('ENTR3-Field'!AK50),"")))</f>
        <v/>
      </c>
      <c r="J1773" s="321" t="s">
        <v>184</v>
      </c>
      <c r="K1773" s="322" t="str">
        <f>IF(AND(ISBLANK('ENTR3-Field'!AJ168),$L$1773&lt;&gt;"M"),"",'ENTR3-Field'!AJ168)</f>
        <v/>
      </c>
      <c r="L1773" s="316" t="str">
        <f>IF(ISBLANK('ENTR3-Field'!AK168),"",'ENTR3-Field'!AK168)</f>
        <v/>
      </c>
      <c r="M1773" s="317" t="str">
        <f t="shared" si="28"/>
        <v>OK</v>
      </c>
      <c r="N1773" s="342"/>
    </row>
    <row r="1774" spans="1:14" x14ac:dyDescent="0.2">
      <c r="A1774" s="316" t="s">
        <v>389</v>
      </c>
      <c r="B1774" s="316" t="s">
        <v>4744</v>
      </c>
      <c r="C1774" s="316" t="s">
        <v>215</v>
      </c>
      <c r="D1774" s="318" t="s">
        <v>4745</v>
      </c>
      <c r="E1774" s="321" t="s">
        <v>184</v>
      </c>
      <c r="F1774" s="316" t="s">
        <v>215</v>
      </c>
      <c r="G1774" s="318" t="s">
        <v>1037</v>
      </c>
      <c r="H1774" s="316" t="str">
        <f>IF(OR(AND('ENTR3-Field'!AJ51="",'ENTR3-Field'!AK51=""),AND('ENTR3-Field'!AJ110="",'ENTR3-Field'!AK110=""),AND('ENTR3-Field'!AK51="K",'ENTR3-Field'!AK110="K"),OR('ENTR3-Field'!AK51="O",'ENTR3-Field'!AK110="O")),"",SUM('ENTR3-Field'!AJ51,'ENTR3-Field'!AJ110))</f>
        <v/>
      </c>
      <c r="I1774" s="316" t="str">
        <f>IF(AND(OR(AND('ENTR3-Field'!AK51="O",'ENTR3-Field'!AK110="O"),AND('ENTR3-Field'!AK51="K",'ENTR3-Field'!AK110="K")),SUM('ENTR3-Field'!AJ51,'ENTR3-Field'!AJ110)=0,ISNUMBER('ENTR3-Field'!AJ169)),"",IF(OR('ENTR3-Field'!AK51="O",'ENTR3-Field'!AK110="O"),"O",IF(AND('ENTR3-Field'!AK51='ENTR3-Field'!AK110,OR('ENTR3-Field'!AK51="K",'ENTR3-Field'!AK51="W",'ENTR3-Field'!AK51="M")), UPPER('ENTR3-Field'!AK51),"")))</f>
        <v/>
      </c>
      <c r="J1774" s="321" t="s">
        <v>184</v>
      </c>
      <c r="K1774" s="322" t="str">
        <f>IF(AND(ISBLANK('ENTR3-Field'!AJ169),$L$1774&lt;&gt;"M"),"",'ENTR3-Field'!AJ169)</f>
        <v/>
      </c>
      <c r="L1774" s="316" t="str">
        <f>IF(ISBLANK('ENTR3-Field'!AK169),"",'ENTR3-Field'!AK169)</f>
        <v/>
      </c>
      <c r="M1774" s="317" t="str">
        <f t="shared" si="28"/>
        <v>OK</v>
      </c>
      <c r="N1774" s="342"/>
    </row>
    <row r="1775" spans="1:14" x14ac:dyDescent="0.2">
      <c r="A1775" s="316" t="s">
        <v>389</v>
      </c>
      <c r="B1775" s="316" t="s">
        <v>4746</v>
      </c>
      <c r="C1775" s="316" t="s">
        <v>215</v>
      </c>
      <c r="D1775" s="318" t="s">
        <v>4747</v>
      </c>
      <c r="E1775" s="321" t="s">
        <v>184</v>
      </c>
      <c r="F1775" s="316" t="s">
        <v>215</v>
      </c>
      <c r="G1775" s="318" t="s">
        <v>1040</v>
      </c>
      <c r="H1775" s="316" t="str">
        <f>IF(OR(AND('ENTR3-Field'!AJ52="",'ENTR3-Field'!AK52=""),AND('ENTR3-Field'!AJ111="",'ENTR3-Field'!AK111=""),AND('ENTR3-Field'!AK52="K",'ENTR3-Field'!AK111="K"),OR('ENTR3-Field'!AK52="O",'ENTR3-Field'!AK111="O")),"",SUM('ENTR3-Field'!AJ52,'ENTR3-Field'!AJ111))</f>
        <v/>
      </c>
      <c r="I1775" s="316" t="str">
        <f>IF(AND(OR(AND('ENTR3-Field'!AK52="O",'ENTR3-Field'!AK111="O"),AND('ENTR3-Field'!AK52="K",'ENTR3-Field'!AK111="K")),SUM('ENTR3-Field'!AJ52,'ENTR3-Field'!AJ111)=0,ISNUMBER('ENTR3-Field'!AJ170)),"",IF(OR('ENTR3-Field'!AK52="O",'ENTR3-Field'!AK111="O"),"O",IF(AND('ENTR3-Field'!AK52='ENTR3-Field'!AK111,OR('ENTR3-Field'!AK52="K",'ENTR3-Field'!AK52="W",'ENTR3-Field'!AK52="M")), UPPER('ENTR3-Field'!AK52),"")))</f>
        <v/>
      </c>
      <c r="J1775" s="321" t="s">
        <v>184</v>
      </c>
      <c r="K1775" s="322" t="str">
        <f>IF(AND(ISBLANK('ENTR3-Field'!AJ170),$L$1775&lt;&gt;"M"),"",'ENTR3-Field'!AJ170)</f>
        <v/>
      </c>
      <c r="L1775" s="316" t="str">
        <f>IF(ISBLANK('ENTR3-Field'!AK170),"",'ENTR3-Field'!AK170)</f>
        <v/>
      </c>
      <c r="M1775" s="317" t="str">
        <f t="shared" si="28"/>
        <v>OK</v>
      </c>
      <c r="N1775" s="342"/>
    </row>
    <row r="1776" spans="1:14" x14ac:dyDescent="0.2">
      <c r="A1776" s="316" t="s">
        <v>389</v>
      </c>
      <c r="B1776" s="316" t="s">
        <v>4748</v>
      </c>
      <c r="C1776" s="316" t="s">
        <v>215</v>
      </c>
      <c r="D1776" s="318" t="s">
        <v>4749</v>
      </c>
      <c r="E1776" s="321" t="s">
        <v>184</v>
      </c>
      <c r="F1776" s="316" t="s">
        <v>215</v>
      </c>
      <c r="G1776" s="318" t="s">
        <v>1043</v>
      </c>
      <c r="H1776" s="316" t="str">
        <f>IF(OR(AND('ENTR3-Field'!AJ53="",'ENTR3-Field'!AK53=""),AND('ENTR3-Field'!AJ112="",'ENTR3-Field'!AK112=""),AND('ENTR3-Field'!AK53="K",'ENTR3-Field'!AK112="K"),OR('ENTR3-Field'!AK53="O",'ENTR3-Field'!AK112="O")),"",SUM('ENTR3-Field'!AJ53,'ENTR3-Field'!AJ112))</f>
        <v/>
      </c>
      <c r="I1776" s="316" t="str">
        <f>IF(AND(OR(AND('ENTR3-Field'!AK53="O",'ENTR3-Field'!AK112="O"),AND('ENTR3-Field'!AK53="K",'ENTR3-Field'!AK112="K")),SUM('ENTR3-Field'!AJ53,'ENTR3-Field'!AJ112)=0,ISNUMBER('ENTR3-Field'!AJ171)),"",IF(OR('ENTR3-Field'!AK53="O",'ENTR3-Field'!AK112="O"),"O",IF(AND('ENTR3-Field'!AK53='ENTR3-Field'!AK112,OR('ENTR3-Field'!AK53="K",'ENTR3-Field'!AK53="W",'ENTR3-Field'!AK53="M")), UPPER('ENTR3-Field'!AK53),"")))</f>
        <v/>
      </c>
      <c r="J1776" s="321" t="s">
        <v>184</v>
      </c>
      <c r="K1776" s="322" t="str">
        <f>IF(AND(ISBLANK('ENTR3-Field'!AJ171),$L$1776&lt;&gt;"M"),"",'ENTR3-Field'!AJ171)</f>
        <v/>
      </c>
      <c r="L1776" s="316" t="str">
        <f>IF(ISBLANK('ENTR3-Field'!AK171),"",'ENTR3-Field'!AK171)</f>
        <v/>
      </c>
      <c r="M1776" s="317" t="str">
        <f t="shared" si="28"/>
        <v>OK</v>
      </c>
      <c r="N1776" s="342"/>
    </row>
    <row r="1777" spans="1:14" x14ac:dyDescent="0.2">
      <c r="A1777" s="316" t="s">
        <v>389</v>
      </c>
      <c r="B1777" s="316" t="s">
        <v>4750</v>
      </c>
      <c r="C1777" s="316" t="s">
        <v>215</v>
      </c>
      <c r="D1777" s="318" t="s">
        <v>4751</v>
      </c>
      <c r="E1777" s="321" t="s">
        <v>184</v>
      </c>
      <c r="F1777" s="316" t="s">
        <v>215</v>
      </c>
      <c r="G1777" s="318" t="s">
        <v>1046</v>
      </c>
      <c r="H1777" s="316" t="str">
        <f>IF(OR(AND('ENTR3-Field'!AJ54="",'ENTR3-Field'!AK54=""),AND('ENTR3-Field'!AJ113="",'ENTR3-Field'!AK113=""),AND('ENTR3-Field'!AK54="K",'ENTR3-Field'!AK113="K"),OR('ENTR3-Field'!AK54="O",'ENTR3-Field'!AK113="O")),"",SUM('ENTR3-Field'!AJ54,'ENTR3-Field'!AJ113))</f>
        <v/>
      </c>
      <c r="I1777" s="316" t="str">
        <f>IF(AND(OR(AND('ENTR3-Field'!AK54="O",'ENTR3-Field'!AK113="O"),AND('ENTR3-Field'!AK54="K",'ENTR3-Field'!AK113="K")),SUM('ENTR3-Field'!AJ54,'ENTR3-Field'!AJ113)=0,ISNUMBER('ENTR3-Field'!AJ172)),"",IF(OR('ENTR3-Field'!AK54="O",'ENTR3-Field'!AK113="O"),"O",IF(AND('ENTR3-Field'!AK54='ENTR3-Field'!AK113,OR('ENTR3-Field'!AK54="K",'ENTR3-Field'!AK54="W",'ENTR3-Field'!AK54="M")), UPPER('ENTR3-Field'!AK54),"")))</f>
        <v/>
      </c>
      <c r="J1777" s="321" t="s">
        <v>184</v>
      </c>
      <c r="K1777" s="322" t="str">
        <f>IF(AND(ISBLANK('ENTR3-Field'!AJ172),$L$1777&lt;&gt;"M"),"",'ENTR3-Field'!AJ172)</f>
        <v/>
      </c>
      <c r="L1777" s="316" t="str">
        <f>IF(ISBLANK('ENTR3-Field'!AK172),"",'ENTR3-Field'!AK172)</f>
        <v/>
      </c>
      <c r="M1777" s="317" t="str">
        <f t="shared" si="28"/>
        <v>OK</v>
      </c>
      <c r="N1777" s="342"/>
    </row>
    <row r="1778" spans="1:14" x14ac:dyDescent="0.2">
      <c r="A1778" s="316" t="s">
        <v>389</v>
      </c>
      <c r="B1778" s="316" t="s">
        <v>4752</v>
      </c>
      <c r="C1778" s="316" t="s">
        <v>215</v>
      </c>
      <c r="D1778" s="318" t="s">
        <v>4753</v>
      </c>
      <c r="E1778" s="321" t="s">
        <v>184</v>
      </c>
      <c r="F1778" s="316" t="s">
        <v>215</v>
      </c>
      <c r="G1778" s="318" t="s">
        <v>409</v>
      </c>
      <c r="H1778" s="316" t="str">
        <f>IF(OR(AND('ENTR3-Field'!AJ55="",'ENTR3-Field'!AK55=""),AND('ENTR3-Field'!AJ114="",'ENTR3-Field'!AK114=""),AND('ENTR3-Field'!AK55="K",'ENTR3-Field'!AK114="K"),OR('ENTR3-Field'!AK55="O",'ENTR3-Field'!AK114="O")),"",SUM('ENTR3-Field'!AJ55,'ENTR3-Field'!AJ114))</f>
        <v/>
      </c>
      <c r="I1778" s="316" t="str">
        <f>IF(AND(OR(AND('ENTR3-Field'!AK55="O",'ENTR3-Field'!AK114="O"),AND('ENTR3-Field'!AK55="K",'ENTR3-Field'!AK114="K")),SUM('ENTR3-Field'!AJ55,'ENTR3-Field'!AJ114)=0,ISNUMBER('ENTR3-Field'!AJ173)),"",IF(OR('ENTR3-Field'!AK55="O",'ENTR3-Field'!AK114="O"),"O",IF(AND('ENTR3-Field'!AK55='ENTR3-Field'!AK114,OR('ENTR3-Field'!AK55="K",'ENTR3-Field'!AK55="W",'ENTR3-Field'!AK55="M")), UPPER('ENTR3-Field'!AK55),"")))</f>
        <v/>
      </c>
      <c r="J1778" s="321" t="s">
        <v>184</v>
      </c>
      <c r="K1778" s="322" t="str">
        <f>IF(AND(ISBLANK('ENTR3-Field'!AJ173),$L$1778&lt;&gt;"M"),"",'ENTR3-Field'!AJ173)</f>
        <v/>
      </c>
      <c r="L1778" s="316" t="str">
        <f>IF(ISBLANK('ENTR3-Field'!AK173),"",'ENTR3-Field'!AK173)</f>
        <v/>
      </c>
      <c r="M1778" s="317" t="str">
        <f t="shared" si="28"/>
        <v>OK</v>
      </c>
      <c r="N1778" s="342"/>
    </row>
    <row r="1779" spans="1:14" x14ac:dyDescent="0.2">
      <c r="A1779" s="316" t="s">
        <v>389</v>
      </c>
      <c r="B1779" s="316" t="s">
        <v>4754</v>
      </c>
      <c r="C1779" s="316" t="s">
        <v>215</v>
      </c>
      <c r="D1779" s="318" t="s">
        <v>4755</v>
      </c>
      <c r="E1779" s="321" t="s">
        <v>184</v>
      </c>
      <c r="F1779" s="316" t="s">
        <v>215</v>
      </c>
      <c r="G1779" s="318" t="s">
        <v>4756</v>
      </c>
      <c r="H1779" s="316" t="str">
        <f>IF(OR(AND('ENTR3-Field'!AJ56="",'ENTR3-Field'!AK56=""),AND('ENTR3-Field'!AJ115="",'ENTR3-Field'!AK115=""),AND('ENTR3-Field'!AK56="K",'ENTR3-Field'!AK115="K"),OR('ENTR3-Field'!AK56="O",'ENTR3-Field'!AK115="O")),"",SUM('ENTR3-Field'!AJ56,'ENTR3-Field'!AJ115))</f>
        <v/>
      </c>
      <c r="I1779" s="316" t="str">
        <f>IF(AND(OR(AND('ENTR3-Field'!AK56="O",'ENTR3-Field'!AK115="O"),AND('ENTR3-Field'!AK56="K",'ENTR3-Field'!AK115="K")),SUM('ENTR3-Field'!AJ56,'ENTR3-Field'!AJ115)=0,ISNUMBER('ENTR3-Field'!AJ174)),"",IF(OR('ENTR3-Field'!AK56="O",'ENTR3-Field'!AK115="O"),"O",IF(AND('ENTR3-Field'!AK56='ENTR3-Field'!AK115,OR('ENTR3-Field'!AK56="K",'ENTR3-Field'!AK56="W",'ENTR3-Field'!AK56="M")), UPPER('ENTR3-Field'!AK56),"")))</f>
        <v/>
      </c>
      <c r="J1779" s="321" t="s">
        <v>184</v>
      </c>
      <c r="K1779" s="322" t="str">
        <f>IF(AND(ISBLANK('ENTR3-Field'!AJ174),$L$1779&lt;&gt;"M"),"",'ENTR3-Field'!AJ174)</f>
        <v/>
      </c>
      <c r="L1779" s="316" t="str">
        <f>IF(ISBLANK('ENTR3-Field'!AK174),"",'ENTR3-Field'!AK174)</f>
        <v/>
      </c>
      <c r="M1779" s="317" t="str">
        <f t="shared" si="28"/>
        <v>OK</v>
      </c>
      <c r="N1779" s="342"/>
    </row>
    <row r="1780" spans="1:14" x14ac:dyDescent="0.2">
      <c r="A1780" s="316" t="s">
        <v>389</v>
      </c>
      <c r="B1780" s="316" t="s">
        <v>4757</v>
      </c>
      <c r="C1780" s="316" t="s">
        <v>215</v>
      </c>
      <c r="D1780" s="318" t="s">
        <v>4758</v>
      </c>
      <c r="E1780" s="321" t="s">
        <v>184</v>
      </c>
      <c r="F1780" s="316" t="s">
        <v>215</v>
      </c>
      <c r="G1780" s="318" t="s">
        <v>4759</v>
      </c>
      <c r="H1780" s="316" t="str">
        <f>IF(OR(AND('ENTR3-Field'!AJ57="",'ENTR3-Field'!AK57=""),AND('ENTR3-Field'!AJ116="",'ENTR3-Field'!AK116=""),AND('ENTR3-Field'!AK57="K",'ENTR3-Field'!AK116="K"),OR('ENTR3-Field'!AK57="O",'ENTR3-Field'!AK116="O")),"",SUM('ENTR3-Field'!AJ57,'ENTR3-Field'!AJ116))</f>
        <v/>
      </c>
      <c r="I1780" s="316" t="str">
        <f>IF(AND(OR(AND('ENTR3-Field'!AK57="O",'ENTR3-Field'!AK116="O"),AND('ENTR3-Field'!AK57="K",'ENTR3-Field'!AK116="K")),SUM('ENTR3-Field'!AJ57,'ENTR3-Field'!AJ116)=0,ISNUMBER('ENTR3-Field'!AJ175)),"",IF(OR('ENTR3-Field'!AK57="O",'ENTR3-Field'!AK116="O"),"O",IF(AND('ENTR3-Field'!AK57='ENTR3-Field'!AK116,OR('ENTR3-Field'!AK57="K",'ENTR3-Field'!AK57="W",'ENTR3-Field'!AK57="M")), UPPER('ENTR3-Field'!AK57),"")))</f>
        <v/>
      </c>
      <c r="J1780" s="321" t="s">
        <v>184</v>
      </c>
      <c r="K1780" s="322" t="str">
        <f>IF(AND(ISBLANK('ENTR3-Field'!AJ175),$L$1780&lt;&gt;"M"),"",'ENTR3-Field'!AJ175)</f>
        <v/>
      </c>
      <c r="L1780" s="316" t="str">
        <f>IF(ISBLANK('ENTR3-Field'!AK175),"",'ENTR3-Field'!AK175)</f>
        <v/>
      </c>
      <c r="M1780" s="317" t="str">
        <f t="shared" si="28"/>
        <v>OK</v>
      </c>
      <c r="N1780" s="342"/>
    </row>
    <row r="1781" spans="1:14" x14ac:dyDescent="0.2">
      <c r="A1781" s="316" t="s">
        <v>389</v>
      </c>
      <c r="B1781" s="316" t="s">
        <v>4760</v>
      </c>
      <c r="C1781" s="316" t="s">
        <v>215</v>
      </c>
      <c r="D1781" s="318" t="s">
        <v>4761</v>
      </c>
      <c r="E1781" s="321" t="s">
        <v>184</v>
      </c>
      <c r="F1781" s="316" t="s">
        <v>215</v>
      </c>
      <c r="G1781" s="318" t="s">
        <v>4762</v>
      </c>
      <c r="H1781" s="316" t="str">
        <f>IF(OR(AND('ENTR3-Field'!AJ58="",'ENTR3-Field'!AK58=""),AND('ENTR3-Field'!AJ117="",'ENTR3-Field'!AK117=""),AND('ENTR3-Field'!AK58="K",'ENTR3-Field'!AK117="K"),OR('ENTR3-Field'!AK58="O",'ENTR3-Field'!AK117="O")),"",SUM('ENTR3-Field'!AJ58,'ENTR3-Field'!AJ117))</f>
        <v/>
      </c>
      <c r="I1781" s="316" t="str">
        <f>IF(AND(OR(AND('ENTR3-Field'!AK58="O",'ENTR3-Field'!AK117="O"),AND('ENTR3-Field'!AK58="K",'ENTR3-Field'!AK117="K")),SUM('ENTR3-Field'!AJ58,'ENTR3-Field'!AJ117)=0,ISNUMBER('ENTR3-Field'!AJ176)),"",IF(OR('ENTR3-Field'!AK58="O",'ENTR3-Field'!AK117="O"),"O",IF(AND('ENTR3-Field'!AK58='ENTR3-Field'!AK117,OR('ENTR3-Field'!AK58="K",'ENTR3-Field'!AK58="W",'ENTR3-Field'!AK58="M")), UPPER('ENTR3-Field'!AK58),"")))</f>
        <v/>
      </c>
      <c r="J1781" s="321" t="s">
        <v>184</v>
      </c>
      <c r="K1781" s="322" t="str">
        <f>IF(AND(ISBLANK('ENTR3-Field'!AJ176),$L$1781&lt;&gt;"M"),"",'ENTR3-Field'!AJ176)</f>
        <v/>
      </c>
      <c r="L1781" s="316" t="str">
        <f>IF(ISBLANK('ENTR3-Field'!AK176),"",'ENTR3-Field'!AK176)</f>
        <v/>
      </c>
      <c r="M1781" s="317" t="str">
        <f t="shared" si="28"/>
        <v>OK</v>
      </c>
      <c r="N1781" s="342"/>
    </row>
    <row r="1782" spans="1:14" x14ac:dyDescent="0.2">
      <c r="A1782" s="316" t="s">
        <v>389</v>
      </c>
      <c r="B1782" s="316" t="s">
        <v>4763</v>
      </c>
      <c r="C1782" s="316" t="s">
        <v>215</v>
      </c>
      <c r="D1782" s="318" t="s">
        <v>4764</v>
      </c>
      <c r="E1782" s="321" t="s">
        <v>184</v>
      </c>
      <c r="F1782" s="316" t="s">
        <v>215</v>
      </c>
      <c r="G1782" s="318" t="s">
        <v>4765</v>
      </c>
      <c r="H1782" s="316" t="str">
        <f>IF(OR(AND('ENTR3-Field'!AJ59="",'ENTR3-Field'!AK59=""),AND('ENTR3-Field'!AJ118="",'ENTR3-Field'!AK118=""),AND('ENTR3-Field'!AK59="K",'ENTR3-Field'!AK118="K"),OR('ENTR3-Field'!AK59="O",'ENTR3-Field'!AK118="O")),"",SUM('ENTR3-Field'!AJ59,'ENTR3-Field'!AJ118))</f>
        <v/>
      </c>
      <c r="I1782" s="316" t="str">
        <f>IF(AND(OR(AND('ENTR3-Field'!AK59="O",'ENTR3-Field'!AK118="O"),AND('ENTR3-Field'!AK59="K",'ENTR3-Field'!AK118="K")),SUM('ENTR3-Field'!AJ59,'ENTR3-Field'!AJ118)=0,ISNUMBER('ENTR3-Field'!AJ177)),"",IF(OR('ENTR3-Field'!AK59="O",'ENTR3-Field'!AK118="O"),"O",IF(AND('ENTR3-Field'!AK59='ENTR3-Field'!AK118,OR('ENTR3-Field'!AK59="K",'ENTR3-Field'!AK59="W",'ENTR3-Field'!AK59="M")), UPPER('ENTR3-Field'!AK59),"")))</f>
        <v/>
      </c>
      <c r="J1782" s="321" t="s">
        <v>184</v>
      </c>
      <c r="K1782" s="322" t="str">
        <f>IF(AND(ISBLANK('ENTR3-Field'!AJ177),$L$1782&lt;&gt;"M"),"",'ENTR3-Field'!AJ177)</f>
        <v/>
      </c>
      <c r="L1782" s="316" t="str">
        <f>IF(ISBLANK('ENTR3-Field'!AK177),"",'ENTR3-Field'!AK177)</f>
        <v/>
      </c>
      <c r="M1782" s="317" t="str">
        <f t="shared" si="28"/>
        <v>OK</v>
      </c>
      <c r="N1782" s="342"/>
    </row>
    <row r="1783" spans="1:14" x14ac:dyDescent="0.2">
      <c r="A1783" s="316" t="s">
        <v>389</v>
      </c>
      <c r="B1783" s="316" t="s">
        <v>4766</v>
      </c>
      <c r="C1783" s="316" t="s">
        <v>215</v>
      </c>
      <c r="D1783" s="318" t="s">
        <v>4767</v>
      </c>
      <c r="E1783" s="321" t="s">
        <v>184</v>
      </c>
      <c r="F1783" s="316" t="s">
        <v>215</v>
      </c>
      <c r="G1783" s="318" t="s">
        <v>4768</v>
      </c>
      <c r="H1783" s="316" t="str">
        <f>IF(OR(AND('ENTR3-Field'!AJ60="",'ENTR3-Field'!AK60=""),AND('ENTR3-Field'!AJ119="",'ENTR3-Field'!AK119=""),AND('ENTR3-Field'!AK60="K",'ENTR3-Field'!AK119="K"),OR('ENTR3-Field'!AK60="O",'ENTR3-Field'!AK119="O")),"",SUM('ENTR3-Field'!AJ60,'ENTR3-Field'!AJ119))</f>
        <v/>
      </c>
      <c r="I1783" s="316" t="str">
        <f>IF(AND(OR(AND('ENTR3-Field'!AK60="O",'ENTR3-Field'!AK119="O"),AND('ENTR3-Field'!AK60="K",'ENTR3-Field'!AK119="K")),SUM('ENTR3-Field'!AJ60,'ENTR3-Field'!AJ119)=0,ISNUMBER('ENTR3-Field'!AJ178)),"",IF(OR('ENTR3-Field'!AK60="O",'ENTR3-Field'!AK119="O"),"O",IF(AND('ENTR3-Field'!AK60='ENTR3-Field'!AK119,OR('ENTR3-Field'!AK60="K",'ENTR3-Field'!AK60="W",'ENTR3-Field'!AK60="M")), UPPER('ENTR3-Field'!AK60),"")))</f>
        <v/>
      </c>
      <c r="J1783" s="321" t="s">
        <v>184</v>
      </c>
      <c r="K1783" s="322" t="str">
        <f>IF(AND(ISBLANK('ENTR3-Field'!AJ178),$L$1783&lt;&gt;"M"),"",'ENTR3-Field'!AJ178)</f>
        <v/>
      </c>
      <c r="L1783" s="316" t="str">
        <f>IF(ISBLANK('ENTR3-Field'!AK178),"",'ENTR3-Field'!AK178)</f>
        <v/>
      </c>
      <c r="M1783" s="317" t="str">
        <f t="shared" si="28"/>
        <v>OK</v>
      </c>
      <c r="N1783" s="342"/>
    </row>
    <row r="1784" spans="1:14" x14ac:dyDescent="0.2">
      <c r="A1784" s="316" t="s">
        <v>389</v>
      </c>
      <c r="B1784" s="316" t="s">
        <v>4769</v>
      </c>
      <c r="C1784" s="316" t="s">
        <v>215</v>
      </c>
      <c r="D1784" s="318" t="s">
        <v>4770</v>
      </c>
      <c r="E1784" s="321" t="s">
        <v>184</v>
      </c>
      <c r="F1784" s="316" t="s">
        <v>215</v>
      </c>
      <c r="G1784" s="318" t="s">
        <v>4771</v>
      </c>
      <c r="H1784" s="316" t="str">
        <f>IF(OR(AND('ENTR3-Field'!AJ61="",'ENTR3-Field'!AK61=""),AND('ENTR3-Field'!AJ120="",'ENTR3-Field'!AK120=""),AND('ENTR3-Field'!AK61="K",'ENTR3-Field'!AK120="K"),OR('ENTR3-Field'!AK61="O",'ENTR3-Field'!AK120="O")),"",SUM('ENTR3-Field'!AJ61,'ENTR3-Field'!AJ120))</f>
        <v/>
      </c>
      <c r="I1784" s="316" t="str">
        <f>IF(AND(OR(AND('ENTR3-Field'!AK61="O",'ENTR3-Field'!AK120="O"),AND('ENTR3-Field'!AK61="K",'ENTR3-Field'!AK120="K")),SUM('ENTR3-Field'!AJ61,'ENTR3-Field'!AJ120)=0,ISNUMBER('ENTR3-Field'!AJ179)),"",IF(OR('ENTR3-Field'!AK61="O",'ENTR3-Field'!AK120="O"),"O",IF(AND('ENTR3-Field'!AK61='ENTR3-Field'!AK120,OR('ENTR3-Field'!AK61="K",'ENTR3-Field'!AK61="W",'ENTR3-Field'!AK61="M")), UPPER('ENTR3-Field'!AK61),"")))</f>
        <v/>
      </c>
      <c r="J1784" s="321" t="s">
        <v>184</v>
      </c>
      <c r="K1784" s="322" t="str">
        <f>IF(AND(ISBLANK('ENTR3-Field'!AJ179),$L$1784&lt;&gt;"M"),"",'ENTR3-Field'!AJ179)</f>
        <v/>
      </c>
      <c r="L1784" s="316" t="str">
        <f>IF(ISBLANK('ENTR3-Field'!AK179),"",'ENTR3-Field'!AK179)</f>
        <v/>
      </c>
      <c r="M1784" s="317" t="str">
        <f t="shared" si="28"/>
        <v>OK</v>
      </c>
      <c r="N1784" s="342"/>
    </row>
    <row r="1785" spans="1:14" x14ac:dyDescent="0.2">
      <c r="A1785" s="316" t="s">
        <v>389</v>
      </c>
      <c r="B1785" s="316" t="s">
        <v>4772</v>
      </c>
      <c r="C1785" s="316" t="s">
        <v>215</v>
      </c>
      <c r="D1785" s="318" t="s">
        <v>4773</v>
      </c>
      <c r="E1785" s="321" t="s">
        <v>184</v>
      </c>
      <c r="F1785" s="316" t="s">
        <v>215</v>
      </c>
      <c r="G1785" s="318" t="s">
        <v>4774</v>
      </c>
      <c r="H1785" s="316" t="str">
        <f>IF(OR(AND('ENTR3-Field'!AJ62="",'ENTR3-Field'!AK62=""),AND('ENTR3-Field'!AJ121="",'ENTR3-Field'!AK121=""),AND('ENTR3-Field'!AK62="K",'ENTR3-Field'!AK121="K"),OR('ENTR3-Field'!AK62="O",'ENTR3-Field'!AK121="O")),"",SUM('ENTR3-Field'!AJ62,'ENTR3-Field'!AJ121))</f>
        <v/>
      </c>
      <c r="I1785" s="316" t="str">
        <f>IF(AND(OR(AND('ENTR3-Field'!AK62="O",'ENTR3-Field'!AK121="O"),AND('ENTR3-Field'!AK62="K",'ENTR3-Field'!AK121="K")),SUM('ENTR3-Field'!AJ62,'ENTR3-Field'!AJ121)=0,ISNUMBER('ENTR3-Field'!AJ180)),"",IF(OR('ENTR3-Field'!AK62="O",'ENTR3-Field'!AK121="O"),"O",IF(AND('ENTR3-Field'!AK62='ENTR3-Field'!AK121,OR('ENTR3-Field'!AK62="K",'ENTR3-Field'!AK62="W",'ENTR3-Field'!AK62="M")), UPPER('ENTR3-Field'!AK62),"")))</f>
        <v/>
      </c>
      <c r="J1785" s="321" t="s">
        <v>184</v>
      </c>
      <c r="K1785" s="322" t="str">
        <f>IF(AND(ISBLANK('ENTR3-Field'!AJ180),$L$1785&lt;&gt;"M"),"",'ENTR3-Field'!AJ180)</f>
        <v/>
      </c>
      <c r="L1785" s="316" t="str">
        <f>IF(ISBLANK('ENTR3-Field'!AK180),"",'ENTR3-Field'!AK180)</f>
        <v/>
      </c>
      <c r="M1785" s="317" t="str">
        <f t="shared" si="28"/>
        <v>OK</v>
      </c>
      <c r="N1785" s="342"/>
    </row>
    <row r="1786" spans="1:14" x14ac:dyDescent="0.2">
      <c r="A1786" s="316" t="s">
        <v>389</v>
      </c>
      <c r="B1786" s="316" t="s">
        <v>4775</v>
      </c>
      <c r="C1786" s="316" t="s">
        <v>215</v>
      </c>
      <c r="D1786" s="318" t="s">
        <v>4776</v>
      </c>
      <c r="E1786" s="321" t="s">
        <v>184</v>
      </c>
      <c r="F1786" s="316" t="s">
        <v>215</v>
      </c>
      <c r="G1786" s="318" t="s">
        <v>4777</v>
      </c>
      <c r="H1786" s="316" t="str">
        <f>IF(OR(AND('ENTR3-Field'!AJ63="",'ENTR3-Field'!AK63=""),AND('ENTR3-Field'!AJ122="",'ENTR3-Field'!AK122=""),AND('ENTR3-Field'!AK63="K",'ENTR3-Field'!AK122="K"),OR('ENTR3-Field'!AK63="O",'ENTR3-Field'!AK122="O")),"",SUM('ENTR3-Field'!AJ63,'ENTR3-Field'!AJ122))</f>
        <v/>
      </c>
      <c r="I1786" s="316" t="str">
        <f>IF(AND(OR(AND('ENTR3-Field'!AK63="O",'ENTR3-Field'!AK122="O"),AND('ENTR3-Field'!AK63="K",'ENTR3-Field'!AK122="K")),SUM('ENTR3-Field'!AJ63,'ENTR3-Field'!AJ122)=0,ISNUMBER('ENTR3-Field'!AJ181)),"",IF(OR('ENTR3-Field'!AK63="O",'ENTR3-Field'!AK122="O"),"O",IF(AND('ENTR3-Field'!AK63='ENTR3-Field'!AK122,OR('ENTR3-Field'!AK63="K",'ENTR3-Field'!AK63="W",'ENTR3-Field'!AK63="M")), UPPER('ENTR3-Field'!AK63),"")))</f>
        <v/>
      </c>
      <c r="J1786" s="321" t="s">
        <v>184</v>
      </c>
      <c r="K1786" s="322" t="str">
        <f>IF(AND(ISBLANK('ENTR3-Field'!AJ181),$L$1786&lt;&gt;"M"),"",'ENTR3-Field'!AJ181)</f>
        <v/>
      </c>
      <c r="L1786" s="316" t="str">
        <f>IF(ISBLANK('ENTR3-Field'!AK181),"",'ENTR3-Field'!AK181)</f>
        <v/>
      </c>
      <c r="M1786" s="317" t="str">
        <f t="shared" si="28"/>
        <v>OK</v>
      </c>
      <c r="N1786" s="342"/>
    </row>
    <row r="1787" spans="1:14" x14ac:dyDescent="0.2">
      <c r="A1787" s="316" t="s">
        <v>389</v>
      </c>
      <c r="B1787" s="316" t="s">
        <v>4778</v>
      </c>
      <c r="C1787" s="316" t="s">
        <v>215</v>
      </c>
      <c r="D1787" s="318" t="s">
        <v>4779</v>
      </c>
      <c r="E1787" s="321" t="s">
        <v>184</v>
      </c>
      <c r="F1787" s="316" t="s">
        <v>215</v>
      </c>
      <c r="G1787" s="318" t="s">
        <v>4780</v>
      </c>
      <c r="H1787" s="316" t="str">
        <f>IF(OR(AND('ENTR3-Field'!AJ64="",'ENTR3-Field'!AK64=""),AND('ENTR3-Field'!AJ123="",'ENTR3-Field'!AK123=""),AND('ENTR3-Field'!AK64="K",'ENTR3-Field'!AK123="K"),OR('ENTR3-Field'!AK64="O",'ENTR3-Field'!AK123="O")),"",SUM('ENTR3-Field'!AJ64,'ENTR3-Field'!AJ123))</f>
        <v/>
      </c>
      <c r="I1787" s="316" t="str">
        <f>IF(AND(OR(AND('ENTR3-Field'!AK64="O",'ENTR3-Field'!AK123="O"),AND('ENTR3-Field'!AK64="K",'ENTR3-Field'!AK123="K")),SUM('ENTR3-Field'!AJ64,'ENTR3-Field'!AJ123)=0,ISNUMBER('ENTR3-Field'!AJ182)),"",IF(OR('ENTR3-Field'!AK64="O",'ENTR3-Field'!AK123="O"),"O",IF(AND('ENTR3-Field'!AK64='ENTR3-Field'!AK123,OR('ENTR3-Field'!AK64="K",'ENTR3-Field'!AK64="W",'ENTR3-Field'!AK64="M")), UPPER('ENTR3-Field'!AK64),"")))</f>
        <v/>
      </c>
      <c r="J1787" s="321" t="s">
        <v>184</v>
      </c>
      <c r="K1787" s="322" t="str">
        <f>IF(AND(ISBLANK('ENTR3-Field'!AJ182),$L$1787&lt;&gt;"M"),"",'ENTR3-Field'!AJ182)</f>
        <v/>
      </c>
      <c r="L1787" s="316" t="str">
        <f>IF(ISBLANK('ENTR3-Field'!AK182),"",'ENTR3-Field'!AK182)</f>
        <v/>
      </c>
      <c r="M1787" s="317" t="str">
        <f t="shared" si="28"/>
        <v>OK</v>
      </c>
      <c r="N1787" s="342"/>
    </row>
    <row r="1788" spans="1:14" x14ac:dyDescent="0.2">
      <c r="A1788" s="316" t="s">
        <v>389</v>
      </c>
      <c r="B1788" s="316" t="s">
        <v>4781</v>
      </c>
      <c r="C1788" s="316" t="s">
        <v>215</v>
      </c>
      <c r="D1788" s="318" t="s">
        <v>4782</v>
      </c>
      <c r="E1788" s="321" t="s">
        <v>184</v>
      </c>
      <c r="F1788" s="316" t="s">
        <v>215</v>
      </c>
      <c r="G1788" s="318" t="s">
        <v>4783</v>
      </c>
      <c r="H1788" s="316" t="str">
        <f>IF(OR(AND('ENTR3-Field'!AJ65="",'ENTR3-Field'!AK65=""),AND('ENTR3-Field'!AJ124="",'ENTR3-Field'!AK124=""),AND('ENTR3-Field'!AK65="K",'ENTR3-Field'!AK124="K"),OR('ENTR3-Field'!AK65="O",'ENTR3-Field'!AK124="O")),"",SUM('ENTR3-Field'!AJ65,'ENTR3-Field'!AJ124))</f>
        <v/>
      </c>
      <c r="I1788" s="316" t="str">
        <f>IF(AND(OR(AND('ENTR3-Field'!AK65="O",'ENTR3-Field'!AK124="O"),AND('ENTR3-Field'!AK65="K",'ENTR3-Field'!AK124="K")),SUM('ENTR3-Field'!AJ65,'ENTR3-Field'!AJ124)=0,ISNUMBER('ENTR3-Field'!AJ183)),"",IF(OR('ENTR3-Field'!AK65="O",'ENTR3-Field'!AK124="O"),"O",IF(AND('ENTR3-Field'!AK65='ENTR3-Field'!AK124,OR('ENTR3-Field'!AK65="K",'ENTR3-Field'!AK65="W",'ENTR3-Field'!AK65="M")), UPPER('ENTR3-Field'!AK65),"")))</f>
        <v/>
      </c>
      <c r="J1788" s="321" t="s">
        <v>184</v>
      </c>
      <c r="K1788" s="322" t="str">
        <f>IF(AND(ISBLANK('ENTR3-Field'!AJ183),$L$1788&lt;&gt;"M"),"",'ENTR3-Field'!AJ183)</f>
        <v/>
      </c>
      <c r="L1788" s="316" t="str">
        <f>IF(ISBLANK('ENTR3-Field'!AK183),"",'ENTR3-Field'!AK183)</f>
        <v/>
      </c>
      <c r="M1788" s="317" t="str">
        <f t="shared" si="28"/>
        <v>OK</v>
      </c>
      <c r="N1788" s="342"/>
    </row>
    <row r="1789" spans="1:14" x14ac:dyDescent="0.2">
      <c r="A1789" s="316" t="s">
        <v>389</v>
      </c>
      <c r="B1789" s="316" t="s">
        <v>4784</v>
      </c>
      <c r="C1789" s="316" t="s">
        <v>215</v>
      </c>
      <c r="D1789" s="318" t="s">
        <v>4785</v>
      </c>
      <c r="E1789" s="321" t="s">
        <v>184</v>
      </c>
      <c r="F1789" s="316" t="s">
        <v>215</v>
      </c>
      <c r="G1789" s="318" t="s">
        <v>4786</v>
      </c>
      <c r="H1789" s="316" t="str">
        <f>IF(OR(AND('ENTR3-Field'!AJ66="",'ENTR3-Field'!AK66=""),AND('ENTR3-Field'!AJ125="",'ENTR3-Field'!AK125=""),AND('ENTR3-Field'!AK66="K",'ENTR3-Field'!AK125="K"),OR('ENTR3-Field'!AK66="O",'ENTR3-Field'!AK125="O")),"",SUM('ENTR3-Field'!AJ66,'ENTR3-Field'!AJ125))</f>
        <v/>
      </c>
      <c r="I1789" s="316" t="str">
        <f>IF(AND(OR(AND('ENTR3-Field'!AK66="O",'ENTR3-Field'!AK125="O"),AND('ENTR3-Field'!AK66="K",'ENTR3-Field'!AK125="K")),SUM('ENTR3-Field'!AJ66,'ENTR3-Field'!AJ125)=0,ISNUMBER('ENTR3-Field'!AJ184)),"",IF(OR('ENTR3-Field'!AK66="O",'ENTR3-Field'!AK125="O"),"O",IF(AND('ENTR3-Field'!AK66='ENTR3-Field'!AK125,OR('ENTR3-Field'!AK66="K",'ENTR3-Field'!AK66="W",'ENTR3-Field'!AK66="M")), UPPER('ENTR3-Field'!AK66),"")))</f>
        <v/>
      </c>
      <c r="J1789" s="321" t="s">
        <v>184</v>
      </c>
      <c r="K1789" s="322" t="str">
        <f>IF(AND(ISBLANK('ENTR3-Field'!AJ184),$L$1789&lt;&gt;"M"),"",'ENTR3-Field'!AJ184)</f>
        <v/>
      </c>
      <c r="L1789" s="316" t="str">
        <f>IF(ISBLANK('ENTR3-Field'!AK184),"",'ENTR3-Field'!AK184)</f>
        <v/>
      </c>
      <c r="M1789" s="317" t="str">
        <f t="shared" si="28"/>
        <v>OK</v>
      </c>
      <c r="N1789" s="342"/>
    </row>
    <row r="1790" spans="1:14" x14ac:dyDescent="0.2">
      <c r="A1790" s="316" t="s">
        <v>389</v>
      </c>
      <c r="B1790" s="316" t="s">
        <v>4787</v>
      </c>
      <c r="C1790" s="316" t="s">
        <v>215</v>
      </c>
      <c r="D1790" s="318" t="s">
        <v>4788</v>
      </c>
      <c r="E1790" s="321" t="s">
        <v>184</v>
      </c>
      <c r="F1790" s="316" t="s">
        <v>215</v>
      </c>
      <c r="G1790" s="318" t="s">
        <v>4789</v>
      </c>
      <c r="H1790" s="316" t="str">
        <f>IF(OR(AND('ENTR3-Field'!AJ67="",'ENTR3-Field'!AK67=""),AND('ENTR3-Field'!AJ126="",'ENTR3-Field'!AK126=""),AND('ENTR3-Field'!AK67="K",'ENTR3-Field'!AK126="K"),OR('ENTR3-Field'!AK67="O",'ENTR3-Field'!AK126="O")),"",SUM('ENTR3-Field'!AJ67,'ENTR3-Field'!AJ126))</f>
        <v/>
      </c>
      <c r="I1790" s="316" t="str">
        <f>IF(AND(OR(AND('ENTR3-Field'!AK67="O",'ENTR3-Field'!AK126="O"),AND('ENTR3-Field'!AK67="K",'ENTR3-Field'!AK126="K")),SUM('ENTR3-Field'!AJ67,'ENTR3-Field'!AJ126)=0,ISNUMBER('ENTR3-Field'!AJ185)),"",IF(OR('ENTR3-Field'!AK67="O",'ENTR3-Field'!AK126="O"),"O",IF(AND('ENTR3-Field'!AK67='ENTR3-Field'!AK126,OR('ENTR3-Field'!AK67="K",'ENTR3-Field'!AK67="W",'ENTR3-Field'!AK67="M")), UPPER('ENTR3-Field'!AK67),"")))</f>
        <v/>
      </c>
      <c r="J1790" s="321" t="s">
        <v>184</v>
      </c>
      <c r="K1790" s="322" t="str">
        <f>IF(AND(ISBLANK('ENTR3-Field'!AJ185),$L$1790&lt;&gt;"M"),"",'ENTR3-Field'!AJ185)</f>
        <v/>
      </c>
      <c r="L1790" s="316" t="str">
        <f>IF(ISBLANK('ENTR3-Field'!AK185),"",'ENTR3-Field'!AK185)</f>
        <v/>
      </c>
      <c r="M1790" s="317" t="str">
        <f t="shared" si="28"/>
        <v>OK</v>
      </c>
      <c r="N1790" s="342"/>
    </row>
    <row r="1791" spans="1:14" x14ac:dyDescent="0.2">
      <c r="A1791" s="316" t="s">
        <v>389</v>
      </c>
      <c r="B1791" s="316" t="s">
        <v>4790</v>
      </c>
      <c r="C1791" s="316" t="s">
        <v>215</v>
      </c>
      <c r="D1791" s="318" t="s">
        <v>4791</v>
      </c>
      <c r="E1791" s="321" t="s">
        <v>184</v>
      </c>
      <c r="F1791" s="316" t="s">
        <v>215</v>
      </c>
      <c r="G1791" s="318" t="s">
        <v>4792</v>
      </c>
      <c r="H1791" s="316" t="str">
        <f>IF(OR(AND('ENTR3-Field'!AJ68="",'ENTR3-Field'!AK68=""),AND('ENTR3-Field'!AJ127="",'ENTR3-Field'!AK127=""),AND('ENTR3-Field'!AK68="K",'ENTR3-Field'!AK127="K"),OR('ENTR3-Field'!AK68="O",'ENTR3-Field'!AK127="O")),"",SUM('ENTR3-Field'!AJ68,'ENTR3-Field'!AJ127))</f>
        <v/>
      </c>
      <c r="I1791" s="316" t="str">
        <f>IF(AND(OR(AND('ENTR3-Field'!AK68="O",'ENTR3-Field'!AK127="O"),AND('ENTR3-Field'!AK68="K",'ENTR3-Field'!AK127="K")),SUM('ENTR3-Field'!AJ68,'ENTR3-Field'!AJ127)=0,ISNUMBER('ENTR3-Field'!AJ186)),"",IF(OR('ENTR3-Field'!AK68="O",'ENTR3-Field'!AK127="O"),"O",IF(AND('ENTR3-Field'!AK68='ENTR3-Field'!AK127,OR('ENTR3-Field'!AK68="K",'ENTR3-Field'!AK68="W",'ENTR3-Field'!AK68="M")), UPPER('ENTR3-Field'!AK68),"")))</f>
        <v/>
      </c>
      <c r="J1791" s="321" t="s">
        <v>184</v>
      </c>
      <c r="K1791" s="322" t="str">
        <f>IF(AND(ISBLANK('ENTR3-Field'!AJ186),$L$1791&lt;&gt;"M"),"",'ENTR3-Field'!AJ186)</f>
        <v/>
      </c>
      <c r="L1791" s="316" t="str">
        <f>IF(ISBLANK('ENTR3-Field'!AK186),"",'ENTR3-Field'!AK186)</f>
        <v/>
      </c>
      <c r="M1791" s="317" t="str">
        <f t="shared" si="28"/>
        <v>OK</v>
      </c>
      <c r="N1791" s="342"/>
    </row>
    <row r="1792" spans="1:14" x14ac:dyDescent="0.2">
      <c r="A1792" s="316" t="s">
        <v>389</v>
      </c>
      <c r="B1792" s="316" t="s">
        <v>4793</v>
      </c>
      <c r="C1792" s="316" t="s">
        <v>215</v>
      </c>
      <c r="D1792" s="318" t="s">
        <v>4794</v>
      </c>
      <c r="E1792" s="321" t="s">
        <v>184</v>
      </c>
      <c r="F1792" s="316" t="s">
        <v>215</v>
      </c>
      <c r="G1792" s="318" t="s">
        <v>4795</v>
      </c>
      <c r="H1792" s="316" t="str">
        <f>IF(OR(AND('ENTR3-Field'!AJ69="",'ENTR3-Field'!AK69=""),AND('ENTR3-Field'!AJ128="",'ENTR3-Field'!AK128=""),AND('ENTR3-Field'!AK69="K",'ENTR3-Field'!AK128="K"),OR('ENTR3-Field'!AK69="O",'ENTR3-Field'!AK128="O")),"",SUM('ENTR3-Field'!AJ69,'ENTR3-Field'!AJ128))</f>
        <v/>
      </c>
      <c r="I1792" s="316" t="str">
        <f>IF(AND(OR(AND('ENTR3-Field'!AK69="O",'ENTR3-Field'!AK128="O"),AND('ENTR3-Field'!AK69="K",'ENTR3-Field'!AK128="K")),SUM('ENTR3-Field'!AJ69,'ENTR3-Field'!AJ128)=0,ISNUMBER('ENTR3-Field'!AJ187)),"",IF(OR('ENTR3-Field'!AK69="O",'ENTR3-Field'!AK128="O"),"O",IF(AND('ENTR3-Field'!AK69='ENTR3-Field'!AK128,OR('ENTR3-Field'!AK69="K",'ENTR3-Field'!AK69="W",'ENTR3-Field'!AK69="M")), UPPER('ENTR3-Field'!AK69),"")))</f>
        <v/>
      </c>
      <c r="J1792" s="321" t="s">
        <v>184</v>
      </c>
      <c r="K1792" s="322" t="str">
        <f>IF(AND(ISBLANK('ENTR3-Field'!AJ187),$L$1792&lt;&gt;"M"),"",'ENTR3-Field'!AJ187)</f>
        <v/>
      </c>
      <c r="L1792" s="316" t="str">
        <f>IF(ISBLANK('ENTR3-Field'!AK187),"",'ENTR3-Field'!AK187)</f>
        <v/>
      </c>
      <c r="M1792" s="317" t="str">
        <f t="shared" si="28"/>
        <v>OK</v>
      </c>
      <c r="N1792" s="342"/>
    </row>
    <row r="1793" spans="1:14" x14ac:dyDescent="0.2">
      <c r="A1793" s="316" t="s">
        <v>389</v>
      </c>
      <c r="B1793" s="316" t="s">
        <v>4796</v>
      </c>
      <c r="C1793" s="316" t="s">
        <v>215</v>
      </c>
      <c r="D1793" s="318" t="s">
        <v>4797</v>
      </c>
      <c r="E1793" s="321" t="s">
        <v>184</v>
      </c>
      <c r="F1793" s="316" t="s">
        <v>215</v>
      </c>
      <c r="G1793" s="318" t="s">
        <v>4798</v>
      </c>
      <c r="H1793" s="316" t="str">
        <f>IF(OR(AND('ENTR3-Field'!AJ70="",'ENTR3-Field'!AK70=""),AND('ENTR3-Field'!AJ129="",'ENTR3-Field'!AK129=""),AND('ENTR3-Field'!AK70="K",'ENTR3-Field'!AK129="K"),OR('ENTR3-Field'!AK70="O",'ENTR3-Field'!AK129="O")),"",SUM('ENTR3-Field'!AJ70,'ENTR3-Field'!AJ129))</f>
        <v/>
      </c>
      <c r="I1793" s="316" t="str">
        <f>IF(AND(OR(AND('ENTR3-Field'!AK70="O",'ENTR3-Field'!AK129="O"),AND('ENTR3-Field'!AK70="K",'ENTR3-Field'!AK129="K")),SUM('ENTR3-Field'!AJ70,'ENTR3-Field'!AJ129)=0,ISNUMBER('ENTR3-Field'!AJ188)),"",IF(OR('ENTR3-Field'!AK70="O",'ENTR3-Field'!AK129="O"),"O",IF(AND('ENTR3-Field'!AK70='ENTR3-Field'!AK129,OR('ENTR3-Field'!AK70="K",'ENTR3-Field'!AK70="W",'ENTR3-Field'!AK70="M")), UPPER('ENTR3-Field'!AK70),"")))</f>
        <v/>
      </c>
      <c r="J1793" s="321" t="s">
        <v>184</v>
      </c>
      <c r="K1793" s="322" t="str">
        <f>IF(AND(ISBLANK('ENTR3-Field'!AJ188),$L$1793&lt;&gt;"M"),"",'ENTR3-Field'!AJ188)</f>
        <v/>
      </c>
      <c r="L1793" s="316" t="str">
        <f>IF(ISBLANK('ENTR3-Field'!AK188),"",'ENTR3-Field'!AK188)</f>
        <v/>
      </c>
      <c r="M1793" s="317" t="str">
        <f t="shared" ref="M1793:M1856" si="29">IF(AND(ISNUMBER(H1793),ISNUMBER(K1793)),IF(OR(ROUND(H1793,0)&lt;&gt;ROUND(K1793,0),I1793&lt;&gt;L1793),"Check","OK"),IF(OR(AND(H1793&lt;&gt;K1793,I1793&lt;&gt;"M",L1793&lt;&gt;"M"),I1793&lt;&gt;L1793),"Check","OK"))</f>
        <v>OK</v>
      </c>
      <c r="N1793" s="342"/>
    </row>
    <row r="1794" spans="1:14" x14ac:dyDescent="0.2">
      <c r="A1794" s="316" t="s">
        <v>389</v>
      </c>
      <c r="B1794" s="316" t="s">
        <v>4799</v>
      </c>
      <c r="C1794" s="316" t="s">
        <v>215</v>
      </c>
      <c r="D1794" s="318" t="s">
        <v>4800</v>
      </c>
      <c r="E1794" s="321" t="s">
        <v>184</v>
      </c>
      <c r="F1794" s="316" t="s">
        <v>215</v>
      </c>
      <c r="G1794" s="318" t="s">
        <v>4801</v>
      </c>
      <c r="H1794" s="316" t="str">
        <f>IF(OR(AND('ENTR3-Field'!AJ71="",'ENTR3-Field'!AK71=""),AND('ENTR3-Field'!AJ130="",'ENTR3-Field'!AK130=""),AND('ENTR3-Field'!AK71="K",'ENTR3-Field'!AK130="K"),OR('ENTR3-Field'!AK71="O",'ENTR3-Field'!AK130="O")),"",SUM('ENTR3-Field'!AJ71,'ENTR3-Field'!AJ130))</f>
        <v/>
      </c>
      <c r="I1794" s="316" t="str">
        <f>IF(AND(OR(AND('ENTR3-Field'!AK71="O",'ENTR3-Field'!AK130="O"),AND('ENTR3-Field'!AK71="K",'ENTR3-Field'!AK130="K")),SUM('ENTR3-Field'!AJ71,'ENTR3-Field'!AJ130)=0,ISNUMBER('ENTR3-Field'!AJ189)),"",IF(OR('ENTR3-Field'!AK71="O",'ENTR3-Field'!AK130="O"),"O",IF(AND('ENTR3-Field'!AK71='ENTR3-Field'!AK130,OR('ENTR3-Field'!AK71="K",'ENTR3-Field'!AK71="W",'ENTR3-Field'!AK71="M")), UPPER('ENTR3-Field'!AK71),"")))</f>
        <v/>
      </c>
      <c r="J1794" s="321" t="s">
        <v>184</v>
      </c>
      <c r="K1794" s="322" t="str">
        <f>IF(AND(ISBLANK('ENTR3-Field'!AJ189),$L$1794&lt;&gt;"M"),"",'ENTR3-Field'!AJ189)</f>
        <v/>
      </c>
      <c r="L1794" s="316" t="str">
        <f>IF(ISBLANK('ENTR3-Field'!AK189),"",'ENTR3-Field'!AK189)</f>
        <v/>
      </c>
      <c r="M1794" s="317" t="str">
        <f t="shared" si="29"/>
        <v>OK</v>
      </c>
      <c r="N1794" s="342"/>
    </row>
    <row r="1795" spans="1:14" x14ac:dyDescent="0.2">
      <c r="A1795" s="316" t="s">
        <v>389</v>
      </c>
      <c r="B1795" s="316" t="s">
        <v>4802</v>
      </c>
      <c r="C1795" s="316" t="s">
        <v>215</v>
      </c>
      <c r="D1795" s="318" t="s">
        <v>4803</v>
      </c>
      <c r="E1795" s="321" t="s">
        <v>184</v>
      </c>
      <c r="F1795" s="316" t="s">
        <v>215</v>
      </c>
      <c r="G1795" s="318" t="s">
        <v>4804</v>
      </c>
      <c r="H1795" s="316" t="str">
        <f>IF(OR(AND('ENTR3-Field'!AJ72="",'ENTR3-Field'!AK72=""),AND('ENTR3-Field'!AJ131="",'ENTR3-Field'!AK131=""),AND('ENTR3-Field'!AK72="K",'ENTR3-Field'!AK131="K"),OR('ENTR3-Field'!AK72="O",'ENTR3-Field'!AK131="O")),"",SUM('ENTR3-Field'!AJ72,'ENTR3-Field'!AJ131))</f>
        <v/>
      </c>
      <c r="I1795" s="316" t="str">
        <f>IF(AND(OR(AND('ENTR3-Field'!AK72="O",'ENTR3-Field'!AK131="O"),AND('ENTR3-Field'!AK72="K",'ENTR3-Field'!AK131="K")),SUM('ENTR3-Field'!AJ72,'ENTR3-Field'!AJ131)=0,ISNUMBER('ENTR3-Field'!AJ190)),"",IF(OR('ENTR3-Field'!AK72="O",'ENTR3-Field'!AK131="O"),"O",IF(AND('ENTR3-Field'!AK72='ENTR3-Field'!AK131,OR('ENTR3-Field'!AK72="K",'ENTR3-Field'!AK72="W",'ENTR3-Field'!AK72="M")), UPPER('ENTR3-Field'!AK72),"")))</f>
        <v/>
      </c>
      <c r="J1795" s="321" t="s">
        <v>184</v>
      </c>
      <c r="K1795" s="322" t="str">
        <f>IF(AND(ISBLANK('ENTR3-Field'!AJ190),$L$1795&lt;&gt;"M"),"",'ENTR3-Field'!AJ190)</f>
        <v/>
      </c>
      <c r="L1795" s="316" t="str">
        <f>IF(ISBLANK('ENTR3-Field'!AK190),"",'ENTR3-Field'!AK190)</f>
        <v/>
      </c>
      <c r="M1795" s="317" t="str">
        <f t="shared" si="29"/>
        <v>OK</v>
      </c>
      <c r="N1795" s="342"/>
    </row>
    <row r="1796" spans="1:14" x14ac:dyDescent="0.2">
      <c r="A1796" s="316" t="s">
        <v>389</v>
      </c>
      <c r="B1796" s="316" t="s">
        <v>4805</v>
      </c>
      <c r="C1796" s="316" t="s">
        <v>215</v>
      </c>
      <c r="D1796" s="318" t="s">
        <v>4806</v>
      </c>
      <c r="E1796" s="321" t="s">
        <v>184</v>
      </c>
      <c r="F1796" s="316" t="s">
        <v>215</v>
      </c>
      <c r="G1796" s="318" t="s">
        <v>4807</v>
      </c>
      <c r="H1796" s="316" t="str">
        <f>IF(OR(AND('ENTR3-Field'!AJ73="",'ENTR3-Field'!AK73=""),AND('ENTR3-Field'!AJ132="",'ENTR3-Field'!AK132=""),AND('ENTR3-Field'!AK73="K",'ENTR3-Field'!AK132="K"),OR('ENTR3-Field'!AK73="O",'ENTR3-Field'!AK132="O")),"",SUM('ENTR3-Field'!AJ73,'ENTR3-Field'!AJ132))</f>
        <v/>
      </c>
      <c r="I1796" s="316" t="str">
        <f>IF(AND(OR(AND('ENTR3-Field'!AK73="O",'ENTR3-Field'!AK132="O"),AND('ENTR3-Field'!AK73="K",'ENTR3-Field'!AK132="K")),SUM('ENTR3-Field'!AJ73,'ENTR3-Field'!AJ132)=0,ISNUMBER('ENTR3-Field'!AJ191)),"",IF(OR('ENTR3-Field'!AK73="O",'ENTR3-Field'!AK132="O"),"O",IF(AND('ENTR3-Field'!AK73='ENTR3-Field'!AK132,OR('ENTR3-Field'!AK73="K",'ENTR3-Field'!AK73="W",'ENTR3-Field'!AK73="M")), UPPER('ENTR3-Field'!AK73),"")))</f>
        <v/>
      </c>
      <c r="J1796" s="321" t="s">
        <v>184</v>
      </c>
      <c r="K1796" s="322" t="str">
        <f>IF(AND(ISBLANK('ENTR3-Field'!AJ191),$L$1796&lt;&gt;"M"),"",'ENTR3-Field'!AJ191)</f>
        <v/>
      </c>
      <c r="L1796" s="316" t="str">
        <f>IF(ISBLANK('ENTR3-Field'!AK191),"",'ENTR3-Field'!AK191)</f>
        <v/>
      </c>
      <c r="M1796" s="317" t="str">
        <f t="shared" si="29"/>
        <v>OK</v>
      </c>
      <c r="N1796" s="342"/>
    </row>
    <row r="1797" spans="1:14" x14ac:dyDescent="0.2">
      <c r="A1797" s="316" t="s">
        <v>389</v>
      </c>
      <c r="B1797" s="316" t="s">
        <v>4808</v>
      </c>
      <c r="C1797" s="316" t="s">
        <v>215</v>
      </c>
      <c r="D1797" s="318" t="s">
        <v>4809</v>
      </c>
      <c r="E1797" s="321" t="s">
        <v>184</v>
      </c>
      <c r="F1797" s="316" t="s">
        <v>215</v>
      </c>
      <c r="G1797" s="318" t="s">
        <v>4810</v>
      </c>
      <c r="H1797" s="316" t="str">
        <f>IF(OR(AND('ENTR3-Field'!AJ74="",'ENTR3-Field'!AK74=""),AND('ENTR3-Field'!AJ133="",'ENTR3-Field'!AK133=""),AND('ENTR3-Field'!AK74="K",'ENTR3-Field'!AK133="K"),OR('ENTR3-Field'!AK74="O",'ENTR3-Field'!AK133="O")),"",SUM('ENTR3-Field'!AJ74,'ENTR3-Field'!AJ133))</f>
        <v/>
      </c>
      <c r="I1797" s="316" t="str">
        <f>IF(AND(OR(AND('ENTR3-Field'!AK74="O",'ENTR3-Field'!AK133="O"),AND('ENTR3-Field'!AK74="K",'ENTR3-Field'!AK133="K")),SUM('ENTR3-Field'!AJ74,'ENTR3-Field'!AJ133)=0,ISNUMBER('ENTR3-Field'!AJ192)),"",IF(OR('ENTR3-Field'!AK74="O",'ENTR3-Field'!AK133="O"),"O",IF(AND('ENTR3-Field'!AK74='ENTR3-Field'!AK133,OR('ENTR3-Field'!AK74="K",'ENTR3-Field'!AK74="W",'ENTR3-Field'!AK74="M")), UPPER('ENTR3-Field'!AK74),"")))</f>
        <v/>
      </c>
      <c r="J1797" s="321" t="s">
        <v>184</v>
      </c>
      <c r="K1797" s="322" t="str">
        <f>IF(AND(ISBLANK('ENTR3-Field'!AJ192),$L$1797&lt;&gt;"M"),"",'ENTR3-Field'!AJ192)</f>
        <v/>
      </c>
      <c r="L1797" s="316" t="str">
        <f>IF(ISBLANK('ENTR3-Field'!AK192),"",'ENTR3-Field'!AK192)</f>
        <v/>
      </c>
      <c r="M1797" s="317" t="str">
        <f t="shared" si="29"/>
        <v>OK</v>
      </c>
      <c r="N1797" s="342"/>
    </row>
    <row r="1798" spans="1:14" x14ac:dyDescent="0.2">
      <c r="A1798" s="316" t="s">
        <v>389</v>
      </c>
      <c r="B1798" s="316" t="s">
        <v>4811</v>
      </c>
      <c r="C1798" s="316" t="s">
        <v>215</v>
      </c>
      <c r="D1798" s="318" t="s">
        <v>4812</v>
      </c>
      <c r="E1798" s="321" t="s">
        <v>184</v>
      </c>
      <c r="F1798" s="316" t="s">
        <v>215</v>
      </c>
      <c r="G1798" s="318" t="s">
        <v>4813</v>
      </c>
      <c r="H1798" s="316" t="str">
        <f>IF(OR(AND('ENTR3-Field'!AJ75="",'ENTR3-Field'!AK75=""),AND('ENTR3-Field'!AJ134="",'ENTR3-Field'!AK134=""),AND('ENTR3-Field'!AK75="K",'ENTR3-Field'!AK134="K"),OR('ENTR3-Field'!AK75="O",'ENTR3-Field'!AK134="O")),"",SUM('ENTR3-Field'!AJ75,'ENTR3-Field'!AJ134))</f>
        <v/>
      </c>
      <c r="I1798" s="316" t="str">
        <f>IF(AND(OR(AND('ENTR3-Field'!AK75="O",'ENTR3-Field'!AK134="O"),AND('ENTR3-Field'!AK75="K",'ENTR3-Field'!AK134="K")),SUM('ENTR3-Field'!AJ75,'ENTR3-Field'!AJ134)=0,ISNUMBER('ENTR3-Field'!AJ193)),"",IF(OR('ENTR3-Field'!AK75="O",'ENTR3-Field'!AK134="O"),"O",IF(AND('ENTR3-Field'!AK75='ENTR3-Field'!AK134,OR('ENTR3-Field'!AK75="K",'ENTR3-Field'!AK75="W",'ENTR3-Field'!AK75="M")), UPPER('ENTR3-Field'!AK75),"")))</f>
        <v/>
      </c>
      <c r="J1798" s="321" t="s">
        <v>184</v>
      </c>
      <c r="K1798" s="322" t="str">
        <f>IF(AND(ISBLANK('ENTR3-Field'!AJ193),$L$1798&lt;&gt;"M"),"",'ENTR3-Field'!AJ193)</f>
        <v/>
      </c>
      <c r="L1798" s="316" t="str">
        <f>IF(ISBLANK('ENTR3-Field'!AK193),"",'ENTR3-Field'!AK193)</f>
        <v/>
      </c>
      <c r="M1798" s="317" t="str">
        <f t="shared" si="29"/>
        <v>OK</v>
      </c>
      <c r="N1798" s="342"/>
    </row>
    <row r="1799" spans="1:14" x14ac:dyDescent="0.2">
      <c r="A1799" s="316" t="s">
        <v>389</v>
      </c>
      <c r="B1799" s="316" t="s">
        <v>4814</v>
      </c>
      <c r="C1799" s="316" t="s">
        <v>215</v>
      </c>
      <c r="D1799" s="318" t="s">
        <v>4815</v>
      </c>
      <c r="E1799" s="321" t="s">
        <v>184</v>
      </c>
      <c r="F1799" s="316" t="s">
        <v>215</v>
      </c>
      <c r="G1799" s="318" t="s">
        <v>4816</v>
      </c>
      <c r="H1799" s="316" t="str">
        <f>IF(OR(AND('ENTR3-Field'!AJ76="",'ENTR3-Field'!AK76=""),AND('ENTR3-Field'!AJ135="",'ENTR3-Field'!AK135=""),AND('ENTR3-Field'!AK76="K",'ENTR3-Field'!AK135="K"),OR('ENTR3-Field'!AK76="O",'ENTR3-Field'!AK135="O")),"",SUM('ENTR3-Field'!AJ76,'ENTR3-Field'!AJ135))</f>
        <v/>
      </c>
      <c r="I1799" s="316" t="str">
        <f>IF(AND(OR(AND('ENTR3-Field'!AK76="O",'ENTR3-Field'!AK135="O"),AND('ENTR3-Field'!AK76="K",'ENTR3-Field'!AK135="K")),SUM('ENTR3-Field'!AJ76,'ENTR3-Field'!AJ135)=0,ISNUMBER('ENTR3-Field'!AJ194)),"",IF(OR('ENTR3-Field'!AK76="O",'ENTR3-Field'!AK135="O"),"O",IF(AND('ENTR3-Field'!AK76='ENTR3-Field'!AK135,OR('ENTR3-Field'!AK76="K",'ENTR3-Field'!AK76="W",'ENTR3-Field'!AK76="M")), UPPER('ENTR3-Field'!AK76),"")))</f>
        <v/>
      </c>
      <c r="J1799" s="321" t="s">
        <v>184</v>
      </c>
      <c r="K1799" s="322" t="str">
        <f>IF(AND(ISBLANK('ENTR3-Field'!AJ194),$L$1799&lt;&gt;"M"),"",'ENTR3-Field'!AJ194)</f>
        <v/>
      </c>
      <c r="L1799" s="316" t="str">
        <f>IF(ISBLANK('ENTR3-Field'!AK194),"",'ENTR3-Field'!AK194)</f>
        <v/>
      </c>
      <c r="M1799" s="317" t="str">
        <f t="shared" si="29"/>
        <v>OK</v>
      </c>
      <c r="N1799" s="342"/>
    </row>
    <row r="1800" spans="1:14" x14ac:dyDescent="0.2">
      <c r="A1800" s="316" t="s">
        <v>389</v>
      </c>
      <c r="B1800" s="316" t="s">
        <v>4817</v>
      </c>
      <c r="C1800" s="316" t="s">
        <v>215</v>
      </c>
      <c r="D1800" s="318" t="s">
        <v>4818</v>
      </c>
      <c r="E1800" s="321" t="s">
        <v>184</v>
      </c>
      <c r="F1800" s="316" t="s">
        <v>215</v>
      </c>
      <c r="G1800" s="318" t="s">
        <v>4819</v>
      </c>
      <c r="H1800" s="316" t="str">
        <f>IF(OR(AND('ENTR3-Field'!AJ77="",'ENTR3-Field'!AK77=""),AND('ENTR3-Field'!AJ136="",'ENTR3-Field'!AK136=""),AND('ENTR3-Field'!AK77="K",'ENTR3-Field'!AK136="K"),OR('ENTR3-Field'!AK77="O",'ENTR3-Field'!AK136="O")),"",SUM('ENTR3-Field'!AJ77,'ENTR3-Field'!AJ136))</f>
        <v/>
      </c>
      <c r="I1800" s="316" t="str">
        <f>IF(AND(OR(AND('ENTR3-Field'!AK77="O",'ENTR3-Field'!AK136="O"),AND('ENTR3-Field'!AK77="K",'ENTR3-Field'!AK136="K")),SUM('ENTR3-Field'!AJ77,'ENTR3-Field'!AJ136)=0,ISNUMBER('ENTR3-Field'!AJ195)),"",IF(OR('ENTR3-Field'!AK77="O",'ENTR3-Field'!AK136="O"),"O",IF(AND('ENTR3-Field'!AK77='ENTR3-Field'!AK136,OR('ENTR3-Field'!AK77="K",'ENTR3-Field'!AK77="W",'ENTR3-Field'!AK77="M")), UPPER('ENTR3-Field'!AK77),"")))</f>
        <v/>
      </c>
      <c r="J1800" s="321" t="s">
        <v>184</v>
      </c>
      <c r="K1800" s="322" t="str">
        <f>IF(AND(ISBLANK('ENTR3-Field'!AJ195),$L$1800&lt;&gt;"M"),"",'ENTR3-Field'!AJ195)</f>
        <v/>
      </c>
      <c r="L1800" s="316" t="str">
        <f>IF(ISBLANK('ENTR3-Field'!AK195),"",'ENTR3-Field'!AK195)</f>
        <v/>
      </c>
      <c r="M1800" s="317" t="str">
        <f t="shared" si="29"/>
        <v>OK</v>
      </c>
      <c r="N1800" s="342"/>
    </row>
    <row r="1801" spans="1:14" x14ac:dyDescent="0.2">
      <c r="A1801" s="316" t="s">
        <v>389</v>
      </c>
      <c r="B1801" s="316" t="s">
        <v>4820</v>
      </c>
      <c r="C1801" s="316" t="s">
        <v>215</v>
      </c>
      <c r="D1801" s="318" t="s">
        <v>4821</v>
      </c>
      <c r="E1801" s="321" t="s">
        <v>184</v>
      </c>
      <c r="F1801" s="316" t="s">
        <v>215</v>
      </c>
      <c r="G1801" s="318" t="s">
        <v>4822</v>
      </c>
      <c r="H1801" s="316" t="str">
        <f>IF(OR(AND('ENTR3-Field'!AJ78="",'ENTR3-Field'!AK78=""),AND('ENTR3-Field'!AJ137="",'ENTR3-Field'!AK137=""),AND('ENTR3-Field'!AK78="K",'ENTR3-Field'!AK137="K"),OR('ENTR3-Field'!AK78="O",'ENTR3-Field'!AK137="O")),"",SUM('ENTR3-Field'!AJ78,'ENTR3-Field'!AJ137))</f>
        <v/>
      </c>
      <c r="I1801" s="316" t="str">
        <f>IF(AND(OR(AND('ENTR3-Field'!AK78="O",'ENTR3-Field'!AK137="O"),AND('ENTR3-Field'!AK78="K",'ENTR3-Field'!AK137="K")),SUM('ENTR3-Field'!AJ78,'ENTR3-Field'!AJ137)=0,ISNUMBER('ENTR3-Field'!AJ196)),"",IF(OR('ENTR3-Field'!AK78="O",'ENTR3-Field'!AK137="O"),"O",IF(AND('ENTR3-Field'!AK78='ENTR3-Field'!AK137,OR('ENTR3-Field'!AK78="K",'ENTR3-Field'!AK78="W",'ENTR3-Field'!AK78="M")), UPPER('ENTR3-Field'!AK78),"")))</f>
        <v/>
      </c>
      <c r="J1801" s="321" t="s">
        <v>184</v>
      </c>
      <c r="K1801" s="322" t="str">
        <f>IF(AND(ISBLANK('ENTR3-Field'!AJ196),$L$1801&lt;&gt;"M"),"",'ENTR3-Field'!AJ196)</f>
        <v/>
      </c>
      <c r="L1801" s="316" t="str">
        <f>IF(ISBLANK('ENTR3-Field'!AK196),"",'ENTR3-Field'!AK196)</f>
        <v/>
      </c>
      <c r="M1801" s="317" t="str">
        <f t="shared" si="29"/>
        <v>OK</v>
      </c>
      <c r="N1801" s="342"/>
    </row>
    <row r="1802" spans="1:14" x14ac:dyDescent="0.2">
      <c r="A1802" s="316" t="s">
        <v>389</v>
      </c>
      <c r="B1802" s="316" t="s">
        <v>4823</v>
      </c>
      <c r="C1802" s="316" t="s">
        <v>215</v>
      </c>
      <c r="D1802" s="318" t="s">
        <v>4824</v>
      </c>
      <c r="E1802" s="321" t="s">
        <v>184</v>
      </c>
      <c r="F1802" s="316" t="s">
        <v>215</v>
      </c>
      <c r="G1802" s="318" t="s">
        <v>4825</v>
      </c>
      <c r="H1802" s="316" t="str">
        <f>IF(OR(AND('ENTR3-Field'!AJ79="",'ENTR3-Field'!AK79=""),AND('ENTR3-Field'!AJ138="",'ENTR3-Field'!AK138=""),AND('ENTR3-Field'!AK79="K",'ENTR3-Field'!AK138="K"),OR('ENTR3-Field'!AK79="O",'ENTR3-Field'!AK138="O")),"",SUM('ENTR3-Field'!AJ79,'ENTR3-Field'!AJ138))</f>
        <v/>
      </c>
      <c r="I1802" s="316" t="str">
        <f>IF(AND(OR(AND('ENTR3-Field'!AK79="O",'ENTR3-Field'!AK138="O"),AND('ENTR3-Field'!AK79="K",'ENTR3-Field'!AK138="K")),SUM('ENTR3-Field'!AJ79,'ENTR3-Field'!AJ138)=0,ISNUMBER('ENTR3-Field'!AJ197)),"",IF(OR('ENTR3-Field'!AK79="O",'ENTR3-Field'!AK138="O"),"O",IF(AND('ENTR3-Field'!AK79='ENTR3-Field'!AK138,OR('ENTR3-Field'!AK79="K",'ENTR3-Field'!AK79="W",'ENTR3-Field'!AK79="M")), UPPER('ENTR3-Field'!AK79),"")))</f>
        <v/>
      </c>
      <c r="J1802" s="321" t="s">
        <v>184</v>
      </c>
      <c r="K1802" s="322" t="str">
        <f>IF(AND(ISBLANK('ENTR3-Field'!AJ197),$L$1802&lt;&gt;"M"),"",'ENTR3-Field'!AJ197)</f>
        <v/>
      </c>
      <c r="L1802" s="316" t="str">
        <f>IF(ISBLANK('ENTR3-Field'!AK197),"",'ENTR3-Field'!AK197)</f>
        <v/>
      </c>
      <c r="M1802" s="317" t="str">
        <f t="shared" si="29"/>
        <v>OK</v>
      </c>
      <c r="N1802" s="342"/>
    </row>
    <row r="1803" spans="1:14" x14ac:dyDescent="0.2">
      <c r="A1803" s="316" t="s">
        <v>389</v>
      </c>
      <c r="B1803" s="316" t="s">
        <v>4826</v>
      </c>
      <c r="C1803" s="316" t="s">
        <v>215</v>
      </c>
      <c r="D1803" s="318" t="s">
        <v>4827</v>
      </c>
      <c r="E1803" s="321" t="s">
        <v>184</v>
      </c>
      <c r="F1803" s="316" t="s">
        <v>215</v>
      </c>
      <c r="G1803" s="318" t="s">
        <v>4828</v>
      </c>
      <c r="H1803" s="316" t="str">
        <f>IF(OR(AND('ENTR3-Field'!AJ80="",'ENTR3-Field'!AK80=""),AND('ENTR3-Field'!AJ139="",'ENTR3-Field'!AK139=""),AND('ENTR3-Field'!AK80="K",'ENTR3-Field'!AK139="K"),OR('ENTR3-Field'!AK80="O",'ENTR3-Field'!AK139="O")),"",SUM('ENTR3-Field'!AJ80,'ENTR3-Field'!AJ139))</f>
        <v/>
      </c>
      <c r="I1803" s="316" t="str">
        <f>IF(AND(OR(AND('ENTR3-Field'!AK80="O",'ENTR3-Field'!AK139="O"),AND('ENTR3-Field'!AK80="K",'ENTR3-Field'!AK139="K")),SUM('ENTR3-Field'!AJ80,'ENTR3-Field'!AJ139)=0,ISNUMBER('ENTR3-Field'!AJ198)),"",IF(OR('ENTR3-Field'!AK80="O",'ENTR3-Field'!AK139="O"),"O",IF(AND('ENTR3-Field'!AK80='ENTR3-Field'!AK139,OR('ENTR3-Field'!AK80="K",'ENTR3-Field'!AK80="W",'ENTR3-Field'!AK80="M")), UPPER('ENTR3-Field'!AK80),"")))</f>
        <v/>
      </c>
      <c r="J1803" s="321" t="s">
        <v>184</v>
      </c>
      <c r="K1803" s="322" t="str">
        <f>IF(AND(ISBLANK('ENTR3-Field'!AJ198),$L$1803&lt;&gt;"M"),"",'ENTR3-Field'!AJ198)</f>
        <v/>
      </c>
      <c r="L1803" s="316" t="str">
        <f>IF(ISBLANK('ENTR3-Field'!AK198),"",'ENTR3-Field'!AK198)</f>
        <v/>
      </c>
      <c r="M1803" s="317" t="str">
        <f t="shared" si="29"/>
        <v>OK</v>
      </c>
      <c r="N1803" s="342"/>
    </row>
    <row r="1804" spans="1:14" x14ac:dyDescent="0.2">
      <c r="A1804" s="316" t="s">
        <v>389</v>
      </c>
      <c r="B1804" s="316" t="s">
        <v>4829</v>
      </c>
      <c r="C1804" s="316" t="s">
        <v>215</v>
      </c>
      <c r="D1804" s="318" t="s">
        <v>4830</v>
      </c>
      <c r="E1804" s="321" t="s">
        <v>184</v>
      </c>
      <c r="F1804" s="316" t="s">
        <v>215</v>
      </c>
      <c r="G1804" s="318" t="s">
        <v>4831</v>
      </c>
      <c r="H1804" s="316" t="str">
        <f>IF(OR(AND('ENTR3-Field'!AJ81="",'ENTR3-Field'!AK81=""),AND('ENTR3-Field'!AJ140="",'ENTR3-Field'!AK140=""),AND('ENTR3-Field'!AK81="K",'ENTR3-Field'!AK140="K"),OR('ENTR3-Field'!AK81="O",'ENTR3-Field'!AK140="O")),"",SUM('ENTR3-Field'!AJ81,'ENTR3-Field'!AJ140))</f>
        <v/>
      </c>
      <c r="I1804" s="316" t="str">
        <f>IF(AND(OR(AND('ENTR3-Field'!AK81="O",'ENTR3-Field'!AK140="O"),AND('ENTR3-Field'!AK81="K",'ENTR3-Field'!AK140="K")),SUM('ENTR3-Field'!AJ81,'ENTR3-Field'!AJ140)=0,ISNUMBER('ENTR3-Field'!AJ199)),"",IF(OR('ENTR3-Field'!AK81="O",'ENTR3-Field'!AK140="O"),"O",IF(AND('ENTR3-Field'!AK81='ENTR3-Field'!AK140,OR('ENTR3-Field'!AK81="K",'ENTR3-Field'!AK81="W",'ENTR3-Field'!AK81="M")), UPPER('ENTR3-Field'!AK81),"")))</f>
        <v/>
      </c>
      <c r="J1804" s="321" t="s">
        <v>184</v>
      </c>
      <c r="K1804" s="322" t="str">
        <f>IF(AND(ISBLANK('ENTR3-Field'!AJ199),$L$1804&lt;&gt;"M"),"",'ENTR3-Field'!AJ199)</f>
        <v/>
      </c>
      <c r="L1804" s="316" t="str">
        <f>IF(ISBLANK('ENTR3-Field'!AK199),"",'ENTR3-Field'!AK199)</f>
        <v/>
      </c>
      <c r="M1804" s="317" t="str">
        <f t="shared" si="29"/>
        <v>OK</v>
      </c>
      <c r="N1804" s="342"/>
    </row>
    <row r="1805" spans="1:14" x14ac:dyDescent="0.2">
      <c r="A1805" s="316" t="s">
        <v>389</v>
      </c>
      <c r="B1805" s="316" t="s">
        <v>4832</v>
      </c>
      <c r="C1805" s="316" t="s">
        <v>215</v>
      </c>
      <c r="D1805" s="318" t="s">
        <v>4833</v>
      </c>
      <c r="E1805" s="321" t="s">
        <v>184</v>
      </c>
      <c r="F1805" s="316" t="s">
        <v>215</v>
      </c>
      <c r="G1805" s="318" t="s">
        <v>4834</v>
      </c>
      <c r="H1805" s="316" t="str">
        <f>IF(OR(AND('ENTR3-Field'!AJ82="",'ENTR3-Field'!AK82=""),AND('ENTR3-Field'!AJ141="",'ENTR3-Field'!AK141=""),AND('ENTR3-Field'!AK82="K",'ENTR3-Field'!AK141="K"),OR('ENTR3-Field'!AK82="O",'ENTR3-Field'!AK141="O")),"",SUM('ENTR3-Field'!AJ82,'ENTR3-Field'!AJ141))</f>
        <v/>
      </c>
      <c r="I1805" s="316" t="str">
        <f>IF(AND(OR(AND('ENTR3-Field'!AK82="O",'ENTR3-Field'!AK141="O"),AND('ENTR3-Field'!AK82="K",'ENTR3-Field'!AK141="K")),SUM('ENTR3-Field'!AJ82,'ENTR3-Field'!AJ141)=0,ISNUMBER('ENTR3-Field'!AJ200)),"",IF(OR('ENTR3-Field'!AK82="O",'ENTR3-Field'!AK141="O"),"O",IF(AND('ENTR3-Field'!AK82='ENTR3-Field'!AK141,OR('ENTR3-Field'!AK82="K",'ENTR3-Field'!AK82="W",'ENTR3-Field'!AK82="M")), UPPER('ENTR3-Field'!AK82),"")))</f>
        <v/>
      </c>
      <c r="J1805" s="321" t="s">
        <v>184</v>
      </c>
      <c r="K1805" s="322" t="str">
        <f>IF(AND(ISBLANK('ENTR3-Field'!AJ200),$L$1805&lt;&gt;"M"),"",'ENTR3-Field'!AJ200)</f>
        <v/>
      </c>
      <c r="L1805" s="316" t="str">
        <f>IF(ISBLANK('ENTR3-Field'!AK200),"",'ENTR3-Field'!AK200)</f>
        <v/>
      </c>
      <c r="M1805" s="317" t="str">
        <f t="shared" si="29"/>
        <v>OK</v>
      </c>
      <c r="N1805" s="342"/>
    </row>
    <row r="1806" spans="1:14" x14ac:dyDescent="0.2">
      <c r="A1806" s="316" t="s">
        <v>389</v>
      </c>
      <c r="B1806" s="316" t="s">
        <v>4835</v>
      </c>
      <c r="C1806" s="316" t="s">
        <v>215</v>
      </c>
      <c r="D1806" s="318" t="s">
        <v>4836</v>
      </c>
      <c r="E1806" s="321" t="s">
        <v>184</v>
      </c>
      <c r="F1806" s="316" t="s">
        <v>215</v>
      </c>
      <c r="G1806" s="318" t="s">
        <v>4837</v>
      </c>
      <c r="H1806" s="316" t="str">
        <f>IF(OR(AND('ENTR3-Field'!AJ83="",'ENTR3-Field'!AK83=""),AND('ENTR3-Field'!AJ142="",'ENTR3-Field'!AK142=""),AND('ENTR3-Field'!AK83="K",'ENTR3-Field'!AK142="K"),OR('ENTR3-Field'!AK83="O",'ENTR3-Field'!AK142="O")),"",SUM('ENTR3-Field'!AJ83,'ENTR3-Field'!AJ142))</f>
        <v/>
      </c>
      <c r="I1806" s="316" t="str">
        <f>IF(AND(OR(AND('ENTR3-Field'!AK83="O",'ENTR3-Field'!AK142="O"),AND('ENTR3-Field'!AK83="K",'ENTR3-Field'!AK142="K")),SUM('ENTR3-Field'!AJ83,'ENTR3-Field'!AJ142)=0,ISNUMBER('ENTR3-Field'!AJ201)),"",IF(OR('ENTR3-Field'!AK83="O",'ENTR3-Field'!AK142="O"),"O",IF(AND('ENTR3-Field'!AK83='ENTR3-Field'!AK142,OR('ENTR3-Field'!AK83="K",'ENTR3-Field'!AK83="W",'ENTR3-Field'!AK83="M")), UPPER('ENTR3-Field'!AK83),"")))</f>
        <v/>
      </c>
      <c r="J1806" s="321" t="s">
        <v>184</v>
      </c>
      <c r="K1806" s="322" t="str">
        <f>IF(AND(ISBLANK('ENTR3-Field'!AJ201),$L$1806&lt;&gt;"M"),"",'ENTR3-Field'!AJ201)</f>
        <v/>
      </c>
      <c r="L1806" s="316" t="str">
        <f>IF(ISBLANK('ENTR3-Field'!AK201),"",'ENTR3-Field'!AK201)</f>
        <v/>
      </c>
      <c r="M1806" s="317" t="str">
        <f t="shared" si="29"/>
        <v>OK</v>
      </c>
      <c r="N1806" s="342"/>
    </row>
    <row r="1807" spans="1:14" x14ac:dyDescent="0.2">
      <c r="A1807" s="316" t="s">
        <v>389</v>
      </c>
      <c r="B1807" s="316" t="s">
        <v>4838</v>
      </c>
      <c r="C1807" s="316" t="s">
        <v>215</v>
      </c>
      <c r="D1807" s="318" t="s">
        <v>4839</v>
      </c>
      <c r="E1807" s="321" t="s">
        <v>184</v>
      </c>
      <c r="F1807" s="316" t="s">
        <v>215</v>
      </c>
      <c r="G1807" s="318" t="s">
        <v>4840</v>
      </c>
      <c r="H1807" s="316" t="str">
        <f>IF(OR(AND('ENTR3-Field'!AJ84="",'ENTR3-Field'!AK84=""),AND('ENTR3-Field'!AJ143="",'ENTR3-Field'!AK143=""),AND('ENTR3-Field'!AK84="K",'ENTR3-Field'!AK143="K"),OR('ENTR3-Field'!AK84="O",'ENTR3-Field'!AK143="O")),"",SUM('ENTR3-Field'!AJ84,'ENTR3-Field'!AJ143))</f>
        <v/>
      </c>
      <c r="I1807" s="316" t="str">
        <f>IF(AND(OR(AND('ENTR3-Field'!AK84="O",'ENTR3-Field'!AK143="O"),AND('ENTR3-Field'!AK84="K",'ENTR3-Field'!AK143="K")),SUM('ENTR3-Field'!AJ84,'ENTR3-Field'!AJ143)=0,ISNUMBER('ENTR3-Field'!AJ202)),"",IF(OR('ENTR3-Field'!AK84="O",'ENTR3-Field'!AK143="O"),"O",IF(AND('ENTR3-Field'!AK84='ENTR3-Field'!AK143,OR('ENTR3-Field'!AK84="K",'ENTR3-Field'!AK84="W",'ENTR3-Field'!AK84="M")), UPPER('ENTR3-Field'!AK84),"")))</f>
        <v/>
      </c>
      <c r="J1807" s="321" t="s">
        <v>184</v>
      </c>
      <c r="K1807" s="322" t="str">
        <f>IF(AND(ISBLANK('ENTR3-Field'!AJ202),$L$1807&lt;&gt;"M"),"",'ENTR3-Field'!AJ202)</f>
        <v/>
      </c>
      <c r="L1807" s="316" t="str">
        <f>IF(ISBLANK('ENTR3-Field'!AK202),"",'ENTR3-Field'!AK202)</f>
        <v/>
      </c>
      <c r="M1807" s="317" t="str">
        <f t="shared" si="29"/>
        <v>OK</v>
      </c>
      <c r="N1807" s="342"/>
    </row>
    <row r="1808" spans="1:14" x14ac:dyDescent="0.2">
      <c r="A1808" s="316" t="s">
        <v>389</v>
      </c>
      <c r="B1808" s="316" t="s">
        <v>4841</v>
      </c>
      <c r="C1808" s="316" t="s">
        <v>215</v>
      </c>
      <c r="D1808" s="318" t="s">
        <v>4842</v>
      </c>
      <c r="E1808" s="321" t="s">
        <v>184</v>
      </c>
      <c r="F1808" s="316" t="s">
        <v>215</v>
      </c>
      <c r="G1808" s="318" t="s">
        <v>4843</v>
      </c>
      <c r="H1808" s="316" t="str">
        <f>IF(OR(AND('ENTR3-Field'!AJ85="",'ENTR3-Field'!AK85=""),AND('ENTR3-Field'!AJ144="",'ENTR3-Field'!AK144=""),AND('ENTR3-Field'!AK85="K",'ENTR3-Field'!AK144="K"),OR('ENTR3-Field'!AK85="O",'ENTR3-Field'!AK144="O")),"",SUM('ENTR3-Field'!AJ85,'ENTR3-Field'!AJ144))</f>
        <v/>
      </c>
      <c r="I1808" s="316" t="str">
        <f>IF(AND(OR(AND('ENTR3-Field'!AK85="O",'ENTR3-Field'!AK144="O"),AND('ENTR3-Field'!AK85="K",'ENTR3-Field'!AK144="K")),SUM('ENTR3-Field'!AJ85,'ENTR3-Field'!AJ144)=0,ISNUMBER('ENTR3-Field'!AJ203)),"",IF(OR('ENTR3-Field'!AK85="O",'ENTR3-Field'!AK144="O"),"O",IF(AND('ENTR3-Field'!AK85='ENTR3-Field'!AK144,OR('ENTR3-Field'!AK85="K",'ENTR3-Field'!AK85="W",'ENTR3-Field'!AK85="M")), UPPER('ENTR3-Field'!AK85),"")))</f>
        <v/>
      </c>
      <c r="J1808" s="321" t="s">
        <v>184</v>
      </c>
      <c r="K1808" s="322" t="str">
        <f>IF(AND(ISBLANK('ENTR3-Field'!AJ203),$L$1808&lt;&gt;"M"),"",'ENTR3-Field'!AJ203)</f>
        <v/>
      </c>
      <c r="L1808" s="316" t="str">
        <f>IF(ISBLANK('ENTR3-Field'!AK203),"",'ENTR3-Field'!AK203)</f>
        <v/>
      </c>
      <c r="M1808" s="317" t="str">
        <f t="shared" si="29"/>
        <v>OK</v>
      </c>
      <c r="N1808" s="342"/>
    </row>
    <row r="1809" spans="1:14" x14ac:dyDescent="0.2">
      <c r="A1809" s="316" t="s">
        <v>389</v>
      </c>
      <c r="B1809" s="316" t="s">
        <v>4844</v>
      </c>
      <c r="C1809" s="316" t="s">
        <v>215</v>
      </c>
      <c r="D1809" s="318" t="s">
        <v>4845</v>
      </c>
      <c r="E1809" s="321" t="s">
        <v>184</v>
      </c>
      <c r="F1809" s="316" t="s">
        <v>215</v>
      </c>
      <c r="G1809" s="318" t="s">
        <v>4846</v>
      </c>
      <c r="H1809" s="316" t="str">
        <f>IF(OR(AND('ENTR3-Field'!AJ86="",'ENTR3-Field'!AK86=""),AND('ENTR3-Field'!AJ145="",'ENTR3-Field'!AK145=""),AND('ENTR3-Field'!AK86="K",'ENTR3-Field'!AK145="K"),OR('ENTR3-Field'!AK86="O",'ENTR3-Field'!AK145="O")),"",SUM('ENTR3-Field'!AJ86,'ENTR3-Field'!AJ145))</f>
        <v/>
      </c>
      <c r="I1809" s="316" t="str">
        <f>IF(AND(OR(AND('ENTR3-Field'!AK86="O",'ENTR3-Field'!AK145="O"),AND('ENTR3-Field'!AK86="K",'ENTR3-Field'!AK145="K")),SUM('ENTR3-Field'!AJ86,'ENTR3-Field'!AJ145)=0,ISNUMBER('ENTR3-Field'!AJ204)),"",IF(OR('ENTR3-Field'!AK86="O",'ENTR3-Field'!AK145="O"),"O",IF(AND('ENTR3-Field'!AK86='ENTR3-Field'!AK145,OR('ENTR3-Field'!AK86="K",'ENTR3-Field'!AK86="W",'ENTR3-Field'!AK86="M")), UPPER('ENTR3-Field'!AK86),"")))</f>
        <v/>
      </c>
      <c r="J1809" s="321" t="s">
        <v>184</v>
      </c>
      <c r="K1809" s="322" t="str">
        <f>IF(AND(ISBLANK('ENTR3-Field'!AJ204),$L$1809&lt;&gt;"M"),"",'ENTR3-Field'!AJ204)</f>
        <v/>
      </c>
      <c r="L1809" s="316" t="str">
        <f>IF(ISBLANK('ENTR3-Field'!AK204),"",'ENTR3-Field'!AK204)</f>
        <v/>
      </c>
      <c r="M1809" s="317" t="str">
        <f t="shared" si="29"/>
        <v>OK</v>
      </c>
      <c r="N1809" s="342"/>
    </row>
    <row r="1810" spans="1:14" x14ac:dyDescent="0.2">
      <c r="A1810" s="316" t="s">
        <v>389</v>
      </c>
      <c r="B1810" s="316" t="s">
        <v>4847</v>
      </c>
      <c r="C1810" s="316" t="s">
        <v>215</v>
      </c>
      <c r="D1810" s="318" t="s">
        <v>4848</v>
      </c>
      <c r="E1810" s="321" t="s">
        <v>184</v>
      </c>
      <c r="F1810" s="316" t="s">
        <v>215</v>
      </c>
      <c r="G1810" s="318" t="s">
        <v>4849</v>
      </c>
      <c r="H1810" s="316" t="str">
        <f>IF(OR(AND('ENTR3-Field'!AJ87="",'ENTR3-Field'!AK87=""),AND('ENTR3-Field'!AJ146="",'ENTR3-Field'!AK146=""),AND('ENTR3-Field'!AK87="K",'ENTR3-Field'!AK146="K"),OR('ENTR3-Field'!AK87="O",'ENTR3-Field'!AK146="O")),"",SUM('ENTR3-Field'!AJ87,'ENTR3-Field'!AJ146))</f>
        <v/>
      </c>
      <c r="I1810" s="316" t="str">
        <f>IF(AND(OR(AND('ENTR3-Field'!AK87="O",'ENTR3-Field'!AK146="O"),AND('ENTR3-Field'!AK87="K",'ENTR3-Field'!AK146="K")),SUM('ENTR3-Field'!AJ87,'ENTR3-Field'!AJ146)=0,ISNUMBER('ENTR3-Field'!AJ205)),"",IF(OR('ENTR3-Field'!AK87="O",'ENTR3-Field'!AK146="O"),"O",IF(AND('ENTR3-Field'!AK87='ENTR3-Field'!AK146,OR('ENTR3-Field'!AK87="K",'ENTR3-Field'!AK87="W",'ENTR3-Field'!AK87="M")), UPPER('ENTR3-Field'!AK87),"")))</f>
        <v/>
      </c>
      <c r="J1810" s="321" t="s">
        <v>184</v>
      </c>
      <c r="K1810" s="322" t="str">
        <f>IF(AND(ISBLANK('ENTR3-Field'!AJ205),$L$1810&lt;&gt;"M"),"",'ENTR3-Field'!AJ205)</f>
        <v/>
      </c>
      <c r="L1810" s="316" t="str">
        <f>IF(ISBLANK('ENTR3-Field'!AK205),"",'ENTR3-Field'!AK205)</f>
        <v/>
      </c>
      <c r="M1810" s="317" t="str">
        <f t="shared" si="29"/>
        <v>OK</v>
      </c>
      <c r="N1810" s="342"/>
    </row>
    <row r="1811" spans="1:14" x14ac:dyDescent="0.2">
      <c r="A1811" s="316" t="s">
        <v>389</v>
      </c>
      <c r="B1811" s="316" t="s">
        <v>4850</v>
      </c>
      <c r="C1811" s="316" t="s">
        <v>215</v>
      </c>
      <c r="D1811" s="318" t="s">
        <v>4851</v>
      </c>
      <c r="E1811" s="321" t="s">
        <v>184</v>
      </c>
      <c r="F1811" s="316" t="s">
        <v>215</v>
      </c>
      <c r="G1811" s="318" t="s">
        <v>4852</v>
      </c>
      <c r="H1811" s="316" t="str">
        <f>IF(OR(AND('ENTR3-Field'!AJ88="",'ENTR3-Field'!AK88=""),AND('ENTR3-Field'!AJ147="",'ENTR3-Field'!AK147=""),AND('ENTR3-Field'!AK88="K",'ENTR3-Field'!AK147="K"),OR('ENTR3-Field'!AK88="O",'ENTR3-Field'!AK147="O")),"",SUM('ENTR3-Field'!AJ88,'ENTR3-Field'!AJ147))</f>
        <v/>
      </c>
      <c r="I1811" s="316" t="str">
        <f>IF(AND(OR(AND('ENTR3-Field'!AK88="O",'ENTR3-Field'!AK147="O"),AND('ENTR3-Field'!AK88="K",'ENTR3-Field'!AK147="K")),SUM('ENTR3-Field'!AJ88,'ENTR3-Field'!AJ147)=0,ISNUMBER('ENTR3-Field'!AJ206)),"",IF(OR('ENTR3-Field'!AK88="O",'ENTR3-Field'!AK147="O"),"O",IF(AND('ENTR3-Field'!AK88='ENTR3-Field'!AK147,OR('ENTR3-Field'!AK88="K",'ENTR3-Field'!AK88="W",'ENTR3-Field'!AK88="M")), UPPER('ENTR3-Field'!AK88),"")))</f>
        <v/>
      </c>
      <c r="J1811" s="321" t="s">
        <v>184</v>
      </c>
      <c r="K1811" s="322" t="str">
        <f>IF(AND(ISBLANK('ENTR3-Field'!AJ206),$L$1811&lt;&gt;"M"),"",'ENTR3-Field'!AJ206)</f>
        <v/>
      </c>
      <c r="L1811" s="316" t="str">
        <f>IF(ISBLANK('ENTR3-Field'!AK206),"",'ENTR3-Field'!AK206)</f>
        <v/>
      </c>
      <c r="M1811" s="317" t="str">
        <f t="shared" si="29"/>
        <v>OK</v>
      </c>
      <c r="N1811" s="342"/>
    </row>
    <row r="1812" spans="1:14" ht="22.5" x14ac:dyDescent="0.2">
      <c r="A1812" s="316" t="s">
        <v>389</v>
      </c>
      <c r="B1812" s="316" t="s">
        <v>4853</v>
      </c>
      <c r="C1812" s="316" t="s">
        <v>215</v>
      </c>
      <c r="D1812" s="318" t="s">
        <v>4854</v>
      </c>
      <c r="E1812" s="321" t="s">
        <v>184</v>
      </c>
      <c r="F1812" s="316" t="s">
        <v>215</v>
      </c>
      <c r="G1812" s="318" t="s">
        <v>4855</v>
      </c>
      <c r="H1812" s="316" t="str">
        <f>IF(OR(SUMPRODUCT(--('ENTR3-Field'!AJ209:'ENTR3-Field'!AJ220=""),--('ENTR3-Field'!AK209:'ENTR3-Field'!AK220=""))&gt;0,COUNTIF('ENTR3-Field'!AK209:'ENTR3-Field'!AK220,"O")&gt;0, COUNTIF('ENTR3-Field'!AK209:'ENTR3-Field'!AK220,"K")=12),"",SUM('ENTR3-Field'!AJ209:'ENTR3-Field'!AJ220))</f>
        <v/>
      </c>
      <c r="I1812" s="316" t="str">
        <f xml:space="preserve"> IF(AND(OR(COUNTIF('ENTR3-Field'!AK209:'ENTR3-Field'!AK220,"O")=12,COUNTIF('ENTR3-Field'!AK209:'ENTR3-Field'!AK220,"K")=12),SUM('ENTR3-Field'!AJ209:'ENTR3-Field'!AJ220)=0,ISNUMBER('ENTR3-Field'!AJ221)),"",IF(COUNTIF('ENTR3-Field'!AK209:'ENTR3-Field'!AK220,"O")&gt;0,"O", IF(AND(COUNTIF('ENTR3-Field'!AK209:'ENTR3-Field'!AK220,'ENTR3-Field'!AK209)=12,OR('ENTR3-Field'!AK209="K",'ENTR3-Field'!AK209="W",'ENTR3-Field'!AK209="M")),UPPER('ENTR3-Field'!AK209),"")))</f>
        <v/>
      </c>
      <c r="J1812" s="321" t="s">
        <v>184</v>
      </c>
      <c r="K1812" s="322" t="str">
        <f>IF(AND(ISBLANK('ENTR3-Field'!AJ221),$L$1812&lt;&gt;"M"),"",'ENTR3-Field'!AJ221)</f>
        <v/>
      </c>
      <c r="L1812" s="316" t="str">
        <f>IF(ISBLANK('ENTR3-Field'!AK221),"",'ENTR3-Field'!AK221)</f>
        <v/>
      </c>
      <c r="M1812" s="317" t="str">
        <f t="shared" si="29"/>
        <v>OK</v>
      </c>
      <c r="N1812" s="342"/>
    </row>
    <row r="1813" spans="1:14" ht="22.5" x14ac:dyDescent="0.2">
      <c r="A1813" s="316" t="s">
        <v>389</v>
      </c>
      <c r="B1813" s="316" t="s">
        <v>4856</v>
      </c>
      <c r="C1813" s="316" t="s">
        <v>215</v>
      </c>
      <c r="D1813" s="318" t="s">
        <v>4857</v>
      </c>
      <c r="E1813" s="321" t="s">
        <v>184</v>
      </c>
      <c r="F1813" s="316" t="s">
        <v>215</v>
      </c>
      <c r="G1813" s="318" t="s">
        <v>4858</v>
      </c>
      <c r="H1813" s="316" t="str">
        <f>IF(OR(SUMPRODUCT(--('ENTR3-Field'!AJ223:'ENTR3-Field'!AJ234=""),--('ENTR3-Field'!AK223:'ENTR3-Field'!AK234=""))&gt;0,COUNTIF('ENTR3-Field'!AK223:'ENTR3-Field'!AK234,"O")&gt;0, COUNTIF('ENTR3-Field'!AK223:'ENTR3-Field'!AK234,"K")=12),"",SUM('ENTR3-Field'!AJ223:'ENTR3-Field'!AJ234))</f>
        <v/>
      </c>
      <c r="I1813" s="316" t="str">
        <f xml:space="preserve"> IF(AND(OR(COUNTIF('ENTR3-Field'!AK223:'ENTR3-Field'!AK234,"O")=12,COUNTIF('ENTR3-Field'!AK223:'ENTR3-Field'!AK234,"K")=12),SUM('ENTR3-Field'!AJ223:'ENTR3-Field'!AJ234)=0,ISNUMBER('ENTR3-Field'!AJ235)),"",IF(COUNTIF('ENTR3-Field'!AK223:'ENTR3-Field'!AK234,"O")&gt;0,"O", IF(AND(COUNTIF('ENTR3-Field'!AK223:'ENTR3-Field'!AK234,'ENTR3-Field'!AK223)=12,OR('ENTR3-Field'!AK223="K",'ENTR3-Field'!AK223="W",'ENTR3-Field'!AK223="M")),UPPER('ENTR3-Field'!AK223),"")))</f>
        <v/>
      </c>
      <c r="J1813" s="321" t="s">
        <v>184</v>
      </c>
      <c r="K1813" s="322" t="str">
        <f>IF(AND(ISBLANK('ENTR3-Field'!AJ235),$L$1813&lt;&gt;"M"),"",'ENTR3-Field'!AJ235)</f>
        <v/>
      </c>
      <c r="L1813" s="316" t="str">
        <f>IF(ISBLANK('ENTR3-Field'!AK235),"",'ENTR3-Field'!AK235)</f>
        <v/>
      </c>
      <c r="M1813" s="317" t="str">
        <f t="shared" si="29"/>
        <v>OK</v>
      </c>
      <c r="N1813" s="342"/>
    </row>
    <row r="1814" spans="1:14" ht="22.5" x14ac:dyDescent="0.2">
      <c r="A1814" s="316" t="s">
        <v>389</v>
      </c>
      <c r="B1814" s="316" t="s">
        <v>4859</v>
      </c>
      <c r="C1814" s="316" t="s">
        <v>215</v>
      </c>
      <c r="D1814" s="318" t="s">
        <v>4860</v>
      </c>
      <c r="E1814" s="321" t="s">
        <v>184</v>
      </c>
      <c r="F1814" s="316" t="s">
        <v>215</v>
      </c>
      <c r="G1814" s="318" t="s">
        <v>4861</v>
      </c>
      <c r="H1814" s="316" t="str">
        <f>IF(OR(AND('ENTR3-Field'!AJ209="",'ENTR3-Field'!AK209=""),AND('ENTR3-Field'!AJ223="",'ENTR3-Field'!AK223=""),AND('ENTR3-Field'!AK209="K",'ENTR3-Field'!AK223="K"),OR('ENTR3-Field'!AK209="O",'ENTR3-Field'!AK223="O")),"",SUM('ENTR3-Field'!AJ209,'ENTR3-Field'!AJ223))</f>
        <v/>
      </c>
      <c r="I1814" s="316" t="str">
        <f>IF(AND(OR(AND('ENTR3-Field'!AK209="O",'ENTR3-Field'!AK223="O"),AND('ENTR3-Field'!AK209="K",'ENTR3-Field'!AK223="K")),SUM('ENTR3-Field'!AJ209,'ENTR3-Field'!AJ223)=0,ISNUMBER('ENTR3-Field'!AJ237)),"",IF(OR('ENTR3-Field'!AK209="O",'ENTR3-Field'!AK223="O"),"O",IF(AND('ENTR3-Field'!AK209='ENTR3-Field'!AK223,OR('ENTR3-Field'!AK209="K",'ENTR3-Field'!AK209="W",'ENTR3-Field'!AK209="M")), UPPER('ENTR3-Field'!AK209),"")))</f>
        <v/>
      </c>
      <c r="J1814" s="321" t="s">
        <v>184</v>
      </c>
      <c r="K1814" s="322" t="str">
        <f>IF(AND(ISBLANK('ENTR3-Field'!AJ237),$L$1814&lt;&gt;"M"),"",'ENTR3-Field'!AJ237)</f>
        <v/>
      </c>
      <c r="L1814" s="316" t="str">
        <f>IF(ISBLANK('ENTR3-Field'!AK237),"",'ENTR3-Field'!AK237)</f>
        <v/>
      </c>
      <c r="M1814" s="317" t="str">
        <f t="shared" si="29"/>
        <v>OK</v>
      </c>
      <c r="N1814" s="342"/>
    </row>
    <row r="1815" spans="1:14" ht="22.5" x14ac:dyDescent="0.2">
      <c r="A1815" s="316" t="s">
        <v>389</v>
      </c>
      <c r="B1815" s="316" t="s">
        <v>4862</v>
      </c>
      <c r="C1815" s="316" t="s">
        <v>215</v>
      </c>
      <c r="D1815" s="318" t="s">
        <v>4863</v>
      </c>
      <c r="E1815" s="321" t="s">
        <v>184</v>
      </c>
      <c r="F1815" s="316" t="s">
        <v>215</v>
      </c>
      <c r="G1815" s="318" t="s">
        <v>4864</v>
      </c>
      <c r="H1815" s="316" t="str">
        <f>IF(OR(AND('ENTR3-Field'!AJ210="",'ENTR3-Field'!AK210=""),AND('ENTR3-Field'!AJ224="",'ENTR3-Field'!AK224=""),AND('ENTR3-Field'!AK210="K",'ENTR3-Field'!AK224="K"),OR('ENTR3-Field'!AK210="O",'ENTR3-Field'!AK224="O")),"",SUM('ENTR3-Field'!AJ210,'ENTR3-Field'!AJ224))</f>
        <v/>
      </c>
      <c r="I1815" s="316" t="str">
        <f>IF(AND(OR(AND('ENTR3-Field'!AK210="O",'ENTR3-Field'!AK224="O"),AND('ENTR3-Field'!AK210="K",'ENTR3-Field'!AK224="K")),SUM('ENTR3-Field'!AJ210,'ENTR3-Field'!AJ224)=0,ISNUMBER('ENTR3-Field'!AJ238)),"",IF(OR('ENTR3-Field'!AK210="O",'ENTR3-Field'!AK224="O"),"O",IF(AND('ENTR3-Field'!AK210='ENTR3-Field'!AK224,OR('ENTR3-Field'!AK210="K",'ENTR3-Field'!AK210="W",'ENTR3-Field'!AK210="M")), UPPER('ENTR3-Field'!AK210),"")))</f>
        <v/>
      </c>
      <c r="J1815" s="321" t="s">
        <v>184</v>
      </c>
      <c r="K1815" s="322" t="str">
        <f>IF(AND(ISBLANK('ENTR3-Field'!AJ238),$L$1815&lt;&gt;"M"),"",'ENTR3-Field'!AJ238)</f>
        <v/>
      </c>
      <c r="L1815" s="316" t="str">
        <f>IF(ISBLANK('ENTR3-Field'!AK238),"",'ENTR3-Field'!AK238)</f>
        <v/>
      </c>
      <c r="M1815" s="317" t="str">
        <f t="shared" si="29"/>
        <v>OK</v>
      </c>
      <c r="N1815" s="342"/>
    </row>
    <row r="1816" spans="1:14" ht="22.5" x14ac:dyDescent="0.2">
      <c r="A1816" s="316" t="s">
        <v>389</v>
      </c>
      <c r="B1816" s="316" t="s">
        <v>4865</v>
      </c>
      <c r="C1816" s="316" t="s">
        <v>215</v>
      </c>
      <c r="D1816" s="318" t="s">
        <v>4866</v>
      </c>
      <c r="E1816" s="321" t="s">
        <v>184</v>
      </c>
      <c r="F1816" s="316" t="s">
        <v>215</v>
      </c>
      <c r="G1816" s="318" t="s">
        <v>4867</v>
      </c>
      <c r="H1816" s="316" t="str">
        <f>IF(OR(AND('ENTR3-Field'!AJ211="",'ENTR3-Field'!AK211=""),AND('ENTR3-Field'!AJ225="",'ENTR3-Field'!AK225=""),AND('ENTR3-Field'!AK211="K",'ENTR3-Field'!AK225="K"),OR('ENTR3-Field'!AK211="O",'ENTR3-Field'!AK225="O")),"",SUM('ENTR3-Field'!AJ211,'ENTR3-Field'!AJ225))</f>
        <v/>
      </c>
      <c r="I1816" s="316" t="str">
        <f>IF(AND(OR(AND('ENTR3-Field'!AK211="O",'ENTR3-Field'!AK225="O"),AND('ENTR3-Field'!AK211="K",'ENTR3-Field'!AK225="K")),SUM('ENTR3-Field'!AJ211,'ENTR3-Field'!AJ225)=0,ISNUMBER('ENTR3-Field'!AJ239)),"",IF(OR('ENTR3-Field'!AK211="O",'ENTR3-Field'!AK225="O"),"O",IF(AND('ENTR3-Field'!AK211='ENTR3-Field'!AK225,OR('ENTR3-Field'!AK211="K",'ENTR3-Field'!AK211="W",'ENTR3-Field'!AK211="M")), UPPER('ENTR3-Field'!AK211),"")))</f>
        <v/>
      </c>
      <c r="J1816" s="321" t="s">
        <v>184</v>
      </c>
      <c r="K1816" s="322" t="str">
        <f>IF(AND(ISBLANK('ENTR3-Field'!AJ239),$L$1816&lt;&gt;"M"),"",'ENTR3-Field'!AJ239)</f>
        <v/>
      </c>
      <c r="L1816" s="316" t="str">
        <f>IF(ISBLANK('ENTR3-Field'!AK239),"",'ENTR3-Field'!AK239)</f>
        <v/>
      </c>
      <c r="M1816" s="317" t="str">
        <f t="shared" si="29"/>
        <v>OK</v>
      </c>
      <c r="N1816" s="342"/>
    </row>
    <row r="1817" spans="1:14" ht="22.5" x14ac:dyDescent="0.2">
      <c r="A1817" s="316" t="s">
        <v>389</v>
      </c>
      <c r="B1817" s="316" t="s">
        <v>4868</v>
      </c>
      <c r="C1817" s="316" t="s">
        <v>215</v>
      </c>
      <c r="D1817" s="318" t="s">
        <v>4869</v>
      </c>
      <c r="E1817" s="321" t="s">
        <v>184</v>
      </c>
      <c r="F1817" s="316" t="s">
        <v>215</v>
      </c>
      <c r="G1817" s="318" t="s">
        <v>4870</v>
      </c>
      <c r="H1817" s="316" t="str">
        <f>IF(OR(AND('ENTR3-Field'!AJ212="",'ENTR3-Field'!AK212=""),AND('ENTR3-Field'!AJ226="",'ENTR3-Field'!AK226=""),AND('ENTR3-Field'!AK212="K",'ENTR3-Field'!AK226="K"),OR('ENTR3-Field'!AK212="O",'ENTR3-Field'!AK226="O")),"",SUM('ENTR3-Field'!AJ212,'ENTR3-Field'!AJ226))</f>
        <v/>
      </c>
      <c r="I1817" s="316" t="str">
        <f>IF(AND(OR(AND('ENTR3-Field'!AK212="O",'ENTR3-Field'!AK226="O"),AND('ENTR3-Field'!AK212="K",'ENTR3-Field'!AK226="K")),SUM('ENTR3-Field'!AJ212,'ENTR3-Field'!AJ226)=0,ISNUMBER('ENTR3-Field'!AJ240)),"",IF(OR('ENTR3-Field'!AK212="O",'ENTR3-Field'!AK226="O"),"O",IF(AND('ENTR3-Field'!AK212='ENTR3-Field'!AK226,OR('ENTR3-Field'!AK212="K",'ENTR3-Field'!AK212="W",'ENTR3-Field'!AK212="M")), UPPER('ENTR3-Field'!AK212),"")))</f>
        <v/>
      </c>
      <c r="J1817" s="321" t="s">
        <v>184</v>
      </c>
      <c r="K1817" s="322" t="str">
        <f>IF(AND(ISBLANK('ENTR3-Field'!AJ240),$L$1817&lt;&gt;"M"),"",'ENTR3-Field'!AJ240)</f>
        <v/>
      </c>
      <c r="L1817" s="316" t="str">
        <f>IF(ISBLANK('ENTR3-Field'!AK240),"",'ENTR3-Field'!AK240)</f>
        <v/>
      </c>
      <c r="M1817" s="317" t="str">
        <f t="shared" si="29"/>
        <v>OK</v>
      </c>
      <c r="N1817" s="342"/>
    </row>
    <row r="1818" spans="1:14" ht="22.5" x14ac:dyDescent="0.2">
      <c r="A1818" s="316" t="s">
        <v>389</v>
      </c>
      <c r="B1818" s="316" t="s">
        <v>4871</v>
      </c>
      <c r="C1818" s="316" t="s">
        <v>215</v>
      </c>
      <c r="D1818" s="318" t="s">
        <v>4872</v>
      </c>
      <c r="E1818" s="321" t="s">
        <v>184</v>
      </c>
      <c r="F1818" s="316" t="s">
        <v>215</v>
      </c>
      <c r="G1818" s="318" t="s">
        <v>4873</v>
      </c>
      <c r="H1818" s="316" t="str">
        <f>IF(OR(AND('ENTR3-Field'!AJ213="",'ENTR3-Field'!AK213=""),AND('ENTR3-Field'!AJ227="",'ENTR3-Field'!AK227=""),AND('ENTR3-Field'!AK213="K",'ENTR3-Field'!AK227="K"),OR('ENTR3-Field'!AK213="O",'ENTR3-Field'!AK227="O")),"",SUM('ENTR3-Field'!AJ213,'ENTR3-Field'!AJ227))</f>
        <v/>
      </c>
      <c r="I1818" s="316" t="str">
        <f>IF(AND(OR(AND('ENTR3-Field'!AK213="O",'ENTR3-Field'!AK227="O"),AND('ENTR3-Field'!AK213="K",'ENTR3-Field'!AK227="K")),SUM('ENTR3-Field'!AJ213,'ENTR3-Field'!AJ227)=0,ISNUMBER('ENTR3-Field'!AJ241)),"",IF(OR('ENTR3-Field'!AK213="O",'ENTR3-Field'!AK227="O"),"O",IF(AND('ENTR3-Field'!AK213='ENTR3-Field'!AK227,OR('ENTR3-Field'!AK213="K",'ENTR3-Field'!AK213="W",'ENTR3-Field'!AK213="M")), UPPER('ENTR3-Field'!AK213),"")))</f>
        <v/>
      </c>
      <c r="J1818" s="321" t="s">
        <v>184</v>
      </c>
      <c r="K1818" s="322" t="str">
        <f>IF(AND(ISBLANK('ENTR3-Field'!AJ241),$L$1818&lt;&gt;"M"),"",'ENTR3-Field'!AJ241)</f>
        <v/>
      </c>
      <c r="L1818" s="316" t="str">
        <f>IF(ISBLANK('ENTR3-Field'!AK241),"",'ENTR3-Field'!AK241)</f>
        <v/>
      </c>
      <c r="M1818" s="317" t="str">
        <f t="shared" si="29"/>
        <v>OK</v>
      </c>
      <c r="N1818" s="342"/>
    </row>
    <row r="1819" spans="1:14" ht="22.5" x14ac:dyDescent="0.2">
      <c r="A1819" s="316" t="s">
        <v>389</v>
      </c>
      <c r="B1819" s="316" t="s">
        <v>4874</v>
      </c>
      <c r="C1819" s="316" t="s">
        <v>215</v>
      </c>
      <c r="D1819" s="318" t="s">
        <v>4875</v>
      </c>
      <c r="E1819" s="321" t="s">
        <v>184</v>
      </c>
      <c r="F1819" s="316" t="s">
        <v>215</v>
      </c>
      <c r="G1819" s="318" t="s">
        <v>4876</v>
      </c>
      <c r="H1819" s="316" t="str">
        <f>IF(OR(AND('ENTR3-Field'!AJ214="",'ENTR3-Field'!AK214=""),AND('ENTR3-Field'!AJ228="",'ENTR3-Field'!AK228=""),AND('ENTR3-Field'!AK214="K",'ENTR3-Field'!AK228="K"),OR('ENTR3-Field'!AK214="O",'ENTR3-Field'!AK228="O")),"",SUM('ENTR3-Field'!AJ214,'ENTR3-Field'!AJ228))</f>
        <v/>
      </c>
      <c r="I1819" s="316" t="str">
        <f>IF(AND(OR(AND('ENTR3-Field'!AK214="O",'ENTR3-Field'!AK228="O"),AND('ENTR3-Field'!AK214="K",'ENTR3-Field'!AK228="K")),SUM('ENTR3-Field'!AJ214,'ENTR3-Field'!AJ228)=0,ISNUMBER('ENTR3-Field'!AJ242)),"",IF(OR('ENTR3-Field'!AK214="O",'ENTR3-Field'!AK228="O"),"O",IF(AND('ENTR3-Field'!AK214='ENTR3-Field'!AK228,OR('ENTR3-Field'!AK214="K",'ENTR3-Field'!AK214="W",'ENTR3-Field'!AK214="M")), UPPER('ENTR3-Field'!AK214),"")))</f>
        <v/>
      </c>
      <c r="J1819" s="321" t="s">
        <v>184</v>
      </c>
      <c r="K1819" s="322" t="str">
        <f>IF(AND(ISBLANK('ENTR3-Field'!AJ242),$L$1819&lt;&gt;"M"),"",'ENTR3-Field'!AJ242)</f>
        <v/>
      </c>
      <c r="L1819" s="316" t="str">
        <f>IF(ISBLANK('ENTR3-Field'!AK242),"",'ENTR3-Field'!AK242)</f>
        <v/>
      </c>
      <c r="M1819" s="317" t="str">
        <f t="shared" si="29"/>
        <v>OK</v>
      </c>
      <c r="N1819" s="342"/>
    </row>
    <row r="1820" spans="1:14" ht="22.5" x14ac:dyDescent="0.2">
      <c r="A1820" s="316" t="s">
        <v>389</v>
      </c>
      <c r="B1820" s="316" t="s">
        <v>4877</v>
      </c>
      <c r="C1820" s="316" t="s">
        <v>215</v>
      </c>
      <c r="D1820" s="318" t="s">
        <v>4878</v>
      </c>
      <c r="E1820" s="321" t="s">
        <v>184</v>
      </c>
      <c r="F1820" s="316" t="s">
        <v>215</v>
      </c>
      <c r="G1820" s="318" t="s">
        <v>4879</v>
      </c>
      <c r="H1820" s="316" t="str">
        <f>IF(OR(AND('ENTR3-Field'!AJ215="",'ENTR3-Field'!AK215=""),AND('ENTR3-Field'!AJ229="",'ENTR3-Field'!AK229=""),AND('ENTR3-Field'!AK215="K",'ENTR3-Field'!AK229="K"),OR('ENTR3-Field'!AK215="O",'ENTR3-Field'!AK229="O")),"",SUM('ENTR3-Field'!AJ215,'ENTR3-Field'!AJ229))</f>
        <v/>
      </c>
      <c r="I1820" s="316" t="str">
        <f>IF(AND(OR(AND('ENTR3-Field'!AK215="O",'ENTR3-Field'!AK229="O"),AND('ENTR3-Field'!AK215="K",'ENTR3-Field'!AK229="K")),SUM('ENTR3-Field'!AJ215,'ENTR3-Field'!AJ229)=0,ISNUMBER('ENTR3-Field'!AJ243)),"",IF(OR('ENTR3-Field'!AK215="O",'ENTR3-Field'!AK229="O"),"O",IF(AND('ENTR3-Field'!AK215='ENTR3-Field'!AK229,OR('ENTR3-Field'!AK215="K",'ENTR3-Field'!AK215="W",'ENTR3-Field'!AK215="M")), UPPER('ENTR3-Field'!AK215),"")))</f>
        <v/>
      </c>
      <c r="J1820" s="321" t="s">
        <v>184</v>
      </c>
      <c r="K1820" s="322" t="str">
        <f>IF(AND(ISBLANK('ENTR3-Field'!AJ243),$L$1820&lt;&gt;"M"),"",'ENTR3-Field'!AJ243)</f>
        <v/>
      </c>
      <c r="L1820" s="316" t="str">
        <f>IF(ISBLANK('ENTR3-Field'!AK243),"",'ENTR3-Field'!AK243)</f>
        <v/>
      </c>
      <c r="M1820" s="317" t="str">
        <f t="shared" si="29"/>
        <v>OK</v>
      </c>
      <c r="N1820" s="342"/>
    </row>
    <row r="1821" spans="1:14" ht="22.5" x14ac:dyDescent="0.2">
      <c r="A1821" s="316" t="s">
        <v>389</v>
      </c>
      <c r="B1821" s="316" t="s">
        <v>4880</v>
      </c>
      <c r="C1821" s="316" t="s">
        <v>215</v>
      </c>
      <c r="D1821" s="318" t="s">
        <v>4881</v>
      </c>
      <c r="E1821" s="321" t="s">
        <v>184</v>
      </c>
      <c r="F1821" s="316" t="s">
        <v>215</v>
      </c>
      <c r="G1821" s="318" t="s">
        <v>4882</v>
      </c>
      <c r="H1821" s="316" t="str">
        <f>IF(OR(AND('ENTR3-Field'!AJ216="",'ENTR3-Field'!AK216=""),AND('ENTR3-Field'!AJ230="",'ENTR3-Field'!AK230=""),AND('ENTR3-Field'!AK216="K",'ENTR3-Field'!AK230="K"),OR('ENTR3-Field'!AK216="O",'ENTR3-Field'!AK230="O")),"",SUM('ENTR3-Field'!AJ216,'ENTR3-Field'!AJ230))</f>
        <v/>
      </c>
      <c r="I1821" s="316" t="str">
        <f>IF(AND(OR(AND('ENTR3-Field'!AK216="O",'ENTR3-Field'!AK230="O"),AND('ENTR3-Field'!AK216="K",'ENTR3-Field'!AK230="K")),SUM('ENTR3-Field'!AJ216,'ENTR3-Field'!AJ230)=0,ISNUMBER('ENTR3-Field'!AJ244)),"",IF(OR('ENTR3-Field'!AK216="O",'ENTR3-Field'!AK230="O"),"O",IF(AND('ENTR3-Field'!AK216='ENTR3-Field'!AK230,OR('ENTR3-Field'!AK216="K",'ENTR3-Field'!AK216="W",'ENTR3-Field'!AK216="M")), UPPER('ENTR3-Field'!AK216),"")))</f>
        <v/>
      </c>
      <c r="J1821" s="321" t="s">
        <v>184</v>
      </c>
      <c r="K1821" s="322" t="str">
        <f>IF(AND(ISBLANK('ENTR3-Field'!AJ244),$L$1821&lt;&gt;"M"),"",'ENTR3-Field'!AJ244)</f>
        <v/>
      </c>
      <c r="L1821" s="316" t="str">
        <f>IF(ISBLANK('ENTR3-Field'!AK244),"",'ENTR3-Field'!AK244)</f>
        <v/>
      </c>
      <c r="M1821" s="317" t="str">
        <f t="shared" si="29"/>
        <v>OK</v>
      </c>
      <c r="N1821" s="342"/>
    </row>
    <row r="1822" spans="1:14" ht="22.5" x14ac:dyDescent="0.2">
      <c r="A1822" s="316" t="s">
        <v>389</v>
      </c>
      <c r="B1822" s="316" t="s">
        <v>4883</v>
      </c>
      <c r="C1822" s="316" t="s">
        <v>215</v>
      </c>
      <c r="D1822" s="318" t="s">
        <v>4884</v>
      </c>
      <c r="E1822" s="321" t="s">
        <v>184</v>
      </c>
      <c r="F1822" s="316" t="s">
        <v>215</v>
      </c>
      <c r="G1822" s="318" t="s">
        <v>4885</v>
      </c>
      <c r="H1822" s="316" t="str">
        <f>IF(OR(AND('ENTR3-Field'!AJ217="",'ENTR3-Field'!AK217=""),AND('ENTR3-Field'!AJ231="",'ENTR3-Field'!AK231=""),AND('ENTR3-Field'!AK217="K",'ENTR3-Field'!AK231="K"),OR('ENTR3-Field'!AK217="O",'ENTR3-Field'!AK231="O")),"",SUM('ENTR3-Field'!AJ217,'ENTR3-Field'!AJ231))</f>
        <v/>
      </c>
      <c r="I1822" s="316" t="str">
        <f>IF(AND(OR(AND('ENTR3-Field'!AK217="O",'ENTR3-Field'!AK231="O"),AND('ENTR3-Field'!AK217="K",'ENTR3-Field'!AK231="K")),SUM('ENTR3-Field'!AJ217,'ENTR3-Field'!AJ231)=0,ISNUMBER('ENTR3-Field'!AJ245)),"",IF(OR('ENTR3-Field'!AK217="O",'ENTR3-Field'!AK231="O"),"O",IF(AND('ENTR3-Field'!AK217='ENTR3-Field'!AK231,OR('ENTR3-Field'!AK217="K",'ENTR3-Field'!AK217="W",'ENTR3-Field'!AK217="M")), UPPER('ENTR3-Field'!AK217),"")))</f>
        <v/>
      </c>
      <c r="J1822" s="321" t="s">
        <v>184</v>
      </c>
      <c r="K1822" s="322" t="str">
        <f>IF(AND(ISBLANK('ENTR3-Field'!AJ245),$L$1822&lt;&gt;"M"),"",'ENTR3-Field'!AJ245)</f>
        <v/>
      </c>
      <c r="L1822" s="316" t="str">
        <f>IF(ISBLANK('ENTR3-Field'!AK245),"",'ENTR3-Field'!AK245)</f>
        <v/>
      </c>
      <c r="M1822" s="317" t="str">
        <f t="shared" si="29"/>
        <v>OK</v>
      </c>
      <c r="N1822" s="342"/>
    </row>
    <row r="1823" spans="1:14" ht="22.5" x14ac:dyDescent="0.2">
      <c r="A1823" s="316" t="s">
        <v>389</v>
      </c>
      <c r="B1823" s="316" t="s">
        <v>4886</v>
      </c>
      <c r="C1823" s="316" t="s">
        <v>215</v>
      </c>
      <c r="D1823" s="318" t="s">
        <v>4887</v>
      </c>
      <c r="E1823" s="321" t="s">
        <v>184</v>
      </c>
      <c r="F1823" s="316" t="s">
        <v>215</v>
      </c>
      <c r="G1823" s="318" t="s">
        <v>4888</v>
      </c>
      <c r="H1823" s="316" t="str">
        <f>IF(OR(AND('ENTR3-Field'!AJ218="",'ENTR3-Field'!AK218=""),AND('ENTR3-Field'!AJ232="",'ENTR3-Field'!AK232=""),AND('ENTR3-Field'!AK218="K",'ENTR3-Field'!AK232="K"),OR('ENTR3-Field'!AK218="O",'ENTR3-Field'!AK232="O")),"",SUM('ENTR3-Field'!AJ218,'ENTR3-Field'!AJ232))</f>
        <v/>
      </c>
      <c r="I1823" s="316" t="str">
        <f>IF(AND(OR(AND('ENTR3-Field'!AK218="O",'ENTR3-Field'!AK232="O"),AND('ENTR3-Field'!AK218="K",'ENTR3-Field'!AK232="K")),SUM('ENTR3-Field'!AJ218,'ENTR3-Field'!AJ232)=0,ISNUMBER('ENTR3-Field'!AJ246)),"",IF(OR('ENTR3-Field'!AK218="O",'ENTR3-Field'!AK232="O"),"O",IF(AND('ENTR3-Field'!AK218='ENTR3-Field'!AK232,OR('ENTR3-Field'!AK218="K",'ENTR3-Field'!AK218="W",'ENTR3-Field'!AK218="M")), UPPER('ENTR3-Field'!AK218),"")))</f>
        <v/>
      </c>
      <c r="J1823" s="321" t="s">
        <v>184</v>
      </c>
      <c r="K1823" s="322" t="str">
        <f>IF(AND(ISBLANK('ENTR3-Field'!AJ246),$L$1823&lt;&gt;"M"),"",'ENTR3-Field'!AJ246)</f>
        <v/>
      </c>
      <c r="L1823" s="316" t="str">
        <f>IF(ISBLANK('ENTR3-Field'!AK246),"",'ENTR3-Field'!AK246)</f>
        <v/>
      </c>
      <c r="M1823" s="317" t="str">
        <f t="shared" si="29"/>
        <v>OK</v>
      </c>
      <c r="N1823" s="342"/>
    </row>
    <row r="1824" spans="1:14" ht="22.5" x14ac:dyDescent="0.2">
      <c r="A1824" s="316" t="s">
        <v>389</v>
      </c>
      <c r="B1824" s="316" t="s">
        <v>4889</v>
      </c>
      <c r="C1824" s="316" t="s">
        <v>215</v>
      </c>
      <c r="D1824" s="318" t="s">
        <v>4890</v>
      </c>
      <c r="E1824" s="321" t="s">
        <v>184</v>
      </c>
      <c r="F1824" s="316" t="s">
        <v>215</v>
      </c>
      <c r="G1824" s="318" t="s">
        <v>4891</v>
      </c>
      <c r="H1824" s="316" t="str">
        <f>IF(OR(AND('ENTR3-Field'!AJ219="",'ENTR3-Field'!AK219=""),AND('ENTR3-Field'!AJ233="",'ENTR3-Field'!AK233=""),AND('ENTR3-Field'!AK219="K",'ENTR3-Field'!AK233="K"),OR('ENTR3-Field'!AK219="O",'ENTR3-Field'!AK233="O")),"",SUM('ENTR3-Field'!AJ219,'ENTR3-Field'!AJ233))</f>
        <v/>
      </c>
      <c r="I1824" s="316" t="str">
        <f>IF(AND(OR(AND('ENTR3-Field'!AK219="O",'ENTR3-Field'!AK233="O"),AND('ENTR3-Field'!AK219="K",'ENTR3-Field'!AK233="K")),SUM('ENTR3-Field'!AJ219,'ENTR3-Field'!AJ233)=0,ISNUMBER('ENTR3-Field'!AJ247)),"",IF(OR('ENTR3-Field'!AK219="O",'ENTR3-Field'!AK233="O"),"O",IF(AND('ENTR3-Field'!AK219='ENTR3-Field'!AK233,OR('ENTR3-Field'!AK219="K",'ENTR3-Field'!AK219="W",'ENTR3-Field'!AK219="M")), UPPER('ENTR3-Field'!AK219),"")))</f>
        <v/>
      </c>
      <c r="J1824" s="321" t="s">
        <v>184</v>
      </c>
      <c r="K1824" s="322" t="str">
        <f>IF(AND(ISBLANK('ENTR3-Field'!AJ247),$L$1824&lt;&gt;"M"),"",'ENTR3-Field'!AJ247)</f>
        <v/>
      </c>
      <c r="L1824" s="316" t="str">
        <f>IF(ISBLANK('ENTR3-Field'!AK247),"",'ENTR3-Field'!AK247)</f>
        <v/>
      </c>
      <c r="M1824" s="317" t="str">
        <f t="shared" si="29"/>
        <v>OK</v>
      </c>
      <c r="N1824" s="342"/>
    </row>
    <row r="1825" spans="1:14" ht="22.5" x14ac:dyDescent="0.2">
      <c r="A1825" s="316" t="s">
        <v>389</v>
      </c>
      <c r="B1825" s="316" t="s">
        <v>4892</v>
      </c>
      <c r="C1825" s="316" t="s">
        <v>215</v>
      </c>
      <c r="D1825" s="318" t="s">
        <v>4893</v>
      </c>
      <c r="E1825" s="321" t="s">
        <v>184</v>
      </c>
      <c r="F1825" s="316" t="s">
        <v>215</v>
      </c>
      <c r="G1825" s="318" t="s">
        <v>4894</v>
      </c>
      <c r="H1825" s="316" t="str">
        <f>IF(OR(AND('ENTR3-Field'!AJ220="",'ENTR3-Field'!AK220=""),AND('ENTR3-Field'!AJ234="",'ENTR3-Field'!AK234=""),AND('ENTR3-Field'!AK220="K",'ENTR3-Field'!AK234="K"),OR('ENTR3-Field'!AK220="O",'ENTR3-Field'!AK234="O")),"",SUM('ENTR3-Field'!AJ220,'ENTR3-Field'!AJ234))</f>
        <v/>
      </c>
      <c r="I1825" s="316" t="str">
        <f>IF(AND(OR(AND('ENTR3-Field'!AK220="O",'ENTR3-Field'!AK234="O"),AND('ENTR3-Field'!AK220="K",'ENTR3-Field'!AK234="K")),SUM('ENTR3-Field'!AJ220,'ENTR3-Field'!AJ234)=0,ISNUMBER('ENTR3-Field'!AJ248)),"",IF(OR('ENTR3-Field'!AK220="O",'ENTR3-Field'!AK234="O"),"O",IF(AND('ENTR3-Field'!AK220='ENTR3-Field'!AK234,OR('ENTR3-Field'!AK220="K",'ENTR3-Field'!AK220="W",'ENTR3-Field'!AK220="M")), UPPER('ENTR3-Field'!AK220),"")))</f>
        <v/>
      </c>
      <c r="J1825" s="321" t="s">
        <v>184</v>
      </c>
      <c r="K1825" s="322" t="str">
        <f>IF(AND(ISBLANK('ENTR3-Field'!AJ248),$L$1825&lt;&gt;"M"),"",'ENTR3-Field'!AJ248)</f>
        <v/>
      </c>
      <c r="L1825" s="316" t="str">
        <f>IF(ISBLANK('ENTR3-Field'!AK248),"",'ENTR3-Field'!AK248)</f>
        <v/>
      </c>
      <c r="M1825" s="317" t="str">
        <f t="shared" si="29"/>
        <v>OK</v>
      </c>
      <c r="N1825" s="342"/>
    </row>
    <row r="1826" spans="1:14" ht="22.5" x14ac:dyDescent="0.2">
      <c r="A1826" s="316" t="s">
        <v>389</v>
      </c>
      <c r="B1826" s="316" t="s">
        <v>4895</v>
      </c>
      <c r="C1826" s="316" t="s">
        <v>215</v>
      </c>
      <c r="D1826" s="318" t="s">
        <v>4896</v>
      </c>
      <c r="E1826" s="321" t="s">
        <v>184</v>
      </c>
      <c r="F1826" s="316" t="s">
        <v>215</v>
      </c>
      <c r="G1826" s="318" t="s">
        <v>4897</v>
      </c>
      <c r="H1826" s="316" t="str">
        <f>IF(OR(AND('ENTR3-Field'!AJ221="",'ENTR3-Field'!AK221=""),AND('ENTR3-Field'!AJ235="",'ENTR3-Field'!AK235=""),AND('ENTR3-Field'!AK221="K",'ENTR3-Field'!AK235="K"),OR('ENTR3-Field'!AK221="O",'ENTR3-Field'!AK235="O")),"",SUM('ENTR3-Field'!AJ221,'ENTR3-Field'!AJ235))</f>
        <v/>
      </c>
      <c r="I1826" s="316" t="str">
        <f>IF(AND(OR(AND('ENTR3-Field'!AK221="O",'ENTR3-Field'!AK235="O"),AND('ENTR3-Field'!AK221="K",'ENTR3-Field'!AK235="K")),SUM('ENTR3-Field'!AJ221,'ENTR3-Field'!AJ235)=0,ISNUMBER('ENTR3-Field'!AJ249)),"",IF(OR('ENTR3-Field'!AK221="O",'ENTR3-Field'!AK235="O"),"O",IF(AND('ENTR3-Field'!AK221='ENTR3-Field'!AK235,OR('ENTR3-Field'!AK221="K",'ENTR3-Field'!AK221="W",'ENTR3-Field'!AK221="M")), UPPER('ENTR3-Field'!AK221),"")))</f>
        <v/>
      </c>
      <c r="J1826" s="321" t="s">
        <v>184</v>
      </c>
      <c r="K1826" s="322" t="str">
        <f>IF(AND(ISBLANK('ENTR3-Field'!AJ249),$L$1826&lt;&gt;"M"),"",'ENTR3-Field'!AJ249)</f>
        <v/>
      </c>
      <c r="L1826" s="316" t="str">
        <f>IF(ISBLANK('ENTR3-Field'!AK249),"",'ENTR3-Field'!AK249)</f>
        <v/>
      </c>
      <c r="M1826" s="317" t="str">
        <f t="shared" si="29"/>
        <v>OK</v>
      </c>
      <c r="N1826" s="342"/>
    </row>
    <row r="1827" spans="1:14" x14ac:dyDescent="0.2">
      <c r="A1827" s="316" t="s">
        <v>389</v>
      </c>
      <c r="B1827" s="316" t="s">
        <v>4898</v>
      </c>
      <c r="C1827" s="316" t="s">
        <v>215</v>
      </c>
      <c r="D1827" s="318" t="s">
        <v>4899</v>
      </c>
      <c r="E1827" s="321" t="s">
        <v>184</v>
      </c>
      <c r="F1827" s="316" t="s">
        <v>215</v>
      </c>
      <c r="G1827" s="318" t="s">
        <v>1120</v>
      </c>
      <c r="H1827" s="316" t="str">
        <f>IF(OR(AND('ENTR3-Field'!AM31="",'ENTR3-Field'!AN31=""),AND('ENTR3-Field'!AM90="",'ENTR3-Field'!AN90=""),AND('ENTR3-Field'!AN31="K",'ENTR3-Field'!AN90="K"),OR('ENTR3-Field'!AN31="O",'ENTR3-Field'!AN90="O")),"",SUM('ENTR3-Field'!AM31,'ENTR3-Field'!AM90))</f>
        <v/>
      </c>
      <c r="I1827" s="316" t="str">
        <f>IF(AND(OR(AND('ENTR3-Field'!AN31="O",'ENTR3-Field'!AN90="O"),AND('ENTR3-Field'!AN31="K",'ENTR3-Field'!AN90="K")),SUM('ENTR3-Field'!AM31,'ENTR3-Field'!AM90)=0,ISNUMBER('ENTR3-Field'!AM149)),"",IF(OR('ENTR3-Field'!AN31="O",'ENTR3-Field'!AN90="O"),"O",IF(AND('ENTR3-Field'!AN31='ENTR3-Field'!AN90,OR('ENTR3-Field'!AN31="K",'ENTR3-Field'!AN31="W",'ENTR3-Field'!AN31="M")), UPPER('ENTR3-Field'!AN31),"")))</f>
        <v/>
      </c>
      <c r="J1827" s="321" t="s">
        <v>184</v>
      </c>
      <c r="K1827" s="322" t="str">
        <f>IF(AND(ISBLANK('ENTR3-Field'!AM149),$L$1827&lt;&gt;"M"),"",'ENTR3-Field'!AM149)</f>
        <v/>
      </c>
      <c r="L1827" s="316" t="str">
        <f>IF(ISBLANK('ENTR3-Field'!AN149),"",'ENTR3-Field'!AN149)</f>
        <v/>
      </c>
      <c r="M1827" s="317" t="str">
        <f t="shared" si="29"/>
        <v>OK</v>
      </c>
      <c r="N1827" s="342"/>
    </row>
    <row r="1828" spans="1:14" x14ac:dyDescent="0.2">
      <c r="A1828" s="316" t="s">
        <v>389</v>
      </c>
      <c r="B1828" s="316" t="s">
        <v>4900</v>
      </c>
      <c r="C1828" s="316" t="s">
        <v>215</v>
      </c>
      <c r="D1828" s="318" t="s">
        <v>4901</v>
      </c>
      <c r="E1828" s="321" t="s">
        <v>184</v>
      </c>
      <c r="F1828" s="316" t="s">
        <v>215</v>
      </c>
      <c r="G1828" s="318" t="s">
        <v>1123</v>
      </c>
      <c r="H1828" s="316" t="str">
        <f>IF(OR(AND('ENTR3-Field'!AM32="",'ENTR3-Field'!AN32=""),AND('ENTR3-Field'!AM91="",'ENTR3-Field'!AN91=""),AND('ENTR3-Field'!AN32="K",'ENTR3-Field'!AN91="K"),OR('ENTR3-Field'!AN32="O",'ENTR3-Field'!AN91="O")),"",SUM('ENTR3-Field'!AM32,'ENTR3-Field'!AM91))</f>
        <v/>
      </c>
      <c r="I1828" s="316" t="str">
        <f>IF(AND(OR(AND('ENTR3-Field'!AN32="O",'ENTR3-Field'!AN91="O"),AND('ENTR3-Field'!AN32="K",'ENTR3-Field'!AN91="K")),SUM('ENTR3-Field'!AM32,'ENTR3-Field'!AM91)=0,ISNUMBER('ENTR3-Field'!AM150)),"",IF(OR('ENTR3-Field'!AN32="O",'ENTR3-Field'!AN91="O"),"O",IF(AND('ENTR3-Field'!AN32='ENTR3-Field'!AN91,OR('ENTR3-Field'!AN32="K",'ENTR3-Field'!AN32="W",'ENTR3-Field'!AN32="M")), UPPER('ENTR3-Field'!AN32),"")))</f>
        <v/>
      </c>
      <c r="J1828" s="321" t="s">
        <v>184</v>
      </c>
      <c r="K1828" s="322" t="str">
        <f>IF(AND(ISBLANK('ENTR3-Field'!AM150),$L$1828&lt;&gt;"M"),"",'ENTR3-Field'!AM150)</f>
        <v/>
      </c>
      <c r="L1828" s="316" t="str">
        <f>IF(ISBLANK('ENTR3-Field'!AN150),"",'ENTR3-Field'!AN150)</f>
        <v/>
      </c>
      <c r="M1828" s="317" t="str">
        <f t="shared" si="29"/>
        <v>OK</v>
      </c>
      <c r="N1828" s="342"/>
    </row>
    <row r="1829" spans="1:14" x14ac:dyDescent="0.2">
      <c r="A1829" s="316" t="s">
        <v>389</v>
      </c>
      <c r="B1829" s="316" t="s">
        <v>4902</v>
      </c>
      <c r="C1829" s="316" t="s">
        <v>215</v>
      </c>
      <c r="D1829" s="318" t="s">
        <v>4903</v>
      </c>
      <c r="E1829" s="321" t="s">
        <v>184</v>
      </c>
      <c r="F1829" s="316" t="s">
        <v>215</v>
      </c>
      <c r="G1829" s="318" t="s">
        <v>1126</v>
      </c>
      <c r="H1829" s="316" t="str">
        <f>IF(OR(AND('ENTR3-Field'!AM33="",'ENTR3-Field'!AN33=""),AND('ENTR3-Field'!AM92="",'ENTR3-Field'!AN92=""),AND('ENTR3-Field'!AN33="K",'ENTR3-Field'!AN92="K"),OR('ENTR3-Field'!AN33="O",'ENTR3-Field'!AN92="O")),"",SUM('ENTR3-Field'!AM33,'ENTR3-Field'!AM92))</f>
        <v/>
      </c>
      <c r="I1829" s="316" t="str">
        <f>IF(AND(OR(AND('ENTR3-Field'!AN33="O",'ENTR3-Field'!AN92="O"),AND('ENTR3-Field'!AN33="K",'ENTR3-Field'!AN92="K")),SUM('ENTR3-Field'!AM33,'ENTR3-Field'!AM92)=0,ISNUMBER('ENTR3-Field'!AM151)),"",IF(OR('ENTR3-Field'!AN33="O",'ENTR3-Field'!AN92="O"),"O",IF(AND('ENTR3-Field'!AN33='ENTR3-Field'!AN92,OR('ENTR3-Field'!AN33="K",'ENTR3-Field'!AN33="W",'ENTR3-Field'!AN33="M")), UPPER('ENTR3-Field'!AN33),"")))</f>
        <v/>
      </c>
      <c r="J1829" s="321" t="s">
        <v>184</v>
      </c>
      <c r="K1829" s="322" t="str">
        <f>IF(AND(ISBLANK('ENTR3-Field'!AM151),$L$1829&lt;&gt;"M"),"",'ENTR3-Field'!AM151)</f>
        <v/>
      </c>
      <c r="L1829" s="316" t="str">
        <f>IF(ISBLANK('ENTR3-Field'!AN151),"",'ENTR3-Field'!AN151)</f>
        <v/>
      </c>
      <c r="M1829" s="317" t="str">
        <f t="shared" si="29"/>
        <v>OK</v>
      </c>
      <c r="N1829" s="342"/>
    </row>
    <row r="1830" spans="1:14" x14ac:dyDescent="0.2">
      <c r="A1830" s="316" t="s">
        <v>389</v>
      </c>
      <c r="B1830" s="316" t="s">
        <v>4904</v>
      </c>
      <c r="C1830" s="316" t="s">
        <v>215</v>
      </c>
      <c r="D1830" s="318" t="s">
        <v>4905</v>
      </c>
      <c r="E1830" s="321" t="s">
        <v>184</v>
      </c>
      <c r="F1830" s="316" t="s">
        <v>215</v>
      </c>
      <c r="G1830" s="318" t="s">
        <v>1129</v>
      </c>
      <c r="H1830" s="316" t="str">
        <f>IF(OR(AND('ENTR3-Field'!AM34="",'ENTR3-Field'!AN34=""),AND('ENTR3-Field'!AM93="",'ENTR3-Field'!AN93=""),AND('ENTR3-Field'!AN34="K",'ENTR3-Field'!AN93="K"),OR('ENTR3-Field'!AN34="O",'ENTR3-Field'!AN93="O")),"",SUM('ENTR3-Field'!AM34,'ENTR3-Field'!AM93))</f>
        <v/>
      </c>
      <c r="I1830" s="316" t="str">
        <f>IF(AND(OR(AND('ENTR3-Field'!AN34="O",'ENTR3-Field'!AN93="O"),AND('ENTR3-Field'!AN34="K",'ENTR3-Field'!AN93="K")),SUM('ENTR3-Field'!AM34,'ENTR3-Field'!AM93)=0,ISNUMBER('ENTR3-Field'!AM152)),"",IF(OR('ENTR3-Field'!AN34="O",'ENTR3-Field'!AN93="O"),"O",IF(AND('ENTR3-Field'!AN34='ENTR3-Field'!AN93,OR('ENTR3-Field'!AN34="K",'ENTR3-Field'!AN34="W",'ENTR3-Field'!AN34="M")), UPPER('ENTR3-Field'!AN34),"")))</f>
        <v/>
      </c>
      <c r="J1830" s="321" t="s">
        <v>184</v>
      </c>
      <c r="K1830" s="322" t="str">
        <f>IF(AND(ISBLANK('ENTR3-Field'!AM152),$L$1830&lt;&gt;"M"),"",'ENTR3-Field'!AM152)</f>
        <v/>
      </c>
      <c r="L1830" s="316" t="str">
        <f>IF(ISBLANK('ENTR3-Field'!AN152),"",'ENTR3-Field'!AN152)</f>
        <v/>
      </c>
      <c r="M1830" s="317" t="str">
        <f t="shared" si="29"/>
        <v>OK</v>
      </c>
      <c r="N1830" s="342"/>
    </row>
    <row r="1831" spans="1:14" x14ac:dyDescent="0.2">
      <c r="A1831" s="316" t="s">
        <v>389</v>
      </c>
      <c r="B1831" s="316" t="s">
        <v>4906</v>
      </c>
      <c r="C1831" s="316" t="s">
        <v>215</v>
      </c>
      <c r="D1831" s="318" t="s">
        <v>4907</v>
      </c>
      <c r="E1831" s="321" t="s">
        <v>184</v>
      </c>
      <c r="F1831" s="316" t="s">
        <v>215</v>
      </c>
      <c r="G1831" s="318" t="s">
        <v>1132</v>
      </c>
      <c r="H1831" s="316" t="str">
        <f>IF(OR(AND('ENTR3-Field'!AM35="",'ENTR3-Field'!AN35=""),AND('ENTR3-Field'!AM94="",'ENTR3-Field'!AN94=""),AND('ENTR3-Field'!AN35="K",'ENTR3-Field'!AN94="K"),OR('ENTR3-Field'!AN35="O",'ENTR3-Field'!AN94="O")),"",SUM('ENTR3-Field'!AM35,'ENTR3-Field'!AM94))</f>
        <v/>
      </c>
      <c r="I1831" s="316" t="str">
        <f>IF(AND(OR(AND('ENTR3-Field'!AN35="O",'ENTR3-Field'!AN94="O"),AND('ENTR3-Field'!AN35="K",'ENTR3-Field'!AN94="K")),SUM('ENTR3-Field'!AM35,'ENTR3-Field'!AM94)=0,ISNUMBER('ENTR3-Field'!AM153)),"",IF(OR('ENTR3-Field'!AN35="O",'ENTR3-Field'!AN94="O"),"O",IF(AND('ENTR3-Field'!AN35='ENTR3-Field'!AN94,OR('ENTR3-Field'!AN35="K",'ENTR3-Field'!AN35="W",'ENTR3-Field'!AN35="M")), UPPER('ENTR3-Field'!AN35),"")))</f>
        <v/>
      </c>
      <c r="J1831" s="321" t="s">
        <v>184</v>
      </c>
      <c r="K1831" s="322" t="str">
        <f>IF(AND(ISBLANK('ENTR3-Field'!AM153),$L$1831&lt;&gt;"M"),"",'ENTR3-Field'!AM153)</f>
        <v/>
      </c>
      <c r="L1831" s="316" t="str">
        <f>IF(ISBLANK('ENTR3-Field'!AN153),"",'ENTR3-Field'!AN153)</f>
        <v/>
      </c>
      <c r="M1831" s="317" t="str">
        <f t="shared" si="29"/>
        <v>OK</v>
      </c>
      <c r="N1831" s="342"/>
    </row>
    <row r="1832" spans="1:14" x14ac:dyDescent="0.2">
      <c r="A1832" s="316" t="s">
        <v>389</v>
      </c>
      <c r="B1832" s="316" t="s">
        <v>4908</v>
      </c>
      <c r="C1832" s="316" t="s">
        <v>215</v>
      </c>
      <c r="D1832" s="318" t="s">
        <v>4909</v>
      </c>
      <c r="E1832" s="321" t="s">
        <v>184</v>
      </c>
      <c r="F1832" s="316" t="s">
        <v>215</v>
      </c>
      <c r="G1832" s="318" t="s">
        <v>1135</v>
      </c>
      <c r="H1832" s="316" t="str">
        <f>IF(OR(AND('ENTR3-Field'!AM36="",'ENTR3-Field'!AN36=""),AND('ENTR3-Field'!AM95="",'ENTR3-Field'!AN95=""),AND('ENTR3-Field'!AN36="K",'ENTR3-Field'!AN95="K"),OR('ENTR3-Field'!AN36="O",'ENTR3-Field'!AN95="O")),"",SUM('ENTR3-Field'!AM36,'ENTR3-Field'!AM95))</f>
        <v/>
      </c>
      <c r="I1832" s="316" t="str">
        <f>IF(AND(OR(AND('ENTR3-Field'!AN36="O",'ENTR3-Field'!AN95="O"),AND('ENTR3-Field'!AN36="K",'ENTR3-Field'!AN95="K")),SUM('ENTR3-Field'!AM36,'ENTR3-Field'!AM95)=0,ISNUMBER('ENTR3-Field'!AM154)),"",IF(OR('ENTR3-Field'!AN36="O",'ENTR3-Field'!AN95="O"),"O",IF(AND('ENTR3-Field'!AN36='ENTR3-Field'!AN95,OR('ENTR3-Field'!AN36="K",'ENTR3-Field'!AN36="W",'ENTR3-Field'!AN36="M")), UPPER('ENTR3-Field'!AN36),"")))</f>
        <v/>
      </c>
      <c r="J1832" s="321" t="s">
        <v>184</v>
      </c>
      <c r="K1832" s="322" t="str">
        <f>IF(AND(ISBLANK('ENTR3-Field'!AM154),$L$1832&lt;&gt;"M"),"",'ENTR3-Field'!AM154)</f>
        <v/>
      </c>
      <c r="L1832" s="316" t="str">
        <f>IF(ISBLANK('ENTR3-Field'!AN154),"",'ENTR3-Field'!AN154)</f>
        <v/>
      </c>
      <c r="M1832" s="317" t="str">
        <f t="shared" si="29"/>
        <v>OK</v>
      </c>
      <c r="N1832" s="342"/>
    </row>
    <row r="1833" spans="1:14" x14ac:dyDescent="0.2">
      <c r="A1833" s="316" t="s">
        <v>389</v>
      </c>
      <c r="B1833" s="316" t="s">
        <v>4910</v>
      </c>
      <c r="C1833" s="316" t="s">
        <v>215</v>
      </c>
      <c r="D1833" s="318" t="s">
        <v>4911</v>
      </c>
      <c r="E1833" s="321" t="s">
        <v>184</v>
      </c>
      <c r="F1833" s="316" t="s">
        <v>215</v>
      </c>
      <c r="G1833" s="318" t="s">
        <v>1138</v>
      </c>
      <c r="H1833" s="316" t="str">
        <f>IF(OR(AND('ENTR3-Field'!AM37="",'ENTR3-Field'!AN37=""),AND('ENTR3-Field'!AM96="",'ENTR3-Field'!AN96=""),AND('ENTR3-Field'!AN37="K",'ENTR3-Field'!AN96="K"),OR('ENTR3-Field'!AN37="O",'ENTR3-Field'!AN96="O")),"",SUM('ENTR3-Field'!AM37,'ENTR3-Field'!AM96))</f>
        <v/>
      </c>
      <c r="I1833" s="316" t="str">
        <f>IF(AND(OR(AND('ENTR3-Field'!AN37="O",'ENTR3-Field'!AN96="O"),AND('ENTR3-Field'!AN37="K",'ENTR3-Field'!AN96="K")),SUM('ENTR3-Field'!AM37,'ENTR3-Field'!AM96)=0,ISNUMBER('ENTR3-Field'!AM155)),"",IF(OR('ENTR3-Field'!AN37="O",'ENTR3-Field'!AN96="O"),"O",IF(AND('ENTR3-Field'!AN37='ENTR3-Field'!AN96,OR('ENTR3-Field'!AN37="K",'ENTR3-Field'!AN37="W",'ENTR3-Field'!AN37="M")), UPPER('ENTR3-Field'!AN37),"")))</f>
        <v/>
      </c>
      <c r="J1833" s="321" t="s">
        <v>184</v>
      </c>
      <c r="K1833" s="322" t="str">
        <f>IF(AND(ISBLANK('ENTR3-Field'!AM155),$L$1833&lt;&gt;"M"),"",'ENTR3-Field'!AM155)</f>
        <v/>
      </c>
      <c r="L1833" s="316" t="str">
        <f>IF(ISBLANK('ENTR3-Field'!AN155),"",'ENTR3-Field'!AN155)</f>
        <v/>
      </c>
      <c r="M1833" s="317" t="str">
        <f t="shared" si="29"/>
        <v>OK</v>
      </c>
      <c r="N1833" s="342"/>
    </row>
    <row r="1834" spans="1:14" x14ac:dyDescent="0.2">
      <c r="A1834" s="316" t="s">
        <v>389</v>
      </c>
      <c r="B1834" s="316" t="s">
        <v>4912</v>
      </c>
      <c r="C1834" s="316" t="s">
        <v>215</v>
      </c>
      <c r="D1834" s="318" t="s">
        <v>4913</v>
      </c>
      <c r="E1834" s="321" t="s">
        <v>184</v>
      </c>
      <c r="F1834" s="316" t="s">
        <v>215</v>
      </c>
      <c r="G1834" s="318" t="s">
        <v>1141</v>
      </c>
      <c r="H1834" s="316" t="str">
        <f>IF(OR(AND('ENTR3-Field'!AM38="",'ENTR3-Field'!AN38=""),AND('ENTR3-Field'!AM97="",'ENTR3-Field'!AN97=""),AND('ENTR3-Field'!AN38="K",'ENTR3-Field'!AN97="K"),OR('ENTR3-Field'!AN38="O",'ENTR3-Field'!AN97="O")),"",SUM('ENTR3-Field'!AM38,'ENTR3-Field'!AM97))</f>
        <v/>
      </c>
      <c r="I1834" s="316" t="str">
        <f>IF(AND(OR(AND('ENTR3-Field'!AN38="O",'ENTR3-Field'!AN97="O"),AND('ENTR3-Field'!AN38="K",'ENTR3-Field'!AN97="K")),SUM('ENTR3-Field'!AM38,'ENTR3-Field'!AM97)=0,ISNUMBER('ENTR3-Field'!AM156)),"",IF(OR('ENTR3-Field'!AN38="O",'ENTR3-Field'!AN97="O"),"O",IF(AND('ENTR3-Field'!AN38='ENTR3-Field'!AN97,OR('ENTR3-Field'!AN38="K",'ENTR3-Field'!AN38="W",'ENTR3-Field'!AN38="M")), UPPER('ENTR3-Field'!AN38),"")))</f>
        <v/>
      </c>
      <c r="J1834" s="321" t="s">
        <v>184</v>
      </c>
      <c r="K1834" s="322" t="str">
        <f>IF(AND(ISBLANK('ENTR3-Field'!AM156),$L$1834&lt;&gt;"M"),"",'ENTR3-Field'!AM156)</f>
        <v/>
      </c>
      <c r="L1834" s="316" t="str">
        <f>IF(ISBLANK('ENTR3-Field'!AN156),"",'ENTR3-Field'!AN156)</f>
        <v/>
      </c>
      <c r="M1834" s="317" t="str">
        <f t="shared" si="29"/>
        <v>OK</v>
      </c>
      <c r="N1834" s="342"/>
    </row>
    <row r="1835" spans="1:14" x14ac:dyDescent="0.2">
      <c r="A1835" s="316" t="s">
        <v>389</v>
      </c>
      <c r="B1835" s="316" t="s">
        <v>4914</v>
      </c>
      <c r="C1835" s="316" t="s">
        <v>215</v>
      </c>
      <c r="D1835" s="318" t="s">
        <v>4915</v>
      </c>
      <c r="E1835" s="321" t="s">
        <v>184</v>
      </c>
      <c r="F1835" s="316" t="s">
        <v>215</v>
      </c>
      <c r="G1835" s="318" t="s">
        <v>1144</v>
      </c>
      <c r="H1835" s="316" t="str">
        <f>IF(OR(AND('ENTR3-Field'!AM39="",'ENTR3-Field'!AN39=""),AND('ENTR3-Field'!AM98="",'ENTR3-Field'!AN98=""),AND('ENTR3-Field'!AN39="K",'ENTR3-Field'!AN98="K"),OR('ENTR3-Field'!AN39="O",'ENTR3-Field'!AN98="O")),"",SUM('ENTR3-Field'!AM39,'ENTR3-Field'!AM98))</f>
        <v/>
      </c>
      <c r="I1835" s="316" t="str">
        <f>IF(AND(OR(AND('ENTR3-Field'!AN39="O",'ENTR3-Field'!AN98="O"),AND('ENTR3-Field'!AN39="K",'ENTR3-Field'!AN98="K")),SUM('ENTR3-Field'!AM39,'ENTR3-Field'!AM98)=0,ISNUMBER('ENTR3-Field'!AM157)),"",IF(OR('ENTR3-Field'!AN39="O",'ENTR3-Field'!AN98="O"),"O",IF(AND('ENTR3-Field'!AN39='ENTR3-Field'!AN98,OR('ENTR3-Field'!AN39="K",'ENTR3-Field'!AN39="W",'ENTR3-Field'!AN39="M")), UPPER('ENTR3-Field'!AN39),"")))</f>
        <v/>
      </c>
      <c r="J1835" s="321" t="s">
        <v>184</v>
      </c>
      <c r="K1835" s="322" t="str">
        <f>IF(AND(ISBLANK('ENTR3-Field'!AM157),$L$1835&lt;&gt;"M"),"",'ENTR3-Field'!AM157)</f>
        <v/>
      </c>
      <c r="L1835" s="316" t="str">
        <f>IF(ISBLANK('ENTR3-Field'!AN157),"",'ENTR3-Field'!AN157)</f>
        <v/>
      </c>
      <c r="M1835" s="317" t="str">
        <f t="shared" si="29"/>
        <v>OK</v>
      </c>
      <c r="N1835" s="342"/>
    </row>
    <row r="1836" spans="1:14" x14ac:dyDescent="0.2">
      <c r="A1836" s="316" t="s">
        <v>389</v>
      </c>
      <c r="B1836" s="316" t="s">
        <v>4916</v>
      </c>
      <c r="C1836" s="316" t="s">
        <v>215</v>
      </c>
      <c r="D1836" s="318" t="s">
        <v>4917</v>
      </c>
      <c r="E1836" s="321" t="s">
        <v>184</v>
      </c>
      <c r="F1836" s="316" t="s">
        <v>215</v>
      </c>
      <c r="G1836" s="318" t="s">
        <v>1147</v>
      </c>
      <c r="H1836" s="316" t="str">
        <f>IF(OR(AND('ENTR3-Field'!AM40="",'ENTR3-Field'!AN40=""),AND('ENTR3-Field'!AM99="",'ENTR3-Field'!AN99=""),AND('ENTR3-Field'!AN40="K",'ENTR3-Field'!AN99="K"),OR('ENTR3-Field'!AN40="O",'ENTR3-Field'!AN99="O")),"",SUM('ENTR3-Field'!AM40,'ENTR3-Field'!AM99))</f>
        <v/>
      </c>
      <c r="I1836" s="316" t="str">
        <f>IF(AND(OR(AND('ENTR3-Field'!AN40="O",'ENTR3-Field'!AN99="O"),AND('ENTR3-Field'!AN40="K",'ENTR3-Field'!AN99="K")),SUM('ENTR3-Field'!AM40,'ENTR3-Field'!AM99)=0,ISNUMBER('ENTR3-Field'!AM158)),"",IF(OR('ENTR3-Field'!AN40="O",'ENTR3-Field'!AN99="O"),"O",IF(AND('ENTR3-Field'!AN40='ENTR3-Field'!AN99,OR('ENTR3-Field'!AN40="K",'ENTR3-Field'!AN40="W",'ENTR3-Field'!AN40="M")), UPPER('ENTR3-Field'!AN40),"")))</f>
        <v/>
      </c>
      <c r="J1836" s="321" t="s">
        <v>184</v>
      </c>
      <c r="K1836" s="322" t="str">
        <f>IF(AND(ISBLANK('ENTR3-Field'!AM158),$L$1836&lt;&gt;"M"),"",'ENTR3-Field'!AM158)</f>
        <v/>
      </c>
      <c r="L1836" s="316" t="str">
        <f>IF(ISBLANK('ENTR3-Field'!AN158),"",'ENTR3-Field'!AN158)</f>
        <v/>
      </c>
      <c r="M1836" s="317" t="str">
        <f t="shared" si="29"/>
        <v>OK</v>
      </c>
      <c r="N1836" s="342"/>
    </row>
    <row r="1837" spans="1:14" ht="22.5" x14ac:dyDescent="0.2">
      <c r="A1837" s="316" t="s">
        <v>389</v>
      </c>
      <c r="B1837" s="316" t="s">
        <v>4918</v>
      </c>
      <c r="C1837" s="316" t="s">
        <v>215</v>
      </c>
      <c r="D1837" s="318" t="s">
        <v>4919</v>
      </c>
      <c r="E1837" s="321" t="s">
        <v>184</v>
      </c>
      <c r="F1837" s="316" t="s">
        <v>215</v>
      </c>
      <c r="G1837" s="318" t="s">
        <v>1150</v>
      </c>
      <c r="H1837" s="316" t="str">
        <f>IF(OR(AND('ENTR3-Field'!AM41="",'ENTR3-Field'!AN41=""),AND('ENTR3-Field'!AM100="",'ENTR3-Field'!AN100=""),AND('ENTR3-Field'!AN41="K",'ENTR3-Field'!AN100="K"),OR('ENTR3-Field'!AN41="O",'ENTR3-Field'!AN100="O")),"",SUM('ENTR3-Field'!AM41,'ENTR3-Field'!AM100))</f>
        <v/>
      </c>
      <c r="I1837" s="316" t="str">
        <f>IF(AND(OR(AND('ENTR3-Field'!AN41="O",'ENTR3-Field'!AN100="O"),AND('ENTR3-Field'!AN41="K",'ENTR3-Field'!AN100="K")),SUM('ENTR3-Field'!AM41,'ENTR3-Field'!AM100)=0,ISNUMBER('ENTR3-Field'!AM159)),"",IF(OR('ENTR3-Field'!AN41="O",'ENTR3-Field'!AN100="O"),"O",IF(AND('ENTR3-Field'!AN41='ENTR3-Field'!AN100,OR('ENTR3-Field'!AN41="K",'ENTR3-Field'!AN41="W",'ENTR3-Field'!AN41="M")), UPPER('ENTR3-Field'!AN41),"")))</f>
        <v/>
      </c>
      <c r="J1837" s="321" t="s">
        <v>184</v>
      </c>
      <c r="K1837" s="322" t="str">
        <f>IF(AND(ISBLANK('ENTR3-Field'!AM159),$L$1837&lt;&gt;"M"),"",'ENTR3-Field'!AM159)</f>
        <v/>
      </c>
      <c r="L1837" s="316" t="str">
        <f>IF(ISBLANK('ENTR3-Field'!AN159),"",'ENTR3-Field'!AN159)</f>
        <v/>
      </c>
      <c r="M1837" s="317" t="str">
        <f t="shared" si="29"/>
        <v>OK</v>
      </c>
      <c r="N1837" s="342"/>
    </row>
    <row r="1838" spans="1:14" ht="22.5" x14ac:dyDescent="0.2">
      <c r="A1838" s="316" t="s">
        <v>389</v>
      </c>
      <c r="B1838" s="316" t="s">
        <v>4920</v>
      </c>
      <c r="C1838" s="316" t="s">
        <v>215</v>
      </c>
      <c r="D1838" s="318" t="s">
        <v>4921</v>
      </c>
      <c r="E1838" s="321" t="s">
        <v>184</v>
      </c>
      <c r="F1838" s="316" t="s">
        <v>215</v>
      </c>
      <c r="G1838" s="318" t="s">
        <v>1153</v>
      </c>
      <c r="H1838" s="316" t="str">
        <f>IF(OR(AND('ENTR3-Field'!AM42="",'ENTR3-Field'!AN42=""),AND('ENTR3-Field'!AM101="",'ENTR3-Field'!AN101=""),AND('ENTR3-Field'!AN42="K",'ENTR3-Field'!AN101="K"),OR('ENTR3-Field'!AN42="O",'ENTR3-Field'!AN101="O")),"",SUM('ENTR3-Field'!AM42,'ENTR3-Field'!AM101))</f>
        <v/>
      </c>
      <c r="I1838" s="316" t="str">
        <f>IF(AND(OR(AND('ENTR3-Field'!AN42="O",'ENTR3-Field'!AN101="O"),AND('ENTR3-Field'!AN42="K",'ENTR3-Field'!AN101="K")),SUM('ENTR3-Field'!AM42,'ENTR3-Field'!AM101)=0,ISNUMBER('ENTR3-Field'!AM160)),"",IF(OR('ENTR3-Field'!AN42="O",'ENTR3-Field'!AN101="O"),"O",IF(AND('ENTR3-Field'!AN42='ENTR3-Field'!AN101,OR('ENTR3-Field'!AN42="K",'ENTR3-Field'!AN42="W",'ENTR3-Field'!AN42="M")), UPPER('ENTR3-Field'!AN42),"")))</f>
        <v/>
      </c>
      <c r="J1838" s="321" t="s">
        <v>184</v>
      </c>
      <c r="K1838" s="322" t="str">
        <f>IF(AND(ISBLANK('ENTR3-Field'!AM160),$L$1838&lt;&gt;"M"),"",'ENTR3-Field'!AM160)</f>
        <v/>
      </c>
      <c r="L1838" s="316" t="str">
        <f>IF(ISBLANK('ENTR3-Field'!AN160),"",'ENTR3-Field'!AN160)</f>
        <v/>
      </c>
      <c r="M1838" s="317" t="str">
        <f t="shared" si="29"/>
        <v>OK</v>
      </c>
      <c r="N1838" s="342"/>
    </row>
    <row r="1839" spans="1:14" ht="22.5" x14ac:dyDescent="0.2">
      <c r="A1839" s="316" t="s">
        <v>389</v>
      </c>
      <c r="B1839" s="316" t="s">
        <v>4922</v>
      </c>
      <c r="C1839" s="316" t="s">
        <v>215</v>
      </c>
      <c r="D1839" s="318" t="s">
        <v>4923</v>
      </c>
      <c r="E1839" s="321" t="s">
        <v>184</v>
      </c>
      <c r="F1839" s="316" t="s">
        <v>215</v>
      </c>
      <c r="G1839" s="318" t="s">
        <v>1156</v>
      </c>
      <c r="H1839" s="316" t="str">
        <f>IF(OR(AND('ENTR3-Field'!AM43="",'ENTR3-Field'!AN43=""),AND('ENTR3-Field'!AM102="",'ENTR3-Field'!AN102=""),AND('ENTR3-Field'!AN43="K",'ENTR3-Field'!AN102="K"),OR('ENTR3-Field'!AN43="O",'ENTR3-Field'!AN102="O")),"",SUM('ENTR3-Field'!AM43,'ENTR3-Field'!AM102))</f>
        <v/>
      </c>
      <c r="I1839" s="316" t="str">
        <f>IF(AND(OR(AND('ENTR3-Field'!AN43="O",'ENTR3-Field'!AN102="O"),AND('ENTR3-Field'!AN43="K",'ENTR3-Field'!AN102="K")),SUM('ENTR3-Field'!AM43,'ENTR3-Field'!AM102)=0,ISNUMBER('ENTR3-Field'!AM161)),"",IF(OR('ENTR3-Field'!AN43="O",'ENTR3-Field'!AN102="O"),"O",IF(AND('ENTR3-Field'!AN43='ENTR3-Field'!AN102,OR('ENTR3-Field'!AN43="K",'ENTR3-Field'!AN43="W",'ENTR3-Field'!AN43="M")), UPPER('ENTR3-Field'!AN43),"")))</f>
        <v/>
      </c>
      <c r="J1839" s="321" t="s">
        <v>184</v>
      </c>
      <c r="K1839" s="322" t="str">
        <f>IF(AND(ISBLANK('ENTR3-Field'!AM161),$L$1839&lt;&gt;"M"),"",'ENTR3-Field'!AM161)</f>
        <v/>
      </c>
      <c r="L1839" s="316" t="str">
        <f>IF(ISBLANK('ENTR3-Field'!AN161),"",'ENTR3-Field'!AN161)</f>
        <v/>
      </c>
      <c r="M1839" s="317" t="str">
        <f t="shared" si="29"/>
        <v>OK</v>
      </c>
      <c r="N1839" s="342"/>
    </row>
    <row r="1840" spans="1:14" ht="22.5" x14ac:dyDescent="0.2">
      <c r="A1840" s="316" t="s">
        <v>389</v>
      </c>
      <c r="B1840" s="316" t="s">
        <v>4924</v>
      </c>
      <c r="C1840" s="316" t="s">
        <v>215</v>
      </c>
      <c r="D1840" s="318" t="s">
        <v>4925</v>
      </c>
      <c r="E1840" s="321" t="s">
        <v>184</v>
      </c>
      <c r="F1840" s="316" t="s">
        <v>215</v>
      </c>
      <c r="G1840" s="318" t="s">
        <v>1159</v>
      </c>
      <c r="H1840" s="316" t="str">
        <f>IF(OR(AND('ENTR3-Field'!AM44="",'ENTR3-Field'!AN44=""),AND('ENTR3-Field'!AM103="",'ENTR3-Field'!AN103=""),AND('ENTR3-Field'!AN44="K",'ENTR3-Field'!AN103="K"),OR('ENTR3-Field'!AN44="O",'ENTR3-Field'!AN103="O")),"",SUM('ENTR3-Field'!AM44,'ENTR3-Field'!AM103))</f>
        <v/>
      </c>
      <c r="I1840" s="316" t="str">
        <f>IF(AND(OR(AND('ENTR3-Field'!AN44="O",'ENTR3-Field'!AN103="O"),AND('ENTR3-Field'!AN44="K",'ENTR3-Field'!AN103="K")),SUM('ENTR3-Field'!AM44,'ENTR3-Field'!AM103)=0,ISNUMBER('ENTR3-Field'!AM162)),"",IF(OR('ENTR3-Field'!AN44="O",'ENTR3-Field'!AN103="O"),"O",IF(AND('ENTR3-Field'!AN44='ENTR3-Field'!AN103,OR('ENTR3-Field'!AN44="K",'ENTR3-Field'!AN44="W",'ENTR3-Field'!AN44="M")), UPPER('ENTR3-Field'!AN44),"")))</f>
        <v/>
      </c>
      <c r="J1840" s="321" t="s">
        <v>184</v>
      </c>
      <c r="K1840" s="322" t="str">
        <f>IF(AND(ISBLANK('ENTR3-Field'!AM162),$L$1840&lt;&gt;"M"),"",'ENTR3-Field'!AM162)</f>
        <v/>
      </c>
      <c r="L1840" s="316" t="str">
        <f>IF(ISBLANK('ENTR3-Field'!AN162),"",'ENTR3-Field'!AN162)</f>
        <v/>
      </c>
      <c r="M1840" s="317" t="str">
        <f t="shared" si="29"/>
        <v>OK</v>
      </c>
      <c r="N1840" s="342"/>
    </row>
    <row r="1841" spans="1:14" ht="22.5" x14ac:dyDescent="0.2">
      <c r="A1841" s="316" t="s">
        <v>389</v>
      </c>
      <c r="B1841" s="316" t="s">
        <v>4926</v>
      </c>
      <c r="C1841" s="316" t="s">
        <v>215</v>
      </c>
      <c r="D1841" s="318" t="s">
        <v>4927</v>
      </c>
      <c r="E1841" s="321" t="s">
        <v>184</v>
      </c>
      <c r="F1841" s="316" t="s">
        <v>215</v>
      </c>
      <c r="G1841" s="318" t="s">
        <v>1162</v>
      </c>
      <c r="H1841" s="316" t="str">
        <f>IF(OR(AND('ENTR3-Field'!AM45="",'ENTR3-Field'!AN45=""),AND('ENTR3-Field'!AM104="",'ENTR3-Field'!AN104=""),AND('ENTR3-Field'!AN45="K",'ENTR3-Field'!AN104="K"),OR('ENTR3-Field'!AN45="O",'ENTR3-Field'!AN104="O")),"",SUM('ENTR3-Field'!AM45,'ENTR3-Field'!AM104))</f>
        <v/>
      </c>
      <c r="I1841" s="316" t="str">
        <f>IF(AND(OR(AND('ENTR3-Field'!AN45="O",'ENTR3-Field'!AN104="O"),AND('ENTR3-Field'!AN45="K",'ENTR3-Field'!AN104="K")),SUM('ENTR3-Field'!AM45,'ENTR3-Field'!AM104)=0,ISNUMBER('ENTR3-Field'!AM163)),"",IF(OR('ENTR3-Field'!AN45="O",'ENTR3-Field'!AN104="O"),"O",IF(AND('ENTR3-Field'!AN45='ENTR3-Field'!AN104,OR('ENTR3-Field'!AN45="K",'ENTR3-Field'!AN45="W",'ENTR3-Field'!AN45="M")), UPPER('ENTR3-Field'!AN45),"")))</f>
        <v/>
      </c>
      <c r="J1841" s="321" t="s">
        <v>184</v>
      </c>
      <c r="K1841" s="322" t="str">
        <f>IF(AND(ISBLANK('ENTR3-Field'!AM163),$L$1841&lt;&gt;"M"),"",'ENTR3-Field'!AM163)</f>
        <v/>
      </c>
      <c r="L1841" s="316" t="str">
        <f>IF(ISBLANK('ENTR3-Field'!AN163),"",'ENTR3-Field'!AN163)</f>
        <v/>
      </c>
      <c r="M1841" s="317" t="str">
        <f t="shared" si="29"/>
        <v>OK</v>
      </c>
      <c r="N1841" s="342"/>
    </row>
    <row r="1842" spans="1:14" ht="22.5" x14ac:dyDescent="0.2">
      <c r="A1842" s="316" t="s">
        <v>389</v>
      </c>
      <c r="B1842" s="316" t="s">
        <v>4928</v>
      </c>
      <c r="C1842" s="316" t="s">
        <v>215</v>
      </c>
      <c r="D1842" s="318" t="s">
        <v>4929</v>
      </c>
      <c r="E1842" s="321" t="s">
        <v>184</v>
      </c>
      <c r="F1842" s="316" t="s">
        <v>215</v>
      </c>
      <c r="G1842" s="318" t="s">
        <v>1165</v>
      </c>
      <c r="H1842" s="316" t="str">
        <f>IF(OR(AND('ENTR3-Field'!AM46="",'ENTR3-Field'!AN46=""),AND('ENTR3-Field'!AM105="",'ENTR3-Field'!AN105=""),AND('ENTR3-Field'!AN46="K",'ENTR3-Field'!AN105="K"),OR('ENTR3-Field'!AN46="O",'ENTR3-Field'!AN105="O")),"",SUM('ENTR3-Field'!AM46,'ENTR3-Field'!AM105))</f>
        <v/>
      </c>
      <c r="I1842" s="316" t="str">
        <f>IF(AND(OR(AND('ENTR3-Field'!AN46="O",'ENTR3-Field'!AN105="O"),AND('ENTR3-Field'!AN46="K",'ENTR3-Field'!AN105="K")),SUM('ENTR3-Field'!AM46,'ENTR3-Field'!AM105)=0,ISNUMBER('ENTR3-Field'!AM164)),"",IF(OR('ENTR3-Field'!AN46="O",'ENTR3-Field'!AN105="O"),"O",IF(AND('ENTR3-Field'!AN46='ENTR3-Field'!AN105,OR('ENTR3-Field'!AN46="K",'ENTR3-Field'!AN46="W",'ENTR3-Field'!AN46="M")), UPPER('ENTR3-Field'!AN46),"")))</f>
        <v/>
      </c>
      <c r="J1842" s="321" t="s">
        <v>184</v>
      </c>
      <c r="K1842" s="322" t="str">
        <f>IF(AND(ISBLANK('ENTR3-Field'!AM164),$L$1842&lt;&gt;"M"),"",'ENTR3-Field'!AM164)</f>
        <v/>
      </c>
      <c r="L1842" s="316" t="str">
        <f>IF(ISBLANK('ENTR3-Field'!AN164),"",'ENTR3-Field'!AN164)</f>
        <v/>
      </c>
      <c r="M1842" s="317" t="str">
        <f t="shared" si="29"/>
        <v>OK</v>
      </c>
      <c r="N1842" s="342"/>
    </row>
    <row r="1843" spans="1:14" ht="22.5" x14ac:dyDescent="0.2">
      <c r="A1843" s="316" t="s">
        <v>389</v>
      </c>
      <c r="B1843" s="316" t="s">
        <v>4930</v>
      </c>
      <c r="C1843" s="316" t="s">
        <v>215</v>
      </c>
      <c r="D1843" s="318" t="s">
        <v>4931</v>
      </c>
      <c r="E1843" s="321" t="s">
        <v>184</v>
      </c>
      <c r="F1843" s="316" t="s">
        <v>215</v>
      </c>
      <c r="G1843" s="318" t="s">
        <v>1168</v>
      </c>
      <c r="H1843" s="316" t="str">
        <f>IF(OR(AND('ENTR3-Field'!AM47="",'ENTR3-Field'!AN47=""),AND('ENTR3-Field'!AM106="",'ENTR3-Field'!AN106=""),AND('ENTR3-Field'!AN47="K",'ENTR3-Field'!AN106="K"),OR('ENTR3-Field'!AN47="O",'ENTR3-Field'!AN106="O")),"",SUM('ENTR3-Field'!AM47,'ENTR3-Field'!AM106))</f>
        <v/>
      </c>
      <c r="I1843" s="316" t="str">
        <f>IF(AND(OR(AND('ENTR3-Field'!AN47="O",'ENTR3-Field'!AN106="O"),AND('ENTR3-Field'!AN47="K",'ENTR3-Field'!AN106="K")),SUM('ENTR3-Field'!AM47,'ENTR3-Field'!AM106)=0,ISNUMBER('ENTR3-Field'!AM165)),"",IF(OR('ENTR3-Field'!AN47="O",'ENTR3-Field'!AN106="O"),"O",IF(AND('ENTR3-Field'!AN47='ENTR3-Field'!AN106,OR('ENTR3-Field'!AN47="K",'ENTR3-Field'!AN47="W",'ENTR3-Field'!AN47="M")), UPPER('ENTR3-Field'!AN47),"")))</f>
        <v/>
      </c>
      <c r="J1843" s="321" t="s">
        <v>184</v>
      </c>
      <c r="K1843" s="322" t="str">
        <f>IF(AND(ISBLANK('ENTR3-Field'!AM165),$L$1843&lt;&gt;"M"),"",'ENTR3-Field'!AM165)</f>
        <v/>
      </c>
      <c r="L1843" s="316" t="str">
        <f>IF(ISBLANK('ENTR3-Field'!AN165),"",'ENTR3-Field'!AN165)</f>
        <v/>
      </c>
      <c r="M1843" s="317" t="str">
        <f t="shared" si="29"/>
        <v>OK</v>
      </c>
      <c r="N1843" s="342"/>
    </row>
    <row r="1844" spans="1:14" ht="22.5" x14ac:dyDescent="0.2">
      <c r="A1844" s="316" t="s">
        <v>389</v>
      </c>
      <c r="B1844" s="316" t="s">
        <v>4932</v>
      </c>
      <c r="C1844" s="316" t="s">
        <v>215</v>
      </c>
      <c r="D1844" s="318" t="s">
        <v>4933</v>
      </c>
      <c r="E1844" s="321" t="s">
        <v>184</v>
      </c>
      <c r="F1844" s="316" t="s">
        <v>215</v>
      </c>
      <c r="G1844" s="318" t="s">
        <v>1171</v>
      </c>
      <c r="H1844" s="316" t="str">
        <f>IF(OR(AND('ENTR3-Field'!AM48="",'ENTR3-Field'!AN48=""),AND('ENTR3-Field'!AM107="",'ENTR3-Field'!AN107=""),AND('ENTR3-Field'!AN48="K",'ENTR3-Field'!AN107="K"),OR('ENTR3-Field'!AN48="O",'ENTR3-Field'!AN107="O")),"",SUM('ENTR3-Field'!AM48,'ENTR3-Field'!AM107))</f>
        <v/>
      </c>
      <c r="I1844" s="316" t="str">
        <f>IF(AND(OR(AND('ENTR3-Field'!AN48="O",'ENTR3-Field'!AN107="O"),AND('ENTR3-Field'!AN48="K",'ENTR3-Field'!AN107="K")),SUM('ENTR3-Field'!AM48,'ENTR3-Field'!AM107)=0,ISNUMBER('ENTR3-Field'!AM166)),"",IF(OR('ENTR3-Field'!AN48="O",'ENTR3-Field'!AN107="O"),"O",IF(AND('ENTR3-Field'!AN48='ENTR3-Field'!AN107,OR('ENTR3-Field'!AN48="K",'ENTR3-Field'!AN48="W",'ENTR3-Field'!AN48="M")), UPPER('ENTR3-Field'!AN48),"")))</f>
        <v/>
      </c>
      <c r="J1844" s="321" t="s">
        <v>184</v>
      </c>
      <c r="K1844" s="322" t="str">
        <f>IF(AND(ISBLANK('ENTR3-Field'!AM166),$L$1844&lt;&gt;"M"),"",'ENTR3-Field'!AM166)</f>
        <v/>
      </c>
      <c r="L1844" s="316" t="str">
        <f>IF(ISBLANK('ENTR3-Field'!AN166),"",'ENTR3-Field'!AN166)</f>
        <v/>
      </c>
      <c r="M1844" s="317" t="str">
        <f t="shared" si="29"/>
        <v>OK</v>
      </c>
      <c r="N1844" s="342"/>
    </row>
    <row r="1845" spans="1:14" ht="22.5" x14ac:dyDescent="0.2">
      <c r="A1845" s="316" t="s">
        <v>389</v>
      </c>
      <c r="B1845" s="316" t="s">
        <v>4934</v>
      </c>
      <c r="C1845" s="316" t="s">
        <v>215</v>
      </c>
      <c r="D1845" s="318" t="s">
        <v>4935</v>
      </c>
      <c r="E1845" s="321" t="s">
        <v>184</v>
      </c>
      <c r="F1845" s="316" t="s">
        <v>215</v>
      </c>
      <c r="G1845" s="318" t="s">
        <v>1174</v>
      </c>
      <c r="H1845" s="316" t="str">
        <f>IF(OR(AND('ENTR3-Field'!AM49="",'ENTR3-Field'!AN49=""),AND('ENTR3-Field'!AM108="",'ENTR3-Field'!AN108=""),AND('ENTR3-Field'!AN49="K",'ENTR3-Field'!AN108="K"),OR('ENTR3-Field'!AN49="O",'ENTR3-Field'!AN108="O")),"",SUM('ENTR3-Field'!AM49,'ENTR3-Field'!AM108))</f>
        <v/>
      </c>
      <c r="I1845" s="316" t="str">
        <f>IF(AND(OR(AND('ENTR3-Field'!AN49="O",'ENTR3-Field'!AN108="O"),AND('ENTR3-Field'!AN49="K",'ENTR3-Field'!AN108="K")),SUM('ENTR3-Field'!AM49,'ENTR3-Field'!AM108)=0,ISNUMBER('ENTR3-Field'!AM167)),"",IF(OR('ENTR3-Field'!AN49="O",'ENTR3-Field'!AN108="O"),"O",IF(AND('ENTR3-Field'!AN49='ENTR3-Field'!AN108,OR('ENTR3-Field'!AN49="K",'ENTR3-Field'!AN49="W",'ENTR3-Field'!AN49="M")), UPPER('ENTR3-Field'!AN49),"")))</f>
        <v/>
      </c>
      <c r="J1845" s="321" t="s">
        <v>184</v>
      </c>
      <c r="K1845" s="322" t="str">
        <f>IF(AND(ISBLANK('ENTR3-Field'!AM167),$L$1845&lt;&gt;"M"),"",'ENTR3-Field'!AM167)</f>
        <v/>
      </c>
      <c r="L1845" s="316" t="str">
        <f>IF(ISBLANK('ENTR3-Field'!AN167),"",'ENTR3-Field'!AN167)</f>
        <v/>
      </c>
      <c r="M1845" s="317" t="str">
        <f t="shared" si="29"/>
        <v>OK</v>
      </c>
      <c r="N1845" s="342"/>
    </row>
    <row r="1846" spans="1:14" ht="22.5" x14ac:dyDescent="0.2">
      <c r="A1846" s="316" t="s">
        <v>389</v>
      </c>
      <c r="B1846" s="316" t="s">
        <v>4936</v>
      </c>
      <c r="C1846" s="316" t="s">
        <v>215</v>
      </c>
      <c r="D1846" s="318" t="s">
        <v>4937</v>
      </c>
      <c r="E1846" s="321" t="s">
        <v>184</v>
      </c>
      <c r="F1846" s="316" t="s">
        <v>215</v>
      </c>
      <c r="G1846" s="318" t="s">
        <v>1177</v>
      </c>
      <c r="H1846" s="316" t="str">
        <f>IF(OR(AND('ENTR3-Field'!AM50="",'ENTR3-Field'!AN50=""),AND('ENTR3-Field'!AM109="",'ENTR3-Field'!AN109=""),AND('ENTR3-Field'!AN50="K",'ENTR3-Field'!AN109="K"),OR('ENTR3-Field'!AN50="O",'ENTR3-Field'!AN109="O")),"",SUM('ENTR3-Field'!AM50,'ENTR3-Field'!AM109))</f>
        <v/>
      </c>
      <c r="I1846" s="316" t="str">
        <f>IF(AND(OR(AND('ENTR3-Field'!AN50="O",'ENTR3-Field'!AN109="O"),AND('ENTR3-Field'!AN50="K",'ENTR3-Field'!AN109="K")),SUM('ENTR3-Field'!AM50,'ENTR3-Field'!AM109)=0,ISNUMBER('ENTR3-Field'!AM168)),"",IF(OR('ENTR3-Field'!AN50="O",'ENTR3-Field'!AN109="O"),"O",IF(AND('ENTR3-Field'!AN50='ENTR3-Field'!AN109,OR('ENTR3-Field'!AN50="K",'ENTR3-Field'!AN50="W",'ENTR3-Field'!AN50="M")), UPPER('ENTR3-Field'!AN50),"")))</f>
        <v/>
      </c>
      <c r="J1846" s="321" t="s">
        <v>184</v>
      </c>
      <c r="K1846" s="322" t="str">
        <f>IF(AND(ISBLANK('ENTR3-Field'!AM168),$L$1846&lt;&gt;"M"),"",'ENTR3-Field'!AM168)</f>
        <v/>
      </c>
      <c r="L1846" s="316" t="str">
        <f>IF(ISBLANK('ENTR3-Field'!AN168),"",'ENTR3-Field'!AN168)</f>
        <v/>
      </c>
      <c r="M1846" s="317" t="str">
        <f t="shared" si="29"/>
        <v>OK</v>
      </c>
      <c r="N1846" s="342"/>
    </row>
    <row r="1847" spans="1:14" ht="22.5" x14ac:dyDescent="0.2">
      <c r="A1847" s="316" t="s">
        <v>389</v>
      </c>
      <c r="B1847" s="316" t="s">
        <v>4938</v>
      </c>
      <c r="C1847" s="316" t="s">
        <v>215</v>
      </c>
      <c r="D1847" s="318" t="s">
        <v>4939</v>
      </c>
      <c r="E1847" s="321" t="s">
        <v>184</v>
      </c>
      <c r="F1847" s="316" t="s">
        <v>215</v>
      </c>
      <c r="G1847" s="318" t="s">
        <v>1180</v>
      </c>
      <c r="H1847" s="316" t="str">
        <f>IF(OR(AND('ENTR3-Field'!AM51="",'ENTR3-Field'!AN51=""),AND('ENTR3-Field'!AM110="",'ENTR3-Field'!AN110=""),AND('ENTR3-Field'!AN51="K",'ENTR3-Field'!AN110="K"),OR('ENTR3-Field'!AN51="O",'ENTR3-Field'!AN110="O")),"",SUM('ENTR3-Field'!AM51,'ENTR3-Field'!AM110))</f>
        <v/>
      </c>
      <c r="I1847" s="316" t="str">
        <f>IF(AND(OR(AND('ENTR3-Field'!AN51="O",'ENTR3-Field'!AN110="O"),AND('ENTR3-Field'!AN51="K",'ENTR3-Field'!AN110="K")),SUM('ENTR3-Field'!AM51,'ENTR3-Field'!AM110)=0,ISNUMBER('ENTR3-Field'!AM169)),"",IF(OR('ENTR3-Field'!AN51="O",'ENTR3-Field'!AN110="O"),"O",IF(AND('ENTR3-Field'!AN51='ENTR3-Field'!AN110,OR('ENTR3-Field'!AN51="K",'ENTR3-Field'!AN51="W",'ENTR3-Field'!AN51="M")), UPPER('ENTR3-Field'!AN51),"")))</f>
        <v/>
      </c>
      <c r="J1847" s="321" t="s">
        <v>184</v>
      </c>
      <c r="K1847" s="322" t="str">
        <f>IF(AND(ISBLANK('ENTR3-Field'!AM169),$L$1847&lt;&gt;"M"),"",'ENTR3-Field'!AM169)</f>
        <v/>
      </c>
      <c r="L1847" s="316" t="str">
        <f>IF(ISBLANK('ENTR3-Field'!AN169),"",'ENTR3-Field'!AN169)</f>
        <v/>
      </c>
      <c r="M1847" s="317" t="str">
        <f t="shared" si="29"/>
        <v>OK</v>
      </c>
      <c r="N1847" s="342"/>
    </row>
    <row r="1848" spans="1:14" ht="22.5" x14ac:dyDescent="0.2">
      <c r="A1848" s="316" t="s">
        <v>389</v>
      </c>
      <c r="B1848" s="316" t="s">
        <v>4940</v>
      </c>
      <c r="C1848" s="316" t="s">
        <v>215</v>
      </c>
      <c r="D1848" s="318" t="s">
        <v>4941</v>
      </c>
      <c r="E1848" s="321" t="s">
        <v>184</v>
      </c>
      <c r="F1848" s="316" t="s">
        <v>215</v>
      </c>
      <c r="G1848" s="318" t="s">
        <v>1183</v>
      </c>
      <c r="H1848" s="316" t="str">
        <f>IF(OR(AND('ENTR3-Field'!AM52="",'ENTR3-Field'!AN52=""),AND('ENTR3-Field'!AM111="",'ENTR3-Field'!AN111=""),AND('ENTR3-Field'!AN52="K",'ENTR3-Field'!AN111="K"),OR('ENTR3-Field'!AN52="O",'ENTR3-Field'!AN111="O")),"",SUM('ENTR3-Field'!AM52,'ENTR3-Field'!AM111))</f>
        <v/>
      </c>
      <c r="I1848" s="316" t="str">
        <f>IF(AND(OR(AND('ENTR3-Field'!AN52="O",'ENTR3-Field'!AN111="O"),AND('ENTR3-Field'!AN52="K",'ENTR3-Field'!AN111="K")),SUM('ENTR3-Field'!AM52,'ENTR3-Field'!AM111)=0,ISNUMBER('ENTR3-Field'!AM170)),"",IF(OR('ENTR3-Field'!AN52="O",'ENTR3-Field'!AN111="O"),"O",IF(AND('ENTR3-Field'!AN52='ENTR3-Field'!AN111,OR('ENTR3-Field'!AN52="K",'ENTR3-Field'!AN52="W",'ENTR3-Field'!AN52="M")), UPPER('ENTR3-Field'!AN52),"")))</f>
        <v/>
      </c>
      <c r="J1848" s="321" t="s">
        <v>184</v>
      </c>
      <c r="K1848" s="322" t="str">
        <f>IF(AND(ISBLANK('ENTR3-Field'!AM170),$L$1848&lt;&gt;"M"),"",'ENTR3-Field'!AM170)</f>
        <v/>
      </c>
      <c r="L1848" s="316" t="str">
        <f>IF(ISBLANK('ENTR3-Field'!AN170),"",'ENTR3-Field'!AN170)</f>
        <v/>
      </c>
      <c r="M1848" s="317" t="str">
        <f t="shared" si="29"/>
        <v>OK</v>
      </c>
      <c r="N1848" s="342"/>
    </row>
    <row r="1849" spans="1:14" ht="22.5" x14ac:dyDescent="0.2">
      <c r="A1849" s="316" t="s">
        <v>389</v>
      </c>
      <c r="B1849" s="316" t="s">
        <v>4942</v>
      </c>
      <c r="C1849" s="316" t="s">
        <v>215</v>
      </c>
      <c r="D1849" s="318" t="s">
        <v>4943</v>
      </c>
      <c r="E1849" s="321" t="s">
        <v>184</v>
      </c>
      <c r="F1849" s="316" t="s">
        <v>215</v>
      </c>
      <c r="G1849" s="318" t="s">
        <v>1186</v>
      </c>
      <c r="H1849" s="316" t="str">
        <f>IF(OR(AND('ENTR3-Field'!AM53="",'ENTR3-Field'!AN53=""),AND('ENTR3-Field'!AM112="",'ENTR3-Field'!AN112=""),AND('ENTR3-Field'!AN53="K",'ENTR3-Field'!AN112="K"),OR('ENTR3-Field'!AN53="O",'ENTR3-Field'!AN112="O")),"",SUM('ENTR3-Field'!AM53,'ENTR3-Field'!AM112))</f>
        <v/>
      </c>
      <c r="I1849" s="316" t="str">
        <f>IF(AND(OR(AND('ENTR3-Field'!AN53="O",'ENTR3-Field'!AN112="O"),AND('ENTR3-Field'!AN53="K",'ENTR3-Field'!AN112="K")),SUM('ENTR3-Field'!AM53,'ENTR3-Field'!AM112)=0,ISNUMBER('ENTR3-Field'!AM171)),"",IF(OR('ENTR3-Field'!AN53="O",'ENTR3-Field'!AN112="O"),"O",IF(AND('ENTR3-Field'!AN53='ENTR3-Field'!AN112,OR('ENTR3-Field'!AN53="K",'ENTR3-Field'!AN53="W",'ENTR3-Field'!AN53="M")), UPPER('ENTR3-Field'!AN53),"")))</f>
        <v/>
      </c>
      <c r="J1849" s="321" t="s">
        <v>184</v>
      </c>
      <c r="K1849" s="322" t="str">
        <f>IF(AND(ISBLANK('ENTR3-Field'!AM171),$L$1849&lt;&gt;"M"),"",'ENTR3-Field'!AM171)</f>
        <v/>
      </c>
      <c r="L1849" s="316" t="str">
        <f>IF(ISBLANK('ENTR3-Field'!AN171),"",'ENTR3-Field'!AN171)</f>
        <v/>
      </c>
      <c r="M1849" s="317" t="str">
        <f t="shared" si="29"/>
        <v>OK</v>
      </c>
      <c r="N1849" s="342"/>
    </row>
    <row r="1850" spans="1:14" ht="22.5" x14ac:dyDescent="0.2">
      <c r="A1850" s="316" t="s">
        <v>389</v>
      </c>
      <c r="B1850" s="316" t="s">
        <v>4944</v>
      </c>
      <c r="C1850" s="316" t="s">
        <v>215</v>
      </c>
      <c r="D1850" s="318" t="s">
        <v>4945</v>
      </c>
      <c r="E1850" s="321" t="s">
        <v>184</v>
      </c>
      <c r="F1850" s="316" t="s">
        <v>215</v>
      </c>
      <c r="G1850" s="318" t="s">
        <v>1189</v>
      </c>
      <c r="H1850" s="316" t="str">
        <f>IF(OR(AND('ENTR3-Field'!AM54="",'ENTR3-Field'!AN54=""),AND('ENTR3-Field'!AM113="",'ENTR3-Field'!AN113=""),AND('ENTR3-Field'!AN54="K",'ENTR3-Field'!AN113="K"),OR('ENTR3-Field'!AN54="O",'ENTR3-Field'!AN113="O")),"",SUM('ENTR3-Field'!AM54,'ENTR3-Field'!AM113))</f>
        <v/>
      </c>
      <c r="I1850" s="316" t="str">
        <f>IF(AND(OR(AND('ENTR3-Field'!AN54="O",'ENTR3-Field'!AN113="O"),AND('ENTR3-Field'!AN54="K",'ENTR3-Field'!AN113="K")),SUM('ENTR3-Field'!AM54,'ENTR3-Field'!AM113)=0,ISNUMBER('ENTR3-Field'!AM172)),"",IF(OR('ENTR3-Field'!AN54="O",'ENTR3-Field'!AN113="O"),"O",IF(AND('ENTR3-Field'!AN54='ENTR3-Field'!AN113,OR('ENTR3-Field'!AN54="K",'ENTR3-Field'!AN54="W",'ENTR3-Field'!AN54="M")), UPPER('ENTR3-Field'!AN54),"")))</f>
        <v/>
      </c>
      <c r="J1850" s="321" t="s">
        <v>184</v>
      </c>
      <c r="K1850" s="322" t="str">
        <f>IF(AND(ISBLANK('ENTR3-Field'!AM172),$L$1850&lt;&gt;"M"),"",'ENTR3-Field'!AM172)</f>
        <v/>
      </c>
      <c r="L1850" s="316" t="str">
        <f>IF(ISBLANK('ENTR3-Field'!AN172),"",'ENTR3-Field'!AN172)</f>
        <v/>
      </c>
      <c r="M1850" s="317" t="str">
        <f t="shared" si="29"/>
        <v>OK</v>
      </c>
      <c r="N1850" s="342"/>
    </row>
    <row r="1851" spans="1:14" ht="22.5" x14ac:dyDescent="0.2">
      <c r="A1851" s="316" t="s">
        <v>389</v>
      </c>
      <c r="B1851" s="316" t="s">
        <v>4946</v>
      </c>
      <c r="C1851" s="316" t="s">
        <v>215</v>
      </c>
      <c r="D1851" s="318" t="s">
        <v>4947</v>
      </c>
      <c r="E1851" s="321" t="s">
        <v>184</v>
      </c>
      <c r="F1851" s="316" t="s">
        <v>215</v>
      </c>
      <c r="G1851" s="318" t="s">
        <v>411</v>
      </c>
      <c r="H1851" s="316" t="str">
        <f>IF(OR(AND('ENTR3-Field'!AM55="",'ENTR3-Field'!AN55=""),AND('ENTR3-Field'!AM114="",'ENTR3-Field'!AN114=""),AND('ENTR3-Field'!AN55="K",'ENTR3-Field'!AN114="K"),OR('ENTR3-Field'!AN55="O",'ENTR3-Field'!AN114="O")),"",SUM('ENTR3-Field'!AM55,'ENTR3-Field'!AM114))</f>
        <v/>
      </c>
      <c r="I1851" s="316" t="str">
        <f>IF(AND(OR(AND('ENTR3-Field'!AN55="O",'ENTR3-Field'!AN114="O"),AND('ENTR3-Field'!AN55="K",'ENTR3-Field'!AN114="K")),SUM('ENTR3-Field'!AM55,'ENTR3-Field'!AM114)=0,ISNUMBER('ENTR3-Field'!AM173)),"",IF(OR('ENTR3-Field'!AN55="O",'ENTR3-Field'!AN114="O"),"O",IF(AND('ENTR3-Field'!AN55='ENTR3-Field'!AN114,OR('ENTR3-Field'!AN55="K",'ENTR3-Field'!AN55="W",'ENTR3-Field'!AN55="M")), UPPER('ENTR3-Field'!AN55),"")))</f>
        <v/>
      </c>
      <c r="J1851" s="321" t="s">
        <v>184</v>
      </c>
      <c r="K1851" s="322" t="str">
        <f>IF(AND(ISBLANK('ENTR3-Field'!AM173),$L$1851&lt;&gt;"M"),"",'ENTR3-Field'!AM173)</f>
        <v/>
      </c>
      <c r="L1851" s="316" t="str">
        <f>IF(ISBLANK('ENTR3-Field'!AN173),"",'ENTR3-Field'!AN173)</f>
        <v/>
      </c>
      <c r="M1851" s="317" t="str">
        <f t="shared" si="29"/>
        <v>OK</v>
      </c>
      <c r="N1851" s="342"/>
    </row>
    <row r="1852" spans="1:14" ht="22.5" x14ac:dyDescent="0.2">
      <c r="A1852" s="316" t="s">
        <v>389</v>
      </c>
      <c r="B1852" s="316" t="s">
        <v>4948</v>
      </c>
      <c r="C1852" s="316" t="s">
        <v>215</v>
      </c>
      <c r="D1852" s="318" t="s">
        <v>4949</v>
      </c>
      <c r="E1852" s="321" t="s">
        <v>184</v>
      </c>
      <c r="F1852" s="316" t="s">
        <v>215</v>
      </c>
      <c r="G1852" s="318" t="s">
        <v>4950</v>
      </c>
      <c r="H1852" s="316" t="str">
        <f>IF(OR(AND('ENTR3-Field'!AM56="",'ENTR3-Field'!AN56=""),AND('ENTR3-Field'!AM115="",'ENTR3-Field'!AN115=""),AND('ENTR3-Field'!AN56="K",'ENTR3-Field'!AN115="K"),OR('ENTR3-Field'!AN56="O",'ENTR3-Field'!AN115="O")),"",SUM('ENTR3-Field'!AM56,'ENTR3-Field'!AM115))</f>
        <v/>
      </c>
      <c r="I1852" s="316" t="str">
        <f>IF(AND(OR(AND('ENTR3-Field'!AN56="O",'ENTR3-Field'!AN115="O"),AND('ENTR3-Field'!AN56="K",'ENTR3-Field'!AN115="K")),SUM('ENTR3-Field'!AM56,'ENTR3-Field'!AM115)=0,ISNUMBER('ENTR3-Field'!AM174)),"",IF(OR('ENTR3-Field'!AN56="O",'ENTR3-Field'!AN115="O"),"O",IF(AND('ENTR3-Field'!AN56='ENTR3-Field'!AN115,OR('ENTR3-Field'!AN56="K",'ENTR3-Field'!AN56="W",'ENTR3-Field'!AN56="M")), UPPER('ENTR3-Field'!AN56),"")))</f>
        <v/>
      </c>
      <c r="J1852" s="321" t="s">
        <v>184</v>
      </c>
      <c r="K1852" s="322" t="str">
        <f>IF(AND(ISBLANK('ENTR3-Field'!AM174),$L$1852&lt;&gt;"M"),"",'ENTR3-Field'!AM174)</f>
        <v/>
      </c>
      <c r="L1852" s="316" t="str">
        <f>IF(ISBLANK('ENTR3-Field'!AN174),"",'ENTR3-Field'!AN174)</f>
        <v/>
      </c>
      <c r="M1852" s="317" t="str">
        <f t="shared" si="29"/>
        <v>OK</v>
      </c>
      <c r="N1852" s="342"/>
    </row>
    <row r="1853" spans="1:14" ht="22.5" x14ac:dyDescent="0.2">
      <c r="A1853" s="316" t="s">
        <v>389</v>
      </c>
      <c r="B1853" s="316" t="s">
        <v>4951</v>
      </c>
      <c r="C1853" s="316" t="s">
        <v>215</v>
      </c>
      <c r="D1853" s="318" t="s">
        <v>4952</v>
      </c>
      <c r="E1853" s="321" t="s">
        <v>184</v>
      </c>
      <c r="F1853" s="316" t="s">
        <v>215</v>
      </c>
      <c r="G1853" s="318" t="s">
        <v>4953</v>
      </c>
      <c r="H1853" s="316" t="str">
        <f>IF(OR(AND('ENTR3-Field'!AM57="",'ENTR3-Field'!AN57=""),AND('ENTR3-Field'!AM116="",'ENTR3-Field'!AN116=""),AND('ENTR3-Field'!AN57="K",'ENTR3-Field'!AN116="K"),OR('ENTR3-Field'!AN57="O",'ENTR3-Field'!AN116="O")),"",SUM('ENTR3-Field'!AM57,'ENTR3-Field'!AM116))</f>
        <v/>
      </c>
      <c r="I1853" s="316" t="str">
        <f>IF(AND(OR(AND('ENTR3-Field'!AN57="O",'ENTR3-Field'!AN116="O"),AND('ENTR3-Field'!AN57="K",'ENTR3-Field'!AN116="K")),SUM('ENTR3-Field'!AM57,'ENTR3-Field'!AM116)=0,ISNUMBER('ENTR3-Field'!AM175)),"",IF(OR('ENTR3-Field'!AN57="O",'ENTR3-Field'!AN116="O"),"O",IF(AND('ENTR3-Field'!AN57='ENTR3-Field'!AN116,OR('ENTR3-Field'!AN57="K",'ENTR3-Field'!AN57="W",'ENTR3-Field'!AN57="M")), UPPER('ENTR3-Field'!AN57),"")))</f>
        <v/>
      </c>
      <c r="J1853" s="321" t="s">
        <v>184</v>
      </c>
      <c r="K1853" s="322" t="str">
        <f>IF(AND(ISBLANK('ENTR3-Field'!AM175),$L$1853&lt;&gt;"M"),"",'ENTR3-Field'!AM175)</f>
        <v/>
      </c>
      <c r="L1853" s="316" t="str">
        <f>IF(ISBLANK('ENTR3-Field'!AN175),"",'ENTR3-Field'!AN175)</f>
        <v/>
      </c>
      <c r="M1853" s="317" t="str">
        <f t="shared" si="29"/>
        <v>OK</v>
      </c>
      <c r="N1853" s="342"/>
    </row>
    <row r="1854" spans="1:14" ht="22.5" x14ac:dyDescent="0.2">
      <c r="A1854" s="316" t="s">
        <v>389</v>
      </c>
      <c r="B1854" s="316" t="s">
        <v>4954</v>
      </c>
      <c r="C1854" s="316" t="s">
        <v>215</v>
      </c>
      <c r="D1854" s="318" t="s">
        <v>4955</v>
      </c>
      <c r="E1854" s="321" t="s">
        <v>184</v>
      </c>
      <c r="F1854" s="316" t="s">
        <v>215</v>
      </c>
      <c r="G1854" s="318" t="s">
        <v>4956</v>
      </c>
      <c r="H1854" s="316" t="str">
        <f>IF(OR(AND('ENTR3-Field'!AM58="",'ENTR3-Field'!AN58=""),AND('ENTR3-Field'!AM117="",'ENTR3-Field'!AN117=""),AND('ENTR3-Field'!AN58="K",'ENTR3-Field'!AN117="K"),OR('ENTR3-Field'!AN58="O",'ENTR3-Field'!AN117="O")),"",SUM('ENTR3-Field'!AM58,'ENTR3-Field'!AM117))</f>
        <v/>
      </c>
      <c r="I1854" s="316" t="str">
        <f>IF(AND(OR(AND('ENTR3-Field'!AN58="O",'ENTR3-Field'!AN117="O"),AND('ENTR3-Field'!AN58="K",'ENTR3-Field'!AN117="K")),SUM('ENTR3-Field'!AM58,'ENTR3-Field'!AM117)=0,ISNUMBER('ENTR3-Field'!AM176)),"",IF(OR('ENTR3-Field'!AN58="O",'ENTR3-Field'!AN117="O"),"O",IF(AND('ENTR3-Field'!AN58='ENTR3-Field'!AN117,OR('ENTR3-Field'!AN58="K",'ENTR3-Field'!AN58="W",'ENTR3-Field'!AN58="M")), UPPER('ENTR3-Field'!AN58),"")))</f>
        <v/>
      </c>
      <c r="J1854" s="321" t="s">
        <v>184</v>
      </c>
      <c r="K1854" s="322" t="str">
        <f>IF(AND(ISBLANK('ENTR3-Field'!AM176),$L$1854&lt;&gt;"M"),"",'ENTR3-Field'!AM176)</f>
        <v/>
      </c>
      <c r="L1854" s="316" t="str">
        <f>IF(ISBLANK('ENTR3-Field'!AN176),"",'ENTR3-Field'!AN176)</f>
        <v/>
      </c>
      <c r="M1854" s="317" t="str">
        <f t="shared" si="29"/>
        <v>OK</v>
      </c>
      <c r="N1854" s="342"/>
    </row>
    <row r="1855" spans="1:14" ht="22.5" x14ac:dyDescent="0.2">
      <c r="A1855" s="316" t="s">
        <v>389</v>
      </c>
      <c r="B1855" s="316" t="s">
        <v>4957</v>
      </c>
      <c r="C1855" s="316" t="s">
        <v>215</v>
      </c>
      <c r="D1855" s="318" t="s">
        <v>4958</v>
      </c>
      <c r="E1855" s="321" t="s">
        <v>184</v>
      </c>
      <c r="F1855" s="316" t="s">
        <v>215</v>
      </c>
      <c r="G1855" s="318" t="s">
        <v>4959</v>
      </c>
      <c r="H1855" s="316" t="str">
        <f>IF(OR(AND('ENTR3-Field'!AM59="",'ENTR3-Field'!AN59=""),AND('ENTR3-Field'!AM118="",'ENTR3-Field'!AN118=""),AND('ENTR3-Field'!AN59="K",'ENTR3-Field'!AN118="K"),OR('ENTR3-Field'!AN59="O",'ENTR3-Field'!AN118="O")),"",SUM('ENTR3-Field'!AM59,'ENTR3-Field'!AM118))</f>
        <v/>
      </c>
      <c r="I1855" s="316" t="str">
        <f>IF(AND(OR(AND('ENTR3-Field'!AN59="O",'ENTR3-Field'!AN118="O"),AND('ENTR3-Field'!AN59="K",'ENTR3-Field'!AN118="K")),SUM('ENTR3-Field'!AM59,'ENTR3-Field'!AM118)=0,ISNUMBER('ENTR3-Field'!AM177)),"",IF(OR('ENTR3-Field'!AN59="O",'ENTR3-Field'!AN118="O"),"O",IF(AND('ENTR3-Field'!AN59='ENTR3-Field'!AN118,OR('ENTR3-Field'!AN59="K",'ENTR3-Field'!AN59="W",'ENTR3-Field'!AN59="M")), UPPER('ENTR3-Field'!AN59),"")))</f>
        <v/>
      </c>
      <c r="J1855" s="321" t="s">
        <v>184</v>
      </c>
      <c r="K1855" s="322" t="str">
        <f>IF(AND(ISBLANK('ENTR3-Field'!AM177),$L$1855&lt;&gt;"M"),"",'ENTR3-Field'!AM177)</f>
        <v/>
      </c>
      <c r="L1855" s="316" t="str">
        <f>IF(ISBLANK('ENTR3-Field'!AN177),"",'ENTR3-Field'!AN177)</f>
        <v/>
      </c>
      <c r="M1855" s="317" t="str">
        <f t="shared" si="29"/>
        <v>OK</v>
      </c>
      <c r="N1855" s="342"/>
    </row>
    <row r="1856" spans="1:14" ht="22.5" x14ac:dyDescent="0.2">
      <c r="A1856" s="316" t="s">
        <v>389</v>
      </c>
      <c r="B1856" s="316" t="s">
        <v>4960</v>
      </c>
      <c r="C1856" s="316" t="s">
        <v>215</v>
      </c>
      <c r="D1856" s="318" t="s">
        <v>4961</v>
      </c>
      <c r="E1856" s="321" t="s">
        <v>184</v>
      </c>
      <c r="F1856" s="316" t="s">
        <v>215</v>
      </c>
      <c r="G1856" s="318" t="s">
        <v>4962</v>
      </c>
      <c r="H1856" s="316" t="str">
        <f>IF(OR(AND('ENTR3-Field'!AM60="",'ENTR3-Field'!AN60=""),AND('ENTR3-Field'!AM119="",'ENTR3-Field'!AN119=""),AND('ENTR3-Field'!AN60="K",'ENTR3-Field'!AN119="K"),OR('ENTR3-Field'!AN60="O",'ENTR3-Field'!AN119="O")),"",SUM('ENTR3-Field'!AM60,'ENTR3-Field'!AM119))</f>
        <v/>
      </c>
      <c r="I1856" s="316" t="str">
        <f>IF(AND(OR(AND('ENTR3-Field'!AN60="O",'ENTR3-Field'!AN119="O"),AND('ENTR3-Field'!AN60="K",'ENTR3-Field'!AN119="K")),SUM('ENTR3-Field'!AM60,'ENTR3-Field'!AM119)=0,ISNUMBER('ENTR3-Field'!AM178)),"",IF(OR('ENTR3-Field'!AN60="O",'ENTR3-Field'!AN119="O"),"O",IF(AND('ENTR3-Field'!AN60='ENTR3-Field'!AN119,OR('ENTR3-Field'!AN60="K",'ENTR3-Field'!AN60="W",'ENTR3-Field'!AN60="M")), UPPER('ENTR3-Field'!AN60),"")))</f>
        <v/>
      </c>
      <c r="J1856" s="321" t="s">
        <v>184</v>
      </c>
      <c r="K1856" s="322" t="str">
        <f>IF(AND(ISBLANK('ENTR3-Field'!AM178),$L$1856&lt;&gt;"M"),"",'ENTR3-Field'!AM178)</f>
        <v/>
      </c>
      <c r="L1856" s="316" t="str">
        <f>IF(ISBLANK('ENTR3-Field'!AN178),"",'ENTR3-Field'!AN178)</f>
        <v/>
      </c>
      <c r="M1856" s="317" t="str">
        <f t="shared" si="29"/>
        <v>OK</v>
      </c>
      <c r="N1856" s="342"/>
    </row>
    <row r="1857" spans="1:14" ht="22.5" x14ac:dyDescent="0.2">
      <c r="A1857" s="316" t="s">
        <v>389</v>
      </c>
      <c r="B1857" s="316" t="s">
        <v>4963</v>
      </c>
      <c r="C1857" s="316" t="s">
        <v>215</v>
      </c>
      <c r="D1857" s="318" t="s">
        <v>4964</v>
      </c>
      <c r="E1857" s="321" t="s">
        <v>184</v>
      </c>
      <c r="F1857" s="316" t="s">
        <v>215</v>
      </c>
      <c r="G1857" s="318" t="s">
        <v>4965</v>
      </c>
      <c r="H1857" s="316" t="str">
        <f>IF(OR(AND('ENTR3-Field'!AM61="",'ENTR3-Field'!AN61=""),AND('ENTR3-Field'!AM120="",'ENTR3-Field'!AN120=""),AND('ENTR3-Field'!AN61="K",'ENTR3-Field'!AN120="K"),OR('ENTR3-Field'!AN61="O",'ENTR3-Field'!AN120="O")),"",SUM('ENTR3-Field'!AM61,'ENTR3-Field'!AM120))</f>
        <v/>
      </c>
      <c r="I1857" s="316" t="str">
        <f>IF(AND(OR(AND('ENTR3-Field'!AN61="O",'ENTR3-Field'!AN120="O"),AND('ENTR3-Field'!AN61="K",'ENTR3-Field'!AN120="K")),SUM('ENTR3-Field'!AM61,'ENTR3-Field'!AM120)=0,ISNUMBER('ENTR3-Field'!AM179)),"",IF(OR('ENTR3-Field'!AN61="O",'ENTR3-Field'!AN120="O"),"O",IF(AND('ENTR3-Field'!AN61='ENTR3-Field'!AN120,OR('ENTR3-Field'!AN61="K",'ENTR3-Field'!AN61="W",'ENTR3-Field'!AN61="M")), UPPER('ENTR3-Field'!AN61),"")))</f>
        <v/>
      </c>
      <c r="J1857" s="321" t="s">
        <v>184</v>
      </c>
      <c r="K1857" s="322" t="str">
        <f>IF(AND(ISBLANK('ENTR3-Field'!AM179),$L$1857&lt;&gt;"M"),"",'ENTR3-Field'!AM179)</f>
        <v/>
      </c>
      <c r="L1857" s="316" t="str">
        <f>IF(ISBLANK('ENTR3-Field'!AN179),"",'ENTR3-Field'!AN179)</f>
        <v/>
      </c>
      <c r="M1857" s="317" t="str">
        <f t="shared" ref="M1857:M1920" si="30">IF(AND(ISNUMBER(H1857),ISNUMBER(K1857)),IF(OR(ROUND(H1857,0)&lt;&gt;ROUND(K1857,0),I1857&lt;&gt;L1857),"Check","OK"),IF(OR(AND(H1857&lt;&gt;K1857,I1857&lt;&gt;"M",L1857&lt;&gt;"M"),I1857&lt;&gt;L1857),"Check","OK"))</f>
        <v>OK</v>
      </c>
      <c r="N1857" s="342"/>
    </row>
    <row r="1858" spans="1:14" ht="22.5" x14ac:dyDescent="0.2">
      <c r="A1858" s="316" t="s">
        <v>389</v>
      </c>
      <c r="B1858" s="316" t="s">
        <v>4966</v>
      </c>
      <c r="C1858" s="316" t="s">
        <v>215</v>
      </c>
      <c r="D1858" s="318" t="s">
        <v>4967</v>
      </c>
      <c r="E1858" s="321" t="s">
        <v>184</v>
      </c>
      <c r="F1858" s="316" t="s">
        <v>215</v>
      </c>
      <c r="G1858" s="318" t="s">
        <v>4968</v>
      </c>
      <c r="H1858" s="316" t="str">
        <f>IF(OR(AND('ENTR3-Field'!AM62="",'ENTR3-Field'!AN62=""),AND('ENTR3-Field'!AM121="",'ENTR3-Field'!AN121=""),AND('ENTR3-Field'!AN62="K",'ENTR3-Field'!AN121="K"),OR('ENTR3-Field'!AN62="O",'ENTR3-Field'!AN121="O")),"",SUM('ENTR3-Field'!AM62,'ENTR3-Field'!AM121))</f>
        <v/>
      </c>
      <c r="I1858" s="316" t="str">
        <f>IF(AND(OR(AND('ENTR3-Field'!AN62="O",'ENTR3-Field'!AN121="O"),AND('ENTR3-Field'!AN62="K",'ENTR3-Field'!AN121="K")),SUM('ENTR3-Field'!AM62,'ENTR3-Field'!AM121)=0,ISNUMBER('ENTR3-Field'!AM180)),"",IF(OR('ENTR3-Field'!AN62="O",'ENTR3-Field'!AN121="O"),"O",IF(AND('ENTR3-Field'!AN62='ENTR3-Field'!AN121,OR('ENTR3-Field'!AN62="K",'ENTR3-Field'!AN62="W",'ENTR3-Field'!AN62="M")), UPPER('ENTR3-Field'!AN62),"")))</f>
        <v/>
      </c>
      <c r="J1858" s="321" t="s">
        <v>184</v>
      </c>
      <c r="K1858" s="322" t="str">
        <f>IF(AND(ISBLANK('ENTR3-Field'!AM180),$L$1858&lt;&gt;"M"),"",'ENTR3-Field'!AM180)</f>
        <v/>
      </c>
      <c r="L1858" s="316" t="str">
        <f>IF(ISBLANK('ENTR3-Field'!AN180),"",'ENTR3-Field'!AN180)</f>
        <v/>
      </c>
      <c r="M1858" s="317" t="str">
        <f t="shared" si="30"/>
        <v>OK</v>
      </c>
      <c r="N1858" s="342"/>
    </row>
    <row r="1859" spans="1:14" ht="22.5" x14ac:dyDescent="0.2">
      <c r="A1859" s="316" t="s">
        <v>389</v>
      </c>
      <c r="B1859" s="316" t="s">
        <v>4969</v>
      </c>
      <c r="C1859" s="316" t="s">
        <v>215</v>
      </c>
      <c r="D1859" s="318" t="s">
        <v>4970</v>
      </c>
      <c r="E1859" s="321" t="s">
        <v>184</v>
      </c>
      <c r="F1859" s="316" t="s">
        <v>215</v>
      </c>
      <c r="G1859" s="318" t="s">
        <v>4971</v>
      </c>
      <c r="H1859" s="316" t="str">
        <f>IF(OR(AND('ENTR3-Field'!AM63="",'ENTR3-Field'!AN63=""),AND('ENTR3-Field'!AM122="",'ENTR3-Field'!AN122=""),AND('ENTR3-Field'!AN63="K",'ENTR3-Field'!AN122="K"),OR('ENTR3-Field'!AN63="O",'ENTR3-Field'!AN122="O")),"",SUM('ENTR3-Field'!AM63,'ENTR3-Field'!AM122))</f>
        <v/>
      </c>
      <c r="I1859" s="316" t="str">
        <f>IF(AND(OR(AND('ENTR3-Field'!AN63="O",'ENTR3-Field'!AN122="O"),AND('ENTR3-Field'!AN63="K",'ENTR3-Field'!AN122="K")),SUM('ENTR3-Field'!AM63,'ENTR3-Field'!AM122)=0,ISNUMBER('ENTR3-Field'!AM181)),"",IF(OR('ENTR3-Field'!AN63="O",'ENTR3-Field'!AN122="O"),"O",IF(AND('ENTR3-Field'!AN63='ENTR3-Field'!AN122,OR('ENTR3-Field'!AN63="K",'ENTR3-Field'!AN63="W",'ENTR3-Field'!AN63="M")), UPPER('ENTR3-Field'!AN63),"")))</f>
        <v/>
      </c>
      <c r="J1859" s="321" t="s">
        <v>184</v>
      </c>
      <c r="K1859" s="322" t="str">
        <f>IF(AND(ISBLANK('ENTR3-Field'!AM181),$L$1859&lt;&gt;"M"),"",'ENTR3-Field'!AM181)</f>
        <v/>
      </c>
      <c r="L1859" s="316" t="str">
        <f>IF(ISBLANK('ENTR3-Field'!AN181),"",'ENTR3-Field'!AN181)</f>
        <v/>
      </c>
      <c r="M1859" s="317" t="str">
        <f t="shared" si="30"/>
        <v>OK</v>
      </c>
      <c r="N1859" s="342"/>
    </row>
    <row r="1860" spans="1:14" ht="22.5" x14ac:dyDescent="0.2">
      <c r="A1860" s="316" t="s">
        <v>389</v>
      </c>
      <c r="B1860" s="316" t="s">
        <v>4972</v>
      </c>
      <c r="C1860" s="316" t="s">
        <v>215</v>
      </c>
      <c r="D1860" s="318" t="s">
        <v>4973</v>
      </c>
      <c r="E1860" s="321" t="s">
        <v>184</v>
      </c>
      <c r="F1860" s="316" t="s">
        <v>215</v>
      </c>
      <c r="G1860" s="318" t="s">
        <v>4974</v>
      </c>
      <c r="H1860" s="316" t="str">
        <f>IF(OR(AND('ENTR3-Field'!AM64="",'ENTR3-Field'!AN64=""),AND('ENTR3-Field'!AM123="",'ENTR3-Field'!AN123=""),AND('ENTR3-Field'!AN64="K",'ENTR3-Field'!AN123="K"),OR('ENTR3-Field'!AN64="O",'ENTR3-Field'!AN123="O")),"",SUM('ENTR3-Field'!AM64,'ENTR3-Field'!AM123))</f>
        <v/>
      </c>
      <c r="I1860" s="316" t="str">
        <f>IF(AND(OR(AND('ENTR3-Field'!AN64="O",'ENTR3-Field'!AN123="O"),AND('ENTR3-Field'!AN64="K",'ENTR3-Field'!AN123="K")),SUM('ENTR3-Field'!AM64,'ENTR3-Field'!AM123)=0,ISNUMBER('ENTR3-Field'!AM182)),"",IF(OR('ENTR3-Field'!AN64="O",'ENTR3-Field'!AN123="O"),"O",IF(AND('ENTR3-Field'!AN64='ENTR3-Field'!AN123,OR('ENTR3-Field'!AN64="K",'ENTR3-Field'!AN64="W",'ENTR3-Field'!AN64="M")), UPPER('ENTR3-Field'!AN64),"")))</f>
        <v/>
      </c>
      <c r="J1860" s="321" t="s">
        <v>184</v>
      </c>
      <c r="K1860" s="322" t="str">
        <f>IF(AND(ISBLANK('ENTR3-Field'!AM182),$L$1860&lt;&gt;"M"),"",'ENTR3-Field'!AM182)</f>
        <v/>
      </c>
      <c r="L1860" s="316" t="str">
        <f>IF(ISBLANK('ENTR3-Field'!AN182),"",'ENTR3-Field'!AN182)</f>
        <v/>
      </c>
      <c r="M1860" s="317" t="str">
        <f t="shared" si="30"/>
        <v>OK</v>
      </c>
      <c r="N1860" s="342"/>
    </row>
    <row r="1861" spans="1:14" ht="22.5" x14ac:dyDescent="0.2">
      <c r="A1861" s="316" t="s">
        <v>389</v>
      </c>
      <c r="B1861" s="316" t="s">
        <v>4975</v>
      </c>
      <c r="C1861" s="316" t="s">
        <v>215</v>
      </c>
      <c r="D1861" s="318" t="s">
        <v>4976</v>
      </c>
      <c r="E1861" s="321" t="s">
        <v>184</v>
      </c>
      <c r="F1861" s="316" t="s">
        <v>215</v>
      </c>
      <c r="G1861" s="318" t="s">
        <v>4977</v>
      </c>
      <c r="H1861" s="316" t="str">
        <f>IF(OR(AND('ENTR3-Field'!AM65="",'ENTR3-Field'!AN65=""),AND('ENTR3-Field'!AM124="",'ENTR3-Field'!AN124=""),AND('ENTR3-Field'!AN65="K",'ENTR3-Field'!AN124="K"),OR('ENTR3-Field'!AN65="O",'ENTR3-Field'!AN124="O")),"",SUM('ENTR3-Field'!AM65,'ENTR3-Field'!AM124))</f>
        <v/>
      </c>
      <c r="I1861" s="316" t="str">
        <f>IF(AND(OR(AND('ENTR3-Field'!AN65="O",'ENTR3-Field'!AN124="O"),AND('ENTR3-Field'!AN65="K",'ENTR3-Field'!AN124="K")),SUM('ENTR3-Field'!AM65,'ENTR3-Field'!AM124)=0,ISNUMBER('ENTR3-Field'!AM183)),"",IF(OR('ENTR3-Field'!AN65="O",'ENTR3-Field'!AN124="O"),"O",IF(AND('ENTR3-Field'!AN65='ENTR3-Field'!AN124,OR('ENTR3-Field'!AN65="K",'ENTR3-Field'!AN65="W",'ENTR3-Field'!AN65="M")), UPPER('ENTR3-Field'!AN65),"")))</f>
        <v/>
      </c>
      <c r="J1861" s="321" t="s">
        <v>184</v>
      </c>
      <c r="K1861" s="322" t="str">
        <f>IF(AND(ISBLANK('ENTR3-Field'!AM183),$L$1861&lt;&gt;"M"),"",'ENTR3-Field'!AM183)</f>
        <v/>
      </c>
      <c r="L1861" s="316" t="str">
        <f>IF(ISBLANK('ENTR3-Field'!AN183),"",'ENTR3-Field'!AN183)</f>
        <v/>
      </c>
      <c r="M1861" s="317" t="str">
        <f t="shared" si="30"/>
        <v>OK</v>
      </c>
      <c r="N1861" s="342"/>
    </row>
    <row r="1862" spans="1:14" ht="22.5" x14ac:dyDescent="0.2">
      <c r="A1862" s="316" t="s">
        <v>389</v>
      </c>
      <c r="B1862" s="316" t="s">
        <v>4978</v>
      </c>
      <c r="C1862" s="316" t="s">
        <v>215</v>
      </c>
      <c r="D1862" s="318" t="s">
        <v>4979</v>
      </c>
      <c r="E1862" s="321" t="s">
        <v>184</v>
      </c>
      <c r="F1862" s="316" t="s">
        <v>215</v>
      </c>
      <c r="G1862" s="318" t="s">
        <v>4980</v>
      </c>
      <c r="H1862" s="316" t="str">
        <f>IF(OR(AND('ENTR3-Field'!AM66="",'ENTR3-Field'!AN66=""),AND('ENTR3-Field'!AM125="",'ENTR3-Field'!AN125=""),AND('ENTR3-Field'!AN66="K",'ENTR3-Field'!AN125="K"),OR('ENTR3-Field'!AN66="O",'ENTR3-Field'!AN125="O")),"",SUM('ENTR3-Field'!AM66,'ENTR3-Field'!AM125))</f>
        <v/>
      </c>
      <c r="I1862" s="316" t="str">
        <f>IF(AND(OR(AND('ENTR3-Field'!AN66="O",'ENTR3-Field'!AN125="O"),AND('ENTR3-Field'!AN66="K",'ENTR3-Field'!AN125="K")),SUM('ENTR3-Field'!AM66,'ENTR3-Field'!AM125)=0,ISNUMBER('ENTR3-Field'!AM184)),"",IF(OR('ENTR3-Field'!AN66="O",'ENTR3-Field'!AN125="O"),"O",IF(AND('ENTR3-Field'!AN66='ENTR3-Field'!AN125,OR('ENTR3-Field'!AN66="K",'ENTR3-Field'!AN66="W",'ENTR3-Field'!AN66="M")), UPPER('ENTR3-Field'!AN66),"")))</f>
        <v/>
      </c>
      <c r="J1862" s="321" t="s">
        <v>184</v>
      </c>
      <c r="K1862" s="322" t="str">
        <f>IF(AND(ISBLANK('ENTR3-Field'!AM184),$L$1862&lt;&gt;"M"),"",'ENTR3-Field'!AM184)</f>
        <v/>
      </c>
      <c r="L1862" s="316" t="str">
        <f>IF(ISBLANK('ENTR3-Field'!AN184),"",'ENTR3-Field'!AN184)</f>
        <v/>
      </c>
      <c r="M1862" s="317" t="str">
        <f t="shared" si="30"/>
        <v>OK</v>
      </c>
      <c r="N1862" s="342"/>
    </row>
    <row r="1863" spans="1:14" ht="22.5" x14ac:dyDescent="0.2">
      <c r="A1863" s="316" t="s">
        <v>389</v>
      </c>
      <c r="B1863" s="316" t="s">
        <v>4981</v>
      </c>
      <c r="C1863" s="316" t="s">
        <v>215</v>
      </c>
      <c r="D1863" s="318" t="s">
        <v>4982</v>
      </c>
      <c r="E1863" s="321" t="s">
        <v>184</v>
      </c>
      <c r="F1863" s="316" t="s">
        <v>215</v>
      </c>
      <c r="G1863" s="318" t="s">
        <v>4983</v>
      </c>
      <c r="H1863" s="316" t="str">
        <f>IF(OR(AND('ENTR3-Field'!AM67="",'ENTR3-Field'!AN67=""),AND('ENTR3-Field'!AM126="",'ENTR3-Field'!AN126=""),AND('ENTR3-Field'!AN67="K",'ENTR3-Field'!AN126="K"),OR('ENTR3-Field'!AN67="O",'ENTR3-Field'!AN126="O")),"",SUM('ENTR3-Field'!AM67,'ENTR3-Field'!AM126))</f>
        <v/>
      </c>
      <c r="I1863" s="316" t="str">
        <f>IF(AND(OR(AND('ENTR3-Field'!AN67="O",'ENTR3-Field'!AN126="O"),AND('ENTR3-Field'!AN67="K",'ENTR3-Field'!AN126="K")),SUM('ENTR3-Field'!AM67,'ENTR3-Field'!AM126)=0,ISNUMBER('ENTR3-Field'!AM185)),"",IF(OR('ENTR3-Field'!AN67="O",'ENTR3-Field'!AN126="O"),"O",IF(AND('ENTR3-Field'!AN67='ENTR3-Field'!AN126,OR('ENTR3-Field'!AN67="K",'ENTR3-Field'!AN67="W",'ENTR3-Field'!AN67="M")), UPPER('ENTR3-Field'!AN67),"")))</f>
        <v/>
      </c>
      <c r="J1863" s="321" t="s">
        <v>184</v>
      </c>
      <c r="K1863" s="322" t="str">
        <f>IF(AND(ISBLANK('ENTR3-Field'!AM185),$L$1863&lt;&gt;"M"),"",'ENTR3-Field'!AM185)</f>
        <v/>
      </c>
      <c r="L1863" s="316" t="str">
        <f>IF(ISBLANK('ENTR3-Field'!AN185),"",'ENTR3-Field'!AN185)</f>
        <v/>
      </c>
      <c r="M1863" s="317" t="str">
        <f t="shared" si="30"/>
        <v>OK</v>
      </c>
      <c r="N1863" s="342"/>
    </row>
    <row r="1864" spans="1:14" ht="22.5" x14ac:dyDescent="0.2">
      <c r="A1864" s="316" t="s">
        <v>389</v>
      </c>
      <c r="B1864" s="316" t="s">
        <v>4984</v>
      </c>
      <c r="C1864" s="316" t="s">
        <v>215</v>
      </c>
      <c r="D1864" s="318" t="s">
        <v>4985</v>
      </c>
      <c r="E1864" s="321" t="s">
        <v>184</v>
      </c>
      <c r="F1864" s="316" t="s">
        <v>215</v>
      </c>
      <c r="G1864" s="318" t="s">
        <v>4986</v>
      </c>
      <c r="H1864" s="316" t="str">
        <f>IF(OR(AND('ENTR3-Field'!AM68="",'ENTR3-Field'!AN68=""),AND('ENTR3-Field'!AM127="",'ENTR3-Field'!AN127=""),AND('ENTR3-Field'!AN68="K",'ENTR3-Field'!AN127="K"),OR('ENTR3-Field'!AN68="O",'ENTR3-Field'!AN127="O")),"",SUM('ENTR3-Field'!AM68,'ENTR3-Field'!AM127))</f>
        <v/>
      </c>
      <c r="I1864" s="316" t="str">
        <f>IF(AND(OR(AND('ENTR3-Field'!AN68="O",'ENTR3-Field'!AN127="O"),AND('ENTR3-Field'!AN68="K",'ENTR3-Field'!AN127="K")),SUM('ENTR3-Field'!AM68,'ENTR3-Field'!AM127)=0,ISNUMBER('ENTR3-Field'!AM186)),"",IF(OR('ENTR3-Field'!AN68="O",'ENTR3-Field'!AN127="O"),"O",IF(AND('ENTR3-Field'!AN68='ENTR3-Field'!AN127,OR('ENTR3-Field'!AN68="K",'ENTR3-Field'!AN68="W",'ENTR3-Field'!AN68="M")), UPPER('ENTR3-Field'!AN68),"")))</f>
        <v/>
      </c>
      <c r="J1864" s="321" t="s">
        <v>184</v>
      </c>
      <c r="K1864" s="322" t="str">
        <f>IF(AND(ISBLANK('ENTR3-Field'!AM186),$L$1864&lt;&gt;"M"),"",'ENTR3-Field'!AM186)</f>
        <v/>
      </c>
      <c r="L1864" s="316" t="str">
        <f>IF(ISBLANK('ENTR3-Field'!AN186),"",'ENTR3-Field'!AN186)</f>
        <v/>
      </c>
      <c r="M1864" s="317" t="str">
        <f t="shared" si="30"/>
        <v>OK</v>
      </c>
      <c r="N1864" s="342"/>
    </row>
    <row r="1865" spans="1:14" ht="22.5" x14ac:dyDescent="0.2">
      <c r="A1865" s="316" t="s">
        <v>389</v>
      </c>
      <c r="B1865" s="316" t="s">
        <v>4987</v>
      </c>
      <c r="C1865" s="316" t="s">
        <v>215</v>
      </c>
      <c r="D1865" s="318" t="s">
        <v>4988</v>
      </c>
      <c r="E1865" s="321" t="s">
        <v>184</v>
      </c>
      <c r="F1865" s="316" t="s">
        <v>215</v>
      </c>
      <c r="G1865" s="318" t="s">
        <v>4989</v>
      </c>
      <c r="H1865" s="316" t="str">
        <f>IF(OR(AND('ENTR3-Field'!AM69="",'ENTR3-Field'!AN69=""),AND('ENTR3-Field'!AM128="",'ENTR3-Field'!AN128=""),AND('ENTR3-Field'!AN69="K",'ENTR3-Field'!AN128="K"),OR('ENTR3-Field'!AN69="O",'ENTR3-Field'!AN128="O")),"",SUM('ENTR3-Field'!AM69,'ENTR3-Field'!AM128))</f>
        <v/>
      </c>
      <c r="I1865" s="316" t="str">
        <f>IF(AND(OR(AND('ENTR3-Field'!AN69="O",'ENTR3-Field'!AN128="O"),AND('ENTR3-Field'!AN69="K",'ENTR3-Field'!AN128="K")),SUM('ENTR3-Field'!AM69,'ENTR3-Field'!AM128)=0,ISNUMBER('ENTR3-Field'!AM187)),"",IF(OR('ENTR3-Field'!AN69="O",'ENTR3-Field'!AN128="O"),"O",IF(AND('ENTR3-Field'!AN69='ENTR3-Field'!AN128,OR('ENTR3-Field'!AN69="K",'ENTR3-Field'!AN69="W",'ENTR3-Field'!AN69="M")), UPPER('ENTR3-Field'!AN69),"")))</f>
        <v/>
      </c>
      <c r="J1865" s="321" t="s">
        <v>184</v>
      </c>
      <c r="K1865" s="322" t="str">
        <f>IF(AND(ISBLANK('ENTR3-Field'!AM187),$L$1865&lt;&gt;"M"),"",'ENTR3-Field'!AM187)</f>
        <v/>
      </c>
      <c r="L1865" s="316" t="str">
        <f>IF(ISBLANK('ENTR3-Field'!AN187),"",'ENTR3-Field'!AN187)</f>
        <v/>
      </c>
      <c r="M1865" s="317" t="str">
        <f t="shared" si="30"/>
        <v>OK</v>
      </c>
      <c r="N1865" s="342"/>
    </row>
    <row r="1866" spans="1:14" ht="22.5" x14ac:dyDescent="0.2">
      <c r="A1866" s="316" t="s">
        <v>389</v>
      </c>
      <c r="B1866" s="316" t="s">
        <v>4990</v>
      </c>
      <c r="C1866" s="316" t="s">
        <v>215</v>
      </c>
      <c r="D1866" s="318" t="s">
        <v>4991</v>
      </c>
      <c r="E1866" s="321" t="s">
        <v>184</v>
      </c>
      <c r="F1866" s="316" t="s">
        <v>215</v>
      </c>
      <c r="G1866" s="318" t="s">
        <v>4992</v>
      </c>
      <c r="H1866" s="316" t="str">
        <f>IF(OR(AND('ENTR3-Field'!AM70="",'ENTR3-Field'!AN70=""),AND('ENTR3-Field'!AM129="",'ENTR3-Field'!AN129=""),AND('ENTR3-Field'!AN70="K",'ENTR3-Field'!AN129="K"),OR('ENTR3-Field'!AN70="O",'ENTR3-Field'!AN129="O")),"",SUM('ENTR3-Field'!AM70,'ENTR3-Field'!AM129))</f>
        <v/>
      </c>
      <c r="I1866" s="316" t="str">
        <f>IF(AND(OR(AND('ENTR3-Field'!AN70="O",'ENTR3-Field'!AN129="O"),AND('ENTR3-Field'!AN70="K",'ENTR3-Field'!AN129="K")),SUM('ENTR3-Field'!AM70,'ENTR3-Field'!AM129)=0,ISNUMBER('ENTR3-Field'!AM188)),"",IF(OR('ENTR3-Field'!AN70="O",'ENTR3-Field'!AN129="O"),"O",IF(AND('ENTR3-Field'!AN70='ENTR3-Field'!AN129,OR('ENTR3-Field'!AN70="K",'ENTR3-Field'!AN70="W",'ENTR3-Field'!AN70="M")), UPPER('ENTR3-Field'!AN70),"")))</f>
        <v/>
      </c>
      <c r="J1866" s="321" t="s">
        <v>184</v>
      </c>
      <c r="K1866" s="322" t="str">
        <f>IF(AND(ISBLANK('ENTR3-Field'!AM188),$L$1866&lt;&gt;"M"),"",'ENTR3-Field'!AM188)</f>
        <v/>
      </c>
      <c r="L1866" s="316" t="str">
        <f>IF(ISBLANK('ENTR3-Field'!AN188),"",'ENTR3-Field'!AN188)</f>
        <v/>
      </c>
      <c r="M1866" s="317" t="str">
        <f t="shared" si="30"/>
        <v>OK</v>
      </c>
      <c r="N1866" s="342"/>
    </row>
    <row r="1867" spans="1:14" ht="22.5" x14ac:dyDescent="0.2">
      <c r="A1867" s="316" t="s">
        <v>389</v>
      </c>
      <c r="B1867" s="316" t="s">
        <v>4993</v>
      </c>
      <c r="C1867" s="316" t="s">
        <v>215</v>
      </c>
      <c r="D1867" s="318" t="s">
        <v>4994</v>
      </c>
      <c r="E1867" s="321" t="s">
        <v>184</v>
      </c>
      <c r="F1867" s="316" t="s">
        <v>215</v>
      </c>
      <c r="G1867" s="318" t="s">
        <v>4995</v>
      </c>
      <c r="H1867" s="316" t="str">
        <f>IF(OR(AND('ENTR3-Field'!AM71="",'ENTR3-Field'!AN71=""),AND('ENTR3-Field'!AM130="",'ENTR3-Field'!AN130=""),AND('ENTR3-Field'!AN71="K",'ENTR3-Field'!AN130="K"),OR('ENTR3-Field'!AN71="O",'ENTR3-Field'!AN130="O")),"",SUM('ENTR3-Field'!AM71,'ENTR3-Field'!AM130))</f>
        <v/>
      </c>
      <c r="I1867" s="316" t="str">
        <f>IF(AND(OR(AND('ENTR3-Field'!AN71="O",'ENTR3-Field'!AN130="O"),AND('ENTR3-Field'!AN71="K",'ENTR3-Field'!AN130="K")),SUM('ENTR3-Field'!AM71,'ENTR3-Field'!AM130)=0,ISNUMBER('ENTR3-Field'!AM189)),"",IF(OR('ENTR3-Field'!AN71="O",'ENTR3-Field'!AN130="O"),"O",IF(AND('ENTR3-Field'!AN71='ENTR3-Field'!AN130,OR('ENTR3-Field'!AN71="K",'ENTR3-Field'!AN71="W",'ENTR3-Field'!AN71="M")), UPPER('ENTR3-Field'!AN71),"")))</f>
        <v/>
      </c>
      <c r="J1867" s="321" t="s">
        <v>184</v>
      </c>
      <c r="K1867" s="322" t="str">
        <f>IF(AND(ISBLANK('ENTR3-Field'!AM189),$L$1867&lt;&gt;"M"),"",'ENTR3-Field'!AM189)</f>
        <v/>
      </c>
      <c r="L1867" s="316" t="str">
        <f>IF(ISBLANK('ENTR3-Field'!AN189),"",'ENTR3-Field'!AN189)</f>
        <v/>
      </c>
      <c r="M1867" s="317" t="str">
        <f t="shared" si="30"/>
        <v>OK</v>
      </c>
      <c r="N1867" s="342"/>
    </row>
    <row r="1868" spans="1:14" ht="22.5" x14ac:dyDescent="0.2">
      <c r="A1868" s="316" t="s">
        <v>389</v>
      </c>
      <c r="B1868" s="316" t="s">
        <v>4996</v>
      </c>
      <c r="C1868" s="316" t="s">
        <v>215</v>
      </c>
      <c r="D1868" s="318" t="s">
        <v>4997</v>
      </c>
      <c r="E1868" s="321" t="s">
        <v>184</v>
      </c>
      <c r="F1868" s="316" t="s">
        <v>215</v>
      </c>
      <c r="G1868" s="318" t="s">
        <v>4998</v>
      </c>
      <c r="H1868" s="316" t="str">
        <f>IF(OR(AND('ENTR3-Field'!AM72="",'ENTR3-Field'!AN72=""),AND('ENTR3-Field'!AM131="",'ENTR3-Field'!AN131=""),AND('ENTR3-Field'!AN72="K",'ENTR3-Field'!AN131="K"),OR('ENTR3-Field'!AN72="O",'ENTR3-Field'!AN131="O")),"",SUM('ENTR3-Field'!AM72,'ENTR3-Field'!AM131))</f>
        <v/>
      </c>
      <c r="I1868" s="316" t="str">
        <f>IF(AND(OR(AND('ENTR3-Field'!AN72="O",'ENTR3-Field'!AN131="O"),AND('ENTR3-Field'!AN72="K",'ENTR3-Field'!AN131="K")),SUM('ENTR3-Field'!AM72,'ENTR3-Field'!AM131)=0,ISNUMBER('ENTR3-Field'!AM190)),"",IF(OR('ENTR3-Field'!AN72="O",'ENTR3-Field'!AN131="O"),"O",IF(AND('ENTR3-Field'!AN72='ENTR3-Field'!AN131,OR('ENTR3-Field'!AN72="K",'ENTR3-Field'!AN72="W",'ENTR3-Field'!AN72="M")), UPPER('ENTR3-Field'!AN72),"")))</f>
        <v/>
      </c>
      <c r="J1868" s="321" t="s">
        <v>184</v>
      </c>
      <c r="K1868" s="322" t="str">
        <f>IF(AND(ISBLANK('ENTR3-Field'!AM190),$L$1868&lt;&gt;"M"),"",'ENTR3-Field'!AM190)</f>
        <v/>
      </c>
      <c r="L1868" s="316" t="str">
        <f>IF(ISBLANK('ENTR3-Field'!AN190),"",'ENTR3-Field'!AN190)</f>
        <v/>
      </c>
      <c r="M1868" s="317" t="str">
        <f t="shared" si="30"/>
        <v>OK</v>
      </c>
      <c r="N1868" s="342"/>
    </row>
    <row r="1869" spans="1:14" ht="22.5" x14ac:dyDescent="0.2">
      <c r="A1869" s="316" t="s">
        <v>389</v>
      </c>
      <c r="B1869" s="316" t="s">
        <v>4999</v>
      </c>
      <c r="C1869" s="316" t="s">
        <v>215</v>
      </c>
      <c r="D1869" s="318" t="s">
        <v>5000</v>
      </c>
      <c r="E1869" s="321" t="s">
        <v>184</v>
      </c>
      <c r="F1869" s="316" t="s">
        <v>215</v>
      </c>
      <c r="G1869" s="318" t="s">
        <v>5001</v>
      </c>
      <c r="H1869" s="316" t="str">
        <f>IF(OR(AND('ENTR3-Field'!AM73="",'ENTR3-Field'!AN73=""),AND('ENTR3-Field'!AM132="",'ENTR3-Field'!AN132=""),AND('ENTR3-Field'!AN73="K",'ENTR3-Field'!AN132="K"),OR('ENTR3-Field'!AN73="O",'ENTR3-Field'!AN132="O")),"",SUM('ENTR3-Field'!AM73,'ENTR3-Field'!AM132))</f>
        <v/>
      </c>
      <c r="I1869" s="316" t="str">
        <f>IF(AND(OR(AND('ENTR3-Field'!AN73="O",'ENTR3-Field'!AN132="O"),AND('ENTR3-Field'!AN73="K",'ENTR3-Field'!AN132="K")),SUM('ENTR3-Field'!AM73,'ENTR3-Field'!AM132)=0,ISNUMBER('ENTR3-Field'!AM191)),"",IF(OR('ENTR3-Field'!AN73="O",'ENTR3-Field'!AN132="O"),"O",IF(AND('ENTR3-Field'!AN73='ENTR3-Field'!AN132,OR('ENTR3-Field'!AN73="K",'ENTR3-Field'!AN73="W",'ENTR3-Field'!AN73="M")), UPPER('ENTR3-Field'!AN73),"")))</f>
        <v/>
      </c>
      <c r="J1869" s="321" t="s">
        <v>184</v>
      </c>
      <c r="K1869" s="322" t="str">
        <f>IF(AND(ISBLANK('ENTR3-Field'!AM191),$L$1869&lt;&gt;"M"),"",'ENTR3-Field'!AM191)</f>
        <v/>
      </c>
      <c r="L1869" s="316" t="str">
        <f>IF(ISBLANK('ENTR3-Field'!AN191),"",'ENTR3-Field'!AN191)</f>
        <v/>
      </c>
      <c r="M1869" s="317" t="str">
        <f t="shared" si="30"/>
        <v>OK</v>
      </c>
      <c r="N1869" s="342"/>
    </row>
    <row r="1870" spans="1:14" ht="22.5" x14ac:dyDescent="0.2">
      <c r="A1870" s="316" t="s">
        <v>389</v>
      </c>
      <c r="B1870" s="316" t="s">
        <v>5002</v>
      </c>
      <c r="C1870" s="316" t="s">
        <v>215</v>
      </c>
      <c r="D1870" s="318" t="s">
        <v>5003</v>
      </c>
      <c r="E1870" s="321" t="s">
        <v>184</v>
      </c>
      <c r="F1870" s="316" t="s">
        <v>215</v>
      </c>
      <c r="G1870" s="318" t="s">
        <v>5004</v>
      </c>
      <c r="H1870" s="316" t="str">
        <f>IF(OR(AND('ENTR3-Field'!AM74="",'ENTR3-Field'!AN74=""),AND('ENTR3-Field'!AM133="",'ENTR3-Field'!AN133=""),AND('ENTR3-Field'!AN74="K",'ENTR3-Field'!AN133="K"),OR('ENTR3-Field'!AN74="O",'ENTR3-Field'!AN133="O")),"",SUM('ENTR3-Field'!AM74,'ENTR3-Field'!AM133))</f>
        <v/>
      </c>
      <c r="I1870" s="316" t="str">
        <f>IF(AND(OR(AND('ENTR3-Field'!AN74="O",'ENTR3-Field'!AN133="O"),AND('ENTR3-Field'!AN74="K",'ENTR3-Field'!AN133="K")),SUM('ENTR3-Field'!AM74,'ENTR3-Field'!AM133)=0,ISNUMBER('ENTR3-Field'!AM192)),"",IF(OR('ENTR3-Field'!AN74="O",'ENTR3-Field'!AN133="O"),"O",IF(AND('ENTR3-Field'!AN74='ENTR3-Field'!AN133,OR('ENTR3-Field'!AN74="K",'ENTR3-Field'!AN74="W",'ENTR3-Field'!AN74="M")), UPPER('ENTR3-Field'!AN74),"")))</f>
        <v/>
      </c>
      <c r="J1870" s="321" t="s">
        <v>184</v>
      </c>
      <c r="K1870" s="322" t="str">
        <f>IF(AND(ISBLANK('ENTR3-Field'!AM192),$L$1870&lt;&gt;"M"),"",'ENTR3-Field'!AM192)</f>
        <v/>
      </c>
      <c r="L1870" s="316" t="str">
        <f>IF(ISBLANK('ENTR3-Field'!AN192),"",'ENTR3-Field'!AN192)</f>
        <v/>
      </c>
      <c r="M1870" s="317" t="str">
        <f t="shared" si="30"/>
        <v>OK</v>
      </c>
      <c r="N1870" s="342"/>
    </row>
    <row r="1871" spans="1:14" ht="22.5" x14ac:dyDescent="0.2">
      <c r="A1871" s="316" t="s">
        <v>389</v>
      </c>
      <c r="B1871" s="316" t="s">
        <v>5005</v>
      </c>
      <c r="C1871" s="316" t="s">
        <v>215</v>
      </c>
      <c r="D1871" s="318" t="s">
        <v>5006</v>
      </c>
      <c r="E1871" s="321" t="s">
        <v>184</v>
      </c>
      <c r="F1871" s="316" t="s">
        <v>215</v>
      </c>
      <c r="G1871" s="318" t="s">
        <v>5007</v>
      </c>
      <c r="H1871" s="316" t="str">
        <f>IF(OR(AND('ENTR3-Field'!AM75="",'ENTR3-Field'!AN75=""),AND('ENTR3-Field'!AM134="",'ENTR3-Field'!AN134=""),AND('ENTR3-Field'!AN75="K",'ENTR3-Field'!AN134="K"),OR('ENTR3-Field'!AN75="O",'ENTR3-Field'!AN134="O")),"",SUM('ENTR3-Field'!AM75,'ENTR3-Field'!AM134))</f>
        <v/>
      </c>
      <c r="I1871" s="316" t="str">
        <f>IF(AND(OR(AND('ENTR3-Field'!AN75="O",'ENTR3-Field'!AN134="O"),AND('ENTR3-Field'!AN75="K",'ENTR3-Field'!AN134="K")),SUM('ENTR3-Field'!AM75,'ENTR3-Field'!AM134)=0,ISNUMBER('ENTR3-Field'!AM193)),"",IF(OR('ENTR3-Field'!AN75="O",'ENTR3-Field'!AN134="O"),"O",IF(AND('ENTR3-Field'!AN75='ENTR3-Field'!AN134,OR('ENTR3-Field'!AN75="K",'ENTR3-Field'!AN75="W",'ENTR3-Field'!AN75="M")), UPPER('ENTR3-Field'!AN75),"")))</f>
        <v/>
      </c>
      <c r="J1871" s="321" t="s">
        <v>184</v>
      </c>
      <c r="K1871" s="322" t="str">
        <f>IF(AND(ISBLANK('ENTR3-Field'!AM193),$L$1871&lt;&gt;"M"),"",'ENTR3-Field'!AM193)</f>
        <v/>
      </c>
      <c r="L1871" s="316" t="str">
        <f>IF(ISBLANK('ENTR3-Field'!AN193),"",'ENTR3-Field'!AN193)</f>
        <v/>
      </c>
      <c r="M1871" s="317" t="str">
        <f t="shared" si="30"/>
        <v>OK</v>
      </c>
      <c r="N1871" s="342"/>
    </row>
    <row r="1872" spans="1:14" ht="22.5" x14ac:dyDescent="0.2">
      <c r="A1872" s="316" t="s">
        <v>389</v>
      </c>
      <c r="B1872" s="316" t="s">
        <v>5008</v>
      </c>
      <c r="C1872" s="316" t="s">
        <v>215</v>
      </c>
      <c r="D1872" s="318" t="s">
        <v>5009</v>
      </c>
      <c r="E1872" s="321" t="s">
        <v>184</v>
      </c>
      <c r="F1872" s="316" t="s">
        <v>215</v>
      </c>
      <c r="G1872" s="318" t="s">
        <v>5010</v>
      </c>
      <c r="H1872" s="316" t="str">
        <f>IF(OR(AND('ENTR3-Field'!AM76="",'ENTR3-Field'!AN76=""),AND('ENTR3-Field'!AM135="",'ENTR3-Field'!AN135=""),AND('ENTR3-Field'!AN76="K",'ENTR3-Field'!AN135="K"),OR('ENTR3-Field'!AN76="O",'ENTR3-Field'!AN135="O")),"",SUM('ENTR3-Field'!AM76,'ENTR3-Field'!AM135))</f>
        <v/>
      </c>
      <c r="I1872" s="316" t="str">
        <f>IF(AND(OR(AND('ENTR3-Field'!AN76="O",'ENTR3-Field'!AN135="O"),AND('ENTR3-Field'!AN76="K",'ENTR3-Field'!AN135="K")),SUM('ENTR3-Field'!AM76,'ENTR3-Field'!AM135)=0,ISNUMBER('ENTR3-Field'!AM194)),"",IF(OR('ENTR3-Field'!AN76="O",'ENTR3-Field'!AN135="O"),"O",IF(AND('ENTR3-Field'!AN76='ENTR3-Field'!AN135,OR('ENTR3-Field'!AN76="K",'ENTR3-Field'!AN76="W",'ENTR3-Field'!AN76="M")), UPPER('ENTR3-Field'!AN76),"")))</f>
        <v/>
      </c>
      <c r="J1872" s="321" t="s">
        <v>184</v>
      </c>
      <c r="K1872" s="322" t="str">
        <f>IF(AND(ISBLANK('ENTR3-Field'!AM194),$L$1872&lt;&gt;"M"),"",'ENTR3-Field'!AM194)</f>
        <v/>
      </c>
      <c r="L1872" s="316" t="str">
        <f>IF(ISBLANK('ENTR3-Field'!AN194),"",'ENTR3-Field'!AN194)</f>
        <v/>
      </c>
      <c r="M1872" s="317" t="str">
        <f t="shared" si="30"/>
        <v>OK</v>
      </c>
      <c r="N1872" s="342"/>
    </row>
    <row r="1873" spans="1:14" ht="22.5" x14ac:dyDescent="0.2">
      <c r="A1873" s="316" t="s">
        <v>389</v>
      </c>
      <c r="B1873" s="316" t="s">
        <v>5011</v>
      </c>
      <c r="C1873" s="316" t="s">
        <v>215</v>
      </c>
      <c r="D1873" s="318" t="s">
        <v>5012</v>
      </c>
      <c r="E1873" s="321" t="s">
        <v>184</v>
      </c>
      <c r="F1873" s="316" t="s">
        <v>215</v>
      </c>
      <c r="G1873" s="318" t="s">
        <v>5013</v>
      </c>
      <c r="H1873" s="316" t="str">
        <f>IF(OR(AND('ENTR3-Field'!AM77="",'ENTR3-Field'!AN77=""),AND('ENTR3-Field'!AM136="",'ENTR3-Field'!AN136=""),AND('ENTR3-Field'!AN77="K",'ENTR3-Field'!AN136="K"),OR('ENTR3-Field'!AN77="O",'ENTR3-Field'!AN136="O")),"",SUM('ENTR3-Field'!AM77,'ENTR3-Field'!AM136))</f>
        <v/>
      </c>
      <c r="I1873" s="316" t="str">
        <f>IF(AND(OR(AND('ENTR3-Field'!AN77="O",'ENTR3-Field'!AN136="O"),AND('ENTR3-Field'!AN77="K",'ENTR3-Field'!AN136="K")),SUM('ENTR3-Field'!AM77,'ENTR3-Field'!AM136)=0,ISNUMBER('ENTR3-Field'!AM195)),"",IF(OR('ENTR3-Field'!AN77="O",'ENTR3-Field'!AN136="O"),"O",IF(AND('ENTR3-Field'!AN77='ENTR3-Field'!AN136,OR('ENTR3-Field'!AN77="K",'ENTR3-Field'!AN77="W",'ENTR3-Field'!AN77="M")), UPPER('ENTR3-Field'!AN77),"")))</f>
        <v/>
      </c>
      <c r="J1873" s="321" t="s">
        <v>184</v>
      </c>
      <c r="K1873" s="322" t="str">
        <f>IF(AND(ISBLANK('ENTR3-Field'!AM195),$L$1873&lt;&gt;"M"),"",'ENTR3-Field'!AM195)</f>
        <v/>
      </c>
      <c r="L1873" s="316" t="str">
        <f>IF(ISBLANK('ENTR3-Field'!AN195),"",'ENTR3-Field'!AN195)</f>
        <v/>
      </c>
      <c r="M1873" s="317" t="str">
        <f t="shared" si="30"/>
        <v>OK</v>
      </c>
      <c r="N1873" s="342"/>
    </row>
    <row r="1874" spans="1:14" ht="22.5" x14ac:dyDescent="0.2">
      <c r="A1874" s="316" t="s">
        <v>389</v>
      </c>
      <c r="B1874" s="316" t="s">
        <v>5014</v>
      </c>
      <c r="C1874" s="316" t="s">
        <v>215</v>
      </c>
      <c r="D1874" s="318" t="s">
        <v>5015</v>
      </c>
      <c r="E1874" s="321" t="s">
        <v>184</v>
      </c>
      <c r="F1874" s="316" t="s">
        <v>215</v>
      </c>
      <c r="G1874" s="318" t="s">
        <v>5016</v>
      </c>
      <c r="H1874" s="316" t="str">
        <f>IF(OR(AND('ENTR3-Field'!AM78="",'ENTR3-Field'!AN78=""),AND('ENTR3-Field'!AM137="",'ENTR3-Field'!AN137=""),AND('ENTR3-Field'!AN78="K",'ENTR3-Field'!AN137="K"),OR('ENTR3-Field'!AN78="O",'ENTR3-Field'!AN137="O")),"",SUM('ENTR3-Field'!AM78,'ENTR3-Field'!AM137))</f>
        <v/>
      </c>
      <c r="I1874" s="316" t="str">
        <f>IF(AND(OR(AND('ENTR3-Field'!AN78="O",'ENTR3-Field'!AN137="O"),AND('ENTR3-Field'!AN78="K",'ENTR3-Field'!AN137="K")),SUM('ENTR3-Field'!AM78,'ENTR3-Field'!AM137)=0,ISNUMBER('ENTR3-Field'!AM196)),"",IF(OR('ENTR3-Field'!AN78="O",'ENTR3-Field'!AN137="O"),"O",IF(AND('ENTR3-Field'!AN78='ENTR3-Field'!AN137,OR('ENTR3-Field'!AN78="K",'ENTR3-Field'!AN78="W",'ENTR3-Field'!AN78="M")), UPPER('ENTR3-Field'!AN78),"")))</f>
        <v/>
      </c>
      <c r="J1874" s="321" t="s">
        <v>184</v>
      </c>
      <c r="K1874" s="322" t="str">
        <f>IF(AND(ISBLANK('ENTR3-Field'!AM196),$L$1874&lt;&gt;"M"),"",'ENTR3-Field'!AM196)</f>
        <v/>
      </c>
      <c r="L1874" s="316" t="str">
        <f>IF(ISBLANK('ENTR3-Field'!AN196),"",'ENTR3-Field'!AN196)</f>
        <v/>
      </c>
      <c r="M1874" s="317" t="str">
        <f t="shared" si="30"/>
        <v>OK</v>
      </c>
      <c r="N1874" s="342"/>
    </row>
    <row r="1875" spans="1:14" ht="22.5" x14ac:dyDescent="0.2">
      <c r="A1875" s="316" t="s">
        <v>389</v>
      </c>
      <c r="B1875" s="316" t="s">
        <v>5017</v>
      </c>
      <c r="C1875" s="316" t="s">
        <v>215</v>
      </c>
      <c r="D1875" s="318" t="s">
        <v>5018</v>
      </c>
      <c r="E1875" s="321" t="s">
        <v>184</v>
      </c>
      <c r="F1875" s="316" t="s">
        <v>215</v>
      </c>
      <c r="G1875" s="318" t="s">
        <v>5019</v>
      </c>
      <c r="H1875" s="316" t="str">
        <f>IF(OR(AND('ENTR3-Field'!AM79="",'ENTR3-Field'!AN79=""),AND('ENTR3-Field'!AM138="",'ENTR3-Field'!AN138=""),AND('ENTR3-Field'!AN79="K",'ENTR3-Field'!AN138="K"),OR('ENTR3-Field'!AN79="O",'ENTR3-Field'!AN138="O")),"",SUM('ENTR3-Field'!AM79,'ENTR3-Field'!AM138))</f>
        <v/>
      </c>
      <c r="I1875" s="316" t="str">
        <f>IF(AND(OR(AND('ENTR3-Field'!AN79="O",'ENTR3-Field'!AN138="O"),AND('ENTR3-Field'!AN79="K",'ENTR3-Field'!AN138="K")),SUM('ENTR3-Field'!AM79,'ENTR3-Field'!AM138)=0,ISNUMBER('ENTR3-Field'!AM197)),"",IF(OR('ENTR3-Field'!AN79="O",'ENTR3-Field'!AN138="O"),"O",IF(AND('ENTR3-Field'!AN79='ENTR3-Field'!AN138,OR('ENTR3-Field'!AN79="K",'ENTR3-Field'!AN79="W",'ENTR3-Field'!AN79="M")), UPPER('ENTR3-Field'!AN79),"")))</f>
        <v/>
      </c>
      <c r="J1875" s="321" t="s">
        <v>184</v>
      </c>
      <c r="K1875" s="322" t="str">
        <f>IF(AND(ISBLANK('ENTR3-Field'!AM197),$L$1875&lt;&gt;"M"),"",'ENTR3-Field'!AM197)</f>
        <v/>
      </c>
      <c r="L1875" s="316" t="str">
        <f>IF(ISBLANK('ENTR3-Field'!AN197),"",'ENTR3-Field'!AN197)</f>
        <v/>
      </c>
      <c r="M1875" s="317" t="str">
        <f t="shared" si="30"/>
        <v>OK</v>
      </c>
      <c r="N1875" s="342"/>
    </row>
    <row r="1876" spans="1:14" ht="22.5" x14ac:dyDescent="0.2">
      <c r="A1876" s="316" t="s">
        <v>389</v>
      </c>
      <c r="B1876" s="316" t="s">
        <v>5020</v>
      </c>
      <c r="C1876" s="316" t="s">
        <v>215</v>
      </c>
      <c r="D1876" s="318" t="s">
        <v>5021</v>
      </c>
      <c r="E1876" s="321" t="s">
        <v>184</v>
      </c>
      <c r="F1876" s="316" t="s">
        <v>215</v>
      </c>
      <c r="G1876" s="318" t="s">
        <v>5022</v>
      </c>
      <c r="H1876" s="316" t="str">
        <f>IF(OR(AND('ENTR3-Field'!AM80="",'ENTR3-Field'!AN80=""),AND('ENTR3-Field'!AM139="",'ENTR3-Field'!AN139=""),AND('ENTR3-Field'!AN80="K",'ENTR3-Field'!AN139="K"),OR('ENTR3-Field'!AN80="O",'ENTR3-Field'!AN139="O")),"",SUM('ENTR3-Field'!AM80,'ENTR3-Field'!AM139))</f>
        <v/>
      </c>
      <c r="I1876" s="316" t="str">
        <f>IF(AND(OR(AND('ENTR3-Field'!AN80="O",'ENTR3-Field'!AN139="O"),AND('ENTR3-Field'!AN80="K",'ENTR3-Field'!AN139="K")),SUM('ENTR3-Field'!AM80,'ENTR3-Field'!AM139)=0,ISNUMBER('ENTR3-Field'!AM198)),"",IF(OR('ENTR3-Field'!AN80="O",'ENTR3-Field'!AN139="O"),"O",IF(AND('ENTR3-Field'!AN80='ENTR3-Field'!AN139,OR('ENTR3-Field'!AN80="K",'ENTR3-Field'!AN80="W",'ENTR3-Field'!AN80="M")), UPPER('ENTR3-Field'!AN80),"")))</f>
        <v/>
      </c>
      <c r="J1876" s="321" t="s">
        <v>184</v>
      </c>
      <c r="K1876" s="322" t="str">
        <f>IF(AND(ISBLANK('ENTR3-Field'!AM198),$L$1876&lt;&gt;"M"),"",'ENTR3-Field'!AM198)</f>
        <v/>
      </c>
      <c r="L1876" s="316" t="str">
        <f>IF(ISBLANK('ENTR3-Field'!AN198),"",'ENTR3-Field'!AN198)</f>
        <v/>
      </c>
      <c r="M1876" s="317" t="str">
        <f t="shared" si="30"/>
        <v>OK</v>
      </c>
      <c r="N1876" s="342"/>
    </row>
    <row r="1877" spans="1:14" ht="22.5" x14ac:dyDescent="0.2">
      <c r="A1877" s="316" t="s">
        <v>389</v>
      </c>
      <c r="B1877" s="316" t="s">
        <v>5023</v>
      </c>
      <c r="C1877" s="316" t="s">
        <v>215</v>
      </c>
      <c r="D1877" s="318" t="s">
        <v>5024</v>
      </c>
      <c r="E1877" s="321" t="s">
        <v>184</v>
      </c>
      <c r="F1877" s="316" t="s">
        <v>215</v>
      </c>
      <c r="G1877" s="318" t="s">
        <v>5025</v>
      </c>
      <c r="H1877" s="316" t="str">
        <f>IF(OR(AND('ENTR3-Field'!AM81="",'ENTR3-Field'!AN81=""),AND('ENTR3-Field'!AM140="",'ENTR3-Field'!AN140=""),AND('ENTR3-Field'!AN81="K",'ENTR3-Field'!AN140="K"),OR('ENTR3-Field'!AN81="O",'ENTR3-Field'!AN140="O")),"",SUM('ENTR3-Field'!AM81,'ENTR3-Field'!AM140))</f>
        <v/>
      </c>
      <c r="I1877" s="316" t="str">
        <f>IF(AND(OR(AND('ENTR3-Field'!AN81="O",'ENTR3-Field'!AN140="O"),AND('ENTR3-Field'!AN81="K",'ENTR3-Field'!AN140="K")),SUM('ENTR3-Field'!AM81,'ENTR3-Field'!AM140)=0,ISNUMBER('ENTR3-Field'!AM199)),"",IF(OR('ENTR3-Field'!AN81="O",'ENTR3-Field'!AN140="O"),"O",IF(AND('ENTR3-Field'!AN81='ENTR3-Field'!AN140,OR('ENTR3-Field'!AN81="K",'ENTR3-Field'!AN81="W",'ENTR3-Field'!AN81="M")), UPPER('ENTR3-Field'!AN81),"")))</f>
        <v/>
      </c>
      <c r="J1877" s="321" t="s">
        <v>184</v>
      </c>
      <c r="K1877" s="322" t="str">
        <f>IF(AND(ISBLANK('ENTR3-Field'!AM199),$L$1877&lt;&gt;"M"),"",'ENTR3-Field'!AM199)</f>
        <v/>
      </c>
      <c r="L1877" s="316" t="str">
        <f>IF(ISBLANK('ENTR3-Field'!AN199),"",'ENTR3-Field'!AN199)</f>
        <v/>
      </c>
      <c r="M1877" s="317" t="str">
        <f t="shared" si="30"/>
        <v>OK</v>
      </c>
      <c r="N1877" s="342"/>
    </row>
    <row r="1878" spans="1:14" ht="22.5" x14ac:dyDescent="0.2">
      <c r="A1878" s="316" t="s">
        <v>389</v>
      </c>
      <c r="B1878" s="316" t="s">
        <v>5026</v>
      </c>
      <c r="C1878" s="316" t="s">
        <v>215</v>
      </c>
      <c r="D1878" s="318" t="s">
        <v>5027</v>
      </c>
      <c r="E1878" s="321" t="s">
        <v>184</v>
      </c>
      <c r="F1878" s="316" t="s">
        <v>215</v>
      </c>
      <c r="G1878" s="318" t="s">
        <v>5028</v>
      </c>
      <c r="H1878" s="316" t="str">
        <f>IF(OR(AND('ENTR3-Field'!AM82="",'ENTR3-Field'!AN82=""),AND('ENTR3-Field'!AM141="",'ENTR3-Field'!AN141=""),AND('ENTR3-Field'!AN82="K",'ENTR3-Field'!AN141="K"),OR('ENTR3-Field'!AN82="O",'ENTR3-Field'!AN141="O")),"",SUM('ENTR3-Field'!AM82,'ENTR3-Field'!AM141))</f>
        <v/>
      </c>
      <c r="I1878" s="316" t="str">
        <f>IF(AND(OR(AND('ENTR3-Field'!AN82="O",'ENTR3-Field'!AN141="O"),AND('ENTR3-Field'!AN82="K",'ENTR3-Field'!AN141="K")),SUM('ENTR3-Field'!AM82,'ENTR3-Field'!AM141)=0,ISNUMBER('ENTR3-Field'!AM200)),"",IF(OR('ENTR3-Field'!AN82="O",'ENTR3-Field'!AN141="O"),"O",IF(AND('ENTR3-Field'!AN82='ENTR3-Field'!AN141,OR('ENTR3-Field'!AN82="K",'ENTR3-Field'!AN82="W",'ENTR3-Field'!AN82="M")), UPPER('ENTR3-Field'!AN82),"")))</f>
        <v/>
      </c>
      <c r="J1878" s="321" t="s">
        <v>184</v>
      </c>
      <c r="K1878" s="322" t="str">
        <f>IF(AND(ISBLANK('ENTR3-Field'!AM200),$L$1878&lt;&gt;"M"),"",'ENTR3-Field'!AM200)</f>
        <v/>
      </c>
      <c r="L1878" s="316" t="str">
        <f>IF(ISBLANK('ENTR3-Field'!AN200),"",'ENTR3-Field'!AN200)</f>
        <v/>
      </c>
      <c r="M1878" s="317" t="str">
        <f t="shared" si="30"/>
        <v>OK</v>
      </c>
      <c r="N1878" s="342"/>
    </row>
    <row r="1879" spans="1:14" ht="22.5" x14ac:dyDescent="0.2">
      <c r="A1879" s="316" t="s">
        <v>389</v>
      </c>
      <c r="B1879" s="316" t="s">
        <v>5029</v>
      </c>
      <c r="C1879" s="316" t="s">
        <v>215</v>
      </c>
      <c r="D1879" s="318" t="s">
        <v>5030</v>
      </c>
      <c r="E1879" s="321" t="s">
        <v>184</v>
      </c>
      <c r="F1879" s="316" t="s">
        <v>215</v>
      </c>
      <c r="G1879" s="318" t="s">
        <v>5031</v>
      </c>
      <c r="H1879" s="316" t="str">
        <f>IF(OR(AND('ENTR3-Field'!AM83="",'ENTR3-Field'!AN83=""),AND('ENTR3-Field'!AM142="",'ENTR3-Field'!AN142=""),AND('ENTR3-Field'!AN83="K",'ENTR3-Field'!AN142="K"),OR('ENTR3-Field'!AN83="O",'ENTR3-Field'!AN142="O")),"",SUM('ENTR3-Field'!AM83,'ENTR3-Field'!AM142))</f>
        <v/>
      </c>
      <c r="I1879" s="316" t="str">
        <f>IF(AND(OR(AND('ENTR3-Field'!AN83="O",'ENTR3-Field'!AN142="O"),AND('ENTR3-Field'!AN83="K",'ENTR3-Field'!AN142="K")),SUM('ENTR3-Field'!AM83,'ENTR3-Field'!AM142)=0,ISNUMBER('ENTR3-Field'!AM201)),"",IF(OR('ENTR3-Field'!AN83="O",'ENTR3-Field'!AN142="O"),"O",IF(AND('ENTR3-Field'!AN83='ENTR3-Field'!AN142,OR('ENTR3-Field'!AN83="K",'ENTR3-Field'!AN83="W",'ENTR3-Field'!AN83="M")), UPPER('ENTR3-Field'!AN83),"")))</f>
        <v/>
      </c>
      <c r="J1879" s="321" t="s">
        <v>184</v>
      </c>
      <c r="K1879" s="322" t="str">
        <f>IF(AND(ISBLANK('ENTR3-Field'!AM201),$L$1879&lt;&gt;"M"),"",'ENTR3-Field'!AM201)</f>
        <v/>
      </c>
      <c r="L1879" s="316" t="str">
        <f>IF(ISBLANK('ENTR3-Field'!AN201),"",'ENTR3-Field'!AN201)</f>
        <v/>
      </c>
      <c r="M1879" s="317" t="str">
        <f t="shared" si="30"/>
        <v>OK</v>
      </c>
      <c r="N1879" s="342"/>
    </row>
    <row r="1880" spans="1:14" ht="22.5" x14ac:dyDescent="0.2">
      <c r="A1880" s="316" t="s">
        <v>389</v>
      </c>
      <c r="B1880" s="316" t="s">
        <v>5032</v>
      </c>
      <c r="C1880" s="316" t="s">
        <v>215</v>
      </c>
      <c r="D1880" s="318" t="s">
        <v>5033</v>
      </c>
      <c r="E1880" s="321" t="s">
        <v>184</v>
      </c>
      <c r="F1880" s="316" t="s">
        <v>215</v>
      </c>
      <c r="G1880" s="318" t="s">
        <v>5034</v>
      </c>
      <c r="H1880" s="316" t="str">
        <f>IF(OR(AND('ENTR3-Field'!AM84="",'ENTR3-Field'!AN84=""),AND('ENTR3-Field'!AM143="",'ENTR3-Field'!AN143=""),AND('ENTR3-Field'!AN84="K",'ENTR3-Field'!AN143="K"),OR('ENTR3-Field'!AN84="O",'ENTR3-Field'!AN143="O")),"",SUM('ENTR3-Field'!AM84,'ENTR3-Field'!AM143))</f>
        <v/>
      </c>
      <c r="I1880" s="316" t="str">
        <f>IF(AND(OR(AND('ENTR3-Field'!AN84="O",'ENTR3-Field'!AN143="O"),AND('ENTR3-Field'!AN84="K",'ENTR3-Field'!AN143="K")),SUM('ENTR3-Field'!AM84,'ENTR3-Field'!AM143)=0,ISNUMBER('ENTR3-Field'!AM202)),"",IF(OR('ENTR3-Field'!AN84="O",'ENTR3-Field'!AN143="O"),"O",IF(AND('ENTR3-Field'!AN84='ENTR3-Field'!AN143,OR('ENTR3-Field'!AN84="K",'ENTR3-Field'!AN84="W",'ENTR3-Field'!AN84="M")), UPPER('ENTR3-Field'!AN84),"")))</f>
        <v/>
      </c>
      <c r="J1880" s="321" t="s">
        <v>184</v>
      </c>
      <c r="K1880" s="322" t="str">
        <f>IF(AND(ISBLANK('ENTR3-Field'!AM202),$L$1880&lt;&gt;"M"),"",'ENTR3-Field'!AM202)</f>
        <v/>
      </c>
      <c r="L1880" s="316" t="str">
        <f>IF(ISBLANK('ENTR3-Field'!AN202),"",'ENTR3-Field'!AN202)</f>
        <v/>
      </c>
      <c r="M1880" s="317" t="str">
        <f t="shared" si="30"/>
        <v>OK</v>
      </c>
      <c r="N1880" s="342"/>
    </row>
    <row r="1881" spans="1:14" ht="22.5" x14ac:dyDescent="0.2">
      <c r="A1881" s="316" t="s">
        <v>389</v>
      </c>
      <c r="B1881" s="316" t="s">
        <v>5035</v>
      </c>
      <c r="C1881" s="316" t="s">
        <v>215</v>
      </c>
      <c r="D1881" s="318" t="s">
        <v>5036</v>
      </c>
      <c r="E1881" s="321" t="s">
        <v>184</v>
      </c>
      <c r="F1881" s="316" t="s">
        <v>215</v>
      </c>
      <c r="G1881" s="318" t="s">
        <v>5037</v>
      </c>
      <c r="H1881" s="316" t="str">
        <f>IF(OR(AND('ENTR3-Field'!AM85="",'ENTR3-Field'!AN85=""),AND('ENTR3-Field'!AM144="",'ENTR3-Field'!AN144=""),AND('ENTR3-Field'!AN85="K",'ENTR3-Field'!AN144="K"),OR('ENTR3-Field'!AN85="O",'ENTR3-Field'!AN144="O")),"",SUM('ENTR3-Field'!AM85,'ENTR3-Field'!AM144))</f>
        <v/>
      </c>
      <c r="I1881" s="316" t="str">
        <f>IF(AND(OR(AND('ENTR3-Field'!AN85="O",'ENTR3-Field'!AN144="O"),AND('ENTR3-Field'!AN85="K",'ENTR3-Field'!AN144="K")),SUM('ENTR3-Field'!AM85,'ENTR3-Field'!AM144)=0,ISNUMBER('ENTR3-Field'!AM203)),"",IF(OR('ENTR3-Field'!AN85="O",'ENTR3-Field'!AN144="O"),"O",IF(AND('ENTR3-Field'!AN85='ENTR3-Field'!AN144,OR('ENTR3-Field'!AN85="K",'ENTR3-Field'!AN85="W",'ENTR3-Field'!AN85="M")), UPPER('ENTR3-Field'!AN85),"")))</f>
        <v/>
      </c>
      <c r="J1881" s="321" t="s">
        <v>184</v>
      </c>
      <c r="K1881" s="322" t="str">
        <f>IF(AND(ISBLANK('ENTR3-Field'!AM203),$L$1881&lt;&gt;"M"),"",'ENTR3-Field'!AM203)</f>
        <v/>
      </c>
      <c r="L1881" s="316" t="str">
        <f>IF(ISBLANK('ENTR3-Field'!AN203),"",'ENTR3-Field'!AN203)</f>
        <v/>
      </c>
      <c r="M1881" s="317" t="str">
        <f t="shared" si="30"/>
        <v>OK</v>
      </c>
      <c r="N1881" s="342"/>
    </row>
    <row r="1882" spans="1:14" ht="22.5" x14ac:dyDescent="0.2">
      <c r="A1882" s="316" t="s">
        <v>389</v>
      </c>
      <c r="B1882" s="316" t="s">
        <v>5038</v>
      </c>
      <c r="C1882" s="316" t="s">
        <v>215</v>
      </c>
      <c r="D1882" s="318" t="s">
        <v>5039</v>
      </c>
      <c r="E1882" s="321" t="s">
        <v>184</v>
      </c>
      <c r="F1882" s="316" t="s">
        <v>215</v>
      </c>
      <c r="G1882" s="318" t="s">
        <v>5040</v>
      </c>
      <c r="H1882" s="316" t="str">
        <f>IF(OR(AND('ENTR3-Field'!AM86="",'ENTR3-Field'!AN86=""),AND('ENTR3-Field'!AM145="",'ENTR3-Field'!AN145=""),AND('ENTR3-Field'!AN86="K",'ENTR3-Field'!AN145="K"),OR('ENTR3-Field'!AN86="O",'ENTR3-Field'!AN145="O")),"",SUM('ENTR3-Field'!AM86,'ENTR3-Field'!AM145))</f>
        <v/>
      </c>
      <c r="I1882" s="316" t="str">
        <f>IF(AND(OR(AND('ENTR3-Field'!AN86="O",'ENTR3-Field'!AN145="O"),AND('ENTR3-Field'!AN86="K",'ENTR3-Field'!AN145="K")),SUM('ENTR3-Field'!AM86,'ENTR3-Field'!AM145)=0,ISNUMBER('ENTR3-Field'!AM204)),"",IF(OR('ENTR3-Field'!AN86="O",'ENTR3-Field'!AN145="O"),"O",IF(AND('ENTR3-Field'!AN86='ENTR3-Field'!AN145,OR('ENTR3-Field'!AN86="K",'ENTR3-Field'!AN86="W",'ENTR3-Field'!AN86="M")), UPPER('ENTR3-Field'!AN86),"")))</f>
        <v/>
      </c>
      <c r="J1882" s="321" t="s">
        <v>184</v>
      </c>
      <c r="K1882" s="322" t="str">
        <f>IF(AND(ISBLANK('ENTR3-Field'!AM204),$L$1882&lt;&gt;"M"),"",'ENTR3-Field'!AM204)</f>
        <v/>
      </c>
      <c r="L1882" s="316" t="str">
        <f>IF(ISBLANK('ENTR3-Field'!AN204),"",'ENTR3-Field'!AN204)</f>
        <v/>
      </c>
      <c r="M1882" s="317" t="str">
        <f t="shared" si="30"/>
        <v>OK</v>
      </c>
      <c r="N1882" s="342"/>
    </row>
    <row r="1883" spans="1:14" ht="22.5" x14ac:dyDescent="0.2">
      <c r="A1883" s="316" t="s">
        <v>389</v>
      </c>
      <c r="B1883" s="316" t="s">
        <v>5041</v>
      </c>
      <c r="C1883" s="316" t="s">
        <v>215</v>
      </c>
      <c r="D1883" s="318" t="s">
        <v>5042</v>
      </c>
      <c r="E1883" s="321" t="s">
        <v>184</v>
      </c>
      <c r="F1883" s="316" t="s">
        <v>215</v>
      </c>
      <c r="G1883" s="318" t="s">
        <v>5043</v>
      </c>
      <c r="H1883" s="316" t="str">
        <f>IF(OR(AND('ENTR3-Field'!AM87="",'ENTR3-Field'!AN87=""),AND('ENTR3-Field'!AM146="",'ENTR3-Field'!AN146=""),AND('ENTR3-Field'!AN87="K",'ENTR3-Field'!AN146="K"),OR('ENTR3-Field'!AN87="O",'ENTR3-Field'!AN146="O")),"",SUM('ENTR3-Field'!AM87,'ENTR3-Field'!AM146))</f>
        <v/>
      </c>
      <c r="I1883" s="316" t="str">
        <f>IF(AND(OR(AND('ENTR3-Field'!AN87="O",'ENTR3-Field'!AN146="O"),AND('ENTR3-Field'!AN87="K",'ENTR3-Field'!AN146="K")),SUM('ENTR3-Field'!AM87,'ENTR3-Field'!AM146)=0,ISNUMBER('ENTR3-Field'!AM205)),"",IF(OR('ENTR3-Field'!AN87="O",'ENTR3-Field'!AN146="O"),"O",IF(AND('ENTR3-Field'!AN87='ENTR3-Field'!AN146,OR('ENTR3-Field'!AN87="K",'ENTR3-Field'!AN87="W",'ENTR3-Field'!AN87="M")), UPPER('ENTR3-Field'!AN87),"")))</f>
        <v/>
      </c>
      <c r="J1883" s="321" t="s">
        <v>184</v>
      </c>
      <c r="K1883" s="322" t="str">
        <f>IF(AND(ISBLANK('ENTR3-Field'!AM205),$L$1883&lt;&gt;"M"),"",'ENTR3-Field'!AM205)</f>
        <v/>
      </c>
      <c r="L1883" s="316" t="str">
        <f>IF(ISBLANK('ENTR3-Field'!AN205),"",'ENTR3-Field'!AN205)</f>
        <v/>
      </c>
      <c r="M1883" s="317" t="str">
        <f t="shared" si="30"/>
        <v>OK</v>
      </c>
      <c r="N1883" s="342"/>
    </row>
    <row r="1884" spans="1:14" ht="22.5" x14ac:dyDescent="0.2">
      <c r="A1884" s="316" t="s">
        <v>389</v>
      </c>
      <c r="B1884" s="316" t="s">
        <v>5044</v>
      </c>
      <c r="C1884" s="316" t="s">
        <v>215</v>
      </c>
      <c r="D1884" s="318" t="s">
        <v>5045</v>
      </c>
      <c r="E1884" s="321" t="s">
        <v>184</v>
      </c>
      <c r="F1884" s="316" t="s">
        <v>215</v>
      </c>
      <c r="G1884" s="318" t="s">
        <v>5046</v>
      </c>
      <c r="H1884" s="316" t="str">
        <f>IF(OR(AND('ENTR3-Field'!AM88="",'ENTR3-Field'!AN88=""),AND('ENTR3-Field'!AM147="",'ENTR3-Field'!AN147=""),AND('ENTR3-Field'!AN88="K",'ENTR3-Field'!AN147="K"),OR('ENTR3-Field'!AN88="O",'ENTR3-Field'!AN147="O")),"",SUM('ENTR3-Field'!AM88,'ENTR3-Field'!AM147))</f>
        <v/>
      </c>
      <c r="I1884" s="316" t="str">
        <f>IF(AND(OR(AND('ENTR3-Field'!AN88="O",'ENTR3-Field'!AN147="O"),AND('ENTR3-Field'!AN88="K",'ENTR3-Field'!AN147="K")),SUM('ENTR3-Field'!AM88,'ENTR3-Field'!AM147)=0,ISNUMBER('ENTR3-Field'!AM206)),"",IF(OR('ENTR3-Field'!AN88="O",'ENTR3-Field'!AN147="O"),"O",IF(AND('ENTR3-Field'!AN88='ENTR3-Field'!AN147,OR('ENTR3-Field'!AN88="K",'ENTR3-Field'!AN88="W",'ENTR3-Field'!AN88="M")), UPPER('ENTR3-Field'!AN88),"")))</f>
        <v/>
      </c>
      <c r="J1884" s="321" t="s">
        <v>184</v>
      </c>
      <c r="K1884" s="322" t="str">
        <f>IF(AND(ISBLANK('ENTR3-Field'!AM206),$L$1884&lt;&gt;"M"),"",'ENTR3-Field'!AM206)</f>
        <v/>
      </c>
      <c r="L1884" s="316" t="str">
        <f>IF(ISBLANK('ENTR3-Field'!AN206),"",'ENTR3-Field'!AN206)</f>
        <v/>
      </c>
      <c r="M1884" s="317" t="str">
        <f t="shared" si="30"/>
        <v>OK</v>
      </c>
      <c r="N1884" s="342"/>
    </row>
    <row r="1885" spans="1:14" ht="22.5" x14ac:dyDescent="0.2">
      <c r="A1885" s="316" t="s">
        <v>389</v>
      </c>
      <c r="B1885" s="316" t="s">
        <v>5047</v>
      </c>
      <c r="C1885" s="316" t="s">
        <v>215</v>
      </c>
      <c r="D1885" s="318" t="s">
        <v>5048</v>
      </c>
      <c r="E1885" s="321" t="s">
        <v>184</v>
      </c>
      <c r="F1885" s="316" t="s">
        <v>215</v>
      </c>
      <c r="G1885" s="318" t="s">
        <v>5049</v>
      </c>
      <c r="H1885" s="316" t="str">
        <f>IF(OR(SUMPRODUCT(--('ENTR3-Field'!AM209:'ENTR3-Field'!AM220=""),--('ENTR3-Field'!AN209:'ENTR3-Field'!AN220=""))&gt;0,COUNTIF('ENTR3-Field'!AN209:'ENTR3-Field'!AN220,"O")&gt;0, COUNTIF('ENTR3-Field'!AN209:'ENTR3-Field'!AN220,"K")=12),"",SUM('ENTR3-Field'!AM209:'ENTR3-Field'!AM220))</f>
        <v/>
      </c>
      <c r="I1885" s="316" t="str">
        <f xml:space="preserve"> IF(AND(OR(COUNTIF('ENTR3-Field'!AN209:'ENTR3-Field'!AN220,"O")=12,COUNTIF('ENTR3-Field'!AN209:'ENTR3-Field'!AN220,"K")=12),SUM('ENTR3-Field'!AM209:'ENTR3-Field'!AM220)=0,ISNUMBER('ENTR3-Field'!AM221)),"",IF(COUNTIF('ENTR3-Field'!AN209:'ENTR3-Field'!AN220,"O")&gt;0,"O", IF(AND(COUNTIF('ENTR3-Field'!AN209:'ENTR3-Field'!AN220,'ENTR3-Field'!AN209)=12,OR('ENTR3-Field'!AN209="K",'ENTR3-Field'!AN209="W",'ENTR3-Field'!AN209="M")),UPPER('ENTR3-Field'!AN209),"")))</f>
        <v/>
      </c>
      <c r="J1885" s="321" t="s">
        <v>184</v>
      </c>
      <c r="K1885" s="322" t="str">
        <f>IF(AND(ISBLANK('ENTR3-Field'!AM221),$L$1885&lt;&gt;"M"),"",'ENTR3-Field'!AM221)</f>
        <v/>
      </c>
      <c r="L1885" s="316" t="str">
        <f>IF(ISBLANK('ENTR3-Field'!AN221),"",'ENTR3-Field'!AN221)</f>
        <v/>
      </c>
      <c r="M1885" s="317" t="str">
        <f t="shared" si="30"/>
        <v>OK</v>
      </c>
      <c r="N1885" s="342"/>
    </row>
    <row r="1886" spans="1:14" ht="22.5" x14ac:dyDescent="0.2">
      <c r="A1886" s="316" t="s">
        <v>389</v>
      </c>
      <c r="B1886" s="316" t="s">
        <v>5050</v>
      </c>
      <c r="C1886" s="316" t="s">
        <v>215</v>
      </c>
      <c r="D1886" s="318" t="s">
        <v>5051</v>
      </c>
      <c r="E1886" s="321" t="s">
        <v>184</v>
      </c>
      <c r="F1886" s="316" t="s">
        <v>215</v>
      </c>
      <c r="G1886" s="318" t="s">
        <v>5052</v>
      </c>
      <c r="H1886" s="316" t="str">
        <f>IF(OR(SUMPRODUCT(--('ENTR3-Field'!AM223:'ENTR3-Field'!AM234=""),--('ENTR3-Field'!AN223:'ENTR3-Field'!AN234=""))&gt;0,COUNTIF('ENTR3-Field'!AN223:'ENTR3-Field'!AN234,"O")&gt;0, COUNTIF('ENTR3-Field'!AN223:'ENTR3-Field'!AN234,"K")=12),"",SUM('ENTR3-Field'!AM223:'ENTR3-Field'!AM234))</f>
        <v/>
      </c>
      <c r="I1886" s="316" t="str">
        <f xml:space="preserve"> IF(AND(OR(COUNTIF('ENTR3-Field'!AN223:'ENTR3-Field'!AN234,"O")=12,COUNTIF('ENTR3-Field'!AN223:'ENTR3-Field'!AN234,"K")=12),SUM('ENTR3-Field'!AM223:'ENTR3-Field'!AM234)=0,ISNUMBER('ENTR3-Field'!AM235)),"",IF(COUNTIF('ENTR3-Field'!AN223:'ENTR3-Field'!AN234,"O")&gt;0,"O", IF(AND(COUNTIF('ENTR3-Field'!AN223:'ENTR3-Field'!AN234,'ENTR3-Field'!AN223)=12,OR('ENTR3-Field'!AN223="K",'ENTR3-Field'!AN223="W",'ENTR3-Field'!AN223="M")),UPPER('ENTR3-Field'!AN223),"")))</f>
        <v/>
      </c>
      <c r="J1886" s="321" t="s">
        <v>184</v>
      </c>
      <c r="K1886" s="322" t="str">
        <f>IF(AND(ISBLANK('ENTR3-Field'!AM235),$L$1886&lt;&gt;"M"),"",'ENTR3-Field'!AM235)</f>
        <v/>
      </c>
      <c r="L1886" s="316" t="str">
        <f>IF(ISBLANK('ENTR3-Field'!AN235),"",'ENTR3-Field'!AN235)</f>
        <v/>
      </c>
      <c r="M1886" s="317" t="str">
        <f t="shared" si="30"/>
        <v>OK</v>
      </c>
      <c r="N1886" s="342"/>
    </row>
    <row r="1887" spans="1:14" ht="22.5" x14ac:dyDescent="0.2">
      <c r="A1887" s="316" t="s">
        <v>389</v>
      </c>
      <c r="B1887" s="316" t="s">
        <v>5053</v>
      </c>
      <c r="C1887" s="316" t="s">
        <v>215</v>
      </c>
      <c r="D1887" s="318" t="s">
        <v>5054</v>
      </c>
      <c r="E1887" s="321" t="s">
        <v>184</v>
      </c>
      <c r="F1887" s="316" t="s">
        <v>215</v>
      </c>
      <c r="G1887" s="318" t="s">
        <v>5055</v>
      </c>
      <c r="H1887" s="316" t="str">
        <f>IF(OR(AND('ENTR3-Field'!AM209="",'ENTR3-Field'!AN209=""),AND('ENTR3-Field'!AM223="",'ENTR3-Field'!AN223=""),AND('ENTR3-Field'!AN209="K",'ENTR3-Field'!AN223="K"),OR('ENTR3-Field'!AN209="O",'ENTR3-Field'!AN223="O")),"",SUM('ENTR3-Field'!AM209,'ENTR3-Field'!AM223))</f>
        <v/>
      </c>
      <c r="I1887" s="316" t="str">
        <f>IF(AND(OR(AND('ENTR3-Field'!AN209="O",'ENTR3-Field'!AN223="O"),AND('ENTR3-Field'!AN209="K",'ENTR3-Field'!AN223="K")),SUM('ENTR3-Field'!AM209,'ENTR3-Field'!AM223)=0,ISNUMBER('ENTR3-Field'!AM237)),"",IF(OR('ENTR3-Field'!AN209="O",'ENTR3-Field'!AN223="O"),"O",IF(AND('ENTR3-Field'!AN209='ENTR3-Field'!AN223,OR('ENTR3-Field'!AN209="K",'ENTR3-Field'!AN209="W",'ENTR3-Field'!AN209="M")), UPPER('ENTR3-Field'!AN209),"")))</f>
        <v/>
      </c>
      <c r="J1887" s="321" t="s">
        <v>184</v>
      </c>
      <c r="K1887" s="322" t="str">
        <f>IF(AND(ISBLANK('ENTR3-Field'!AM237),$L$1887&lt;&gt;"M"),"",'ENTR3-Field'!AM237)</f>
        <v/>
      </c>
      <c r="L1887" s="316" t="str">
        <f>IF(ISBLANK('ENTR3-Field'!AN237),"",'ENTR3-Field'!AN237)</f>
        <v/>
      </c>
      <c r="M1887" s="317" t="str">
        <f t="shared" si="30"/>
        <v>OK</v>
      </c>
      <c r="N1887" s="342"/>
    </row>
    <row r="1888" spans="1:14" ht="22.5" x14ac:dyDescent="0.2">
      <c r="A1888" s="316" t="s">
        <v>389</v>
      </c>
      <c r="B1888" s="316" t="s">
        <v>5056</v>
      </c>
      <c r="C1888" s="316" t="s">
        <v>215</v>
      </c>
      <c r="D1888" s="318" t="s">
        <v>5057</v>
      </c>
      <c r="E1888" s="321" t="s">
        <v>184</v>
      </c>
      <c r="F1888" s="316" t="s">
        <v>215</v>
      </c>
      <c r="G1888" s="318" t="s">
        <v>5058</v>
      </c>
      <c r="H1888" s="316" t="str">
        <f>IF(OR(AND('ENTR3-Field'!AM210="",'ENTR3-Field'!AN210=""),AND('ENTR3-Field'!AM224="",'ENTR3-Field'!AN224=""),AND('ENTR3-Field'!AN210="K",'ENTR3-Field'!AN224="K"),OR('ENTR3-Field'!AN210="O",'ENTR3-Field'!AN224="O")),"",SUM('ENTR3-Field'!AM210,'ENTR3-Field'!AM224))</f>
        <v/>
      </c>
      <c r="I1888" s="316" t="str">
        <f>IF(AND(OR(AND('ENTR3-Field'!AN210="O",'ENTR3-Field'!AN224="O"),AND('ENTR3-Field'!AN210="K",'ENTR3-Field'!AN224="K")),SUM('ENTR3-Field'!AM210,'ENTR3-Field'!AM224)=0,ISNUMBER('ENTR3-Field'!AM238)),"",IF(OR('ENTR3-Field'!AN210="O",'ENTR3-Field'!AN224="O"),"O",IF(AND('ENTR3-Field'!AN210='ENTR3-Field'!AN224,OR('ENTR3-Field'!AN210="K",'ENTR3-Field'!AN210="W",'ENTR3-Field'!AN210="M")), UPPER('ENTR3-Field'!AN210),"")))</f>
        <v/>
      </c>
      <c r="J1888" s="321" t="s">
        <v>184</v>
      </c>
      <c r="K1888" s="322" t="str">
        <f>IF(AND(ISBLANK('ENTR3-Field'!AM238),$L$1888&lt;&gt;"M"),"",'ENTR3-Field'!AM238)</f>
        <v/>
      </c>
      <c r="L1888" s="316" t="str">
        <f>IF(ISBLANK('ENTR3-Field'!AN238),"",'ENTR3-Field'!AN238)</f>
        <v/>
      </c>
      <c r="M1888" s="317" t="str">
        <f t="shared" si="30"/>
        <v>OK</v>
      </c>
      <c r="N1888" s="342"/>
    </row>
    <row r="1889" spans="1:14" ht="22.5" x14ac:dyDescent="0.2">
      <c r="A1889" s="316" t="s">
        <v>389</v>
      </c>
      <c r="B1889" s="316" t="s">
        <v>5059</v>
      </c>
      <c r="C1889" s="316" t="s">
        <v>215</v>
      </c>
      <c r="D1889" s="318" t="s">
        <v>5060</v>
      </c>
      <c r="E1889" s="321" t="s">
        <v>184</v>
      </c>
      <c r="F1889" s="316" t="s">
        <v>215</v>
      </c>
      <c r="G1889" s="318" t="s">
        <v>5061</v>
      </c>
      <c r="H1889" s="316" t="str">
        <f>IF(OR(AND('ENTR3-Field'!AM211="",'ENTR3-Field'!AN211=""),AND('ENTR3-Field'!AM225="",'ENTR3-Field'!AN225=""),AND('ENTR3-Field'!AN211="K",'ENTR3-Field'!AN225="K"),OR('ENTR3-Field'!AN211="O",'ENTR3-Field'!AN225="O")),"",SUM('ENTR3-Field'!AM211,'ENTR3-Field'!AM225))</f>
        <v/>
      </c>
      <c r="I1889" s="316" t="str">
        <f>IF(AND(OR(AND('ENTR3-Field'!AN211="O",'ENTR3-Field'!AN225="O"),AND('ENTR3-Field'!AN211="K",'ENTR3-Field'!AN225="K")),SUM('ENTR3-Field'!AM211,'ENTR3-Field'!AM225)=0,ISNUMBER('ENTR3-Field'!AM239)),"",IF(OR('ENTR3-Field'!AN211="O",'ENTR3-Field'!AN225="O"),"O",IF(AND('ENTR3-Field'!AN211='ENTR3-Field'!AN225,OR('ENTR3-Field'!AN211="K",'ENTR3-Field'!AN211="W",'ENTR3-Field'!AN211="M")), UPPER('ENTR3-Field'!AN211),"")))</f>
        <v/>
      </c>
      <c r="J1889" s="321" t="s">
        <v>184</v>
      </c>
      <c r="K1889" s="322" t="str">
        <f>IF(AND(ISBLANK('ENTR3-Field'!AM239),$L$1889&lt;&gt;"M"),"",'ENTR3-Field'!AM239)</f>
        <v/>
      </c>
      <c r="L1889" s="316" t="str">
        <f>IF(ISBLANK('ENTR3-Field'!AN239),"",'ENTR3-Field'!AN239)</f>
        <v/>
      </c>
      <c r="M1889" s="317" t="str">
        <f t="shared" si="30"/>
        <v>OK</v>
      </c>
      <c r="N1889" s="342"/>
    </row>
    <row r="1890" spans="1:14" ht="22.5" x14ac:dyDescent="0.2">
      <c r="A1890" s="316" t="s">
        <v>389</v>
      </c>
      <c r="B1890" s="316" t="s">
        <v>5062</v>
      </c>
      <c r="C1890" s="316" t="s">
        <v>215</v>
      </c>
      <c r="D1890" s="318" t="s">
        <v>5063</v>
      </c>
      <c r="E1890" s="321" t="s">
        <v>184</v>
      </c>
      <c r="F1890" s="316" t="s">
        <v>215</v>
      </c>
      <c r="G1890" s="318" t="s">
        <v>5064</v>
      </c>
      <c r="H1890" s="316" t="str">
        <f>IF(OR(AND('ENTR3-Field'!AM212="",'ENTR3-Field'!AN212=""),AND('ENTR3-Field'!AM226="",'ENTR3-Field'!AN226=""),AND('ENTR3-Field'!AN212="K",'ENTR3-Field'!AN226="K"),OR('ENTR3-Field'!AN212="O",'ENTR3-Field'!AN226="O")),"",SUM('ENTR3-Field'!AM212,'ENTR3-Field'!AM226))</f>
        <v/>
      </c>
      <c r="I1890" s="316" t="str">
        <f>IF(AND(OR(AND('ENTR3-Field'!AN212="O",'ENTR3-Field'!AN226="O"),AND('ENTR3-Field'!AN212="K",'ENTR3-Field'!AN226="K")),SUM('ENTR3-Field'!AM212,'ENTR3-Field'!AM226)=0,ISNUMBER('ENTR3-Field'!AM240)),"",IF(OR('ENTR3-Field'!AN212="O",'ENTR3-Field'!AN226="O"),"O",IF(AND('ENTR3-Field'!AN212='ENTR3-Field'!AN226,OR('ENTR3-Field'!AN212="K",'ENTR3-Field'!AN212="W",'ENTR3-Field'!AN212="M")), UPPER('ENTR3-Field'!AN212),"")))</f>
        <v/>
      </c>
      <c r="J1890" s="321" t="s">
        <v>184</v>
      </c>
      <c r="K1890" s="322" t="str">
        <f>IF(AND(ISBLANK('ENTR3-Field'!AM240),$L$1890&lt;&gt;"M"),"",'ENTR3-Field'!AM240)</f>
        <v/>
      </c>
      <c r="L1890" s="316" t="str">
        <f>IF(ISBLANK('ENTR3-Field'!AN240),"",'ENTR3-Field'!AN240)</f>
        <v/>
      </c>
      <c r="M1890" s="317" t="str">
        <f t="shared" si="30"/>
        <v>OK</v>
      </c>
      <c r="N1890" s="342"/>
    </row>
    <row r="1891" spans="1:14" ht="22.5" x14ac:dyDescent="0.2">
      <c r="A1891" s="316" t="s">
        <v>389</v>
      </c>
      <c r="B1891" s="316" t="s">
        <v>5065</v>
      </c>
      <c r="C1891" s="316" t="s">
        <v>215</v>
      </c>
      <c r="D1891" s="318" t="s">
        <v>5066</v>
      </c>
      <c r="E1891" s="321" t="s">
        <v>184</v>
      </c>
      <c r="F1891" s="316" t="s">
        <v>215</v>
      </c>
      <c r="G1891" s="318" t="s">
        <v>5067</v>
      </c>
      <c r="H1891" s="316" t="str">
        <f>IF(OR(AND('ENTR3-Field'!AM213="",'ENTR3-Field'!AN213=""),AND('ENTR3-Field'!AM227="",'ENTR3-Field'!AN227=""),AND('ENTR3-Field'!AN213="K",'ENTR3-Field'!AN227="K"),OR('ENTR3-Field'!AN213="O",'ENTR3-Field'!AN227="O")),"",SUM('ENTR3-Field'!AM213,'ENTR3-Field'!AM227))</f>
        <v/>
      </c>
      <c r="I1891" s="316" t="str">
        <f>IF(AND(OR(AND('ENTR3-Field'!AN213="O",'ENTR3-Field'!AN227="O"),AND('ENTR3-Field'!AN213="K",'ENTR3-Field'!AN227="K")),SUM('ENTR3-Field'!AM213,'ENTR3-Field'!AM227)=0,ISNUMBER('ENTR3-Field'!AM241)),"",IF(OR('ENTR3-Field'!AN213="O",'ENTR3-Field'!AN227="O"),"O",IF(AND('ENTR3-Field'!AN213='ENTR3-Field'!AN227,OR('ENTR3-Field'!AN213="K",'ENTR3-Field'!AN213="W",'ENTR3-Field'!AN213="M")), UPPER('ENTR3-Field'!AN213),"")))</f>
        <v/>
      </c>
      <c r="J1891" s="321" t="s">
        <v>184</v>
      </c>
      <c r="K1891" s="322" t="str">
        <f>IF(AND(ISBLANK('ENTR3-Field'!AM241),$L$1891&lt;&gt;"M"),"",'ENTR3-Field'!AM241)</f>
        <v/>
      </c>
      <c r="L1891" s="316" t="str">
        <f>IF(ISBLANK('ENTR3-Field'!AN241),"",'ENTR3-Field'!AN241)</f>
        <v/>
      </c>
      <c r="M1891" s="317" t="str">
        <f t="shared" si="30"/>
        <v>OK</v>
      </c>
      <c r="N1891" s="342"/>
    </row>
    <row r="1892" spans="1:14" ht="22.5" x14ac:dyDescent="0.2">
      <c r="A1892" s="316" t="s">
        <v>389</v>
      </c>
      <c r="B1892" s="316" t="s">
        <v>5068</v>
      </c>
      <c r="C1892" s="316" t="s">
        <v>215</v>
      </c>
      <c r="D1892" s="318" t="s">
        <v>5069</v>
      </c>
      <c r="E1892" s="321" t="s">
        <v>184</v>
      </c>
      <c r="F1892" s="316" t="s">
        <v>215</v>
      </c>
      <c r="G1892" s="318" t="s">
        <v>5070</v>
      </c>
      <c r="H1892" s="316" t="str">
        <f>IF(OR(AND('ENTR3-Field'!AM214="",'ENTR3-Field'!AN214=""),AND('ENTR3-Field'!AM228="",'ENTR3-Field'!AN228=""),AND('ENTR3-Field'!AN214="K",'ENTR3-Field'!AN228="K"),OR('ENTR3-Field'!AN214="O",'ENTR3-Field'!AN228="O")),"",SUM('ENTR3-Field'!AM214,'ENTR3-Field'!AM228))</f>
        <v/>
      </c>
      <c r="I1892" s="316" t="str">
        <f>IF(AND(OR(AND('ENTR3-Field'!AN214="O",'ENTR3-Field'!AN228="O"),AND('ENTR3-Field'!AN214="K",'ENTR3-Field'!AN228="K")),SUM('ENTR3-Field'!AM214,'ENTR3-Field'!AM228)=0,ISNUMBER('ENTR3-Field'!AM242)),"",IF(OR('ENTR3-Field'!AN214="O",'ENTR3-Field'!AN228="O"),"O",IF(AND('ENTR3-Field'!AN214='ENTR3-Field'!AN228,OR('ENTR3-Field'!AN214="K",'ENTR3-Field'!AN214="W",'ENTR3-Field'!AN214="M")), UPPER('ENTR3-Field'!AN214),"")))</f>
        <v/>
      </c>
      <c r="J1892" s="321" t="s">
        <v>184</v>
      </c>
      <c r="K1892" s="322" t="str">
        <f>IF(AND(ISBLANK('ENTR3-Field'!AM242),$L$1892&lt;&gt;"M"),"",'ENTR3-Field'!AM242)</f>
        <v/>
      </c>
      <c r="L1892" s="316" t="str">
        <f>IF(ISBLANK('ENTR3-Field'!AN242),"",'ENTR3-Field'!AN242)</f>
        <v/>
      </c>
      <c r="M1892" s="317" t="str">
        <f t="shared" si="30"/>
        <v>OK</v>
      </c>
      <c r="N1892" s="342"/>
    </row>
    <row r="1893" spans="1:14" ht="22.5" x14ac:dyDescent="0.2">
      <c r="A1893" s="316" t="s">
        <v>389</v>
      </c>
      <c r="B1893" s="316" t="s">
        <v>5071</v>
      </c>
      <c r="C1893" s="316" t="s">
        <v>215</v>
      </c>
      <c r="D1893" s="318" t="s">
        <v>5072</v>
      </c>
      <c r="E1893" s="321" t="s">
        <v>184</v>
      </c>
      <c r="F1893" s="316" t="s">
        <v>215</v>
      </c>
      <c r="G1893" s="318" t="s">
        <v>5073</v>
      </c>
      <c r="H1893" s="316" t="str">
        <f>IF(OR(AND('ENTR3-Field'!AM215="",'ENTR3-Field'!AN215=""),AND('ENTR3-Field'!AM229="",'ENTR3-Field'!AN229=""),AND('ENTR3-Field'!AN215="K",'ENTR3-Field'!AN229="K"),OR('ENTR3-Field'!AN215="O",'ENTR3-Field'!AN229="O")),"",SUM('ENTR3-Field'!AM215,'ENTR3-Field'!AM229))</f>
        <v/>
      </c>
      <c r="I1893" s="316" t="str">
        <f>IF(AND(OR(AND('ENTR3-Field'!AN215="O",'ENTR3-Field'!AN229="O"),AND('ENTR3-Field'!AN215="K",'ENTR3-Field'!AN229="K")),SUM('ENTR3-Field'!AM215,'ENTR3-Field'!AM229)=0,ISNUMBER('ENTR3-Field'!AM243)),"",IF(OR('ENTR3-Field'!AN215="O",'ENTR3-Field'!AN229="O"),"O",IF(AND('ENTR3-Field'!AN215='ENTR3-Field'!AN229,OR('ENTR3-Field'!AN215="K",'ENTR3-Field'!AN215="W",'ENTR3-Field'!AN215="M")), UPPER('ENTR3-Field'!AN215),"")))</f>
        <v/>
      </c>
      <c r="J1893" s="321" t="s">
        <v>184</v>
      </c>
      <c r="K1893" s="322" t="str">
        <f>IF(AND(ISBLANK('ENTR3-Field'!AM243),$L$1893&lt;&gt;"M"),"",'ENTR3-Field'!AM243)</f>
        <v/>
      </c>
      <c r="L1893" s="316" t="str">
        <f>IF(ISBLANK('ENTR3-Field'!AN243),"",'ENTR3-Field'!AN243)</f>
        <v/>
      </c>
      <c r="M1893" s="317" t="str">
        <f t="shared" si="30"/>
        <v>OK</v>
      </c>
      <c r="N1893" s="342"/>
    </row>
    <row r="1894" spans="1:14" ht="22.5" x14ac:dyDescent="0.2">
      <c r="A1894" s="316" t="s">
        <v>389</v>
      </c>
      <c r="B1894" s="316" t="s">
        <v>5074</v>
      </c>
      <c r="C1894" s="316" t="s">
        <v>215</v>
      </c>
      <c r="D1894" s="318" t="s">
        <v>5075</v>
      </c>
      <c r="E1894" s="321" t="s">
        <v>184</v>
      </c>
      <c r="F1894" s="316" t="s">
        <v>215</v>
      </c>
      <c r="G1894" s="318" t="s">
        <v>5076</v>
      </c>
      <c r="H1894" s="316" t="str">
        <f>IF(OR(AND('ENTR3-Field'!AM216="",'ENTR3-Field'!AN216=""),AND('ENTR3-Field'!AM230="",'ENTR3-Field'!AN230=""),AND('ENTR3-Field'!AN216="K",'ENTR3-Field'!AN230="K"),OR('ENTR3-Field'!AN216="O",'ENTR3-Field'!AN230="O")),"",SUM('ENTR3-Field'!AM216,'ENTR3-Field'!AM230))</f>
        <v/>
      </c>
      <c r="I1894" s="316" t="str">
        <f>IF(AND(OR(AND('ENTR3-Field'!AN216="O",'ENTR3-Field'!AN230="O"),AND('ENTR3-Field'!AN216="K",'ENTR3-Field'!AN230="K")),SUM('ENTR3-Field'!AM216,'ENTR3-Field'!AM230)=0,ISNUMBER('ENTR3-Field'!AM244)),"",IF(OR('ENTR3-Field'!AN216="O",'ENTR3-Field'!AN230="O"),"O",IF(AND('ENTR3-Field'!AN216='ENTR3-Field'!AN230,OR('ENTR3-Field'!AN216="K",'ENTR3-Field'!AN216="W",'ENTR3-Field'!AN216="M")), UPPER('ENTR3-Field'!AN216),"")))</f>
        <v/>
      </c>
      <c r="J1894" s="321" t="s">
        <v>184</v>
      </c>
      <c r="K1894" s="322" t="str">
        <f>IF(AND(ISBLANK('ENTR3-Field'!AM244),$L$1894&lt;&gt;"M"),"",'ENTR3-Field'!AM244)</f>
        <v/>
      </c>
      <c r="L1894" s="316" t="str">
        <f>IF(ISBLANK('ENTR3-Field'!AN244),"",'ENTR3-Field'!AN244)</f>
        <v/>
      </c>
      <c r="M1894" s="317" t="str">
        <f t="shared" si="30"/>
        <v>OK</v>
      </c>
      <c r="N1894" s="342"/>
    </row>
    <row r="1895" spans="1:14" ht="22.5" x14ac:dyDescent="0.2">
      <c r="A1895" s="316" t="s">
        <v>389</v>
      </c>
      <c r="B1895" s="316" t="s">
        <v>5077</v>
      </c>
      <c r="C1895" s="316" t="s">
        <v>215</v>
      </c>
      <c r="D1895" s="318" t="s">
        <v>5078</v>
      </c>
      <c r="E1895" s="321" t="s">
        <v>184</v>
      </c>
      <c r="F1895" s="316" t="s">
        <v>215</v>
      </c>
      <c r="G1895" s="318" t="s">
        <v>5079</v>
      </c>
      <c r="H1895" s="316" t="str">
        <f>IF(OR(AND('ENTR3-Field'!AM217="",'ENTR3-Field'!AN217=""),AND('ENTR3-Field'!AM231="",'ENTR3-Field'!AN231=""),AND('ENTR3-Field'!AN217="K",'ENTR3-Field'!AN231="K"),OR('ENTR3-Field'!AN217="O",'ENTR3-Field'!AN231="O")),"",SUM('ENTR3-Field'!AM217,'ENTR3-Field'!AM231))</f>
        <v/>
      </c>
      <c r="I1895" s="316" t="str">
        <f>IF(AND(OR(AND('ENTR3-Field'!AN217="O",'ENTR3-Field'!AN231="O"),AND('ENTR3-Field'!AN217="K",'ENTR3-Field'!AN231="K")),SUM('ENTR3-Field'!AM217,'ENTR3-Field'!AM231)=0,ISNUMBER('ENTR3-Field'!AM245)),"",IF(OR('ENTR3-Field'!AN217="O",'ENTR3-Field'!AN231="O"),"O",IF(AND('ENTR3-Field'!AN217='ENTR3-Field'!AN231,OR('ENTR3-Field'!AN217="K",'ENTR3-Field'!AN217="W",'ENTR3-Field'!AN217="M")), UPPER('ENTR3-Field'!AN217),"")))</f>
        <v/>
      </c>
      <c r="J1895" s="321" t="s">
        <v>184</v>
      </c>
      <c r="K1895" s="322" t="str">
        <f>IF(AND(ISBLANK('ENTR3-Field'!AM245),$L$1895&lt;&gt;"M"),"",'ENTR3-Field'!AM245)</f>
        <v/>
      </c>
      <c r="L1895" s="316" t="str">
        <f>IF(ISBLANK('ENTR3-Field'!AN245),"",'ENTR3-Field'!AN245)</f>
        <v/>
      </c>
      <c r="M1895" s="317" t="str">
        <f t="shared" si="30"/>
        <v>OK</v>
      </c>
      <c r="N1895" s="342"/>
    </row>
    <row r="1896" spans="1:14" ht="22.5" x14ac:dyDescent="0.2">
      <c r="A1896" s="316" t="s">
        <v>389</v>
      </c>
      <c r="B1896" s="316" t="s">
        <v>5080</v>
      </c>
      <c r="C1896" s="316" t="s">
        <v>215</v>
      </c>
      <c r="D1896" s="318" t="s">
        <v>5081</v>
      </c>
      <c r="E1896" s="321" t="s">
        <v>184</v>
      </c>
      <c r="F1896" s="316" t="s">
        <v>215</v>
      </c>
      <c r="G1896" s="318" t="s">
        <v>5082</v>
      </c>
      <c r="H1896" s="316" t="str">
        <f>IF(OR(AND('ENTR3-Field'!AM218="",'ENTR3-Field'!AN218=""),AND('ENTR3-Field'!AM232="",'ENTR3-Field'!AN232=""),AND('ENTR3-Field'!AN218="K",'ENTR3-Field'!AN232="K"),OR('ENTR3-Field'!AN218="O",'ENTR3-Field'!AN232="O")),"",SUM('ENTR3-Field'!AM218,'ENTR3-Field'!AM232))</f>
        <v/>
      </c>
      <c r="I1896" s="316" t="str">
        <f>IF(AND(OR(AND('ENTR3-Field'!AN218="O",'ENTR3-Field'!AN232="O"),AND('ENTR3-Field'!AN218="K",'ENTR3-Field'!AN232="K")),SUM('ENTR3-Field'!AM218,'ENTR3-Field'!AM232)=0,ISNUMBER('ENTR3-Field'!AM246)),"",IF(OR('ENTR3-Field'!AN218="O",'ENTR3-Field'!AN232="O"),"O",IF(AND('ENTR3-Field'!AN218='ENTR3-Field'!AN232,OR('ENTR3-Field'!AN218="K",'ENTR3-Field'!AN218="W",'ENTR3-Field'!AN218="M")), UPPER('ENTR3-Field'!AN218),"")))</f>
        <v/>
      </c>
      <c r="J1896" s="321" t="s">
        <v>184</v>
      </c>
      <c r="K1896" s="322" t="str">
        <f>IF(AND(ISBLANK('ENTR3-Field'!AM246),$L$1896&lt;&gt;"M"),"",'ENTR3-Field'!AM246)</f>
        <v/>
      </c>
      <c r="L1896" s="316" t="str">
        <f>IF(ISBLANK('ENTR3-Field'!AN246),"",'ENTR3-Field'!AN246)</f>
        <v/>
      </c>
      <c r="M1896" s="317" t="str">
        <f t="shared" si="30"/>
        <v>OK</v>
      </c>
      <c r="N1896" s="342"/>
    </row>
    <row r="1897" spans="1:14" ht="22.5" x14ac:dyDescent="0.2">
      <c r="A1897" s="316" t="s">
        <v>389</v>
      </c>
      <c r="B1897" s="316" t="s">
        <v>5083</v>
      </c>
      <c r="C1897" s="316" t="s">
        <v>215</v>
      </c>
      <c r="D1897" s="318" t="s">
        <v>5084</v>
      </c>
      <c r="E1897" s="321" t="s">
        <v>184</v>
      </c>
      <c r="F1897" s="316" t="s">
        <v>215</v>
      </c>
      <c r="G1897" s="318" t="s">
        <v>5085</v>
      </c>
      <c r="H1897" s="316" t="str">
        <f>IF(OR(AND('ENTR3-Field'!AM219="",'ENTR3-Field'!AN219=""),AND('ENTR3-Field'!AM233="",'ENTR3-Field'!AN233=""),AND('ENTR3-Field'!AN219="K",'ENTR3-Field'!AN233="K"),OR('ENTR3-Field'!AN219="O",'ENTR3-Field'!AN233="O")),"",SUM('ENTR3-Field'!AM219,'ENTR3-Field'!AM233))</f>
        <v/>
      </c>
      <c r="I1897" s="316" t="str">
        <f>IF(AND(OR(AND('ENTR3-Field'!AN219="O",'ENTR3-Field'!AN233="O"),AND('ENTR3-Field'!AN219="K",'ENTR3-Field'!AN233="K")),SUM('ENTR3-Field'!AM219,'ENTR3-Field'!AM233)=0,ISNUMBER('ENTR3-Field'!AM247)),"",IF(OR('ENTR3-Field'!AN219="O",'ENTR3-Field'!AN233="O"),"O",IF(AND('ENTR3-Field'!AN219='ENTR3-Field'!AN233,OR('ENTR3-Field'!AN219="K",'ENTR3-Field'!AN219="W",'ENTR3-Field'!AN219="M")), UPPER('ENTR3-Field'!AN219),"")))</f>
        <v/>
      </c>
      <c r="J1897" s="321" t="s">
        <v>184</v>
      </c>
      <c r="K1897" s="322" t="str">
        <f>IF(AND(ISBLANK('ENTR3-Field'!AM247),$L$1897&lt;&gt;"M"),"",'ENTR3-Field'!AM247)</f>
        <v/>
      </c>
      <c r="L1897" s="316" t="str">
        <f>IF(ISBLANK('ENTR3-Field'!AN247),"",'ENTR3-Field'!AN247)</f>
        <v/>
      </c>
      <c r="M1897" s="317" t="str">
        <f t="shared" si="30"/>
        <v>OK</v>
      </c>
      <c r="N1897" s="342"/>
    </row>
    <row r="1898" spans="1:14" ht="22.5" x14ac:dyDescent="0.2">
      <c r="A1898" s="316" t="s">
        <v>389</v>
      </c>
      <c r="B1898" s="316" t="s">
        <v>5086</v>
      </c>
      <c r="C1898" s="316" t="s">
        <v>215</v>
      </c>
      <c r="D1898" s="318" t="s">
        <v>5087</v>
      </c>
      <c r="E1898" s="321" t="s">
        <v>184</v>
      </c>
      <c r="F1898" s="316" t="s">
        <v>215</v>
      </c>
      <c r="G1898" s="318" t="s">
        <v>5088</v>
      </c>
      <c r="H1898" s="316" t="str">
        <f>IF(OR(AND('ENTR3-Field'!AM220="",'ENTR3-Field'!AN220=""),AND('ENTR3-Field'!AM234="",'ENTR3-Field'!AN234=""),AND('ENTR3-Field'!AN220="K",'ENTR3-Field'!AN234="K"),OR('ENTR3-Field'!AN220="O",'ENTR3-Field'!AN234="O")),"",SUM('ENTR3-Field'!AM220,'ENTR3-Field'!AM234))</f>
        <v/>
      </c>
      <c r="I1898" s="316" t="str">
        <f>IF(AND(OR(AND('ENTR3-Field'!AN220="O",'ENTR3-Field'!AN234="O"),AND('ENTR3-Field'!AN220="K",'ENTR3-Field'!AN234="K")),SUM('ENTR3-Field'!AM220,'ENTR3-Field'!AM234)=0,ISNUMBER('ENTR3-Field'!AM248)),"",IF(OR('ENTR3-Field'!AN220="O",'ENTR3-Field'!AN234="O"),"O",IF(AND('ENTR3-Field'!AN220='ENTR3-Field'!AN234,OR('ENTR3-Field'!AN220="K",'ENTR3-Field'!AN220="W",'ENTR3-Field'!AN220="M")), UPPER('ENTR3-Field'!AN220),"")))</f>
        <v/>
      </c>
      <c r="J1898" s="321" t="s">
        <v>184</v>
      </c>
      <c r="K1898" s="322" t="str">
        <f>IF(AND(ISBLANK('ENTR3-Field'!AM248),$L$1898&lt;&gt;"M"),"",'ENTR3-Field'!AM248)</f>
        <v/>
      </c>
      <c r="L1898" s="316" t="str">
        <f>IF(ISBLANK('ENTR3-Field'!AN248),"",'ENTR3-Field'!AN248)</f>
        <v/>
      </c>
      <c r="M1898" s="317" t="str">
        <f t="shared" si="30"/>
        <v>OK</v>
      </c>
      <c r="N1898" s="342"/>
    </row>
    <row r="1899" spans="1:14" ht="22.5" x14ac:dyDescent="0.2">
      <c r="A1899" s="316" t="s">
        <v>389</v>
      </c>
      <c r="B1899" s="316" t="s">
        <v>5089</v>
      </c>
      <c r="C1899" s="316" t="s">
        <v>215</v>
      </c>
      <c r="D1899" s="318" t="s">
        <v>5090</v>
      </c>
      <c r="E1899" s="321" t="s">
        <v>184</v>
      </c>
      <c r="F1899" s="316" t="s">
        <v>215</v>
      </c>
      <c r="G1899" s="318" t="s">
        <v>5091</v>
      </c>
      <c r="H1899" s="316" t="str">
        <f>IF(OR(AND('ENTR3-Field'!AM221="",'ENTR3-Field'!AN221=""),AND('ENTR3-Field'!AM235="",'ENTR3-Field'!AN235=""),AND('ENTR3-Field'!AN221="K",'ENTR3-Field'!AN235="K"),OR('ENTR3-Field'!AN221="O",'ENTR3-Field'!AN235="O")),"",SUM('ENTR3-Field'!AM221,'ENTR3-Field'!AM235))</f>
        <v/>
      </c>
      <c r="I1899" s="316" t="str">
        <f>IF(AND(OR(AND('ENTR3-Field'!AN221="O",'ENTR3-Field'!AN235="O"),AND('ENTR3-Field'!AN221="K",'ENTR3-Field'!AN235="K")),SUM('ENTR3-Field'!AM221,'ENTR3-Field'!AM235)=0,ISNUMBER('ENTR3-Field'!AM249)),"",IF(OR('ENTR3-Field'!AN221="O",'ENTR3-Field'!AN235="O"),"O",IF(AND('ENTR3-Field'!AN221='ENTR3-Field'!AN235,OR('ENTR3-Field'!AN221="K",'ENTR3-Field'!AN221="W",'ENTR3-Field'!AN221="M")), UPPER('ENTR3-Field'!AN221),"")))</f>
        <v/>
      </c>
      <c r="J1899" s="321" t="s">
        <v>184</v>
      </c>
      <c r="K1899" s="322" t="str">
        <f>IF(AND(ISBLANK('ENTR3-Field'!AM249),$L$1899&lt;&gt;"M"),"",'ENTR3-Field'!AM249)</f>
        <v/>
      </c>
      <c r="L1899" s="316" t="str">
        <f>IF(ISBLANK('ENTR3-Field'!AN249),"",'ENTR3-Field'!AN249)</f>
        <v/>
      </c>
      <c r="M1899" s="317" t="str">
        <f t="shared" si="30"/>
        <v>OK</v>
      </c>
      <c r="N1899" s="342"/>
    </row>
    <row r="1900" spans="1:14" x14ac:dyDescent="0.2">
      <c r="A1900" s="316" t="s">
        <v>389</v>
      </c>
      <c r="B1900" s="316" t="s">
        <v>5092</v>
      </c>
      <c r="C1900" s="316" t="s">
        <v>215</v>
      </c>
      <c r="D1900" s="318" t="s">
        <v>5093</v>
      </c>
      <c r="E1900" s="321" t="s">
        <v>184</v>
      </c>
      <c r="F1900" s="316" t="s">
        <v>215</v>
      </c>
      <c r="G1900" s="318" t="s">
        <v>1263</v>
      </c>
      <c r="H1900" s="316" t="str">
        <f>IF(OR(AND('ENTR3-Field'!AP31="",'ENTR3-Field'!AQ31=""),AND('ENTR3-Field'!AP90="",'ENTR3-Field'!AQ90=""),AND('ENTR3-Field'!AQ31="K",'ENTR3-Field'!AQ90="K"),OR('ENTR3-Field'!AQ31="O",'ENTR3-Field'!AQ90="O")),"",SUM('ENTR3-Field'!AP31,'ENTR3-Field'!AP90))</f>
        <v/>
      </c>
      <c r="I1900" s="316" t="str">
        <f>IF(AND(OR(AND('ENTR3-Field'!AQ31="O",'ENTR3-Field'!AQ90="O"),AND('ENTR3-Field'!AQ31="K",'ENTR3-Field'!AQ90="K")),SUM('ENTR3-Field'!AP31,'ENTR3-Field'!AP90)=0,ISNUMBER('ENTR3-Field'!AP149)),"",IF(OR('ENTR3-Field'!AQ31="O",'ENTR3-Field'!AQ90="O"),"O",IF(AND('ENTR3-Field'!AQ31='ENTR3-Field'!AQ90,OR('ENTR3-Field'!AQ31="K",'ENTR3-Field'!AQ31="W",'ENTR3-Field'!AQ31="M")), UPPER('ENTR3-Field'!AQ31),"")))</f>
        <v/>
      </c>
      <c r="J1900" s="321" t="s">
        <v>184</v>
      </c>
      <c r="K1900" s="322" t="str">
        <f>IF(AND(ISBLANK('ENTR3-Field'!AP149),$L$1900&lt;&gt;"M"),"",'ENTR3-Field'!AP149)</f>
        <v/>
      </c>
      <c r="L1900" s="316" t="str">
        <f>IF(ISBLANK('ENTR3-Field'!AQ149),"",'ENTR3-Field'!AQ149)</f>
        <v/>
      </c>
      <c r="M1900" s="317" t="str">
        <f t="shared" si="30"/>
        <v>OK</v>
      </c>
      <c r="N1900" s="342"/>
    </row>
    <row r="1901" spans="1:14" x14ac:dyDescent="0.2">
      <c r="A1901" s="316" t="s">
        <v>389</v>
      </c>
      <c r="B1901" s="316" t="s">
        <v>5094</v>
      </c>
      <c r="C1901" s="316" t="s">
        <v>215</v>
      </c>
      <c r="D1901" s="318" t="s">
        <v>5095</v>
      </c>
      <c r="E1901" s="321" t="s">
        <v>184</v>
      </c>
      <c r="F1901" s="316" t="s">
        <v>215</v>
      </c>
      <c r="G1901" s="318" t="s">
        <v>1266</v>
      </c>
      <c r="H1901" s="316" t="str">
        <f>IF(OR(AND('ENTR3-Field'!AP32="",'ENTR3-Field'!AQ32=""),AND('ENTR3-Field'!AP91="",'ENTR3-Field'!AQ91=""),AND('ENTR3-Field'!AQ32="K",'ENTR3-Field'!AQ91="K"),OR('ENTR3-Field'!AQ32="O",'ENTR3-Field'!AQ91="O")),"",SUM('ENTR3-Field'!AP32,'ENTR3-Field'!AP91))</f>
        <v/>
      </c>
      <c r="I1901" s="316" t="str">
        <f>IF(AND(OR(AND('ENTR3-Field'!AQ32="O",'ENTR3-Field'!AQ91="O"),AND('ENTR3-Field'!AQ32="K",'ENTR3-Field'!AQ91="K")),SUM('ENTR3-Field'!AP32,'ENTR3-Field'!AP91)=0,ISNUMBER('ENTR3-Field'!AP150)),"",IF(OR('ENTR3-Field'!AQ32="O",'ENTR3-Field'!AQ91="O"),"O",IF(AND('ENTR3-Field'!AQ32='ENTR3-Field'!AQ91,OR('ENTR3-Field'!AQ32="K",'ENTR3-Field'!AQ32="W",'ENTR3-Field'!AQ32="M")), UPPER('ENTR3-Field'!AQ32),"")))</f>
        <v/>
      </c>
      <c r="J1901" s="321" t="s">
        <v>184</v>
      </c>
      <c r="K1901" s="322" t="str">
        <f>IF(AND(ISBLANK('ENTR3-Field'!AP150),$L$1901&lt;&gt;"M"),"",'ENTR3-Field'!AP150)</f>
        <v/>
      </c>
      <c r="L1901" s="316" t="str">
        <f>IF(ISBLANK('ENTR3-Field'!AQ150),"",'ENTR3-Field'!AQ150)</f>
        <v/>
      </c>
      <c r="M1901" s="317" t="str">
        <f t="shared" si="30"/>
        <v>OK</v>
      </c>
      <c r="N1901" s="342"/>
    </row>
    <row r="1902" spans="1:14" x14ac:dyDescent="0.2">
      <c r="A1902" s="316" t="s">
        <v>389</v>
      </c>
      <c r="B1902" s="316" t="s">
        <v>5096</v>
      </c>
      <c r="C1902" s="316" t="s">
        <v>215</v>
      </c>
      <c r="D1902" s="318" t="s">
        <v>5097</v>
      </c>
      <c r="E1902" s="321" t="s">
        <v>184</v>
      </c>
      <c r="F1902" s="316" t="s">
        <v>215</v>
      </c>
      <c r="G1902" s="318" t="s">
        <v>1269</v>
      </c>
      <c r="H1902" s="316" t="str">
        <f>IF(OR(AND('ENTR3-Field'!AP33="",'ENTR3-Field'!AQ33=""),AND('ENTR3-Field'!AP92="",'ENTR3-Field'!AQ92=""),AND('ENTR3-Field'!AQ33="K",'ENTR3-Field'!AQ92="K"),OR('ENTR3-Field'!AQ33="O",'ENTR3-Field'!AQ92="O")),"",SUM('ENTR3-Field'!AP33,'ENTR3-Field'!AP92))</f>
        <v/>
      </c>
      <c r="I1902" s="316" t="str">
        <f>IF(AND(OR(AND('ENTR3-Field'!AQ33="O",'ENTR3-Field'!AQ92="O"),AND('ENTR3-Field'!AQ33="K",'ENTR3-Field'!AQ92="K")),SUM('ENTR3-Field'!AP33,'ENTR3-Field'!AP92)=0,ISNUMBER('ENTR3-Field'!AP151)),"",IF(OR('ENTR3-Field'!AQ33="O",'ENTR3-Field'!AQ92="O"),"O",IF(AND('ENTR3-Field'!AQ33='ENTR3-Field'!AQ92,OR('ENTR3-Field'!AQ33="K",'ENTR3-Field'!AQ33="W",'ENTR3-Field'!AQ33="M")), UPPER('ENTR3-Field'!AQ33),"")))</f>
        <v/>
      </c>
      <c r="J1902" s="321" t="s">
        <v>184</v>
      </c>
      <c r="K1902" s="322" t="str">
        <f>IF(AND(ISBLANK('ENTR3-Field'!AP151),$L$1902&lt;&gt;"M"),"",'ENTR3-Field'!AP151)</f>
        <v/>
      </c>
      <c r="L1902" s="316" t="str">
        <f>IF(ISBLANK('ENTR3-Field'!AQ151),"",'ENTR3-Field'!AQ151)</f>
        <v/>
      </c>
      <c r="M1902" s="317" t="str">
        <f t="shared" si="30"/>
        <v>OK</v>
      </c>
      <c r="N1902" s="342"/>
    </row>
    <row r="1903" spans="1:14" x14ac:dyDescent="0.2">
      <c r="A1903" s="316" t="s">
        <v>389</v>
      </c>
      <c r="B1903" s="316" t="s">
        <v>5098</v>
      </c>
      <c r="C1903" s="316" t="s">
        <v>215</v>
      </c>
      <c r="D1903" s="318" t="s">
        <v>5099</v>
      </c>
      <c r="E1903" s="321" t="s">
        <v>184</v>
      </c>
      <c r="F1903" s="316" t="s">
        <v>215</v>
      </c>
      <c r="G1903" s="318" t="s">
        <v>1272</v>
      </c>
      <c r="H1903" s="316" t="str">
        <f>IF(OR(AND('ENTR3-Field'!AP34="",'ENTR3-Field'!AQ34=""),AND('ENTR3-Field'!AP93="",'ENTR3-Field'!AQ93=""),AND('ENTR3-Field'!AQ34="K",'ENTR3-Field'!AQ93="K"),OR('ENTR3-Field'!AQ34="O",'ENTR3-Field'!AQ93="O")),"",SUM('ENTR3-Field'!AP34,'ENTR3-Field'!AP93))</f>
        <v/>
      </c>
      <c r="I1903" s="316" t="str">
        <f>IF(AND(OR(AND('ENTR3-Field'!AQ34="O",'ENTR3-Field'!AQ93="O"),AND('ENTR3-Field'!AQ34="K",'ENTR3-Field'!AQ93="K")),SUM('ENTR3-Field'!AP34,'ENTR3-Field'!AP93)=0,ISNUMBER('ENTR3-Field'!AP152)),"",IF(OR('ENTR3-Field'!AQ34="O",'ENTR3-Field'!AQ93="O"),"O",IF(AND('ENTR3-Field'!AQ34='ENTR3-Field'!AQ93,OR('ENTR3-Field'!AQ34="K",'ENTR3-Field'!AQ34="W",'ENTR3-Field'!AQ34="M")), UPPER('ENTR3-Field'!AQ34),"")))</f>
        <v/>
      </c>
      <c r="J1903" s="321" t="s">
        <v>184</v>
      </c>
      <c r="K1903" s="322" t="str">
        <f>IF(AND(ISBLANK('ENTR3-Field'!AP152),$L$1903&lt;&gt;"M"),"",'ENTR3-Field'!AP152)</f>
        <v/>
      </c>
      <c r="L1903" s="316" t="str">
        <f>IF(ISBLANK('ENTR3-Field'!AQ152),"",'ENTR3-Field'!AQ152)</f>
        <v/>
      </c>
      <c r="M1903" s="317" t="str">
        <f t="shared" si="30"/>
        <v>OK</v>
      </c>
      <c r="N1903" s="342"/>
    </row>
    <row r="1904" spans="1:14" x14ac:dyDescent="0.2">
      <c r="A1904" s="316" t="s">
        <v>389</v>
      </c>
      <c r="B1904" s="316" t="s">
        <v>5100</v>
      </c>
      <c r="C1904" s="316" t="s">
        <v>215</v>
      </c>
      <c r="D1904" s="318" t="s">
        <v>5101</v>
      </c>
      <c r="E1904" s="321" t="s">
        <v>184</v>
      </c>
      <c r="F1904" s="316" t="s">
        <v>215</v>
      </c>
      <c r="G1904" s="318" t="s">
        <v>1275</v>
      </c>
      <c r="H1904" s="316" t="str">
        <f>IF(OR(AND('ENTR3-Field'!AP35="",'ENTR3-Field'!AQ35=""),AND('ENTR3-Field'!AP94="",'ENTR3-Field'!AQ94=""),AND('ENTR3-Field'!AQ35="K",'ENTR3-Field'!AQ94="K"),OR('ENTR3-Field'!AQ35="O",'ENTR3-Field'!AQ94="O")),"",SUM('ENTR3-Field'!AP35,'ENTR3-Field'!AP94))</f>
        <v/>
      </c>
      <c r="I1904" s="316" t="str">
        <f>IF(AND(OR(AND('ENTR3-Field'!AQ35="O",'ENTR3-Field'!AQ94="O"),AND('ENTR3-Field'!AQ35="K",'ENTR3-Field'!AQ94="K")),SUM('ENTR3-Field'!AP35,'ENTR3-Field'!AP94)=0,ISNUMBER('ENTR3-Field'!AP153)),"",IF(OR('ENTR3-Field'!AQ35="O",'ENTR3-Field'!AQ94="O"),"O",IF(AND('ENTR3-Field'!AQ35='ENTR3-Field'!AQ94,OR('ENTR3-Field'!AQ35="K",'ENTR3-Field'!AQ35="W",'ENTR3-Field'!AQ35="M")), UPPER('ENTR3-Field'!AQ35),"")))</f>
        <v/>
      </c>
      <c r="J1904" s="321" t="s">
        <v>184</v>
      </c>
      <c r="K1904" s="322" t="str">
        <f>IF(AND(ISBLANK('ENTR3-Field'!AP153),$L$1904&lt;&gt;"M"),"",'ENTR3-Field'!AP153)</f>
        <v/>
      </c>
      <c r="L1904" s="316" t="str">
        <f>IF(ISBLANK('ENTR3-Field'!AQ153),"",'ENTR3-Field'!AQ153)</f>
        <v/>
      </c>
      <c r="M1904" s="317" t="str">
        <f t="shared" si="30"/>
        <v>OK</v>
      </c>
      <c r="N1904" s="342"/>
    </row>
    <row r="1905" spans="1:14" x14ac:dyDescent="0.2">
      <c r="A1905" s="316" t="s">
        <v>389</v>
      </c>
      <c r="B1905" s="316" t="s">
        <v>5102</v>
      </c>
      <c r="C1905" s="316" t="s">
        <v>215</v>
      </c>
      <c r="D1905" s="318" t="s">
        <v>5103</v>
      </c>
      <c r="E1905" s="321" t="s">
        <v>184</v>
      </c>
      <c r="F1905" s="316" t="s">
        <v>215</v>
      </c>
      <c r="G1905" s="318" t="s">
        <v>1278</v>
      </c>
      <c r="H1905" s="316" t="str">
        <f>IF(OR(AND('ENTR3-Field'!AP36="",'ENTR3-Field'!AQ36=""),AND('ENTR3-Field'!AP95="",'ENTR3-Field'!AQ95=""),AND('ENTR3-Field'!AQ36="K",'ENTR3-Field'!AQ95="K"),OR('ENTR3-Field'!AQ36="O",'ENTR3-Field'!AQ95="O")),"",SUM('ENTR3-Field'!AP36,'ENTR3-Field'!AP95))</f>
        <v/>
      </c>
      <c r="I1905" s="316" t="str">
        <f>IF(AND(OR(AND('ENTR3-Field'!AQ36="O",'ENTR3-Field'!AQ95="O"),AND('ENTR3-Field'!AQ36="K",'ENTR3-Field'!AQ95="K")),SUM('ENTR3-Field'!AP36,'ENTR3-Field'!AP95)=0,ISNUMBER('ENTR3-Field'!AP154)),"",IF(OR('ENTR3-Field'!AQ36="O",'ENTR3-Field'!AQ95="O"),"O",IF(AND('ENTR3-Field'!AQ36='ENTR3-Field'!AQ95,OR('ENTR3-Field'!AQ36="K",'ENTR3-Field'!AQ36="W",'ENTR3-Field'!AQ36="M")), UPPER('ENTR3-Field'!AQ36),"")))</f>
        <v/>
      </c>
      <c r="J1905" s="321" t="s">
        <v>184</v>
      </c>
      <c r="K1905" s="322" t="str">
        <f>IF(AND(ISBLANK('ENTR3-Field'!AP154),$L$1905&lt;&gt;"M"),"",'ENTR3-Field'!AP154)</f>
        <v/>
      </c>
      <c r="L1905" s="316" t="str">
        <f>IF(ISBLANK('ENTR3-Field'!AQ154),"",'ENTR3-Field'!AQ154)</f>
        <v/>
      </c>
      <c r="M1905" s="317" t="str">
        <f t="shared" si="30"/>
        <v>OK</v>
      </c>
      <c r="N1905" s="342"/>
    </row>
    <row r="1906" spans="1:14" x14ac:dyDescent="0.2">
      <c r="A1906" s="316" t="s">
        <v>389</v>
      </c>
      <c r="B1906" s="316" t="s">
        <v>5104</v>
      </c>
      <c r="C1906" s="316" t="s">
        <v>215</v>
      </c>
      <c r="D1906" s="318" t="s">
        <v>5105</v>
      </c>
      <c r="E1906" s="321" t="s">
        <v>184</v>
      </c>
      <c r="F1906" s="316" t="s">
        <v>215</v>
      </c>
      <c r="G1906" s="318" t="s">
        <v>1281</v>
      </c>
      <c r="H1906" s="316" t="str">
        <f>IF(OR(AND('ENTR3-Field'!AP37="",'ENTR3-Field'!AQ37=""),AND('ENTR3-Field'!AP96="",'ENTR3-Field'!AQ96=""),AND('ENTR3-Field'!AQ37="K",'ENTR3-Field'!AQ96="K"),OR('ENTR3-Field'!AQ37="O",'ENTR3-Field'!AQ96="O")),"",SUM('ENTR3-Field'!AP37,'ENTR3-Field'!AP96))</f>
        <v/>
      </c>
      <c r="I1906" s="316" t="str">
        <f>IF(AND(OR(AND('ENTR3-Field'!AQ37="O",'ENTR3-Field'!AQ96="O"),AND('ENTR3-Field'!AQ37="K",'ENTR3-Field'!AQ96="K")),SUM('ENTR3-Field'!AP37,'ENTR3-Field'!AP96)=0,ISNUMBER('ENTR3-Field'!AP155)),"",IF(OR('ENTR3-Field'!AQ37="O",'ENTR3-Field'!AQ96="O"),"O",IF(AND('ENTR3-Field'!AQ37='ENTR3-Field'!AQ96,OR('ENTR3-Field'!AQ37="K",'ENTR3-Field'!AQ37="W",'ENTR3-Field'!AQ37="M")), UPPER('ENTR3-Field'!AQ37),"")))</f>
        <v/>
      </c>
      <c r="J1906" s="321" t="s">
        <v>184</v>
      </c>
      <c r="K1906" s="322" t="str">
        <f>IF(AND(ISBLANK('ENTR3-Field'!AP155),$L$1906&lt;&gt;"M"),"",'ENTR3-Field'!AP155)</f>
        <v/>
      </c>
      <c r="L1906" s="316" t="str">
        <f>IF(ISBLANK('ENTR3-Field'!AQ155),"",'ENTR3-Field'!AQ155)</f>
        <v/>
      </c>
      <c r="M1906" s="317" t="str">
        <f t="shared" si="30"/>
        <v>OK</v>
      </c>
      <c r="N1906" s="342"/>
    </row>
    <row r="1907" spans="1:14" x14ac:dyDescent="0.2">
      <c r="A1907" s="316" t="s">
        <v>389</v>
      </c>
      <c r="B1907" s="316" t="s">
        <v>5106</v>
      </c>
      <c r="C1907" s="316" t="s">
        <v>215</v>
      </c>
      <c r="D1907" s="318" t="s">
        <v>5107</v>
      </c>
      <c r="E1907" s="321" t="s">
        <v>184</v>
      </c>
      <c r="F1907" s="316" t="s">
        <v>215</v>
      </c>
      <c r="G1907" s="318" t="s">
        <v>1284</v>
      </c>
      <c r="H1907" s="316" t="str">
        <f>IF(OR(AND('ENTR3-Field'!AP38="",'ENTR3-Field'!AQ38=""),AND('ENTR3-Field'!AP97="",'ENTR3-Field'!AQ97=""),AND('ENTR3-Field'!AQ38="K",'ENTR3-Field'!AQ97="K"),OR('ENTR3-Field'!AQ38="O",'ENTR3-Field'!AQ97="O")),"",SUM('ENTR3-Field'!AP38,'ENTR3-Field'!AP97))</f>
        <v/>
      </c>
      <c r="I1907" s="316" t="str">
        <f>IF(AND(OR(AND('ENTR3-Field'!AQ38="O",'ENTR3-Field'!AQ97="O"),AND('ENTR3-Field'!AQ38="K",'ENTR3-Field'!AQ97="K")),SUM('ENTR3-Field'!AP38,'ENTR3-Field'!AP97)=0,ISNUMBER('ENTR3-Field'!AP156)),"",IF(OR('ENTR3-Field'!AQ38="O",'ENTR3-Field'!AQ97="O"),"O",IF(AND('ENTR3-Field'!AQ38='ENTR3-Field'!AQ97,OR('ENTR3-Field'!AQ38="K",'ENTR3-Field'!AQ38="W",'ENTR3-Field'!AQ38="M")), UPPER('ENTR3-Field'!AQ38),"")))</f>
        <v/>
      </c>
      <c r="J1907" s="321" t="s">
        <v>184</v>
      </c>
      <c r="K1907" s="322" t="str">
        <f>IF(AND(ISBLANK('ENTR3-Field'!AP156),$L$1907&lt;&gt;"M"),"",'ENTR3-Field'!AP156)</f>
        <v/>
      </c>
      <c r="L1907" s="316" t="str">
        <f>IF(ISBLANK('ENTR3-Field'!AQ156),"",'ENTR3-Field'!AQ156)</f>
        <v/>
      </c>
      <c r="M1907" s="317" t="str">
        <f t="shared" si="30"/>
        <v>OK</v>
      </c>
      <c r="N1907" s="342"/>
    </row>
    <row r="1908" spans="1:14" x14ac:dyDescent="0.2">
      <c r="A1908" s="316" t="s">
        <v>389</v>
      </c>
      <c r="B1908" s="316" t="s">
        <v>5108</v>
      </c>
      <c r="C1908" s="316" t="s">
        <v>215</v>
      </c>
      <c r="D1908" s="318" t="s">
        <v>5109</v>
      </c>
      <c r="E1908" s="321" t="s">
        <v>184</v>
      </c>
      <c r="F1908" s="316" t="s">
        <v>215</v>
      </c>
      <c r="G1908" s="318" t="s">
        <v>1287</v>
      </c>
      <c r="H1908" s="316" t="str">
        <f>IF(OR(AND('ENTR3-Field'!AP39="",'ENTR3-Field'!AQ39=""),AND('ENTR3-Field'!AP98="",'ENTR3-Field'!AQ98=""),AND('ENTR3-Field'!AQ39="K",'ENTR3-Field'!AQ98="K"),OR('ENTR3-Field'!AQ39="O",'ENTR3-Field'!AQ98="O")),"",SUM('ENTR3-Field'!AP39,'ENTR3-Field'!AP98))</f>
        <v/>
      </c>
      <c r="I1908" s="316" t="str">
        <f>IF(AND(OR(AND('ENTR3-Field'!AQ39="O",'ENTR3-Field'!AQ98="O"),AND('ENTR3-Field'!AQ39="K",'ENTR3-Field'!AQ98="K")),SUM('ENTR3-Field'!AP39,'ENTR3-Field'!AP98)=0,ISNUMBER('ENTR3-Field'!AP157)),"",IF(OR('ENTR3-Field'!AQ39="O",'ENTR3-Field'!AQ98="O"),"O",IF(AND('ENTR3-Field'!AQ39='ENTR3-Field'!AQ98,OR('ENTR3-Field'!AQ39="K",'ENTR3-Field'!AQ39="W",'ENTR3-Field'!AQ39="M")), UPPER('ENTR3-Field'!AQ39),"")))</f>
        <v/>
      </c>
      <c r="J1908" s="321" t="s">
        <v>184</v>
      </c>
      <c r="K1908" s="322" t="str">
        <f>IF(AND(ISBLANK('ENTR3-Field'!AP157),$L$1908&lt;&gt;"M"),"",'ENTR3-Field'!AP157)</f>
        <v/>
      </c>
      <c r="L1908" s="316" t="str">
        <f>IF(ISBLANK('ENTR3-Field'!AQ157),"",'ENTR3-Field'!AQ157)</f>
        <v/>
      </c>
      <c r="M1908" s="317" t="str">
        <f t="shared" si="30"/>
        <v>OK</v>
      </c>
      <c r="N1908" s="342"/>
    </row>
    <row r="1909" spans="1:14" x14ac:dyDescent="0.2">
      <c r="A1909" s="316" t="s">
        <v>389</v>
      </c>
      <c r="B1909" s="316" t="s">
        <v>5110</v>
      </c>
      <c r="C1909" s="316" t="s">
        <v>215</v>
      </c>
      <c r="D1909" s="318" t="s">
        <v>5111</v>
      </c>
      <c r="E1909" s="321" t="s">
        <v>184</v>
      </c>
      <c r="F1909" s="316" t="s">
        <v>215</v>
      </c>
      <c r="G1909" s="318" t="s">
        <v>1290</v>
      </c>
      <c r="H1909" s="316" t="str">
        <f>IF(OR(AND('ENTR3-Field'!AP40="",'ENTR3-Field'!AQ40=""),AND('ENTR3-Field'!AP99="",'ENTR3-Field'!AQ99=""),AND('ENTR3-Field'!AQ40="K",'ENTR3-Field'!AQ99="K"),OR('ENTR3-Field'!AQ40="O",'ENTR3-Field'!AQ99="O")),"",SUM('ENTR3-Field'!AP40,'ENTR3-Field'!AP99))</f>
        <v/>
      </c>
      <c r="I1909" s="316" t="str">
        <f>IF(AND(OR(AND('ENTR3-Field'!AQ40="O",'ENTR3-Field'!AQ99="O"),AND('ENTR3-Field'!AQ40="K",'ENTR3-Field'!AQ99="K")),SUM('ENTR3-Field'!AP40,'ENTR3-Field'!AP99)=0,ISNUMBER('ENTR3-Field'!AP158)),"",IF(OR('ENTR3-Field'!AQ40="O",'ENTR3-Field'!AQ99="O"),"O",IF(AND('ENTR3-Field'!AQ40='ENTR3-Field'!AQ99,OR('ENTR3-Field'!AQ40="K",'ENTR3-Field'!AQ40="W",'ENTR3-Field'!AQ40="M")), UPPER('ENTR3-Field'!AQ40),"")))</f>
        <v/>
      </c>
      <c r="J1909" s="321" t="s">
        <v>184</v>
      </c>
      <c r="K1909" s="322" t="str">
        <f>IF(AND(ISBLANK('ENTR3-Field'!AP158),$L$1909&lt;&gt;"M"),"",'ENTR3-Field'!AP158)</f>
        <v/>
      </c>
      <c r="L1909" s="316" t="str">
        <f>IF(ISBLANK('ENTR3-Field'!AQ158),"",'ENTR3-Field'!AQ158)</f>
        <v/>
      </c>
      <c r="M1909" s="317" t="str">
        <f t="shared" si="30"/>
        <v>OK</v>
      </c>
      <c r="N1909" s="342"/>
    </row>
    <row r="1910" spans="1:14" x14ac:dyDescent="0.2">
      <c r="A1910" s="316" t="s">
        <v>389</v>
      </c>
      <c r="B1910" s="316" t="s">
        <v>5112</v>
      </c>
      <c r="C1910" s="316" t="s">
        <v>215</v>
      </c>
      <c r="D1910" s="318" t="s">
        <v>5113</v>
      </c>
      <c r="E1910" s="321" t="s">
        <v>184</v>
      </c>
      <c r="F1910" s="316" t="s">
        <v>215</v>
      </c>
      <c r="G1910" s="318" t="s">
        <v>1293</v>
      </c>
      <c r="H1910" s="316" t="str">
        <f>IF(OR(AND('ENTR3-Field'!AP41="",'ENTR3-Field'!AQ41=""),AND('ENTR3-Field'!AP100="",'ENTR3-Field'!AQ100=""),AND('ENTR3-Field'!AQ41="K",'ENTR3-Field'!AQ100="K"),OR('ENTR3-Field'!AQ41="O",'ENTR3-Field'!AQ100="O")),"",SUM('ENTR3-Field'!AP41,'ENTR3-Field'!AP100))</f>
        <v/>
      </c>
      <c r="I1910" s="316" t="str">
        <f>IF(AND(OR(AND('ENTR3-Field'!AQ41="O",'ENTR3-Field'!AQ100="O"),AND('ENTR3-Field'!AQ41="K",'ENTR3-Field'!AQ100="K")),SUM('ENTR3-Field'!AP41,'ENTR3-Field'!AP100)=0,ISNUMBER('ENTR3-Field'!AP159)),"",IF(OR('ENTR3-Field'!AQ41="O",'ENTR3-Field'!AQ100="O"),"O",IF(AND('ENTR3-Field'!AQ41='ENTR3-Field'!AQ100,OR('ENTR3-Field'!AQ41="K",'ENTR3-Field'!AQ41="W",'ENTR3-Field'!AQ41="M")), UPPER('ENTR3-Field'!AQ41),"")))</f>
        <v/>
      </c>
      <c r="J1910" s="321" t="s">
        <v>184</v>
      </c>
      <c r="K1910" s="322" t="str">
        <f>IF(AND(ISBLANK('ENTR3-Field'!AP159),$L$1910&lt;&gt;"M"),"",'ENTR3-Field'!AP159)</f>
        <v/>
      </c>
      <c r="L1910" s="316" t="str">
        <f>IF(ISBLANK('ENTR3-Field'!AQ159),"",'ENTR3-Field'!AQ159)</f>
        <v/>
      </c>
      <c r="M1910" s="317" t="str">
        <f t="shared" si="30"/>
        <v>OK</v>
      </c>
      <c r="N1910" s="342"/>
    </row>
    <row r="1911" spans="1:14" x14ac:dyDescent="0.2">
      <c r="A1911" s="316" t="s">
        <v>389</v>
      </c>
      <c r="B1911" s="316" t="s">
        <v>5114</v>
      </c>
      <c r="C1911" s="316" t="s">
        <v>215</v>
      </c>
      <c r="D1911" s="318" t="s">
        <v>5115</v>
      </c>
      <c r="E1911" s="321" t="s">
        <v>184</v>
      </c>
      <c r="F1911" s="316" t="s">
        <v>215</v>
      </c>
      <c r="G1911" s="318" t="s">
        <v>1296</v>
      </c>
      <c r="H1911" s="316" t="str">
        <f>IF(OR(AND('ENTR3-Field'!AP42="",'ENTR3-Field'!AQ42=""),AND('ENTR3-Field'!AP101="",'ENTR3-Field'!AQ101=""),AND('ENTR3-Field'!AQ42="K",'ENTR3-Field'!AQ101="K"),OR('ENTR3-Field'!AQ42="O",'ENTR3-Field'!AQ101="O")),"",SUM('ENTR3-Field'!AP42,'ENTR3-Field'!AP101))</f>
        <v/>
      </c>
      <c r="I1911" s="316" t="str">
        <f>IF(AND(OR(AND('ENTR3-Field'!AQ42="O",'ENTR3-Field'!AQ101="O"),AND('ENTR3-Field'!AQ42="K",'ENTR3-Field'!AQ101="K")),SUM('ENTR3-Field'!AP42,'ENTR3-Field'!AP101)=0,ISNUMBER('ENTR3-Field'!AP160)),"",IF(OR('ENTR3-Field'!AQ42="O",'ENTR3-Field'!AQ101="O"),"O",IF(AND('ENTR3-Field'!AQ42='ENTR3-Field'!AQ101,OR('ENTR3-Field'!AQ42="K",'ENTR3-Field'!AQ42="W",'ENTR3-Field'!AQ42="M")), UPPER('ENTR3-Field'!AQ42),"")))</f>
        <v/>
      </c>
      <c r="J1911" s="321" t="s">
        <v>184</v>
      </c>
      <c r="K1911" s="322" t="str">
        <f>IF(AND(ISBLANK('ENTR3-Field'!AP160),$L$1911&lt;&gt;"M"),"",'ENTR3-Field'!AP160)</f>
        <v/>
      </c>
      <c r="L1911" s="316" t="str">
        <f>IF(ISBLANK('ENTR3-Field'!AQ160),"",'ENTR3-Field'!AQ160)</f>
        <v/>
      </c>
      <c r="M1911" s="317" t="str">
        <f t="shared" si="30"/>
        <v>OK</v>
      </c>
      <c r="N1911" s="342"/>
    </row>
    <row r="1912" spans="1:14" x14ac:dyDescent="0.2">
      <c r="A1912" s="316" t="s">
        <v>389</v>
      </c>
      <c r="B1912" s="316" t="s">
        <v>5116</v>
      </c>
      <c r="C1912" s="316" t="s">
        <v>215</v>
      </c>
      <c r="D1912" s="318" t="s">
        <v>5117</v>
      </c>
      <c r="E1912" s="321" t="s">
        <v>184</v>
      </c>
      <c r="F1912" s="316" t="s">
        <v>215</v>
      </c>
      <c r="G1912" s="318" t="s">
        <v>1299</v>
      </c>
      <c r="H1912" s="316" t="str">
        <f>IF(OR(AND('ENTR3-Field'!AP43="",'ENTR3-Field'!AQ43=""),AND('ENTR3-Field'!AP102="",'ENTR3-Field'!AQ102=""),AND('ENTR3-Field'!AQ43="K",'ENTR3-Field'!AQ102="K"),OR('ENTR3-Field'!AQ43="O",'ENTR3-Field'!AQ102="O")),"",SUM('ENTR3-Field'!AP43,'ENTR3-Field'!AP102))</f>
        <v/>
      </c>
      <c r="I1912" s="316" t="str">
        <f>IF(AND(OR(AND('ENTR3-Field'!AQ43="O",'ENTR3-Field'!AQ102="O"),AND('ENTR3-Field'!AQ43="K",'ENTR3-Field'!AQ102="K")),SUM('ENTR3-Field'!AP43,'ENTR3-Field'!AP102)=0,ISNUMBER('ENTR3-Field'!AP161)),"",IF(OR('ENTR3-Field'!AQ43="O",'ENTR3-Field'!AQ102="O"),"O",IF(AND('ENTR3-Field'!AQ43='ENTR3-Field'!AQ102,OR('ENTR3-Field'!AQ43="K",'ENTR3-Field'!AQ43="W",'ENTR3-Field'!AQ43="M")), UPPER('ENTR3-Field'!AQ43),"")))</f>
        <v/>
      </c>
      <c r="J1912" s="321" t="s">
        <v>184</v>
      </c>
      <c r="K1912" s="322" t="str">
        <f>IF(AND(ISBLANK('ENTR3-Field'!AP161),$L$1912&lt;&gt;"M"),"",'ENTR3-Field'!AP161)</f>
        <v/>
      </c>
      <c r="L1912" s="316" t="str">
        <f>IF(ISBLANK('ENTR3-Field'!AQ161),"",'ENTR3-Field'!AQ161)</f>
        <v/>
      </c>
      <c r="M1912" s="317" t="str">
        <f t="shared" si="30"/>
        <v>OK</v>
      </c>
      <c r="N1912" s="342"/>
    </row>
    <row r="1913" spans="1:14" x14ac:dyDescent="0.2">
      <c r="A1913" s="316" t="s">
        <v>389</v>
      </c>
      <c r="B1913" s="316" t="s">
        <v>5118</v>
      </c>
      <c r="C1913" s="316" t="s">
        <v>215</v>
      </c>
      <c r="D1913" s="318" t="s">
        <v>5119</v>
      </c>
      <c r="E1913" s="321" t="s">
        <v>184</v>
      </c>
      <c r="F1913" s="316" t="s">
        <v>215</v>
      </c>
      <c r="G1913" s="318" t="s">
        <v>1302</v>
      </c>
      <c r="H1913" s="316" t="str">
        <f>IF(OR(AND('ENTR3-Field'!AP44="",'ENTR3-Field'!AQ44=""),AND('ENTR3-Field'!AP103="",'ENTR3-Field'!AQ103=""),AND('ENTR3-Field'!AQ44="K",'ENTR3-Field'!AQ103="K"),OR('ENTR3-Field'!AQ44="O",'ENTR3-Field'!AQ103="O")),"",SUM('ENTR3-Field'!AP44,'ENTR3-Field'!AP103))</f>
        <v/>
      </c>
      <c r="I1913" s="316" t="str">
        <f>IF(AND(OR(AND('ENTR3-Field'!AQ44="O",'ENTR3-Field'!AQ103="O"),AND('ENTR3-Field'!AQ44="K",'ENTR3-Field'!AQ103="K")),SUM('ENTR3-Field'!AP44,'ENTR3-Field'!AP103)=0,ISNUMBER('ENTR3-Field'!AP162)),"",IF(OR('ENTR3-Field'!AQ44="O",'ENTR3-Field'!AQ103="O"),"O",IF(AND('ENTR3-Field'!AQ44='ENTR3-Field'!AQ103,OR('ENTR3-Field'!AQ44="K",'ENTR3-Field'!AQ44="W",'ENTR3-Field'!AQ44="M")), UPPER('ENTR3-Field'!AQ44),"")))</f>
        <v/>
      </c>
      <c r="J1913" s="321" t="s">
        <v>184</v>
      </c>
      <c r="K1913" s="322" t="str">
        <f>IF(AND(ISBLANK('ENTR3-Field'!AP162),$L$1913&lt;&gt;"M"),"",'ENTR3-Field'!AP162)</f>
        <v/>
      </c>
      <c r="L1913" s="316" t="str">
        <f>IF(ISBLANK('ENTR3-Field'!AQ162),"",'ENTR3-Field'!AQ162)</f>
        <v/>
      </c>
      <c r="M1913" s="317" t="str">
        <f t="shared" si="30"/>
        <v>OK</v>
      </c>
      <c r="N1913" s="342"/>
    </row>
    <row r="1914" spans="1:14" x14ac:dyDescent="0.2">
      <c r="A1914" s="316" t="s">
        <v>389</v>
      </c>
      <c r="B1914" s="316" t="s">
        <v>5120</v>
      </c>
      <c r="C1914" s="316" t="s">
        <v>215</v>
      </c>
      <c r="D1914" s="318" t="s">
        <v>5121</v>
      </c>
      <c r="E1914" s="321" t="s">
        <v>184</v>
      </c>
      <c r="F1914" s="316" t="s">
        <v>215</v>
      </c>
      <c r="G1914" s="318" t="s">
        <v>1305</v>
      </c>
      <c r="H1914" s="316" t="str">
        <f>IF(OR(AND('ENTR3-Field'!AP45="",'ENTR3-Field'!AQ45=""),AND('ENTR3-Field'!AP104="",'ENTR3-Field'!AQ104=""),AND('ENTR3-Field'!AQ45="K",'ENTR3-Field'!AQ104="K"),OR('ENTR3-Field'!AQ45="O",'ENTR3-Field'!AQ104="O")),"",SUM('ENTR3-Field'!AP45,'ENTR3-Field'!AP104))</f>
        <v/>
      </c>
      <c r="I1914" s="316" t="str">
        <f>IF(AND(OR(AND('ENTR3-Field'!AQ45="O",'ENTR3-Field'!AQ104="O"),AND('ENTR3-Field'!AQ45="K",'ENTR3-Field'!AQ104="K")),SUM('ENTR3-Field'!AP45,'ENTR3-Field'!AP104)=0,ISNUMBER('ENTR3-Field'!AP163)),"",IF(OR('ENTR3-Field'!AQ45="O",'ENTR3-Field'!AQ104="O"),"O",IF(AND('ENTR3-Field'!AQ45='ENTR3-Field'!AQ104,OR('ENTR3-Field'!AQ45="K",'ENTR3-Field'!AQ45="W",'ENTR3-Field'!AQ45="M")), UPPER('ENTR3-Field'!AQ45),"")))</f>
        <v/>
      </c>
      <c r="J1914" s="321" t="s">
        <v>184</v>
      </c>
      <c r="K1914" s="322" t="str">
        <f>IF(AND(ISBLANK('ENTR3-Field'!AP163),$L$1914&lt;&gt;"M"),"",'ENTR3-Field'!AP163)</f>
        <v/>
      </c>
      <c r="L1914" s="316" t="str">
        <f>IF(ISBLANK('ENTR3-Field'!AQ163),"",'ENTR3-Field'!AQ163)</f>
        <v/>
      </c>
      <c r="M1914" s="317" t="str">
        <f t="shared" si="30"/>
        <v>OK</v>
      </c>
      <c r="N1914" s="342"/>
    </row>
    <row r="1915" spans="1:14" x14ac:dyDescent="0.2">
      <c r="A1915" s="316" t="s">
        <v>389</v>
      </c>
      <c r="B1915" s="316" t="s">
        <v>5122</v>
      </c>
      <c r="C1915" s="316" t="s">
        <v>215</v>
      </c>
      <c r="D1915" s="318" t="s">
        <v>5123</v>
      </c>
      <c r="E1915" s="321" t="s">
        <v>184</v>
      </c>
      <c r="F1915" s="316" t="s">
        <v>215</v>
      </c>
      <c r="G1915" s="318" t="s">
        <v>1308</v>
      </c>
      <c r="H1915" s="316" t="str">
        <f>IF(OR(AND('ENTR3-Field'!AP46="",'ENTR3-Field'!AQ46=""),AND('ENTR3-Field'!AP105="",'ENTR3-Field'!AQ105=""),AND('ENTR3-Field'!AQ46="K",'ENTR3-Field'!AQ105="K"),OR('ENTR3-Field'!AQ46="O",'ENTR3-Field'!AQ105="O")),"",SUM('ENTR3-Field'!AP46,'ENTR3-Field'!AP105))</f>
        <v/>
      </c>
      <c r="I1915" s="316" t="str">
        <f>IF(AND(OR(AND('ENTR3-Field'!AQ46="O",'ENTR3-Field'!AQ105="O"),AND('ENTR3-Field'!AQ46="K",'ENTR3-Field'!AQ105="K")),SUM('ENTR3-Field'!AP46,'ENTR3-Field'!AP105)=0,ISNUMBER('ENTR3-Field'!AP164)),"",IF(OR('ENTR3-Field'!AQ46="O",'ENTR3-Field'!AQ105="O"),"O",IF(AND('ENTR3-Field'!AQ46='ENTR3-Field'!AQ105,OR('ENTR3-Field'!AQ46="K",'ENTR3-Field'!AQ46="W",'ENTR3-Field'!AQ46="M")), UPPER('ENTR3-Field'!AQ46),"")))</f>
        <v/>
      </c>
      <c r="J1915" s="321" t="s">
        <v>184</v>
      </c>
      <c r="K1915" s="322" t="str">
        <f>IF(AND(ISBLANK('ENTR3-Field'!AP164),$L$1915&lt;&gt;"M"),"",'ENTR3-Field'!AP164)</f>
        <v/>
      </c>
      <c r="L1915" s="316" t="str">
        <f>IF(ISBLANK('ENTR3-Field'!AQ164),"",'ENTR3-Field'!AQ164)</f>
        <v/>
      </c>
      <c r="M1915" s="317" t="str">
        <f t="shared" si="30"/>
        <v>OK</v>
      </c>
      <c r="N1915" s="342"/>
    </row>
    <row r="1916" spans="1:14" x14ac:dyDescent="0.2">
      <c r="A1916" s="316" t="s">
        <v>389</v>
      </c>
      <c r="B1916" s="316" t="s">
        <v>5124</v>
      </c>
      <c r="C1916" s="316" t="s">
        <v>215</v>
      </c>
      <c r="D1916" s="318" t="s">
        <v>5125</v>
      </c>
      <c r="E1916" s="321" t="s">
        <v>184</v>
      </c>
      <c r="F1916" s="316" t="s">
        <v>215</v>
      </c>
      <c r="G1916" s="318" t="s">
        <v>1311</v>
      </c>
      <c r="H1916" s="316" t="str">
        <f>IF(OR(AND('ENTR3-Field'!AP47="",'ENTR3-Field'!AQ47=""),AND('ENTR3-Field'!AP106="",'ENTR3-Field'!AQ106=""),AND('ENTR3-Field'!AQ47="K",'ENTR3-Field'!AQ106="K"),OR('ENTR3-Field'!AQ47="O",'ENTR3-Field'!AQ106="O")),"",SUM('ENTR3-Field'!AP47,'ENTR3-Field'!AP106))</f>
        <v/>
      </c>
      <c r="I1916" s="316" t="str">
        <f>IF(AND(OR(AND('ENTR3-Field'!AQ47="O",'ENTR3-Field'!AQ106="O"),AND('ENTR3-Field'!AQ47="K",'ENTR3-Field'!AQ106="K")),SUM('ENTR3-Field'!AP47,'ENTR3-Field'!AP106)=0,ISNUMBER('ENTR3-Field'!AP165)),"",IF(OR('ENTR3-Field'!AQ47="O",'ENTR3-Field'!AQ106="O"),"O",IF(AND('ENTR3-Field'!AQ47='ENTR3-Field'!AQ106,OR('ENTR3-Field'!AQ47="K",'ENTR3-Field'!AQ47="W",'ENTR3-Field'!AQ47="M")), UPPER('ENTR3-Field'!AQ47),"")))</f>
        <v/>
      </c>
      <c r="J1916" s="321" t="s">
        <v>184</v>
      </c>
      <c r="K1916" s="322" t="str">
        <f>IF(AND(ISBLANK('ENTR3-Field'!AP165),$L$1916&lt;&gt;"M"),"",'ENTR3-Field'!AP165)</f>
        <v/>
      </c>
      <c r="L1916" s="316" t="str">
        <f>IF(ISBLANK('ENTR3-Field'!AQ165),"",'ENTR3-Field'!AQ165)</f>
        <v/>
      </c>
      <c r="M1916" s="317" t="str">
        <f t="shared" si="30"/>
        <v>OK</v>
      </c>
      <c r="N1916" s="342"/>
    </row>
    <row r="1917" spans="1:14" x14ac:dyDescent="0.2">
      <c r="A1917" s="316" t="s">
        <v>389</v>
      </c>
      <c r="B1917" s="316" t="s">
        <v>5126</v>
      </c>
      <c r="C1917" s="316" t="s">
        <v>215</v>
      </c>
      <c r="D1917" s="318" t="s">
        <v>5127</v>
      </c>
      <c r="E1917" s="321" t="s">
        <v>184</v>
      </c>
      <c r="F1917" s="316" t="s">
        <v>215</v>
      </c>
      <c r="G1917" s="318" t="s">
        <v>1314</v>
      </c>
      <c r="H1917" s="316" t="str">
        <f>IF(OR(AND('ENTR3-Field'!AP48="",'ENTR3-Field'!AQ48=""),AND('ENTR3-Field'!AP107="",'ENTR3-Field'!AQ107=""),AND('ENTR3-Field'!AQ48="K",'ENTR3-Field'!AQ107="K"),OR('ENTR3-Field'!AQ48="O",'ENTR3-Field'!AQ107="O")),"",SUM('ENTR3-Field'!AP48,'ENTR3-Field'!AP107))</f>
        <v/>
      </c>
      <c r="I1917" s="316" t="str">
        <f>IF(AND(OR(AND('ENTR3-Field'!AQ48="O",'ENTR3-Field'!AQ107="O"),AND('ENTR3-Field'!AQ48="K",'ENTR3-Field'!AQ107="K")),SUM('ENTR3-Field'!AP48,'ENTR3-Field'!AP107)=0,ISNUMBER('ENTR3-Field'!AP166)),"",IF(OR('ENTR3-Field'!AQ48="O",'ENTR3-Field'!AQ107="O"),"O",IF(AND('ENTR3-Field'!AQ48='ENTR3-Field'!AQ107,OR('ENTR3-Field'!AQ48="K",'ENTR3-Field'!AQ48="W",'ENTR3-Field'!AQ48="M")), UPPER('ENTR3-Field'!AQ48),"")))</f>
        <v/>
      </c>
      <c r="J1917" s="321" t="s">
        <v>184</v>
      </c>
      <c r="K1917" s="322" t="str">
        <f>IF(AND(ISBLANK('ENTR3-Field'!AP166),$L$1917&lt;&gt;"M"),"",'ENTR3-Field'!AP166)</f>
        <v/>
      </c>
      <c r="L1917" s="316" t="str">
        <f>IF(ISBLANK('ENTR3-Field'!AQ166),"",'ENTR3-Field'!AQ166)</f>
        <v/>
      </c>
      <c r="M1917" s="317" t="str">
        <f t="shared" si="30"/>
        <v>OK</v>
      </c>
      <c r="N1917" s="342"/>
    </row>
    <row r="1918" spans="1:14" x14ac:dyDescent="0.2">
      <c r="A1918" s="316" t="s">
        <v>389</v>
      </c>
      <c r="B1918" s="316" t="s">
        <v>5128</v>
      </c>
      <c r="C1918" s="316" t="s">
        <v>215</v>
      </c>
      <c r="D1918" s="318" t="s">
        <v>5129</v>
      </c>
      <c r="E1918" s="321" t="s">
        <v>184</v>
      </c>
      <c r="F1918" s="316" t="s">
        <v>215</v>
      </c>
      <c r="G1918" s="318" t="s">
        <v>1317</v>
      </c>
      <c r="H1918" s="316" t="str">
        <f>IF(OR(AND('ENTR3-Field'!AP49="",'ENTR3-Field'!AQ49=""),AND('ENTR3-Field'!AP108="",'ENTR3-Field'!AQ108=""),AND('ENTR3-Field'!AQ49="K",'ENTR3-Field'!AQ108="K"),OR('ENTR3-Field'!AQ49="O",'ENTR3-Field'!AQ108="O")),"",SUM('ENTR3-Field'!AP49,'ENTR3-Field'!AP108))</f>
        <v/>
      </c>
      <c r="I1918" s="316" t="str">
        <f>IF(AND(OR(AND('ENTR3-Field'!AQ49="O",'ENTR3-Field'!AQ108="O"),AND('ENTR3-Field'!AQ49="K",'ENTR3-Field'!AQ108="K")),SUM('ENTR3-Field'!AP49,'ENTR3-Field'!AP108)=0,ISNUMBER('ENTR3-Field'!AP167)),"",IF(OR('ENTR3-Field'!AQ49="O",'ENTR3-Field'!AQ108="O"),"O",IF(AND('ENTR3-Field'!AQ49='ENTR3-Field'!AQ108,OR('ENTR3-Field'!AQ49="K",'ENTR3-Field'!AQ49="W",'ENTR3-Field'!AQ49="M")), UPPER('ENTR3-Field'!AQ49),"")))</f>
        <v/>
      </c>
      <c r="J1918" s="321" t="s">
        <v>184</v>
      </c>
      <c r="K1918" s="322" t="str">
        <f>IF(AND(ISBLANK('ENTR3-Field'!AP167),$L$1918&lt;&gt;"M"),"",'ENTR3-Field'!AP167)</f>
        <v/>
      </c>
      <c r="L1918" s="316" t="str">
        <f>IF(ISBLANK('ENTR3-Field'!AQ167),"",'ENTR3-Field'!AQ167)</f>
        <v/>
      </c>
      <c r="M1918" s="317" t="str">
        <f t="shared" si="30"/>
        <v>OK</v>
      </c>
      <c r="N1918" s="342"/>
    </row>
    <row r="1919" spans="1:14" x14ac:dyDescent="0.2">
      <c r="A1919" s="316" t="s">
        <v>389</v>
      </c>
      <c r="B1919" s="316" t="s">
        <v>5130</v>
      </c>
      <c r="C1919" s="316" t="s">
        <v>215</v>
      </c>
      <c r="D1919" s="318" t="s">
        <v>5131</v>
      </c>
      <c r="E1919" s="321" t="s">
        <v>184</v>
      </c>
      <c r="F1919" s="316" t="s">
        <v>215</v>
      </c>
      <c r="G1919" s="318" t="s">
        <v>1320</v>
      </c>
      <c r="H1919" s="316" t="str">
        <f>IF(OR(AND('ENTR3-Field'!AP50="",'ENTR3-Field'!AQ50=""),AND('ENTR3-Field'!AP109="",'ENTR3-Field'!AQ109=""),AND('ENTR3-Field'!AQ50="K",'ENTR3-Field'!AQ109="K"),OR('ENTR3-Field'!AQ50="O",'ENTR3-Field'!AQ109="O")),"",SUM('ENTR3-Field'!AP50,'ENTR3-Field'!AP109))</f>
        <v/>
      </c>
      <c r="I1919" s="316" t="str">
        <f>IF(AND(OR(AND('ENTR3-Field'!AQ50="O",'ENTR3-Field'!AQ109="O"),AND('ENTR3-Field'!AQ50="K",'ENTR3-Field'!AQ109="K")),SUM('ENTR3-Field'!AP50,'ENTR3-Field'!AP109)=0,ISNUMBER('ENTR3-Field'!AP168)),"",IF(OR('ENTR3-Field'!AQ50="O",'ENTR3-Field'!AQ109="O"),"O",IF(AND('ENTR3-Field'!AQ50='ENTR3-Field'!AQ109,OR('ENTR3-Field'!AQ50="K",'ENTR3-Field'!AQ50="W",'ENTR3-Field'!AQ50="M")), UPPER('ENTR3-Field'!AQ50),"")))</f>
        <v/>
      </c>
      <c r="J1919" s="321" t="s">
        <v>184</v>
      </c>
      <c r="K1919" s="322" t="str">
        <f>IF(AND(ISBLANK('ENTR3-Field'!AP168),$L$1919&lt;&gt;"M"),"",'ENTR3-Field'!AP168)</f>
        <v/>
      </c>
      <c r="L1919" s="316" t="str">
        <f>IF(ISBLANK('ENTR3-Field'!AQ168),"",'ENTR3-Field'!AQ168)</f>
        <v/>
      </c>
      <c r="M1919" s="317" t="str">
        <f t="shared" si="30"/>
        <v>OK</v>
      </c>
      <c r="N1919" s="342"/>
    </row>
    <row r="1920" spans="1:14" x14ac:dyDescent="0.2">
      <c r="A1920" s="316" t="s">
        <v>389</v>
      </c>
      <c r="B1920" s="316" t="s">
        <v>5132</v>
      </c>
      <c r="C1920" s="316" t="s">
        <v>215</v>
      </c>
      <c r="D1920" s="318" t="s">
        <v>5133</v>
      </c>
      <c r="E1920" s="321" t="s">
        <v>184</v>
      </c>
      <c r="F1920" s="316" t="s">
        <v>215</v>
      </c>
      <c r="G1920" s="318" t="s">
        <v>1323</v>
      </c>
      <c r="H1920" s="316" t="str">
        <f>IF(OR(AND('ENTR3-Field'!AP51="",'ENTR3-Field'!AQ51=""),AND('ENTR3-Field'!AP110="",'ENTR3-Field'!AQ110=""),AND('ENTR3-Field'!AQ51="K",'ENTR3-Field'!AQ110="K"),OR('ENTR3-Field'!AQ51="O",'ENTR3-Field'!AQ110="O")),"",SUM('ENTR3-Field'!AP51,'ENTR3-Field'!AP110))</f>
        <v/>
      </c>
      <c r="I1920" s="316" t="str">
        <f>IF(AND(OR(AND('ENTR3-Field'!AQ51="O",'ENTR3-Field'!AQ110="O"),AND('ENTR3-Field'!AQ51="K",'ENTR3-Field'!AQ110="K")),SUM('ENTR3-Field'!AP51,'ENTR3-Field'!AP110)=0,ISNUMBER('ENTR3-Field'!AP169)),"",IF(OR('ENTR3-Field'!AQ51="O",'ENTR3-Field'!AQ110="O"),"O",IF(AND('ENTR3-Field'!AQ51='ENTR3-Field'!AQ110,OR('ENTR3-Field'!AQ51="K",'ENTR3-Field'!AQ51="W",'ENTR3-Field'!AQ51="M")), UPPER('ENTR3-Field'!AQ51),"")))</f>
        <v/>
      </c>
      <c r="J1920" s="321" t="s">
        <v>184</v>
      </c>
      <c r="K1920" s="322" t="str">
        <f>IF(AND(ISBLANK('ENTR3-Field'!AP169),$L$1920&lt;&gt;"M"),"",'ENTR3-Field'!AP169)</f>
        <v/>
      </c>
      <c r="L1920" s="316" t="str">
        <f>IF(ISBLANK('ENTR3-Field'!AQ169),"",'ENTR3-Field'!AQ169)</f>
        <v/>
      </c>
      <c r="M1920" s="317" t="str">
        <f t="shared" si="30"/>
        <v>OK</v>
      </c>
      <c r="N1920" s="342"/>
    </row>
    <row r="1921" spans="1:14" x14ac:dyDescent="0.2">
      <c r="A1921" s="316" t="s">
        <v>389</v>
      </c>
      <c r="B1921" s="316" t="s">
        <v>5134</v>
      </c>
      <c r="C1921" s="316" t="s">
        <v>215</v>
      </c>
      <c r="D1921" s="318" t="s">
        <v>5135</v>
      </c>
      <c r="E1921" s="321" t="s">
        <v>184</v>
      </c>
      <c r="F1921" s="316" t="s">
        <v>215</v>
      </c>
      <c r="G1921" s="318" t="s">
        <v>1326</v>
      </c>
      <c r="H1921" s="316" t="str">
        <f>IF(OR(AND('ENTR3-Field'!AP52="",'ENTR3-Field'!AQ52=""),AND('ENTR3-Field'!AP111="",'ENTR3-Field'!AQ111=""),AND('ENTR3-Field'!AQ52="K",'ENTR3-Field'!AQ111="K"),OR('ENTR3-Field'!AQ52="O",'ENTR3-Field'!AQ111="O")),"",SUM('ENTR3-Field'!AP52,'ENTR3-Field'!AP111))</f>
        <v/>
      </c>
      <c r="I1921" s="316" t="str">
        <f>IF(AND(OR(AND('ENTR3-Field'!AQ52="O",'ENTR3-Field'!AQ111="O"),AND('ENTR3-Field'!AQ52="K",'ENTR3-Field'!AQ111="K")),SUM('ENTR3-Field'!AP52,'ENTR3-Field'!AP111)=0,ISNUMBER('ENTR3-Field'!AP170)),"",IF(OR('ENTR3-Field'!AQ52="O",'ENTR3-Field'!AQ111="O"),"O",IF(AND('ENTR3-Field'!AQ52='ENTR3-Field'!AQ111,OR('ENTR3-Field'!AQ52="K",'ENTR3-Field'!AQ52="W",'ENTR3-Field'!AQ52="M")), UPPER('ENTR3-Field'!AQ52),"")))</f>
        <v/>
      </c>
      <c r="J1921" s="321" t="s">
        <v>184</v>
      </c>
      <c r="K1921" s="322" t="str">
        <f>IF(AND(ISBLANK('ENTR3-Field'!AP170),$L$1921&lt;&gt;"M"),"",'ENTR3-Field'!AP170)</f>
        <v/>
      </c>
      <c r="L1921" s="316" t="str">
        <f>IF(ISBLANK('ENTR3-Field'!AQ170),"",'ENTR3-Field'!AQ170)</f>
        <v/>
      </c>
      <c r="M1921" s="317" t="str">
        <f t="shared" ref="M1921:M1984" si="31">IF(AND(ISNUMBER(H1921),ISNUMBER(K1921)),IF(OR(ROUND(H1921,0)&lt;&gt;ROUND(K1921,0),I1921&lt;&gt;L1921),"Check","OK"),IF(OR(AND(H1921&lt;&gt;K1921,I1921&lt;&gt;"M",L1921&lt;&gt;"M"),I1921&lt;&gt;L1921),"Check","OK"))</f>
        <v>OK</v>
      </c>
      <c r="N1921" s="342"/>
    </row>
    <row r="1922" spans="1:14" x14ac:dyDescent="0.2">
      <c r="A1922" s="316" t="s">
        <v>389</v>
      </c>
      <c r="B1922" s="316" t="s">
        <v>5136</v>
      </c>
      <c r="C1922" s="316" t="s">
        <v>215</v>
      </c>
      <c r="D1922" s="318" t="s">
        <v>5137</v>
      </c>
      <c r="E1922" s="321" t="s">
        <v>184</v>
      </c>
      <c r="F1922" s="316" t="s">
        <v>215</v>
      </c>
      <c r="G1922" s="318" t="s">
        <v>1329</v>
      </c>
      <c r="H1922" s="316" t="str">
        <f>IF(OR(AND('ENTR3-Field'!AP53="",'ENTR3-Field'!AQ53=""),AND('ENTR3-Field'!AP112="",'ENTR3-Field'!AQ112=""),AND('ENTR3-Field'!AQ53="K",'ENTR3-Field'!AQ112="K"),OR('ENTR3-Field'!AQ53="O",'ENTR3-Field'!AQ112="O")),"",SUM('ENTR3-Field'!AP53,'ENTR3-Field'!AP112))</f>
        <v/>
      </c>
      <c r="I1922" s="316" t="str">
        <f>IF(AND(OR(AND('ENTR3-Field'!AQ53="O",'ENTR3-Field'!AQ112="O"),AND('ENTR3-Field'!AQ53="K",'ENTR3-Field'!AQ112="K")),SUM('ENTR3-Field'!AP53,'ENTR3-Field'!AP112)=0,ISNUMBER('ENTR3-Field'!AP171)),"",IF(OR('ENTR3-Field'!AQ53="O",'ENTR3-Field'!AQ112="O"),"O",IF(AND('ENTR3-Field'!AQ53='ENTR3-Field'!AQ112,OR('ENTR3-Field'!AQ53="K",'ENTR3-Field'!AQ53="W",'ENTR3-Field'!AQ53="M")), UPPER('ENTR3-Field'!AQ53),"")))</f>
        <v/>
      </c>
      <c r="J1922" s="321" t="s">
        <v>184</v>
      </c>
      <c r="K1922" s="322" t="str">
        <f>IF(AND(ISBLANK('ENTR3-Field'!AP171),$L$1922&lt;&gt;"M"),"",'ENTR3-Field'!AP171)</f>
        <v/>
      </c>
      <c r="L1922" s="316" t="str">
        <f>IF(ISBLANK('ENTR3-Field'!AQ171),"",'ENTR3-Field'!AQ171)</f>
        <v/>
      </c>
      <c r="M1922" s="317" t="str">
        <f t="shared" si="31"/>
        <v>OK</v>
      </c>
      <c r="N1922" s="342"/>
    </row>
    <row r="1923" spans="1:14" x14ac:dyDescent="0.2">
      <c r="A1923" s="316" t="s">
        <v>389</v>
      </c>
      <c r="B1923" s="316" t="s">
        <v>5138</v>
      </c>
      <c r="C1923" s="316" t="s">
        <v>215</v>
      </c>
      <c r="D1923" s="318" t="s">
        <v>5139</v>
      </c>
      <c r="E1923" s="321" t="s">
        <v>184</v>
      </c>
      <c r="F1923" s="316" t="s">
        <v>215</v>
      </c>
      <c r="G1923" s="318" t="s">
        <v>1332</v>
      </c>
      <c r="H1923" s="316" t="str">
        <f>IF(OR(AND('ENTR3-Field'!AP54="",'ENTR3-Field'!AQ54=""),AND('ENTR3-Field'!AP113="",'ENTR3-Field'!AQ113=""),AND('ENTR3-Field'!AQ54="K",'ENTR3-Field'!AQ113="K"),OR('ENTR3-Field'!AQ54="O",'ENTR3-Field'!AQ113="O")),"",SUM('ENTR3-Field'!AP54,'ENTR3-Field'!AP113))</f>
        <v/>
      </c>
      <c r="I1923" s="316" t="str">
        <f>IF(AND(OR(AND('ENTR3-Field'!AQ54="O",'ENTR3-Field'!AQ113="O"),AND('ENTR3-Field'!AQ54="K",'ENTR3-Field'!AQ113="K")),SUM('ENTR3-Field'!AP54,'ENTR3-Field'!AP113)=0,ISNUMBER('ENTR3-Field'!AP172)),"",IF(OR('ENTR3-Field'!AQ54="O",'ENTR3-Field'!AQ113="O"),"O",IF(AND('ENTR3-Field'!AQ54='ENTR3-Field'!AQ113,OR('ENTR3-Field'!AQ54="K",'ENTR3-Field'!AQ54="W",'ENTR3-Field'!AQ54="M")), UPPER('ENTR3-Field'!AQ54),"")))</f>
        <v/>
      </c>
      <c r="J1923" s="321" t="s">
        <v>184</v>
      </c>
      <c r="K1923" s="322" t="str">
        <f>IF(AND(ISBLANK('ENTR3-Field'!AP172),$L$1923&lt;&gt;"M"),"",'ENTR3-Field'!AP172)</f>
        <v/>
      </c>
      <c r="L1923" s="316" t="str">
        <f>IF(ISBLANK('ENTR3-Field'!AQ172),"",'ENTR3-Field'!AQ172)</f>
        <v/>
      </c>
      <c r="M1923" s="317" t="str">
        <f t="shared" si="31"/>
        <v>OK</v>
      </c>
      <c r="N1923" s="342"/>
    </row>
    <row r="1924" spans="1:14" x14ac:dyDescent="0.2">
      <c r="A1924" s="316" t="s">
        <v>389</v>
      </c>
      <c r="B1924" s="316" t="s">
        <v>5140</v>
      </c>
      <c r="C1924" s="316" t="s">
        <v>215</v>
      </c>
      <c r="D1924" s="318" t="s">
        <v>5141</v>
      </c>
      <c r="E1924" s="321" t="s">
        <v>184</v>
      </c>
      <c r="F1924" s="316" t="s">
        <v>215</v>
      </c>
      <c r="G1924" s="318" t="s">
        <v>413</v>
      </c>
      <c r="H1924" s="316" t="str">
        <f>IF(OR(AND('ENTR3-Field'!AP55="",'ENTR3-Field'!AQ55=""),AND('ENTR3-Field'!AP114="",'ENTR3-Field'!AQ114=""),AND('ENTR3-Field'!AQ55="K",'ENTR3-Field'!AQ114="K"),OR('ENTR3-Field'!AQ55="O",'ENTR3-Field'!AQ114="O")),"",SUM('ENTR3-Field'!AP55,'ENTR3-Field'!AP114))</f>
        <v/>
      </c>
      <c r="I1924" s="316" t="str">
        <f>IF(AND(OR(AND('ENTR3-Field'!AQ55="O",'ENTR3-Field'!AQ114="O"),AND('ENTR3-Field'!AQ55="K",'ENTR3-Field'!AQ114="K")),SUM('ENTR3-Field'!AP55,'ENTR3-Field'!AP114)=0,ISNUMBER('ENTR3-Field'!AP173)),"",IF(OR('ENTR3-Field'!AQ55="O",'ENTR3-Field'!AQ114="O"),"O",IF(AND('ENTR3-Field'!AQ55='ENTR3-Field'!AQ114,OR('ENTR3-Field'!AQ55="K",'ENTR3-Field'!AQ55="W",'ENTR3-Field'!AQ55="M")), UPPER('ENTR3-Field'!AQ55),"")))</f>
        <v/>
      </c>
      <c r="J1924" s="321" t="s">
        <v>184</v>
      </c>
      <c r="K1924" s="322" t="str">
        <f>IF(AND(ISBLANK('ENTR3-Field'!AP173),$L$1924&lt;&gt;"M"),"",'ENTR3-Field'!AP173)</f>
        <v/>
      </c>
      <c r="L1924" s="316" t="str">
        <f>IF(ISBLANK('ENTR3-Field'!AQ173),"",'ENTR3-Field'!AQ173)</f>
        <v/>
      </c>
      <c r="M1924" s="317" t="str">
        <f t="shared" si="31"/>
        <v>OK</v>
      </c>
      <c r="N1924" s="342"/>
    </row>
    <row r="1925" spans="1:14" x14ac:dyDescent="0.2">
      <c r="A1925" s="316" t="s">
        <v>389</v>
      </c>
      <c r="B1925" s="316" t="s">
        <v>5142</v>
      </c>
      <c r="C1925" s="316" t="s">
        <v>215</v>
      </c>
      <c r="D1925" s="318" t="s">
        <v>5143</v>
      </c>
      <c r="E1925" s="321" t="s">
        <v>184</v>
      </c>
      <c r="F1925" s="316" t="s">
        <v>215</v>
      </c>
      <c r="G1925" s="318" t="s">
        <v>5144</v>
      </c>
      <c r="H1925" s="316" t="str">
        <f>IF(OR(AND('ENTR3-Field'!AP56="",'ENTR3-Field'!AQ56=""),AND('ENTR3-Field'!AP115="",'ENTR3-Field'!AQ115=""),AND('ENTR3-Field'!AQ56="K",'ENTR3-Field'!AQ115="K"),OR('ENTR3-Field'!AQ56="O",'ENTR3-Field'!AQ115="O")),"",SUM('ENTR3-Field'!AP56,'ENTR3-Field'!AP115))</f>
        <v/>
      </c>
      <c r="I1925" s="316" t="str">
        <f>IF(AND(OR(AND('ENTR3-Field'!AQ56="O",'ENTR3-Field'!AQ115="O"),AND('ENTR3-Field'!AQ56="K",'ENTR3-Field'!AQ115="K")),SUM('ENTR3-Field'!AP56,'ENTR3-Field'!AP115)=0,ISNUMBER('ENTR3-Field'!AP174)),"",IF(OR('ENTR3-Field'!AQ56="O",'ENTR3-Field'!AQ115="O"),"O",IF(AND('ENTR3-Field'!AQ56='ENTR3-Field'!AQ115,OR('ENTR3-Field'!AQ56="K",'ENTR3-Field'!AQ56="W",'ENTR3-Field'!AQ56="M")), UPPER('ENTR3-Field'!AQ56),"")))</f>
        <v/>
      </c>
      <c r="J1925" s="321" t="s">
        <v>184</v>
      </c>
      <c r="K1925" s="322" t="str">
        <f>IF(AND(ISBLANK('ENTR3-Field'!AP174),$L$1925&lt;&gt;"M"),"",'ENTR3-Field'!AP174)</f>
        <v/>
      </c>
      <c r="L1925" s="316" t="str">
        <f>IF(ISBLANK('ENTR3-Field'!AQ174),"",'ENTR3-Field'!AQ174)</f>
        <v/>
      </c>
      <c r="M1925" s="317" t="str">
        <f t="shared" si="31"/>
        <v>OK</v>
      </c>
      <c r="N1925" s="342"/>
    </row>
    <row r="1926" spans="1:14" x14ac:dyDescent="0.2">
      <c r="A1926" s="316" t="s">
        <v>389</v>
      </c>
      <c r="B1926" s="316" t="s">
        <v>5145</v>
      </c>
      <c r="C1926" s="316" t="s">
        <v>215</v>
      </c>
      <c r="D1926" s="318" t="s">
        <v>5146</v>
      </c>
      <c r="E1926" s="321" t="s">
        <v>184</v>
      </c>
      <c r="F1926" s="316" t="s">
        <v>215</v>
      </c>
      <c r="G1926" s="318" t="s">
        <v>5147</v>
      </c>
      <c r="H1926" s="316" t="str">
        <f>IF(OR(AND('ENTR3-Field'!AP57="",'ENTR3-Field'!AQ57=""),AND('ENTR3-Field'!AP116="",'ENTR3-Field'!AQ116=""),AND('ENTR3-Field'!AQ57="K",'ENTR3-Field'!AQ116="K"),OR('ENTR3-Field'!AQ57="O",'ENTR3-Field'!AQ116="O")),"",SUM('ENTR3-Field'!AP57,'ENTR3-Field'!AP116))</f>
        <v/>
      </c>
      <c r="I1926" s="316" t="str">
        <f>IF(AND(OR(AND('ENTR3-Field'!AQ57="O",'ENTR3-Field'!AQ116="O"),AND('ENTR3-Field'!AQ57="K",'ENTR3-Field'!AQ116="K")),SUM('ENTR3-Field'!AP57,'ENTR3-Field'!AP116)=0,ISNUMBER('ENTR3-Field'!AP175)),"",IF(OR('ENTR3-Field'!AQ57="O",'ENTR3-Field'!AQ116="O"),"O",IF(AND('ENTR3-Field'!AQ57='ENTR3-Field'!AQ116,OR('ENTR3-Field'!AQ57="K",'ENTR3-Field'!AQ57="W",'ENTR3-Field'!AQ57="M")), UPPER('ENTR3-Field'!AQ57),"")))</f>
        <v/>
      </c>
      <c r="J1926" s="321" t="s">
        <v>184</v>
      </c>
      <c r="K1926" s="322" t="str">
        <f>IF(AND(ISBLANK('ENTR3-Field'!AP175),$L$1926&lt;&gt;"M"),"",'ENTR3-Field'!AP175)</f>
        <v/>
      </c>
      <c r="L1926" s="316" t="str">
        <f>IF(ISBLANK('ENTR3-Field'!AQ175),"",'ENTR3-Field'!AQ175)</f>
        <v/>
      </c>
      <c r="M1926" s="317" t="str">
        <f t="shared" si="31"/>
        <v>OK</v>
      </c>
      <c r="N1926" s="342"/>
    </row>
    <row r="1927" spans="1:14" x14ac:dyDescent="0.2">
      <c r="A1927" s="316" t="s">
        <v>389</v>
      </c>
      <c r="B1927" s="316" t="s">
        <v>5148</v>
      </c>
      <c r="C1927" s="316" t="s">
        <v>215</v>
      </c>
      <c r="D1927" s="318" t="s">
        <v>5149</v>
      </c>
      <c r="E1927" s="321" t="s">
        <v>184</v>
      </c>
      <c r="F1927" s="316" t="s">
        <v>215</v>
      </c>
      <c r="G1927" s="318" t="s">
        <v>5150</v>
      </c>
      <c r="H1927" s="316" t="str">
        <f>IF(OR(AND('ENTR3-Field'!AP58="",'ENTR3-Field'!AQ58=""),AND('ENTR3-Field'!AP117="",'ENTR3-Field'!AQ117=""),AND('ENTR3-Field'!AQ58="K",'ENTR3-Field'!AQ117="K"),OR('ENTR3-Field'!AQ58="O",'ENTR3-Field'!AQ117="O")),"",SUM('ENTR3-Field'!AP58,'ENTR3-Field'!AP117))</f>
        <v/>
      </c>
      <c r="I1927" s="316" t="str">
        <f>IF(AND(OR(AND('ENTR3-Field'!AQ58="O",'ENTR3-Field'!AQ117="O"),AND('ENTR3-Field'!AQ58="K",'ENTR3-Field'!AQ117="K")),SUM('ENTR3-Field'!AP58,'ENTR3-Field'!AP117)=0,ISNUMBER('ENTR3-Field'!AP176)),"",IF(OR('ENTR3-Field'!AQ58="O",'ENTR3-Field'!AQ117="O"),"O",IF(AND('ENTR3-Field'!AQ58='ENTR3-Field'!AQ117,OR('ENTR3-Field'!AQ58="K",'ENTR3-Field'!AQ58="W",'ENTR3-Field'!AQ58="M")), UPPER('ENTR3-Field'!AQ58),"")))</f>
        <v/>
      </c>
      <c r="J1927" s="321" t="s">
        <v>184</v>
      </c>
      <c r="K1927" s="322" t="str">
        <f>IF(AND(ISBLANK('ENTR3-Field'!AP176),$L$1927&lt;&gt;"M"),"",'ENTR3-Field'!AP176)</f>
        <v/>
      </c>
      <c r="L1927" s="316" t="str">
        <f>IF(ISBLANK('ENTR3-Field'!AQ176),"",'ENTR3-Field'!AQ176)</f>
        <v/>
      </c>
      <c r="M1927" s="317" t="str">
        <f t="shared" si="31"/>
        <v>OK</v>
      </c>
      <c r="N1927" s="342"/>
    </row>
    <row r="1928" spans="1:14" x14ac:dyDescent="0.2">
      <c r="A1928" s="316" t="s">
        <v>389</v>
      </c>
      <c r="B1928" s="316" t="s">
        <v>5151</v>
      </c>
      <c r="C1928" s="316" t="s">
        <v>215</v>
      </c>
      <c r="D1928" s="318" t="s">
        <v>5152</v>
      </c>
      <c r="E1928" s="321" t="s">
        <v>184</v>
      </c>
      <c r="F1928" s="316" t="s">
        <v>215</v>
      </c>
      <c r="G1928" s="318" t="s">
        <v>5153</v>
      </c>
      <c r="H1928" s="316" t="str">
        <f>IF(OR(AND('ENTR3-Field'!AP59="",'ENTR3-Field'!AQ59=""),AND('ENTR3-Field'!AP118="",'ENTR3-Field'!AQ118=""),AND('ENTR3-Field'!AQ59="K",'ENTR3-Field'!AQ118="K"),OR('ENTR3-Field'!AQ59="O",'ENTR3-Field'!AQ118="O")),"",SUM('ENTR3-Field'!AP59,'ENTR3-Field'!AP118))</f>
        <v/>
      </c>
      <c r="I1928" s="316" t="str">
        <f>IF(AND(OR(AND('ENTR3-Field'!AQ59="O",'ENTR3-Field'!AQ118="O"),AND('ENTR3-Field'!AQ59="K",'ENTR3-Field'!AQ118="K")),SUM('ENTR3-Field'!AP59,'ENTR3-Field'!AP118)=0,ISNUMBER('ENTR3-Field'!AP177)),"",IF(OR('ENTR3-Field'!AQ59="O",'ENTR3-Field'!AQ118="O"),"O",IF(AND('ENTR3-Field'!AQ59='ENTR3-Field'!AQ118,OR('ENTR3-Field'!AQ59="K",'ENTR3-Field'!AQ59="W",'ENTR3-Field'!AQ59="M")), UPPER('ENTR3-Field'!AQ59),"")))</f>
        <v/>
      </c>
      <c r="J1928" s="321" t="s">
        <v>184</v>
      </c>
      <c r="K1928" s="322" t="str">
        <f>IF(AND(ISBLANK('ENTR3-Field'!AP177),$L$1928&lt;&gt;"M"),"",'ENTR3-Field'!AP177)</f>
        <v/>
      </c>
      <c r="L1928" s="316" t="str">
        <f>IF(ISBLANK('ENTR3-Field'!AQ177),"",'ENTR3-Field'!AQ177)</f>
        <v/>
      </c>
      <c r="M1928" s="317" t="str">
        <f t="shared" si="31"/>
        <v>OK</v>
      </c>
      <c r="N1928" s="342"/>
    </row>
    <row r="1929" spans="1:14" x14ac:dyDescent="0.2">
      <c r="A1929" s="316" t="s">
        <v>389</v>
      </c>
      <c r="B1929" s="316" t="s">
        <v>5154</v>
      </c>
      <c r="C1929" s="316" t="s">
        <v>215</v>
      </c>
      <c r="D1929" s="318" t="s">
        <v>5155</v>
      </c>
      <c r="E1929" s="321" t="s">
        <v>184</v>
      </c>
      <c r="F1929" s="316" t="s">
        <v>215</v>
      </c>
      <c r="G1929" s="318" t="s">
        <v>5156</v>
      </c>
      <c r="H1929" s="316" t="str">
        <f>IF(OR(AND('ENTR3-Field'!AP60="",'ENTR3-Field'!AQ60=""),AND('ENTR3-Field'!AP119="",'ENTR3-Field'!AQ119=""),AND('ENTR3-Field'!AQ60="K",'ENTR3-Field'!AQ119="K"),OR('ENTR3-Field'!AQ60="O",'ENTR3-Field'!AQ119="O")),"",SUM('ENTR3-Field'!AP60,'ENTR3-Field'!AP119))</f>
        <v/>
      </c>
      <c r="I1929" s="316" t="str">
        <f>IF(AND(OR(AND('ENTR3-Field'!AQ60="O",'ENTR3-Field'!AQ119="O"),AND('ENTR3-Field'!AQ60="K",'ENTR3-Field'!AQ119="K")),SUM('ENTR3-Field'!AP60,'ENTR3-Field'!AP119)=0,ISNUMBER('ENTR3-Field'!AP178)),"",IF(OR('ENTR3-Field'!AQ60="O",'ENTR3-Field'!AQ119="O"),"O",IF(AND('ENTR3-Field'!AQ60='ENTR3-Field'!AQ119,OR('ENTR3-Field'!AQ60="K",'ENTR3-Field'!AQ60="W",'ENTR3-Field'!AQ60="M")), UPPER('ENTR3-Field'!AQ60),"")))</f>
        <v/>
      </c>
      <c r="J1929" s="321" t="s">
        <v>184</v>
      </c>
      <c r="K1929" s="322" t="str">
        <f>IF(AND(ISBLANK('ENTR3-Field'!AP178),$L$1929&lt;&gt;"M"),"",'ENTR3-Field'!AP178)</f>
        <v/>
      </c>
      <c r="L1929" s="316" t="str">
        <f>IF(ISBLANK('ENTR3-Field'!AQ178),"",'ENTR3-Field'!AQ178)</f>
        <v/>
      </c>
      <c r="M1929" s="317" t="str">
        <f t="shared" si="31"/>
        <v>OK</v>
      </c>
      <c r="N1929" s="342"/>
    </row>
    <row r="1930" spans="1:14" x14ac:dyDescent="0.2">
      <c r="A1930" s="316" t="s">
        <v>389</v>
      </c>
      <c r="B1930" s="316" t="s">
        <v>5157</v>
      </c>
      <c r="C1930" s="316" t="s">
        <v>215</v>
      </c>
      <c r="D1930" s="318" t="s">
        <v>5158</v>
      </c>
      <c r="E1930" s="321" t="s">
        <v>184</v>
      </c>
      <c r="F1930" s="316" t="s">
        <v>215</v>
      </c>
      <c r="G1930" s="318" t="s">
        <v>5159</v>
      </c>
      <c r="H1930" s="316" t="str">
        <f>IF(OR(AND('ENTR3-Field'!AP61="",'ENTR3-Field'!AQ61=""),AND('ENTR3-Field'!AP120="",'ENTR3-Field'!AQ120=""),AND('ENTR3-Field'!AQ61="K",'ENTR3-Field'!AQ120="K"),OR('ENTR3-Field'!AQ61="O",'ENTR3-Field'!AQ120="O")),"",SUM('ENTR3-Field'!AP61,'ENTR3-Field'!AP120))</f>
        <v/>
      </c>
      <c r="I1930" s="316" t="str">
        <f>IF(AND(OR(AND('ENTR3-Field'!AQ61="O",'ENTR3-Field'!AQ120="O"),AND('ENTR3-Field'!AQ61="K",'ENTR3-Field'!AQ120="K")),SUM('ENTR3-Field'!AP61,'ENTR3-Field'!AP120)=0,ISNUMBER('ENTR3-Field'!AP179)),"",IF(OR('ENTR3-Field'!AQ61="O",'ENTR3-Field'!AQ120="O"),"O",IF(AND('ENTR3-Field'!AQ61='ENTR3-Field'!AQ120,OR('ENTR3-Field'!AQ61="K",'ENTR3-Field'!AQ61="W",'ENTR3-Field'!AQ61="M")), UPPER('ENTR3-Field'!AQ61),"")))</f>
        <v/>
      </c>
      <c r="J1930" s="321" t="s">
        <v>184</v>
      </c>
      <c r="K1930" s="322" t="str">
        <f>IF(AND(ISBLANK('ENTR3-Field'!AP179),$L$1930&lt;&gt;"M"),"",'ENTR3-Field'!AP179)</f>
        <v/>
      </c>
      <c r="L1930" s="316" t="str">
        <f>IF(ISBLANK('ENTR3-Field'!AQ179),"",'ENTR3-Field'!AQ179)</f>
        <v/>
      </c>
      <c r="M1930" s="317" t="str">
        <f t="shared" si="31"/>
        <v>OK</v>
      </c>
      <c r="N1930" s="342"/>
    </row>
    <row r="1931" spans="1:14" x14ac:dyDescent="0.2">
      <c r="A1931" s="316" t="s">
        <v>389</v>
      </c>
      <c r="B1931" s="316" t="s">
        <v>5160</v>
      </c>
      <c r="C1931" s="316" t="s">
        <v>215</v>
      </c>
      <c r="D1931" s="318" t="s">
        <v>5161</v>
      </c>
      <c r="E1931" s="321" t="s">
        <v>184</v>
      </c>
      <c r="F1931" s="316" t="s">
        <v>215</v>
      </c>
      <c r="G1931" s="318" t="s">
        <v>5162</v>
      </c>
      <c r="H1931" s="316" t="str">
        <f>IF(OR(AND('ENTR3-Field'!AP62="",'ENTR3-Field'!AQ62=""),AND('ENTR3-Field'!AP121="",'ENTR3-Field'!AQ121=""),AND('ENTR3-Field'!AQ62="K",'ENTR3-Field'!AQ121="K"),OR('ENTR3-Field'!AQ62="O",'ENTR3-Field'!AQ121="O")),"",SUM('ENTR3-Field'!AP62,'ENTR3-Field'!AP121))</f>
        <v/>
      </c>
      <c r="I1931" s="316" t="str">
        <f>IF(AND(OR(AND('ENTR3-Field'!AQ62="O",'ENTR3-Field'!AQ121="O"),AND('ENTR3-Field'!AQ62="K",'ENTR3-Field'!AQ121="K")),SUM('ENTR3-Field'!AP62,'ENTR3-Field'!AP121)=0,ISNUMBER('ENTR3-Field'!AP180)),"",IF(OR('ENTR3-Field'!AQ62="O",'ENTR3-Field'!AQ121="O"),"O",IF(AND('ENTR3-Field'!AQ62='ENTR3-Field'!AQ121,OR('ENTR3-Field'!AQ62="K",'ENTR3-Field'!AQ62="W",'ENTR3-Field'!AQ62="M")), UPPER('ENTR3-Field'!AQ62),"")))</f>
        <v/>
      </c>
      <c r="J1931" s="321" t="s">
        <v>184</v>
      </c>
      <c r="K1931" s="322" t="str">
        <f>IF(AND(ISBLANK('ENTR3-Field'!AP180),$L$1931&lt;&gt;"M"),"",'ENTR3-Field'!AP180)</f>
        <v/>
      </c>
      <c r="L1931" s="316" t="str">
        <f>IF(ISBLANK('ENTR3-Field'!AQ180),"",'ENTR3-Field'!AQ180)</f>
        <v/>
      </c>
      <c r="M1931" s="317" t="str">
        <f t="shared" si="31"/>
        <v>OK</v>
      </c>
      <c r="N1931" s="342"/>
    </row>
    <row r="1932" spans="1:14" x14ac:dyDescent="0.2">
      <c r="A1932" s="316" t="s">
        <v>389</v>
      </c>
      <c r="B1932" s="316" t="s">
        <v>5163</v>
      </c>
      <c r="C1932" s="316" t="s">
        <v>215</v>
      </c>
      <c r="D1932" s="318" t="s">
        <v>5164</v>
      </c>
      <c r="E1932" s="321" t="s">
        <v>184</v>
      </c>
      <c r="F1932" s="316" t="s">
        <v>215</v>
      </c>
      <c r="G1932" s="318" t="s">
        <v>5165</v>
      </c>
      <c r="H1932" s="316" t="str">
        <f>IF(OR(AND('ENTR3-Field'!AP63="",'ENTR3-Field'!AQ63=""),AND('ENTR3-Field'!AP122="",'ENTR3-Field'!AQ122=""),AND('ENTR3-Field'!AQ63="K",'ENTR3-Field'!AQ122="K"),OR('ENTR3-Field'!AQ63="O",'ENTR3-Field'!AQ122="O")),"",SUM('ENTR3-Field'!AP63,'ENTR3-Field'!AP122))</f>
        <v/>
      </c>
      <c r="I1932" s="316" t="str">
        <f>IF(AND(OR(AND('ENTR3-Field'!AQ63="O",'ENTR3-Field'!AQ122="O"),AND('ENTR3-Field'!AQ63="K",'ENTR3-Field'!AQ122="K")),SUM('ENTR3-Field'!AP63,'ENTR3-Field'!AP122)=0,ISNUMBER('ENTR3-Field'!AP181)),"",IF(OR('ENTR3-Field'!AQ63="O",'ENTR3-Field'!AQ122="O"),"O",IF(AND('ENTR3-Field'!AQ63='ENTR3-Field'!AQ122,OR('ENTR3-Field'!AQ63="K",'ENTR3-Field'!AQ63="W",'ENTR3-Field'!AQ63="M")), UPPER('ENTR3-Field'!AQ63),"")))</f>
        <v/>
      </c>
      <c r="J1932" s="321" t="s">
        <v>184</v>
      </c>
      <c r="K1932" s="322" t="str">
        <f>IF(AND(ISBLANK('ENTR3-Field'!AP181),$L$1932&lt;&gt;"M"),"",'ENTR3-Field'!AP181)</f>
        <v/>
      </c>
      <c r="L1932" s="316" t="str">
        <f>IF(ISBLANK('ENTR3-Field'!AQ181),"",'ENTR3-Field'!AQ181)</f>
        <v/>
      </c>
      <c r="M1932" s="317" t="str">
        <f t="shared" si="31"/>
        <v>OK</v>
      </c>
      <c r="N1932" s="342"/>
    </row>
    <row r="1933" spans="1:14" x14ac:dyDescent="0.2">
      <c r="A1933" s="316" t="s">
        <v>389</v>
      </c>
      <c r="B1933" s="316" t="s">
        <v>5166</v>
      </c>
      <c r="C1933" s="316" t="s">
        <v>215</v>
      </c>
      <c r="D1933" s="318" t="s">
        <v>5167</v>
      </c>
      <c r="E1933" s="321" t="s">
        <v>184</v>
      </c>
      <c r="F1933" s="316" t="s">
        <v>215</v>
      </c>
      <c r="G1933" s="318" t="s">
        <v>5168</v>
      </c>
      <c r="H1933" s="316" t="str">
        <f>IF(OR(AND('ENTR3-Field'!AP64="",'ENTR3-Field'!AQ64=""),AND('ENTR3-Field'!AP123="",'ENTR3-Field'!AQ123=""),AND('ENTR3-Field'!AQ64="K",'ENTR3-Field'!AQ123="K"),OR('ENTR3-Field'!AQ64="O",'ENTR3-Field'!AQ123="O")),"",SUM('ENTR3-Field'!AP64,'ENTR3-Field'!AP123))</f>
        <v/>
      </c>
      <c r="I1933" s="316" t="str">
        <f>IF(AND(OR(AND('ENTR3-Field'!AQ64="O",'ENTR3-Field'!AQ123="O"),AND('ENTR3-Field'!AQ64="K",'ENTR3-Field'!AQ123="K")),SUM('ENTR3-Field'!AP64,'ENTR3-Field'!AP123)=0,ISNUMBER('ENTR3-Field'!AP182)),"",IF(OR('ENTR3-Field'!AQ64="O",'ENTR3-Field'!AQ123="O"),"O",IF(AND('ENTR3-Field'!AQ64='ENTR3-Field'!AQ123,OR('ENTR3-Field'!AQ64="K",'ENTR3-Field'!AQ64="W",'ENTR3-Field'!AQ64="M")), UPPER('ENTR3-Field'!AQ64),"")))</f>
        <v/>
      </c>
      <c r="J1933" s="321" t="s">
        <v>184</v>
      </c>
      <c r="K1933" s="322" t="str">
        <f>IF(AND(ISBLANK('ENTR3-Field'!AP182),$L$1933&lt;&gt;"M"),"",'ENTR3-Field'!AP182)</f>
        <v/>
      </c>
      <c r="L1933" s="316" t="str">
        <f>IF(ISBLANK('ENTR3-Field'!AQ182),"",'ENTR3-Field'!AQ182)</f>
        <v/>
      </c>
      <c r="M1933" s="317" t="str">
        <f t="shared" si="31"/>
        <v>OK</v>
      </c>
      <c r="N1933" s="342"/>
    </row>
    <row r="1934" spans="1:14" x14ac:dyDescent="0.2">
      <c r="A1934" s="316" t="s">
        <v>389</v>
      </c>
      <c r="B1934" s="316" t="s">
        <v>5169</v>
      </c>
      <c r="C1934" s="316" t="s">
        <v>215</v>
      </c>
      <c r="D1934" s="318" t="s">
        <v>5170</v>
      </c>
      <c r="E1934" s="321" t="s">
        <v>184</v>
      </c>
      <c r="F1934" s="316" t="s">
        <v>215</v>
      </c>
      <c r="G1934" s="318" t="s">
        <v>5171</v>
      </c>
      <c r="H1934" s="316" t="str">
        <f>IF(OR(AND('ENTR3-Field'!AP65="",'ENTR3-Field'!AQ65=""),AND('ENTR3-Field'!AP124="",'ENTR3-Field'!AQ124=""),AND('ENTR3-Field'!AQ65="K",'ENTR3-Field'!AQ124="K"),OR('ENTR3-Field'!AQ65="O",'ENTR3-Field'!AQ124="O")),"",SUM('ENTR3-Field'!AP65,'ENTR3-Field'!AP124))</f>
        <v/>
      </c>
      <c r="I1934" s="316" t="str">
        <f>IF(AND(OR(AND('ENTR3-Field'!AQ65="O",'ENTR3-Field'!AQ124="O"),AND('ENTR3-Field'!AQ65="K",'ENTR3-Field'!AQ124="K")),SUM('ENTR3-Field'!AP65,'ENTR3-Field'!AP124)=0,ISNUMBER('ENTR3-Field'!AP183)),"",IF(OR('ENTR3-Field'!AQ65="O",'ENTR3-Field'!AQ124="O"),"O",IF(AND('ENTR3-Field'!AQ65='ENTR3-Field'!AQ124,OR('ENTR3-Field'!AQ65="K",'ENTR3-Field'!AQ65="W",'ENTR3-Field'!AQ65="M")), UPPER('ENTR3-Field'!AQ65),"")))</f>
        <v/>
      </c>
      <c r="J1934" s="321" t="s">
        <v>184</v>
      </c>
      <c r="K1934" s="322" t="str">
        <f>IF(AND(ISBLANK('ENTR3-Field'!AP183),$L$1934&lt;&gt;"M"),"",'ENTR3-Field'!AP183)</f>
        <v/>
      </c>
      <c r="L1934" s="316" t="str">
        <f>IF(ISBLANK('ENTR3-Field'!AQ183),"",'ENTR3-Field'!AQ183)</f>
        <v/>
      </c>
      <c r="M1934" s="317" t="str">
        <f t="shared" si="31"/>
        <v>OK</v>
      </c>
      <c r="N1934" s="342"/>
    </row>
    <row r="1935" spans="1:14" x14ac:dyDescent="0.2">
      <c r="A1935" s="316" t="s">
        <v>389</v>
      </c>
      <c r="B1935" s="316" t="s">
        <v>5172</v>
      </c>
      <c r="C1935" s="316" t="s">
        <v>215</v>
      </c>
      <c r="D1935" s="318" t="s">
        <v>5173</v>
      </c>
      <c r="E1935" s="321" t="s">
        <v>184</v>
      </c>
      <c r="F1935" s="316" t="s">
        <v>215</v>
      </c>
      <c r="G1935" s="318" t="s">
        <v>5174</v>
      </c>
      <c r="H1935" s="316" t="str">
        <f>IF(OR(AND('ENTR3-Field'!AP66="",'ENTR3-Field'!AQ66=""),AND('ENTR3-Field'!AP125="",'ENTR3-Field'!AQ125=""),AND('ENTR3-Field'!AQ66="K",'ENTR3-Field'!AQ125="K"),OR('ENTR3-Field'!AQ66="O",'ENTR3-Field'!AQ125="O")),"",SUM('ENTR3-Field'!AP66,'ENTR3-Field'!AP125))</f>
        <v/>
      </c>
      <c r="I1935" s="316" t="str">
        <f>IF(AND(OR(AND('ENTR3-Field'!AQ66="O",'ENTR3-Field'!AQ125="O"),AND('ENTR3-Field'!AQ66="K",'ENTR3-Field'!AQ125="K")),SUM('ENTR3-Field'!AP66,'ENTR3-Field'!AP125)=0,ISNUMBER('ENTR3-Field'!AP184)),"",IF(OR('ENTR3-Field'!AQ66="O",'ENTR3-Field'!AQ125="O"),"O",IF(AND('ENTR3-Field'!AQ66='ENTR3-Field'!AQ125,OR('ENTR3-Field'!AQ66="K",'ENTR3-Field'!AQ66="W",'ENTR3-Field'!AQ66="M")), UPPER('ENTR3-Field'!AQ66),"")))</f>
        <v/>
      </c>
      <c r="J1935" s="321" t="s">
        <v>184</v>
      </c>
      <c r="K1935" s="322" t="str">
        <f>IF(AND(ISBLANK('ENTR3-Field'!AP184),$L$1935&lt;&gt;"M"),"",'ENTR3-Field'!AP184)</f>
        <v/>
      </c>
      <c r="L1935" s="316" t="str">
        <f>IF(ISBLANK('ENTR3-Field'!AQ184),"",'ENTR3-Field'!AQ184)</f>
        <v/>
      </c>
      <c r="M1935" s="317" t="str">
        <f t="shared" si="31"/>
        <v>OK</v>
      </c>
      <c r="N1935" s="342"/>
    </row>
    <row r="1936" spans="1:14" x14ac:dyDescent="0.2">
      <c r="A1936" s="316" t="s">
        <v>389</v>
      </c>
      <c r="B1936" s="316" t="s">
        <v>5175</v>
      </c>
      <c r="C1936" s="316" t="s">
        <v>215</v>
      </c>
      <c r="D1936" s="318" t="s">
        <v>5176</v>
      </c>
      <c r="E1936" s="321" t="s">
        <v>184</v>
      </c>
      <c r="F1936" s="316" t="s">
        <v>215</v>
      </c>
      <c r="G1936" s="318" t="s">
        <v>5177</v>
      </c>
      <c r="H1936" s="316" t="str">
        <f>IF(OR(AND('ENTR3-Field'!AP67="",'ENTR3-Field'!AQ67=""),AND('ENTR3-Field'!AP126="",'ENTR3-Field'!AQ126=""),AND('ENTR3-Field'!AQ67="K",'ENTR3-Field'!AQ126="K"),OR('ENTR3-Field'!AQ67="O",'ENTR3-Field'!AQ126="O")),"",SUM('ENTR3-Field'!AP67,'ENTR3-Field'!AP126))</f>
        <v/>
      </c>
      <c r="I1936" s="316" t="str">
        <f>IF(AND(OR(AND('ENTR3-Field'!AQ67="O",'ENTR3-Field'!AQ126="O"),AND('ENTR3-Field'!AQ67="K",'ENTR3-Field'!AQ126="K")),SUM('ENTR3-Field'!AP67,'ENTR3-Field'!AP126)=0,ISNUMBER('ENTR3-Field'!AP185)),"",IF(OR('ENTR3-Field'!AQ67="O",'ENTR3-Field'!AQ126="O"),"O",IF(AND('ENTR3-Field'!AQ67='ENTR3-Field'!AQ126,OR('ENTR3-Field'!AQ67="K",'ENTR3-Field'!AQ67="W",'ENTR3-Field'!AQ67="M")), UPPER('ENTR3-Field'!AQ67),"")))</f>
        <v/>
      </c>
      <c r="J1936" s="321" t="s">
        <v>184</v>
      </c>
      <c r="K1936" s="322" t="str">
        <f>IF(AND(ISBLANK('ENTR3-Field'!AP185),$L$1936&lt;&gt;"M"),"",'ENTR3-Field'!AP185)</f>
        <v/>
      </c>
      <c r="L1936" s="316" t="str">
        <f>IF(ISBLANK('ENTR3-Field'!AQ185),"",'ENTR3-Field'!AQ185)</f>
        <v/>
      </c>
      <c r="M1936" s="317" t="str">
        <f t="shared" si="31"/>
        <v>OK</v>
      </c>
      <c r="N1936" s="342"/>
    </row>
    <row r="1937" spans="1:14" x14ac:dyDescent="0.2">
      <c r="A1937" s="316" t="s">
        <v>389</v>
      </c>
      <c r="B1937" s="316" t="s">
        <v>5178</v>
      </c>
      <c r="C1937" s="316" t="s">
        <v>215</v>
      </c>
      <c r="D1937" s="318" t="s">
        <v>5179</v>
      </c>
      <c r="E1937" s="321" t="s">
        <v>184</v>
      </c>
      <c r="F1937" s="316" t="s">
        <v>215</v>
      </c>
      <c r="G1937" s="318" t="s">
        <v>5180</v>
      </c>
      <c r="H1937" s="316" t="str">
        <f>IF(OR(AND('ENTR3-Field'!AP68="",'ENTR3-Field'!AQ68=""),AND('ENTR3-Field'!AP127="",'ENTR3-Field'!AQ127=""),AND('ENTR3-Field'!AQ68="K",'ENTR3-Field'!AQ127="K"),OR('ENTR3-Field'!AQ68="O",'ENTR3-Field'!AQ127="O")),"",SUM('ENTR3-Field'!AP68,'ENTR3-Field'!AP127))</f>
        <v/>
      </c>
      <c r="I1937" s="316" t="str">
        <f>IF(AND(OR(AND('ENTR3-Field'!AQ68="O",'ENTR3-Field'!AQ127="O"),AND('ENTR3-Field'!AQ68="K",'ENTR3-Field'!AQ127="K")),SUM('ENTR3-Field'!AP68,'ENTR3-Field'!AP127)=0,ISNUMBER('ENTR3-Field'!AP186)),"",IF(OR('ENTR3-Field'!AQ68="O",'ENTR3-Field'!AQ127="O"),"O",IF(AND('ENTR3-Field'!AQ68='ENTR3-Field'!AQ127,OR('ENTR3-Field'!AQ68="K",'ENTR3-Field'!AQ68="W",'ENTR3-Field'!AQ68="M")), UPPER('ENTR3-Field'!AQ68),"")))</f>
        <v/>
      </c>
      <c r="J1937" s="321" t="s">
        <v>184</v>
      </c>
      <c r="K1937" s="322" t="str">
        <f>IF(AND(ISBLANK('ENTR3-Field'!AP186),$L$1937&lt;&gt;"M"),"",'ENTR3-Field'!AP186)</f>
        <v/>
      </c>
      <c r="L1937" s="316" t="str">
        <f>IF(ISBLANK('ENTR3-Field'!AQ186),"",'ENTR3-Field'!AQ186)</f>
        <v/>
      </c>
      <c r="M1937" s="317" t="str">
        <f t="shared" si="31"/>
        <v>OK</v>
      </c>
      <c r="N1937" s="342"/>
    </row>
    <row r="1938" spans="1:14" x14ac:dyDescent="0.2">
      <c r="A1938" s="316" t="s">
        <v>389</v>
      </c>
      <c r="B1938" s="316" t="s">
        <v>5181</v>
      </c>
      <c r="C1938" s="316" t="s">
        <v>215</v>
      </c>
      <c r="D1938" s="318" t="s">
        <v>5182</v>
      </c>
      <c r="E1938" s="321" t="s">
        <v>184</v>
      </c>
      <c r="F1938" s="316" t="s">
        <v>215</v>
      </c>
      <c r="G1938" s="318" t="s">
        <v>5183</v>
      </c>
      <c r="H1938" s="316" t="str">
        <f>IF(OR(AND('ENTR3-Field'!AP69="",'ENTR3-Field'!AQ69=""),AND('ENTR3-Field'!AP128="",'ENTR3-Field'!AQ128=""),AND('ENTR3-Field'!AQ69="K",'ENTR3-Field'!AQ128="K"),OR('ENTR3-Field'!AQ69="O",'ENTR3-Field'!AQ128="O")),"",SUM('ENTR3-Field'!AP69,'ENTR3-Field'!AP128))</f>
        <v/>
      </c>
      <c r="I1938" s="316" t="str">
        <f>IF(AND(OR(AND('ENTR3-Field'!AQ69="O",'ENTR3-Field'!AQ128="O"),AND('ENTR3-Field'!AQ69="K",'ENTR3-Field'!AQ128="K")),SUM('ENTR3-Field'!AP69,'ENTR3-Field'!AP128)=0,ISNUMBER('ENTR3-Field'!AP187)),"",IF(OR('ENTR3-Field'!AQ69="O",'ENTR3-Field'!AQ128="O"),"O",IF(AND('ENTR3-Field'!AQ69='ENTR3-Field'!AQ128,OR('ENTR3-Field'!AQ69="K",'ENTR3-Field'!AQ69="W",'ENTR3-Field'!AQ69="M")), UPPER('ENTR3-Field'!AQ69),"")))</f>
        <v/>
      </c>
      <c r="J1938" s="321" t="s">
        <v>184</v>
      </c>
      <c r="K1938" s="322" t="str">
        <f>IF(AND(ISBLANK('ENTR3-Field'!AP187),$L$1938&lt;&gt;"M"),"",'ENTR3-Field'!AP187)</f>
        <v/>
      </c>
      <c r="L1938" s="316" t="str">
        <f>IF(ISBLANK('ENTR3-Field'!AQ187),"",'ENTR3-Field'!AQ187)</f>
        <v/>
      </c>
      <c r="M1938" s="317" t="str">
        <f t="shared" si="31"/>
        <v>OK</v>
      </c>
      <c r="N1938" s="342"/>
    </row>
    <row r="1939" spans="1:14" x14ac:dyDescent="0.2">
      <c r="A1939" s="316" t="s">
        <v>389</v>
      </c>
      <c r="B1939" s="316" t="s">
        <v>5184</v>
      </c>
      <c r="C1939" s="316" t="s">
        <v>215</v>
      </c>
      <c r="D1939" s="318" t="s">
        <v>5185</v>
      </c>
      <c r="E1939" s="321" t="s">
        <v>184</v>
      </c>
      <c r="F1939" s="316" t="s">
        <v>215</v>
      </c>
      <c r="G1939" s="318" t="s">
        <v>5186</v>
      </c>
      <c r="H1939" s="316" t="str">
        <f>IF(OR(AND('ENTR3-Field'!AP70="",'ENTR3-Field'!AQ70=""),AND('ENTR3-Field'!AP129="",'ENTR3-Field'!AQ129=""),AND('ENTR3-Field'!AQ70="K",'ENTR3-Field'!AQ129="K"),OR('ENTR3-Field'!AQ70="O",'ENTR3-Field'!AQ129="O")),"",SUM('ENTR3-Field'!AP70,'ENTR3-Field'!AP129))</f>
        <v/>
      </c>
      <c r="I1939" s="316" t="str">
        <f>IF(AND(OR(AND('ENTR3-Field'!AQ70="O",'ENTR3-Field'!AQ129="O"),AND('ENTR3-Field'!AQ70="K",'ENTR3-Field'!AQ129="K")),SUM('ENTR3-Field'!AP70,'ENTR3-Field'!AP129)=0,ISNUMBER('ENTR3-Field'!AP188)),"",IF(OR('ENTR3-Field'!AQ70="O",'ENTR3-Field'!AQ129="O"),"O",IF(AND('ENTR3-Field'!AQ70='ENTR3-Field'!AQ129,OR('ENTR3-Field'!AQ70="K",'ENTR3-Field'!AQ70="W",'ENTR3-Field'!AQ70="M")), UPPER('ENTR3-Field'!AQ70),"")))</f>
        <v/>
      </c>
      <c r="J1939" s="321" t="s">
        <v>184</v>
      </c>
      <c r="K1939" s="322" t="str">
        <f>IF(AND(ISBLANK('ENTR3-Field'!AP188),$L$1939&lt;&gt;"M"),"",'ENTR3-Field'!AP188)</f>
        <v/>
      </c>
      <c r="L1939" s="316" t="str">
        <f>IF(ISBLANK('ENTR3-Field'!AQ188),"",'ENTR3-Field'!AQ188)</f>
        <v/>
      </c>
      <c r="M1939" s="317" t="str">
        <f t="shared" si="31"/>
        <v>OK</v>
      </c>
      <c r="N1939" s="342"/>
    </row>
    <row r="1940" spans="1:14" x14ac:dyDescent="0.2">
      <c r="A1940" s="316" t="s">
        <v>389</v>
      </c>
      <c r="B1940" s="316" t="s">
        <v>5187</v>
      </c>
      <c r="C1940" s="316" t="s">
        <v>215</v>
      </c>
      <c r="D1940" s="318" t="s">
        <v>5188</v>
      </c>
      <c r="E1940" s="321" t="s">
        <v>184</v>
      </c>
      <c r="F1940" s="316" t="s">
        <v>215</v>
      </c>
      <c r="G1940" s="318" t="s">
        <v>5189</v>
      </c>
      <c r="H1940" s="316" t="str">
        <f>IF(OR(AND('ENTR3-Field'!AP71="",'ENTR3-Field'!AQ71=""),AND('ENTR3-Field'!AP130="",'ENTR3-Field'!AQ130=""),AND('ENTR3-Field'!AQ71="K",'ENTR3-Field'!AQ130="K"),OR('ENTR3-Field'!AQ71="O",'ENTR3-Field'!AQ130="O")),"",SUM('ENTR3-Field'!AP71,'ENTR3-Field'!AP130))</f>
        <v/>
      </c>
      <c r="I1940" s="316" t="str">
        <f>IF(AND(OR(AND('ENTR3-Field'!AQ71="O",'ENTR3-Field'!AQ130="O"),AND('ENTR3-Field'!AQ71="K",'ENTR3-Field'!AQ130="K")),SUM('ENTR3-Field'!AP71,'ENTR3-Field'!AP130)=0,ISNUMBER('ENTR3-Field'!AP189)),"",IF(OR('ENTR3-Field'!AQ71="O",'ENTR3-Field'!AQ130="O"),"O",IF(AND('ENTR3-Field'!AQ71='ENTR3-Field'!AQ130,OR('ENTR3-Field'!AQ71="K",'ENTR3-Field'!AQ71="W",'ENTR3-Field'!AQ71="M")), UPPER('ENTR3-Field'!AQ71),"")))</f>
        <v/>
      </c>
      <c r="J1940" s="321" t="s">
        <v>184</v>
      </c>
      <c r="K1940" s="322" t="str">
        <f>IF(AND(ISBLANK('ENTR3-Field'!AP189),$L$1940&lt;&gt;"M"),"",'ENTR3-Field'!AP189)</f>
        <v/>
      </c>
      <c r="L1940" s="316" t="str">
        <f>IF(ISBLANK('ENTR3-Field'!AQ189),"",'ENTR3-Field'!AQ189)</f>
        <v/>
      </c>
      <c r="M1940" s="317" t="str">
        <f t="shared" si="31"/>
        <v>OK</v>
      </c>
      <c r="N1940" s="342"/>
    </row>
    <row r="1941" spans="1:14" x14ac:dyDescent="0.2">
      <c r="A1941" s="316" t="s">
        <v>389</v>
      </c>
      <c r="B1941" s="316" t="s">
        <v>5190</v>
      </c>
      <c r="C1941" s="316" t="s">
        <v>215</v>
      </c>
      <c r="D1941" s="318" t="s">
        <v>5191</v>
      </c>
      <c r="E1941" s="321" t="s">
        <v>184</v>
      </c>
      <c r="F1941" s="316" t="s">
        <v>215</v>
      </c>
      <c r="G1941" s="318" t="s">
        <v>5192</v>
      </c>
      <c r="H1941" s="316" t="str">
        <f>IF(OR(AND('ENTR3-Field'!AP72="",'ENTR3-Field'!AQ72=""),AND('ENTR3-Field'!AP131="",'ENTR3-Field'!AQ131=""),AND('ENTR3-Field'!AQ72="K",'ENTR3-Field'!AQ131="K"),OR('ENTR3-Field'!AQ72="O",'ENTR3-Field'!AQ131="O")),"",SUM('ENTR3-Field'!AP72,'ENTR3-Field'!AP131))</f>
        <v/>
      </c>
      <c r="I1941" s="316" t="str">
        <f>IF(AND(OR(AND('ENTR3-Field'!AQ72="O",'ENTR3-Field'!AQ131="O"),AND('ENTR3-Field'!AQ72="K",'ENTR3-Field'!AQ131="K")),SUM('ENTR3-Field'!AP72,'ENTR3-Field'!AP131)=0,ISNUMBER('ENTR3-Field'!AP190)),"",IF(OR('ENTR3-Field'!AQ72="O",'ENTR3-Field'!AQ131="O"),"O",IF(AND('ENTR3-Field'!AQ72='ENTR3-Field'!AQ131,OR('ENTR3-Field'!AQ72="K",'ENTR3-Field'!AQ72="W",'ENTR3-Field'!AQ72="M")), UPPER('ENTR3-Field'!AQ72),"")))</f>
        <v/>
      </c>
      <c r="J1941" s="321" t="s">
        <v>184</v>
      </c>
      <c r="K1941" s="322" t="str">
        <f>IF(AND(ISBLANK('ENTR3-Field'!AP190),$L$1941&lt;&gt;"M"),"",'ENTR3-Field'!AP190)</f>
        <v/>
      </c>
      <c r="L1941" s="316" t="str">
        <f>IF(ISBLANK('ENTR3-Field'!AQ190),"",'ENTR3-Field'!AQ190)</f>
        <v/>
      </c>
      <c r="M1941" s="317" t="str">
        <f t="shared" si="31"/>
        <v>OK</v>
      </c>
      <c r="N1941" s="342"/>
    </row>
    <row r="1942" spans="1:14" x14ac:dyDescent="0.2">
      <c r="A1942" s="316" t="s">
        <v>389</v>
      </c>
      <c r="B1942" s="316" t="s">
        <v>5193</v>
      </c>
      <c r="C1942" s="316" t="s">
        <v>215</v>
      </c>
      <c r="D1942" s="318" t="s">
        <v>5194</v>
      </c>
      <c r="E1942" s="321" t="s">
        <v>184</v>
      </c>
      <c r="F1942" s="316" t="s">
        <v>215</v>
      </c>
      <c r="G1942" s="318" t="s">
        <v>5195</v>
      </c>
      <c r="H1942" s="316" t="str">
        <f>IF(OR(AND('ENTR3-Field'!AP73="",'ENTR3-Field'!AQ73=""),AND('ENTR3-Field'!AP132="",'ENTR3-Field'!AQ132=""),AND('ENTR3-Field'!AQ73="K",'ENTR3-Field'!AQ132="K"),OR('ENTR3-Field'!AQ73="O",'ENTR3-Field'!AQ132="O")),"",SUM('ENTR3-Field'!AP73,'ENTR3-Field'!AP132))</f>
        <v/>
      </c>
      <c r="I1942" s="316" t="str">
        <f>IF(AND(OR(AND('ENTR3-Field'!AQ73="O",'ENTR3-Field'!AQ132="O"),AND('ENTR3-Field'!AQ73="K",'ENTR3-Field'!AQ132="K")),SUM('ENTR3-Field'!AP73,'ENTR3-Field'!AP132)=0,ISNUMBER('ENTR3-Field'!AP191)),"",IF(OR('ENTR3-Field'!AQ73="O",'ENTR3-Field'!AQ132="O"),"O",IF(AND('ENTR3-Field'!AQ73='ENTR3-Field'!AQ132,OR('ENTR3-Field'!AQ73="K",'ENTR3-Field'!AQ73="W",'ENTR3-Field'!AQ73="M")), UPPER('ENTR3-Field'!AQ73),"")))</f>
        <v/>
      </c>
      <c r="J1942" s="321" t="s">
        <v>184</v>
      </c>
      <c r="K1942" s="322" t="str">
        <f>IF(AND(ISBLANK('ENTR3-Field'!AP191),$L$1942&lt;&gt;"M"),"",'ENTR3-Field'!AP191)</f>
        <v/>
      </c>
      <c r="L1942" s="316" t="str">
        <f>IF(ISBLANK('ENTR3-Field'!AQ191),"",'ENTR3-Field'!AQ191)</f>
        <v/>
      </c>
      <c r="M1942" s="317" t="str">
        <f t="shared" si="31"/>
        <v>OK</v>
      </c>
      <c r="N1942" s="342"/>
    </row>
    <row r="1943" spans="1:14" x14ac:dyDescent="0.2">
      <c r="A1943" s="316" t="s">
        <v>389</v>
      </c>
      <c r="B1943" s="316" t="s">
        <v>5196</v>
      </c>
      <c r="C1943" s="316" t="s">
        <v>215</v>
      </c>
      <c r="D1943" s="318" t="s">
        <v>5197</v>
      </c>
      <c r="E1943" s="321" t="s">
        <v>184</v>
      </c>
      <c r="F1943" s="316" t="s">
        <v>215</v>
      </c>
      <c r="G1943" s="318" t="s">
        <v>5198</v>
      </c>
      <c r="H1943" s="316" t="str">
        <f>IF(OR(AND('ENTR3-Field'!AP74="",'ENTR3-Field'!AQ74=""),AND('ENTR3-Field'!AP133="",'ENTR3-Field'!AQ133=""),AND('ENTR3-Field'!AQ74="K",'ENTR3-Field'!AQ133="K"),OR('ENTR3-Field'!AQ74="O",'ENTR3-Field'!AQ133="O")),"",SUM('ENTR3-Field'!AP74,'ENTR3-Field'!AP133))</f>
        <v/>
      </c>
      <c r="I1943" s="316" t="str">
        <f>IF(AND(OR(AND('ENTR3-Field'!AQ74="O",'ENTR3-Field'!AQ133="O"),AND('ENTR3-Field'!AQ74="K",'ENTR3-Field'!AQ133="K")),SUM('ENTR3-Field'!AP74,'ENTR3-Field'!AP133)=0,ISNUMBER('ENTR3-Field'!AP192)),"",IF(OR('ENTR3-Field'!AQ74="O",'ENTR3-Field'!AQ133="O"),"O",IF(AND('ENTR3-Field'!AQ74='ENTR3-Field'!AQ133,OR('ENTR3-Field'!AQ74="K",'ENTR3-Field'!AQ74="W",'ENTR3-Field'!AQ74="M")), UPPER('ENTR3-Field'!AQ74),"")))</f>
        <v/>
      </c>
      <c r="J1943" s="321" t="s">
        <v>184</v>
      </c>
      <c r="K1943" s="322" t="str">
        <f>IF(AND(ISBLANK('ENTR3-Field'!AP192),$L$1943&lt;&gt;"M"),"",'ENTR3-Field'!AP192)</f>
        <v/>
      </c>
      <c r="L1943" s="316" t="str">
        <f>IF(ISBLANK('ENTR3-Field'!AQ192),"",'ENTR3-Field'!AQ192)</f>
        <v/>
      </c>
      <c r="M1943" s="317" t="str">
        <f t="shared" si="31"/>
        <v>OK</v>
      </c>
      <c r="N1943" s="342"/>
    </row>
    <row r="1944" spans="1:14" x14ac:dyDescent="0.2">
      <c r="A1944" s="316" t="s">
        <v>389</v>
      </c>
      <c r="B1944" s="316" t="s">
        <v>5199</v>
      </c>
      <c r="C1944" s="316" t="s">
        <v>215</v>
      </c>
      <c r="D1944" s="318" t="s">
        <v>5200</v>
      </c>
      <c r="E1944" s="321" t="s">
        <v>184</v>
      </c>
      <c r="F1944" s="316" t="s">
        <v>215</v>
      </c>
      <c r="G1944" s="318" t="s">
        <v>5201</v>
      </c>
      <c r="H1944" s="316" t="str">
        <f>IF(OR(AND('ENTR3-Field'!AP75="",'ENTR3-Field'!AQ75=""),AND('ENTR3-Field'!AP134="",'ENTR3-Field'!AQ134=""),AND('ENTR3-Field'!AQ75="K",'ENTR3-Field'!AQ134="K"),OR('ENTR3-Field'!AQ75="O",'ENTR3-Field'!AQ134="O")),"",SUM('ENTR3-Field'!AP75,'ENTR3-Field'!AP134))</f>
        <v/>
      </c>
      <c r="I1944" s="316" t="str">
        <f>IF(AND(OR(AND('ENTR3-Field'!AQ75="O",'ENTR3-Field'!AQ134="O"),AND('ENTR3-Field'!AQ75="K",'ENTR3-Field'!AQ134="K")),SUM('ENTR3-Field'!AP75,'ENTR3-Field'!AP134)=0,ISNUMBER('ENTR3-Field'!AP193)),"",IF(OR('ENTR3-Field'!AQ75="O",'ENTR3-Field'!AQ134="O"),"O",IF(AND('ENTR3-Field'!AQ75='ENTR3-Field'!AQ134,OR('ENTR3-Field'!AQ75="K",'ENTR3-Field'!AQ75="W",'ENTR3-Field'!AQ75="M")), UPPER('ENTR3-Field'!AQ75),"")))</f>
        <v/>
      </c>
      <c r="J1944" s="321" t="s">
        <v>184</v>
      </c>
      <c r="K1944" s="322" t="str">
        <f>IF(AND(ISBLANK('ENTR3-Field'!AP193),$L$1944&lt;&gt;"M"),"",'ENTR3-Field'!AP193)</f>
        <v/>
      </c>
      <c r="L1944" s="316" t="str">
        <f>IF(ISBLANK('ENTR3-Field'!AQ193),"",'ENTR3-Field'!AQ193)</f>
        <v/>
      </c>
      <c r="M1944" s="317" t="str">
        <f t="shared" si="31"/>
        <v>OK</v>
      </c>
      <c r="N1944" s="342"/>
    </row>
    <row r="1945" spans="1:14" x14ac:dyDescent="0.2">
      <c r="A1945" s="316" t="s">
        <v>389</v>
      </c>
      <c r="B1945" s="316" t="s">
        <v>5202</v>
      </c>
      <c r="C1945" s="316" t="s">
        <v>215</v>
      </c>
      <c r="D1945" s="318" t="s">
        <v>5203</v>
      </c>
      <c r="E1945" s="321" t="s">
        <v>184</v>
      </c>
      <c r="F1945" s="316" t="s">
        <v>215</v>
      </c>
      <c r="G1945" s="318" t="s">
        <v>5204</v>
      </c>
      <c r="H1945" s="316" t="str">
        <f>IF(OR(AND('ENTR3-Field'!AP76="",'ENTR3-Field'!AQ76=""),AND('ENTR3-Field'!AP135="",'ENTR3-Field'!AQ135=""),AND('ENTR3-Field'!AQ76="K",'ENTR3-Field'!AQ135="K"),OR('ENTR3-Field'!AQ76="O",'ENTR3-Field'!AQ135="O")),"",SUM('ENTR3-Field'!AP76,'ENTR3-Field'!AP135))</f>
        <v/>
      </c>
      <c r="I1945" s="316" t="str">
        <f>IF(AND(OR(AND('ENTR3-Field'!AQ76="O",'ENTR3-Field'!AQ135="O"),AND('ENTR3-Field'!AQ76="K",'ENTR3-Field'!AQ135="K")),SUM('ENTR3-Field'!AP76,'ENTR3-Field'!AP135)=0,ISNUMBER('ENTR3-Field'!AP194)),"",IF(OR('ENTR3-Field'!AQ76="O",'ENTR3-Field'!AQ135="O"),"O",IF(AND('ENTR3-Field'!AQ76='ENTR3-Field'!AQ135,OR('ENTR3-Field'!AQ76="K",'ENTR3-Field'!AQ76="W",'ENTR3-Field'!AQ76="M")), UPPER('ENTR3-Field'!AQ76),"")))</f>
        <v/>
      </c>
      <c r="J1945" s="321" t="s">
        <v>184</v>
      </c>
      <c r="K1945" s="322" t="str">
        <f>IF(AND(ISBLANK('ENTR3-Field'!AP194),$L$1945&lt;&gt;"M"),"",'ENTR3-Field'!AP194)</f>
        <v/>
      </c>
      <c r="L1945" s="316" t="str">
        <f>IF(ISBLANK('ENTR3-Field'!AQ194),"",'ENTR3-Field'!AQ194)</f>
        <v/>
      </c>
      <c r="M1945" s="317" t="str">
        <f t="shared" si="31"/>
        <v>OK</v>
      </c>
      <c r="N1945" s="342"/>
    </row>
    <row r="1946" spans="1:14" x14ac:dyDescent="0.2">
      <c r="A1946" s="316" t="s">
        <v>389</v>
      </c>
      <c r="B1946" s="316" t="s">
        <v>5205</v>
      </c>
      <c r="C1946" s="316" t="s">
        <v>215</v>
      </c>
      <c r="D1946" s="318" t="s">
        <v>5206</v>
      </c>
      <c r="E1946" s="321" t="s">
        <v>184</v>
      </c>
      <c r="F1946" s="316" t="s">
        <v>215</v>
      </c>
      <c r="G1946" s="318" t="s">
        <v>5207</v>
      </c>
      <c r="H1946" s="316" t="str">
        <f>IF(OR(AND('ENTR3-Field'!AP77="",'ENTR3-Field'!AQ77=""),AND('ENTR3-Field'!AP136="",'ENTR3-Field'!AQ136=""),AND('ENTR3-Field'!AQ77="K",'ENTR3-Field'!AQ136="K"),OR('ENTR3-Field'!AQ77="O",'ENTR3-Field'!AQ136="O")),"",SUM('ENTR3-Field'!AP77,'ENTR3-Field'!AP136))</f>
        <v/>
      </c>
      <c r="I1946" s="316" t="str">
        <f>IF(AND(OR(AND('ENTR3-Field'!AQ77="O",'ENTR3-Field'!AQ136="O"),AND('ENTR3-Field'!AQ77="K",'ENTR3-Field'!AQ136="K")),SUM('ENTR3-Field'!AP77,'ENTR3-Field'!AP136)=0,ISNUMBER('ENTR3-Field'!AP195)),"",IF(OR('ENTR3-Field'!AQ77="O",'ENTR3-Field'!AQ136="O"),"O",IF(AND('ENTR3-Field'!AQ77='ENTR3-Field'!AQ136,OR('ENTR3-Field'!AQ77="K",'ENTR3-Field'!AQ77="W",'ENTR3-Field'!AQ77="M")), UPPER('ENTR3-Field'!AQ77),"")))</f>
        <v/>
      </c>
      <c r="J1946" s="321" t="s">
        <v>184</v>
      </c>
      <c r="K1946" s="322" t="str">
        <f>IF(AND(ISBLANK('ENTR3-Field'!AP195),$L$1946&lt;&gt;"M"),"",'ENTR3-Field'!AP195)</f>
        <v/>
      </c>
      <c r="L1946" s="316" t="str">
        <f>IF(ISBLANK('ENTR3-Field'!AQ195),"",'ENTR3-Field'!AQ195)</f>
        <v/>
      </c>
      <c r="M1946" s="317" t="str">
        <f t="shared" si="31"/>
        <v>OK</v>
      </c>
      <c r="N1946" s="342"/>
    </row>
    <row r="1947" spans="1:14" x14ac:dyDescent="0.2">
      <c r="A1947" s="316" t="s">
        <v>389</v>
      </c>
      <c r="B1947" s="316" t="s">
        <v>5208</v>
      </c>
      <c r="C1947" s="316" t="s">
        <v>215</v>
      </c>
      <c r="D1947" s="318" t="s">
        <v>5209</v>
      </c>
      <c r="E1947" s="321" t="s">
        <v>184</v>
      </c>
      <c r="F1947" s="316" t="s">
        <v>215</v>
      </c>
      <c r="G1947" s="318" t="s">
        <v>5210</v>
      </c>
      <c r="H1947" s="316" t="str">
        <f>IF(OR(AND('ENTR3-Field'!AP78="",'ENTR3-Field'!AQ78=""),AND('ENTR3-Field'!AP137="",'ENTR3-Field'!AQ137=""),AND('ENTR3-Field'!AQ78="K",'ENTR3-Field'!AQ137="K"),OR('ENTR3-Field'!AQ78="O",'ENTR3-Field'!AQ137="O")),"",SUM('ENTR3-Field'!AP78,'ENTR3-Field'!AP137))</f>
        <v/>
      </c>
      <c r="I1947" s="316" t="str">
        <f>IF(AND(OR(AND('ENTR3-Field'!AQ78="O",'ENTR3-Field'!AQ137="O"),AND('ENTR3-Field'!AQ78="K",'ENTR3-Field'!AQ137="K")),SUM('ENTR3-Field'!AP78,'ENTR3-Field'!AP137)=0,ISNUMBER('ENTR3-Field'!AP196)),"",IF(OR('ENTR3-Field'!AQ78="O",'ENTR3-Field'!AQ137="O"),"O",IF(AND('ENTR3-Field'!AQ78='ENTR3-Field'!AQ137,OR('ENTR3-Field'!AQ78="K",'ENTR3-Field'!AQ78="W",'ENTR3-Field'!AQ78="M")), UPPER('ENTR3-Field'!AQ78),"")))</f>
        <v/>
      </c>
      <c r="J1947" s="321" t="s">
        <v>184</v>
      </c>
      <c r="K1947" s="322" t="str">
        <f>IF(AND(ISBLANK('ENTR3-Field'!AP196),$L$1947&lt;&gt;"M"),"",'ENTR3-Field'!AP196)</f>
        <v/>
      </c>
      <c r="L1947" s="316" t="str">
        <f>IF(ISBLANK('ENTR3-Field'!AQ196),"",'ENTR3-Field'!AQ196)</f>
        <v/>
      </c>
      <c r="M1947" s="317" t="str">
        <f t="shared" si="31"/>
        <v>OK</v>
      </c>
      <c r="N1947" s="342"/>
    </row>
    <row r="1948" spans="1:14" x14ac:dyDescent="0.2">
      <c r="A1948" s="316" t="s">
        <v>389</v>
      </c>
      <c r="B1948" s="316" t="s">
        <v>5211</v>
      </c>
      <c r="C1948" s="316" t="s">
        <v>215</v>
      </c>
      <c r="D1948" s="318" t="s">
        <v>5212</v>
      </c>
      <c r="E1948" s="321" t="s">
        <v>184</v>
      </c>
      <c r="F1948" s="316" t="s">
        <v>215</v>
      </c>
      <c r="G1948" s="318" t="s">
        <v>5213</v>
      </c>
      <c r="H1948" s="316" t="str">
        <f>IF(OR(AND('ENTR3-Field'!AP79="",'ENTR3-Field'!AQ79=""),AND('ENTR3-Field'!AP138="",'ENTR3-Field'!AQ138=""),AND('ENTR3-Field'!AQ79="K",'ENTR3-Field'!AQ138="K"),OR('ENTR3-Field'!AQ79="O",'ENTR3-Field'!AQ138="O")),"",SUM('ENTR3-Field'!AP79,'ENTR3-Field'!AP138))</f>
        <v/>
      </c>
      <c r="I1948" s="316" t="str">
        <f>IF(AND(OR(AND('ENTR3-Field'!AQ79="O",'ENTR3-Field'!AQ138="O"),AND('ENTR3-Field'!AQ79="K",'ENTR3-Field'!AQ138="K")),SUM('ENTR3-Field'!AP79,'ENTR3-Field'!AP138)=0,ISNUMBER('ENTR3-Field'!AP197)),"",IF(OR('ENTR3-Field'!AQ79="O",'ENTR3-Field'!AQ138="O"),"O",IF(AND('ENTR3-Field'!AQ79='ENTR3-Field'!AQ138,OR('ENTR3-Field'!AQ79="K",'ENTR3-Field'!AQ79="W",'ENTR3-Field'!AQ79="M")), UPPER('ENTR3-Field'!AQ79),"")))</f>
        <v/>
      </c>
      <c r="J1948" s="321" t="s">
        <v>184</v>
      </c>
      <c r="K1948" s="322" t="str">
        <f>IF(AND(ISBLANK('ENTR3-Field'!AP197),$L$1948&lt;&gt;"M"),"",'ENTR3-Field'!AP197)</f>
        <v/>
      </c>
      <c r="L1948" s="316" t="str">
        <f>IF(ISBLANK('ENTR3-Field'!AQ197),"",'ENTR3-Field'!AQ197)</f>
        <v/>
      </c>
      <c r="M1948" s="317" t="str">
        <f t="shared" si="31"/>
        <v>OK</v>
      </c>
      <c r="N1948" s="342"/>
    </row>
    <row r="1949" spans="1:14" x14ac:dyDescent="0.2">
      <c r="A1949" s="316" t="s">
        <v>389</v>
      </c>
      <c r="B1949" s="316" t="s">
        <v>5214</v>
      </c>
      <c r="C1949" s="316" t="s">
        <v>215</v>
      </c>
      <c r="D1949" s="318" t="s">
        <v>5215</v>
      </c>
      <c r="E1949" s="321" t="s">
        <v>184</v>
      </c>
      <c r="F1949" s="316" t="s">
        <v>215</v>
      </c>
      <c r="G1949" s="318" t="s">
        <v>5216</v>
      </c>
      <c r="H1949" s="316" t="str">
        <f>IF(OR(AND('ENTR3-Field'!AP80="",'ENTR3-Field'!AQ80=""),AND('ENTR3-Field'!AP139="",'ENTR3-Field'!AQ139=""),AND('ENTR3-Field'!AQ80="K",'ENTR3-Field'!AQ139="K"),OR('ENTR3-Field'!AQ80="O",'ENTR3-Field'!AQ139="O")),"",SUM('ENTR3-Field'!AP80,'ENTR3-Field'!AP139))</f>
        <v/>
      </c>
      <c r="I1949" s="316" t="str">
        <f>IF(AND(OR(AND('ENTR3-Field'!AQ80="O",'ENTR3-Field'!AQ139="O"),AND('ENTR3-Field'!AQ80="K",'ENTR3-Field'!AQ139="K")),SUM('ENTR3-Field'!AP80,'ENTR3-Field'!AP139)=0,ISNUMBER('ENTR3-Field'!AP198)),"",IF(OR('ENTR3-Field'!AQ80="O",'ENTR3-Field'!AQ139="O"),"O",IF(AND('ENTR3-Field'!AQ80='ENTR3-Field'!AQ139,OR('ENTR3-Field'!AQ80="K",'ENTR3-Field'!AQ80="W",'ENTR3-Field'!AQ80="M")), UPPER('ENTR3-Field'!AQ80),"")))</f>
        <v/>
      </c>
      <c r="J1949" s="321" t="s">
        <v>184</v>
      </c>
      <c r="K1949" s="322" t="str">
        <f>IF(AND(ISBLANK('ENTR3-Field'!AP198),$L$1949&lt;&gt;"M"),"",'ENTR3-Field'!AP198)</f>
        <v/>
      </c>
      <c r="L1949" s="316" t="str">
        <f>IF(ISBLANK('ENTR3-Field'!AQ198),"",'ENTR3-Field'!AQ198)</f>
        <v/>
      </c>
      <c r="M1949" s="317" t="str">
        <f t="shared" si="31"/>
        <v>OK</v>
      </c>
      <c r="N1949" s="342"/>
    </row>
    <row r="1950" spans="1:14" x14ac:dyDescent="0.2">
      <c r="A1950" s="316" t="s">
        <v>389</v>
      </c>
      <c r="B1950" s="316" t="s">
        <v>5217</v>
      </c>
      <c r="C1950" s="316" t="s">
        <v>215</v>
      </c>
      <c r="D1950" s="318" t="s">
        <v>5218</v>
      </c>
      <c r="E1950" s="321" t="s">
        <v>184</v>
      </c>
      <c r="F1950" s="316" t="s">
        <v>215</v>
      </c>
      <c r="G1950" s="318" t="s">
        <v>5219</v>
      </c>
      <c r="H1950" s="316" t="str">
        <f>IF(OR(AND('ENTR3-Field'!AP81="",'ENTR3-Field'!AQ81=""),AND('ENTR3-Field'!AP140="",'ENTR3-Field'!AQ140=""),AND('ENTR3-Field'!AQ81="K",'ENTR3-Field'!AQ140="K"),OR('ENTR3-Field'!AQ81="O",'ENTR3-Field'!AQ140="O")),"",SUM('ENTR3-Field'!AP81,'ENTR3-Field'!AP140))</f>
        <v/>
      </c>
      <c r="I1950" s="316" t="str">
        <f>IF(AND(OR(AND('ENTR3-Field'!AQ81="O",'ENTR3-Field'!AQ140="O"),AND('ENTR3-Field'!AQ81="K",'ENTR3-Field'!AQ140="K")),SUM('ENTR3-Field'!AP81,'ENTR3-Field'!AP140)=0,ISNUMBER('ENTR3-Field'!AP199)),"",IF(OR('ENTR3-Field'!AQ81="O",'ENTR3-Field'!AQ140="O"),"O",IF(AND('ENTR3-Field'!AQ81='ENTR3-Field'!AQ140,OR('ENTR3-Field'!AQ81="K",'ENTR3-Field'!AQ81="W",'ENTR3-Field'!AQ81="M")), UPPER('ENTR3-Field'!AQ81),"")))</f>
        <v/>
      </c>
      <c r="J1950" s="321" t="s">
        <v>184</v>
      </c>
      <c r="K1950" s="322" t="str">
        <f>IF(AND(ISBLANK('ENTR3-Field'!AP199),$L$1950&lt;&gt;"M"),"",'ENTR3-Field'!AP199)</f>
        <v/>
      </c>
      <c r="L1950" s="316" t="str">
        <f>IF(ISBLANK('ENTR3-Field'!AQ199),"",'ENTR3-Field'!AQ199)</f>
        <v/>
      </c>
      <c r="M1950" s="317" t="str">
        <f t="shared" si="31"/>
        <v>OK</v>
      </c>
      <c r="N1950" s="342"/>
    </row>
    <row r="1951" spans="1:14" x14ac:dyDescent="0.2">
      <c r="A1951" s="316" t="s">
        <v>389</v>
      </c>
      <c r="B1951" s="316" t="s">
        <v>5220</v>
      </c>
      <c r="C1951" s="316" t="s">
        <v>215</v>
      </c>
      <c r="D1951" s="318" t="s">
        <v>5221</v>
      </c>
      <c r="E1951" s="321" t="s">
        <v>184</v>
      </c>
      <c r="F1951" s="316" t="s">
        <v>215</v>
      </c>
      <c r="G1951" s="318" t="s">
        <v>5222</v>
      </c>
      <c r="H1951" s="316" t="str">
        <f>IF(OR(AND('ENTR3-Field'!AP82="",'ENTR3-Field'!AQ82=""),AND('ENTR3-Field'!AP141="",'ENTR3-Field'!AQ141=""),AND('ENTR3-Field'!AQ82="K",'ENTR3-Field'!AQ141="K"),OR('ENTR3-Field'!AQ82="O",'ENTR3-Field'!AQ141="O")),"",SUM('ENTR3-Field'!AP82,'ENTR3-Field'!AP141))</f>
        <v/>
      </c>
      <c r="I1951" s="316" t="str">
        <f>IF(AND(OR(AND('ENTR3-Field'!AQ82="O",'ENTR3-Field'!AQ141="O"),AND('ENTR3-Field'!AQ82="K",'ENTR3-Field'!AQ141="K")),SUM('ENTR3-Field'!AP82,'ENTR3-Field'!AP141)=0,ISNUMBER('ENTR3-Field'!AP200)),"",IF(OR('ENTR3-Field'!AQ82="O",'ENTR3-Field'!AQ141="O"),"O",IF(AND('ENTR3-Field'!AQ82='ENTR3-Field'!AQ141,OR('ENTR3-Field'!AQ82="K",'ENTR3-Field'!AQ82="W",'ENTR3-Field'!AQ82="M")), UPPER('ENTR3-Field'!AQ82),"")))</f>
        <v/>
      </c>
      <c r="J1951" s="321" t="s">
        <v>184</v>
      </c>
      <c r="K1951" s="322" t="str">
        <f>IF(AND(ISBLANK('ENTR3-Field'!AP200),$L$1951&lt;&gt;"M"),"",'ENTR3-Field'!AP200)</f>
        <v/>
      </c>
      <c r="L1951" s="316" t="str">
        <f>IF(ISBLANK('ENTR3-Field'!AQ200),"",'ENTR3-Field'!AQ200)</f>
        <v/>
      </c>
      <c r="M1951" s="317" t="str">
        <f t="shared" si="31"/>
        <v>OK</v>
      </c>
      <c r="N1951" s="342"/>
    </row>
    <row r="1952" spans="1:14" x14ac:dyDescent="0.2">
      <c r="A1952" s="316" t="s">
        <v>389</v>
      </c>
      <c r="B1952" s="316" t="s">
        <v>5223</v>
      </c>
      <c r="C1952" s="316" t="s">
        <v>215</v>
      </c>
      <c r="D1952" s="318" t="s">
        <v>5224</v>
      </c>
      <c r="E1952" s="321" t="s">
        <v>184</v>
      </c>
      <c r="F1952" s="316" t="s">
        <v>215</v>
      </c>
      <c r="G1952" s="318" t="s">
        <v>5225</v>
      </c>
      <c r="H1952" s="316" t="str">
        <f>IF(OR(AND('ENTR3-Field'!AP83="",'ENTR3-Field'!AQ83=""),AND('ENTR3-Field'!AP142="",'ENTR3-Field'!AQ142=""),AND('ENTR3-Field'!AQ83="K",'ENTR3-Field'!AQ142="K"),OR('ENTR3-Field'!AQ83="O",'ENTR3-Field'!AQ142="O")),"",SUM('ENTR3-Field'!AP83,'ENTR3-Field'!AP142))</f>
        <v/>
      </c>
      <c r="I1952" s="316" t="str">
        <f>IF(AND(OR(AND('ENTR3-Field'!AQ83="O",'ENTR3-Field'!AQ142="O"),AND('ENTR3-Field'!AQ83="K",'ENTR3-Field'!AQ142="K")),SUM('ENTR3-Field'!AP83,'ENTR3-Field'!AP142)=0,ISNUMBER('ENTR3-Field'!AP201)),"",IF(OR('ENTR3-Field'!AQ83="O",'ENTR3-Field'!AQ142="O"),"O",IF(AND('ENTR3-Field'!AQ83='ENTR3-Field'!AQ142,OR('ENTR3-Field'!AQ83="K",'ENTR3-Field'!AQ83="W",'ENTR3-Field'!AQ83="M")), UPPER('ENTR3-Field'!AQ83),"")))</f>
        <v/>
      </c>
      <c r="J1952" s="321" t="s">
        <v>184</v>
      </c>
      <c r="K1952" s="322" t="str">
        <f>IF(AND(ISBLANK('ENTR3-Field'!AP201),$L$1952&lt;&gt;"M"),"",'ENTR3-Field'!AP201)</f>
        <v/>
      </c>
      <c r="L1952" s="316" t="str">
        <f>IF(ISBLANK('ENTR3-Field'!AQ201),"",'ENTR3-Field'!AQ201)</f>
        <v/>
      </c>
      <c r="M1952" s="317" t="str">
        <f t="shared" si="31"/>
        <v>OK</v>
      </c>
      <c r="N1952" s="342"/>
    </row>
    <row r="1953" spans="1:14" x14ac:dyDescent="0.2">
      <c r="A1953" s="316" t="s">
        <v>389</v>
      </c>
      <c r="B1953" s="316" t="s">
        <v>5226</v>
      </c>
      <c r="C1953" s="316" t="s">
        <v>215</v>
      </c>
      <c r="D1953" s="318" t="s">
        <v>5227</v>
      </c>
      <c r="E1953" s="321" t="s">
        <v>184</v>
      </c>
      <c r="F1953" s="316" t="s">
        <v>215</v>
      </c>
      <c r="G1953" s="318" t="s">
        <v>5228</v>
      </c>
      <c r="H1953" s="316" t="str">
        <f>IF(OR(AND('ENTR3-Field'!AP84="",'ENTR3-Field'!AQ84=""),AND('ENTR3-Field'!AP143="",'ENTR3-Field'!AQ143=""),AND('ENTR3-Field'!AQ84="K",'ENTR3-Field'!AQ143="K"),OR('ENTR3-Field'!AQ84="O",'ENTR3-Field'!AQ143="O")),"",SUM('ENTR3-Field'!AP84,'ENTR3-Field'!AP143))</f>
        <v/>
      </c>
      <c r="I1953" s="316" t="str">
        <f>IF(AND(OR(AND('ENTR3-Field'!AQ84="O",'ENTR3-Field'!AQ143="O"),AND('ENTR3-Field'!AQ84="K",'ENTR3-Field'!AQ143="K")),SUM('ENTR3-Field'!AP84,'ENTR3-Field'!AP143)=0,ISNUMBER('ENTR3-Field'!AP202)),"",IF(OR('ENTR3-Field'!AQ84="O",'ENTR3-Field'!AQ143="O"),"O",IF(AND('ENTR3-Field'!AQ84='ENTR3-Field'!AQ143,OR('ENTR3-Field'!AQ84="K",'ENTR3-Field'!AQ84="W",'ENTR3-Field'!AQ84="M")), UPPER('ENTR3-Field'!AQ84),"")))</f>
        <v/>
      </c>
      <c r="J1953" s="321" t="s">
        <v>184</v>
      </c>
      <c r="K1953" s="322" t="str">
        <f>IF(AND(ISBLANK('ENTR3-Field'!AP202),$L$1953&lt;&gt;"M"),"",'ENTR3-Field'!AP202)</f>
        <v/>
      </c>
      <c r="L1953" s="316" t="str">
        <f>IF(ISBLANK('ENTR3-Field'!AQ202),"",'ENTR3-Field'!AQ202)</f>
        <v/>
      </c>
      <c r="M1953" s="317" t="str">
        <f t="shared" si="31"/>
        <v>OK</v>
      </c>
      <c r="N1953" s="342"/>
    </row>
    <row r="1954" spans="1:14" x14ac:dyDescent="0.2">
      <c r="A1954" s="316" t="s">
        <v>389</v>
      </c>
      <c r="B1954" s="316" t="s">
        <v>5229</v>
      </c>
      <c r="C1954" s="316" t="s">
        <v>215</v>
      </c>
      <c r="D1954" s="318" t="s">
        <v>5230</v>
      </c>
      <c r="E1954" s="321" t="s">
        <v>184</v>
      </c>
      <c r="F1954" s="316" t="s">
        <v>215</v>
      </c>
      <c r="G1954" s="318" t="s">
        <v>5231</v>
      </c>
      <c r="H1954" s="316" t="str">
        <f>IF(OR(AND('ENTR3-Field'!AP85="",'ENTR3-Field'!AQ85=""),AND('ENTR3-Field'!AP144="",'ENTR3-Field'!AQ144=""),AND('ENTR3-Field'!AQ85="K",'ENTR3-Field'!AQ144="K"),OR('ENTR3-Field'!AQ85="O",'ENTR3-Field'!AQ144="O")),"",SUM('ENTR3-Field'!AP85,'ENTR3-Field'!AP144))</f>
        <v/>
      </c>
      <c r="I1954" s="316" t="str">
        <f>IF(AND(OR(AND('ENTR3-Field'!AQ85="O",'ENTR3-Field'!AQ144="O"),AND('ENTR3-Field'!AQ85="K",'ENTR3-Field'!AQ144="K")),SUM('ENTR3-Field'!AP85,'ENTR3-Field'!AP144)=0,ISNUMBER('ENTR3-Field'!AP203)),"",IF(OR('ENTR3-Field'!AQ85="O",'ENTR3-Field'!AQ144="O"),"O",IF(AND('ENTR3-Field'!AQ85='ENTR3-Field'!AQ144,OR('ENTR3-Field'!AQ85="K",'ENTR3-Field'!AQ85="W",'ENTR3-Field'!AQ85="M")), UPPER('ENTR3-Field'!AQ85),"")))</f>
        <v/>
      </c>
      <c r="J1954" s="321" t="s">
        <v>184</v>
      </c>
      <c r="K1954" s="322" t="str">
        <f>IF(AND(ISBLANK('ENTR3-Field'!AP203),$L$1954&lt;&gt;"M"),"",'ENTR3-Field'!AP203)</f>
        <v/>
      </c>
      <c r="L1954" s="316" t="str">
        <f>IF(ISBLANK('ENTR3-Field'!AQ203),"",'ENTR3-Field'!AQ203)</f>
        <v/>
      </c>
      <c r="M1954" s="317" t="str">
        <f t="shared" si="31"/>
        <v>OK</v>
      </c>
      <c r="N1954" s="342"/>
    </row>
    <row r="1955" spans="1:14" x14ac:dyDescent="0.2">
      <c r="A1955" s="316" t="s">
        <v>389</v>
      </c>
      <c r="B1955" s="316" t="s">
        <v>5232</v>
      </c>
      <c r="C1955" s="316" t="s">
        <v>215</v>
      </c>
      <c r="D1955" s="318" t="s">
        <v>5233</v>
      </c>
      <c r="E1955" s="321" t="s">
        <v>184</v>
      </c>
      <c r="F1955" s="316" t="s">
        <v>215</v>
      </c>
      <c r="G1955" s="318" t="s">
        <v>5234</v>
      </c>
      <c r="H1955" s="316" t="str">
        <f>IF(OR(AND('ENTR3-Field'!AP86="",'ENTR3-Field'!AQ86=""),AND('ENTR3-Field'!AP145="",'ENTR3-Field'!AQ145=""),AND('ENTR3-Field'!AQ86="K",'ENTR3-Field'!AQ145="K"),OR('ENTR3-Field'!AQ86="O",'ENTR3-Field'!AQ145="O")),"",SUM('ENTR3-Field'!AP86,'ENTR3-Field'!AP145))</f>
        <v/>
      </c>
      <c r="I1955" s="316" t="str">
        <f>IF(AND(OR(AND('ENTR3-Field'!AQ86="O",'ENTR3-Field'!AQ145="O"),AND('ENTR3-Field'!AQ86="K",'ENTR3-Field'!AQ145="K")),SUM('ENTR3-Field'!AP86,'ENTR3-Field'!AP145)=0,ISNUMBER('ENTR3-Field'!AP204)),"",IF(OR('ENTR3-Field'!AQ86="O",'ENTR3-Field'!AQ145="O"),"O",IF(AND('ENTR3-Field'!AQ86='ENTR3-Field'!AQ145,OR('ENTR3-Field'!AQ86="K",'ENTR3-Field'!AQ86="W",'ENTR3-Field'!AQ86="M")), UPPER('ENTR3-Field'!AQ86),"")))</f>
        <v/>
      </c>
      <c r="J1955" s="321" t="s">
        <v>184</v>
      </c>
      <c r="K1955" s="322" t="str">
        <f>IF(AND(ISBLANK('ENTR3-Field'!AP204),$L$1955&lt;&gt;"M"),"",'ENTR3-Field'!AP204)</f>
        <v/>
      </c>
      <c r="L1955" s="316" t="str">
        <f>IF(ISBLANK('ENTR3-Field'!AQ204),"",'ENTR3-Field'!AQ204)</f>
        <v/>
      </c>
      <c r="M1955" s="317" t="str">
        <f t="shared" si="31"/>
        <v>OK</v>
      </c>
      <c r="N1955" s="342"/>
    </row>
    <row r="1956" spans="1:14" x14ac:dyDescent="0.2">
      <c r="A1956" s="316" t="s">
        <v>389</v>
      </c>
      <c r="B1956" s="316" t="s">
        <v>5235</v>
      </c>
      <c r="C1956" s="316" t="s">
        <v>215</v>
      </c>
      <c r="D1956" s="318" t="s">
        <v>5236</v>
      </c>
      <c r="E1956" s="321" t="s">
        <v>184</v>
      </c>
      <c r="F1956" s="316" t="s">
        <v>215</v>
      </c>
      <c r="G1956" s="318" t="s">
        <v>5237</v>
      </c>
      <c r="H1956" s="316" t="str">
        <f>IF(OR(AND('ENTR3-Field'!AP87="",'ENTR3-Field'!AQ87=""),AND('ENTR3-Field'!AP146="",'ENTR3-Field'!AQ146=""),AND('ENTR3-Field'!AQ87="K",'ENTR3-Field'!AQ146="K"),OR('ENTR3-Field'!AQ87="O",'ENTR3-Field'!AQ146="O")),"",SUM('ENTR3-Field'!AP87,'ENTR3-Field'!AP146))</f>
        <v/>
      </c>
      <c r="I1956" s="316" t="str">
        <f>IF(AND(OR(AND('ENTR3-Field'!AQ87="O",'ENTR3-Field'!AQ146="O"),AND('ENTR3-Field'!AQ87="K",'ENTR3-Field'!AQ146="K")),SUM('ENTR3-Field'!AP87,'ENTR3-Field'!AP146)=0,ISNUMBER('ENTR3-Field'!AP205)),"",IF(OR('ENTR3-Field'!AQ87="O",'ENTR3-Field'!AQ146="O"),"O",IF(AND('ENTR3-Field'!AQ87='ENTR3-Field'!AQ146,OR('ENTR3-Field'!AQ87="K",'ENTR3-Field'!AQ87="W",'ENTR3-Field'!AQ87="M")), UPPER('ENTR3-Field'!AQ87),"")))</f>
        <v/>
      </c>
      <c r="J1956" s="321" t="s">
        <v>184</v>
      </c>
      <c r="K1956" s="322" t="str">
        <f>IF(AND(ISBLANK('ENTR3-Field'!AP205),$L$1956&lt;&gt;"M"),"",'ENTR3-Field'!AP205)</f>
        <v/>
      </c>
      <c r="L1956" s="316" t="str">
        <f>IF(ISBLANK('ENTR3-Field'!AQ205),"",'ENTR3-Field'!AQ205)</f>
        <v/>
      </c>
      <c r="M1956" s="317" t="str">
        <f t="shared" si="31"/>
        <v>OK</v>
      </c>
      <c r="N1956" s="342"/>
    </row>
    <row r="1957" spans="1:14" x14ac:dyDescent="0.2">
      <c r="A1957" s="316" t="s">
        <v>389</v>
      </c>
      <c r="B1957" s="316" t="s">
        <v>5238</v>
      </c>
      <c r="C1957" s="316" t="s">
        <v>215</v>
      </c>
      <c r="D1957" s="318" t="s">
        <v>5239</v>
      </c>
      <c r="E1957" s="321" t="s">
        <v>184</v>
      </c>
      <c r="F1957" s="316" t="s">
        <v>215</v>
      </c>
      <c r="G1957" s="318" t="s">
        <v>5240</v>
      </c>
      <c r="H1957" s="316" t="str">
        <f>IF(OR(AND('ENTR3-Field'!AP88="",'ENTR3-Field'!AQ88=""),AND('ENTR3-Field'!AP147="",'ENTR3-Field'!AQ147=""),AND('ENTR3-Field'!AQ88="K",'ENTR3-Field'!AQ147="K"),OR('ENTR3-Field'!AQ88="O",'ENTR3-Field'!AQ147="O")),"",SUM('ENTR3-Field'!AP88,'ENTR3-Field'!AP147))</f>
        <v/>
      </c>
      <c r="I1957" s="316" t="str">
        <f>IF(AND(OR(AND('ENTR3-Field'!AQ88="O",'ENTR3-Field'!AQ147="O"),AND('ENTR3-Field'!AQ88="K",'ENTR3-Field'!AQ147="K")),SUM('ENTR3-Field'!AP88,'ENTR3-Field'!AP147)=0,ISNUMBER('ENTR3-Field'!AP206)),"",IF(OR('ENTR3-Field'!AQ88="O",'ENTR3-Field'!AQ147="O"),"O",IF(AND('ENTR3-Field'!AQ88='ENTR3-Field'!AQ147,OR('ENTR3-Field'!AQ88="K",'ENTR3-Field'!AQ88="W",'ENTR3-Field'!AQ88="M")), UPPER('ENTR3-Field'!AQ88),"")))</f>
        <v/>
      </c>
      <c r="J1957" s="321" t="s">
        <v>184</v>
      </c>
      <c r="K1957" s="322" t="str">
        <f>IF(AND(ISBLANK('ENTR3-Field'!AP206),$L$1957&lt;&gt;"M"),"",'ENTR3-Field'!AP206)</f>
        <v/>
      </c>
      <c r="L1957" s="316" t="str">
        <f>IF(ISBLANK('ENTR3-Field'!AQ206),"",'ENTR3-Field'!AQ206)</f>
        <v/>
      </c>
      <c r="M1957" s="317" t="str">
        <f t="shared" si="31"/>
        <v>OK</v>
      </c>
      <c r="N1957" s="342"/>
    </row>
    <row r="1958" spans="1:14" ht="22.5" x14ac:dyDescent="0.2">
      <c r="A1958" s="316" t="s">
        <v>389</v>
      </c>
      <c r="B1958" s="316" t="s">
        <v>5241</v>
      </c>
      <c r="C1958" s="316" t="s">
        <v>215</v>
      </c>
      <c r="D1958" s="318" t="s">
        <v>5242</v>
      </c>
      <c r="E1958" s="321" t="s">
        <v>184</v>
      </c>
      <c r="F1958" s="316" t="s">
        <v>215</v>
      </c>
      <c r="G1958" s="318" t="s">
        <v>5243</v>
      </c>
      <c r="H1958" s="316" t="str">
        <f>IF(OR(SUMPRODUCT(--('ENTR3-Field'!AP209:'ENTR3-Field'!AP220=""),--('ENTR3-Field'!AQ209:'ENTR3-Field'!AQ220=""))&gt;0,COUNTIF('ENTR3-Field'!AQ209:'ENTR3-Field'!AQ220,"O")&gt;0, COUNTIF('ENTR3-Field'!AQ209:'ENTR3-Field'!AQ220,"K")=12),"",SUM('ENTR3-Field'!AP209:'ENTR3-Field'!AP220))</f>
        <v/>
      </c>
      <c r="I1958" s="316" t="str">
        <f xml:space="preserve"> IF(AND(OR(COUNTIF('ENTR3-Field'!AQ209:'ENTR3-Field'!AQ220,"O")=12,COUNTIF('ENTR3-Field'!AQ209:'ENTR3-Field'!AQ220,"K")=12),SUM('ENTR3-Field'!AP209:'ENTR3-Field'!AP220)=0,ISNUMBER('ENTR3-Field'!AP221)),"",IF(COUNTIF('ENTR3-Field'!AQ209:'ENTR3-Field'!AQ220,"O")&gt;0,"O", IF(AND(COUNTIF('ENTR3-Field'!AQ209:'ENTR3-Field'!AQ220,'ENTR3-Field'!AQ209)=12,OR('ENTR3-Field'!AQ209="K",'ENTR3-Field'!AQ209="W",'ENTR3-Field'!AQ209="M")),UPPER('ENTR3-Field'!AQ209),"")))</f>
        <v/>
      </c>
      <c r="J1958" s="321" t="s">
        <v>184</v>
      </c>
      <c r="K1958" s="322" t="str">
        <f>IF(AND(ISBLANK('ENTR3-Field'!AP221),$L$1958&lt;&gt;"M"),"",'ENTR3-Field'!AP221)</f>
        <v/>
      </c>
      <c r="L1958" s="316" t="str">
        <f>IF(ISBLANK('ENTR3-Field'!AQ221),"",'ENTR3-Field'!AQ221)</f>
        <v/>
      </c>
      <c r="M1958" s="317" t="str">
        <f t="shared" si="31"/>
        <v>OK</v>
      </c>
      <c r="N1958" s="342"/>
    </row>
    <row r="1959" spans="1:14" ht="22.5" x14ac:dyDescent="0.2">
      <c r="A1959" s="316" t="s">
        <v>389</v>
      </c>
      <c r="B1959" s="316" t="s">
        <v>5244</v>
      </c>
      <c r="C1959" s="316" t="s">
        <v>215</v>
      </c>
      <c r="D1959" s="318" t="s">
        <v>5245</v>
      </c>
      <c r="E1959" s="321" t="s">
        <v>184</v>
      </c>
      <c r="F1959" s="316" t="s">
        <v>215</v>
      </c>
      <c r="G1959" s="318" t="s">
        <v>5246</v>
      </c>
      <c r="H1959" s="316" t="str">
        <f>IF(OR(SUMPRODUCT(--('ENTR3-Field'!AP223:'ENTR3-Field'!AP234=""),--('ENTR3-Field'!AQ223:'ENTR3-Field'!AQ234=""))&gt;0,COUNTIF('ENTR3-Field'!AQ223:'ENTR3-Field'!AQ234,"O")&gt;0, COUNTIF('ENTR3-Field'!AQ223:'ENTR3-Field'!AQ234,"K")=12),"",SUM('ENTR3-Field'!AP223:'ENTR3-Field'!AP234))</f>
        <v/>
      </c>
      <c r="I1959" s="316" t="str">
        <f xml:space="preserve"> IF(AND(OR(COUNTIF('ENTR3-Field'!AQ223:'ENTR3-Field'!AQ234,"O")=12,COUNTIF('ENTR3-Field'!AQ223:'ENTR3-Field'!AQ234,"K")=12),SUM('ENTR3-Field'!AP223:'ENTR3-Field'!AP234)=0,ISNUMBER('ENTR3-Field'!AP235)),"",IF(COUNTIF('ENTR3-Field'!AQ223:'ENTR3-Field'!AQ234,"O")&gt;0,"O", IF(AND(COUNTIF('ENTR3-Field'!AQ223:'ENTR3-Field'!AQ234,'ENTR3-Field'!AQ223)=12,OR('ENTR3-Field'!AQ223="K",'ENTR3-Field'!AQ223="W",'ENTR3-Field'!AQ223="M")),UPPER('ENTR3-Field'!AQ223),"")))</f>
        <v/>
      </c>
      <c r="J1959" s="321" t="s">
        <v>184</v>
      </c>
      <c r="K1959" s="322" t="str">
        <f>IF(AND(ISBLANK('ENTR3-Field'!AP235),$L$1959&lt;&gt;"M"),"",'ENTR3-Field'!AP235)</f>
        <v/>
      </c>
      <c r="L1959" s="316" t="str">
        <f>IF(ISBLANK('ENTR3-Field'!AQ235),"",'ENTR3-Field'!AQ235)</f>
        <v/>
      </c>
      <c r="M1959" s="317" t="str">
        <f t="shared" si="31"/>
        <v>OK</v>
      </c>
      <c r="N1959" s="342"/>
    </row>
    <row r="1960" spans="1:14" ht="22.5" x14ac:dyDescent="0.2">
      <c r="A1960" s="316" t="s">
        <v>389</v>
      </c>
      <c r="B1960" s="316" t="s">
        <v>5247</v>
      </c>
      <c r="C1960" s="316" t="s">
        <v>215</v>
      </c>
      <c r="D1960" s="318" t="s">
        <v>5248</v>
      </c>
      <c r="E1960" s="321" t="s">
        <v>184</v>
      </c>
      <c r="F1960" s="316" t="s">
        <v>215</v>
      </c>
      <c r="G1960" s="318" t="s">
        <v>5249</v>
      </c>
      <c r="H1960" s="316" t="str">
        <f>IF(OR(AND('ENTR3-Field'!AP209="",'ENTR3-Field'!AQ209=""),AND('ENTR3-Field'!AP223="",'ENTR3-Field'!AQ223=""),AND('ENTR3-Field'!AQ209="K",'ENTR3-Field'!AQ223="K"),OR('ENTR3-Field'!AQ209="O",'ENTR3-Field'!AQ223="O")),"",SUM('ENTR3-Field'!AP209,'ENTR3-Field'!AP223))</f>
        <v/>
      </c>
      <c r="I1960" s="316" t="str">
        <f>IF(AND(OR(AND('ENTR3-Field'!AQ209="O",'ENTR3-Field'!AQ223="O"),AND('ENTR3-Field'!AQ209="K",'ENTR3-Field'!AQ223="K")),SUM('ENTR3-Field'!AP209,'ENTR3-Field'!AP223)=0,ISNUMBER('ENTR3-Field'!AP237)),"",IF(OR('ENTR3-Field'!AQ209="O",'ENTR3-Field'!AQ223="O"),"O",IF(AND('ENTR3-Field'!AQ209='ENTR3-Field'!AQ223,OR('ENTR3-Field'!AQ209="K",'ENTR3-Field'!AQ209="W",'ENTR3-Field'!AQ209="M")), UPPER('ENTR3-Field'!AQ209),"")))</f>
        <v/>
      </c>
      <c r="J1960" s="321" t="s">
        <v>184</v>
      </c>
      <c r="K1960" s="322" t="str">
        <f>IF(AND(ISBLANK('ENTR3-Field'!AP237),$L$1960&lt;&gt;"M"),"",'ENTR3-Field'!AP237)</f>
        <v/>
      </c>
      <c r="L1960" s="316" t="str">
        <f>IF(ISBLANK('ENTR3-Field'!AQ237),"",'ENTR3-Field'!AQ237)</f>
        <v/>
      </c>
      <c r="M1960" s="317" t="str">
        <f t="shared" si="31"/>
        <v>OK</v>
      </c>
      <c r="N1960" s="342"/>
    </row>
    <row r="1961" spans="1:14" ht="22.5" x14ac:dyDescent="0.2">
      <c r="A1961" s="316" t="s">
        <v>389</v>
      </c>
      <c r="B1961" s="316" t="s">
        <v>5250</v>
      </c>
      <c r="C1961" s="316" t="s">
        <v>215</v>
      </c>
      <c r="D1961" s="318" t="s">
        <v>5251</v>
      </c>
      <c r="E1961" s="321" t="s">
        <v>184</v>
      </c>
      <c r="F1961" s="316" t="s">
        <v>215</v>
      </c>
      <c r="G1961" s="318" t="s">
        <v>5252</v>
      </c>
      <c r="H1961" s="316" t="str">
        <f>IF(OR(AND('ENTR3-Field'!AP210="",'ENTR3-Field'!AQ210=""),AND('ENTR3-Field'!AP224="",'ENTR3-Field'!AQ224=""),AND('ENTR3-Field'!AQ210="K",'ENTR3-Field'!AQ224="K"),OR('ENTR3-Field'!AQ210="O",'ENTR3-Field'!AQ224="O")),"",SUM('ENTR3-Field'!AP210,'ENTR3-Field'!AP224))</f>
        <v/>
      </c>
      <c r="I1961" s="316" t="str">
        <f>IF(AND(OR(AND('ENTR3-Field'!AQ210="O",'ENTR3-Field'!AQ224="O"),AND('ENTR3-Field'!AQ210="K",'ENTR3-Field'!AQ224="K")),SUM('ENTR3-Field'!AP210,'ENTR3-Field'!AP224)=0,ISNUMBER('ENTR3-Field'!AP238)),"",IF(OR('ENTR3-Field'!AQ210="O",'ENTR3-Field'!AQ224="O"),"O",IF(AND('ENTR3-Field'!AQ210='ENTR3-Field'!AQ224,OR('ENTR3-Field'!AQ210="K",'ENTR3-Field'!AQ210="W",'ENTR3-Field'!AQ210="M")), UPPER('ENTR3-Field'!AQ210),"")))</f>
        <v/>
      </c>
      <c r="J1961" s="321" t="s">
        <v>184</v>
      </c>
      <c r="K1961" s="322" t="str">
        <f>IF(AND(ISBLANK('ENTR3-Field'!AP238),$L$1961&lt;&gt;"M"),"",'ENTR3-Field'!AP238)</f>
        <v/>
      </c>
      <c r="L1961" s="316" t="str">
        <f>IF(ISBLANK('ENTR3-Field'!AQ238),"",'ENTR3-Field'!AQ238)</f>
        <v/>
      </c>
      <c r="M1961" s="317" t="str">
        <f t="shared" si="31"/>
        <v>OK</v>
      </c>
      <c r="N1961" s="342"/>
    </row>
    <row r="1962" spans="1:14" ht="22.5" x14ac:dyDescent="0.2">
      <c r="A1962" s="316" t="s">
        <v>389</v>
      </c>
      <c r="B1962" s="316" t="s">
        <v>5253</v>
      </c>
      <c r="C1962" s="316" t="s">
        <v>215</v>
      </c>
      <c r="D1962" s="318" t="s">
        <v>5254</v>
      </c>
      <c r="E1962" s="321" t="s">
        <v>184</v>
      </c>
      <c r="F1962" s="316" t="s">
        <v>215</v>
      </c>
      <c r="G1962" s="318" t="s">
        <v>5255</v>
      </c>
      <c r="H1962" s="316" t="str">
        <f>IF(OR(AND('ENTR3-Field'!AP211="",'ENTR3-Field'!AQ211=""),AND('ENTR3-Field'!AP225="",'ENTR3-Field'!AQ225=""),AND('ENTR3-Field'!AQ211="K",'ENTR3-Field'!AQ225="K"),OR('ENTR3-Field'!AQ211="O",'ENTR3-Field'!AQ225="O")),"",SUM('ENTR3-Field'!AP211,'ENTR3-Field'!AP225))</f>
        <v/>
      </c>
      <c r="I1962" s="316" t="str">
        <f>IF(AND(OR(AND('ENTR3-Field'!AQ211="O",'ENTR3-Field'!AQ225="O"),AND('ENTR3-Field'!AQ211="K",'ENTR3-Field'!AQ225="K")),SUM('ENTR3-Field'!AP211,'ENTR3-Field'!AP225)=0,ISNUMBER('ENTR3-Field'!AP239)),"",IF(OR('ENTR3-Field'!AQ211="O",'ENTR3-Field'!AQ225="O"),"O",IF(AND('ENTR3-Field'!AQ211='ENTR3-Field'!AQ225,OR('ENTR3-Field'!AQ211="K",'ENTR3-Field'!AQ211="W",'ENTR3-Field'!AQ211="M")), UPPER('ENTR3-Field'!AQ211),"")))</f>
        <v/>
      </c>
      <c r="J1962" s="321" t="s">
        <v>184</v>
      </c>
      <c r="K1962" s="322" t="str">
        <f>IF(AND(ISBLANK('ENTR3-Field'!AP239),$L$1962&lt;&gt;"M"),"",'ENTR3-Field'!AP239)</f>
        <v/>
      </c>
      <c r="L1962" s="316" t="str">
        <f>IF(ISBLANK('ENTR3-Field'!AQ239),"",'ENTR3-Field'!AQ239)</f>
        <v/>
      </c>
      <c r="M1962" s="317" t="str">
        <f t="shared" si="31"/>
        <v>OK</v>
      </c>
      <c r="N1962" s="342"/>
    </row>
    <row r="1963" spans="1:14" ht="22.5" x14ac:dyDescent="0.2">
      <c r="A1963" s="316" t="s">
        <v>389</v>
      </c>
      <c r="B1963" s="316" t="s">
        <v>5256</v>
      </c>
      <c r="C1963" s="316" t="s">
        <v>215</v>
      </c>
      <c r="D1963" s="318" t="s">
        <v>5257</v>
      </c>
      <c r="E1963" s="321" t="s">
        <v>184</v>
      </c>
      <c r="F1963" s="316" t="s">
        <v>215</v>
      </c>
      <c r="G1963" s="318" t="s">
        <v>5258</v>
      </c>
      <c r="H1963" s="316" t="str">
        <f>IF(OR(AND('ENTR3-Field'!AP212="",'ENTR3-Field'!AQ212=""),AND('ENTR3-Field'!AP226="",'ENTR3-Field'!AQ226=""),AND('ENTR3-Field'!AQ212="K",'ENTR3-Field'!AQ226="K"),OR('ENTR3-Field'!AQ212="O",'ENTR3-Field'!AQ226="O")),"",SUM('ENTR3-Field'!AP212,'ENTR3-Field'!AP226))</f>
        <v/>
      </c>
      <c r="I1963" s="316" t="str">
        <f>IF(AND(OR(AND('ENTR3-Field'!AQ212="O",'ENTR3-Field'!AQ226="O"),AND('ENTR3-Field'!AQ212="K",'ENTR3-Field'!AQ226="K")),SUM('ENTR3-Field'!AP212,'ENTR3-Field'!AP226)=0,ISNUMBER('ENTR3-Field'!AP240)),"",IF(OR('ENTR3-Field'!AQ212="O",'ENTR3-Field'!AQ226="O"),"O",IF(AND('ENTR3-Field'!AQ212='ENTR3-Field'!AQ226,OR('ENTR3-Field'!AQ212="K",'ENTR3-Field'!AQ212="W",'ENTR3-Field'!AQ212="M")), UPPER('ENTR3-Field'!AQ212),"")))</f>
        <v/>
      </c>
      <c r="J1963" s="321" t="s">
        <v>184</v>
      </c>
      <c r="K1963" s="322" t="str">
        <f>IF(AND(ISBLANK('ENTR3-Field'!AP240),$L$1963&lt;&gt;"M"),"",'ENTR3-Field'!AP240)</f>
        <v/>
      </c>
      <c r="L1963" s="316" t="str">
        <f>IF(ISBLANK('ENTR3-Field'!AQ240),"",'ENTR3-Field'!AQ240)</f>
        <v/>
      </c>
      <c r="M1963" s="317" t="str">
        <f t="shared" si="31"/>
        <v>OK</v>
      </c>
      <c r="N1963" s="342"/>
    </row>
    <row r="1964" spans="1:14" ht="22.5" x14ac:dyDescent="0.2">
      <c r="A1964" s="316" t="s">
        <v>389</v>
      </c>
      <c r="B1964" s="316" t="s">
        <v>5259</v>
      </c>
      <c r="C1964" s="316" t="s">
        <v>215</v>
      </c>
      <c r="D1964" s="318" t="s">
        <v>5260</v>
      </c>
      <c r="E1964" s="321" t="s">
        <v>184</v>
      </c>
      <c r="F1964" s="316" t="s">
        <v>215</v>
      </c>
      <c r="G1964" s="318" t="s">
        <v>5261</v>
      </c>
      <c r="H1964" s="316" t="str">
        <f>IF(OR(AND('ENTR3-Field'!AP213="",'ENTR3-Field'!AQ213=""),AND('ENTR3-Field'!AP227="",'ENTR3-Field'!AQ227=""),AND('ENTR3-Field'!AQ213="K",'ENTR3-Field'!AQ227="K"),OR('ENTR3-Field'!AQ213="O",'ENTR3-Field'!AQ227="O")),"",SUM('ENTR3-Field'!AP213,'ENTR3-Field'!AP227))</f>
        <v/>
      </c>
      <c r="I1964" s="316" t="str">
        <f>IF(AND(OR(AND('ENTR3-Field'!AQ213="O",'ENTR3-Field'!AQ227="O"),AND('ENTR3-Field'!AQ213="K",'ENTR3-Field'!AQ227="K")),SUM('ENTR3-Field'!AP213,'ENTR3-Field'!AP227)=0,ISNUMBER('ENTR3-Field'!AP241)),"",IF(OR('ENTR3-Field'!AQ213="O",'ENTR3-Field'!AQ227="O"),"O",IF(AND('ENTR3-Field'!AQ213='ENTR3-Field'!AQ227,OR('ENTR3-Field'!AQ213="K",'ENTR3-Field'!AQ213="W",'ENTR3-Field'!AQ213="M")), UPPER('ENTR3-Field'!AQ213),"")))</f>
        <v/>
      </c>
      <c r="J1964" s="321" t="s">
        <v>184</v>
      </c>
      <c r="K1964" s="322" t="str">
        <f>IF(AND(ISBLANK('ENTR3-Field'!AP241),$L$1964&lt;&gt;"M"),"",'ENTR3-Field'!AP241)</f>
        <v/>
      </c>
      <c r="L1964" s="316" t="str">
        <f>IF(ISBLANK('ENTR3-Field'!AQ241),"",'ENTR3-Field'!AQ241)</f>
        <v/>
      </c>
      <c r="M1964" s="317" t="str">
        <f t="shared" si="31"/>
        <v>OK</v>
      </c>
      <c r="N1964" s="342"/>
    </row>
    <row r="1965" spans="1:14" ht="22.5" x14ac:dyDescent="0.2">
      <c r="A1965" s="316" t="s">
        <v>389</v>
      </c>
      <c r="B1965" s="316" t="s">
        <v>5262</v>
      </c>
      <c r="C1965" s="316" t="s">
        <v>215</v>
      </c>
      <c r="D1965" s="318" t="s">
        <v>5263</v>
      </c>
      <c r="E1965" s="321" t="s">
        <v>184</v>
      </c>
      <c r="F1965" s="316" t="s">
        <v>215</v>
      </c>
      <c r="G1965" s="318" t="s">
        <v>5264</v>
      </c>
      <c r="H1965" s="316" t="str">
        <f>IF(OR(AND('ENTR3-Field'!AP214="",'ENTR3-Field'!AQ214=""),AND('ENTR3-Field'!AP228="",'ENTR3-Field'!AQ228=""),AND('ENTR3-Field'!AQ214="K",'ENTR3-Field'!AQ228="K"),OR('ENTR3-Field'!AQ214="O",'ENTR3-Field'!AQ228="O")),"",SUM('ENTR3-Field'!AP214,'ENTR3-Field'!AP228))</f>
        <v/>
      </c>
      <c r="I1965" s="316" t="str">
        <f>IF(AND(OR(AND('ENTR3-Field'!AQ214="O",'ENTR3-Field'!AQ228="O"),AND('ENTR3-Field'!AQ214="K",'ENTR3-Field'!AQ228="K")),SUM('ENTR3-Field'!AP214,'ENTR3-Field'!AP228)=0,ISNUMBER('ENTR3-Field'!AP242)),"",IF(OR('ENTR3-Field'!AQ214="O",'ENTR3-Field'!AQ228="O"),"O",IF(AND('ENTR3-Field'!AQ214='ENTR3-Field'!AQ228,OR('ENTR3-Field'!AQ214="K",'ENTR3-Field'!AQ214="W",'ENTR3-Field'!AQ214="M")), UPPER('ENTR3-Field'!AQ214),"")))</f>
        <v/>
      </c>
      <c r="J1965" s="321" t="s">
        <v>184</v>
      </c>
      <c r="K1965" s="322" t="str">
        <f>IF(AND(ISBLANK('ENTR3-Field'!AP242),$L$1965&lt;&gt;"M"),"",'ENTR3-Field'!AP242)</f>
        <v/>
      </c>
      <c r="L1965" s="316" t="str">
        <f>IF(ISBLANK('ENTR3-Field'!AQ242),"",'ENTR3-Field'!AQ242)</f>
        <v/>
      </c>
      <c r="M1965" s="317" t="str">
        <f t="shared" si="31"/>
        <v>OK</v>
      </c>
      <c r="N1965" s="342"/>
    </row>
    <row r="1966" spans="1:14" ht="22.5" x14ac:dyDescent="0.2">
      <c r="A1966" s="316" t="s">
        <v>389</v>
      </c>
      <c r="B1966" s="316" t="s">
        <v>5265</v>
      </c>
      <c r="C1966" s="316" t="s">
        <v>215</v>
      </c>
      <c r="D1966" s="318" t="s">
        <v>5266</v>
      </c>
      <c r="E1966" s="321" t="s">
        <v>184</v>
      </c>
      <c r="F1966" s="316" t="s">
        <v>215</v>
      </c>
      <c r="G1966" s="318" t="s">
        <v>5267</v>
      </c>
      <c r="H1966" s="316" t="str">
        <f>IF(OR(AND('ENTR3-Field'!AP215="",'ENTR3-Field'!AQ215=""),AND('ENTR3-Field'!AP229="",'ENTR3-Field'!AQ229=""),AND('ENTR3-Field'!AQ215="K",'ENTR3-Field'!AQ229="K"),OR('ENTR3-Field'!AQ215="O",'ENTR3-Field'!AQ229="O")),"",SUM('ENTR3-Field'!AP215,'ENTR3-Field'!AP229))</f>
        <v/>
      </c>
      <c r="I1966" s="316" t="str">
        <f>IF(AND(OR(AND('ENTR3-Field'!AQ215="O",'ENTR3-Field'!AQ229="O"),AND('ENTR3-Field'!AQ215="K",'ENTR3-Field'!AQ229="K")),SUM('ENTR3-Field'!AP215,'ENTR3-Field'!AP229)=0,ISNUMBER('ENTR3-Field'!AP243)),"",IF(OR('ENTR3-Field'!AQ215="O",'ENTR3-Field'!AQ229="O"),"O",IF(AND('ENTR3-Field'!AQ215='ENTR3-Field'!AQ229,OR('ENTR3-Field'!AQ215="K",'ENTR3-Field'!AQ215="W",'ENTR3-Field'!AQ215="M")), UPPER('ENTR3-Field'!AQ215),"")))</f>
        <v/>
      </c>
      <c r="J1966" s="321" t="s">
        <v>184</v>
      </c>
      <c r="K1966" s="322" t="str">
        <f>IF(AND(ISBLANK('ENTR3-Field'!AP243),$L$1966&lt;&gt;"M"),"",'ENTR3-Field'!AP243)</f>
        <v/>
      </c>
      <c r="L1966" s="316" t="str">
        <f>IF(ISBLANK('ENTR3-Field'!AQ243),"",'ENTR3-Field'!AQ243)</f>
        <v/>
      </c>
      <c r="M1966" s="317" t="str">
        <f t="shared" si="31"/>
        <v>OK</v>
      </c>
      <c r="N1966" s="342"/>
    </row>
    <row r="1967" spans="1:14" ht="22.5" x14ac:dyDescent="0.2">
      <c r="A1967" s="316" t="s">
        <v>389</v>
      </c>
      <c r="B1967" s="316" t="s">
        <v>5268</v>
      </c>
      <c r="C1967" s="316" t="s">
        <v>215</v>
      </c>
      <c r="D1967" s="318" t="s">
        <v>5269</v>
      </c>
      <c r="E1967" s="321" t="s">
        <v>184</v>
      </c>
      <c r="F1967" s="316" t="s">
        <v>215</v>
      </c>
      <c r="G1967" s="318" t="s">
        <v>5270</v>
      </c>
      <c r="H1967" s="316" t="str">
        <f>IF(OR(AND('ENTR3-Field'!AP216="",'ENTR3-Field'!AQ216=""),AND('ENTR3-Field'!AP230="",'ENTR3-Field'!AQ230=""),AND('ENTR3-Field'!AQ216="K",'ENTR3-Field'!AQ230="K"),OR('ENTR3-Field'!AQ216="O",'ENTR3-Field'!AQ230="O")),"",SUM('ENTR3-Field'!AP216,'ENTR3-Field'!AP230))</f>
        <v/>
      </c>
      <c r="I1967" s="316" t="str">
        <f>IF(AND(OR(AND('ENTR3-Field'!AQ216="O",'ENTR3-Field'!AQ230="O"),AND('ENTR3-Field'!AQ216="K",'ENTR3-Field'!AQ230="K")),SUM('ENTR3-Field'!AP216,'ENTR3-Field'!AP230)=0,ISNUMBER('ENTR3-Field'!AP244)),"",IF(OR('ENTR3-Field'!AQ216="O",'ENTR3-Field'!AQ230="O"),"O",IF(AND('ENTR3-Field'!AQ216='ENTR3-Field'!AQ230,OR('ENTR3-Field'!AQ216="K",'ENTR3-Field'!AQ216="W",'ENTR3-Field'!AQ216="M")), UPPER('ENTR3-Field'!AQ216),"")))</f>
        <v/>
      </c>
      <c r="J1967" s="321" t="s">
        <v>184</v>
      </c>
      <c r="K1967" s="322" t="str">
        <f>IF(AND(ISBLANK('ENTR3-Field'!AP244),$L$1967&lt;&gt;"M"),"",'ENTR3-Field'!AP244)</f>
        <v/>
      </c>
      <c r="L1967" s="316" t="str">
        <f>IF(ISBLANK('ENTR3-Field'!AQ244),"",'ENTR3-Field'!AQ244)</f>
        <v/>
      </c>
      <c r="M1967" s="317" t="str">
        <f t="shared" si="31"/>
        <v>OK</v>
      </c>
      <c r="N1967" s="342"/>
    </row>
    <row r="1968" spans="1:14" ht="22.5" x14ac:dyDescent="0.2">
      <c r="A1968" s="316" t="s">
        <v>389</v>
      </c>
      <c r="B1968" s="316" t="s">
        <v>5271</v>
      </c>
      <c r="C1968" s="316" t="s">
        <v>215</v>
      </c>
      <c r="D1968" s="318" t="s">
        <v>5272</v>
      </c>
      <c r="E1968" s="321" t="s">
        <v>184</v>
      </c>
      <c r="F1968" s="316" t="s">
        <v>215</v>
      </c>
      <c r="G1968" s="318" t="s">
        <v>5273</v>
      </c>
      <c r="H1968" s="316" t="str">
        <f>IF(OR(AND('ENTR3-Field'!AP217="",'ENTR3-Field'!AQ217=""),AND('ENTR3-Field'!AP231="",'ENTR3-Field'!AQ231=""),AND('ENTR3-Field'!AQ217="K",'ENTR3-Field'!AQ231="K"),OR('ENTR3-Field'!AQ217="O",'ENTR3-Field'!AQ231="O")),"",SUM('ENTR3-Field'!AP217,'ENTR3-Field'!AP231))</f>
        <v/>
      </c>
      <c r="I1968" s="316" t="str">
        <f>IF(AND(OR(AND('ENTR3-Field'!AQ217="O",'ENTR3-Field'!AQ231="O"),AND('ENTR3-Field'!AQ217="K",'ENTR3-Field'!AQ231="K")),SUM('ENTR3-Field'!AP217,'ENTR3-Field'!AP231)=0,ISNUMBER('ENTR3-Field'!AP245)),"",IF(OR('ENTR3-Field'!AQ217="O",'ENTR3-Field'!AQ231="O"),"O",IF(AND('ENTR3-Field'!AQ217='ENTR3-Field'!AQ231,OR('ENTR3-Field'!AQ217="K",'ENTR3-Field'!AQ217="W",'ENTR3-Field'!AQ217="M")), UPPER('ENTR3-Field'!AQ217),"")))</f>
        <v/>
      </c>
      <c r="J1968" s="321" t="s">
        <v>184</v>
      </c>
      <c r="K1968" s="322" t="str">
        <f>IF(AND(ISBLANK('ENTR3-Field'!AP245),$L$1968&lt;&gt;"M"),"",'ENTR3-Field'!AP245)</f>
        <v/>
      </c>
      <c r="L1968" s="316" t="str">
        <f>IF(ISBLANK('ENTR3-Field'!AQ245),"",'ENTR3-Field'!AQ245)</f>
        <v/>
      </c>
      <c r="M1968" s="317" t="str">
        <f t="shared" si="31"/>
        <v>OK</v>
      </c>
      <c r="N1968" s="342"/>
    </row>
    <row r="1969" spans="1:14" ht="22.5" x14ac:dyDescent="0.2">
      <c r="A1969" s="316" t="s">
        <v>389</v>
      </c>
      <c r="B1969" s="316" t="s">
        <v>5274</v>
      </c>
      <c r="C1969" s="316" t="s">
        <v>215</v>
      </c>
      <c r="D1969" s="318" t="s">
        <v>5275</v>
      </c>
      <c r="E1969" s="321" t="s">
        <v>184</v>
      </c>
      <c r="F1969" s="316" t="s">
        <v>215</v>
      </c>
      <c r="G1969" s="318" t="s">
        <v>5276</v>
      </c>
      <c r="H1969" s="316" t="str">
        <f>IF(OR(AND('ENTR3-Field'!AP218="",'ENTR3-Field'!AQ218=""),AND('ENTR3-Field'!AP232="",'ENTR3-Field'!AQ232=""),AND('ENTR3-Field'!AQ218="K",'ENTR3-Field'!AQ232="K"),OR('ENTR3-Field'!AQ218="O",'ENTR3-Field'!AQ232="O")),"",SUM('ENTR3-Field'!AP218,'ENTR3-Field'!AP232))</f>
        <v/>
      </c>
      <c r="I1969" s="316" t="str">
        <f>IF(AND(OR(AND('ENTR3-Field'!AQ218="O",'ENTR3-Field'!AQ232="O"),AND('ENTR3-Field'!AQ218="K",'ENTR3-Field'!AQ232="K")),SUM('ENTR3-Field'!AP218,'ENTR3-Field'!AP232)=0,ISNUMBER('ENTR3-Field'!AP246)),"",IF(OR('ENTR3-Field'!AQ218="O",'ENTR3-Field'!AQ232="O"),"O",IF(AND('ENTR3-Field'!AQ218='ENTR3-Field'!AQ232,OR('ENTR3-Field'!AQ218="K",'ENTR3-Field'!AQ218="W",'ENTR3-Field'!AQ218="M")), UPPER('ENTR3-Field'!AQ218),"")))</f>
        <v/>
      </c>
      <c r="J1969" s="321" t="s">
        <v>184</v>
      </c>
      <c r="K1969" s="322" t="str">
        <f>IF(AND(ISBLANK('ENTR3-Field'!AP246),$L$1969&lt;&gt;"M"),"",'ENTR3-Field'!AP246)</f>
        <v/>
      </c>
      <c r="L1969" s="316" t="str">
        <f>IF(ISBLANK('ENTR3-Field'!AQ246),"",'ENTR3-Field'!AQ246)</f>
        <v/>
      </c>
      <c r="M1969" s="317" t="str">
        <f t="shared" si="31"/>
        <v>OK</v>
      </c>
      <c r="N1969" s="342"/>
    </row>
    <row r="1970" spans="1:14" ht="22.5" x14ac:dyDescent="0.2">
      <c r="A1970" s="316" t="s">
        <v>389</v>
      </c>
      <c r="B1970" s="316" t="s">
        <v>5277</v>
      </c>
      <c r="C1970" s="316" t="s">
        <v>215</v>
      </c>
      <c r="D1970" s="318" t="s">
        <v>5278</v>
      </c>
      <c r="E1970" s="321" t="s">
        <v>184</v>
      </c>
      <c r="F1970" s="316" t="s">
        <v>215</v>
      </c>
      <c r="G1970" s="318" t="s">
        <v>5279</v>
      </c>
      <c r="H1970" s="316" t="str">
        <f>IF(OR(AND('ENTR3-Field'!AP219="",'ENTR3-Field'!AQ219=""),AND('ENTR3-Field'!AP233="",'ENTR3-Field'!AQ233=""),AND('ENTR3-Field'!AQ219="K",'ENTR3-Field'!AQ233="K"),OR('ENTR3-Field'!AQ219="O",'ENTR3-Field'!AQ233="O")),"",SUM('ENTR3-Field'!AP219,'ENTR3-Field'!AP233))</f>
        <v/>
      </c>
      <c r="I1970" s="316" t="str">
        <f>IF(AND(OR(AND('ENTR3-Field'!AQ219="O",'ENTR3-Field'!AQ233="O"),AND('ENTR3-Field'!AQ219="K",'ENTR3-Field'!AQ233="K")),SUM('ENTR3-Field'!AP219,'ENTR3-Field'!AP233)=0,ISNUMBER('ENTR3-Field'!AP247)),"",IF(OR('ENTR3-Field'!AQ219="O",'ENTR3-Field'!AQ233="O"),"O",IF(AND('ENTR3-Field'!AQ219='ENTR3-Field'!AQ233,OR('ENTR3-Field'!AQ219="K",'ENTR3-Field'!AQ219="W",'ENTR3-Field'!AQ219="M")), UPPER('ENTR3-Field'!AQ219),"")))</f>
        <v/>
      </c>
      <c r="J1970" s="321" t="s">
        <v>184</v>
      </c>
      <c r="K1970" s="322" t="str">
        <f>IF(AND(ISBLANK('ENTR3-Field'!AP247),$L$1970&lt;&gt;"M"),"",'ENTR3-Field'!AP247)</f>
        <v/>
      </c>
      <c r="L1970" s="316" t="str">
        <f>IF(ISBLANK('ENTR3-Field'!AQ247),"",'ENTR3-Field'!AQ247)</f>
        <v/>
      </c>
      <c r="M1970" s="317" t="str">
        <f t="shared" si="31"/>
        <v>OK</v>
      </c>
      <c r="N1970" s="342"/>
    </row>
    <row r="1971" spans="1:14" ht="22.5" x14ac:dyDescent="0.2">
      <c r="A1971" s="316" t="s">
        <v>389</v>
      </c>
      <c r="B1971" s="316" t="s">
        <v>5280</v>
      </c>
      <c r="C1971" s="316" t="s">
        <v>215</v>
      </c>
      <c r="D1971" s="318" t="s">
        <v>5281</v>
      </c>
      <c r="E1971" s="321" t="s">
        <v>184</v>
      </c>
      <c r="F1971" s="316" t="s">
        <v>215</v>
      </c>
      <c r="G1971" s="318" t="s">
        <v>5282</v>
      </c>
      <c r="H1971" s="316" t="str">
        <f>IF(OR(AND('ENTR3-Field'!AP220="",'ENTR3-Field'!AQ220=""),AND('ENTR3-Field'!AP234="",'ENTR3-Field'!AQ234=""),AND('ENTR3-Field'!AQ220="K",'ENTR3-Field'!AQ234="K"),OR('ENTR3-Field'!AQ220="O",'ENTR3-Field'!AQ234="O")),"",SUM('ENTR3-Field'!AP220,'ENTR3-Field'!AP234))</f>
        <v/>
      </c>
      <c r="I1971" s="316" t="str">
        <f>IF(AND(OR(AND('ENTR3-Field'!AQ220="O",'ENTR3-Field'!AQ234="O"),AND('ENTR3-Field'!AQ220="K",'ENTR3-Field'!AQ234="K")),SUM('ENTR3-Field'!AP220,'ENTR3-Field'!AP234)=0,ISNUMBER('ENTR3-Field'!AP248)),"",IF(OR('ENTR3-Field'!AQ220="O",'ENTR3-Field'!AQ234="O"),"O",IF(AND('ENTR3-Field'!AQ220='ENTR3-Field'!AQ234,OR('ENTR3-Field'!AQ220="K",'ENTR3-Field'!AQ220="W",'ENTR3-Field'!AQ220="M")), UPPER('ENTR3-Field'!AQ220),"")))</f>
        <v/>
      </c>
      <c r="J1971" s="321" t="s">
        <v>184</v>
      </c>
      <c r="K1971" s="322" t="str">
        <f>IF(AND(ISBLANK('ENTR3-Field'!AP248),$L$1971&lt;&gt;"M"),"",'ENTR3-Field'!AP248)</f>
        <v/>
      </c>
      <c r="L1971" s="316" t="str">
        <f>IF(ISBLANK('ENTR3-Field'!AQ248),"",'ENTR3-Field'!AQ248)</f>
        <v/>
      </c>
      <c r="M1971" s="317" t="str">
        <f t="shared" si="31"/>
        <v>OK</v>
      </c>
      <c r="N1971" s="342"/>
    </row>
    <row r="1972" spans="1:14" ht="22.5" x14ac:dyDescent="0.2">
      <c r="A1972" s="316" t="s">
        <v>389</v>
      </c>
      <c r="B1972" s="316" t="s">
        <v>5283</v>
      </c>
      <c r="C1972" s="316" t="s">
        <v>215</v>
      </c>
      <c r="D1972" s="318" t="s">
        <v>5284</v>
      </c>
      <c r="E1972" s="321" t="s">
        <v>184</v>
      </c>
      <c r="F1972" s="316" t="s">
        <v>215</v>
      </c>
      <c r="G1972" s="318" t="s">
        <v>5285</v>
      </c>
      <c r="H1972" s="316" t="str">
        <f>IF(OR(AND('ENTR3-Field'!AP221="",'ENTR3-Field'!AQ221=""),AND('ENTR3-Field'!AP235="",'ENTR3-Field'!AQ235=""),AND('ENTR3-Field'!AQ221="K",'ENTR3-Field'!AQ235="K"),OR('ENTR3-Field'!AQ221="O",'ENTR3-Field'!AQ235="O")),"",SUM('ENTR3-Field'!AP221,'ENTR3-Field'!AP235))</f>
        <v/>
      </c>
      <c r="I1972" s="316" t="str">
        <f>IF(AND(OR(AND('ENTR3-Field'!AQ221="O",'ENTR3-Field'!AQ235="O"),AND('ENTR3-Field'!AQ221="K",'ENTR3-Field'!AQ235="K")),SUM('ENTR3-Field'!AP221,'ENTR3-Field'!AP235)=0,ISNUMBER('ENTR3-Field'!AP249)),"",IF(OR('ENTR3-Field'!AQ221="O",'ENTR3-Field'!AQ235="O"),"O",IF(AND('ENTR3-Field'!AQ221='ENTR3-Field'!AQ235,OR('ENTR3-Field'!AQ221="K",'ENTR3-Field'!AQ221="W",'ENTR3-Field'!AQ221="M")), UPPER('ENTR3-Field'!AQ221),"")))</f>
        <v/>
      </c>
      <c r="J1972" s="321" t="s">
        <v>184</v>
      </c>
      <c r="K1972" s="322" t="str">
        <f>IF(AND(ISBLANK('ENTR3-Field'!AP249),$L$1972&lt;&gt;"M"),"",'ENTR3-Field'!AP249)</f>
        <v/>
      </c>
      <c r="L1972" s="316" t="str">
        <f>IF(ISBLANK('ENTR3-Field'!AQ249),"",'ENTR3-Field'!AQ249)</f>
        <v/>
      </c>
      <c r="M1972" s="317" t="str">
        <f t="shared" si="31"/>
        <v>OK</v>
      </c>
      <c r="N1972" s="342"/>
    </row>
    <row r="1973" spans="1:14" x14ac:dyDescent="0.2">
      <c r="A1973" s="316" t="s">
        <v>389</v>
      </c>
      <c r="B1973" s="316" t="s">
        <v>5286</v>
      </c>
      <c r="C1973" s="316" t="s">
        <v>215</v>
      </c>
      <c r="D1973" s="318" t="s">
        <v>5287</v>
      </c>
      <c r="E1973" s="321" t="s">
        <v>184</v>
      </c>
      <c r="F1973" s="316" t="s">
        <v>215</v>
      </c>
      <c r="G1973" s="318" t="s">
        <v>1406</v>
      </c>
      <c r="H1973" s="316" t="str">
        <f>IF(OR(AND('ENTR3-Field'!AS31="",'ENTR3-Field'!AT31=""),AND('ENTR3-Field'!AS90="",'ENTR3-Field'!AT90=""),AND('ENTR3-Field'!AT31="K",'ENTR3-Field'!AT90="K"),OR('ENTR3-Field'!AT31="O",'ENTR3-Field'!AT90="O")),"",SUM('ENTR3-Field'!AS31,'ENTR3-Field'!AS90))</f>
        <v/>
      </c>
      <c r="I1973" s="316" t="str">
        <f>IF(AND(OR(AND('ENTR3-Field'!AT31="O",'ENTR3-Field'!AT90="O"),AND('ENTR3-Field'!AT31="K",'ENTR3-Field'!AT90="K")),SUM('ENTR3-Field'!AS31,'ENTR3-Field'!AS90)=0,ISNUMBER('ENTR3-Field'!AS149)),"",IF(OR('ENTR3-Field'!AT31="O",'ENTR3-Field'!AT90="O"),"O",IF(AND('ENTR3-Field'!AT31='ENTR3-Field'!AT90,OR('ENTR3-Field'!AT31="K",'ENTR3-Field'!AT31="W",'ENTR3-Field'!AT31="M")), UPPER('ENTR3-Field'!AT31),"")))</f>
        <v/>
      </c>
      <c r="J1973" s="321" t="s">
        <v>184</v>
      </c>
      <c r="K1973" s="322" t="str">
        <f>IF(AND(ISBLANK('ENTR3-Field'!AS149),$L$1973&lt;&gt;"M"),"",'ENTR3-Field'!AS149)</f>
        <v/>
      </c>
      <c r="L1973" s="316" t="str">
        <f>IF(ISBLANK('ENTR3-Field'!AT149),"",'ENTR3-Field'!AT149)</f>
        <v/>
      </c>
      <c r="M1973" s="317" t="str">
        <f t="shared" si="31"/>
        <v>OK</v>
      </c>
      <c r="N1973" s="342"/>
    </row>
    <row r="1974" spans="1:14" x14ac:dyDescent="0.2">
      <c r="A1974" s="316" t="s">
        <v>389</v>
      </c>
      <c r="B1974" s="316" t="s">
        <v>5288</v>
      </c>
      <c r="C1974" s="316" t="s">
        <v>215</v>
      </c>
      <c r="D1974" s="318" t="s">
        <v>5289</v>
      </c>
      <c r="E1974" s="321" t="s">
        <v>184</v>
      </c>
      <c r="F1974" s="316" t="s">
        <v>215</v>
      </c>
      <c r="G1974" s="318" t="s">
        <v>1409</v>
      </c>
      <c r="H1974" s="316" t="str">
        <f>IF(OR(AND('ENTR3-Field'!AS32="",'ENTR3-Field'!AT32=""),AND('ENTR3-Field'!AS91="",'ENTR3-Field'!AT91=""),AND('ENTR3-Field'!AT32="K",'ENTR3-Field'!AT91="K"),OR('ENTR3-Field'!AT32="O",'ENTR3-Field'!AT91="O")),"",SUM('ENTR3-Field'!AS32,'ENTR3-Field'!AS91))</f>
        <v/>
      </c>
      <c r="I1974" s="316" t="str">
        <f>IF(AND(OR(AND('ENTR3-Field'!AT32="O",'ENTR3-Field'!AT91="O"),AND('ENTR3-Field'!AT32="K",'ENTR3-Field'!AT91="K")),SUM('ENTR3-Field'!AS32,'ENTR3-Field'!AS91)=0,ISNUMBER('ENTR3-Field'!AS150)),"",IF(OR('ENTR3-Field'!AT32="O",'ENTR3-Field'!AT91="O"),"O",IF(AND('ENTR3-Field'!AT32='ENTR3-Field'!AT91,OR('ENTR3-Field'!AT32="K",'ENTR3-Field'!AT32="W",'ENTR3-Field'!AT32="M")), UPPER('ENTR3-Field'!AT32),"")))</f>
        <v/>
      </c>
      <c r="J1974" s="321" t="s">
        <v>184</v>
      </c>
      <c r="K1974" s="322" t="str">
        <f>IF(AND(ISBLANK('ENTR3-Field'!AS150),$L$1974&lt;&gt;"M"),"",'ENTR3-Field'!AS150)</f>
        <v/>
      </c>
      <c r="L1974" s="316" t="str">
        <f>IF(ISBLANK('ENTR3-Field'!AT150),"",'ENTR3-Field'!AT150)</f>
        <v/>
      </c>
      <c r="M1974" s="317" t="str">
        <f t="shared" si="31"/>
        <v>OK</v>
      </c>
      <c r="N1974" s="342"/>
    </row>
    <row r="1975" spans="1:14" x14ac:dyDescent="0.2">
      <c r="A1975" s="316" t="s">
        <v>389</v>
      </c>
      <c r="B1975" s="316" t="s">
        <v>5290</v>
      </c>
      <c r="C1975" s="316" t="s">
        <v>215</v>
      </c>
      <c r="D1975" s="318" t="s">
        <v>5291</v>
      </c>
      <c r="E1975" s="321" t="s">
        <v>184</v>
      </c>
      <c r="F1975" s="316" t="s">
        <v>215</v>
      </c>
      <c r="G1975" s="318" t="s">
        <v>1412</v>
      </c>
      <c r="H1975" s="316" t="str">
        <f>IF(OR(AND('ENTR3-Field'!AS33="",'ENTR3-Field'!AT33=""),AND('ENTR3-Field'!AS92="",'ENTR3-Field'!AT92=""),AND('ENTR3-Field'!AT33="K",'ENTR3-Field'!AT92="K"),OR('ENTR3-Field'!AT33="O",'ENTR3-Field'!AT92="O")),"",SUM('ENTR3-Field'!AS33,'ENTR3-Field'!AS92))</f>
        <v/>
      </c>
      <c r="I1975" s="316" t="str">
        <f>IF(AND(OR(AND('ENTR3-Field'!AT33="O",'ENTR3-Field'!AT92="O"),AND('ENTR3-Field'!AT33="K",'ENTR3-Field'!AT92="K")),SUM('ENTR3-Field'!AS33,'ENTR3-Field'!AS92)=0,ISNUMBER('ENTR3-Field'!AS151)),"",IF(OR('ENTR3-Field'!AT33="O",'ENTR3-Field'!AT92="O"),"O",IF(AND('ENTR3-Field'!AT33='ENTR3-Field'!AT92,OR('ENTR3-Field'!AT33="K",'ENTR3-Field'!AT33="W",'ENTR3-Field'!AT33="M")), UPPER('ENTR3-Field'!AT33),"")))</f>
        <v/>
      </c>
      <c r="J1975" s="321" t="s">
        <v>184</v>
      </c>
      <c r="K1975" s="322" t="str">
        <f>IF(AND(ISBLANK('ENTR3-Field'!AS151),$L$1975&lt;&gt;"M"),"",'ENTR3-Field'!AS151)</f>
        <v/>
      </c>
      <c r="L1975" s="316" t="str">
        <f>IF(ISBLANK('ENTR3-Field'!AT151),"",'ENTR3-Field'!AT151)</f>
        <v/>
      </c>
      <c r="M1975" s="317" t="str">
        <f t="shared" si="31"/>
        <v>OK</v>
      </c>
      <c r="N1975" s="342"/>
    </row>
    <row r="1976" spans="1:14" x14ac:dyDescent="0.2">
      <c r="A1976" s="316" t="s">
        <v>389</v>
      </c>
      <c r="B1976" s="316" t="s">
        <v>5292</v>
      </c>
      <c r="C1976" s="316" t="s">
        <v>215</v>
      </c>
      <c r="D1976" s="318" t="s">
        <v>5293</v>
      </c>
      <c r="E1976" s="321" t="s">
        <v>184</v>
      </c>
      <c r="F1976" s="316" t="s">
        <v>215</v>
      </c>
      <c r="G1976" s="318" t="s">
        <v>1415</v>
      </c>
      <c r="H1976" s="316" t="str">
        <f>IF(OR(AND('ENTR3-Field'!AS34="",'ENTR3-Field'!AT34=""),AND('ENTR3-Field'!AS93="",'ENTR3-Field'!AT93=""),AND('ENTR3-Field'!AT34="K",'ENTR3-Field'!AT93="K"),OR('ENTR3-Field'!AT34="O",'ENTR3-Field'!AT93="O")),"",SUM('ENTR3-Field'!AS34,'ENTR3-Field'!AS93))</f>
        <v/>
      </c>
      <c r="I1976" s="316" t="str">
        <f>IF(AND(OR(AND('ENTR3-Field'!AT34="O",'ENTR3-Field'!AT93="O"),AND('ENTR3-Field'!AT34="K",'ENTR3-Field'!AT93="K")),SUM('ENTR3-Field'!AS34,'ENTR3-Field'!AS93)=0,ISNUMBER('ENTR3-Field'!AS152)),"",IF(OR('ENTR3-Field'!AT34="O",'ENTR3-Field'!AT93="O"),"O",IF(AND('ENTR3-Field'!AT34='ENTR3-Field'!AT93,OR('ENTR3-Field'!AT34="K",'ENTR3-Field'!AT34="W",'ENTR3-Field'!AT34="M")), UPPER('ENTR3-Field'!AT34),"")))</f>
        <v/>
      </c>
      <c r="J1976" s="321" t="s">
        <v>184</v>
      </c>
      <c r="K1976" s="322" t="str">
        <f>IF(AND(ISBLANK('ENTR3-Field'!AS152),$L$1976&lt;&gt;"M"),"",'ENTR3-Field'!AS152)</f>
        <v/>
      </c>
      <c r="L1976" s="316" t="str">
        <f>IF(ISBLANK('ENTR3-Field'!AT152),"",'ENTR3-Field'!AT152)</f>
        <v/>
      </c>
      <c r="M1976" s="317" t="str">
        <f t="shared" si="31"/>
        <v>OK</v>
      </c>
      <c r="N1976" s="342"/>
    </row>
    <row r="1977" spans="1:14" x14ac:dyDescent="0.2">
      <c r="A1977" s="316" t="s">
        <v>389</v>
      </c>
      <c r="B1977" s="316" t="s">
        <v>5294</v>
      </c>
      <c r="C1977" s="316" t="s">
        <v>215</v>
      </c>
      <c r="D1977" s="318" t="s">
        <v>5295</v>
      </c>
      <c r="E1977" s="321" t="s">
        <v>184</v>
      </c>
      <c r="F1977" s="316" t="s">
        <v>215</v>
      </c>
      <c r="G1977" s="318" t="s">
        <v>1418</v>
      </c>
      <c r="H1977" s="316" t="str">
        <f>IF(OR(AND('ENTR3-Field'!AS35="",'ENTR3-Field'!AT35=""),AND('ENTR3-Field'!AS94="",'ENTR3-Field'!AT94=""),AND('ENTR3-Field'!AT35="K",'ENTR3-Field'!AT94="K"),OR('ENTR3-Field'!AT35="O",'ENTR3-Field'!AT94="O")),"",SUM('ENTR3-Field'!AS35,'ENTR3-Field'!AS94))</f>
        <v/>
      </c>
      <c r="I1977" s="316" t="str">
        <f>IF(AND(OR(AND('ENTR3-Field'!AT35="O",'ENTR3-Field'!AT94="O"),AND('ENTR3-Field'!AT35="K",'ENTR3-Field'!AT94="K")),SUM('ENTR3-Field'!AS35,'ENTR3-Field'!AS94)=0,ISNUMBER('ENTR3-Field'!AS153)),"",IF(OR('ENTR3-Field'!AT35="O",'ENTR3-Field'!AT94="O"),"O",IF(AND('ENTR3-Field'!AT35='ENTR3-Field'!AT94,OR('ENTR3-Field'!AT35="K",'ENTR3-Field'!AT35="W",'ENTR3-Field'!AT35="M")), UPPER('ENTR3-Field'!AT35),"")))</f>
        <v/>
      </c>
      <c r="J1977" s="321" t="s">
        <v>184</v>
      </c>
      <c r="K1977" s="322" t="str">
        <f>IF(AND(ISBLANK('ENTR3-Field'!AS153),$L$1977&lt;&gt;"M"),"",'ENTR3-Field'!AS153)</f>
        <v/>
      </c>
      <c r="L1977" s="316" t="str">
        <f>IF(ISBLANK('ENTR3-Field'!AT153),"",'ENTR3-Field'!AT153)</f>
        <v/>
      </c>
      <c r="M1977" s="317" t="str">
        <f t="shared" si="31"/>
        <v>OK</v>
      </c>
      <c r="N1977" s="342"/>
    </row>
    <row r="1978" spans="1:14" x14ac:dyDescent="0.2">
      <c r="A1978" s="316" t="s">
        <v>389</v>
      </c>
      <c r="B1978" s="316" t="s">
        <v>5296</v>
      </c>
      <c r="C1978" s="316" t="s">
        <v>215</v>
      </c>
      <c r="D1978" s="318" t="s">
        <v>5297</v>
      </c>
      <c r="E1978" s="321" t="s">
        <v>184</v>
      </c>
      <c r="F1978" s="316" t="s">
        <v>215</v>
      </c>
      <c r="G1978" s="318" t="s">
        <v>1421</v>
      </c>
      <c r="H1978" s="316" t="str">
        <f>IF(OR(AND('ENTR3-Field'!AS36="",'ENTR3-Field'!AT36=""),AND('ENTR3-Field'!AS95="",'ENTR3-Field'!AT95=""),AND('ENTR3-Field'!AT36="K",'ENTR3-Field'!AT95="K"),OR('ENTR3-Field'!AT36="O",'ENTR3-Field'!AT95="O")),"",SUM('ENTR3-Field'!AS36,'ENTR3-Field'!AS95))</f>
        <v/>
      </c>
      <c r="I1978" s="316" t="str">
        <f>IF(AND(OR(AND('ENTR3-Field'!AT36="O",'ENTR3-Field'!AT95="O"),AND('ENTR3-Field'!AT36="K",'ENTR3-Field'!AT95="K")),SUM('ENTR3-Field'!AS36,'ENTR3-Field'!AS95)=0,ISNUMBER('ENTR3-Field'!AS154)),"",IF(OR('ENTR3-Field'!AT36="O",'ENTR3-Field'!AT95="O"),"O",IF(AND('ENTR3-Field'!AT36='ENTR3-Field'!AT95,OR('ENTR3-Field'!AT36="K",'ENTR3-Field'!AT36="W",'ENTR3-Field'!AT36="M")), UPPER('ENTR3-Field'!AT36),"")))</f>
        <v/>
      </c>
      <c r="J1978" s="321" t="s">
        <v>184</v>
      </c>
      <c r="K1978" s="322" t="str">
        <f>IF(AND(ISBLANK('ENTR3-Field'!AS154),$L$1978&lt;&gt;"M"),"",'ENTR3-Field'!AS154)</f>
        <v/>
      </c>
      <c r="L1978" s="316" t="str">
        <f>IF(ISBLANK('ENTR3-Field'!AT154),"",'ENTR3-Field'!AT154)</f>
        <v/>
      </c>
      <c r="M1978" s="317" t="str">
        <f t="shared" si="31"/>
        <v>OK</v>
      </c>
      <c r="N1978" s="342"/>
    </row>
    <row r="1979" spans="1:14" x14ac:dyDescent="0.2">
      <c r="A1979" s="316" t="s">
        <v>389</v>
      </c>
      <c r="B1979" s="316" t="s">
        <v>5298</v>
      </c>
      <c r="C1979" s="316" t="s">
        <v>215</v>
      </c>
      <c r="D1979" s="318" t="s">
        <v>5299</v>
      </c>
      <c r="E1979" s="321" t="s">
        <v>184</v>
      </c>
      <c r="F1979" s="316" t="s">
        <v>215</v>
      </c>
      <c r="G1979" s="318" t="s">
        <v>1424</v>
      </c>
      <c r="H1979" s="316" t="str">
        <f>IF(OR(AND('ENTR3-Field'!AS37="",'ENTR3-Field'!AT37=""),AND('ENTR3-Field'!AS96="",'ENTR3-Field'!AT96=""),AND('ENTR3-Field'!AT37="K",'ENTR3-Field'!AT96="K"),OR('ENTR3-Field'!AT37="O",'ENTR3-Field'!AT96="O")),"",SUM('ENTR3-Field'!AS37,'ENTR3-Field'!AS96))</f>
        <v/>
      </c>
      <c r="I1979" s="316" t="str">
        <f>IF(AND(OR(AND('ENTR3-Field'!AT37="O",'ENTR3-Field'!AT96="O"),AND('ENTR3-Field'!AT37="K",'ENTR3-Field'!AT96="K")),SUM('ENTR3-Field'!AS37,'ENTR3-Field'!AS96)=0,ISNUMBER('ENTR3-Field'!AS155)),"",IF(OR('ENTR3-Field'!AT37="O",'ENTR3-Field'!AT96="O"),"O",IF(AND('ENTR3-Field'!AT37='ENTR3-Field'!AT96,OR('ENTR3-Field'!AT37="K",'ENTR3-Field'!AT37="W",'ENTR3-Field'!AT37="M")), UPPER('ENTR3-Field'!AT37),"")))</f>
        <v/>
      </c>
      <c r="J1979" s="321" t="s">
        <v>184</v>
      </c>
      <c r="K1979" s="322" t="str">
        <f>IF(AND(ISBLANK('ENTR3-Field'!AS155),$L$1979&lt;&gt;"M"),"",'ENTR3-Field'!AS155)</f>
        <v/>
      </c>
      <c r="L1979" s="316" t="str">
        <f>IF(ISBLANK('ENTR3-Field'!AT155),"",'ENTR3-Field'!AT155)</f>
        <v/>
      </c>
      <c r="M1979" s="317" t="str">
        <f t="shared" si="31"/>
        <v>OK</v>
      </c>
      <c r="N1979" s="342"/>
    </row>
    <row r="1980" spans="1:14" x14ac:dyDescent="0.2">
      <c r="A1980" s="316" t="s">
        <v>389</v>
      </c>
      <c r="B1980" s="316" t="s">
        <v>5300</v>
      </c>
      <c r="C1980" s="316" t="s">
        <v>215</v>
      </c>
      <c r="D1980" s="318" t="s">
        <v>5301</v>
      </c>
      <c r="E1980" s="321" t="s">
        <v>184</v>
      </c>
      <c r="F1980" s="316" t="s">
        <v>215</v>
      </c>
      <c r="G1980" s="318" t="s">
        <v>1427</v>
      </c>
      <c r="H1980" s="316" t="str">
        <f>IF(OR(AND('ENTR3-Field'!AS38="",'ENTR3-Field'!AT38=""),AND('ENTR3-Field'!AS97="",'ENTR3-Field'!AT97=""),AND('ENTR3-Field'!AT38="K",'ENTR3-Field'!AT97="K"),OR('ENTR3-Field'!AT38="O",'ENTR3-Field'!AT97="O")),"",SUM('ENTR3-Field'!AS38,'ENTR3-Field'!AS97))</f>
        <v/>
      </c>
      <c r="I1980" s="316" t="str">
        <f>IF(AND(OR(AND('ENTR3-Field'!AT38="O",'ENTR3-Field'!AT97="O"),AND('ENTR3-Field'!AT38="K",'ENTR3-Field'!AT97="K")),SUM('ENTR3-Field'!AS38,'ENTR3-Field'!AS97)=0,ISNUMBER('ENTR3-Field'!AS156)),"",IF(OR('ENTR3-Field'!AT38="O",'ENTR3-Field'!AT97="O"),"O",IF(AND('ENTR3-Field'!AT38='ENTR3-Field'!AT97,OR('ENTR3-Field'!AT38="K",'ENTR3-Field'!AT38="W",'ENTR3-Field'!AT38="M")), UPPER('ENTR3-Field'!AT38),"")))</f>
        <v/>
      </c>
      <c r="J1980" s="321" t="s">
        <v>184</v>
      </c>
      <c r="K1980" s="322" t="str">
        <f>IF(AND(ISBLANK('ENTR3-Field'!AS156),$L$1980&lt;&gt;"M"),"",'ENTR3-Field'!AS156)</f>
        <v/>
      </c>
      <c r="L1980" s="316" t="str">
        <f>IF(ISBLANK('ENTR3-Field'!AT156),"",'ENTR3-Field'!AT156)</f>
        <v/>
      </c>
      <c r="M1980" s="317" t="str">
        <f t="shared" si="31"/>
        <v>OK</v>
      </c>
      <c r="N1980" s="342"/>
    </row>
    <row r="1981" spans="1:14" x14ac:dyDescent="0.2">
      <c r="A1981" s="316" t="s">
        <v>389</v>
      </c>
      <c r="B1981" s="316" t="s">
        <v>5302</v>
      </c>
      <c r="C1981" s="316" t="s">
        <v>215</v>
      </c>
      <c r="D1981" s="318" t="s">
        <v>5303</v>
      </c>
      <c r="E1981" s="321" t="s">
        <v>184</v>
      </c>
      <c r="F1981" s="316" t="s">
        <v>215</v>
      </c>
      <c r="G1981" s="318" t="s">
        <v>1430</v>
      </c>
      <c r="H1981" s="316" t="str">
        <f>IF(OR(AND('ENTR3-Field'!AS39="",'ENTR3-Field'!AT39=""),AND('ENTR3-Field'!AS98="",'ENTR3-Field'!AT98=""),AND('ENTR3-Field'!AT39="K",'ENTR3-Field'!AT98="K"),OR('ENTR3-Field'!AT39="O",'ENTR3-Field'!AT98="O")),"",SUM('ENTR3-Field'!AS39,'ENTR3-Field'!AS98))</f>
        <v/>
      </c>
      <c r="I1981" s="316" t="str">
        <f>IF(AND(OR(AND('ENTR3-Field'!AT39="O",'ENTR3-Field'!AT98="O"),AND('ENTR3-Field'!AT39="K",'ENTR3-Field'!AT98="K")),SUM('ENTR3-Field'!AS39,'ENTR3-Field'!AS98)=0,ISNUMBER('ENTR3-Field'!AS157)),"",IF(OR('ENTR3-Field'!AT39="O",'ENTR3-Field'!AT98="O"),"O",IF(AND('ENTR3-Field'!AT39='ENTR3-Field'!AT98,OR('ENTR3-Field'!AT39="K",'ENTR3-Field'!AT39="W",'ENTR3-Field'!AT39="M")), UPPER('ENTR3-Field'!AT39),"")))</f>
        <v/>
      </c>
      <c r="J1981" s="321" t="s">
        <v>184</v>
      </c>
      <c r="K1981" s="322" t="str">
        <f>IF(AND(ISBLANK('ENTR3-Field'!AS157),$L$1981&lt;&gt;"M"),"",'ENTR3-Field'!AS157)</f>
        <v/>
      </c>
      <c r="L1981" s="316" t="str">
        <f>IF(ISBLANK('ENTR3-Field'!AT157),"",'ENTR3-Field'!AT157)</f>
        <v/>
      </c>
      <c r="M1981" s="317" t="str">
        <f t="shared" si="31"/>
        <v>OK</v>
      </c>
      <c r="N1981" s="342"/>
    </row>
    <row r="1982" spans="1:14" x14ac:dyDescent="0.2">
      <c r="A1982" s="316" t="s">
        <v>389</v>
      </c>
      <c r="B1982" s="316" t="s">
        <v>5304</v>
      </c>
      <c r="C1982" s="316" t="s">
        <v>215</v>
      </c>
      <c r="D1982" s="318" t="s">
        <v>5305</v>
      </c>
      <c r="E1982" s="321" t="s">
        <v>184</v>
      </c>
      <c r="F1982" s="316" t="s">
        <v>215</v>
      </c>
      <c r="G1982" s="318" t="s">
        <v>1433</v>
      </c>
      <c r="H1982" s="316" t="str">
        <f>IF(OR(AND('ENTR3-Field'!AS40="",'ENTR3-Field'!AT40=""),AND('ENTR3-Field'!AS99="",'ENTR3-Field'!AT99=""),AND('ENTR3-Field'!AT40="K",'ENTR3-Field'!AT99="K"),OR('ENTR3-Field'!AT40="O",'ENTR3-Field'!AT99="O")),"",SUM('ENTR3-Field'!AS40,'ENTR3-Field'!AS99))</f>
        <v/>
      </c>
      <c r="I1982" s="316" t="str">
        <f>IF(AND(OR(AND('ENTR3-Field'!AT40="O",'ENTR3-Field'!AT99="O"),AND('ENTR3-Field'!AT40="K",'ENTR3-Field'!AT99="K")),SUM('ENTR3-Field'!AS40,'ENTR3-Field'!AS99)=0,ISNUMBER('ENTR3-Field'!AS158)),"",IF(OR('ENTR3-Field'!AT40="O",'ENTR3-Field'!AT99="O"),"O",IF(AND('ENTR3-Field'!AT40='ENTR3-Field'!AT99,OR('ENTR3-Field'!AT40="K",'ENTR3-Field'!AT40="W",'ENTR3-Field'!AT40="M")), UPPER('ENTR3-Field'!AT40),"")))</f>
        <v/>
      </c>
      <c r="J1982" s="321" t="s">
        <v>184</v>
      </c>
      <c r="K1982" s="322" t="str">
        <f>IF(AND(ISBLANK('ENTR3-Field'!AS158),$L$1982&lt;&gt;"M"),"",'ENTR3-Field'!AS158)</f>
        <v/>
      </c>
      <c r="L1982" s="316" t="str">
        <f>IF(ISBLANK('ENTR3-Field'!AT158),"",'ENTR3-Field'!AT158)</f>
        <v/>
      </c>
      <c r="M1982" s="317" t="str">
        <f t="shared" si="31"/>
        <v>OK</v>
      </c>
      <c r="N1982" s="342"/>
    </row>
    <row r="1983" spans="1:14" x14ac:dyDescent="0.2">
      <c r="A1983" s="316" t="s">
        <v>389</v>
      </c>
      <c r="B1983" s="316" t="s">
        <v>5306</v>
      </c>
      <c r="C1983" s="316" t="s">
        <v>215</v>
      </c>
      <c r="D1983" s="318" t="s">
        <v>5307</v>
      </c>
      <c r="E1983" s="321" t="s">
        <v>184</v>
      </c>
      <c r="F1983" s="316" t="s">
        <v>215</v>
      </c>
      <c r="G1983" s="318" t="s">
        <v>1436</v>
      </c>
      <c r="H1983" s="316" t="str">
        <f>IF(OR(AND('ENTR3-Field'!AS41="",'ENTR3-Field'!AT41=""),AND('ENTR3-Field'!AS100="",'ENTR3-Field'!AT100=""),AND('ENTR3-Field'!AT41="K",'ENTR3-Field'!AT100="K"),OR('ENTR3-Field'!AT41="O",'ENTR3-Field'!AT100="O")),"",SUM('ENTR3-Field'!AS41,'ENTR3-Field'!AS100))</f>
        <v/>
      </c>
      <c r="I1983" s="316" t="str">
        <f>IF(AND(OR(AND('ENTR3-Field'!AT41="O",'ENTR3-Field'!AT100="O"),AND('ENTR3-Field'!AT41="K",'ENTR3-Field'!AT100="K")),SUM('ENTR3-Field'!AS41,'ENTR3-Field'!AS100)=0,ISNUMBER('ENTR3-Field'!AS159)),"",IF(OR('ENTR3-Field'!AT41="O",'ENTR3-Field'!AT100="O"),"O",IF(AND('ENTR3-Field'!AT41='ENTR3-Field'!AT100,OR('ENTR3-Field'!AT41="K",'ENTR3-Field'!AT41="W",'ENTR3-Field'!AT41="M")), UPPER('ENTR3-Field'!AT41),"")))</f>
        <v/>
      </c>
      <c r="J1983" s="321" t="s">
        <v>184</v>
      </c>
      <c r="K1983" s="322" t="str">
        <f>IF(AND(ISBLANK('ENTR3-Field'!AS159),$L$1983&lt;&gt;"M"),"",'ENTR3-Field'!AS159)</f>
        <v/>
      </c>
      <c r="L1983" s="316" t="str">
        <f>IF(ISBLANK('ENTR3-Field'!AT159),"",'ENTR3-Field'!AT159)</f>
        <v/>
      </c>
      <c r="M1983" s="317" t="str">
        <f t="shared" si="31"/>
        <v>OK</v>
      </c>
      <c r="N1983" s="342"/>
    </row>
    <row r="1984" spans="1:14" x14ac:dyDescent="0.2">
      <c r="A1984" s="316" t="s">
        <v>389</v>
      </c>
      <c r="B1984" s="316" t="s">
        <v>5308</v>
      </c>
      <c r="C1984" s="316" t="s">
        <v>215</v>
      </c>
      <c r="D1984" s="318" t="s">
        <v>5309</v>
      </c>
      <c r="E1984" s="321" t="s">
        <v>184</v>
      </c>
      <c r="F1984" s="316" t="s">
        <v>215</v>
      </c>
      <c r="G1984" s="318" t="s">
        <v>1439</v>
      </c>
      <c r="H1984" s="316" t="str">
        <f>IF(OR(AND('ENTR3-Field'!AS42="",'ENTR3-Field'!AT42=""),AND('ENTR3-Field'!AS101="",'ENTR3-Field'!AT101=""),AND('ENTR3-Field'!AT42="K",'ENTR3-Field'!AT101="K"),OR('ENTR3-Field'!AT42="O",'ENTR3-Field'!AT101="O")),"",SUM('ENTR3-Field'!AS42,'ENTR3-Field'!AS101))</f>
        <v/>
      </c>
      <c r="I1984" s="316" t="str">
        <f>IF(AND(OR(AND('ENTR3-Field'!AT42="O",'ENTR3-Field'!AT101="O"),AND('ENTR3-Field'!AT42="K",'ENTR3-Field'!AT101="K")),SUM('ENTR3-Field'!AS42,'ENTR3-Field'!AS101)=0,ISNUMBER('ENTR3-Field'!AS160)),"",IF(OR('ENTR3-Field'!AT42="O",'ENTR3-Field'!AT101="O"),"O",IF(AND('ENTR3-Field'!AT42='ENTR3-Field'!AT101,OR('ENTR3-Field'!AT42="K",'ENTR3-Field'!AT42="W",'ENTR3-Field'!AT42="M")), UPPER('ENTR3-Field'!AT42),"")))</f>
        <v/>
      </c>
      <c r="J1984" s="321" t="s">
        <v>184</v>
      </c>
      <c r="K1984" s="322" t="str">
        <f>IF(AND(ISBLANK('ENTR3-Field'!AS160),$L$1984&lt;&gt;"M"),"",'ENTR3-Field'!AS160)</f>
        <v/>
      </c>
      <c r="L1984" s="316" t="str">
        <f>IF(ISBLANK('ENTR3-Field'!AT160),"",'ENTR3-Field'!AT160)</f>
        <v/>
      </c>
      <c r="M1984" s="317" t="str">
        <f t="shared" si="31"/>
        <v>OK</v>
      </c>
      <c r="N1984" s="342"/>
    </row>
    <row r="1985" spans="1:14" x14ac:dyDescent="0.2">
      <c r="A1985" s="316" t="s">
        <v>389</v>
      </c>
      <c r="B1985" s="316" t="s">
        <v>5310</v>
      </c>
      <c r="C1985" s="316" t="s">
        <v>215</v>
      </c>
      <c r="D1985" s="318" t="s">
        <v>5311</v>
      </c>
      <c r="E1985" s="321" t="s">
        <v>184</v>
      </c>
      <c r="F1985" s="316" t="s">
        <v>215</v>
      </c>
      <c r="G1985" s="318" t="s">
        <v>1442</v>
      </c>
      <c r="H1985" s="316" t="str">
        <f>IF(OR(AND('ENTR3-Field'!AS43="",'ENTR3-Field'!AT43=""),AND('ENTR3-Field'!AS102="",'ENTR3-Field'!AT102=""),AND('ENTR3-Field'!AT43="K",'ENTR3-Field'!AT102="K"),OR('ENTR3-Field'!AT43="O",'ENTR3-Field'!AT102="O")),"",SUM('ENTR3-Field'!AS43,'ENTR3-Field'!AS102))</f>
        <v/>
      </c>
      <c r="I1985" s="316" t="str">
        <f>IF(AND(OR(AND('ENTR3-Field'!AT43="O",'ENTR3-Field'!AT102="O"),AND('ENTR3-Field'!AT43="K",'ENTR3-Field'!AT102="K")),SUM('ENTR3-Field'!AS43,'ENTR3-Field'!AS102)=0,ISNUMBER('ENTR3-Field'!AS161)),"",IF(OR('ENTR3-Field'!AT43="O",'ENTR3-Field'!AT102="O"),"O",IF(AND('ENTR3-Field'!AT43='ENTR3-Field'!AT102,OR('ENTR3-Field'!AT43="K",'ENTR3-Field'!AT43="W",'ENTR3-Field'!AT43="M")), UPPER('ENTR3-Field'!AT43),"")))</f>
        <v/>
      </c>
      <c r="J1985" s="321" t="s">
        <v>184</v>
      </c>
      <c r="K1985" s="322" t="str">
        <f>IF(AND(ISBLANK('ENTR3-Field'!AS161),$L$1985&lt;&gt;"M"),"",'ENTR3-Field'!AS161)</f>
        <v/>
      </c>
      <c r="L1985" s="316" t="str">
        <f>IF(ISBLANK('ENTR3-Field'!AT161),"",'ENTR3-Field'!AT161)</f>
        <v/>
      </c>
      <c r="M1985" s="317" t="str">
        <f t="shared" ref="M1985:M2048" si="32">IF(AND(ISNUMBER(H1985),ISNUMBER(K1985)),IF(OR(ROUND(H1985,0)&lt;&gt;ROUND(K1985,0),I1985&lt;&gt;L1985),"Check","OK"),IF(OR(AND(H1985&lt;&gt;K1985,I1985&lt;&gt;"M",L1985&lt;&gt;"M"),I1985&lt;&gt;L1985),"Check","OK"))</f>
        <v>OK</v>
      </c>
      <c r="N1985" s="342"/>
    </row>
    <row r="1986" spans="1:14" x14ac:dyDescent="0.2">
      <c r="A1986" s="316" t="s">
        <v>389</v>
      </c>
      <c r="B1986" s="316" t="s">
        <v>5312</v>
      </c>
      <c r="C1986" s="316" t="s">
        <v>215</v>
      </c>
      <c r="D1986" s="318" t="s">
        <v>5313</v>
      </c>
      <c r="E1986" s="321" t="s">
        <v>184</v>
      </c>
      <c r="F1986" s="316" t="s">
        <v>215</v>
      </c>
      <c r="G1986" s="318" t="s">
        <v>1445</v>
      </c>
      <c r="H1986" s="316" t="str">
        <f>IF(OR(AND('ENTR3-Field'!AS44="",'ENTR3-Field'!AT44=""),AND('ENTR3-Field'!AS103="",'ENTR3-Field'!AT103=""),AND('ENTR3-Field'!AT44="K",'ENTR3-Field'!AT103="K"),OR('ENTR3-Field'!AT44="O",'ENTR3-Field'!AT103="O")),"",SUM('ENTR3-Field'!AS44,'ENTR3-Field'!AS103))</f>
        <v/>
      </c>
      <c r="I1986" s="316" t="str">
        <f>IF(AND(OR(AND('ENTR3-Field'!AT44="O",'ENTR3-Field'!AT103="O"),AND('ENTR3-Field'!AT44="K",'ENTR3-Field'!AT103="K")),SUM('ENTR3-Field'!AS44,'ENTR3-Field'!AS103)=0,ISNUMBER('ENTR3-Field'!AS162)),"",IF(OR('ENTR3-Field'!AT44="O",'ENTR3-Field'!AT103="O"),"O",IF(AND('ENTR3-Field'!AT44='ENTR3-Field'!AT103,OR('ENTR3-Field'!AT44="K",'ENTR3-Field'!AT44="W",'ENTR3-Field'!AT44="M")), UPPER('ENTR3-Field'!AT44),"")))</f>
        <v/>
      </c>
      <c r="J1986" s="321" t="s">
        <v>184</v>
      </c>
      <c r="K1986" s="322" t="str">
        <f>IF(AND(ISBLANK('ENTR3-Field'!AS162),$L$1986&lt;&gt;"M"),"",'ENTR3-Field'!AS162)</f>
        <v/>
      </c>
      <c r="L1986" s="316" t="str">
        <f>IF(ISBLANK('ENTR3-Field'!AT162),"",'ENTR3-Field'!AT162)</f>
        <v/>
      </c>
      <c r="M1986" s="317" t="str">
        <f t="shared" si="32"/>
        <v>OK</v>
      </c>
      <c r="N1986" s="342"/>
    </row>
    <row r="1987" spans="1:14" x14ac:dyDescent="0.2">
      <c r="A1987" s="316" t="s">
        <v>389</v>
      </c>
      <c r="B1987" s="316" t="s">
        <v>5314</v>
      </c>
      <c r="C1987" s="316" t="s">
        <v>215</v>
      </c>
      <c r="D1987" s="318" t="s">
        <v>5315</v>
      </c>
      <c r="E1987" s="321" t="s">
        <v>184</v>
      </c>
      <c r="F1987" s="316" t="s">
        <v>215</v>
      </c>
      <c r="G1987" s="318" t="s">
        <v>1448</v>
      </c>
      <c r="H1987" s="316" t="str">
        <f>IF(OR(AND('ENTR3-Field'!AS45="",'ENTR3-Field'!AT45=""),AND('ENTR3-Field'!AS104="",'ENTR3-Field'!AT104=""),AND('ENTR3-Field'!AT45="K",'ENTR3-Field'!AT104="K"),OR('ENTR3-Field'!AT45="O",'ENTR3-Field'!AT104="O")),"",SUM('ENTR3-Field'!AS45,'ENTR3-Field'!AS104))</f>
        <v/>
      </c>
      <c r="I1987" s="316" t="str">
        <f>IF(AND(OR(AND('ENTR3-Field'!AT45="O",'ENTR3-Field'!AT104="O"),AND('ENTR3-Field'!AT45="K",'ENTR3-Field'!AT104="K")),SUM('ENTR3-Field'!AS45,'ENTR3-Field'!AS104)=0,ISNUMBER('ENTR3-Field'!AS163)),"",IF(OR('ENTR3-Field'!AT45="O",'ENTR3-Field'!AT104="O"),"O",IF(AND('ENTR3-Field'!AT45='ENTR3-Field'!AT104,OR('ENTR3-Field'!AT45="K",'ENTR3-Field'!AT45="W",'ENTR3-Field'!AT45="M")), UPPER('ENTR3-Field'!AT45),"")))</f>
        <v/>
      </c>
      <c r="J1987" s="321" t="s">
        <v>184</v>
      </c>
      <c r="K1987" s="322" t="str">
        <f>IF(AND(ISBLANK('ENTR3-Field'!AS163),$L$1987&lt;&gt;"M"),"",'ENTR3-Field'!AS163)</f>
        <v/>
      </c>
      <c r="L1987" s="316" t="str">
        <f>IF(ISBLANK('ENTR3-Field'!AT163),"",'ENTR3-Field'!AT163)</f>
        <v/>
      </c>
      <c r="M1987" s="317" t="str">
        <f t="shared" si="32"/>
        <v>OK</v>
      </c>
      <c r="N1987" s="342"/>
    </row>
    <row r="1988" spans="1:14" x14ac:dyDescent="0.2">
      <c r="A1988" s="316" t="s">
        <v>389</v>
      </c>
      <c r="B1988" s="316" t="s">
        <v>5316</v>
      </c>
      <c r="C1988" s="316" t="s">
        <v>215</v>
      </c>
      <c r="D1988" s="318" t="s">
        <v>5317</v>
      </c>
      <c r="E1988" s="321" t="s">
        <v>184</v>
      </c>
      <c r="F1988" s="316" t="s">
        <v>215</v>
      </c>
      <c r="G1988" s="318" t="s">
        <v>1451</v>
      </c>
      <c r="H1988" s="316" t="str">
        <f>IF(OR(AND('ENTR3-Field'!AS46="",'ENTR3-Field'!AT46=""),AND('ENTR3-Field'!AS105="",'ENTR3-Field'!AT105=""),AND('ENTR3-Field'!AT46="K",'ENTR3-Field'!AT105="K"),OR('ENTR3-Field'!AT46="O",'ENTR3-Field'!AT105="O")),"",SUM('ENTR3-Field'!AS46,'ENTR3-Field'!AS105))</f>
        <v/>
      </c>
      <c r="I1988" s="316" t="str">
        <f>IF(AND(OR(AND('ENTR3-Field'!AT46="O",'ENTR3-Field'!AT105="O"),AND('ENTR3-Field'!AT46="K",'ENTR3-Field'!AT105="K")),SUM('ENTR3-Field'!AS46,'ENTR3-Field'!AS105)=0,ISNUMBER('ENTR3-Field'!AS164)),"",IF(OR('ENTR3-Field'!AT46="O",'ENTR3-Field'!AT105="O"),"O",IF(AND('ENTR3-Field'!AT46='ENTR3-Field'!AT105,OR('ENTR3-Field'!AT46="K",'ENTR3-Field'!AT46="W",'ENTR3-Field'!AT46="M")), UPPER('ENTR3-Field'!AT46),"")))</f>
        <v/>
      </c>
      <c r="J1988" s="321" t="s">
        <v>184</v>
      </c>
      <c r="K1988" s="322" t="str">
        <f>IF(AND(ISBLANK('ENTR3-Field'!AS164),$L$1988&lt;&gt;"M"),"",'ENTR3-Field'!AS164)</f>
        <v/>
      </c>
      <c r="L1988" s="316" t="str">
        <f>IF(ISBLANK('ENTR3-Field'!AT164),"",'ENTR3-Field'!AT164)</f>
        <v/>
      </c>
      <c r="M1988" s="317" t="str">
        <f t="shared" si="32"/>
        <v>OK</v>
      </c>
      <c r="N1988" s="342"/>
    </row>
    <row r="1989" spans="1:14" x14ac:dyDescent="0.2">
      <c r="A1989" s="316" t="s">
        <v>389</v>
      </c>
      <c r="B1989" s="316" t="s">
        <v>5318</v>
      </c>
      <c r="C1989" s="316" t="s">
        <v>215</v>
      </c>
      <c r="D1989" s="318" t="s">
        <v>5319</v>
      </c>
      <c r="E1989" s="321" t="s">
        <v>184</v>
      </c>
      <c r="F1989" s="316" t="s">
        <v>215</v>
      </c>
      <c r="G1989" s="318" t="s">
        <v>1454</v>
      </c>
      <c r="H1989" s="316" t="str">
        <f>IF(OR(AND('ENTR3-Field'!AS47="",'ENTR3-Field'!AT47=""),AND('ENTR3-Field'!AS106="",'ENTR3-Field'!AT106=""),AND('ENTR3-Field'!AT47="K",'ENTR3-Field'!AT106="K"),OR('ENTR3-Field'!AT47="O",'ENTR3-Field'!AT106="O")),"",SUM('ENTR3-Field'!AS47,'ENTR3-Field'!AS106))</f>
        <v/>
      </c>
      <c r="I1989" s="316" t="str">
        <f>IF(AND(OR(AND('ENTR3-Field'!AT47="O",'ENTR3-Field'!AT106="O"),AND('ENTR3-Field'!AT47="K",'ENTR3-Field'!AT106="K")),SUM('ENTR3-Field'!AS47,'ENTR3-Field'!AS106)=0,ISNUMBER('ENTR3-Field'!AS165)),"",IF(OR('ENTR3-Field'!AT47="O",'ENTR3-Field'!AT106="O"),"O",IF(AND('ENTR3-Field'!AT47='ENTR3-Field'!AT106,OR('ENTR3-Field'!AT47="K",'ENTR3-Field'!AT47="W",'ENTR3-Field'!AT47="M")), UPPER('ENTR3-Field'!AT47),"")))</f>
        <v/>
      </c>
      <c r="J1989" s="321" t="s">
        <v>184</v>
      </c>
      <c r="K1989" s="322" t="str">
        <f>IF(AND(ISBLANK('ENTR3-Field'!AS165),$L$1989&lt;&gt;"M"),"",'ENTR3-Field'!AS165)</f>
        <v/>
      </c>
      <c r="L1989" s="316" t="str">
        <f>IF(ISBLANK('ENTR3-Field'!AT165),"",'ENTR3-Field'!AT165)</f>
        <v/>
      </c>
      <c r="M1989" s="317" t="str">
        <f t="shared" si="32"/>
        <v>OK</v>
      </c>
      <c r="N1989" s="342"/>
    </row>
    <row r="1990" spans="1:14" x14ac:dyDescent="0.2">
      <c r="A1990" s="316" t="s">
        <v>389</v>
      </c>
      <c r="B1990" s="316" t="s">
        <v>5320</v>
      </c>
      <c r="C1990" s="316" t="s">
        <v>215</v>
      </c>
      <c r="D1990" s="318" t="s">
        <v>5321</v>
      </c>
      <c r="E1990" s="321" t="s">
        <v>184</v>
      </c>
      <c r="F1990" s="316" t="s">
        <v>215</v>
      </c>
      <c r="G1990" s="318" t="s">
        <v>1457</v>
      </c>
      <c r="H1990" s="316" t="str">
        <f>IF(OR(AND('ENTR3-Field'!AS48="",'ENTR3-Field'!AT48=""),AND('ENTR3-Field'!AS107="",'ENTR3-Field'!AT107=""),AND('ENTR3-Field'!AT48="K",'ENTR3-Field'!AT107="K"),OR('ENTR3-Field'!AT48="O",'ENTR3-Field'!AT107="O")),"",SUM('ENTR3-Field'!AS48,'ENTR3-Field'!AS107))</f>
        <v/>
      </c>
      <c r="I1990" s="316" t="str">
        <f>IF(AND(OR(AND('ENTR3-Field'!AT48="O",'ENTR3-Field'!AT107="O"),AND('ENTR3-Field'!AT48="K",'ENTR3-Field'!AT107="K")),SUM('ENTR3-Field'!AS48,'ENTR3-Field'!AS107)=0,ISNUMBER('ENTR3-Field'!AS166)),"",IF(OR('ENTR3-Field'!AT48="O",'ENTR3-Field'!AT107="O"),"O",IF(AND('ENTR3-Field'!AT48='ENTR3-Field'!AT107,OR('ENTR3-Field'!AT48="K",'ENTR3-Field'!AT48="W",'ENTR3-Field'!AT48="M")), UPPER('ENTR3-Field'!AT48),"")))</f>
        <v/>
      </c>
      <c r="J1990" s="321" t="s">
        <v>184</v>
      </c>
      <c r="K1990" s="322" t="str">
        <f>IF(AND(ISBLANK('ENTR3-Field'!AS166),$L$1990&lt;&gt;"M"),"",'ENTR3-Field'!AS166)</f>
        <v/>
      </c>
      <c r="L1990" s="316" t="str">
        <f>IF(ISBLANK('ENTR3-Field'!AT166),"",'ENTR3-Field'!AT166)</f>
        <v/>
      </c>
      <c r="M1990" s="317" t="str">
        <f t="shared" si="32"/>
        <v>OK</v>
      </c>
      <c r="N1990" s="342"/>
    </row>
    <row r="1991" spans="1:14" x14ac:dyDescent="0.2">
      <c r="A1991" s="316" t="s">
        <v>389</v>
      </c>
      <c r="B1991" s="316" t="s">
        <v>5322</v>
      </c>
      <c r="C1991" s="316" t="s">
        <v>215</v>
      </c>
      <c r="D1991" s="318" t="s">
        <v>5323</v>
      </c>
      <c r="E1991" s="321" t="s">
        <v>184</v>
      </c>
      <c r="F1991" s="316" t="s">
        <v>215</v>
      </c>
      <c r="G1991" s="318" t="s">
        <v>1460</v>
      </c>
      <c r="H1991" s="316" t="str">
        <f>IF(OR(AND('ENTR3-Field'!AS49="",'ENTR3-Field'!AT49=""),AND('ENTR3-Field'!AS108="",'ENTR3-Field'!AT108=""),AND('ENTR3-Field'!AT49="K",'ENTR3-Field'!AT108="K"),OR('ENTR3-Field'!AT49="O",'ENTR3-Field'!AT108="O")),"",SUM('ENTR3-Field'!AS49,'ENTR3-Field'!AS108))</f>
        <v/>
      </c>
      <c r="I1991" s="316" t="str">
        <f>IF(AND(OR(AND('ENTR3-Field'!AT49="O",'ENTR3-Field'!AT108="O"),AND('ENTR3-Field'!AT49="K",'ENTR3-Field'!AT108="K")),SUM('ENTR3-Field'!AS49,'ENTR3-Field'!AS108)=0,ISNUMBER('ENTR3-Field'!AS167)),"",IF(OR('ENTR3-Field'!AT49="O",'ENTR3-Field'!AT108="O"),"O",IF(AND('ENTR3-Field'!AT49='ENTR3-Field'!AT108,OR('ENTR3-Field'!AT49="K",'ENTR3-Field'!AT49="W",'ENTR3-Field'!AT49="M")), UPPER('ENTR3-Field'!AT49),"")))</f>
        <v/>
      </c>
      <c r="J1991" s="321" t="s">
        <v>184</v>
      </c>
      <c r="K1991" s="322" t="str">
        <f>IF(AND(ISBLANK('ENTR3-Field'!AS167),$L$1991&lt;&gt;"M"),"",'ENTR3-Field'!AS167)</f>
        <v/>
      </c>
      <c r="L1991" s="316" t="str">
        <f>IF(ISBLANK('ENTR3-Field'!AT167),"",'ENTR3-Field'!AT167)</f>
        <v/>
      </c>
      <c r="M1991" s="317" t="str">
        <f t="shared" si="32"/>
        <v>OK</v>
      </c>
      <c r="N1991" s="342"/>
    </row>
    <row r="1992" spans="1:14" x14ac:dyDescent="0.2">
      <c r="A1992" s="316" t="s">
        <v>389</v>
      </c>
      <c r="B1992" s="316" t="s">
        <v>5324</v>
      </c>
      <c r="C1992" s="316" t="s">
        <v>215</v>
      </c>
      <c r="D1992" s="318" t="s">
        <v>5325</v>
      </c>
      <c r="E1992" s="321" t="s">
        <v>184</v>
      </c>
      <c r="F1992" s="316" t="s">
        <v>215</v>
      </c>
      <c r="G1992" s="318" t="s">
        <v>1463</v>
      </c>
      <c r="H1992" s="316" t="str">
        <f>IF(OR(AND('ENTR3-Field'!AS50="",'ENTR3-Field'!AT50=""),AND('ENTR3-Field'!AS109="",'ENTR3-Field'!AT109=""),AND('ENTR3-Field'!AT50="K",'ENTR3-Field'!AT109="K"),OR('ENTR3-Field'!AT50="O",'ENTR3-Field'!AT109="O")),"",SUM('ENTR3-Field'!AS50,'ENTR3-Field'!AS109))</f>
        <v/>
      </c>
      <c r="I1992" s="316" t="str">
        <f>IF(AND(OR(AND('ENTR3-Field'!AT50="O",'ENTR3-Field'!AT109="O"),AND('ENTR3-Field'!AT50="K",'ENTR3-Field'!AT109="K")),SUM('ENTR3-Field'!AS50,'ENTR3-Field'!AS109)=0,ISNUMBER('ENTR3-Field'!AS168)),"",IF(OR('ENTR3-Field'!AT50="O",'ENTR3-Field'!AT109="O"),"O",IF(AND('ENTR3-Field'!AT50='ENTR3-Field'!AT109,OR('ENTR3-Field'!AT50="K",'ENTR3-Field'!AT50="W",'ENTR3-Field'!AT50="M")), UPPER('ENTR3-Field'!AT50),"")))</f>
        <v/>
      </c>
      <c r="J1992" s="321" t="s">
        <v>184</v>
      </c>
      <c r="K1992" s="322" t="str">
        <f>IF(AND(ISBLANK('ENTR3-Field'!AS168),$L$1992&lt;&gt;"M"),"",'ENTR3-Field'!AS168)</f>
        <v/>
      </c>
      <c r="L1992" s="316" t="str">
        <f>IF(ISBLANK('ENTR3-Field'!AT168),"",'ENTR3-Field'!AT168)</f>
        <v/>
      </c>
      <c r="M1992" s="317" t="str">
        <f t="shared" si="32"/>
        <v>OK</v>
      </c>
      <c r="N1992" s="342"/>
    </row>
    <row r="1993" spans="1:14" x14ac:dyDescent="0.2">
      <c r="A1993" s="316" t="s">
        <v>389</v>
      </c>
      <c r="B1993" s="316" t="s">
        <v>5326</v>
      </c>
      <c r="C1993" s="316" t="s">
        <v>215</v>
      </c>
      <c r="D1993" s="318" t="s">
        <v>5327</v>
      </c>
      <c r="E1993" s="321" t="s">
        <v>184</v>
      </c>
      <c r="F1993" s="316" t="s">
        <v>215</v>
      </c>
      <c r="G1993" s="318" t="s">
        <v>1466</v>
      </c>
      <c r="H1993" s="316" t="str">
        <f>IF(OR(AND('ENTR3-Field'!AS51="",'ENTR3-Field'!AT51=""),AND('ENTR3-Field'!AS110="",'ENTR3-Field'!AT110=""),AND('ENTR3-Field'!AT51="K",'ENTR3-Field'!AT110="K"),OR('ENTR3-Field'!AT51="O",'ENTR3-Field'!AT110="O")),"",SUM('ENTR3-Field'!AS51,'ENTR3-Field'!AS110))</f>
        <v/>
      </c>
      <c r="I1993" s="316" t="str">
        <f>IF(AND(OR(AND('ENTR3-Field'!AT51="O",'ENTR3-Field'!AT110="O"),AND('ENTR3-Field'!AT51="K",'ENTR3-Field'!AT110="K")),SUM('ENTR3-Field'!AS51,'ENTR3-Field'!AS110)=0,ISNUMBER('ENTR3-Field'!AS169)),"",IF(OR('ENTR3-Field'!AT51="O",'ENTR3-Field'!AT110="O"),"O",IF(AND('ENTR3-Field'!AT51='ENTR3-Field'!AT110,OR('ENTR3-Field'!AT51="K",'ENTR3-Field'!AT51="W",'ENTR3-Field'!AT51="M")), UPPER('ENTR3-Field'!AT51),"")))</f>
        <v/>
      </c>
      <c r="J1993" s="321" t="s">
        <v>184</v>
      </c>
      <c r="K1993" s="322" t="str">
        <f>IF(AND(ISBLANK('ENTR3-Field'!AS169),$L$1993&lt;&gt;"M"),"",'ENTR3-Field'!AS169)</f>
        <v/>
      </c>
      <c r="L1993" s="316" t="str">
        <f>IF(ISBLANK('ENTR3-Field'!AT169),"",'ENTR3-Field'!AT169)</f>
        <v/>
      </c>
      <c r="M1993" s="317" t="str">
        <f t="shared" si="32"/>
        <v>OK</v>
      </c>
      <c r="N1993" s="342"/>
    </row>
    <row r="1994" spans="1:14" x14ac:dyDescent="0.2">
      <c r="A1994" s="316" t="s">
        <v>389</v>
      </c>
      <c r="B1994" s="316" t="s">
        <v>5328</v>
      </c>
      <c r="C1994" s="316" t="s">
        <v>215</v>
      </c>
      <c r="D1994" s="318" t="s">
        <v>5329</v>
      </c>
      <c r="E1994" s="321" t="s">
        <v>184</v>
      </c>
      <c r="F1994" s="316" t="s">
        <v>215</v>
      </c>
      <c r="G1994" s="318" t="s">
        <v>1469</v>
      </c>
      <c r="H1994" s="316" t="str">
        <f>IF(OR(AND('ENTR3-Field'!AS52="",'ENTR3-Field'!AT52=""),AND('ENTR3-Field'!AS111="",'ENTR3-Field'!AT111=""),AND('ENTR3-Field'!AT52="K",'ENTR3-Field'!AT111="K"),OR('ENTR3-Field'!AT52="O",'ENTR3-Field'!AT111="O")),"",SUM('ENTR3-Field'!AS52,'ENTR3-Field'!AS111))</f>
        <v/>
      </c>
      <c r="I1994" s="316" t="str">
        <f>IF(AND(OR(AND('ENTR3-Field'!AT52="O",'ENTR3-Field'!AT111="O"),AND('ENTR3-Field'!AT52="K",'ENTR3-Field'!AT111="K")),SUM('ENTR3-Field'!AS52,'ENTR3-Field'!AS111)=0,ISNUMBER('ENTR3-Field'!AS170)),"",IF(OR('ENTR3-Field'!AT52="O",'ENTR3-Field'!AT111="O"),"O",IF(AND('ENTR3-Field'!AT52='ENTR3-Field'!AT111,OR('ENTR3-Field'!AT52="K",'ENTR3-Field'!AT52="W",'ENTR3-Field'!AT52="M")), UPPER('ENTR3-Field'!AT52),"")))</f>
        <v/>
      </c>
      <c r="J1994" s="321" t="s">
        <v>184</v>
      </c>
      <c r="K1994" s="322" t="str">
        <f>IF(AND(ISBLANK('ENTR3-Field'!AS170),$L$1994&lt;&gt;"M"),"",'ENTR3-Field'!AS170)</f>
        <v/>
      </c>
      <c r="L1994" s="316" t="str">
        <f>IF(ISBLANK('ENTR3-Field'!AT170),"",'ENTR3-Field'!AT170)</f>
        <v/>
      </c>
      <c r="M1994" s="317" t="str">
        <f t="shared" si="32"/>
        <v>OK</v>
      </c>
      <c r="N1994" s="342"/>
    </row>
    <row r="1995" spans="1:14" x14ac:dyDescent="0.2">
      <c r="A1995" s="316" t="s">
        <v>389</v>
      </c>
      <c r="B1995" s="316" t="s">
        <v>5330</v>
      </c>
      <c r="C1995" s="316" t="s">
        <v>215</v>
      </c>
      <c r="D1995" s="318" t="s">
        <v>5331</v>
      </c>
      <c r="E1995" s="321" t="s">
        <v>184</v>
      </c>
      <c r="F1995" s="316" t="s">
        <v>215</v>
      </c>
      <c r="G1995" s="318" t="s">
        <v>1472</v>
      </c>
      <c r="H1995" s="316" t="str">
        <f>IF(OR(AND('ENTR3-Field'!AS53="",'ENTR3-Field'!AT53=""),AND('ENTR3-Field'!AS112="",'ENTR3-Field'!AT112=""),AND('ENTR3-Field'!AT53="K",'ENTR3-Field'!AT112="K"),OR('ENTR3-Field'!AT53="O",'ENTR3-Field'!AT112="O")),"",SUM('ENTR3-Field'!AS53,'ENTR3-Field'!AS112))</f>
        <v/>
      </c>
      <c r="I1995" s="316" t="str">
        <f>IF(AND(OR(AND('ENTR3-Field'!AT53="O",'ENTR3-Field'!AT112="O"),AND('ENTR3-Field'!AT53="K",'ENTR3-Field'!AT112="K")),SUM('ENTR3-Field'!AS53,'ENTR3-Field'!AS112)=0,ISNUMBER('ENTR3-Field'!AS171)),"",IF(OR('ENTR3-Field'!AT53="O",'ENTR3-Field'!AT112="O"),"O",IF(AND('ENTR3-Field'!AT53='ENTR3-Field'!AT112,OR('ENTR3-Field'!AT53="K",'ENTR3-Field'!AT53="W",'ENTR3-Field'!AT53="M")), UPPER('ENTR3-Field'!AT53),"")))</f>
        <v/>
      </c>
      <c r="J1995" s="321" t="s">
        <v>184</v>
      </c>
      <c r="K1995" s="322" t="str">
        <f>IF(AND(ISBLANK('ENTR3-Field'!AS171),$L$1995&lt;&gt;"M"),"",'ENTR3-Field'!AS171)</f>
        <v/>
      </c>
      <c r="L1995" s="316" t="str">
        <f>IF(ISBLANK('ENTR3-Field'!AT171),"",'ENTR3-Field'!AT171)</f>
        <v/>
      </c>
      <c r="M1995" s="317" t="str">
        <f t="shared" si="32"/>
        <v>OK</v>
      </c>
      <c r="N1995" s="342"/>
    </row>
    <row r="1996" spans="1:14" x14ac:dyDescent="0.2">
      <c r="A1996" s="316" t="s">
        <v>389</v>
      </c>
      <c r="B1996" s="316" t="s">
        <v>5332</v>
      </c>
      <c r="C1996" s="316" t="s">
        <v>215</v>
      </c>
      <c r="D1996" s="318" t="s">
        <v>5333</v>
      </c>
      <c r="E1996" s="321" t="s">
        <v>184</v>
      </c>
      <c r="F1996" s="316" t="s">
        <v>215</v>
      </c>
      <c r="G1996" s="318" t="s">
        <v>1475</v>
      </c>
      <c r="H1996" s="316" t="str">
        <f>IF(OR(AND('ENTR3-Field'!AS54="",'ENTR3-Field'!AT54=""),AND('ENTR3-Field'!AS113="",'ENTR3-Field'!AT113=""),AND('ENTR3-Field'!AT54="K",'ENTR3-Field'!AT113="K"),OR('ENTR3-Field'!AT54="O",'ENTR3-Field'!AT113="O")),"",SUM('ENTR3-Field'!AS54,'ENTR3-Field'!AS113))</f>
        <v/>
      </c>
      <c r="I1996" s="316" t="str">
        <f>IF(AND(OR(AND('ENTR3-Field'!AT54="O",'ENTR3-Field'!AT113="O"),AND('ENTR3-Field'!AT54="K",'ENTR3-Field'!AT113="K")),SUM('ENTR3-Field'!AS54,'ENTR3-Field'!AS113)=0,ISNUMBER('ENTR3-Field'!AS172)),"",IF(OR('ENTR3-Field'!AT54="O",'ENTR3-Field'!AT113="O"),"O",IF(AND('ENTR3-Field'!AT54='ENTR3-Field'!AT113,OR('ENTR3-Field'!AT54="K",'ENTR3-Field'!AT54="W",'ENTR3-Field'!AT54="M")), UPPER('ENTR3-Field'!AT54),"")))</f>
        <v/>
      </c>
      <c r="J1996" s="321" t="s">
        <v>184</v>
      </c>
      <c r="K1996" s="322" t="str">
        <f>IF(AND(ISBLANK('ENTR3-Field'!AS172),$L$1996&lt;&gt;"M"),"",'ENTR3-Field'!AS172)</f>
        <v/>
      </c>
      <c r="L1996" s="316" t="str">
        <f>IF(ISBLANK('ENTR3-Field'!AT172),"",'ENTR3-Field'!AT172)</f>
        <v/>
      </c>
      <c r="M1996" s="317" t="str">
        <f t="shared" si="32"/>
        <v>OK</v>
      </c>
      <c r="N1996" s="342"/>
    </row>
    <row r="1997" spans="1:14" x14ac:dyDescent="0.2">
      <c r="A1997" s="316" t="s">
        <v>389</v>
      </c>
      <c r="B1997" s="316" t="s">
        <v>5334</v>
      </c>
      <c r="C1997" s="316" t="s">
        <v>215</v>
      </c>
      <c r="D1997" s="318" t="s">
        <v>5335</v>
      </c>
      <c r="E1997" s="321" t="s">
        <v>184</v>
      </c>
      <c r="F1997" s="316" t="s">
        <v>215</v>
      </c>
      <c r="G1997" s="318" t="s">
        <v>415</v>
      </c>
      <c r="H1997" s="316" t="str">
        <f>IF(OR(AND('ENTR3-Field'!AS55="",'ENTR3-Field'!AT55=""),AND('ENTR3-Field'!AS114="",'ENTR3-Field'!AT114=""),AND('ENTR3-Field'!AT55="K",'ENTR3-Field'!AT114="K"),OR('ENTR3-Field'!AT55="O",'ENTR3-Field'!AT114="O")),"",SUM('ENTR3-Field'!AS55,'ENTR3-Field'!AS114))</f>
        <v/>
      </c>
      <c r="I1997" s="316" t="str">
        <f>IF(AND(OR(AND('ENTR3-Field'!AT55="O",'ENTR3-Field'!AT114="O"),AND('ENTR3-Field'!AT55="K",'ENTR3-Field'!AT114="K")),SUM('ENTR3-Field'!AS55,'ENTR3-Field'!AS114)=0,ISNUMBER('ENTR3-Field'!AS173)),"",IF(OR('ENTR3-Field'!AT55="O",'ENTR3-Field'!AT114="O"),"O",IF(AND('ENTR3-Field'!AT55='ENTR3-Field'!AT114,OR('ENTR3-Field'!AT55="K",'ENTR3-Field'!AT55="W",'ENTR3-Field'!AT55="M")), UPPER('ENTR3-Field'!AT55),"")))</f>
        <v/>
      </c>
      <c r="J1997" s="321" t="s">
        <v>184</v>
      </c>
      <c r="K1997" s="322" t="str">
        <f>IF(AND(ISBLANK('ENTR3-Field'!AS173),$L$1997&lt;&gt;"M"),"",'ENTR3-Field'!AS173)</f>
        <v/>
      </c>
      <c r="L1997" s="316" t="str">
        <f>IF(ISBLANK('ENTR3-Field'!AT173),"",'ENTR3-Field'!AT173)</f>
        <v/>
      </c>
      <c r="M1997" s="317" t="str">
        <f t="shared" si="32"/>
        <v>OK</v>
      </c>
      <c r="N1997" s="342"/>
    </row>
    <row r="1998" spans="1:14" x14ac:dyDescent="0.2">
      <c r="A1998" s="316" t="s">
        <v>389</v>
      </c>
      <c r="B1998" s="316" t="s">
        <v>5336</v>
      </c>
      <c r="C1998" s="316" t="s">
        <v>215</v>
      </c>
      <c r="D1998" s="318" t="s">
        <v>5337</v>
      </c>
      <c r="E1998" s="321" t="s">
        <v>184</v>
      </c>
      <c r="F1998" s="316" t="s">
        <v>215</v>
      </c>
      <c r="G1998" s="318" t="s">
        <v>5338</v>
      </c>
      <c r="H1998" s="316" t="str">
        <f>IF(OR(AND('ENTR3-Field'!AS56="",'ENTR3-Field'!AT56=""),AND('ENTR3-Field'!AS115="",'ENTR3-Field'!AT115=""),AND('ENTR3-Field'!AT56="K",'ENTR3-Field'!AT115="K"),OR('ENTR3-Field'!AT56="O",'ENTR3-Field'!AT115="O")),"",SUM('ENTR3-Field'!AS56,'ENTR3-Field'!AS115))</f>
        <v/>
      </c>
      <c r="I1998" s="316" t="str">
        <f>IF(AND(OR(AND('ENTR3-Field'!AT56="O",'ENTR3-Field'!AT115="O"),AND('ENTR3-Field'!AT56="K",'ENTR3-Field'!AT115="K")),SUM('ENTR3-Field'!AS56,'ENTR3-Field'!AS115)=0,ISNUMBER('ENTR3-Field'!AS174)),"",IF(OR('ENTR3-Field'!AT56="O",'ENTR3-Field'!AT115="O"),"O",IF(AND('ENTR3-Field'!AT56='ENTR3-Field'!AT115,OR('ENTR3-Field'!AT56="K",'ENTR3-Field'!AT56="W",'ENTR3-Field'!AT56="M")), UPPER('ENTR3-Field'!AT56),"")))</f>
        <v/>
      </c>
      <c r="J1998" s="321" t="s">
        <v>184</v>
      </c>
      <c r="K1998" s="322" t="str">
        <f>IF(AND(ISBLANK('ENTR3-Field'!AS174),$L$1998&lt;&gt;"M"),"",'ENTR3-Field'!AS174)</f>
        <v/>
      </c>
      <c r="L1998" s="316" t="str">
        <f>IF(ISBLANK('ENTR3-Field'!AT174),"",'ENTR3-Field'!AT174)</f>
        <v/>
      </c>
      <c r="M1998" s="317" t="str">
        <f t="shared" si="32"/>
        <v>OK</v>
      </c>
      <c r="N1998" s="342"/>
    </row>
    <row r="1999" spans="1:14" x14ac:dyDescent="0.2">
      <c r="A1999" s="316" t="s">
        <v>389</v>
      </c>
      <c r="B1999" s="316" t="s">
        <v>5339</v>
      </c>
      <c r="C1999" s="316" t="s">
        <v>215</v>
      </c>
      <c r="D1999" s="318" t="s">
        <v>5340</v>
      </c>
      <c r="E1999" s="321" t="s">
        <v>184</v>
      </c>
      <c r="F1999" s="316" t="s">
        <v>215</v>
      </c>
      <c r="G1999" s="318" t="s">
        <v>5341</v>
      </c>
      <c r="H1999" s="316" t="str">
        <f>IF(OR(AND('ENTR3-Field'!AS57="",'ENTR3-Field'!AT57=""),AND('ENTR3-Field'!AS116="",'ENTR3-Field'!AT116=""),AND('ENTR3-Field'!AT57="K",'ENTR3-Field'!AT116="K"),OR('ENTR3-Field'!AT57="O",'ENTR3-Field'!AT116="O")),"",SUM('ENTR3-Field'!AS57,'ENTR3-Field'!AS116))</f>
        <v/>
      </c>
      <c r="I1999" s="316" t="str">
        <f>IF(AND(OR(AND('ENTR3-Field'!AT57="O",'ENTR3-Field'!AT116="O"),AND('ENTR3-Field'!AT57="K",'ENTR3-Field'!AT116="K")),SUM('ENTR3-Field'!AS57,'ENTR3-Field'!AS116)=0,ISNUMBER('ENTR3-Field'!AS175)),"",IF(OR('ENTR3-Field'!AT57="O",'ENTR3-Field'!AT116="O"),"O",IF(AND('ENTR3-Field'!AT57='ENTR3-Field'!AT116,OR('ENTR3-Field'!AT57="K",'ENTR3-Field'!AT57="W",'ENTR3-Field'!AT57="M")), UPPER('ENTR3-Field'!AT57),"")))</f>
        <v/>
      </c>
      <c r="J1999" s="321" t="s">
        <v>184</v>
      </c>
      <c r="K1999" s="322" t="str">
        <f>IF(AND(ISBLANK('ENTR3-Field'!AS175),$L$1999&lt;&gt;"M"),"",'ENTR3-Field'!AS175)</f>
        <v/>
      </c>
      <c r="L1999" s="316" t="str">
        <f>IF(ISBLANK('ENTR3-Field'!AT175),"",'ENTR3-Field'!AT175)</f>
        <v/>
      </c>
      <c r="M1999" s="317" t="str">
        <f t="shared" si="32"/>
        <v>OK</v>
      </c>
      <c r="N1999" s="342"/>
    </row>
    <row r="2000" spans="1:14" x14ac:dyDescent="0.2">
      <c r="A2000" s="316" t="s">
        <v>389</v>
      </c>
      <c r="B2000" s="316" t="s">
        <v>5342</v>
      </c>
      <c r="C2000" s="316" t="s">
        <v>215</v>
      </c>
      <c r="D2000" s="318" t="s">
        <v>5343</v>
      </c>
      <c r="E2000" s="321" t="s">
        <v>184</v>
      </c>
      <c r="F2000" s="316" t="s">
        <v>215</v>
      </c>
      <c r="G2000" s="318" t="s">
        <v>5344</v>
      </c>
      <c r="H2000" s="316" t="str">
        <f>IF(OR(AND('ENTR3-Field'!AS58="",'ENTR3-Field'!AT58=""),AND('ENTR3-Field'!AS117="",'ENTR3-Field'!AT117=""),AND('ENTR3-Field'!AT58="K",'ENTR3-Field'!AT117="K"),OR('ENTR3-Field'!AT58="O",'ENTR3-Field'!AT117="O")),"",SUM('ENTR3-Field'!AS58,'ENTR3-Field'!AS117))</f>
        <v/>
      </c>
      <c r="I2000" s="316" t="str">
        <f>IF(AND(OR(AND('ENTR3-Field'!AT58="O",'ENTR3-Field'!AT117="O"),AND('ENTR3-Field'!AT58="K",'ENTR3-Field'!AT117="K")),SUM('ENTR3-Field'!AS58,'ENTR3-Field'!AS117)=0,ISNUMBER('ENTR3-Field'!AS176)),"",IF(OR('ENTR3-Field'!AT58="O",'ENTR3-Field'!AT117="O"),"O",IF(AND('ENTR3-Field'!AT58='ENTR3-Field'!AT117,OR('ENTR3-Field'!AT58="K",'ENTR3-Field'!AT58="W",'ENTR3-Field'!AT58="M")), UPPER('ENTR3-Field'!AT58),"")))</f>
        <v/>
      </c>
      <c r="J2000" s="321" t="s">
        <v>184</v>
      </c>
      <c r="K2000" s="322" t="str">
        <f>IF(AND(ISBLANK('ENTR3-Field'!AS176),$L$2000&lt;&gt;"M"),"",'ENTR3-Field'!AS176)</f>
        <v/>
      </c>
      <c r="L2000" s="316" t="str">
        <f>IF(ISBLANK('ENTR3-Field'!AT176),"",'ENTR3-Field'!AT176)</f>
        <v/>
      </c>
      <c r="M2000" s="317" t="str">
        <f t="shared" si="32"/>
        <v>OK</v>
      </c>
      <c r="N2000" s="342"/>
    </row>
    <row r="2001" spans="1:14" x14ac:dyDescent="0.2">
      <c r="A2001" s="316" t="s">
        <v>389</v>
      </c>
      <c r="B2001" s="316" t="s">
        <v>5345</v>
      </c>
      <c r="C2001" s="316" t="s">
        <v>215</v>
      </c>
      <c r="D2001" s="318" t="s">
        <v>5346</v>
      </c>
      <c r="E2001" s="321" t="s">
        <v>184</v>
      </c>
      <c r="F2001" s="316" t="s">
        <v>215</v>
      </c>
      <c r="G2001" s="318" t="s">
        <v>5347</v>
      </c>
      <c r="H2001" s="316" t="str">
        <f>IF(OR(AND('ENTR3-Field'!AS59="",'ENTR3-Field'!AT59=""),AND('ENTR3-Field'!AS118="",'ENTR3-Field'!AT118=""),AND('ENTR3-Field'!AT59="K",'ENTR3-Field'!AT118="K"),OR('ENTR3-Field'!AT59="O",'ENTR3-Field'!AT118="O")),"",SUM('ENTR3-Field'!AS59,'ENTR3-Field'!AS118))</f>
        <v/>
      </c>
      <c r="I2001" s="316" t="str">
        <f>IF(AND(OR(AND('ENTR3-Field'!AT59="O",'ENTR3-Field'!AT118="O"),AND('ENTR3-Field'!AT59="K",'ENTR3-Field'!AT118="K")),SUM('ENTR3-Field'!AS59,'ENTR3-Field'!AS118)=0,ISNUMBER('ENTR3-Field'!AS177)),"",IF(OR('ENTR3-Field'!AT59="O",'ENTR3-Field'!AT118="O"),"O",IF(AND('ENTR3-Field'!AT59='ENTR3-Field'!AT118,OR('ENTR3-Field'!AT59="K",'ENTR3-Field'!AT59="W",'ENTR3-Field'!AT59="M")), UPPER('ENTR3-Field'!AT59),"")))</f>
        <v/>
      </c>
      <c r="J2001" s="321" t="s">
        <v>184</v>
      </c>
      <c r="K2001" s="322" t="str">
        <f>IF(AND(ISBLANK('ENTR3-Field'!AS177),$L$2001&lt;&gt;"M"),"",'ENTR3-Field'!AS177)</f>
        <v/>
      </c>
      <c r="L2001" s="316" t="str">
        <f>IF(ISBLANK('ENTR3-Field'!AT177),"",'ENTR3-Field'!AT177)</f>
        <v/>
      </c>
      <c r="M2001" s="317" t="str">
        <f t="shared" si="32"/>
        <v>OK</v>
      </c>
      <c r="N2001" s="342"/>
    </row>
    <row r="2002" spans="1:14" x14ac:dyDescent="0.2">
      <c r="A2002" s="316" t="s">
        <v>389</v>
      </c>
      <c r="B2002" s="316" t="s">
        <v>5348</v>
      </c>
      <c r="C2002" s="316" t="s">
        <v>215</v>
      </c>
      <c r="D2002" s="318" t="s">
        <v>5349</v>
      </c>
      <c r="E2002" s="321" t="s">
        <v>184</v>
      </c>
      <c r="F2002" s="316" t="s">
        <v>215</v>
      </c>
      <c r="G2002" s="318" t="s">
        <v>5350</v>
      </c>
      <c r="H2002" s="316" t="str">
        <f>IF(OR(AND('ENTR3-Field'!AS60="",'ENTR3-Field'!AT60=""),AND('ENTR3-Field'!AS119="",'ENTR3-Field'!AT119=""),AND('ENTR3-Field'!AT60="K",'ENTR3-Field'!AT119="K"),OR('ENTR3-Field'!AT60="O",'ENTR3-Field'!AT119="O")),"",SUM('ENTR3-Field'!AS60,'ENTR3-Field'!AS119))</f>
        <v/>
      </c>
      <c r="I2002" s="316" t="str">
        <f>IF(AND(OR(AND('ENTR3-Field'!AT60="O",'ENTR3-Field'!AT119="O"),AND('ENTR3-Field'!AT60="K",'ENTR3-Field'!AT119="K")),SUM('ENTR3-Field'!AS60,'ENTR3-Field'!AS119)=0,ISNUMBER('ENTR3-Field'!AS178)),"",IF(OR('ENTR3-Field'!AT60="O",'ENTR3-Field'!AT119="O"),"O",IF(AND('ENTR3-Field'!AT60='ENTR3-Field'!AT119,OR('ENTR3-Field'!AT60="K",'ENTR3-Field'!AT60="W",'ENTR3-Field'!AT60="M")), UPPER('ENTR3-Field'!AT60),"")))</f>
        <v/>
      </c>
      <c r="J2002" s="321" t="s">
        <v>184</v>
      </c>
      <c r="K2002" s="322" t="str">
        <f>IF(AND(ISBLANK('ENTR3-Field'!AS178),$L$2002&lt;&gt;"M"),"",'ENTR3-Field'!AS178)</f>
        <v/>
      </c>
      <c r="L2002" s="316" t="str">
        <f>IF(ISBLANK('ENTR3-Field'!AT178),"",'ENTR3-Field'!AT178)</f>
        <v/>
      </c>
      <c r="M2002" s="317" t="str">
        <f t="shared" si="32"/>
        <v>OK</v>
      </c>
      <c r="N2002" s="342"/>
    </row>
    <row r="2003" spans="1:14" x14ac:dyDescent="0.2">
      <c r="A2003" s="316" t="s">
        <v>389</v>
      </c>
      <c r="B2003" s="316" t="s">
        <v>5351</v>
      </c>
      <c r="C2003" s="316" t="s">
        <v>215</v>
      </c>
      <c r="D2003" s="318" t="s">
        <v>5352</v>
      </c>
      <c r="E2003" s="321" t="s">
        <v>184</v>
      </c>
      <c r="F2003" s="316" t="s">
        <v>215</v>
      </c>
      <c r="G2003" s="318" t="s">
        <v>5353</v>
      </c>
      <c r="H2003" s="316" t="str">
        <f>IF(OR(AND('ENTR3-Field'!AS61="",'ENTR3-Field'!AT61=""),AND('ENTR3-Field'!AS120="",'ENTR3-Field'!AT120=""),AND('ENTR3-Field'!AT61="K",'ENTR3-Field'!AT120="K"),OR('ENTR3-Field'!AT61="O",'ENTR3-Field'!AT120="O")),"",SUM('ENTR3-Field'!AS61,'ENTR3-Field'!AS120))</f>
        <v/>
      </c>
      <c r="I2003" s="316" t="str">
        <f>IF(AND(OR(AND('ENTR3-Field'!AT61="O",'ENTR3-Field'!AT120="O"),AND('ENTR3-Field'!AT61="K",'ENTR3-Field'!AT120="K")),SUM('ENTR3-Field'!AS61,'ENTR3-Field'!AS120)=0,ISNUMBER('ENTR3-Field'!AS179)),"",IF(OR('ENTR3-Field'!AT61="O",'ENTR3-Field'!AT120="O"),"O",IF(AND('ENTR3-Field'!AT61='ENTR3-Field'!AT120,OR('ENTR3-Field'!AT61="K",'ENTR3-Field'!AT61="W",'ENTR3-Field'!AT61="M")), UPPER('ENTR3-Field'!AT61),"")))</f>
        <v/>
      </c>
      <c r="J2003" s="321" t="s">
        <v>184</v>
      </c>
      <c r="K2003" s="322" t="str">
        <f>IF(AND(ISBLANK('ENTR3-Field'!AS179),$L$2003&lt;&gt;"M"),"",'ENTR3-Field'!AS179)</f>
        <v/>
      </c>
      <c r="L2003" s="316" t="str">
        <f>IF(ISBLANK('ENTR3-Field'!AT179),"",'ENTR3-Field'!AT179)</f>
        <v/>
      </c>
      <c r="M2003" s="317" t="str">
        <f t="shared" si="32"/>
        <v>OK</v>
      </c>
      <c r="N2003" s="342"/>
    </row>
    <row r="2004" spans="1:14" x14ac:dyDescent="0.2">
      <c r="A2004" s="316" t="s">
        <v>389</v>
      </c>
      <c r="B2004" s="316" t="s">
        <v>5354</v>
      </c>
      <c r="C2004" s="316" t="s">
        <v>215</v>
      </c>
      <c r="D2004" s="318" t="s">
        <v>5355</v>
      </c>
      <c r="E2004" s="321" t="s">
        <v>184</v>
      </c>
      <c r="F2004" s="316" t="s">
        <v>215</v>
      </c>
      <c r="G2004" s="318" t="s">
        <v>5356</v>
      </c>
      <c r="H2004" s="316" t="str">
        <f>IF(OR(AND('ENTR3-Field'!AS62="",'ENTR3-Field'!AT62=""),AND('ENTR3-Field'!AS121="",'ENTR3-Field'!AT121=""),AND('ENTR3-Field'!AT62="K",'ENTR3-Field'!AT121="K"),OR('ENTR3-Field'!AT62="O",'ENTR3-Field'!AT121="O")),"",SUM('ENTR3-Field'!AS62,'ENTR3-Field'!AS121))</f>
        <v/>
      </c>
      <c r="I2004" s="316" t="str">
        <f>IF(AND(OR(AND('ENTR3-Field'!AT62="O",'ENTR3-Field'!AT121="O"),AND('ENTR3-Field'!AT62="K",'ENTR3-Field'!AT121="K")),SUM('ENTR3-Field'!AS62,'ENTR3-Field'!AS121)=0,ISNUMBER('ENTR3-Field'!AS180)),"",IF(OR('ENTR3-Field'!AT62="O",'ENTR3-Field'!AT121="O"),"O",IF(AND('ENTR3-Field'!AT62='ENTR3-Field'!AT121,OR('ENTR3-Field'!AT62="K",'ENTR3-Field'!AT62="W",'ENTR3-Field'!AT62="M")), UPPER('ENTR3-Field'!AT62),"")))</f>
        <v/>
      </c>
      <c r="J2004" s="321" t="s">
        <v>184</v>
      </c>
      <c r="K2004" s="322" t="str">
        <f>IF(AND(ISBLANK('ENTR3-Field'!AS180),$L$2004&lt;&gt;"M"),"",'ENTR3-Field'!AS180)</f>
        <v/>
      </c>
      <c r="L2004" s="316" t="str">
        <f>IF(ISBLANK('ENTR3-Field'!AT180),"",'ENTR3-Field'!AT180)</f>
        <v/>
      </c>
      <c r="M2004" s="317" t="str">
        <f t="shared" si="32"/>
        <v>OK</v>
      </c>
      <c r="N2004" s="342"/>
    </row>
    <row r="2005" spans="1:14" x14ac:dyDescent="0.2">
      <c r="A2005" s="316" t="s">
        <v>389</v>
      </c>
      <c r="B2005" s="316" t="s">
        <v>5357</v>
      </c>
      <c r="C2005" s="316" t="s">
        <v>215</v>
      </c>
      <c r="D2005" s="318" t="s">
        <v>5358</v>
      </c>
      <c r="E2005" s="321" t="s">
        <v>184</v>
      </c>
      <c r="F2005" s="316" t="s">
        <v>215</v>
      </c>
      <c r="G2005" s="318" t="s">
        <v>5359</v>
      </c>
      <c r="H2005" s="316" t="str">
        <f>IF(OR(AND('ENTR3-Field'!AS63="",'ENTR3-Field'!AT63=""),AND('ENTR3-Field'!AS122="",'ENTR3-Field'!AT122=""),AND('ENTR3-Field'!AT63="K",'ENTR3-Field'!AT122="K"),OR('ENTR3-Field'!AT63="O",'ENTR3-Field'!AT122="O")),"",SUM('ENTR3-Field'!AS63,'ENTR3-Field'!AS122))</f>
        <v/>
      </c>
      <c r="I2005" s="316" t="str">
        <f>IF(AND(OR(AND('ENTR3-Field'!AT63="O",'ENTR3-Field'!AT122="O"),AND('ENTR3-Field'!AT63="K",'ENTR3-Field'!AT122="K")),SUM('ENTR3-Field'!AS63,'ENTR3-Field'!AS122)=0,ISNUMBER('ENTR3-Field'!AS181)),"",IF(OR('ENTR3-Field'!AT63="O",'ENTR3-Field'!AT122="O"),"O",IF(AND('ENTR3-Field'!AT63='ENTR3-Field'!AT122,OR('ENTR3-Field'!AT63="K",'ENTR3-Field'!AT63="W",'ENTR3-Field'!AT63="M")), UPPER('ENTR3-Field'!AT63),"")))</f>
        <v/>
      </c>
      <c r="J2005" s="321" t="s">
        <v>184</v>
      </c>
      <c r="K2005" s="322" t="str">
        <f>IF(AND(ISBLANK('ENTR3-Field'!AS181),$L$2005&lt;&gt;"M"),"",'ENTR3-Field'!AS181)</f>
        <v/>
      </c>
      <c r="L2005" s="316" t="str">
        <f>IF(ISBLANK('ENTR3-Field'!AT181),"",'ENTR3-Field'!AT181)</f>
        <v/>
      </c>
      <c r="M2005" s="317" t="str">
        <f t="shared" si="32"/>
        <v>OK</v>
      </c>
      <c r="N2005" s="342"/>
    </row>
    <row r="2006" spans="1:14" x14ac:dyDescent="0.2">
      <c r="A2006" s="316" t="s">
        <v>389</v>
      </c>
      <c r="B2006" s="316" t="s">
        <v>5360</v>
      </c>
      <c r="C2006" s="316" t="s">
        <v>215</v>
      </c>
      <c r="D2006" s="318" t="s">
        <v>5361</v>
      </c>
      <c r="E2006" s="321" t="s">
        <v>184</v>
      </c>
      <c r="F2006" s="316" t="s">
        <v>215</v>
      </c>
      <c r="G2006" s="318" t="s">
        <v>5362</v>
      </c>
      <c r="H2006" s="316" t="str">
        <f>IF(OR(AND('ENTR3-Field'!AS64="",'ENTR3-Field'!AT64=""),AND('ENTR3-Field'!AS123="",'ENTR3-Field'!AT123=""),AND('ENTR3-Field'!AT64="K",'ENTR3-Field'!AT123="K"),OR('ENTR3-Field'!AT64="O",'ENTR3-Field'!AT123="O")),"",SUM('ENTR3-Field'!AS64,'ENTR3-Field'!AS123))</f>
        <v/>
      </c>
      <c r="I2006" s="316" t="str">
        <f>IF(AND(OR(AND('ENTR3-Field'!AT64="O",'ENTR3-Field'!AT123="O"),AND('ENTR3-Field'!AT64="K",'ENTR3-Field'!AT123="K")),SUM('ENTR3-Field'!AS64,'ENTR3-Field'!AS123)=0,ISNUMBER('ENTR3-Field'!AS182)),"",IF(OR('ENTR3-Field'!AT64="O",'ENTR3-Field'!AT123="O"),"O",IF(AND('ENTR3-Field'!AT64='ENTR3-Field'!AT123,OR('ENTR3-Field'!AT64="K",'ENTR3-Field'!AT64="W",'ENTR3-Field'!AT64="M")), UPPER('ENTR3-Field'!AT64),"")))</f>
        <v/>
      </c>
      <c r="J2006" s="321" t="s">
        <v>184</v>
      </c>
      <c r="K2006" s="322" t="str">
        <f>IF(AND(ISBLANK('ENTR3-Field'!AS182),$L$2006&lt;&gt;"M"),"",'ENTR3-Field'!AS182)</f>
        <v/>
      </c>
      <c r="L2006" s="316" t="str">
        <f>IF(ISBLANK('ENTR3-Field'!AT182),"",'ENTR3-Field'!AT182)</f>
        <v/>
      </c>
      <c r="M2006" s="317" t="str">
        <f t="shared" si="32"/>
        <v>OK</v>
      </c>
      <c r="N2006" s="342"/>
    </row>
    <row r="2007" spans="1:14" x14ac:dyDescent="0.2">
      <c r="A2007" s="316" t="s">
        <v>389</v>
      </c>
      <c r="B2007" s="316" t="s">
        <v>5363</v>
      </c>
      <c r="C2007" s="316" t="s">
        <v>215</v>
      </c>
      <c r="D2007" s="318" t="s">
        <v>5364</v>
      </c>
      <c r="E2007" s="321" t="s">
        <v>184</v>
      </c>
      <c r="F2007" s="316" t="s">
        <v>215</v>
      </c>
      <c r="G2007" s="318" t="s">
        <v>5365</v>
      </c>
      <c r="H2007" s="316" t="str">
        <f>IF(OR(AND('ENTR3-Field'!AS65="",'ENTR3-Field'!AT65=""),AND('ENTR3-Field'!AS124="",'ENTR3-Field'!AT124=""),AND('ENTR3-Field'!AT65="K",'ENTR3-Field'!AT124="K"),OR('ENTR3-Field'!AT65="O",'ENTR3-Field'!AT124="O")),"",SUM('ENTR3-Field'!AS65,'ENTR3-Field'!AS124))</f>
        <v/>
      </c>
      <c r="I2007" s="316" t="str">
        <f>IF(AND(OR(AND('ENTR3-Field'!AT65="O",'ENTR3-Field'!AT124="O"),AND('ENTR3-Field'!AT65="K",'ENTR3-Field'!AT124="K")),SUM('ENTR3-Field'!AS65,'ENTR3-Field'!AS124)=0,ISNUMBER('ENTR3-Field'!AS183)),"",IF(OR('ENTR3-Field'!AT65="O",'ENTR3-Field'!AT124="O"),"O",IF(AND('ENTR3-Field'!AT65='ENTR3-Field'!AT124,OR('ENTR3-Field'!AT65="K",'ENTR3-Field'!AT65="W",'ENTR3-Field'!AT65="M")), UPPER('ENTR3-Field'!AT65),"")))</f>
        <v/>
      </c>
      <c r="J2007" s="321" t="s">
        <v>184</v>
      </c>
      <c r="K2007" s="322" t="str">
        <f>IF(AND(ISBLANK('ENTR3-Field'!AS183),$L$2007&lt;&gt;"M"),"",'ENTR3-Field'!AS183)</f>
        <v/>
      </c>
      <c r="L2007" s="316" t="str">
        <f>IF(ISBLANK('ENTR3-Field'!AT183),"",'ENTR3-Field'!AT183)</f>
        <v/>
      </c>
      <c r="M2007" s="317" t="str">
        <f t="shared" si="32"/>
        <v>OK</v>
      </c>
      <c r="N2007" s="342"/>
    </row>
    <row r="2008" spans="1:14" x14ac:dyDescent="0.2">
      <c r="A2008" s="316" t="s">
        <v>389</v>
      </c>
      <c r="B2008" s="316" t="s">
        <v>5366</v>
      </c>
      <c r="C2008" s="316" t="s">
        <v>215</v>
      </c>
      <c r="D2008" s="318" t="s">
        <v>5367</v>
      </c>
      <c r="E2008" s="321" t="s">
        <v>184</v>
      </c>
      <c r="F2008" s="316" t="s">
        <v>215</v>
      </c>
      <c r="G2008" s="318" t="s">
        <v>5368</v>
      </c>
      <c r="H2008" s="316" t="str">
        <f>IF(OR(AND('ENTR3-Field'!AS66="",'ENTR3-Field'!AT66=""),AND('ENTR3-Field'!AS125="",'ENTR3-Field'!AT125=""),AND('ENTR3-Field'!AT66="K",'ENTR3-Field'!AT125="K"),OR('ENTR3-Field'!AT66="O",'ENTR3-Field'!AT125="O")),"",SUM('ENTR3-Field'!AS66,'ENTR3-Field'!AS125))</f>
        <v/>
      </c>
      <c r="I2008" s="316" t="str">
        <f>IF(AND(OR(AND('ENTR3-Field'!AT66="O",'ENTR3-Field'!AT125="O"),AND('ENTR3-Field'!AT66="K",'ENTR3-Field'!AT125="K")),SUM('ENTR3-Field'!AS66,'ENTR3-Field'!AS125)=0,ISNUMBER('ENTR3-Field'!AS184)),"",IF(OR('ENTR3-Field'!AT66="O",'ENTR3-Field'!AT125="O"),"O",IF(AND('ENTR3-Field'!AT66='ENTR3-Field'!AT125,OR('ENTR3-Field'!AT66="K",'ENTR3-Field'!AT66="W",'ENTR3-Field'!AT66="M")), UPPER('ENTR3-Field'!AT66),"")))</f>
        <v/>
      </c>
      <c r="J2008" s="321" t="s">
        <v>184</v>
      </c>
      <c r="K2008" s="322" t="str">
        <f>IF(AND(ISBLANK('ENTR3-Field'!AS184),$L$2008&lt;&gt;"M"),"",'ENTR3-Field'!AS184)</f>
        <v/>
      </c>
      <c r="L2008" s="316" t="str">
        <f>IF(ISBLANK('ENTR3-Field'!AT184),"",'ENTR3-Field'!AT184)</f>
        <v/>
      </c>
      <c r="M2008" s="317" t="str">
        <f t="shared" si="32"/>
        <v>OK</v>
      </c>
      <c r="N2008" s="342"/>
    </row>
    <row r="2009" spans="1:14" x14ac:dyDescent="0.2">
      <c r="A2009" s="316" t="s">
        <v>389</v>
      </c>
      <c r="B2009" s="316" t="s">
        <v>5369</v>
      </c>
      <c r="C2009" s="316" t="s">
        <v>215</v>
      </c>
      <c r="D2009" s="318" t="s">
        <v>5370</v>
      </c>
      <c r="E2009" s="321" t="s">
        <v>184</v>
      </c>
      <c r="F2009" s="316" t="s">
        <v>215</v>
      </c>
      <c r="G2009" s="318" t="s">
        <v>5371</v>
      </c>
      <c r="H2009" s="316" t="str">
        <f>IF(OR(AND('ENTR3-Field'!AS67="",'ENTR3-Field'!AT67=""),AND('ENTR3-Field'!AS126="",'ENTR3-Field'!AT126=""),AND('ENTR3-Field'!AT67="K",'ENTR3-Field'!AT126="K"),OR('ENTR3-Field'!AT67="O",'ENTR3-Field'!AT126="O")),"",SUM('ENTR3-Field'!AS67,'ENTR3-Field'!AS126))</f>
        <v/>
      </c>
      <c r="I2009" s="316" t="str">
        <f>IF(AND(OR(AND('ENTR3-Field'!AT67="O",'ENTR3-Field'!AT126="O"),AND('ENTR3-Field'!AT67="K",'ENTR3-Field'!AT126="K")),SUM('ENTR3-Field'!AS67,'ENTR3-Field'!AS126)=0,ISNUMBER('ENTR3-Field'!AS185)),"",IF(OR('ENTR3-Field'!AT67="O",'ENTR3-Field'!AT126="O"),"O",IF(AND('ENTR3-Field'!AT67='ENTR3-Field'!AT126,OR('ENTR3-Field'!AT67="K",'ENTR3-Field'!AT67="W",'ENTR3-Field'!AT67="M")), UPPER('ENTR3-Field'!AT67),"")))</f>
        <v/>
      </c>
      <c r="J2009" s="321" t="s">
        <v>184</v>
      </c>
      <c r="K2009" s="322" t="str">
        <f>IF(AND(ISBLANK('ENTR3-Field'!AS185),$L$2009&lt;&gt;"M"),"",'ENTR3-Field'!AS185)</f>
        <v/>
      </c>
      <c r="L2009" s="316" t="str">
        <f>IF(ISBLANK('ENTR3-Field'!AT185),"",'ENTR3-Field'!AT185)</f>
        <v/>
      </c>
      <c r="M2009" s="317" t="str">
        <f t="shared" si="32"/>
        <v>OK</v>
      </c>
      <c r="N2009" s="342"/>
    </row>
    <row r="2010" spans="1:14" x14ac:dyDescent="0.2">
      <c r="A2010" s="316" t="s">
        <v>389</v>
      </c>
      <c r="B2010" s="316" t="s">
        <v>5372</v>
      </c>
      <c r="C2010" s="316" t="s">
        <v>215</v>
      </c>
      <c r="D2010" s="318" t="s">
        <v>5373</v>
      </c>
      <c r="E2010" s="321" t="s">
        <v>184</v>
      </c>
      <c r="F2010" s="316" t="s">
        <v>215</v>
      </c>
      <c r="G2010" s="318" t="s">
        <v>5374</v>
      </c>
      <c r="H2010" s="316" t="str">
        <f>IF(OR(AND('ENTR3-Field'!AS68="",'ENTR3-Field'!AT68=""),AND('ENTR3-Field'!AS127="",'ENTR3-Field'!AT127=""),AND('ENTR3-Field'!AT68="K",'ENTR3-Field'!AT127="K"),OR('ENTR3-Field'!AT68="O",'ENTR3-Field'!AT127="O")),"",SUM('ENTR3-Field'!AS68,'ENTR3-Field'!AS127))</f>
        <v/>
      </c>
      <c r="I2010" s="316" t="str">
        <f>IF(AND(OR(AND('ENTR3-Field'!AT68="O",'ENTR3-Field'!AT127="O"),AND('ENTR3-Field'!AT68="K",'ENTR3-Field'!AT127="K")),SUM('ENTR3-Field'!AS68,'ENTR3-Field'!AS127)=0,ISNUMBER('ENTR3-Field'!AS186)),"",IF(OR('ENTR3-Field'!AT68="O",'ENTR3-Field'!AT127="O"),"O",IF(AND('ENTR3-Field'!AT68='ENTR3-Field'!AT127,OR('ENTR3-Field'!AT68="K",'ENTR3-Field'!AT68="W",'ENTR3-Field'!AT68="M")), UPPER('ENTR3-Field'!AT68),"")))</f>
        <v/>
      </c>
      <c r="J2010" s="321" t="s">
        <v>184</v>
      </c>
      <c r="K2010" s="322" t="str">
        <f>IF(AND(ISBLANK('ENTR3-Field'!AS186),$L$2010&lt;&gt;"M"),"",'ENTR3-Field'!AS186)</f>
        <v/>
      </c>
      <c r="L2010" s="316" t="str">
        <f>IF(ISBLANK('ENTR3-Field'!AT186),"",'ENTR3-Field'!AT186)</f>
        <v/>
      </c>
      <c r="M2010" s="317" t="str">
        <f t="shared" si="32"/>
        <v>OK</v>
      </c>
      <c r="N2010" s="342"/>
    </row>
    <row r="2011" spans="1:14" x14ac:dyDescent="0.2">
      <c r="A2011" s="316" t="s">
        <v>389</v>
      </c>
      <c r="B2011" s="316" t="s">
        <v>5375</v>
      </c>
      <c r="C2011" s="316" t="s">
        <v>215</v>
      </c>
      <c r="D2011" s="318" t="s">
        <v>5376</v>
      </c>
      <c r="E2011" s="321" t="s">
        <v>184</v>
      </c>
      <c r="F2011" s="316" t="s">
        <v>215</v>
      </c>
      <c r="G2011" s="318" t="s">
        <v>5377</v>
      </c>
      <c r="H2011" s="316" t="str">
        <f>IF(OR(AND('ENTR3-Field'!AS69="",'ENTR3-Field'!AT69=""),AND('ENTR3-Field'!AS128="",'ENTR3-Field'!AT128=""),AND('ENTR3-Field'!AT69="K",'ENTR3-Field'!AT128="K"),OR('ENTR3-Field'!AT69="O",'ENTR3-Field'!AT128="O")),"",SUM('ENTR3-Field'!AS69,'ENTR3-Field'!AS128))</f>
        <v/>
      </c>
      <c r="I2011" s="316" t="str">
        <f>IF(AND(OR(AND('ENTR3-Field'!AT69="O",'ENTR3-Field'!AT128="O"),AND('ENTR3-Field'!AT69="K",'ENTR3-Field'!AT128="K")),SUM('ENTR3-Field'!AS69,'ENTR3-Field'!AS128)=0,ISNUMBER('ENTR3-Field'!AS187)),"",IF(OR('ENTR3-Field'!AT69="O",'ENTR3-Field'!AT128="O"),"O",IF(AND('ENTR3-Field'!AT69='ENTR3-Field'!AT128,OR('ENTR3-Field'!AT69="K",'ENTR3-Field'!AT69="W",'ENTR3-Field'!AT69="M")), UPPER('ENTR3-Field'!AT69),"")))</f>
        <v/>
      </c>
      <c r="J2011" s="321" t="s">
        <v>184</v>
      </c>
      <c r="K2011" s="322" t="str">
        <f>IF(AND(ISBLANK('ENTR3-Field'!AS187),$L$2011&lt;&gt;"M"),"",'ENTR3-Field'!AS187)</f>
        <v/>
      </c>
      <c r="L2011" s="316" t="str">
        <f>IF(ISBLANK('ENTR3-Field'!AT187),"",'ENTR3-Field'!AT187)</f>
        <v/>
      </c>
      <c r="M2011" s="317" t="str">
        <f t="shared" si="32"/>
        <v>OK</v>
      </c>
      <c r="N2011" s="342"/>
    </row>
    <row r="2012" spans="1:14" x14ac:dyDescent="0.2">
      <c r="A2012" s="316" t="s">
        <v>389</v>
      </c>
      <c r="B2012" s="316" t="s">
        <v>5378</v>
      </c>
      <c r="C2012" s="316" t="s">
        <v>215</v>
      </c>
      <c r="D2012" s="318" t="s">
        <v>5379</v>
      </c>
      <c r="E2012" s="321" t="s">
        <v>184</v>
      </c>
      <c r="F2012" s="316" t="s">
        <v>215</v>
      </c>
      <c r="G2012" s="318" t="s">
        <v>5380</v>
      </c>
      <c r="H2012" s="316" t="str">
        <f>IF(OR(AND('ENTR3-Field'!AS70="",'ENTR3-Field'!AT70=""),AND('ENTR3-Field'!AS129="",'ENTR3-Field'!AT129=""),AND('ENTR3-Field'!AT70="K",'ENTR3-Field'!AT129="K"),OR('ENTR3-Field'!AT70="O",'ENTR3-Field'!AT129="O")),"",SUM('ENTR3-Field'!AS70,'ENTR3-Field'!AS129))</f>
        <v/>
      </c>
      <c r="I2012" s="316" t="str">
        <f>IF(AND(OR(AND('ENTR3-Field'!AT70="O",'ENTR3-Field'!AT129="O"),AND('ENTR3-Field'!AT70="K",'ENTR3-Field'!AT129="K")),SUM('ENTR3-Field'!AS70,'ENTR3-Field'!AS129)=0,ISNUMBER('ENTR3-Field'!AS188)),"",IF(OR('ENTR3-Field'!AT70="O",'ENTR3-Field'!AT129="O"),"O",IF(AND('ENTR3-Field'!AT70='ENTR3-Field'!AT129,OR('ENTR3-Field'!AT70="K",'ENTR3-Field'!AT70="W",'ENTR3-Field'!AT70="M")), UPPER('ENTR3-Field'!AT70),"")))</f>
        <v/>
      </c>
      <c r="J2012" s="321" t="s">
        <v>184</v>
      </c>
      <c r="K2012" s="322" t="str">
        <f>IF(AND(ISBLANK('ENTR3-Field'!AS188),$L$2012&lt;&gt;"M"),"",'ENTR3-Field'!AS188)</f>
        <v/>
      </c>
      <c r="L2012" s="316" t="str">
        <f>IF(ISBLANK('ENTR3-Field'!AT188),"",'ENTR3-Field'!AT188)</f>
        <v/>
      </c>
      <c r="M2012" s="317" t="str">
        <f t="shared" si="32"/>
        <v>OK</v>
      </c>
      <c r="N2012" s="342"/>
    </row>
    <row r="2013" spans="1:14" x14ac:dyDescent="0.2">
      <c r="A2013" s="316" t="s">
        <v>389</v>
      </c>
      <c r="B2013" s="316" t="s">
        <v>5381</v>
      </c>
      <c r="C2013" s="316" t="s">
        <v>215</v>
      </c>
      <c r="D2013" s="318" t="s">
        <v>5382</v>
      </c>
      <c r="E2013" s="321" t="s">
        <v>184</v>
      </c>
      <c r="F2013" s="316" t="s">
        <v>215</v>
      </c>
      <c r="G2013" s="318" t="s">
        <v>5383</v>
      </c>
      <c r="H2013" s="316" t="str">
        <f>IF(OR(AND('ENTR3-Field'!AS71="",'ENTR3-Field'!AT71=""),AND('ENTR3-Field'!AS130="",'ENTR3-Field'!AT130=""),AND('ENTR3-Field'!AT71="K",'ENTR3-Field'!AT130="K"),OR('ENTR3-Field'!AT71="O",'ENTR3-Field'!AT130="O")),"",SUM('ENTR3-Field'!AS71,'ENTR3-Field'!AS130))</f>
        <v/>
      </c>
      <c r="I2013" s="316" t="str">
        <f>IF(AND(OR(AND('ENTR3-Field'!AT71="O",'ENTR3-Field'!AT130="O"),AND('ENTR3-Field'!AT71="K",'ENTR3-Field'!AT130="K")),SUM('ENTR3-Field'!AS71,'ENTR3-Field'!AS130)=0,ISNUMBER('ENTR3-Field'!AS189)),"",IF(OR('ENTR3-Field'!AT71="O",'ENTR3-Field'!AT130="O"),"O",IF(AND('ENTR3-Field'!AT71='ENTR3-Field'!AT130,OR('ENTR3-Field'!AT71="K",'ENTR3-Field'!AT71="W",'ENTR3-Field'!AT71="M")), UPPER('ENTR3-Field'!AT71),"")))</f>
        <v/>
      </c>
      <c r="J2013" s="321" t="s">
        <v>184</v>
      </c>
      <c r="K2013" s="322" t="str">
        <f>IF(AND(ISBLANK('ENTR3-Field'!AS189),$L$2013&lt;&gt;"M"),"",'ENTR3-Field'!AS189)</f>
        <v/>
      </c>
      <c r="L2013" s="316" t="str">
        <f>IF(ISBLANK('ENTR3-Field'!AT189),"",'ENTR3-Field'!AT189)</f>
        <v/>
      </c>
      <c r="M2013" s="317" t="str">
        <f t="shared" si="32"/>
        <v>OK</v>
      </c>
      <c r="N2013" s="342"/>
    </row>
    <row r="2014" spans="1:14" x14ac:dyDescent="0.2">
      <c r="A2014" s="316" t="s">
        <v>389</v>
      </c>
      <c r="B2014" s="316" t="s">
        <v>5384</v>
      </c>
      <c r="C2014" s="316" t="s">
        <v>215</v>
      </c>
      <c r="D2014" s="318" t="s">
        <v>5385</v>
      </c>
      <c r="E2014" s="321" t="s">
        <v>184</v>
      </c>
      <c r="F2014" s="316" t="s">
        <v>215</v>
      </c>
      <c r="G2014" s="318" t="s">
        <v>5386</v>
      </c>
      <c r="H2014" s="316" t="str">
        <f>IF(OR(AND('ENTR3-Field'!AS72="",'ENTR3-Field'!AT72=""),AND('ENTR3-Field'!AS131="",'ENTR3-Field'!AT131=""),AND('ENTR3-Field'!AT72="K",'ENTR3-Field'!AT131="K"),OR('ENTR3-Field'!AT72="O",'ENTR3-Field'!AT131="O")),"",SUM('ENTR3-Field'!AS72,'ENTR3-Field'!AS131))</f>
        <v/>
      </c>
      <c r="I2014" s="316" t="str">
        <f>IF(AND(OR(AND('ENTR3-Field'!AT72="O",'ENTR3-Field'!AT131="O"),AND('ENTR3-Field'!AT72="K",'ENTR3-Field'!AT131="K")),SUM('ENTR3-Field'!AS72,'ENTR3-Field'!AS131)=0,ISNUMBER('ENTR3-Field'!AS190)),"",IF(OR('ENTR3-Field'!AT72="O",'ENTR3-Field'!AT131="O"),"O",IF(AND('ENTR3-Field'!AT72='ENTR3-Field'!AT131,OR('ENTR3-Field'!AT72="K",'ENTR3-Field'!AT72="W",'ENTR3-Field'!AT72="M")), UPPER('ENTR3-Field'!AT72),"")))</f>
        <v/>
      </c>
      <c r="J2014" s="321" t="s">
        <v>184</v>
      </c>
      <c r="K2014" s="322" t="str">
        <f>IF(AND(ISBLANK('ENTR3-Field'!AS190),$L$2014&lt;&gt;"M"),"",'ENTR3-Field'!AS190)</f>
        <v/>
      </c>
      <c r="L2014" s="316" t="str">
        <f>IF(ISBLANK('ENTR3-Field'!AT190),"",'ENTR3-Field'!AT190)</f>
        <v/>
      </c>
      <c r="M2014" s="317" t="str">
        <f t="shared" si="32"/>
        <v>OK</v>
      </c>
      <c r="N2014" s="342"/>
    </row>
    <row r="2015" spans="1:14" x14ac:dyDescent="0.2">
      <c r="A2015" s="316" t="s">
        <v>389</v>
      </c>
      <c r="B2015" s="316" t="s">
        <v>5387</v>
      </c>
      <c r="C2015" s="316" t="s">
        <v>215</v>
      </c>
      <c r="D2015" s="318" t="s">
        <v>5388</v>
      </c>
      <c r="E2015" s="321" t="s">
        <v>184</v>
      </c>
      <c r="F2015" s="316" t="s">
        <v>215</v>
      </c>
      <c r="G2015" s="318" t="s">
        <v>5389</v>
      </c>
      <c r="H2015" s="316" t="str">
        <f>IF(OR(AND('ENTR3-Field'!AS73="",'ENTR3-Field'!AT73=""),AND('ENTR3-Field'!AS132="",'ENTR3-Field'!AT132=""),AND('ENTR3-Field'!AT73="K",'ENTR3-Field'!AT132="K"),OR('ENTR3-Field'!AT73="O",'ENTR3-Field'!AT132="O")),"",SUM('ENTR3-Field'!AS73,'ENTR3-Field'!AS132))</f>
        <v/>
      </c>
      <c r="I2015" s="316" t="str">
        <f>IF(AND(OR(AND('ENTR3-Field'!AT73="O",'ENTR3-Field'!AT132="O"),AND('ENTR3-Field'!AT73="K",'ENTR3-Field'!AT132="K")),SUM('ENTR3-Field'!AS73,'ENTR3-Field'!AS132)=0,ISNUMBER('ENTR3-Field'!AS191)),"",IF(OR('ENTR3-Field'!AT73="O",'ENTR3-Field'!AT132="O"),"O",IF(AND('ENTR3-Field'!AT73='ENTR3-Field'!AT132,OR('ENTR3-Field'!AT73="K",'ENTR3-Field'!AT73="W",'ENTR3-Field'!AT73="M")), UPPER('ENTR3-Field'!AT73),"")))</f>
        <v/>
      </c>
      <c r="J2015" s="321" t="s">
        <v>184</v>
      </c>
      <c r="K2015" s="322" t="str">
        <f>IF(AND(ISBLANK('ENTR3-Field'!AS191),$L$2015&lt;&gt;"M"),"",'ENTR3-Field'!AS191)</f>
        <v/>
      </c>
      <c r="L2015" s="316" t="str">
        <f>IF(ISBLANK('ENTR3-Field'!AT191),"",'ENTR3-Field'!AT191)</f>
        <v/>
      </c>
      <c r="M2015" s="317" t="str">
        <f t="shared" si="32"/>
        <v>OK</v>
      </c>
      <c r="N2015" s="342"/>
    </row>
    <row r="2016" spans="1:14" x14ac:dyDescent="0.2">
      <c r="A2016" s="316" t="s">
        <v>389</v>
      </c>
      <c r="B2016" s="316" t="s">
        <v>5390</v>
      </c>
      <c r="C2016" s="316" t="s">
        <v>215</v>
      </c>
      <c r="D2016" s="318" t="s">
        <v>5391</v>
      </c>
      <c r="E2016" s="321" t="s">
        <v>184</v>
      </c>
      <c r="F2016" s="316" t="s">
        <v>215</v>
      </c>
      <c r="G2016" s="318" t="s">
        <v>5392</v>
      </c>
      <c r="H2016" s="316" t="str">
        <f>IF(OR(AND('ENTR3-Field'!AS74="",'ENTR3-Field'!AT74=""),AND('ENTR3-Field'!AS133="",'ENTR3-Field'!AT133=""),AND('ENTR3-Field'!AT74="K",'ENTR3-Field'!AT133="K"),OR('ENTR3-Field'!AT74="O",'ENTR3-Field'!AT133="O")),"",SUM('ENTR3-Field'!AS74,'ENTR3-Field'!AS133))</f>
        <v/>
      </c>
      <c r="I2016" s="316" t="str">
        <f>IF(AND(OR(AND('ENTR3-Field'!AT74="O",'ENTR3-Field'!AT133="O"),AND('ENTR3-Field'!AT74="K",'ENTR3-Field'!AT133="K")),SUM('ENTR3-Field'!AS74,'ENTR3-Field'!AS133)=0,ISNUMBER('ENTR3-Field'!AS192)),"",IF(OR('ENTR3-Field'!AT74="O",'ENTR3-Field'!AT133="O"),"O",IF(AND('ENTR3-Field'!AT74='ENTR3-Field'!AT133,OR('ENTR3-Field'!AT74="K",'ENTR3-Field'!AT74="W",'ENTR3-Field'!AT74="M")), UPPER('ENTR3-Field'!AT74),"")))</f>
        <v/>
      </c>
      <c r="J2016" s="321" t="s">
        <v>184</v>
      </c>
      <c r="K2016" s="322" t="str">
        <f>IF(AND(ISBLANK('ENTR3-Field'!AS192),$L$2016&lt;&gt;"M"),"",'ENTR3-Field'!AS192)</f>
        <v/>
      </c>
      <c r="L2016" s="316" t="str">
        <f>IF(ISBLANK('ENTR3-Field'!AT192),"",'ENTR3-Field'!AT192)</f>
        <v/>
      </c>
      <c r="M2016" s="317" t="str">
        <f t="shared" si="32"/>
        <v>OK</v>
      </c>
      <c r="N2016" s="342"/>
    </row>
    <row r="2017" spans="1:14" x14ac:dyDescent="0.2">
      <c r="A2017" s="316" t="s">
        <v>389</v>
      </c>
      <c r="B2017" s="316" t="s">
        <v>5393</v>
      </c>
      <c r="C2017" s="316" t="s">
        <v>215</v>
      </c>
      <c r="D2017" s="318" t="s">
        <v>5394</v>
      </c>
      <c r="E2017" s="321" t="s">
        <v>184</v>
      </c>
      <c r="F2017" s="316" t="s">
        <v>215</v>
      </c>
      <c r="G2017" s="318" t="s">
        <v>5395</v>
      </c>
      <c r="H2017" s="316" t="str">
        <f>IF(OR(AND('ENTR3-Field'!AS75="",'ENTR3-Field'!AT75=""),AND('ENTR3-Field'!AS134="",'ENTR3-Field'!AT134=""),AND('ENTR3-Field'!AT75="K",'ENTR3-Field'!AT134="K"),OR('ENTR3-Field'!AT75="O",'ENTR3-Field'!AT134="O")),"",SUM('ENTR3-Field'!AS75,'ENTR3-Field'!AS134))</f>
        <v/>
      </c>
      <c r="I2017" s="316" t="str">
        <f>IF(AND(OR(AND('ENTR3-Field'!AT75="O",'ENTR3-Field'!AT134="O"),AND('ENTR3-Field'!AT75="K",'ENTR3-Field'!AT134="K")),SUM('ENTR3-Field'!AS75,'ENTR3-Field'!AS134)=0,ISNUMBER('ENTR3-Field'!AS193)),"",IF(OR('ENTR3-Field'!AT75="O",'ENTR3-Field'!AT134="O"),"O",IF(AND('ENTR3-Field'!AT75='ENTR3-Field'!AT134,OR('ENTR3-Field'!AT75="K",'ENTR3-Field'!AT75="W",'ENTR3-Field'!AT75="M")), UPPER('ENTR3-Field'!AT75),"")))</f>
        <v/>
      </c>
      <c r="J2017" s="321" t="s">
        <v>184</v>
      </c>
      <c r="K2017" s="322" t="str">
        <f>IF(AND(ISBLANK('ENTR3-Field'!AS193),$L$2017&lt;&gt;"M"),"",'ENTR3-Field'!AS193)</f>
        <v/>
      </c>
      <c r="L2017" s="316" t="str">
        <f>IF(ISBLANK('ENTR3-Field'!AT193),"",'ENTR3-Field'!AT193)</f>
        <v/>
      </c>
      <c r="M2017" s="317" t="str">
        <f t="shared" si="32"/>
        <v>OK</v>
      </c>
      <c r="N2017" s="342"/>
    </row>
    <row r="2018" spans="1:14" x14ac:dyDescent="0.2">
      <c r="A2018" s="316" t="s">
        <v>389</v>
      </c>
      <c r="B2018" s="316" t="s">
        <v>5396</v>
      </c>
      <c r="C2018" s="316" t="s">
        <v>215</v>
      </c>
      <c r="D2018" s="318" t="s">
        <v>5397</v>
      </c>
      <c r="E2018" s="321" t="s">
        <v>184</v>
      </c>
      <c r="F2018" s="316" t="s">
        <v>215</v>
      </c>
      <c r="G2018" s="318" t="s">
        <v>5398</v>
      </c>
      <c r="H2018" s="316" t="str">
        <f>IF(OR(AND('ENTR3-Field'!AS76="",'ENTR3-Field'!AT76=""),AND('ENTR3-Field'!AS135="",'ENTR3-Field'!AT135=""),AND('ENTR3-Field'!AT76="K",'ENTR3-Field'!AT135="K"),OR('ENTR3-Field'!AT76="O",'ENTR3-Field'!AT135="O")),"",SUM('ENTR3-Field'!AS76,'ENTR3-Field'!AS135))</f>
        <v/>
      </c>
      <c r="I2018" s="316" t="str">
        <f>IF(AND(OR(AND('ENTR3-Field'!AT76="O",'ENTR3-Field'!AT135="O"),AND('ENTR3-Field'!AT76="K",'ENTR3-Field'!AT135="K")),SUM('ENTR3-Field'!AS76,'ENTR3-Field'!AS135)=0,ISNUMBER('ENTR3-Field'!AS194)),"",IF(OR('ENTR3-Field'!AT76="O",'ENTR3-Field'!AT135="O"),"O",IF(AND('ENTR3-Field'!AT76='ENTR3-Field'!AT135,OR('ENTR3-Field'!AT76="K",'ENTR3-Field'!AT76="W",'ENTR3-Field'!AT76="M")), UPPER('ENTR3-Field'!AT76),"")))</f>
        <v/>
      </c>
      <c r="J2018" s="321" t="s">
        <v>184</v>
      </c>
      <c r="K2018" s="322" t="str">
        <f>IF(AND(ISBLANK('ENTR3-Field'!AS194),$L$2018&lt;&gt;"M"),"",'ENTR3-Field'!AS194)</f>
        <v/>
      </c>
      <c r="L2018" s="316" t="str">
        <f>IF(ISBLANK('ENTR3-Field'!AT194),"",'ENTR3-Field'!AT194)</f>
        <v/>
      </c>
      <c r="M2018" s="317" t="str">
        <f t="shared" si="32"/>
        <v>OK</v>
      </c>
      <c r="N2018" s="342"/>
    </row>
    <row r="2019" spans="1:14" x14ac:dyDescent="0.2">
      <c r="A2019" s="316" t="s">
        <v>389</v>
      </c>
      <c r="B2019" s="316" t="s">
        <v>5399</v>
      </c>
      <c r="C2019" s="316" t="s">
        <v>215</v>
      </c>
      <c r="D2019" s="318" t="s">
        <v>5400</v>
      </c>
      <c r="E2019" s="321" t="s">
        <v>184</v>
      </c>
      <c r="F2019" s="316" t="s">
        <v>215</v>
      </c>
      <c r="G2019" s="318" t="s">
        <v>5401</v>
      </c>
      <c r="H2019" s="316" t="str">
        <f>IF(OR(AND('ENTR3-Field'!AS77="",'ENTR3-Field'!AT77=""),AND('ENTR3-Field'!AS136="",'ENTR3-Field'!AT136=""),AND('ENTR3-Field'!AT77="K",'ENTR3-Field'!AT136="K"),OR('ENTR3-Field'!AT77="O",'ENTR3-Field'!AT136="O")),"",SUM('ENTR3-Field'!AS77,'ENTR3-Field'!AS136))</f>
        <v/>
      </c>
      <c r="I2019" s="316" t="str">
        <f>IF(AND(OR(AND('ENTR3-Field'!AT77="O",'ENTR3-Field'!AT136="O"),AND('ENTR3-Field'!AT77="K",'ENTR3-Field'!AT136="K")),SUM('ENTR3-Field'!AS77,'ENTR3-Field'!AS136)=0,ISNUMBER('ENTR3-Field'!AS195)),"",IF(OR('ENTR3-Field'!AT77="O",'ENTR3-Field'!AT136="O"),"O",IF(AND('ENTR3-Field'!AT77='ENTR3-Field'!AT136,OR('ENTR3-Field'!AT77="K",'ENTR3-Field'!AT77="W",'ENTR3-Field'!AT77="M")), UPPER('ENTR3-Field'!AT77),"")))</f>
        <v/>
      </c>
      <c r="J2019" s="321" t="s">
        <v>184</v>
      </c>
      <c r="K2019" s="322" t="str">
        <f>IF(AND(ISBLANK('ENTR3-Field'!AS195),$L$2019&lt;&gt;"M"),"",'ENTR3-Field'!AS195)</f>
        <v/>
      </c>
      <c r="L2019" s="316" t="str">
        <f>IF(ISBLANK('ENTR3-Field'!AT195),"",'ENTR3-Field'!AT195)</f>
        <v/>
      </c>
      <c r="M2019" s="317" t="str">
        <f t="shared" si="32"/>
        <v>OK</v>
      </c>
      <c r="N2019" s="342"/>
    </row>
    <row r="2020" spans="1:14" x14ac:dyDescent="0.2">
      <c r="A2020" s="316" t="s">
        <v>389</v>
      </c>
      <c r="B2020" s="316" t="s">
        <v>5402</v>
      </c>
      <c r="C2020" s="316" t="s">
        <v>215</v>
      </c>
      <c r="D2020" s="318" t="s">
        <v>5403</v>
      </c>
      <c r="E2020" s="321" t="s">
        <v>184</v>
      </c>
      <c r="F2020" s="316" t="s">
        <v>215</v>
      </c>
      <c r="G2020" s="318" t="s">
        <v>5404</v>
      </c>
      <c r="H2020" s="316" t="str">
        <f>IF(OR(AND('ENTR3-Field'!AS78="",'ENTR3-Field'!AT78=""),AND('ENTR3-Field'!AS137="",'ENTR3-Field'!AT137=""),AND('ENTR3-Field'!AT78="K",'ENTR3-Field'!AT137="K"),OR('ENTR3-Field'!AT78="O",'ENTR3-Field'!AT137="O")),"",SUM('ENTR3-Field'!AS78,'ENTR3-Field'!AS137))</f>
        <v/>
      </c>
      <c r="I2020" s="316" t="str">
        <f>IF(AND(OR(AND('ENTR3-Field'!AT78="O",'ENTR3-Field'!AT137="O"),AND('ENTR3-Field'!AT78="K",'ENTR3-Field'!AT137="K")),SUM('ENTR3-Field'!AS78,'ENTR3-Field'!AS137)=0,ISNUMBER('ENTR3-Field'!AS196)),"",IF(OR('ENTR3-Field'!AT78="O",'ENTR3-Field'!AT137="O"),"O",IF(AND('ENTR3-Field'!AT78='ENTR3-Field'!AT137,OR('ENTR3-Field'!AT78="K",'ENTR3-Field'!AT78="W",'ENTR3-Field'!AT78="M")), UPPER('ENTR3-Field'!AT78),"")))</f>
        <v/>
      </c>
      <c r="J2020" s="321" t="s">
        <v>184</v>
      </c>
      <c r="K2020" s="322" t="str">
        <f>IF(AND(ISBLANK('ENTR3-Field'!AS196),$L$2020&lt;&gt;"M"),"",'ENTR3-Field'!AS196)</f>
        <v/>
      </c>
      <c r="L2020" s="316" t="str">
        <f>IF(ISBLANK('ENTR3-Field'!AT196),"",'ENTR3-Field'!AT196)</f>
        <v/>
      </c>
      <c r="M2020" s="317" t="str">
        <f t="shared" si="32"/>
        <v>OK</v>
      </c>
      <c r="N2020" s="342"/>
    </row>
    <row r="2021" spans="1:14" x14ac:dyDescent="0.2">
      <c r="A2021" s="316" t="s">
        <v>389</v>
      </c>
      <c r="B2021" s="316" t="s">
        <v>5405</v>
      </c>
      <c r="C2021" s="316" t="s">
        <v>215</v>
      </c>
      <c r="D2021" s="318" t="s">
        <v>5406</v>
      </c>
      <c r="E2021" s="321" t="s">
        <v>184</v>
      </c>
      <c r="F2021" s="316" t="s">
        <v>215</v>
      </c>
      <c r="G2021" s="318" t="s">
        <v>5407</v>
      </c>
      <c r="H2021" s="316" t="str">
        <f>IF(OR(AND('ENTR3-Field'!AS79="",'ENTR3-Field'!AT79=""),AND('ENTR3-Field'!AS138="",'ENTR3-Field'!AT138=""),AND('ENTR3-Field'!AT79="K",'ENTR3-Field'!AT138="K"),OR('ENTR3-Field'!AT79="O",'ENTR3-Field'!AT138="O")),"",SUM('ENTR3-Field'!AS79,'ENTR3-Field'!AS138))</f>
        <v/>
      </c>
      <c r="I2021" s="316" t="str">
        <f>IF(AND(OR(AND('ENTR3-Field'!AT79="O",'ENTR3-Field'!AT138="O"),AND('ENTR3-Field'!AT79="K",'ENTR3-Field'!AT138="K")),SUM('ENTR3-Field'!AS79,'ENTR3-Field'!AS138)=0,ISNUMBER('ENTR3-Field'!AS197)),"",IF(OR('ENTR3-Field'!AT79="O",'ENTR3-Field'!AT138="O"),"O",IF(AND('ENTR3-Field'!AT79='ENTR3-Field'!AT138,OR('ENTR3-Field'!AT79="K",'ENTR3-Field'!AT79="W",'ENTR3-Field'!AT79="M")), UPPER('ENTR3-Field'!AT79),"")))</f>
        <v/>
      </c>
      <c r="J2021" s="321" t="s">
        <v>184</v>
      </c>
      <c r="K2021" s="322" t="str">
        <f>IF(AND(ISBLANK('ENTR3-Field'!AS197),$L$2021&lt;&gt;"M"),"",'ENTR3-Field'!AS197)</f>
        <v/>
      </c>
      <c r="L2021" s="316" t="str">
        <f>IF(ISBLANK('ENTR3-Field'!AT197),"",'ENTR3-Field'!AT197)</f>
        <v/>
      </c>
      <c r="M2021" s="317" t="str">
        <f t="shared" si="32"/>
        <v>OK</v>
      </c>
      <c r="N2021" s="342"/>
    </row>
    <row r="2022" spans="1:14" x14ac:dyDescent="0.2">
      <c r="A2022" s="316" t="s">
        <v>389</v>
      </c>
      <c r="B2022" s="316" t="s">
        <v>5408</v>
      </c>
      <c r="C2022" s="316" t="s">
        <v>215</v>
      </c>
      <c r="D2022" s="318" t="s">
        <v>5409</v>
      </c>
      <c r="E2022" s="321" t="s">
        <v>184</v>
      </c>
      <c r="F2022" s="316" t="s">
        <v>215</v>
      </c>
      <c r="G2022" s="318" t="s">
        <v>5410</v>
      </c>
      <c r="H2022" s="316" t="str">
        <f>IF(OR(AND('ENTR3-Field'!AS80="",'ENTR3-Field'!AT80=""),AND('ENTR3-Field'!AS139="",'ENTR3-Field'!AT139=""),AND('ENTR3-Field'!AT80="K",'ENTR3-Field'!AT139="K"),OR('ENTR3-Field'!AT80="O",'ENTR3-Field'!AT139="O")),"",SUM('ENTR3-Field'!AS80,'ENTR3-Field'!AS139))</f>
        <v/>
      </c>
      <c r="I2022" s="316" t="str">
        <f>IF(AND(OR(AND('ENTR3-Field'!AT80="O",'ENTR3-Field'!AT139="O"),AND('ENTR3-Field'!AT80="K",'ENTR3-Field'!AT139="K")),SUM('ENTR3-Field'!AS80,'ENTR3-Field'!AS139)=0,ISNUMBER('ENTR3-Field'!AS198)),"",IF(OR('ENTR3-Field'!AT80="O",'ENTR3-Field'!AT139="O"),"O",IF(AND('ENTR3-Field'!AT80='ENTR3-Field'!AT139,OR('ENTR3-Field'!AT80="K",'ENTR3-Field'!AT80="W",'ENTR3-Field'!AT80="M")), UPPER('ENTR3-Field'!AT80),"")))</f>
        <v/>
      </c>
      <c r="J2022" s="321" t="s">
        <v>184</v>
      </c>
      <c r="K2022" s="322" t="str">
        <f>IF(AND(ISBLANK('ENTR3-Field'!AS198),$L$2022&lt;&gt;"M"),"",'ENTR3-Field'!AS198)</f>
        <v/>
      </c>
      <c r="L2022" s="316" t="str">
        <f>IF(ISBLANK('ENTR3-Field'!AT198),"",'ENTR3-Field'!AT198)</f>
        <v/>
      </c>
      <c r="M2022" s="317" t="str">
        <f t="shared" si="32"/>
        <v>OK</v>
      </c>
      <c r="N2022" s="342"/>
    </row>
    <row r="2023" spans="1:14" x14ac:dyDescent="0.2">
      <c r="A2023" s="316" t="s">
        <v>389</v>
      </c>
      <c r="B2023" s="316" t="s">
        <v>5411</v>
      </c>
      <c r="C2023" s="316" t="s">
        <v>215</v>
      </c>
      <c r="D2023" s="318" t="s">
        <v>5412</v>
      </c>
      <c r="E2023" s="321" t="s">
        <v>184</v>
      </c>
      <c r="F2023" s="316" t="s">
        <v>215</v>
      </c>
      <c r="G2023" s="318" t="s">
        <v>5413</v>
      </c>
      <c r="H2023" s="316" t="str">
        <f>IF(OR(AND('ENTR3-Field'!AS81="",'ENTR3-Field'!AT81=""),AND('ENTR3-Field'!AS140="",'ENTR3-Field'!AT140=""),AND('ENTR3-Field'!AT81="K",'ENTR3-Field'!AT140="K"),OR('ENTR3-Field'!AT81="O",'ENTR3-Field'!AT140="O")),"",SUM('ENTR3-Field'!AS81,'ENTR3-Field'!AS140))</f>
        <v/>
      </c>
      <c r="I2023" s="316" t="str">
        <f>IF(AND(OR(AND('ENTR3-Field'!AT81="O",'ENTR3-Field'!AT140="O"),AND('ENTR3-Field'!AT81="K",'ENTR3-Field'!AT140="K")),SUM('ENTR3-Field'!AS81,'ENTR3-Field'!AS140)=0,ISNUMBER('ENTR3-Field'!AS199)),"",IF(OR('ENTR3-Field'!AT81="O",'ENTR3-Field'!AT140="O"),"O",IF(AND('ENTR3-Field'!AT81='ENTR3-Field'!AT140,OR('ENTR3-Field'!AT81="K",'ENTR3-Field'!AT81="W",'ENTR3-Field'!AT81="M")), UPPER('ENTR3-Field'!AT81),"")))</f>
        <v/>
      </c>
      <c r="J2023" s="321" t="s">
        <v>184</v>
      </c>
      <c r="K2023" s="322" t="str">
        <f>IF(AND(ISBLANK('ENTR3-Field'!AS199),$L$2023&lt;&gt;"M"),"",'ENTR3-Field'!AS199)</f>
        <v/>
      </c>
      <c r="L2023" s="316" t="str">
        <f>IF(ISBLANK('ENTR3-Field'!AT199),"",'ENTR3-Field'!AT199)</f>
        <v/>
      </c>
      <c r="M2023" s="317" t="str">
        <f t="shared" si="32"/>
        <v>OK</v>
      </c>
      <c r="N2023" s="342"/>
    </row>
    <row r="2024" spans="1:14" x14ac:dyDescent="0.2">
      <c r="A2024" s="316" t="s">
        <v>389</v>
      </c>
      <c r="B2024" s="316" t="s">
        <v>5414</v>
      </c>
      <c r="C2024" s="316" t="s">
        <v>215</v>
      </c>
      <c r="D2024" s="318" t="s">
        <v>5415</v>
      </c>
      <c r="E2024" s="321" t="s">
        <v>184</v>
      </c>
      <c r="F2024" s="316" t="s">
        <v>215</v>
      </c>
      <c r="G2024" s="318" t="s">
        <v>5416</v>
      </c>
      <c r="H2024" s="316" t="str">
        <f>IF(OR(AND('ENTR3-Field'!AS82="",'ENTR3-Field'!AT82=""),AND('ENTR3-Field'!AS141="",'ENTR3-Field'!AT141=""),AND('ENTR3-Field'!AT82="K",'ENTR3-Field'!AT141="K"),OR('ENTR3-Field'!AT82="O",'ENTR3-Field'!AT141="O")),"",SUM('ENTR3-Field'!AS82,'ENTR3-Field'!AS141))</f>
        <v/>
      </c>
      <c r="I2024" s="316" t="str">
        <f>IF(AND(OR(AND('ENTR3-Field'!AT82="O",'ENTR3-Field'!AT141="O"),AND('ENTR3-Field'!AT82="K",'ENTR3-Field'!AT141="K")),SUM('ENTR3-Field'!AS82,'ENTR3-Field'!AS141)=0,ISNUMBER('ENTR3-Field'!AS200)),"",IF(OR('ENTR3-Field'!AT82="O",'ENTR3-Field'!AT141="O"),"O",IF(AND('ENTR3-Field'!AT82='ENTR3-Field'!AT141,OR('ENTR3-Field'!AT82="K",'ENTR3-Field'!AT82="W",'ENTR3-Field'!AT82="M")), UPPER('ENTR3-Field'!AT82),"")))</f>
        <v/>
      </c>
      <c r="J2024" s="321" t="s">
        <v>184</v>
      </c>
      <c r="K2024" s="322" t="str">
        <f>IF(AND(ISBLANK('ENTR3-Field'!AS200),$L$2024&lt;&gt;"M"),"",'ENTR3-Field'!AS200)</f>
        <v/>
      </c>
      <c r="L2024" s="316" t="str">
        <f>IF(ISBLANK('ENTR3-Field'!AT200),"",'ENTR3-Field'!AT200)</f>
        <v/>
      </c>
      <c r="M2024" s="317" t="str">
        <f t="shared" si="32"/>
        <v>OK</v>
      </c>
      <c r="N2024" s="342"/>
    </row>
    <row r="2025" spans="1:14" x14ac:dyDescent="0.2">
      <c r="A2025" s="316" t="s">
        <v>389</v>
      </c>
      <c r="B2025" s="316" t="s">
        <v>5417</v>
      </c>
      <c r="C2025" s="316" t="s">
        <v>215</v>
      </c>
      <c r="D2025" s="318" t="s">
        <v>5418</v>
      </c>
      <c r="E2025" s="321" t="s">
        <v>184</v>
      </c>
      <c r="F2025" s="316" t="s">
        <v>215</v>
      </c>
      <c r="G2025" s="318" t="s">
        <v>5419</v>
      </c>
      <c r="H2025" s="316" t="str">
        <f>IF(OR(AND('ENTR3-Field'!AS83="",'ENTR3-Field'!AT83=""),AND('ENTR3-Field'!AS142="",'ENTR3-Field'!AT142=""),AND('ENTR3-Field'!AT83="K",'ENTR3-Field'!AT142="K"),OR('ENTR3-Field'!AT83="O",'ENTR3-Field'!AT142="O")),"",SUM('ENTR3-Field'!AS83,'ENTR3-Field'!AS142))</f>
        <v/>
      </c>
      <c r="I2025" s="316" t="str">
        <f>IF(AND(OR(AND('ENTR3-Field'!AT83="O",'ENTR3-Field'!AT142="O"),AND('ENTR3-Field'!AT83="K",'ENTR3-Field'!AT142="K")),SUM('ENTR3-Field'!AS83,'ENTR3-Field'!AS142)=0,ISNUMBER('ENTR3-Field'!AS201)),"",IF(OR('ENTR3-Field'!AT83="O",'ENTR3-Field'!AT142="O"),"O",IF(AND('ENTR3-Field'!AT83='ENTR3-Field'!AT142,OR('ENTR3-Field'!AT83="K",'ENTR3-Field'!AT83="W",'ENTR3-Field'!AT83="M")), UPPER('ENTR3-Field'!AT83),"")))</f>
        <v/>
      </c>
      <c r="J2025" s="321" t="s">
        <v>184</v>
      </c>
      <c r="K2025" s="322" t="str">
        <f>IF(AND(ISBLANK('ENTR3-Field'!AS201),$L$2025&lt;&gt;"M"),"",'ENTR3-Field'!AS201)</f>
        <v/>
      </c>
      <c r="L2025" s="316" t="str">
        <f>IF(ISBLANK('ENTR3-Field'!AT201),"",'ENTR3-Field'!AT201)</f>
        <v/>
      </c>
      <c r="M2025" s="317" t="str">
        <f t="shared" si="32"/>
        <v>OK</v>
      </c>
      <c r="N2025" s="342"/>
    </row>
    <row r="2026" spans="1:14" x14ac:dyDescent="0.2">
      <c r="A2026" s="316" t="s">
        <v>389</v>
      </c>
      <c r="B2026" s="316" t="s">
        <v>5420</v>
      </c>
      <c r="C2026" s="316" t="s">
        <v>215</v>
      </c>
      <c r="D2026" s="318" t="s">
        <v>5421</v>
      </c>
      <c r="E2026" s="321" t="s">
        <v>184</v>
      </c>
      <c r="F2026" s="316" t="s">
        <v>215</v>
      </c>
      <c r="G2026" s="318" t="s">
        <v>5422</v>
      </c>
      <c r="H2026" s="316" t="str">
        <f>IF(OR(AND('ENTR3-Field'!AS84="",'ENTR3-Field'!AT84=""),AND('ENTR3-Field'!AS143="",'ENTR3-Field'!AT143=""),AND('ENTR3-Field'!AT84="K",'ENTR3-Field'!AT143="K"),OR('ENTR3-Field'!AT84="O",'ENTR3-Field'!AT143="O")),"",SUM('ENTR3-Field'!AS84,'ENTR3-Field'!AS143))</f>
        <v/>
      </c>
      <c r="I2026" s="316" t="str">
        <f>IF(AND(OR(AND('ENTR3-Field'!AT84="O",'ENTR3-Field'!AT143="O"),AND('ENTR3-Field'!AT84="K",'ENTR3-Field'!AT143="K")),SUM('ENTR3-Field'!AS84,'ENTR3-Field'!AS143)=0,ISNUMBER('ENTR3-Field'!AS202)),"",IF(OR('ENTR3-Field'!AT84="O",'ENTR3-Field'!AT143="O"),"O",IF(AND('ENTR3-Field'!AT84='ENTR3-Field'!AT143,OR('ENTR3-Field'!AT84="K",'ENTR3-Field'!AT84="W",'ENTR3-Field'!AT84="M")), UPPER('ENTR3-Field'!AT84),"")))</f>
        <v/>
      </c>
      <c r="J2026" s="321" t="s">
        <v>184</v>
      </c>
      <c r="K2026" s="322" t="str">
        <f>IF(AND(ISBLANK('ENTR3-Field'!AS202),$L$2026&lt;&gt;"M"),"",'ENTR3-Field'!AS202)</f>
        <v/>
      </c>
      <c r="L2026" s="316" t="str">
        <f>IF(ISBLANK('ENTR3-Field'!AT202),"",'ENTR3-Field'!AT202)</f>
        <v/>
      </c>
      <c r="M2026" s="317" t="str">
        <f t="shared" si="32"/>
        <v>OK</v>
      </c>
      <c r="N2026" s="342"/>
    </row>
    <row r="2027" spans="1:14" x14ac:dyDescent="0.2">
      <c r="A2027" s="316" t="s">
        <v>389</v>
      </c>
      <c r="B2027" s="316" t="s">
        <v>5423</v>
      </c>
      <c r="C2027" s="316" t="s">
        <v>215</v>
      </c>
      <c r="D2027" s="318" t="s">
        <v>5424</v>
      </c>
      <c r="E2027" s="321" t="s">
        <v>184</v>
      </c>
      <c r="F2027" s="316" t="s">
        <v>215</v>
      </c>
      <c r="G2027" s="318" t="s">
        <v>5425</v>
      </c>
      <c r="H2027" s="316" t="str">
        <f>IF(OR(AND('ENTR3-Field'!AS85="",'ENTR3-Field'!AT85=""),AND('ENTR3-Field'!AS144="",'ENTR3-Field'!AT144=""),AND('ENTR3-Field'!AT85="K",'ENTR3-Field'!AT144="K"),OR('ENTR3-Field'!AT85="O",'ENTR3-Field'!AT144="O")),"",SUM('ENTR3-Field'!AS85,'ENTR3-Field'!AS144))</f>
        <v/>
      </c>
      <c r="I2027" s="316" t="str">
        <f>IF(AND(OR(AND('ENTR3-Field'!AT85="O",'ENTR3-Field'!AT144="O"),AND('ENTR3-Field'!AT85="K",'ENTR3-Field'!AT144="K")),SUM('ENTR3-Field'!AS85,'ENTR3-Field'!AS144)=0,ISNUMBER('ENTR3-Field'!AS203)),"",IF(OR('ENTR3-Field'!AT85="O",'ENTR3-Field'!AT144="O"),"O",IF(AND('ENTR3-Field'!AT85='ENTR3-Field'!AT144,OR('ENTR3-Field'!AT85="K",'ENTR3-Field'!AT85="W",'ENTR3-Field'!AT85="M")), UPPER('ENTR3-Field'!AT85),"")))</f>
        <v/>
      </c>
      <c r="J2027" s="321" t="s">
        <v>184</v>
      </c>
      <c r="K2027" s="322" t="str">
        <f>IF(AND(ISBLANK('ENTR3-Field'!AS203),$L$2027&lt;&gt;"M"),"",'ENTR3-Field'!AS203)</f>
        <v/>
      </c>
      <c r="L2027" s="316" t="str">
        <f>IF(ISBLANK('ENTR3-Field'!AT203),"",'ENTR3-Field'!AT203)</f>
        <v/>
      </c>
      <c r="M2027" s="317" t="str">
        <f t="shared" si="32"/>
        <v>OK</v>
      </c>
      <c r="N2027" s="342"/>
    </row>
    <row r="2028" spans="1:14" x14ac:dyDescent="0.2">
      <c r="A2028" s="316" t="s">
        <v>389</v>
      </c>
      <c r="B2028" s="316" t="s">
        <v>5426</v>
      </c>
      <c r="C2028" s="316" t="s">
        <v>215</v>
      </c>
      <c r="D2028" s="318" t="s">
        <v>5427</v>
      </c>
      <c r="E2028" s="321" t="s">
        <v>184</v>
      </c>
      <c r="F2028" s="316" t="s">
        <v>215</v>
      </c>
      <c r="G2028" s="318" t="s">
        <v>5428</v>
      </c>
      <c r="H2028" s="316" t="str">
        <f>IF(OR(AND('ENTR3-Field'!AS86="",'ENTR3-Field'!AT86=""),AND('ENTR3-Field'!AS145="",'ENTR3-Field'!AT145=""),AND('ENTR3-Field'!AT86="K",'ENTR3-Field'!AT145="K"),OR('ENTR3-Field'!AT86="O",'ENTR3-Field'!AT145="O")),"",SUM('ENTR3-Field'!AS86,'ENTR3-Field'!AS145))</f>
        <v/>
      </c>
      <c r="I2028" s="316" t="str">
        <f>IF(AND(OR(AND('ENTR3-Field'!AT86="O",'ENTR3-Field'!AT145="O"),AND('ENTR3-Field'!AT86="K",'ENTR3-Field'!AT145="K")),SUM('ENTR3-Field'!AS86,'ENTR3-Field'!AS145)=0,ISNUMBER('ENTR3-Field'!AS204)),"",IF(OR('ENTR3-Field'!AT86="O",'ENTR3-Field'!AT145="O"),"O",IF(AND('ENTR3-Field'!AT86='ENTR3-Field'!AT145,OR('ENTR3-Field'!AT86="K",'ENTR3-Field'!AT86="W",'ENTR3-Field'!AT86="M")), UPPER('ENTR3-Field'!AT86),"")))</f>
        <v/>
      </c>
      <c r="J2028" s="321" t="s">
        <v>184</v>
      </c>
      <c r="K2028" s="322" t="str">
        <f>IF(AND(ISBLANK('ENTR3-Field'!AS204),$L$2028&lt;&gt;"M"),"",'ENTR3-Field'!AS204)</f>
        <v/>
      </c>
      <c r="L2028" s="316" t="str">
        <f>IF(ISBLANK('ENTR3-Field'!AT204),"",'ENTR3-Field'!AT204)</f>
        <v/>
      </c>
      <c r="M2028" s="317" t="str">
        <f t="shared" si="32"/>
        <v>OK</v>
      </c>
      <c r="N2028" s="342"/>
    </row>
    <row r="2029" spans="1:14" x14ac:dyDescent="0.2">
      <c r="A2029" s="316" t="s">
        <v>389</v>
      </c>
      <c r="B2029" s="316" t="s">
        <v>5429</v>
      </c>
      <c r="C2029" s="316" t="s">
        <v>215</v>
      </c>
      <c r="D2029" s="318" t="s">
        <v>5430</v>
      </c>
      <c r="E2029" s="321" t="s">
        <v>184</v>
      </c>
      <c r="F2029" s="316" t="s">
        <v>215</v>
      </c>
      <c r="G2029" s="318" t="s">
        <v>5431</v>
      </c>
      <c r="H2029" s="316" t="str">
        <f>IF(OR(AND('ENTR3-Field'!AS87="",'ENTR3-Field'!AT87=""),AND('ENTR3-Field'!AS146="",'ENTR3-Field'!AT146=""),AND('ENTR3-Field'!AT87="K",'ENTR3-Field'!AT146="K"),OR('ENTR3-Field'!AT87="O",'ENTR3-Field'!AT146="O")),"",SUM('ENTR3-Field'!AS87,'ENTR3-Field'!AS146))</f>
        <v/>
      </c>
      <c r="I2029" s="316" t="str">
        <f>IF(AND(OR(AND('ENTR3-Field'!AT87="O",'ENTR3-Field'!AT146="O"),AND('ENTR3-Field'!AT87="K",'ENTR3-Field'!AT146="K")),SUM('ENTR3-Field'!AS87,'ENTR3-Field'!AS146)=0,ISNUMBER('ENTR3-Field'!AS205)),"",IF(OR('ENTR3-Field'!AT87="O",'ENTR3-Field'!AT146="O"),"O",IF(AND('ENTR3-Field'!AT87='ENTR3-Field'!AT146,OR('ENTR3-Field'!AT87="K",'ENTR3-Field'!AT87="W",'ENTR3-Field'!AT87="M")), UPPER('ENTR3-Field'!AT87),"")))</f>
        <v/>
      </c>
      <c r="J2029" s="321" t="s">
        <v>184</v>
      </c>
      <c r="K2029" s="322" t="str">
        <f>IF(AND(ISBLANK('ENTR3-Field'!AS205),$L$2029&lt;&gt;"M"),"",'ENTR3-Field'!AS205)</f>
        <v/>
      </c>
      <c r="L2029" s="316" t="str">
        <f>IF(ISBLANK('ENTR3-Field'!AT205),"",'ENTR3-Field'!AT205)</f>
        <v/>
      </c>
      <c r="M2029" s="317" t="str">
        <f t="shared" si="32"/>
        <v>OK</v>
      </c>
      <c r="N2029" s="342"/>
    </row>
    <row r="2030" spans="1:14" x14ac:dyDescent="0.2">
      <c r="A2030" s="316" t="s">
        <v>389</v>
      </c>
      <c r="B2030" s="316" t="s">
        <v>5432</v>
      </c>
      <c r="C2030" s="316" t="s">
        <v>215</v>
      </c>
      <c r="D2030" s="318" t="s">
        <v>5433</v>
      </c>
      <c r="E2030" s="321" t="s">
        <v>184</v>
      </c>
      <c r="F2030" s="316" t="s">
        <v>215</v>
      </c>
      <c r="G2030" s="318" t="s">
        <v>5434</v>
      </c>
      <c r="H2030" s="316" t="str">
        <f>IF(OR(AND('ENTR3-Field'!AS88="",'ENTR3-Field'!AT88=""),AND('ENTR3-Field'!AS147="",'ENTR3-Field'!AT147=""),AND('ENTR3-Field'!AT88="K",'ENTR3-Field'!AT147="K"),OR('ENTR3-Field'!AT88="O",'ENTR3-Field'!AT147="O")),"",SUM('ENTR3-Field'!AS88,'ENTR3-Field'!AS147))</f>
        <v/>
      </c>
      <c r="I2030" s="316" t="str">
        <f>IF(AND(OR(AND('ENTR3-Field'!AT88="O",'ENTR3-Field'!AT147="O"),AND('ENTR3-Field'!AT88="K",'ENTR3-Field'!AT147="K")),SUM('ENTR3-Field'!AS88,'ENTR3-Field'!AS147)=0,ISNUMBER('ENTR3-Field'!AS206)),"",IF(OR('ENTR3-Field'!AT88="O",'ENTR3-Field'!AT147="O"),"O",IF(AND('ENTR3-Field'!AT88='ENTR3-Field'!AT147,OR('ENTR3-Field'!AT88="K",'ENTR3-Field'!AT88="W",'ENTR3-Field'!AT88="M")), UPPER('ENTR3-Field'!AT88),"")))</f>
        <v/>
      </c>
      <c r="J2030" s="321" t="s">
        <v>184</v>
      </c>
      <c r="K2030" s="322" t="str">
        <f>IF(AND(ISBLANK('ENTR3-Field'!AS206),$L$2030&lt;&gt;"M"),"",'ENTR3-Field'!AS206)</f>
        <v/>
      </c>
      <c r="L2030" s="316" t="str">
        <f>IF(ISBLANK('ENTR3-Field'!AT206),"",'ENTR3-Field'!AT206)</f>
        <v/>
      </c>
      <c r="M2030" s="317" t="str">
        <f t="shared" si="32"/>
        <v>OK</v>
      </c>
      <c r="N2030" s="342"/>
    </row>
    <row r="2031" spans="1:14" ht="22.5" x14ac:dyDescent="0.2">
      <c r="A2031" s="316" t="s">
        <v>389</v>
      </c>
      <c r="B2031" s="316" t="s">
        <v>5435</v>
      </c>
      <c r="C2031" s="316" t="s">
        <v>215</v>
      </c>
      <c r="D2031" s="318" t="s">
        <v>5436</v>
      </c>
      <c r="E2031" s="321" t="s">
        <v>184</v>
      </c>
      <c r="F2031" s="316" t="s">
        <v>215</v>
      </c>
      <c r="G2031" s="318" t="s">
        <v>5437</v>
      </c>
      <c r="H2031" s="316" t="str">
        <f>IF(OR(SUMPRODUCT(--('ENTR3-Field'!AS209:'ENTR3-Field'!AS220=""),--('ENTR3-Field'!AT209:'ENTR3-Field'!AT220=""))&gt;0,COUNTIF('ENTR3-Field'!AT209:'ENTR3-Field'!AT220,"O")&gt;0, COUNTIF('ENTR3-Field'!AT209:'ENTR3-Field'!AT220,"K")=12),"",SUM('ENTR3-Field'!AS209:'ENTR3-Field'!AS220))</f>
        <v/>
      </c>
      <c r="I2031" s="316" t="str">
        <f xml:space="preserve"> IF(AND(OR(COUNTIF('ENTR3-Field'!AT209:'ENTR3-Field'!AT220,"O")=12,COUNTIF('ENTR3-Field'!AT209:'ENTR3-Field'!AT220,"K")=12),SUM('ENTR3-Field'!AS209:'ENTR3-Field'!AS220)=0,ISNUMBER('ENTR3-Field'!AS221)),"",IF(COUNTIF('ENTR3-Field'!AT209:'ENTR3-Field'!AT220,"O")&gt;0,"O", IF(AND(COUNTIF('ENTR3-Field'!AT209:'ENTR3-Field'!AT220,'ENTR3-Field'!AT209)=12,OR('ENTR3-Field'!AT209="K",'ENTR3-Field'!AT209="W",'ENTR3-Field'!AT209="M")),UPPER('ENTR3-Field'!AT209),"")))</f>
        <v/>
      </c>
      <c r="J2031" s="321" t="s">
        <v>184</v>
      </c>
      <c r="K2031" s="322" t="str">
        <f>IF(AND(ISBLANK('ENTR3-Field'!AS221),$L$2031&lt;&gt;"M"),"",'ENTR3-Field'!AS221)</f>
        <v/>
      </c>
      <c r="L2031" s="316" t="str">
        <f>IF(ISBLANK('ENTR3-Field'!AT221),"",'ENTR3-Field'!AT221)</f>
        <v/>
      </c>
      <c r="M2031" s="317" t="str">
        <f t="shared" si="32"/>
        <v>OK</v>
      </c>
      <c r="N2031" s="342"/>
    </row>
    <row r="2032" spans="1:14" ht="22.5" x14ac:dyDescent="0.2">
      <c r="A2032" s="316" t="s">
        <v>389</v>
      </c>
      <c r="B2032" s="316" t="s">
        <v>5438</v>
      </c>
      <c r="C2032" s="316" t="s">
        <v>215</v>
      </c>
      <c r="D2032" s="318" t="s">
        <v>5439</v>
      </c>
      <c r="E2032" s="321" t="s">
        <v>184</v>
      </c>
      <c r="F2032" s="316" t="s">
        <v>215</v>
      </c>
      <c r="G2032" s="318" t="s">
        <v>5440</v>
      </c>
      <c r="H2032" s="316" t="str">
        <f>IF(OR(SUMPRODUCT(--('ENTR3-Field'!AS223:'ENTR3-Field'!AS234=""),--('ENTR3-Field'!AT223:'ENTR3-Field'!AT234=""))&gt;0,COUNTIF('ENTR3-Field'!AT223:'ENTR3-Field'!AT234,"O")&gt;0, COUNTIF('ENTR3-Field'!AT223:'ENTR3-Field'!AT234,"K")=12),"",SUM('ENTR3-Field'!AS223:'ENTR3-Field'!AS234))</f>
        <v/>
      </c>
      <c r="I2032" s="316" t="str">
        <f xml:space="preserve"> IF(AND(OR(COUNTIF('ENTR3-Field'!AT223:'ENTR3-Field'!AT234,"O")=12,COUNTIF('ENTR3-Field'!AT223:'ENTR3-Field'!AT234,"K")=12),SUM('ENTR3-Field'!AS223:'ENTR3-Field'!AS234)=0,ISNUMBER('ENTR3-Field'!AS235)),"",IF(COUNTIF('ENTR3-Field'!AT223:'ENTR3-Field'!AT234,"O")&gt;0,"O", IF(AND(COUNTIF('ENTR3-Field'!AT223:'ENTR3-Field'!AT234,'ENTR3-Field'!AT223)=12,OR('ENTR3-Field'!AT223="K",'ENTR3-Field'!AT223="W",'ENTR3-Field'!AT223="M")),UPPER('ENTR3-Field'!AT223),"")))</f>
        <v/>
      </c>
      <c r="J2032" s="321" t="s">
        <v>184</v>
      </c>
      <c r="K2032" s="322" t="str">
        <f>IF(AND(ISBLANK('ENTR3-Field'!AS235),$L$2032&lt;&gt;"M"),"",'ENTR3-Field'!AS235)</f>
        <v/>
      </c>
      <c r="L2032" s="316" t="str">
        <f>IF(ISBLANK('ENTR3-Field'!AT235),"",'ENTR3-Field'!AT235)</f>
        <v/>
      </c>
      <c r="M2032" s="317" t="str">
        <f t="shared" si="32"/>
        <v>OK</v>
      </c>
      <c r="N2032" s="342"/>
    </row>
    <row r="2033" spans="1:14" ht="22.5" x14ac:dyDescent="0.2">
      <c r="A2033" s="316" t="s">
        <v>389</v>
      </c>
      <c r="B2033" s="316" t="s">
        <v>5441</v>
      </c>
      <c r="C2033" s="316" t="s">
        <v>215</v>
      </c>
      <c r="D2033" s="318" t="s">
        <v>5442</v>
      </c>
      <c r="E2033" s="321" t="s">
        <v>184</v>
      </c>
      <c r="F2033" s="316" t="s">
        <v>215</v>
      </c>
      <c r="G2033" s="318" t="s">
        <v>5443</v>
      </c>
      <c r="H2033" s="316" t="str">
        <f>IF(OR(AND('ENTR3-Field'!AS209="",'ENTR3-Field'!AT209=""),AND('ENTR3-Field'!AS223="",'ENTR3-Field'!AT223=""),AND('ENTR3-Field'!AT209="K",'ENTR3-Field'!AT223="K"),OR('ENTR3-Field'!AT209="O",'ENTR3-Field'!AT223="O")),"",SUM('ENTR3-Field'!AS209,'ENTR3-Field'!AS223))</f>
        <v/>
      </c>
      <c r="I2033" s="316" t="str">
        <f>IF(AND(OR(AND('ENTR3-Field'!AT209="O",'ENTR3-Field'!AT223="O"),AND('ENTR3-Field'!AT209="K",'ENTR3-Field'!AT223="K")),SUM('ENTR3-Field'!AS209,'ENTR3-Field'!AS223)=0,ISNUMBER('ENTR3-Field'!AS237)),"",IF(OR('ENTR3-Field'!AT209="O",'ENTR3-Field'!AT223="O"),"O",IF(AND('ENTR3-Field'!AT209='ENTR3-Field'!AT223,OR('ENTR3-Field'!AT209="K",'ENTR3-Field'!AT209="W",'ENTR3-Field'!AT209="M")), UPPER('ENTR3-Field'!AT209),"")))</f>
        <v/>
      </c>
      <c r="J2033" s="321" t="s">
        <v>184</v>
      </c>
      <c r="K2033" s="322" t="str">
        <f>IF(AND(ISBLANK('ENTR3-Field'!AS237),$L$2033&lt;&gt;"M"),"",'ENTR3-Field'!AS237)</f>
        <v/>
      </c>
      <c r="L2033" s="316" t="str">
        <f>IF(ISBLANK('ENTR3-Field'!AT237),"",'ENTR3-Field'!AT237)</f>
        <v/>
      </c>
      <c r="M2033" s="317" t="str">
        <f t="shared" si="32"/>
        <v>OK</v>
      </c>
      <c r="N2033" s="342"/>
    </row>
    <row r="2034" spans="1:14" ht="22.5" x14ac:dyDescent="0.2">
      <c r="A2034" s="316" t="s">
        <v>389</v>
      </c>
      <c r="B2034" s="316" t="s">
        <v>5444</v>
      </c>
      <c r="C2034" s="316" t="s">
        <v>215</v>
      </c>
      <c r="D2034" s="318" t="s">
        <v>5445</v>
      </c>
      <c r="E2034" s="321" t="s">
        <v>184</v>
      </c>
      <c r="F2034" s="316" t="s">
        <v>215</v>
      </c>
      <c r="G2034" s="318" t="s">
        <v>5446</v>
      </c>
      <c r="H2034" s="316" t="str">
        <f>IF(OR(AND('ENTR3-Field'!AS210="",'ENTR3-Field'!AT210=""),AND('ENTR3-Field'!AS224="",'ENTR3-Field'!AT224=""),AND('ENTR3-Field'!AT210="K",'ENTR3-Field'!AT224="K"),OR('ENTR3-Field'!AT210="O",'ENTR3-Field'!AT224="O")),"",SUM('ENTR3-Field'!AS210,'ENTR3-Field'!AS224))</f>
        <v/>
      </c>
      <c r="I2034" s="316" t="str">
        <f>IF(AND(OR(AND('ENTR3-Field'!AT210="O",'ENTR3-Field'!AT224="O"),AND('ENTR3-Field'!AT210="K",'ENTR3-Field'!AT224="K")),SUM('ENTR3-Field'!AS210,'ENTR3-Field'!AS224)=0,ISNUMBER('ENTR3-Field'!AS238)),"",IF(OR('ENTR3-Field'!AT210="O",'ENTR3-Field'!AT224="O"),"O",IF(AND('ENTR3-Field'!AT210='ENTR3-Field'!AT224,OR('ENTR3-Field'!AT210="K",'ENTR3-Field'!AT210="W",'ENTR3-Field'!AT210="M")), UPPER('ENTR3-Field'!AT210),"")))</f>
        <v/>
      </c>
      <c r="J2034" s="321" t="s">
        <v>184</v>
      </c>
      <c r="K2034" s="322" t="str">
        <f>IF(AND(ISBLANK('ENTR3-Field'!AS238),$L$2034&lt;&gt;"M"),"",'ENTR3-Field'!AS238)</f>
        <v/>
      </c>
      <c r="L2034" s="316" t="str">
        <f>IF(ISBLANK('ENTR3-Field'!AT238),"",'ENTR3-Field'!AT238)</f>
        <v/>
      </c>
      <c r="M2034" s="317" t="str">
        <f t="shared" si="32"/>
        <v>OK</v>
      </c>
      <c r="N2034" s="342"/>
    </row>
    <row r="2035" spans="1:14" ht="22.5" x14ac:dyDescent="0.2">
      <c r="A2035" s="316" t="s">
        <v>389</v>
      </c>
      <c r="B2035" s="316" t="s">
        <v>5447</v>
      </c>
      <c r="C2035" s="316" t="s">
        <v>215</v>
      </c>
      <c r="D2035" s="318" t="s">
        <v>5448</v>
      </c>
      <c r="E2035" s="321" t="s">
        <v>184</v>
      </c>
      <c r="F2035" s="316" t="s">
        <v>215</v>
      </c>
      <c r="G2035" s="318" t="s">
        <v>5449</v>
      </c>
      <c r="H2035" s="316" t="str">
        <f>IF(OR(AND('ENTR3-Field'!AS211="",'ENTR3-Field'!AT211=""),AND('ENTR3-Field'!AS225="",'ENTR3-Field'!AT225=""),AND('ENTR3-Field'!AT211="K",'ENTR3-Field'!AT225="K"),OR('ENTR3-Field'!AT211="O",'ENTR3-Field'!AT225="O")),"",SUM('ENTR3-Field'!AS211,'ENTR3-Field'!AS225))</f>
        <v/>
      </c>
      <c r="I2035" s="316" t="str">
        <f>IF(AND(OR(AND('ENTR3-Field'!AT211="O",'ENTR3-Field'!AT225="O"),AND('ENTR3-Field'!AT211="K",'ENTR3-Field'!AT225="K")),SUM('ENTR3-Field'!AS211,'ENTR3-Field'!AS225)=0,ISNUMBER('ENTR3-Field'!AS239)),"",IF(OR('ENTR3-Field'!AT211="O",'ENTR3-Field'!AT225="O"),"O",IF(AND('ENTR3-Field'!AT211='ENTR3-Field'!AT225,OR('ENTR3-Field'!AT211="K",'ENTR3-Field'!AT211="W",'ENTR3-Field'!AT211="M")), UPPER('ENTR3-Field'!AT211),"")))</f>
        <v/>
      </c>
      <c r="J2035" s="321" t="s">
        <v>184</v>
      </c>
      <c r="K2035" s="322" t="str">
        <f>IF(AND(ISBLANK('ENTR3-Field'!AS239),$L$2035&lt;&gt;"M"),"",'ENTR3-Field'!AS239)</f>
        <v/>
      </c>
      <c r="L2035" s="316" t="str">
        <f>IF(ISBLANK('ENTR3-Field'!AT239),"",'ENTR3-Field'!AT239)</f>
        <v/>
      </c>
      <c r="M2035" s="317" t="str">
        <f t="shared" si="32"/>
        <v>OK</v>
      </c>
      <c r="N2035" s="342"/>
    </row>
    <row r="2036" spans="1:14" ht="22.5" x14ac:dyDescent="0.2">
      <c r="A2036" s="316" t="s">
        <v>389</v>
      </c>
      <c r="B2036" s="316" t="s">
        <v>5450</v>
      </c>
      <c r="C2036" s="316" t="s">
        <v>215</v>
      </c>
      <c r="D2036" s="318" t="s">
        <v>5451</v>
      </c>
      <c r="E2036" s="321" t="s">
        <v>184</v>
      </c>
      <c r="F2036" s="316" t="s">
        <v>215</v>
      </c>
      <c r="G2036" s="318" t="s">
        <v>5452</v>
      </c>
      <c r="H2036" s="316" t="str">
        <f>IF(OR(AND('ENTR3-Field'!AS212="",'ENTR3-Field'!AT212=""),AND('ENTR3-Field'!AS226="",'ENTR3-Field'!AT226=""),AND('ENTR3-Field'!AT212="K",'ENTR3-Field'!AT226="K"),OR('ENTR3-Field'!AT212="O",'ENTR3-Field'!AT226="O")),"",SUM('ENTR3-Field'!AS212,'ENTR3-Field'!AS226))</f>
        <v/>
      </c>
      <c r="I2036" s="316" t="str">
        <f>IF(AND(OR(AND('ENTR3-Field'!AT212="O",'ENTR3-Field'!AT226="O"),AND('ENTR3-Field'!AT212="K",'ENTR3-Field'!AT226="K")),SUM('ENTR3-Field'!AS212,'ENTR3-Field'!AS226)=0,ISNUMBER('ENTR3-Field'!AS240)),"",IF(OR('ENTR3-Field'!AT212="O",'ENTR3-Field'!AT226="O"),"O",IF(AND('ENTR3-Field'!AT212='ENTR3-Field'!AT226,OR('ENTR3-Field'!AT212="K",'ENTR3-Field'!AT212="W",'ENTR3-Field'!AT212="M")), UPPER('ENTR3-Field'!AT212),"")))</f>
        <v/>
      </c>
      <c r="J2036" s="321" t="s">
        <v>184</v>
      </c>
      <c r="K2036" s="322" t="str">
        <f>IF(AND(ISBLANK('ENTR3-Field'!AS240),$L$2036&lt;&gt;"M"),"",'ENTR3-Field'!AS240)</f>
        <v/>
      </c>
      <c r="L2036" s="316" t="str">
        <f>IF(ISBLANK('ENTR3-Field'!AT240),"",'ENTR3-Field'!AT240)</f>
        <v/>
      </c>
      <c r="M2036" s="317" t="str">
        <f t="shared" si="32"/>
        <v>OK</v>
      </c>
      <c r="N2036" s="342"/>
    </row>
    <row r="2037" spans="1:14" ht="22.5" x14ac:dyDescent="0.2">
      <c r="A2037" s="316" t="s">
        <v>389</v>
      </c>
      <c r="B2037" s="316" t="s">
        <v>5453</v>
      </c>
      <c r="C2037" s="316" t="s">
        <v>215</v>
      </c>
      <c r="D2037" s="318" t="s">
        <v>5454</v>
      </c>
      <c r="E2037" s="321" t="s">
        <v>184</v>
      </c>
      <c r="F2037" s="316" t="s">
        <v>215</v>
      </c>
      <c r="G2037" s="318" t="s">
        <v>5455</v>
      </c>
      <c r="H2037" s="316" t="str">
        <f>IF(OR(AND('ENTR3-Field'!AS213="",'ENTR3-Field'!AT213=""),AND('ENTR3-Field'!AS227="",'ENTR3-Field'!AT227=""),AND('ENTR3-Field'!AT213="K",'ENTR3-Field'!AT227="K"),OR('ENTR3-Field'!AT213="O",'ENTR3-Field'!AT227="O")),"",SUM('ENTR3-Field'!AS213,'ENTR3-Field'!AS227))</f>
        <v/>
      </c>
      <c r="I2037" s="316" t="str">
        <f>IF(AND(OR(AND('ENTR3-Field'!AT213="O",'ENTR3-Field'!AT227="O"),AND('ENTR3-Field'!AT213="K",'ENTR3-Field'!AT227="K")),SUM('ENTR3-Field'!AS213,'ENTR3-Field'!AS227)=0,ISNUMBER('ENTR3-Field'!AS241)),"",IF(OR('ENTR3-Field'!AT213="O",'ENTR3-Field'!AT227="O"),"O",IF(AND('ENTR3-Field'!AT213='ENTR3-Field'!AT227,OR('ENTR3-Field'!AT213="K",'ENTR3-Field'!AT213="W",'ENTR3-Field'!AT213="M")), UPPER('ENTR3-Field'!AT213),"")))</f>
        <v/>
      </c>
      <c r="J2037" s="321" t="s">
        <v>184</v>
      </c>
      <c r="K2037" s="322" t="str">
        <f>IF(AND(ISBLANK('ENTR3-Field'!AS241),$L$2037&lt;&gt;"M"),"",'ENTR3-Field'!AS241)</f>
        <v/>
      </c>
      <c r="L2037" s="316" t="str">
        <f>IF(ISBLANK('ENTR3-Field'!AT241),"",'ENTR3-Field'!AT241)</f>
        <v/>
      </c>
      <c r="M2037" s="317" t="str">
        <f t="shared" si="32"/>
        <v>OK</v>
      </c>
      <c r="N2037" s="342"/>
    </row>
    <row r="2038" spans="1:14" ht="22.5" x14ac:dyDescent="0.2">
      <c r="A2038" s="316" t="s">
        <v>389</v>
      </c>
      <c r="B2038" s="316" t="s">
        <v>5456</v>
      </c>
      <c r="C2038" s="316" t="s">
        <v>215</v>
      </c>
      <c r="D2038" s="318" t="s">
        <v>5457</v>
      </c>
      <c r="E2038" s="321" t="s">
        <v>184</v>
      </c>
      <c r="F2038" s="316" t="s">
        <v>215</v>
      </c>
      <c r="G2038" s="318" t="s">
        <v>5458</v>
      </c>
      <c r="H2038" s="316" t="str">
        <f>IF(OR(AND('ENTR3-Field'!AS214="",'ENTR3-Field'!AT214=""),AND('ENTR3-Field'!AS228="",'ENTR3-Field'!AT228=""),AND('ENTR3-Field'!AT214="K",'ENTR3-Field'!AT228="K"),OR('ENTR3-Field'!AT214="O",'ENTR3-Field'!AT228="O")),"",SUM('ENTR3-Field'!AS214,'ENTR3-Field'!AS228))</f>
        <v/>
      </c>
      <c r="I2038" s="316" t="str">
        <f>IF(AND(OR(AND('ENTR3-Field'!AT214="O",'ENTR3-Field'!AT228="O"),AND('ENTR3-Field'!AT214="K",'ENTR3-Field'!AT228="K")),SUM('ENTR3-Field'!AS214,'ENTR3-Field'!AS228)=0,ISNUMBER('ENTR3-Field'!AS242)),"",IF(OR('ENTR3-Field'!AT214="O",'ENTR3-Field'!AT228="O"),"O",IF(AND('ENTR3-Field'!AT214='ENTR3-Field'!AT228,OR('ENTR3-Field'!AT214="K",'ENTR3-Field'!AT214="W",'ENTR3-Field'!AT214="M")), UPPER('ENTR3-Field'!AT214),"")))</f>
        <v/>
      </c>
      <c r="J2038" s="321" t="s">
        <v>184</v>
      </c>
      <c r="K2038" s="322" t="str">
        <f>IF(AND(ISBLANK('ENTR3-Field'!AS242),$L$2038&lt;&gt;"M"),"",'ENTR3-Field'!AS242)</f>
        <v/>
      </c>
      <c r="L2038" s="316" t="str">
        <f>IF(ISBLANK('ENTR3-Field'!AT242),"",'ENTR3-Field'!AT242)</f>
        <v/>
      </c>
      <c r="M2038" s="317" t="str">
        <f t="shared" si="32"/>
        <v>OK</v>
      </c>
      <c r="N2038" s="342"/>
    </row>
    <row r="2039" spans="1:14" ht="22.5" x14ac:dyDescent="0.2">
      <c r="A2039" s="316" t="s">
        <v>389</v>
      </c>
      <c r="B2039" s="316" t="s">
        <v>5459</v>
      </c>
      <c r="C2039" s="316" t="s">
        <v>215</v>
      </c>
      <c r="D2039" s="318" t="s">
        <v>5460</v>
      </c>
      <c r="E2039" s="321" t="s">
        <v>184</v>
      </c>
      <c r="F2039" s="316" t="s">
        <v>215</v>
      </c>
      <c r="G2039" s="318" t="s">
        <v>5461</v>
      </c>
      <c r="H2039" s="316" t="str">
        <f>IF(OR(AND('ENTR3-Field'!AS215="",'ENTR3-Field'!AT215=""),AND('ENTR3-Field'!AS229="",'ENTR3-Field'!AT229=""),AND('ENTR3-Field'!AT215="K",'ENTR3-Field'!AT229="K"),OR('ENTR3-Field'!AT215="O",'ENTR3-Field'!AT229="O")),"",SUM('ENTR3-Field'!AS215,'ENTR3-Field'!AS229))</f>
        <v/>
      </c>
      <c r="I2039" s="316" t="str">
        <f>IF(AND(OR(AND('ENTR3-Field'!AT215="O",'ENTR3-Field'!AT229="O"),AND('ENTR3-Field'!AT215="K",'ENTR3-Field'!AT229="K")),SUM('ENTR3-Field'!AS215,'ENTR3-Field'!AS229)=0,ISNUMBER('ENTR3-Field'!AS243)),"",IF(OR('ENTR3-Field'!AT215="O",'ENTR3-Field'!AT229="O"),"O",IF(AND('ENTR3-Field'!AT215='ENTR3-Field'!AT229,OR('ENTR3-Field'!AT215="K",'ENTR3-Field'!AT215="W",'ENTR3-Field'!AT215="M")), UPPER('ENTR3-Field'!AT215),"")))</f>
        <v/>
      </c>
      <c r="J2039" s="321" t="s">
        <v>184</v>
      </c>
      <c r="K2039" s="322" t="str">
        <f>IF(AND(ISBLANK('ENTR3-Field'!AS243),$L$2039&lt;&gt;"M"),"",'ENTR3-Field'!AS243)</f>
        <v/>
      </c>
      <c r="L2039" s="316" t="str">
        <f>IF(ISBLANK('ENTR3-Field'!AT243),"",'ENTR3-Field'!AT243)</f>
        <v/>
      </c>
      <c r="M2039" s="317" t="str">
        <f t="shared" si="32"/>
        <v>OK</v>
      </c>
      <c r="N2039" s="342"/>
    </row>
    <row r="2040" spans="1:14" ht="22.5" x14ac:dyDescent="0.2">
      <c r="A2040" s="316" t="s">
        <v>389</v>
      </c>
      <c r="B2040" s="316" t="s">
        <v>5462</v>
      </c>
      <c r="C2040" s="316" t="s">
        <v>215</v>
      </c>
      <c r="D2040" s="318" t="s">
        <v>5463</v>
      </c>
      <c r="E2040" s="321" t="s">
        <v>184</v>
      </c>
      <c r="F2040" s="316" t="s">
        <v>215</v>
      </c>
      <c r="G2040" s="318" t="s">
        <v>5464</v>
      </c>
      <c r="H2040" s="316" t="str">
        <f>IF(OR(AND('ENTR3-Field'!AS216="",'ENTR3-Field'!AT216=""),AND('ENTR3-Field'!AS230="",'ENTR3-Field'!AT230=""),AND('ENTR3-Field'!AT216="K",'ENTR3-Field'!AT230="K"),OR('ENTR3-Field'!AT216="O",'ENTR3-Field'!AT230="O")),"",SUM('ENTR3-Field'!AS216,'ENTR3-Field'!AS230))</f>
        <v/>
      </c>
      <c r="I2040" s="316" t="str">
        <f>IF(AND(OR(AND('ENTR3-Field'!AT216="O",'ENTR3-Field'!AT230="O"),AND('ENTR3-Field'!AT216="K",'ENTR3-Field'!AT230="K")),SUM('ENTR3-Field'!AS216,'ENTR3-Field'!AS230)=0,ISNUMBER('ENTR3-Field'!AS244)),"",IF(OR('ENTR3-Field'!AT216="O",'ENTR3-Field'!AT230="O"),"O",IF(AND('ENTR3-Field'!AT216='ENTR3-Field'!AT230,OR('ENTR3-Field'!AT216="K",'ENTR3-Field'!AT216="W",'ENTR3-Field'!AT216="M")), UPPER('ENTR3-Field'!AT216),"")))</f>
        <v/>
      </c>
      <c r="J2040" s="321" t="s">
        <v>184</v>
      </c>
      <c r="K2040" s="322" t="str">
        <f>IF(AND(ISBLANK('ENTR3-Field'!AS244),$L$2040&lt;&gt;"M"),"",'ENTR3-Field'!AS244)</f>
        <v/>
      </c>
      <c r="L2040" s="316" t="str">
        <f>IF(ISBLANK('ENTR3-Field'!AT244),"",'ENTR3-Field'!AT244)</f>
        <v/>
      </c>
      <c r="M2040" s="317" t="str">
        <f t="shared" si="32"/>
        <v>OK</v>
      </c>
      <c r="N2040" s="342"/>
    </row>
    <row r="2041" spans="1:14" ht="22.5" x14ac:dyDescent="0.2">
      <c r="A2041" s="316" t="s">
        <v>389</v>
      </c>
      <c r="B2041" s="316" t="s">
        <v>5465</v>
      </c>
      <c r="C2041" s="316" t="s">
        <v>215</v>
      </c>
      <c r="D2041" s="318" t="s">
        <v>5466</v>
      </c>
      <c r="E2041" s="321" t="s">
        <v>184</v>
      </c>
      <c r="F2041" s="316" t="s">
        <v>215</v>
      </c>
      <c r="G2041" s="318" t="s">
        <v>5467</v>
      </c>
      <c r="H2041" s="316" t="str">
        <f>IF(OR(AND('ENTR3-Field'!AS217="",'ENTR3-Field'!AT217=""),AND('ENTR3-Field'!AS231="",'ENTR3-Field'!AT231=""),AND('ENTR3-Field'!AT217="K",'ENTR3-Field'!AT231="K"),OR('ENTR3-Field'!AT217="O",'ENTR3-Field'!AT231="O")),"",SUM('ENTR3-Field'!AS217,'ENTR3-Field'!AS231))</f>
        <v/>
      </c>
      <c r="I2041" s="316" t="str">
        <f>IF(AND(OR(AND('ENTR3-Field'!AT217="O",'ENTR3-Field'!AT231="O"),AND('ENTR3-Field'!AT217="K",'ENTR3-Field'!AT231="K")),SUM('ENTR3-Field'!AS217,'ENTR3-Field'!AS231)=0,ISNUMBER('ENTR3-Field'!AS245)),"",IF(OR('ENTR3-Field'!AT217="O",'ENTR3-Field'!AT231="O"),"O",IF(AND('ENTR3-Field'!AT217='ENTR3-Field'!AT231,OR('ENTR3-Field'!AT217="K",'ENTR3-Field'!AT217="W",'ENTR3-Field'!AT217="M")), UPPER('ENTR3-Field'!AT217),"")))</f>
        <v/>
      </c>
      <c r="J2041" s="321" t="s">
        <v>184</v>
      </c>
      <c r="K2041" s="322" t="str">
        <f>IF(AND(ISBLANK('ENTR3-Field'!AS245),$L$2041&lt;&gt;"M"),"",'ENTR3-Field'!AS245)</f>
        <v/>
      </c>
      <c r="L2041" s="316" t="str">
        <f>IF(ISBLANK('ENTR3-Field'!AT245),"",'ENTR3-Field'!AT245)</f>
        <v/>
      </c>
      <c r="M2041" s="317" t="str">
        <f t="shared" si="32"/>
        <v>OK</v>
      </c>
      <c r="N2041" s="342"/>
    </row>
    <row r="2042" spans="1:14" ht="22.5" x14ac:dyDescent="0.2">
      <c r="A2042" s="316" t="s">
        <v>389</v>
      </c>
      <c r="B2042" s="316" t="s">
        <v>5468</v>
      </c>
      <c r="C2042" s="316" t="s">
        <v>215</v>
      </c>
      <c r="D2042" s="318" t="s">
        <v>5469</v>
      </c>
      <c r="E2042" s="321" t="s">
        <v>184</v>
      </c>
      <c r="F2042" s="316" t="s">
        <v>215</v>
      </c>
      <c r="G2042" s="318" t="s">
        <v>5470</v>
      </c>
      <c r="H2042" s="316" t="str">
        <f>IF(OR(AND('ENTR3-Field'!AS218="",'ENTR3-Field'!AT218=""),AND('ENTR3-Field'!AS232="",'ENTR3-Field'!AT232=""),AND('ENTR3-Field'!AT218="K",'ENTR3-Field'!AT232="K"),OR('ENTR3-Field'!AT218="O",'ENTR3-Field'!AT232="O")),"",SUM('ENTR3-Field'!AS218,'ENTR3-Field'!AS232))</f>
        <v/>
      </c>
      <c r="I2042" s="316" t="str">
        <f>IF(AND(OR(AND('ENTR3-Field'!AT218="O",'ENTR3-Field'!AT232="O"),AND('ENTR3-Field'!AT218="K",'ENTR3-Field'!AT232="K")),SUM('ENTR3-Field'!AS218,'ENTR3-Field'!AS232)=0,ISNUMBER('ENTR3-Field'!AS246)),"",IF(OR('ENTR3-Field'!AT218="O",'ENTR3-Field'!AT232="O"),"O",IF(AND('ENTR3-Field'!AT218='ENTR3-Field'!AT232,OR('ENTR3-Field'!AT218="K",'ENTR3-Field'!AT218="W",'ENTR3-Field'!AT218="M")), UPPER('ENTR3-Field'!AT218),"")))</f>
        <v/>
      </c>
      <c r="J2042" s="321" t="s">
        <v>184</v>
      </c>
      <c r="K2042" s="322" t="str">
        <f>IF(AND(ISBLANK('ENTR3-Field'!AS246),$L$2042&lt;&gt;"M"),"",'ENTR3-Field'!AS246)</f>
        <v/>
      </c>
      <c r="L2042" s="316" t="str">
        <f>IF(ISBLANK('ENTR3-Field'!AT246),"",'ENTR3-Field'!AT246)</f>
        <v/>
      </c>
      <c r="M2042" s="317" t="str">
        <f t="shared" si="32"/>
        <v>OK</v>
      </c>
      <c r="N2042" s="342"/>
    </row>
    <row r="2043" spans="1:14" ht="22.5" x14ac:dyDescent="0.2">
      <c r="A2043" s="316" t="s">
        <v>389</v>
      </c>
      <c r="B2043" s="316" t="s">
        <v>5471</v>
      </c>
      <c r="C2043" s="316" t="s">
        <v>215</v>
      </c>
      <c r="D2043" s="318" t="s">
        <v>5472</v>
      </c>
      <c r="E2043" s="321" t="s">
        <v>184</v>
      </c>
      <c r="F2043" s="316" t="s">
        <v>215</v>
      </c>
      <c r="G2043" s="318" t="s">
        <v>5473</v>
      </c>
      <c r="H2043" s="316" t="str">
        <f>IF(OR(AND('ENTR3-Field'!AS219="",'ENTR3-Field'!AT219=""),AND('ENTR3-Field'!AS233="",'ENTR3-Field'!AT233=""),AND('ENTR3-Field'!AT219="K",'ENTR3-Field'!AT233="K"),OR('ENTR3-Field'!AT219="O",'ENTR3-Field'!AT233="O")),"",SUM('ENTR3-Field'!AS219,'ENTR3-Field'!AS233))</f>
        <v/>
      </c>
      <c r="I2043" s="316" t="str">
        <f>IF(AND(OR(AND('ENTR3-Field'!AT219="O",'ENTR3-Field'!AT233="O"),AND('ENTR3-Field'!AT219="K",'ENTR3-Field'!AT233="K")),SUM('ENTR3-Field'!AS219,'ENTR3-Field'!AS233)=0,ISNUMBER('ENTR3-Field'!AS247)),"",IF(OR('ENTR3-Field'!AT219="O",'ENTR3-Field'!AT233="O"),"O",IF(AND('ENTR3-Field'!AT219='ENTR3-Field'!AT233,OR('ENTR3-Field'!AT219="K",'ENTR3-Field'!AT219="W",'ENTR3-Field'!AT219="M")), UPPER('ENTR3-Field'!AT219),"")))</f>
        <v/>
      </c>
      <c r="J2043" s="321" t="s">
        <v>184</v>
      </c>
      <c r="K2043" s="322" t="str">
        <f>IF(AND(ISBLANK('ENTR3-Field'!AS247),$L$2043&lt;&gt;"M"),"",'ENTR3-Field'!AS247)</f>
        <v/>
      </c>
      <c r="L2043" s="316" t="str">
        <f>IF(ISBLANK('ENTR3-Field'!AT247),"",'ENTR3-Field'!AT247)</f>
        <v/>
      </c>
      <c r="M2043" s="317" t="str">
        <f t="shared" si="32"/>
        <v>OK</v>
      </c>
      <c r="N2043" s="342"/>
    </row>
    <row r="2044" spans="1:14" ht="22.5" x14ac:dyDescent="0.2">
      <c r="A2044" s="316" t="s">
        <v>389</v>
      </c>
      <c r="B2044" s="316" t="s">
        <v>5474</v>
      </c>
      <c r="C2044" s="316" t="s">
        <v>215</v>
      </c>
      <c r="D2044" s="318" t="s">
        <v>5475</v>
      </c>
      <c r="E2044" s="321" t="s">
        <v>184</v>
      </c>
      <c r="F2044" s="316" t="s">
        <v>215</v>
      </c>
      <c r="G2044" s="318" t="s">
        <v>5476</v>
      </c>
      <c r="H2044" s="316" t="str">
        <f>IF(OR(AND('ENTR3-Field'!AS220="",'ENTR3-Field'!AT220=""),AND('ENTR3-Field'!AS234="",'ENTR3-Field'!AT234=""),AND('ENTR3-Field'!AT220="K",'ENTR3-Field'!AT234="K"),OR('ENTR3-Field'!AT220="O",'ENTR3-Field'!AT234="O")),"",SUM('ENTR3-Field'!AS220,'ENTR3-Field'!AS234))</f>
        <v/>
      </c>
      <c r="I2044" s="316" t="str">
        <f>IF(AND(OR(AND('ENTR3-Field'!AT220="O",'ENTR3-Field'!AT234="O"),AND('ENTR3-Field'!AT220="K",'ENTR3-Field'!AT234="K")),SUM('ENTR3-Field'!AS220,'ENTR3-Field'!AS234)=0,ISNUMBER('ENTR3-Field'!AS248)),"",IF(OR('ENTR3-Field'!AT220="O",'ENTR3-Field'!AT234="O"),"O",IF(AND('ENTR3-Field'!AT220='ENTR3-Field'!AT234,OR('ENTR3-Field'!AT220="K",'ENTR3-Field'!AT220="W",'ENTR3-Field'!AT220="M")), UPPER('ENTR3-Field'!AT220),"")))</f>
        <v/>
      </c>
      <c r="J2044" s="321" t="s">
        <v>184</v>
      </c>
      <c r="K2044" s="322" t="str">
        <f>IF(AND(ISBLANK('ENTR3-Field'!AS248),$L$2044&lt;&gt;"M"),"",'ENTR3-Field'!AS248)</f>
        <v/>
      </c>
      <c r="L2044" s="316" t="str">
        <f>IF(ISBLANK('ENTR3-Field'!AT248),"",'ENTR3-Field'!AT248)</f>
        <v/>
      </c>
      <c r="M2044" s="317" t="str">
        <f t="shared" si="32"/>
        <v>OK</v>
      </c>
      <c r="N2044" s="342"/>
    </row>
    <row r="2045" spans="1:14" ht="22.5" x14ac:dyDescent="0.2">
      <c r="A2045" s="316" t="s">
        <v>389</v>
      </c>
      <c r="B2045" s="316" t="s">
        <v>5477</v>
      </c>
      <c r="C2045" s="316" t="s">
        <v>215</v>
      </c>
      <c r="D2045" s="318" t="s">
        <v>5478</v>
      </c>
      <c r="E2045" s="321" t="s">
        <v>184</v>
      </c>
      <c r="F2045" s="316" t="s">
        <v>215</v>
      </c>
      <c r="G2045" s="318" t="s">
        <v>5479</v>
      </c>
      <c r="H2045" s="316" t="str">
        <f>IF(OR(AND('ENTR3-Field'!AS221="",'ENTR3-Field'!AT221=""),AND('ENTR3-Field'!AS235="",'ENTR3-Field'!AT235=""),AND('ENTR3-Field'!AT221="K",'ENTR3-Field'!AT235="K"),OR('ENTR3-Field'!AT221="O",'ENTR3-Field'!AT235="O")),"",SUM('ENTR3-Field'!AS221,'ENTR3-Field'!AS235))</f>
        <v/>
      </c>
      <c r="I2045" s="316" t="str">
        <f>IF(AND(OR(AND('ENTR3-Field'!AT221="O",'ENTR3-Field'!AT235="O"),AND('ENTR3-Field'!AT221="K",'ENTR3-Field'!AT235="K")),SUM('ENTR3-Field'!AS221,'ENTR3-Field'!AS235)=0,ISNUMBER('ENTR3-Field'!AS249)),"",IF(OR('ENTR3-Field'!AT221="O",'ENTR3-Field'!AT235="O"),"O",IF(AND('ENTR3-Field'!AT221='ENTR3-Field'!AT235,OR('ENTR3-Field'!AT221="K",'ENTR3-Field'!AT221="W",'ENTR3-Field'!AT221="M")), UPPER('ENTR3-Field'!AT221),"")))</f>
        <v/>
      </c>
      <c r="J2045" s="321" t="s">
        <v>184</v>
      </c>
      <c r="K2045" s="322" t="str">
        <f>IF(AND(ISBLANK('ENTR3-Field'!AS249),$L$2045&lt;&gt;"M"),"",'ENTR3-Field'!AS249)</f>
        <v/>
      </c>
      <c r="L2045" s="316" t="str">
        <f>IF(ISBLANK('ENTR3-Field'!AT249),"",'ENTR3-Field'!AT249)</f>
        <v/>
      </c>
      <c r="M2045" s="317" t="str">
        <f t="shared" si="32"/>
        <v>OK</v>
      </c>
      <c r="N2045" s="342"/>
    </row>
    <row r="2046" spans="1:14" x14ac:dyDescent="0.2">
      <c r="A2046" s="316" t="s">
        <v>389</v>
      </c>
      <c r="B2046" s="316" t="s">
        <v>5480</v>
      </c>
      <c r="C2046" s="316" t="s">
        <v>215</v>
      </c>
      <c r="D2046" s="318" t="s">
        <v>5481</v>
      </c>
      <c r="E2046" s="321" t="s">
        <v>184</v>
      </c>
      <c r="F2046" s="316" t="s">
        <v>215</v>
      </c>
      <c r="G2046" s="318" t="s">
        <v>1549</v>
      </c>
      <c r="H2046" s="316" t="str">
        <f>IF(OR(AND('ENTR3-Field'!AV31="",'ENTR3-Field'!AW31=""),AND('ENTR3-Field'!AV90="",'ENTR3-Field'!AW90=""),AND('ENTR3-Field'!AW31="K",'ENTR3-Field'!AW90="K"),OR('ENTR3-Field'!AW31="O",'ENTR3-Field'!AW90="O")),"",SUM('ENTR3-Field'!AV31,'ENTR3-Field'!AV90))</f>
        <v/>
      </c>
      <c r="I2046" s="316" t="str">
        <f>IF(AND(OR(AND('ENTR3-Field'!AW31="O",'ENTR3-Field'!AW90="O"),AND('ENTR3-Field'!AW31="K",'ENTR3-Field'!AW90="K")),SUM('ENTR3-Field'!AV31,'ENTR3-Field'!AV90)=0,ISNUMBER('ENTR3-Field'!AV149)),"",IF(OR('ENTR3-Field'!AW31="O",'ENTR3-Field'!AW90="O"),"O",IF(AND('ENTR3-Field'!AW31='ENTR3-Field'!AW90,OR('ENTR3-Field'!AW31="K",'ENTR3-Field'!AW31="W",'ENTR3-Field'!AW31="M")), UPPER('ENTR3-Field'!AW31),"")))</f>
        <v/>
      </c>
      <c r="J2046" s="321" t="s">
        <v>184</v>
      </c>
      <c r="K2046" s="322" t="str">
        <f>IF(AND(ISBLANK('ENTR3-Field'!AV149),$L$2046&lt;&gt;"M"),"",'ENTR3-Field'!AV149)</f>
        <v/>
      </c>
      <c r="L2046" s="316" t="str">
        <f>IF(ISBLANK('ENTR3-Field'!AW149),"",'ENTR3-Field'!AW149)</f>
        <v/>
      </c>
      <c r="M2046" s="317" t="str">
        <f t="shared" si="32"/>
        <v>OK</v>
      </c>
      <c r="N2046" s="342"/>
    </row>
    <row r="2047" spans="1:14" x14ac:dyDescent="0.2">
      <c r="A2047" s="316" t="s">
        <v>389</v>
      </c>
      <c r="B2047" s="316" t="s">
        <v>5482</v>
      </c>
      <c r="C2047" s="316" t="s">
        <v>215</v>
      </c>
      <c r="D2047" s="318" t="s">
        <v>5483</v>
      </c>
      <c r="E2047" s="321" t="s">
        <v>184</v>
      </c>
      <c r="F2047" s="316" t="s">
        <v>215</v>
      </c>
      <c r="G2047" s="318" t="s">
        <v>1552</v>
      </c>
      <c r="H2047" s="316" t="str">
        <f>IF(OR(AND('ENTR3-Field'!AV32="",'ENTR3-Field'!AW32=""),AND('ENTR3-Field'!AV91="",'ENTR3-Field'!AW91=""),AND('ENTR3-Field'!AW32="K",'ENTR3-Field'!AW91="K"),OR('ENTR3-Field'!AW32="O",'ENTR3-Field'!AW91="O")),"",SUM('ENTR3-Field'!AV32,'ENTR3-Field'!AV91))</f>
        <v/>
      </c>
      <c r="I2047" s="316" t="str">
        <f>IF(AND(OR(AND('ENTR3-Field'!AW32="O",'ENTR3-Field'!AW91="O"),AND('ENTR3-Field'!AW32="K",'ENTR3-Field'!AW91="K")),SUM('ENTR3-Field'!AV32,'ENTR3-Field'!AV91)=0,ISNUMBER('ENTR3-Field'!AV150)),"",IF(OR('ENTR3-Field'!AW32="O",'ENTR3-Field'!AW91="O"),"O",IF(AND('ENTR3-Field'!AW32='ENTR3-Field'!AW91,OR('ENTR3-Field'!AW32="K",'ENTR3-Field'!AW32="W",'ENTR3-Field'!AW32="M")), UPPER('ENTR3-Field'!AW32),"")))</f>
        <v/>
      </c>
      <c r="J2047" s="321" t="s">
        <v>184</v>
      </c>
      <c r="K2047" s="322" t="str">
        <f>IF(AND(ISBLANK('ENTR3-Field'!AV150),$L$2047&lt;&gt;"M"),"",'ENTR3-Field'!AV150)</f>
        <v/>
      </c>
      <c r="L2047" s="316" t="str">
        <f>IF(ISBLANK('ENTR3-Field'!AW150),"",'ENTR3-Field'!AW150)</f>
        <v/>
      </c>
      <c r="M2047" s="317" t="str">
        <f t="shared" si="32"/>
        <v>OK</v>
      </c>
      <c r="N2047" s="342"/>
    </row>
    <row r="2048" spans="1:14" x14ac:dyDescent="0.2">
      <c r="A2048" s="316" t="s">
        <v>389</v>
      </c>
      <c r="B2048" s="316" t="s">
        <v>5484</v>
      </c>
      <c r="C2048" s="316" t="s">
        <v>215</v>
      </c>
      <c r="D2048" s="318" t="s">
        <v>5485</v>
      </c>
      <c r="E2048" s="321" t="s">
        <v>184</v>
      </c>
      <c r="F2048" s="316" t="s">
        <v>215</v>
      </c>
      <c r="G2048" s="318" t="s">
        <v>1555</v>
      </c>
      <c r="H2048" s="316" t="str">
        <f>IF(OR(AND('ENTR3-Field'!AV33="",'ENTR3-Field'!AW33=""),AND('ENTR3-Field'!AV92="",'ENTR3-Field'!AW92=""),AND('ENTR3-Field'!AW33="K",'ENTR3-Field'!AW92="K"),OR('ENTR3-Field'!AW33="O",'ENTR3-Field'!AW92="O")),"",SUM('ENTR3-Field'!AV33,'ENTR3-Field'!AV92))</f>
        <v/>
      </c>
      <c r="I2048" s="316" t="str">
        <f>IF(AND(OR(AND('ENTR3-Field'!AW33="O",'ENTR3-Field'!AW92="O"),AND('ENTR3-Field'!AW33="K",'ENTR3-Field'!AW92="K")),SUM('ENTR3-Field'!AV33,'ENTR3-Field'!AV92)=0,ISNUMBER('ENTR3-Field'!AV151)),"",IF(OR('ENTR3-Field'!AW33="O",'ENTR3-Field'!AW92="O"),"O",IF(AND('ENTR3-Field'!AW33='ENTR3-Field'!AW92,OR('ENTR3-Field'!AW33="K",'ENTR3-Field'!AW33="W",'ENTR3-Field'!AW33="M")), UPPER('ENTR3-Field'!AW33),"")))</f>
        <v/>
      </c>
      <c r="J2048" s="321" t="s">
        <v>184</v>
      </c>
      <c r="K2048" s="322" t="str">
        <f>IF(AND(ISBLANK('ENTR3-Field'!AV151),$L$2048&lt;&gt;"M"),"",'ENTR3-Field'!AV151)</f>
        <v/>
      </c>
      <c r="L2048" s="316" t="str">
        <f>IF(ISBLANK('ENTR3-Field'!AW151),"",'ENTR3-Field'!AW151)</f>
        <v/>
      </c>
      <c r="M2048" s="317" t="str">
        <f t="shared" si="32"/>
        <v>OK</v>
      </c>
      <c r="N2048" s="342"/>
    </row>
    <row r="2049" spans="1:14" x14ac:dyDescent="0.2">
      <c r="A2049" s="316" t="s">
        <v>389</v>
      </c>
      <c r="B2049" s="316" t="s">
        <v>5486</v>
      </c>
      <c r="C2049" s="316" t="s">
        <v>215</v>
      </c>
      <c r="D2049" s="318" t="s">
        <v>5487</v>
      </c>
      <c r="E2049" s="321" t="s">
        <v>184</v>
      </c>
      <c r="F2049" s="316" t="s">
        <v>215</v>
      </c>
      <c r="G2049" s="318" t="s">
        <v>1558</v>
      </c>
      <c r="H2049" s="316" t="str">
        <f>IF(OR(AND('ENTR3-Field'!AV34="",'ENTR3-Field'!AW34=""),AND('ENTR3-Field'!AV93="",'ENTR3-Field'!AW93=""),AND('ENTR3-Field'!AW34="K",'ENTR3-Field'!AW93="K"),OR('ENTR3-Field'!AW34="O",'ENTR3-Field'!AW93="O")),"",SUM('ENTR3-Field'!AV34,'ENTR3-Field'!AV93))</f>
        <v/>
      </c>
      <c r="I2049" s="316" t="str">
        <f>IF(AND(OR(AND('ENTR3-Field'!AW34="O",'ENTR3-Field'!AW93="O"),AND('ENTR3-Field'!AW34="K",'ENTR3-Field'!AW93="K")),SUM('ENTR3-Field'!AV34,'ENTR3-Field'!AV93)=0,ISNUMBER('ENTR3-Field'!AV152)),"",IF(OR('ENTR3-Field'!AW34="O",'ENTR3-Field'!AW93="O"),"O",IF(AND('ENTR3-Field'!AW34='ENTR3-Field'!AW93,OR('ENTR3-Field'!AW34="K",'ENTR3-Field'!AW34="W",'ENTR3-Field'!AW34="M")), UPPER('ENTR3-Field'!AW34),"")))</f>
        <v/>
      </c>
      <c r="J2049" s="321" t="s">
        <v>184</v>
      </c>
      <c r="K2049" s="322" t="str">
        <f>IF(AND(ISBLANK('ENTR3-Field'!AV152),$L$2049&lt;&gt;"M"),"",'ENTR3-Field'!AV152)</f>
        <v/>
      </c>
      <c r="L2049" s="316" t="str">
        <f>IF(ISBLANK('ENTR3-Field'!AW152),"",'ENTR3-Field'!AW152)</f>
        <v/>
      </c>
      <c r="M2049" s="317" t="str">
        <f t="shared" ref="M2049:M2112" si="33">IF(AND(ISNUMBER(H2049),ISNUMBER(K2049)),IF(OR(ROUND(H2049,0)&lt;&gt;ROUND(K2049,0),I2049&lt;&gt;L2049),"Check","OK"),IF(OR(AND(H2049&lt;&gt;K2049,I2049&lt;&gt;"M",L2049&lt;&gt;"M"),I2049&lt;&gt;L2049),"Check","OK"))</f>
        <v>OK</v>
      </c>
      <c r="N2049" s="342"/>
    </row>
    <row r="2050" spans="1:14" x14ac:dyDescent="0.2">
      <c r="A2050" s="316" t="s">
        <v>389</v>
      </c>
      <c r="B2050" s="316" t="s">
        <v>5488</v>
      </c>
      <c r="C2050" s="316" t="s">
        <v>215</v>
      </c>
      <c r="D2050" s="318" t="s">
        <v>5489</v>
      </c>
      <c r="E2050" s="321" t="s">
        <v>184</v>
      </c>
      <c r="F2050" s="316" t="s">
        <v>215</v>
      </c>
      <c r="G2050" s="318" t="s">
        <v>1561</v>
      </c>
      <c r="H2050" s="316" t="str">
        <f>IF(OR(AND('ENTR3-Field'!AV35="",'ENTR3-Field'!AW35=""),AND('ENTR3-Field'!AV94="",'ENTR3-Field'!AW94=""),AND('ENTR3-Field'!AW35="K",'ENTR3-Field'!AW94="K"),OR('ENTR3-Field'!AW35="O",'ENTR3-Field'!AW94="O")),"",SUM('ENTR3-Field'!AV35,'ENTR3-Field'!AV94))</f>
        <v/>
      </c>
      <c r="I2050" s="316" t="str">
        <f>IF(AND(OR(AND('ENTR3-Field'!AW35="O",'ENTR3-Field'!AW94="O"),AND('ENTR3-Field'!AW35="K",'ENTR3-Field'!AW94="K")),SUM('ENTR3-Field'!AV35,'ENTR3-Field'!AV94)=0,ISNUMBER('ENTR3-Field'!AV153)),"",IF(OR('ENTR3-Field'!AW35="O",'ENTR3-Field'!AW94="O"),"O",IF(AND('ENTR3-Field'!AW35='ENTR3-Field'!AW94,OR('ENTR3-Field'!AW35="K",'ENTR3-Field'!AW35="W",'ENTR3-Field'!AW35="M")), UPPER('ENTR3-Field'!AW35),"")))</f>
        <v/>
      </c>
      <c r="J2050" s="321" t="s">
        <v>184</v>
      </c>
      <c r="K2050" s="322" t="str">
        <f>IF(AND(ISBLANK('ENTR3-Field'!AV153),$L$2050&lt;&gt;"M"),"",'ENTR3-Field'!AV153)</f>
        <v/>
      </c>
      <c r="L2050" s="316" t="str">
        <f>IF(ISBLANK('ENTR3-Field'!AW153),"",'ENTR3-Field'!AW153)</f>
        <v/>
      </c>
      <c r="M2050" s="317" t="str">
        <f t="shared" si="33"/>
        <v>OK</v>
      </c>
      <c r="N2050" s="342"/>
    </row>
    <row r="2051" spans="1:14" x14ac:dyDescent="0.2">
      <c r="A2051" s="316" t="s">
        <v>389</v>
      </c>
      <c r="B2051" s="316" t="s">
        <v>5490</v>
      </c>
      <c r="C2051" s="316" t="s">
        <v>215</v>
      </c>
      <c r="D2051" s="318" t="s">
        <v>5491</v>
      </c>
      <c r="E2051" s="321" t="s">
        <v>184</v>
      </c>
      <c r="F2051" s="316" t="s">
        <v>215</v>
      </c>
      <c r="G2051" s="318" t="s">
        <v>1564</v>
      </c>
      <c r="H2051" s="316" t="str">
        <f>IF(OR(AND('ENTR3-Field'!AV36="",'ENTR3-Field'!AW36=""),AND('ENTR3-Field'!AV95="",'ENTR3-Field'!AW95=""),AND('ENTR3-Field'!AW36="K",'ENTR3-Field'!AW95="K"),OR('ENTR3-Field'!AW36="O",'ENTR3-Field'!AW95="O")),"",SUM('ENTR3-Field'!AV36,'ENTR3-Field'!AV95))</f>
        <v/>
      </c>
      <c r="I2051" s="316" t="str">
        <f>IF(AND(OR(AND('ENTR3-Field'!AW36="O",'ENTR3-Field'!AW95="O"),AND('ENTR3-Field'!AW36="K",'ENTR3-Field'!AW95="K")),SUM('ENTR3-Field'!AV36,'ENTR3-Field'!AV95)=0,ISNUMBER('ENTR3-Field'!AV154)),"",IF(OR('ENTR3-Field'!AW36="O",'ENTR3-Field'!AW95="O"),"O",IF(AND('ENTR3-Field'!AW36='ENTR3-Field'!AW95,OR('ENTR3-Field'!AW36="K",'ENTR3-Field'!AW36="W",'ENTR3-Field'!AW36="M")), UPPER('ENTR3-Field'!AW36),"")))</f>
        <v/>
      </c>
      <c r="J2051" s="321" t="s">
        <v>184</v>
      </c>
      <c r="K2051" s="322" t="str">
        <f>IF(AND(ISBLANK('ENTR3-Field'!AV154),$L$2051&lt;&gt;"M"),"",'ENTR3-Field'!AV154)</f>
        <v/>
      </c>
      <c r="L2051" s="316" t="str">
        <f>IF(ISBLANK('ENTR3-Field'!AW154),"",'ENTR3-Field'!AW154)</f>
        <v/>
      </c>
      <c r="M2051" s="317" t="str">
        <f t="shared" si="33"/>
        <v>OK</v>
      </c>
      <c r="N2051" s="342"/>
    </row>
    <row r="2052" spans="1:14" x14ac:dyDescent="0.2">
      <c r="A2052" s="316" t="s">
        <v>389</v>
      </c>
      <c r="B2052" s="316" t="s">
        <v>5492</v>
      </c>
      <c r="C2052" s="316" t="s">
        <v>215</v>
      </c>
      <c r="D2052" s="318" t="s">
        <v>5493</v>
      </c>
      <c r="E2052" s="321" t="s">
        <v>184</v>
      </c>
      <c r="F2052" s="316" t="s">
        <v>215</v>
      </c>
      <c r="G2052" s="318" t="s">
        <v>1567</v>
      </c>
      <c r="H2052" s="316" t="str">
        <f>IF(OR(AND('ENTR3-Field'!AV37="",'ENTR3-Field'!AW37=""),AND('ENTR3-Field'!AV96="",'ENTR3-Field'!AW96=""),AND('ENTR3-Field'!AW37="K",'ENTR3-Field'!AW96="K"),OR('ENTR3-Field'!AW37="O",'ENTR3-Field'!AW96="O")),"",SUM('ENTR3-Field'!AV37,'ENTR3-Field'!AV96))</f>
        <v/>
      </c>
      <c r="I2052" s="316" t="str">
        <f>IF(AND(OR(AND('ENTR3-Field'!AW37="O",'ENTR3-Field'!AW96="O"),AND('ENTR3-Field'!AW37="K",'ENTR3-Field'!AW96="K")),SUM('ENTR3-Field'!AV37,'ENTR3-Field'!AV96)=0,ISNUMBER('ENTR3-Field'!AV155)),"",IF(OR('ENTR3-Field'!AW37="O",'ENTR3-Field'!AW96="O"),"O",IF(AND('ENTR3-Field'!AW37='ENTR3-Field'!AW96,OR('ENTR3-Field'!AW37="K",'ENTR3-Field'!AW37="W",'ENTR3-Field'!AW37="M")), UPPER('ENTR3-Field'!AW37),"")))</f>
        <v/>
      </c>
      <c r="J2052" s="321" t="s">
        <v>184</v>
      </c>
      <c r="K2052" s="322" t="str">
        <f>IF(AND(ISBLANK('ENTR3-Field'!AV155),$L$2052&lt;&gt;"M"),"",'ENTR3-Field'!AV155)</f>
        <v/>
      </c>
      <c r="L2052" s="316" t="str">
        <f>IF(ISBLANK('ENTR3-Field'!AW155),"",'ENTR3-Field'!AW155)</f>
        <v/>
      </c>
      <c r="M2052" s="317" t="str">
        <f t="shared" si="33"/>
        <v>OK</v>
      </c>
      <c r="N2052" s="342"/>
    </row>
    <row r="2053" spans="1:14" x14ac:dyDescent="0.2">
      <c r="A2053" s="316" t="s">
        <v>389</v>
      </c>
      <c r="B2053" s="316" t="s">
        <v>5494</v>
      </c>
      <c r="C2053" s="316" t="s">
        <v>215</v>
      </c>
      <c r="D2053" s="318" t="s">
        <v>5495</v>
      </c>
      <c r="E2053" s="321" t="s">
        <v>184</v>
      </c>
      <c r="F2053" s="316" t="s">
        <v>215</v>
      </c>
      <c r="G2053" s="318" t="s">
        <v>1570</v>
      </c>
      <c r="H2053" s="316" t="str">
        <f>IF(OR(AND('ENTR3-Field'!AV38="",'ENTR3-Field'!AW38=""),AND('ENTR3-Field'!AV97="",'ENTR3-Field'!AW97=""),AND('ENTR3-Field'!AW38="K",'ENTR3-Field'!AW97="K"),OR('ENTR3-Field'!AW38="O",'ENTR3-Field'!AW97="O")),"",SUM('ENTR3-Field'!AV38,'ENTR3-Field'!AV97))</f>
        <v/>
      </c>
      <c r="I2053" s="316" t="str">
        <f>IF(AND(OR(AND('ENTR3-Field'!AW38="O",'ENTR3-Field'!AW97="O"),AND('ENTR3-Field'!AW38="K",'ENTR3-Field'!AW97="K")),SUM('ENTR3-Field'!AV38,'ENTR3-Field'!AV97)=0,ISNUMBER('ENTR3-Field'!AV156)),"",IF(OR('ENTR3-Field'!AW38="O",'ENTR3-Field'!AW97="O"),"O",IF(AND('ENTR3-Field'!AW38='ENTR3-Field'!AW97,OR('ENTR3-Field'!AW38="K",'ENTR3-Field'!AW38="W",'ENTR3-Field'!AW38="M")), UPPER('ENTR3-Field'!AW38),"")))</f>
        <v/>
      </c>
      <c r="J2053" s="321" t="s">
        <v>184</v>
      </c>
      <c r="K2053" s="322" t="str">
        <f>IF(AND(ISBLANK('ENTR3-Field'!AV156),$L$2053&lt;&gt;"M"),"",'ENTR3-Field'!AV156)</f>
        <v/>
      </c>
      <c r="L2053" s="316" t="str">
        <f>IF(ISBLANK('ENTR3-Field'!AW156),"",'ENTR3-Field'!AW156)</f>
        <v/>
      </c>
      <c r="M2053" s="317" t="str">
        <f t="shared" si="33"/>
        <v>OK</v>
      </c>
      <c r="N2053" s="342"/>
    </row>
    <row r="2054" spans="1:14" x14ac:dyDescent="0.2">
      <c r="A2054" s="316" t="s">
        <v>389</v>
      </c>
      <c r="B2054" s="316" t="s">
        <v>5496</v>
      </c>
      <c r="C2054" s="316" t="s">
        <v>215</v>
      </c>
      <c r="D2054" s="318" t="s">
        <v>5497</v>
      </c>
      <c r="E2054" s="321" t="s">
        <v>184</v>
      </c>
      <c r="F2054" s="316" t="s">
        <v>215</v>
      </c>
      <c r="G2054" s="318" t="s">
        <v>1573</v>
      </c>
      <c r="H2054" s="316" t="str">
        <f>IF(OR(AND('ENTR3-Field'!AV39="",'ENTR3-Field'!AW39=""),AND('ENTR3-Field'!AV98="",'ENTR3-Field'!AW98=""),AND('ENTR3-Field'!AW39="K",'ENTR3-Field'!AW98="K"),OR('ENTR3-Field'!AW39="O",'ENTR3-Field'!AW98="O")),"",SUM('ENTR3-Field'!AV39,'ENTR3-Field'!AV98))</f>
        <v/>
      </c>
      <c r="I2054" s="316" t="str">
        <f>IF(AND(OR(AND('ENTR3-Field'!AW39="O",'ENTR3-Field'!AW98="O"),AND('ENTR3-Field'!AW39="K",'ENTR3-Field'!AW98="K")),SUM('ENTR3-Field'!AV39,'ENTR3-Field'!AV98)=0,ISNUMBER('ENTR3-Field'!AV157)),"",IF(OR('ENTR3-Field'!AW39="O",'ENTR3-Field'!AW98="O"),"O",IF(AND('ENTR3-Field'!AW39='ENTR3-Field'!AW98,OR('ENTR3-Field'!AW39="K",'ENTR3-Field'!AW39="W",'ENTR3-Field'!AW39="M")), UPPER('ENTR3-Field'!AW39),"")))</f>
        <v/>
      </c>
      <c r="J2054" s="321" t="s">
        <v>184</v>
      </c>
      <c r="K2054" s="322" t="str">
        <f>IF(AND(ISBLANK('ENTR3-Field'!AV157),$L$2054&lt;&gt;"M"),"",'ENTR3-Field'!AV157)</f>
        <v/>
      </c>
      <c r="L2054" s="316" t="str">
        <f>IF(ISBLANK('ENTR3-Field'!AW157),"",'ENTR3-Field'!AW157)</f>
        <v/>
      </c>
      <c r="M2054" s="317" t="str">
        <f t="shared" si="33"/>
        <v>OK</v>
      </c>
      <c r="N2054" s="342"/>
    </row>
    <row r="2055" spans="1:14" x14ac:dyDescent="0.2">
      <c r="A2055" s="316" t="s">
        <v>389</v>
      </c>
      <c r="B2055" s="316" t="s">
        <v>5498</v>
      </c>
      <c r="C2055" s="316" t="s">
        <v>215</v>
      </c>
      <c r="D2055" s="318" t="s">
        <v>5499</v>
      </c>
      <c r="E2055" s="321" t="s">
        <v>184</v>
      </c>
      <c r="F2055" s="316" t="s">
        <v>215</v>
      </c>
      <c r="G2055" s="318" t="s">
        <v>1576</v>
      </c>
      <c r="H2055" s="316" t="str">
        <f>IF(OR(AND('ENTR3-Field'!AV40="",'ENTR3-Field'!AW40=""),AND('ENTR3-Field'!AV99="",'ENTR3-Field'!AW99=""),AND('ENTR3-Field'!AW40="K",'ENTR3-Field'!AW99="K"),OR('ENTR3-Field'!AW40="O",'ENTR3-Field'!AW99="O")),"",SUM('ENTR3-Field'!AV40,'ENTR3-Field'!AV99))</f>
        <v/>
      </c>
      <c r="I2055" s="316" t="str">
        <f>IF(AND(OR(AND('ENTR3-Field'!AW40="O",'ENTR3-Field'!AW99="O"),AND('ENTR3-Field'!AW40="K",'ENTR3-Field'!AW99="K")),SUM('ENTR3-Field'!AV40,'ENTR3-Field'!AV99)=0,ISNUMBER('ENTR3-Field'!AV158)),"",IF(OR('ENTR3-Field'!AW40="O",'ENTR3-Field'!AW99="O"),"O",IF(AND('ENTR3-Field'!AW40='ENTR3-Field'!AW99,OR('ENTR3-Field'!AW40="K",'ENTR3-Field'!AW40="W",'ENTR3-Field'!AW40="M")), UPPER('ENTR3-Field'!AW40),"")))</f>
        <v/>
      </c>
      <c r="J2055" s="321" t="s">
        <v>184</v>
      </c>
      <c r="K2055" s="322" t="str">
        <f>IF(AND(ISBLANK('ENTR3-Field'!AV158),$L$2055&lt;&gt;"M"),"",'ENTR3-Field'!AV158)</f>
        <v/>
      </c>
      <c r="L2055" s="316" t="str">
        <f>IF(ISBLANK('ENTR3-Field'!AW158),"",'ENTR3-Field'!AW158)</f>
        <v/>
      </c>
      <c r="M2055" s="317" t="str">
        <f t="shared" si="33"/>
        <v>OK</v>
      </c>
      <c r="N2055" s="342"/>
    </row>
    <row r="2056" spans="1:14" ht="22.5" x14ac:dyDescent="0.2">
      <c r="A2056" s="316" t="s">
        <v>389</v>
      </c>
      <c r="B2056" s="316" t="s">
        <v>5500</v>
      </c>
      <c r="C2056" s="316" t="s">
        <v>215</v>
      </c>
      <c r="D2056" s="318" t="s">
        <v>5501</v>
      </c>
      <c r="E2056" s="321" t="s">
        <v>184</v>
      </c>
      <c r="F2056" s="316" t="s">
        <v>215</v>
      </c>
      <c r="G2056" s="318" t="s">
        <v>1579</v>
      </c>
      <c r="H2056" s="316" t="str">
        <f>IF(OR(AND('ENTR3-Field'!AV41="",'ENTR3-Field'!AW41=""),AND('ENTR3-Field'!AV100="",'ENTR3-Field'!AW100=""),AND('ENTR3-Field'!AW41="K",'ENTR3-Field'!AW100="K"),OR('ENTR3-Field'!AW41="O",'ENTR3-Field'!AW100="O")),"",SUM('ENTR3-Field'!AV41,'ENTR3-Field'!AV100))</f>
        <v/>
      </c>
      <c r="I2056" s="316" t="str">
        <f>IF(AND(OR(AND('ENTR3-Field'!AW41="O",'ENTR3-Field'!AW100="O"),AND('ENTR3-Field'!AW41="K",'ENTR3-Field'!AW100="K")),SUM('ENTR3-Field'!AV41,'ENTR3-Field'!AV100)=0,ISNUMBER('ENTR3-Field'!AV159)),"",IF(OR('ENTR3-Field'!AW41="O",'ENTR3-Field'!AW100="O"),"O",IF(AND('ENTR3-Field'!AW41='ENTR3-Field'!AW100,OR('ENTR3-Field'!AW41="K",'ENTR3-Field'!AW41="W",'ENTR3-Field'!AW41="M")), UPPER('ENTR3-Field'!AW41),"")))</f>
        <v/>
      </c>
      <c r="J2056" s="321" t="s">
        <v>184</v>
      </c>
      <c r="K2056" s="322" t="str">
        <f>IF(AND(ISBLANK('ENTR3-Field'!AV159),$L$2056&lt;&gt;"M"),"",'ENTR3-Field'!AV159)</f>
        <v/>
      </c>
      <c r="L2056" s="316" t="str">
        <f>IF(ISBLANK('ENTR3-Field'!AW159),"",'ENTR3-Field'!AW159)</f>
        <v/>
      </c>
      <c r="M2056" s="317" t="str">
        <f t="shared" si="33"/>
        <v>OK</v>
      </c>
      <c r="N2056" s="342"/>
    </row>
    <row r="2057" spans="1:14" ht="22.5" x14ac:dyDescent="0.2">
      <c r="A2057" s="316" t="s">
        <v>389</v>
      </c>
      <c r="B2057" s="316" t="s">
        <v>5502</v>
      </c>
      <c r="C2057" s="316" t="s">
        <v>215</v>
      </c>
      <c r="D2057" s="318" t="s">
        <v>5503</v>
      </c>
      <c r="E2057" s="321" t="s">
        <v>184</v>
      </c>
      <c r="F2057" s="316" t="s">
        <v>215</v>
      </c>
      <c r="G2057" s="318" t="s">
        <v>1582</v>
      </c>
      <c r="H2057" s="316" t="str">
        <f>IF(OR(AND('ENTR3-Field'!AV42="",'ENTR3-Field'!AW42=""),AND('ENTR3-Field'!AV101="",'ENTR3-Field'!AW101=""),AND('ENTR3-Field'!AW42="K",'ENTR3-Field'!AW101="K"),OR('ENTR3-Field'!AW42="O",'ENTR3-Field'!AW101="O")),"",SUM('ENTR3-Field'!AV42,'ENTR3-Field'!AV101))</f>
        <v/>
      </c>
      <c r="I2057" s="316" t="str">
        <f>IF(AND(OR(AND('ENTR3-Field'!AW42="O",'ENTR3-Field'!AW101="O"),AND('ENTR3-Field'!AW42="K",'ENTR3-Field'!AW101="K")),SUM('ENTR3-Field'!AV42,'ENTR3-Field'!AV101)=0,ISNUMBER('ENTR3-Field'!AV160)),"",IF(OR('ENTR3-Field'!AW42="O",'ENTR3-Field'!AW101="O"),"O",IF(AND('ENTR3-Field'!AW42='ENTR3-Field'!AW101,OR('ENTR3-Field'!AW42="K",'ENTR3-Field'!AW42="W",'ENTR3-Field'!AW42="M")), UPPER('ENTR3-Field'!AW42),"")))</f>
        <v/>
      </c>
      <c r="J2057" s="321" t="s">
        <v>184</v>
      </c>
      <c r="K2057" s="322" t="str">
        <f>IF(AND(ISBLANK('ENTR3-Field'!AV160),$L$2057&lt;&gt;"M"),"",'ENTR3-Field'!AV160)</f>
        <v/>
      </c>
      <c r="L2057" s="316" t="str">
        <f>IF(ISBLANK('ENTR3-Field'!AW160),"",'ENTR3-Field'!AW160)</f>
        <v/>
      </c>
      <c r="M2057" s="317" t="str">
        <f t="shared" si="33"/>
        <v>OK</v>
      </c>
      <c r="N2057" s="342"/>
    </row>
    <row r="2058" spans="1:14" ht="22.5" x14ac:dyDescent="0.2">
      <c r="A2058" s="316" t="s">
        <v>389</v>
      </c>
      <c r="B2058" s="316" t="s">
        <v>5504</v>
      </c>
      <c r="C2058" s="316" t="s">
        <v>215</v>
      </c>
      <c r="D2058" s="318" t="s">
        <v>5505</v>
      </c>
      <c r="E2058" s="321" t="s">
        <v>184</v>
      </c>
      <c r="F2058" s="316" t="s">
        <v>215</v>
      </c>
      <c r="G2058" s="318" t="s">
        <v>1585</v>
      </c>
      <c r="H2058" s="316" t="str">
        <f>IF(OR(AND('ENTR3-Field'!AV43="",'ENTR3-Field'!AW43=""),AND('ENTR3-Field'!AV102="",'ENTR3-Field'!AW102=""),AND('ENTR3-Field'!AW43="K",'ENTR3-Field'!AW102="K"),OR('ENTR3-Field'!AW43="O",'ENTR3-Field'!AW102="O")),"",SUM('ENTR3-Field'!AV43,'ENTR3-Field'!AV102))</f>
        <v/>
      </c>
      <c r="I2058" s="316" t="str">
        <f>IF(AND(OR(AND('ENTR3-Field'!AW43="O",'ENTR3-Field'!AW102="O"),AND('ENTR3-Field'!AW43="K",'ENTR3-Field'!AW102="K")),SUM('ENTR3-Field'!AV43,'ENTR3-Field'!AV102)=0,ISNUMBER('ENTR3-Field'!AV161)),"",IF(OR('ENTR3-Field'!AW43="O",'ENTR3-Field'!AW102="O"),"O",IF(AND('ENTR3-Field'!AW43='ENTR3-Field'!AW102,OR('ENTR3-Field'!AW43="K",'ENTR3-Field'!AW43="W",'ENTR3-Field'!AW43="M")), UPPER('ENTR3-Field'!AW43),"")))</f>
        <v/>
      </c>
      <c r="J2058" s="321" t="s">
        <v>184</v>
      </c>
      <c r="K2058" s="322" t="str">
        <f>IF(AND(ISBLANK('ENTR3-Field'!AV161),$L$2058&lt;&gt;"M"),"",'ENTR3-Field'!AV161)</f>
        <v/>
      </c>
      <c r="L2058" s="316" t="str">
        <f>IF(ISBLANK('ENTR3-Field'!AW161),"",'ENTR3-Field'!AW161)</f>
        <v/>
      </c>
      <c r="M2058" s="317" t="str">
        <f t="shared" si="33"/>
        <v>OK</v>
      </c>
      <c r="N2058" s="342"/>
    </row>
    <row r="2059" spans="1:14" ht="22.5" x14ac:dyDescent="0.2">
      <c r="A2059" s="316" t="s">
        <v>389</v>
      </c>
      <c r="B2059" s="316" t="s">
        <v>5506</v>
      </c>
      <c r="C2059" s="316" t="s">
        <v>215</v>
      </c>
      <c r="D2059" s="318" t="s">
        <v>5507</v>
      </c>
      <c r="E2059" s="321" t="s">
        <v>184</v>
      </c>
      <c r="F2059" s="316" t="s">
        <v>215</v>
      </c>
      <c r="G2059" s="318" t="s">
        <v>1588</v>
      </c>
      <c r="H2059" s="316" t="str">
        <f>IF(OR(AND('ENTR3-Field'!AV44="",'ENTR3-Field'!AW44=""),AND('ENTR3-Field'!AV103="",'ENTR3-Field'!AW103=""),AND('ENTR3-Field'!AW44="K",'ENTR3-Field'!AW103="K"),OR('ENTR3-Field'!AW44="O",'ENTR3-Field'!AW103="O")),"",SUM('ENTR3-Field'!AV44,'ENTR3-Field'!AV103))</f>
        <v/>
      </c>
      <c r="I2059" s="316" t="str">
        <f>IF(AND(OR(AND('ENTR3-Field'!AW44="O",'ENTR3-Field'!AW103="O"),AND('ENTR3-Field'!AW44="K",'ENTR3-Field'!AW103="K")),SUM('ENTR3-Field'!AV44,'ENTR3-Field'!AV103)=0,ISNUMBER('ENTR3-Field'!AV162)),"",IF(OR('ENTR3-Field'!AW44="O",'ENTR3-Field'!AW103="O"),"O",IF(AND('ENTR3-Field'!AW44='ENTR3-Field'!AW103,OR('ENTR3-Field'!AW44="K",'ENTR3-Field'!AW44="W",'ENTR3-Field'!AW44="M")), UPPER('ENTR3-Field'!AW44),"")))</f>
        <v/>
      </c>
      <c r="J2059" s="321" t="s">
        <v>184</v>
      </c>
      <c r="K2059" s="322" t="str">
        <f>IF(AND(ISBLANK('ENTR3-Field'!AV162),$L$2059&lt;&gt;"M"),"",'ENTR3-Field'!AV162)</f>
        <v/>
      </c>
      <c r="L2059" s="316" t="str">
        <f>IF(ISBLANK('ENTR3-Field'!AW162),"",'ENTR3-Field'!AW162)</f>
        <v/>
      </c>
      <c r="M2059" s="317" t="str">
        <f t="shared" si="33"/>
        <v>OK</v>
      </c>
      <c r="N2059" s="342"/>
    </row>
    <row r="2060" spans="1:14" ht="22.5" x14ac:dyDescent="0.2">
      <c r="A2060" s="316" t="s">
        <v>389</v>
      </c>
      <c r="B2060" s="316" t="s">
        <v>5508</v>
      </c>
      <c r="C2060" s="316" t="s">
        <v>215</v>
      </c>
      <c r="D2060" s="318" t="s">
        <v>5509</v>
      </c>
      <c r="E2060" s="321" t="s">
        <v>184</v>
      </c>
      <c r="F2060" s="316" t="s">
        <v>215</v>
      </c>
      <c r="G2060" s="318" t="s">
        <v>1591</v>
      </c>
      <c r="H2060" s="316" t="str">
        <f>IF(OR(AND('ENTR3-Field'!AV45="",'ENTR3-Field'!AW45=""),AND('ENTR3-Field'!AV104="",'ENTR3-Field'!AW104=""),AND('ENTR3-Field'!AW45="K",'ENTR3-Field'!AW104="K"),OR('ENTR3-Field'!AW45="O",'ENTR3-Field'!AW104="O")),"",SUM('ENTR3-Field'!AV45,'ENTR3-Field'!AV104))</f>
        <v/>
      </c>
      <c r="I2060" s="316" t="str">
        <f>IF(AND(OR(AND('ENTR3-Field'!AW45="O",'ENTR3-Field'!AW104="O"),AND('ENTR3-Field'!AW45="K",'ENTR3-Field'!AW104="K")),SUM('ENTR3-Field'!AV45,'ENTR3-Field'!AV104)=0,ISNUMBER('ENTR3-Field'!AV163)),"",IF(OR('ENTR3-Field'!AW45="O",'ENTR3-Field'!AW104="O"),"O",IF(AND('ENTR3-Field'!AW45='ENTR3-Field'!AW104,OR('ENTR3-Field'!AW45="K",'ENTR3-Field'!AW45="W",'ENTR3-Field'!AW45="M")), UPPER('ENTR3-Field'!AW45),"")))</f>
        <v/>
      </c>
      <c r="J2060" s="321" t="s">
        <v>184</v>
      </c>
      <c r="K2060" s="322" t="str">
        <f>IF(AND(ISBLANK('ENTR3-Field'!AV163),$L$2060&lt;&gt;"M"),"",'ENTR3-Field'!AV163)</f>
        <v/>
      </c>
      <c r="L2060" s="316" t="str">
        <f>IF(ISBLANK('ENTR3-Field'!AW163),"",'ENTR3-Field'!AW163)</f>
        <v/>
      </c>
      <c r="M2060" s="317" t="str">
        <f t="shared" si="33"/>
        <v>OK</v>
      </c>
      <c r="N2060" s="342"/>
    </row>
    <row r="2061" spans="1:14" ht="22.5" x14ac:dyDescent="0.2">
      <c r="A2061" s="316" t="s">
        <v>389</v>
      </c>
      <c r="B2061" s="316" t="s">
        <v>5510</v>
      </c>
      <c r="C2061" s="316" t="s">
        <v>215</v>
      </c>
      <c r="D2061" s="318" t="s">
        <v>5511</v>
      </c>
      <c r="E2061" s="321" t="s">
        <v>184</v>
      </c>
      <c r="F2061" s="316" t="s">
        <v>215</v>
      </c>
      <c r="G2061" s="318" t="s">
        <v>1594</v>
      </c>
      <c r="H2061" s="316" t="str">
        <f>IF(OR(AND('ENTR3-Field'!AV46="",'ENTR3-Field'!AW46=""),AND('ENTR3-Field'!AV105="",'ENTR3-Field'!AW105=""),AND('ENTR3-Field'!AW46="K",'ENTR3-Field'!AW105="K"),OR('ENTR3-Field'!AW46="O",'ENTR3-Field'!AW105="O")),"",SUM('ENTR3-Field'!AV46,'ENTR3-Field'!AV105))</f>
        <v/>
      </c>
      <c r="I2061" s="316" t="str">
        <f>IF(AND(OR(AND('ENTR3-Field'!AW46="O",'ENTR3-Field'!AW105="O"),AND('ENTR3-Field'!AW46="K",'ENTR3-Field'!AW105="K")),SUM('ENTR3-Field'!AV46,'ENTR3-Field'!AV105)=0,ISNUMBER('ENTR3-Field'!AV164)),"",IF(OR('ENTR3-Field'!AW46="O",'ENTR3-Field'!AW105="O"),"O",IF(AND('ENTR3-Field'!AW46='ENTR3-Field'!AW105,OR('ENTR3-Field'!AW46="K",'ENTR3-Field'!AW46="W",'ENTR3-Field'!AW46="M")), UPPER('ENTR3-Field'!AW46),"")))</f>
        <v/>
      </c>
      <c r="J2061" s="321" t="s">
        <v>184</v>
      </c>
      <c r="K2061" s="322" t="str">
        <f>IF(AND(ISBLANK('ENTR3-Field'!AV164),$L$2061&lt;&gt;"M"),"",'ENTR3-Field'!AV164)</f>
        <v/>
      </c>
      <c r="L2061" s="316" t="str">
        <f>IF(ISBLANK('ENTR3-Field'!AW164),"",'ENTR3-Field'!AW164)</f>
        <v/>
      </c>
      <c r="M2061" s="317" t="str">
        <f t="shared" si="33"/>
        <v>OK</v>
      </c>
      <c r="N2061" s="342"/>
    </row>
    <row r="2062" spans="1:14" ht="22.5" x14ac:dyDescent="0.2">
      <c r="A2062" s="316" t="s">
        <v>389</v>
      </c>
      <c r="B2062" s="316" t="s">
        <v>5512</v>
      </c>
      <c r="C2062" s="316" t="s">
        <v>215</v>
      </c>
      <c r="D2062" s="318" t="s">
        <v>5513</v>
      </c>
      <c r="E2062" s="321" t="s">
        <v>184</v>
      </c>
      <c r="F2062" s="316" t="s">
        <v>215</v>
      </c>
      <c r="G2062" s="318" t="s">
        <v>1597</v>
      </c>
      <c r="H2062" s="316" t="str">
        <f>IF(OR(AND('ENTR3-Field'!AV47="",'ENTR3-Field'!AW47=""),AND('ENTR3-Field'!AV106="",'ENTR3-Field'!AW106=""),AND('ENTR3-Field'!AW47="K",'ENTR3-Field'!AW106="K"),OR('ENTR3-Field'!AW47="O",'ENTR3-Field'!AW106="O")),"",SUM('ENTR3-Field'!AV47,'ENTR3-Field'!AV106))</f>
        <v/>
      </c>
      <c r="I2062" s="316" t="str">
        <f>IF(AND(OR(AND('ENTR3-Field'!AW47="O",'ENTR3-Field'!AW106="O"),AND('ENTR3-Field'!AW47="K",'ENTR3-Field'!AW106="K")),SUM('ENTR3-Field'!AV47,'ENTR3-Field'!AV106)=0,ISNUMBER('ENTR3-Field'!AV165)),"",IF(OR('ENTR3-Field'!AW47="O",'ENTR3-Field'!AW106="O"),"O",IF(AND('ENTR3-Field'!AW47='ENTR3-Field'!AW106,OR('ENTR3-Field'!AW47="K",'ENTR3-Field'!AW47="W",'ENTR3-Field'!AW47="M")), UPPER('ENTR3-Field'!AW47),"")))</f>
        <v/>
      </c>
      <c r="J2062" s="321" t="s">
        <v>184</v>
      </c>
      <c r="K2062" s="322" t="str">
        <f>IF(AND(ISBLANK('ENTR3-Field'!AV165),$L$2062&lt;&gt;"M"),"",'ENTR3-Field'!AV165)</f>
        <v/>
      </c>
      <c r="L2062" s="316" t="str">
        <f>IF(ISBLANK('ENTR3-Field'!AW165),"",'ENTR3-Field'!AW165)</f>
        <v/>
      </c>
      <c r="M2062" s="317" t="str">
        <f t="shared" si="33"/>
        <v>OK</v>
      </c>
      <c r="N2062" s="342"/>
    </row>
    <row r="2063" spans="1:14" ht="22.5" x14ac:dyDescent="0.2">
      <c r="A2063" s="316" t="s">
        <v>389</v>
      </c>
      <c r="B2063" s="316" t="s">
        <v>5514</v>
      </c>
      <c r="C2063" s="316" t="s">
        <v>215</v>
      </c>
      <c r="D2063" s="318" t="s">
        <v>5515</v>
      </c>
      <c r="E2063" s="321" t="s">
        <v>184</v>
      </c>
      <c r="F2063" s="316" t="s">
        <v>215</v>
      </c>
      <c r="G2063" s="318" t="s">
        <v>1600</v>
      </c>
      <c r="H2063" s="316" t="str">
        <f>IF(OR(AND('ENTR3-Field'!AV48="",'ENTR3-Field'!AW48=""),AND('ENTR3-Field'!AV107="",'ENTR3-Field'!AW107=""),AND('ENTR3-Field'!AW48="K",'ENTR3-Field'!AW107="K"),OR('ENTR3-Field'!AW48="O",'ENTR3-Field'!AW107="O")),"",SUM('ENTR3-Field'!AV48,'ENTR3-Field'!AV107))</f>
        <v/>
      </c>
      <c r="I2063" s="316" t="str">
        <f>IF(AND(OR(AND('ENTR3-Field'!AW48="O",'ENTR3-Field'!AW107="O"),AND('ENTR3-Field'!AW48="K",'ENTR3-Field'!AW107="K")),SUM('ENTR3-Field'!AV48,'ENTR3-Field'!AV107)=0,ISNUMBER('ENTR3-Field'!AV166)),"",IF(OR('ENTR3-Field'!AW48="O",'ENTR3-Field'!AW107="O"),"O",IF(AND('ENTR3-Field'!AW48='ENTR3-Field'!AW107,OR('ENTR3-Field'!AW48="K",'ENTR3-Field'!AW48="W",'ENTR3-Field'!AW48="M")), UPPER('ENTR3-Field'!AW48),"")))</f>
        <v/>
      </c>
      <c r="J2063" s="321" t="s">
        <v>184</v>
      </c>
      <c r="K2063" s="322" t="str">
        <f>IF(AND(ISBLANK('ENTR3-Field'!AV166),$L$2063&lt;&gt;"M"),"",'ENTR3-Field'!AV166)</f>
        <v/>
      </c>
      <c r="L2063" s="316" t="str">
        <f>IF(ISBLANK('ENTR3-Field'!AW166),"",'ENTR3-Field'!AW166)</f>
        <v/>
      </c>
      <c r="M2063" s="317" t="str">
        <f t="shared" si="33"/>
        <v>OK</v>
      </c>
      <c r="N2063" s="342"/>
    </row>
    <row r="2064" spans="1:14" ht="22.5" x14ac:dyDescent="0.2">
      <c r="A2064" s="316" t="s">
        <v>389</v>
      </c>
      <c r="B2064" s="316" t="s">
        <v>5516</v>
      </c>
      <c r="C2064" s="316" t="s">
        <v>215</v>
      </c>
      <c r="D2064" s="318" t="s">
        <v>5517</v>
      </c>
      <c r="E2064" s="321" t="s">
        <v>184</v>
      </c>
      <c r="F2064" s="316" t="s">
        <v>215</v>
      </c>
      <c r="G2064" s="318" t="s">
        <v>1603</v>
      </c>
      <c r="H2064" s="316" t="str">
        <f>IF(OR(AND('ENTR3-Field'!AV49="",'ENTR3-Field'!AW49=""),AND('ENTR3-Field'!AV108="",'ENTR3-Field'!AW108=""),AND('ENTR3-Field'!AW49="K",'ENTR3-Field'!AW108="K"),OR('ENTR3-Field'!AW49="O",'ENTR3-Field'!AW108="O")),"",SUM('ENTR3-Field'!AV49,'ENTR3-Field'!AV108))</f>
        <v/>
      </c>
      <c r="I2064" s="316" t="str">
        <f>IF(AND(OR(AND('ENTR3-Field'!AW49="O",'ENTR3-Field'!AW108="O"),AND('ENTR3-Field'!AW49="K",'ENTR3-Field'!AW108="K")),SUM('ENTR3-Field'!AV49,'ENTR3-Field'!AV108)=0,ISNUMBER('ENTR3-Field'!AV167)),"",IF(OR('ENTR3-Field'!AW49="O",'ENTR3-Field'!AW108="O"),"O",IF(AND('ENTR3-Field'!AW49='ENTR3-Field'!AW108,OR('ENTR3-Field'!AW49="K",'ENTR3-Field'!AW49="W",'ENTR3-Field'!AW49="M")), UPPER('ENTR3-Field'!AW49),"")))</f>
        <v/>
      </c>
      <c r="J2064" s="321" t="s">
        <v>184</v>
      </c>
      <c r="K2064" s="322" t="str">
        <f>IF(AND(ISBLANK('ENTR3-Field'!AV167),$L$2064&lt;&gt;"M"),"",'ENTR3-Field'!AV167)</f>
        <v/>
      </c>
      <c r="L2064" s="316" t="str">
        <f>IF(ISBLANK('ENTR3-Field'!AW167),"",'ENTR3-Field'!AW167)</f>
        <v/>
      </c>
      <c r="M2064" s="317" t="str">
        <f t="shared" si="33"/>
        <v>OK</v>
      </c>
      <c r="N2064" s="342"/>
    </row>
    <row r="2065" spans="1:14" ht="22.5" x14ac:dyDescent="0.2">
      <c r="A2065" s="316" t="s">
        <v>389</v>
      </c>
      <c r="B2065" s="316" t="s">
        <v>5518</v>
      </c>
      <c r="C2065" s="316" t="s">
        <v>215</v>
      </c>
      <c r="D2065" s="318" t="s">
        <v>5519</v>
      </c>
      <c r="E2065" s="321" t="s">
        <v>184</v>
      </c>
      <c r="F2065" s="316" t="s">
        <v>215</v>
      </c>
      <c r="G2065" s="318" t="s">
        <v>1606</v>
      </c>
      <c r="H2065" s="316" t="str">
        <f>IF(OR(AND('ENTR3-Field'!AV50="",'ENTR3-Field'!AW50=""),AND('ENTR3-Field'!AV109="",'ENTR3-Field'!AW109=""),AND('ENTR3-Field'!AW50="K",'ENTR3-Field'!AW109="K"),OR('ENTR3-Field'!AW50="O",'ENTR3-Field'!AW109="O")),"",SUM('ENTR3-Field'!AV50,'ENTR3-Field'!AV109))</f>
        <v/>
      </c>
      <c r="I2065" s="316" t="str">
        <f>IF(AND(OR(AND('ENTR3-Field'!AW50="O",'ENTR3-Field'!AW109="O"),AND('ENTR3-Field'!AW50="K",'ENTR3-Field'!AW109="K")),SUM('ENTR3-Field'!AV50,'ENTR3-Field'!AV109)=0,ISNUMBER('ENTR3-Field'!AV168)),"",IF(OR('ENTR3-Field'!AW50="O",'ENTR3-Field'!AW109="O"),"O",IF(AND('ENTR3-Field'!AW50='ENTR3-Field'!AW109,OR('ENTR3-Field'!AW50="K",'ENTR3-Field'!AW50="W",'ENTR3-Field'!AW50="M")), UPPER('ENTR3-Field'!AW50),"")))</f>
        <v/>
      </c>
      <c r="J2065" s="321" t="s">
        <v>184</v>
      </c>
      <c r="K2065" s="322" t="str">
        <f>IF(AND(ISBLANK('ENTR3-Field'!AV168),$L$2065&lt;&gt;"M"),"",'ENTR3-Field'!AV168)</f>
        <v/>
      </c>
      <c r="L2065" s="316" t="str">
        <f>IF(ISBLANK('ENTR3-Field'!AW168),"",'ENTR3-Field'!AW168)</f>
        <v/>
      </c>
      <c r="M2065" s="317" t="str">
        <f t="shared" si="33"/>
        <v>OK</v>
      </c>
      <c r="N2065" s="342"/>
    </row>
    <row r="2066" spans="1:14" ht="22.5" x14ac:dyDescent="0.2">
      <c r="A2066" s="316" t="s">
        <v>389</v>
      </c>
      <c r="B2066" s="316" t="s">
        <v>5520</v>
      </c>
      <c r="C2066" s="316" t="s">
        <v>215</v>
      </c>
      <c r="D2066" s="318" t="s">
        <v>5521</v>
      </c>
      <c r="E2066" s="321" t="s">
        <v>184</v>
      </c>
      <c r="F2066" s="316" t="s">
        <v>215</v>
      </c>
      <c r="G2066" s="318" t="s">
        <v>1609</v>
      </c>
      <c r="H2066" s="316" t="str">
        <f>IF(OR(AND('ENTR3-Field'!AV51="",'ENTR3-Field'!AW51=""),AND('ENTR3-Field'!AV110="",'ENTR3-Field'!AW110=""),AND('ENTR3-Field'!AW51="K",'ENTR3-Field'!AW110="K"),OR('ENTR3-Field'!AW51="O",'ENTR3-Field'!AW110="O")),"",SUM('ENTR3-Field'!AV51,'ENTR3-Field'!AV110))</f>
        <v/>
      </c>
      <c r="I2066" s="316" t="str">
        <f>IF(AND(OR(AND('ENTR3-Field'!AW51="O",'ENTR3-Field'!AW110="O"),AND('ENTR3-Field'!AW51="K",'ENTR3-Field'!AW110="K")),SUM('ENTR3-Field'!AV51,'ENTR3-Field'!AV110)=0,ISNUMBER('ENTR3-Field'!AV169)),"",IF(OR('ENTR3-Field'!AW51="O",'ENTR3-Field'!AW110="O"),"O",IF(AND('ENTR3-Field'!AW51='ENTR3-Field'!AW110,OR('ENTR3-Field'!AW51="K",'ENTR3-Field'!AW51="W",'ENTR3-Field'!AW51="M")), UPPER('ENTR3-Field'!AW51),"")))</f>
        <v/>
      </c>
      <c r="J2066" s="321" t="s">
        <v>184</v>
      </c>
      <c r="K2066" s="322" t="str">
        <f>IF(AND(ISBLANK('ENTR3-Field'!AV169),$L$2066&lt;&gt;"M"),"",'ENTR3-Field'!AV169)</f>
        <v/>
      </c>
      <c r="L2066" s="316" t="str">
        <f>IF(ISBLANK('ENTR3-Field'!AW169),"",'ENTR3-Field'!AW169)</f>
        <v/>
      </c>
      <c r="M2066" s="317" t="str">
        <f t="shared" si="33"/>
        <v>OK</v>
      </c>
      <c r="N2066" s="342"/>
    </row>
    <row r="2067" spans="1:14" ht="22.5" x14ac:dyDescent="0.2">
      <c r="A2067" s="316" t="s">
        <v>389</v>
      </c>
      <c r="B2067" s="316" t="s">
        <v>5522</v>
      </c>
      <c r="C2067" s="316" t="s">
        <v>215</v>
      </c>
      <c r="D2067" s="318" t="s">
        <v>5523</v>
      </c>
      <c r="E2067" s="321" t="s">
        <v>184</v>
      </c>
      <c r="F2067" s="316" t="s">
        <v>215</v>
      </c>
      <c r="G2067" s="318" t="s">
        <v>1612</v>
      </c>
      <c r="H2067" s="316" t="str">
        <f>IF(OR(AND('ENTR3-Field'!AV52="",'ENTR3-Field'!AW52=""),AND('ENTR3-Field'!AV111="",'ENTR3-Field'!AW111=""),AND('ENTR3-Field'!AW52="K",'ENTR3-Field'!AW111="K"),OR('ENTR3-Field'!AW52="O",'ENTR3-Field'!AW111="O")),"",SUM('ENTR3-Field'!AV52,'ENTR3-Field'!AV111))</f>
        <v/>
      </c>
      <c r="I2067" s="316" t="str">
        <f>IF(AND(OR(AND('ENTR3-Field'!AW52="O",'ENTR3-Field'!AW111="O"),AND('ENTR3-Field'!AW52="K",'ENTR3-Field'!AW111="K")),SUM('ENTR3-Field'!AV52,'ENTR3-Field'!AV111)=0,ISNUMBER('ENTR3-Field'!AV170)),"",IF(OR('ENTR3-Field'!AW52="O",'ENTR3-Field'!AW111="O"),"O",IF(AND('ENTR3-Field'!AW52='ENTR3-Field'!AW111,OR('ENTR3-Field'!AW52="K",'ENTR3-Field'!AW52="W",'ENTR3-Field'!AW52="M")), UPPER('ENTR3-Field'!AW52),"")))</f>
        <v/>
      </c>
      <c r="J2067" s="321" t="s">
        <v>184</v>
      </c>
      <c r="K2067" s="322" t="str">
        <f>IF(AND(ISBLANK('ENTR3-Field'!AV170),$L$2067&lt;&gt;"M"),"",'ENTR3-Field'!AV170)</f>
        <v/>
      </c>
      <c r="L2067" s="316" t="str">
        <f>IF(ISBLANK('ENTR3-Field'!AW170),"",'ENTR3-Field'!AW170)</f>
        <v/>
      </c>
      <c r="M2067" s="317" t="str">
        <f t="shared" si="33"/>
        <v>OK</v>
      </c>
      <c r="N2067" s="342"/>
    </row>
    <row r="2068" spans="1:14" ht="22.5" x14ac:dyDescent="0.2">
      <c r="A2068" s="316" t="s">
        <v>389</v>
      </c>
      <c r="B2068" s="316" t="s">
        <v>5524</v>
      </c>
      <c r="C2068" s="316" t="s">
        <v>215</v>
      </c>
      <c r="D2068" s="318" t="s">
        <v>5525</v>
      </c>
      <c r="E2068" s="321" t="s">
        <v>184</v>
      </c>
      <c r="F2068" s="316" t="s">
        <v>215</v>
      </c>
      <c r="G2068" s="318" t="s">
        <v>1615</v>
      </c>
      <c r="H2068" s="316" t="str">
        <f>IF(OR(AND('ENTR3-Field'!AV53="",'ENTR3-Field'!AW53=""),AND('ENTR3-Field'!AV112="",'ENTR3-Field'!AW112=""),AND('ENTR3-Field'!AW53="K",'ENTR3-Field'!AW112="K"),OR('ENTR3-Field'!AW53="O",'ENTR3-Field'!AW112="O")),"",SUM('ENTR3-Field'!AV53,'ENTR3-Field'!AV112))</f>
        <v/>
      </c>
      <c r="I2068" s="316" t="str">
        <f>IF(AND(OR(AND('ENTR3-Field'!AW53="O",'ENTR3-Field'!AW112="O"),AND('ENTR3-Field'!AW53="K",'ENTR3-Field'!AW112="K")),SUM('ENTR3-Field'!AV53,'ENTR3-Field'!AV112)=0,ISNUMBER('ENTR3-Field'!AV171)),"",IF(OR('ENTR3-Field'!AW53="O",'ENTR3-Field'!AW112="O"),"O",IF(AND('ENTR3-Field'!AW53='ENTR3-Field'!AW112,OR('ENTR3-Field'!AW53="K",'ENTR3-Field'!AW53="W",'ENTR3-Field'!AW53="M")), UPPER('ENTR3-Field'!AW53),"")))</f>
        <v/>
      </c>
      <c r="J2068" s="321" t="s">
        <v>184</v>
      </c>
      <c r="K2068" s="322" t="str">
        <f>IF(AND(ISBLANK('ENTR3-Field'!AV171),$L$2068&lt;&gt;"M"),"",'ENTR3-Field'!AV171)</f>
        <v/>
      </c>
      <c r="L2068" s="316" t="str">
        <f>IF(ISBLANK('ENTR3-Field'!AW171),"",'ENTR3-Field'!AW171)</f>
        <v/>
      </c>
      <c r="M2068" s="317" t="str">
        <f t="shared" si="33"/>
        <v>OK</v>
      </c>
      <c r="N2068" s="342"/>
    </row>
    <row r="2069" spans="1:14" ht="22.5" x14ac:dyDescent="0.2">
      <c r="A2069" s="316" t="s">
        <v>389</v>
      </c>
      <c r="B2069" s="316" t="s">
        <v>5526</v>
      </c>
      <c r="C2069" s="316" t="s">
        <v>215</v>
      </c>
      <c r="D2069" s="318" t="s">
        <v>5527</v>
      </c>
      <c r="E2069" s="321" t="s">
        <v>184</v>
      </c>
      <c r="F2069" s="316" t="s">
        <v>215</v>
      </c>
      <c r="G2069" s="318" t="s">
        <v>1618</v>
      </c>
      <c r="H2069" s="316" t="str">
        <f>IF(OR(AND('ENTR3-Field'!AV54="",'ENTR3-Field'!AW54=""),AND('ENTR3-Field'!AV113="",'ENTR3-Field'!AW113=""),AND('ENTR3-Field'!AW54="K",'ENTR3-Field'!AW113="K"),OR('ENTR3-Field'!AW54="O",'ENTR3-Field'!AW113="O")),"",SUM('ENTR3-Field'!AV54,'ENTR3-Field'!AV113))</f>
        <v/>
      </c>
      <c r="I2069" s="316" t="str">
        <f>IF(AND(OR(AND('ENTR3-Field'!AW54="O",'ENTR3-Field'!AW113="O"),AND('ENTR3-Field'!AW54="K",'ENTR3-Field'!AW113="K")),SUM('ENTR3-Field'!AV54,'ENTR3-Field'!AV113)=0,ISNUMBER('ENTR3-Field'!AV172)),"",IF(OR('ENTR3-Field'!AW54="O",'ENTR3-Field'!AW113="O"),"O",IF(AND('ENTR3-Field'!AW54='ENTR3-Field'!AW113,OR('ENTR3-Field'!AW54="K",'ENTR3-Field'!AW54="W",'ENTR3-Field'!AW54="M")), UPPER('ENTR3-Field'!AW54),"")))</f>
        <v/>
      </c>
      <c r="J2069" s="321" t="s">
        <v>184</v>
      </c>
      <c r="K2069" s="322" t="str">
        <f>IF(AND(ISBLANK('ENTR3-Field'!AV172),$L$2069&lt;&gt;"M"),"",'ENTR3-Field'!AV172)</f>
        <v/>
      </c>
      <c r="L2069" s="316" t="str">
        <f>IF(ISBLANK('ENTR3-Field'!AW172),"",'ENTR3-Field'!AW172)</f>
        <v/>
      </c>
      <c r="M2069" s="317" t="str">
        <f t="shared" si="33"/>
        <v>OK</v>
      </c>
      <c r="N2069" s="342"/>
    </row>
    <row r="2070" spans="1:14" ht="22.5" x14ac:dyDescent="0.2">
      <c r="A2070" s="316" t="s">
        <v>389</v>
      </c>
      <c r="B2070" s="316" t="s">
        <v>5528</v>
      </c>
      <c r="C2070" s="316" t="s">
        <v>215</v>
      </c>
      <c r="D2070" s="318" t="s">
        <v>5529</v>
      </c>
      <c r="E2070" s="321" t="s">
        <v>184</v>
      </c>
      <c r="F2070" s="316" t="s">
        <v>215</v>
      </c>
      <c r="G2070" s="318" t="s">
        <v>417</v>
      </c>
      <c r="H2070" s="316" t="str">
        <f>IF(OR(AND('ENTR3-Field'!AV55="",'ENTR3-Field'!AW55=""),AND('ENTR3-Field'!AV114="",'ENTR3-Field'!AW114=""),AND('ENTR3-Field'!AW55="K",'ENTR3-Field'!AW114="K"),OR('ENTR3-Field'!AW55="O",'ENTR3-Field'!AW114="O")),"",SUM('ENTR3-Field'!AV55,'ENTR3-Field'!AV114))</f>
        <v/>
      </c>
      <c r="I2070" s="316" t="str">
        <f>IF(AND(OR(AND('ENTR3-Field'!AW55="O",'ENTR3-Field'!AW114="O"),AND('ENTR3-Field'!AW55="K",'ENTR3-Field'!AW114="K")),SUM('ENTR3-Field'!AV55,'ENTR3-Field'!AV114)=0,ISNUMBER('ENTR3-Field'!AV173)),"",IF(OR('ENTR3-Field'!AW55="O",'ENTR3-Field'!AW114="O"),"O",IF(AND('ENTR3-Field'!AW55='ENTR3-Field'!AW114,OR('ENTR3-Field'!AW55="K",'ENTR3-Field'!AW55="W",'ENTR3-Field'!AW55="M")), UPPER('ENTR3-Field'!AW55),"")))</f>
        <v/>
      </c>
      <c r="J2070" s="321" t="s">
        <v>184</v>
      </c>
      <c r="K2070" s="322" t="str">
        <f>IF(AND(ISBLANK('ENTR3-Field'!AV173),$L$2070&lt;&gt;"M"),"",'ENTR3-Field'!AV173)</f>
        <v/>
      </c>
      <c r="L2070" s="316" t="str">
        <f>IF(ISBLANK('ENTR3-Field'!AW173),"",'ENTR3-Field'!AW173)</f>
        <v/>
      </c>
      <c r="M2070" s="317" t="str">
        <f t="shared" si="33"/>
        <v>OK</v>
      </c>
      <c r="N2070" s="342"/>
    </row>
    <row r="2071" spans="1:14" ht="22.5" x14ac:dyDescent="0.2">
      <c r="A2071" s="316" t="s">
        <v>389</v>
      </c>
      <c r="B2071" s="316" t="s">
        <v>5530</v>
      </c>
      <c r="C2071" s="316" t="s">
        <v>215</v>
      </c>
      <c r="D2071" s="318" t="s">
        <v>5531</v>
      </c>
      <c r="E2071" s="321" t="s">
        <v>184</v>
      </c>
      <c r="F2071" s="316" t="s">
        <v>215</v>
      </c>
      <c r="G2071" s="318" t="s">
        <v>5532</v>
      </c>
      <c r="H2071" s="316" t="str">
        <f>IF(OR(AND('ENTR3-Field'!AV56="",'ENTR3-Field'!AW56=""),AND('ENTR3-Field'!AV115="",'ENTR3-Field'!AW115=""),AND('ENTR3-Field'!AW56="K",'ENTR3-Field'!AW115="K"),OR('ENTR3-Field'!AW56="O",'ENTR3-Field'!AW115="O")),"",SUM('ENTR3-Field'!AV56,'ENTR3-Field'!AV115))</f>
        <v/>
      </c>
      <c r="I2071" s="316" t="str">
        <f>IF(AND(OR(AND('ENTR3-Field'!AW56="O",'ENTR3-Field'!AW115="O"),AND('ENTR3-Field'!AW56="K",'ENTR3-Field'!AW115="K")),SUM('ENTR3-Field'!AV56,'ENTR3-Field'!AV115)=0,ISNUMBER('ENTR3-Field'!AV174)),"",IF(OR('ENTR3-Field'!AW56="O",'ENTR3-Field'!AW115="O"),"O",IF(AND('ENTR3-Field'!AW56='ENTR3-Field'!AW115,OR('ENTR3-Field'!AW56="K",'ENTR3-Field'!AW56="W",'ENTR3-Field'!AW56="M")), UPPER('ENTR3-Field'!AW56),"")))</f>
        <v/>
      </c>
      <c r="J2071" s="321" t="s">
        <v>184</v>
      </c>
      <c r="K2071" s="322" t="str">
        <f>IF(AND(ISBLANK('ENTR3-Field'!AV174),$L$2071&lt;&gt;"M"),"",'ENTR3-Field'!AV174)</f>
        <v/>
      </c>
      <c r="L2071" s="316" t="str">
        <f>IF(ISBLANK('ENTR3-Field'!AW174),"",'ENTR3-Field'!AW174)</f>
        <v/>
      </c>
      <c r="M2071" s="317" t="str">
        <f t="shared" si="33"/>
        <v>OK</v>
      </c>
      <c r="N2071" s="342"/>
    </row>
    <row r="2072" spans="1:14" ht="22.5" x14ac:dyDescent="0.2">
      <c r="A2072" s="316" t="s">
        <v>389</v>
      </c>
      <c r="B2072" s="316" t="s">
        <v>5533</v>
      </c>
      <c r="C2072" s="316" t="s">
        <v>215</v>
      </c>
      <c r="D2072" s="318" t="s">
        <v>5534</v>
      </c>
      <c r="E2072" s="321" t="s">
        <v>184</v>
      </c>
      <c r="F2072" s="316" t="s">
        <v>215</v>
      </c>
      <c r="G2072" s="318" t="s">
        <v>5535</v>
      </c>
      <c r="H2072" s="316" t="str">
        <f>IF(OR(AND('ENTR3-Field'!AV57="",'ENTR3-Field'!AW57=""),AND('ENTR3-Field'!AV116="",'ENTR3-Field'!AW116=""),AND('ENTR3-Field'!AW57="K",'ENTR3-Field'!AW116="K"),OR('ENTR3-Field'!AW57="O",'ENTR3-Field'!AW116="O")),"",SUM('ENTR3-Field'!AV57,'ENTR3-Field'!AV116))</f>
        <v/>
      </c>
      <c r="I2072" s="316" t="str">
        <f>IF(AND(OR(AND('ENTR3-Field'!AW57="O",'ENTR3-Field'!AW116="O"),AND('ENTR3-Field'!AW57="K",'ENTR3-Field'!AW116="K")),SUM('ENTR3-Field'!AV57,'ENTR3-Field'!AV116)=0,ISNUMBER('ENTR3-Field'!AV175)),"",IF(OR('ENTR3-Field'!AW57="O",'ENTR3-Field'!AW116="O"),"O",IF(AND('ENTR3-Field'!AW57='ENTR3-Field'!AW116,OR('ENTR3-Field'!AW57="K",'ENTR3-Field'!AW57="W",'ENTR3-Field'!AW57="M")), UPPER('ENTR3-Field'!AW57),"")))</f>
        <v/>
      </c>
      <c r="J2072" s="321" t="s">
        <v>184</v>
      </c>
      <c r="K2072" s="322" t="str">
        <f>IF(AND(ISBLANK('ENTR3-Field'!AV175),$L$2072&lt;&gt;"M"),"",'ENTR3-Field'!AV175)</f>
        <v/>
      </c>
      <c r="L2072" s="316" t="str">
        <f>IF(ISBLANK('ENTR3-Field'!AW175),"",'ENTR3-Field'!AW175)</f>
        <v/>
      </c>
      <c r="M2072" s="317" t="str">
        <f t="shared" si="33"/>
        <v>OK</v>
      </c>
      <c r="N2072" s="342"/>
    </row>
    <row r="2073" spans="1:14" ht="22.5" x14ac:dyDescent="0.2">
      <c r="A2073" s="316" t="s">
        <v>389</v>
      </c>
      <c r="B2073" s="316" t="s">
        <v>5536</v>
      </c>
      <c r="C2073" s="316" t="s">
        <v>215</v>
      </c>
      <c r="D2073" s="318" t="s">
        <v>5537</v>
      </c>
      <c r="E2073" s="321" t="s">
        <v>184</v>
      </c>
      <c r="F2073" s="316" t="s">
        <v>215</v>
      </c>
      <c r="G2073" s="318" t="s">
        <v>5538</v>
      </c>
      <c r="H2073" s="316" t="str">
        <f>IF(OR(AND('ENTR3-Field'!AV58="",'ENTR3-Field'!AW58=""),AND('ENTR3-Field'!AV117="",'ENTR3-Field'!AW117=""),AND('ENTR3-Field'!AW58="K",'ENTR3-Field'!AW117="K"),OR('ENTR3-Field'!AW58="O",'ENTR3-Field'!AW117="O")),"",SUM('ENTR3-Field'!AV58,'ENTR3-Field'!AV117))</f>
        <v/>
      </c>
      <c r="I2073" s="316" t="str">
        <f>IF(AND(OR(AND('ENTR3-Field'!AW58="O",'ENTR3-Field'!AW117="O"),AND('ENTR3-Field'!AW58="K",'ENTR3-Field'!AW117="K")),SUM('ENTR3-Field'!AV58,'ENTR3-Field'!AV117)=0,ISNUMBER('ENTR3-Field'!AV176)),"",IF(OR('ENTR3-Field'!AW58="O",'ENTR3-Field'!AW117="O"),"O",IF(AND('ENTR3-Field'!AW58='ENTR3-Field'!AW117,OR('ENTR3-Field'!AW58="K",'ENTR3-Field'!AW58="W",'ENTR3-Field'!AW58="M")), UPPER('ENTR3-Field'!AW58),"")))</f>
        <v/>
      </c>
      <c r="J2073" s="321" t="s">
        <v>184</v>
      </c>
      <c r="K2073" s="322" t="str">
        <f>IF(AND(ISBLANK('ENTR3-Field'!AV176),$L$2073&lt;&gt;"M"),"",'ENTR3-Field'!AV176)</f>
        <v/>
      </c>
      <c r="L2073" s="316" t="str">
        <f>IF(ISBLANK('ENTR3-Field'!AW176),"",'ENTR3-Field'!AW176)</f>
        <v/>
      </c>
      <c r="M2073" s="317" t="str">
        <f t="shared" si="33"/>
        <v>OK</v>
      </c>
      <c r="N2073" s="342"/>
    </row>
    <row r="2074" spans="1:14" ht="22.5" x14ac:dyDescent="0.2">
      <c r="A2074" s="316" t="s">
        <v>389</v>
      </c>
      <c r="B2074" s="316" t="s">
        <v>5539</v>
      </c>
      <c r="C2074" s="316" t="s">
        <v>215</v>
      </c>
      <c r="D2074" s="318" t="s">
        <v>5540</v>
      </c>
      <c r="E2074" s="321" t="s">
        <v>184</v>
      </c>
      <c r="F2074" s="316" t="s">
        <v>215</v>
      </c>
      <c r="G2074" s="318" t="s">
        <v>5541</v>
      </c>
      <c r="H2074" s="316" t="str">
        <f>IF(OR(AND('ENTR3-Field'!AV59="",'ENTR3-Field'!AW59=""),AND('ENTR3-Field'!AV118="",'ENTR3-Field'!AW118=""),AND('ENTR3-Field'!AW59="K",'ENTR3-Field'!AW118="K"),OR('ENTR3-Field'!AW59="O",'ENTR3-Field'!AW118="O")),"",SUM('ENTR3-Field'!AV59,'ENTR3-Field'!AV118))</f>
        <v/>
      </c>
      <c r="I2074" s="316" t="str">
        <f>IF(AND(OR(AND('ENTR3-Field'!AW59="O",'ENTR3-Field'!AW118="O"),AND('ENTR3-Field'!AW59="K",'ENTR3-Field'!AW118="K")),SUM('ENTR3-Field'!AV59,'ENTR3-Field'!AV118)=0,ISNUMBER('ENTR3-Field'!AV177)),"",IF(OR('ENTR3-Field'!AW59="O",'ENTR3-Field'!AW118="O"),"O",IF(AND('ENTR3-Field'!AW59='ENTR3-Field'!AW118,OR('ENTR3-Field'!AW59="K",'ENTR3-Field'!AW59="W",'ENTR3-Field'!AW59="M")), UPPER('ENTR3-Field'!AW59),"")))</f>
        <v/>
      </c>
      <c r="J2074" s="321" t="s">
        <v>184</v>
      </c>
      <c r="K2074" s="322" t="str">
        <f>IF(AND(ISBLANK('ENTR3-Field'!AV177),$L$2074&lt;&gt;"M"),"",'ENTR3-Field'!AV177)</f>
        <v/>
      </c>
      <c r="L2074" s="316" t="str">
        <f>IF(ISBLANK('ENTR3-Field'!AW177),"",'ENTR3-Field'!AW177)</f>
        <v/>
      </c>
      <c r="M2074" s="317" t="str">
        <f t="shared" si="33"/>
        <v>OK</v>
      </c>
      <c r="N2074" s="342"/>
    </row>
    <row r="2075" spans="1:14" ht="22.5" x14ac:dyDescent="0.2">
      <c r="A2075" s="316" t="s">
        <v>389</v>
      </c>
      <c r="B2075" s="316" t="s">
        <v>5542</v>
      </c>
      <c r="C2075" s="316" t="s">
        <v>215</v>
      </c>
      <c r="D2075" s="318" t="s">
        <v>5543</v>
      </c>
      <c r="E2075" s="321" t="s">
        <v>184</v>
      </c>
      <c r="F2075" s="316" t="s">
        <v>215</v>
      </c>
      <c r="G2075" s="318" t="s">
        <v>5544</v>
      </c>
      <c r="H2075" s="316" t="str">
        <f>IF(OR(AND('ENTR3-Field'!AV60="",'ENTR3-Field'!AW60=""),AND('ENTR3-Field'!AV119="",'ENTR3-Field'!AW119=""),AND('ENTR3-Field'!AW60="K",'ENTR3-Field'!AW119="K"),OR('ENTR3-Field'!AW60="O",'ENTR3-Field'!AW119="O")),"",SUM('ENTR3-Field'!AV60,'ENTR3-Field'!AV119))</f>
        <v/>
      </c>
      <c r="I2075" s="316" t="str">
        <f>IF(AND(OR(AND('ENTR3-Field'!AW60="O",'ENTR3-Field'!AW119="O"),AND('ENTR3-Field'!AW60="K",'ENTR3-Field'!AW119="K")),SUM('ENTR3-Field'!AV60,'ENTR3-Field'!AV119)=0,ISNUMBER('ENTR3-Field'!AV178)),"",IF(OR('ENTR3-Field'!AW60="O",'ENTR3-Field'!AW119="O"),"O",IF(AND('ENTR3-Field'!AW60='ENTR3-Field'!AW119,OR('ENTR3-Field'!AW60="K",'ENTR3-Field'!AW60="W",'ENTR3-Field'!AW60="M")), UPPER('ENTR3-Field'!AW60),"")))</f>
        <v/>
      </c>
      <c r="J2075" s="321" t="s">
        <v>184</v>
      </c>
      <c r="K2075" s="322" t="str">
        <f>IF(AND(ISBLANK('ENTR3-Field'!AV178),$L$2075&lt;&gt;"M"),"",'ENTR3-Field'!AV178)</f>
        <v/>
      </c>
      <c r="L2075" s="316" t="str">
        <f>IF(ISBLANK('ENTR3-Field'!AW178),"",'ENTR3-Field'!AW178)</f>
        <v/>
      </c>
      <c r="M2075" s="317" t="str">
        <f t="shared" si="33"/>
        <v>OK</v>
      </c>
      <c r="N2075" s="342"/>
    </row>
    <row r="2076" spans="1:14" ht="22.5" x14ac:dyDescent="0.2">
      <c r="A2076" s="316" t="s">
        <v>389</v>
      </c>
      <c r="B2076" s="316" t="s">
        <v>5545</v>
      </c>
      <c r="C2076" s="316" t="s">
        <v>215</v>
      </c>
      <c r="D2076" s="318" t="s">
        <v>5546</v>
      </c>
      <c r="E2076" s="321" t="s">
        <v>184</v>
      </c>
      <c r="F2076" s="316" t="s">
        <v>215</v>
      </c>
      <c r="G2076" s="318" t="s">
        <v>5547</v>
      </c>
      <c r="H2076" s="316" t="str">
        <f>IF(OR(AND('ENTR3-Field'!AV61="",'ENTR3-Field'!AW61=""),AND('ENTR3-Field'!AV120="",'ENTR3-Field'!AW120=""),AND('ENTR3-Field'!AW61="K",'ENTR3-Field'!AW120="K"),OR('ENTR3-Field'!AW61="O",'ENTR3-Field'!AW120="O")),"",SUM('ENTR3-Field'!AV61,'ENTR3-Field'!AV120))</f>
        <v/>
      </c>
      <c r="I2076" s="316" t="str">
        <f>IF(AND(OR(AND('ENTR3-Field'!AW61="O",'ENTR3-Field'!AW120="O"),AND('ENTR3-Field'!AW61="K",'ENTR3-Field'!AW120="K")),SUM('ENTR3-Field'!AV61,'ENTR3-Field'!AV120)=0,ISNUMBER('ENTR3-Field'!AV179)),"",IF(OR('ENTR3-Field'!AW61="O",'ENTR3-Field'!AW120="O"),"O",IF(AND('ENTR3-Field'!AW61='ENTR3-Field'!AW120,OR('ENTR3-Field'!AW61="K",'ENTR3-Field'!AW61="W",'ENTR3-Field'!AW61="M")), UPPER('ENTR3-Field'!AW61),"")))</f>
        <v/>
      </c>
      <c r="J2076" s="321" t="s">
        <v>184</v>
      </c>
      <c r="K2076" s="322" t="str">
        <f>IF(AND(ISBLANK('ENTR3-Field'!AV179),$L$2076&lt;&gt;"M"),"",'ENTR3-Field'!AV179)</f>
        <v/>
      </c>
      <c r="L2076" s="316" t="str">
        <f>IF(ISBLANK('ENTR3-Field'!AW179),"",'ENTR3-Field'!AW179)</f>
        <v/>
      </c>
      <c r="M2076" s="317" t="str">
        <f t="shared" si="33"/>
        <v>OK</v>
      </c>
      <c r="N2076" s="342"/>
    </row>
    <row r="2077" spans="1:14" ht="22.5" x14ac:dyDescent="0.2">
      <c r="A2077" s="316" t="s">
        <v>389</v>
      </c>
      <c r="B2077" s="316" t="s">
        <v>5548</v>
      </c>
      <c r="C2077" s="316" t="s">
        <v>215</v>
      </c>
      <c r="D2077" s="318" t="s">
        <v>5549</v>
      </c>
      <c r="E2077" s="321" t="s">
        <v>184</v>
      </c>
      <c r="F2077" s="316" t="s">
        <v>215</v>
      </c>
      <c r="G2077" s="318" t="s">
        <v>5550</v>
      </c>
      <c r="H2077" s="316" t="str">
        <f>IF(OR(AND('ENTR3-Field'!AV62="",'ENTR3-Field'!AW62=""),AND('ENTR3-Field'!AV121="",'ENTR3-Field'!AW121=""),AND('ENTR3-Field'!AW62="K",'ENTR3-Field'!AW121="K"),OR('ENTR3-Field'!AW62="O",'ENTR3-Field'!AW121="O")),"",SUM('ENTR3-Field'!AV62,'ENTR3-Field'!AV121))</f>
        <v/>
      </c>
      <c r="I2077" s="316" t="str">
        <f>IF(AND(OR(AND('ENTR3-Field'!AW62="O",'ENTR3-Field'!AW121="O"),AND('ENTR3-Field'!AW62="K",'ENTR3-Field'!AW121="K")),SUM('ENTR3-Field'!AV62,'ENTR3-Field'!AV121)=0,ISNUMBER('ENTR3-Field'!AV180)),"",IF(OR('ENTR3-Field'!AW62="O",'ENTR3-Field'!AW121="O"),"O",IF(AND('ENTR3-Field'!AW62='ENTR3-Field'!AW121,OR('ENTR3-Field'!AW62="K",'ENTR3-Field'!AW62="W",'ENTR3-Field'!AW62="M")), UPPER('ENTR3-Field'!AW62),"")))</f>
        <v/>
      </c>
      <c r="J2077" s="321" t="s">
        <v>184</v>
      </c>
      <c r="K2077" s="322" t="str">
        <f>IF(AND(ISBLANK('ENTR3-Field'!AV180),$L$2077&lt;&gt;"M"),"",'ENTR3-Field'!AV180)</f>
        <v/>
      </c>
      <c r="L2077" s="316" t="str">
        <f>IF(ISBLANK('ENTR3-Field'!AW180),"",'ENTR3-Field'!AW180)</f>
        <v/>
      </c>
      <c r="M2077" s="317" t="str">
        <f t="shared" si="33"/>
        <v>OK</v>
      </c>
      <c r="N2077" s="342"/>
    </row>
    <row r="2078" spans="1:14" ht="22.5" x14ac:dyDescent="0.2">
      <c r="A2078" s="316" t="s">
        <v>389</v>
      </c>
      <c r="B2078" s="316" t="s">
        <v>5551</v>
      </c>
      <c r="C2078" s="316" t="s">
        <v>215</v>
      </c>
      <c r="D2078" s="318" t="s">
        <v>5552</v>
      </c>
      <c r="E2078" s="321" t="s">
        <v>184</v>
      </c>
      <c r="F2078" s="316" t="s">
        <v>215</v>
      </c>
      <c r="G2078" s="318" t="s">
        <v>5553</v>
      </c>
      <c r="H2078" s="316" t="str">
        <f>IF(OR(AND('ENTR3-Field'!AV63="",'ENTR3-Field'!AW63=""),AND('ENTR3-Field'!AV122="",'ENTR3-Field'!AW122=""),AND('ENTR3-Field'!AW63="K",'ENTR3-Field'!AW122="K"),OR('ENTR3-Field'!AW63="O",'ENTR3-Field'!AW122="O")),"",SUM('ENTR3-Field'!AV63,'ENTR3-Field'!AV122))</f>
        <v/>
      </c>
      <c r="I2078" s="316" t="str">
        <f>IF(AND(OR(AND('ENTR3-Field'!AW63="O",'ENTR3-Field'!AW122="O"),AND('ENTR3-Field'!AW63="K",'ENTR3-Field'!AW122="K")),SUM('ENTR3-Field'!AV63,'ENTR3-Field'!AV122)=0,ISNUMBER('ENTR3-Field'!AV181)),"",IF(OR('ENTR3-Field'!AW63="O",'ENTR3-Field'!AW122="O"),"O",IF(AND('ENTR3-Field'!AW63='ENTR3-Field'!AW122,OR('ENTR3-Field'!AW63="K",'ENTR3-Field'!AW63="W",'ENTR3-Field'!AW63="M")), UPPER('ENTR3-Field'!AW63),"")))</f>
        <v/>
      </c>
      <c r="J2078" s="321" t="s">
        <v>184</v>
      </c>
      <c r="K2078" s="322" t="str">
        <f>IF(AND(ISBLANK('ENTR3-Field'!AV181),$L$2078&lt;&gt;"M"),"",'ENTR3-Field'!AV181)</f>
        <v/>
      </c>
      <c r="L2078" s="316" t="str">
        <f>IF(ISBLANK('ENTR3-Field'!AW181),"",'ENTR3-Field'!AW181)</f>
        <v/>
      </c>
      <c r="M2078" s="317" t="str">
        <f t="shared" si="33"/>
        <v>OK</v>
      </c>
      <c r="N2078" s="342"/>
    </row>
    <row r="2079" spans="1:14" ht="22.5" x14ac:dyDescent="0.2">
      <c r="A2079" s="316" t="s">
        <v>389</v>
      </c>
      <c r="B2079" s="316" t="s">
        <v>5554</v>
      </c>
      <c r="C2079" s="316" t="s">
        <v>215</v>
      </c>
      <c r="D2079" s="318" t="s">
        <v>5555</v>
      </c>
      <c r="E2079" s="321" t="s">
        <v>184</v>
      </c>
      <c r="F2079" s="316" t="s">
        <v>215</v>
      </c>
      <c r="G2079" s="318" t="s">
        <v>5556</v>
      </c>
      <c r="H2079" s="316" t="str">
        <f>IF(OR(AND('ENTR3-Field'!AV64="",'ENTR3-Field'!AW64=""),AND('ENTR3-Field'!AV123="",'ENTR3-Field'!AW123=""),AND('ENTR3-Field'!AW64="K",'ENTR3-Field'!AW123="K"),OR('ENTR3-Field'!AW64="O",'ENTR3-Field'!AW123="O")),"",SUM('ENTR3-Field'!AV64,'ENTR3-Field'!AV123))</f>
        <v/>
      </c>
      <c r="I2079" s="316" t="str">
        <f>IF(AND(OR(AND('ENTR3-Field'!AW64="O",'ENTR3-Field'!AW123="O"),AND('ENTR3-Field'!AW64="K",'ENTR3-Field'!AW123="K")),SUM('ENTR3-Field'!AV64,'ENTR3-Field'!AV123)=0,ISNUMBER('ENTR3-Field'!AV182)),"",IF(OR('ENTR3-Field'!AW64="O",'ENTR3-Field'!AW123="O"),"O",IF(AND('ENTR3-Field'!AW64='ENTR3-Field'!AW123,OR('ENTR3-Field'!AW64="K",'ENTR3-Field'!AW64="W",'ENTR3-Field'!AW64="M")), UPPER('ENTR3-Field'!AW64),"")))</f>
        <v/>
      </c>
      <c r="J2079" s="321" t="s">
        <v>184</v>
      </c>
      <c r="K2079" s="322" t="str">
        <f>IF(AND(ISBLANK('ENTR3-Field'!AV182),$L$2079&lt;&gt;"M"),"",'ENTR3-Field'!AV182)</f>
        <v/>
      </c>
      <c r="L2079" s="316" t="str">
        <f>IF(ISBLANK('ENTR3-Field'!AW182),"",'ENTR3-Field'!AW182)</f>
        <v/>
      </c>
      <c r="M2079" s="317" t="str">
        <f t="shared" si="33"/>
        <v>OK</v>
      </c>
      <c r="N2079" s="342"/>
    </row>
    <row r="2080" spans="1:14" ht="22.5" x14ac:dyDescent="0.2">
      <c r="A2080" s="316" t="s">
        <v>389</v>
      </c>
      <c r="B2080" s="316" t="s">
        <v>5557</v>
      </c>
      <c r="C2080" s="316" t="s">
        <v>215</v>
      </c>
      <c r="D2080" s="318" t="s">
        <v>5558</v>
      </c>
      <c r="E2080" s="321" t="s">
        <v>184</v>
      </c>
      <c r="F2080" s="316" t="s">
        <v>215</v>
      </c>
      <c r="G2080" s="318" t="s">
        <v>5559</v>
      </c>
      <c r="H2080" s="316" t="str">
        <f>IF(OR(AND('ENTR3-Field'!AV65="",'ENTR3-Field'!AW65=""),AND('ENTR3-Field'!AV124="",'ENTR3-Field'!AW124=""),AND('ENTR3-Field'!AW65="K",'ENTR3-Field'!AW124="K"),OR('ENTR3-Field'!AW65="O",'ENTR3-Field'!AW124="O")),"",SUM('ENTR3-Field'!AV65,'ENTR3-Field'!AV124))</f>
        <v/>
      </c>
      <c r="I2080" s="316" t="str">
        <f>IF(AND(OR(AND('ENTR3-Field'!AW65="O",'ENTR3-Field'!AW124="O"),AND('ENTR3-Field'!AW65="K",'ENTR3-Field'!AW124="K")),SUM('ENTR3-Field'!AV65,'ENTR3-Field'!AV124)=0,ISNUMBER('ENTR3-Field'!AV183)),"",IF(OR('ENTR3-Field'!AW65="O",'ENTR3-Field'!AW124="O"),"O",IF(AND('ENTR3-Field'!AW65='ENTR3-Field'!AW124,OR('ENTR3-Field'!AW65="K",'ENTR3-Field'!AW65="W",'ENTR3-Field'!AW65="M")), UPPER('ENTR3-Field'!AW65),"")))</f>
        <v/>
      </c>
      <c r="J2080" s="321" t="s">
        <v>184</v>
      </c>
      <c r="K2080" s="322" t="str">
        <f>IF(AND(ISBLANK('ENTR3-Field'!AV183),$L$2080&lt;&gt;"M"),"",'ENTR3-Field'!AV183)</f>
        <v/>
      </c>
      <c r="L2080" s="316" t="str">
        <f>IF(ISBLANK('ENTR3-Field'!AW183),"",'ENTR3-Field'!AW183)</f>
        <v/>
      </c>
      <c r="M2080" s="317" t="str">
        <f t="shared" si="33"/>
        <v>OK</v>
      </c>
      <c r="N2080" s="342"/>
    </row>
    <row r="2081" spans="1:14" ht="22.5" x14ac:dyDescent="0.2">
      <c r="A2081" s="316" t="s">
        <v>389</v>
      </c>
      <c r="B2081" s="316" t="s">
        <v>5560</v>
      </c>
      <c r="C2081" s="316" t="s">
        <v>215</v>
      </c>
      <c r="D2081" s="318" t="s">
        <v>5561</v>
      </c>
      <c r="E2081" s="321" t="s">
        <v>184</v>
      </c>
      <c r="F2081" s="316" t="s">
        <v>215</v>
      </c>
      <c r="G2081" s="318" t="s">
        <v>5562</v>
      </c>
      <c r="H2081" s="316" t="str">
        <f>IF(OR(AND('ENTR3-Field'!AV66="",'ENTR3-Field'!AW66=""),AND('ENTR3-Field'!AV125="",'ENTR3-Field'!AW125=""),AND('ENTR3-Field'!AW66="K",'ENTR3-Field'!AW125="K"),OR('ENTR3-Field'!AW66="O",'ENTR3-Field'!AW125="O")),"",SUM('ENTR3-Field'!AV66,'ENTR3-Field'!AV125))</f>
        <v/>
      </c>
      <c r="I2081" s="316" t="str">
        <f>IF(AND(OR(AND('ENTR3-Field'!AW66="O",'ENTR3-Field'!AW125="O"),AND('ENTR3-Field'!AW66="K",'ENTR3-Field'!AW125="K")),SUM('ENTR3-Field'!AV66,'ENTR3-Field'!AV125)=0,ISNUMBER('ENTR3-Field'!AV184)),"",IF(OR('ENTR3-Field'!AW66="O",'ENTR3-Field'!AW125="O"),"O",IF(AND('ENTR3-Field'!AW66='ENTR3-Field'!AW125,OR('ENTR3-Field'!AW66="K",'ENTR3-Field'!AW66="W",'ENTR3-Field'!AW66="M")), UPPER('ENTR3-Field'!AW66),"")))</f>
        <v/>
      </c>
      <c r="J2081" s="321" t="s">
        <v>184</v>
      </c>
      <c r="K2081" s="322" t="str">
        <f>IF(AND(ISBLANK('ENTR3-Field'!AV184),$L$2081&lt;&gt;"M"),"",'ENTR3-Field'!AV184)</f>
        <v/>
      </c>
      <c r="L2081" s="316" t="str">
        <f>IF(ISBLANK('ENTR3-Field'!AW184),"",'ENTR3-Field'!AW184)</f>
        <v/>
      </c>
      <c r="M2081" s="317" t="str">
        <f t="shared" si="33"/>
        <v>OK</v>
      </c>
      <c r="N2081" s="342"/>
    </row>
    <row r="2082" spans="1:14" ht="22.5" x14ac:dyDescent="0.2">
      <c r="A2082" s="316" t="s">
        <v>389</v>
      </c>
      <c r="B2082" s="316" t="s">
        <v>5563</v>
      </c>
      <c r="C2082" s="316" t="s">
        <v>215</v>
      </c>
      <c r="D2082" s="318" t="s">
        <v>5564</v>
      </c>
      <c r="E2082" s="321" t="s">
        <v>184</v>
      </c>
      <c r="F2082" s="316" t="s">
        <v>215</v>
      </c>
      <c r="G2082" s="318" t="s">
        <v>5565</v>
      </c>
      <c r="H2082" s="316" t="str">
        <f>IF(OR(AND('ENTR3-Field'!AV67="",'ENTR3-Field'!AW67=""),AND('ENTR3-Field'!AV126="",'ENTR3-Field'!AW126=""),AND('ENTR3-Field'!AW67="K",'ENTR3-Field'!AW126="K"),OR('ENTR3-Field'!AW67="O",'ENTR3-Field'!AW126="O")),"",SUM('ENTR3-Field'!AV67,'ENTR3-Field'!AV126))</f>
        <v/>
      </c>
      <c r="I2082" s="316" t="str">
        <f>IF(AND(OR(AND('ENTR3-Field'!AW67="O",'ENTR3-Field'!AW126="O"),AND('ENTR3-Field'!AW67="K",'ENTR3-Field'!AW126="K")),SUM('ENTR3-Field'!AV67,'ENTR3-Field'!AV126)=0,ISNUMBER('ENTR3-Field'!AV185)),"",IF(OR('ENTR3-Field'!AW67="O",'ENTR3-Field'!AW126="O"),"O",IF(AND('ENTR3-Field'!AW67='ENTR3-Field'!AW126,OR('ENTR3-Field'!AW67="K",'ENTR3-Field'!AW67="W",'ENTR3-Field'!AW67="M")), UPPER('ENTR3-Field'!AW67),"")))</f>
        <v/>
      </c>
      <c r="J2082" s="321" t="s">
        <v>184</v>
      </c>
      <c r="K2082" s="322" t="str">
        <f>IF(AND(ISBLANK('ENTR3-Field'!AV185),$L$2082&lt;&gt;"M"),"",'ENTR3-Field'!AV185)</f>
        <v/>
      </c>
      <c r="L2082" s="316" t="str">
        <f>IF(ISBLANK('ENTR3-Field'!AW185),"",'ENTR3-Field'!AW185)</f>
        <v/>
      </c>
      <c r="M2082" s="317" t="str">
        <f t="shared" si="33"/>
        <v>OK</v>
      </c>
      <c r="N2082" s="342"/>
    </row>
    <row r="2083" spans="1:14" ht="22.5" x14ac:dyDescent="0.2">
      <c r="A2083" s="316" t="s">
        <v>389</v>
      </c>
      <c r="B2083" s="316" t="s">
        <v>5566</v>
      </c>
      <c r="C2083" s="316" t="s">
        <v>215</v>
      </c>
      <c r="D2083" s="318" t="s">
        <v>5567</v>
      </c>
      <c r="E2083" s="321" t="s">
        <v>184</v>
      </c>
      <c r="F2083" s="316" t="s">
        <v>215</v>
      </c>
      <c r="G2083" s="318" t="s">
        <v>5568</v>
      </c>
      <c r="H2083" s="316" t="str">
        <f>IF(OR(AND('ENTR3-Field'!AV68="",'ENTR3-Field'!AW68=""),AND('ENTR3-Field'!AV127="",'ENTR3-Field'!AW127=""),AND('ENTR3-Field'!AW68="K",'ENTR3-Field'!AW127="K"),OR('ENTR3-Field'!AW68="O",'ENTR3-Field'!AW127="O")),"",SUM('ENTR3-Field'!AV68,'ENTR3-Field'!AV127))</f>
        <v/>
      </c>
      <c r="I2083" s="316" t="str">
        <f>IF(AND(OR(AND('ENTR3-Field'!AW68="O",'ENTR3-Field'!AW127="O"),AND('ENTR3-Field'!AW68="K",'ENTR3-Field'!AW127="K")),SUM('ENTR3-Field'!AV68,'ENTR3-Field'!AV127)=0,ISNUMBER('ENTR3-Field'!AV186)),"",IF(OR('ENTR3-Field'!AW68="O",'ENTR3-Field'!AW127="O"),"O",IF(AND('ENTR3-Field'!AW68='ENTR3-Field'!AW127,OR('ENTR3-Field'!AW68="K",'ENTR3-Field'!AW68="W",'ENTR3-Field'!AW68="M")), UPPER('ENTR3-Field'!AW68),"")))</f>
        <v/>
      </c>
      <c r="J2083" s="321" t="s">
        <v>184</v>
      </c>
      <c r="K2083" s="322" t="str">
        <f>IF(AND(ISBLANK('ENTR3-Field'!AV186),$L$2083&lt;&gt;"M"),"",'ENTR3-Field'!AV186)</f>
        <v/>
      </c>
      <c r="L2083" s="316" t="str">
        <f>IF(ISBLANK('ENTR3-Field'!AW186),"",'ENTR3-Field'!AW186)</f>
        <v/>
      </c>
      <c r="M2083" s="317" t="str">
        <f t="shared" si="33"/>
        <v>OK</v>
      </c>
      <c r="N2083" s="342"/>
    </row>
    <row r="2084" spans="1:14" ht="22.5" x14ac:dyDescent="0.2">
      <c r="A2084" s="316" t="s">
        <v>389</v>
      </c>
      <c r="B2084" s="316" t="s">
        <v>5569</v>
      </c>
      <c r="C2084" s="316" t="s">
        <v>215</v>
      </c>
      <c r="D2084" s="318" t="s">
        <v>5570</v>
      </c>
      <c r="E2084" s="321" t="s">
        <v>184</v>
      </c>
      <c r="F2084" s="316" t="s">
        <v>215</v>
      </c>
      <c r="G2084" s="318" t="s">
        <v>5571</v>
      </c>
      <c r="H2084" s="316" t="str">
        <f>IF(OR(AND('ENTR3-Field'!AV69="",'ENTR3-Field'!AW69=""),AND('ENTR3-Field'!AV128="",'ENTR3-Field'!AW128=""),AND('ENTR3-Field'!AW69="K",'ENTR3-Field'!AW128="K"),OR('ENTR3-Field'!AW69="O",'ENTR3-Field'!AW128="O")),"",SUM('ENTR3-Field'!AV69,'ENTR3-Field'!AV128))</f>
        <v/>
      </c>
      <c r="I2084" s="316" t="str">
        <f>IF(AND(OR(AND('ENTR3-Field'!AW69="O",'ENTR3-Field'!AW128="O"),AND('ENTR3-Field'!AW69="K",'ENTR3-Field'!AW128="K")),SUM('ENTR3-Field'!AV69,'ENTR3-Field'!AV128)=0,ISNUMBER('ENTR3-Field'!AV187)),"",IF(OR('ENTR3-Field'!AW69="O",'ENTR3-Field'!AW128="O"),"O",IF(AND('ENTR3-Field'!AW69='ENTR3-Field'!AW128,OR('ENTR3-Field'!AW69="K",'ENTR3-Field'!AW69="W",'ENTR3-Field'!AW69="M")), UPPER('ENTR3-Field'!AW69),"")))</f>
        <v/>
      </c>
      <c r="J2084" s="321" t="s">
        <v>184</v>
      </c>
      <c r="K2084" s="322" t="str">
        <f>IF(AND(ISBLANK('ENTR3-Field'!AV187),$L$2084&lt;&gt;"M"),"",'ENTR3-Field'!AV187)</f>
        <v/>
      </c>
      <c r="L2084" s="316" t="str">
        <f>IF(ISBLANK('ENTR3-Field'!AW187),"",'ENTR3-Field'!AW187)</f>
        <v/>
      </c>
      <c r="M2084" s="317" t="str">
        <f t="shared" si="33"/>
        <v>OK</v>
      </c>
      <c r="N2084" s="342"/>
    </row>
    <row r="2085" spans="1:14" ht="22.5" x14ac:dyDescent="0.2">
      <c r="A2085" s="316" t="s">
        <v>389</v>
      </c>
      <c r="B2085" s="316" t="s">
        <v>5572</v>
      </c>
      <c r="C2085" s="316" t="s">
        <v>215</v>
      </c>
      <c r="D2085" s="318" t="s">
        <v>5573</v>
      </c>
      <c r="E2085" s="321" t="s">
        <v>184</v>
      </c>
      <c r="F2085" s="316" t="s">
        <v>215</v>
      </c>
      <c r="G2085" s="318" t="s">
        <v>5574</v>
      </c>
      <c r="H2085" s="316" t="str">
        <f>IF(OR(AND('ENTR3-Field'!AV70="",'ENTR3-Field'!AW70=""),AND('ENTR3-Field'!AV129="",'ENTR3-Field'!AW129=""),AND('ENTR3-Field'!AW70="K",'ENTR3-Field'!AW129="K"),OR('ENTR3-Field'!AW70="O",'ENTR3-Field'!AW129="O")),"",SUM('ENTR3-Field'!AV70,'ENTR3-Field'!AV129))</f>
        <v/>
      </c>
      <c r="I2085" s="316" t="str">
        <f>IF(AND(OR(AND('ENTR3-Field'!AW70="O",'ENTR3-Field'!AW129="O"),AND('ENTR3-Field'!AW70="K",'ENTR3-Field'!AW129="K")),SUM('ENTR3-Field'!AV70,'ENTR3-Field'!AV129)=0,ISNUMBER('ENTR3-Field'!AV188)),"",IF(OR('ENTR3-Field'!AW70="O",'ENTR3-Field'!AW129="O"),"O",IF(AND('ENTR3-Field'!AW70='ENTR3-Field'!AW129,OR('ENTR3-Field'!AW70="K",'ENTR3-Field'!AW70="W",'ENTR3-Field'!AW70="M")), UPPER('ENTR3-Field'!AW70),"")))</f>
        <v/>
      </c>
      <c r="J2085" s="321" t="s">
        <v>184</v>
      </c>
      <c r="K2085" s="322" t="str">
        <f>IF(AND(ISBLANK('ENTR3-Field'!AV188),$L$2085&lt;&gt;"M"),"",'ENTR3-Field'!AV188)</f>
        <v/>
      </c>
      <c r="L2085" s="316" t="str">
        <f>IF(ISBLANK('ENTR3-Field'!AW188),"",'ENTR3-Field'!AW188)</f>
        <v/>
      </c>
      <c r="M2085" s="317" t="str">
        <f t="shared" si="33"/>
        <v>OK</v>
      </c>
      <c r="N2085" s="342"/>
    </row>
    <row r="2086" spans="1:14" ht="22.5" x14ac:dyDescent="0.2">
      <c r="A2086" s="316" t="s">
        <v>389</v>
      </c>
      <c r="B2086" s="316" t="s">
        <v>5575</v>
      </c>
      <c r="C2086" s="316" t="s">
        <v>215</v>
      </c>
      <c r="D2086" s="318" t="s">
        <v>5576</v>
      </c>
      <c r="E2086" s="321" t="s">
        <v>184</v>
      </c>
      <c r="F2086" s="316" t="s">
        <v>215</v>
      </c>
      <c r="G2086" s="318" t="s">
        <v>5577</v>
      </c>
      <c r="H2086" s="316" t="str">
        <f>IF(OR(AND('ENTR3-Field'!AV71="",'ENTR3-Field'!AW71=""),AND('ENTR3-Field'!AV130="",'ENTR3-Field'!AW130=""),AND('ENTR3-Field'!AW71="K",'ENTR3-Field'!AW130="K"),OR('ENTR3-Field'!AW71="O",'ENTR3-Field'!AW130="O")),"",SUM('ENTR3-Field'!AV71,'ENTR3-Field'!AV130))</f>
        <v/>
      </c>
      <c r="I2086" s="316" t="str">
        <f>IF(AND(OR(AND('ENTR3-Field'!AW71="O",'ENTR3-Field'!AW130="O"),AND('ENTR3-Field'!AW71="K",'ENTR3-Field'!AW130="K")),SUM('ENTR3-Field'!AV71,'ENTR3-Field'!AV130)=0,ISNUMBER('ENTR3-Field'!AV189)),"",IF(OR('ENTR3-Field'!AW71="O",'ENTR3-Field'!AW130="O"),"O",IF(AND('ENTR3-Field'!AW71='ENTR3-Field'!AW130,OR('ENTR3-Field'!AW71="K",'ENTR3-Field'!AW71="W",'ENTR3-Field'!AW71="M")), UPPER('ENTR3-Field'!AW71),"")))</f>
        <v/>
      </c>
      <c r="J2086" s="321" t="s">
        <v>184</v>
      </c>
      <c r="K2086" s="322" t="str">
        <f>IF(AND(ISBLANK('ENTR3-Field'!AV189),$L$2086&lt;&gt;"M"),"",'ENTR3-Field'!AV189)</f>
        <v/>
      </c>
      <c r="L2086" s="316" t="str">
        <f>IF(ISBLANK('ENTR3-Field'!AW189),"",'ENTR3-Field'!AW189)</f>
        <v/>
      </c>
      <c r="M2086" s="317" t="str">
        <f t="shared" si="33"/>
        <v>OK</v>
      </c>
      <c r="N2086" s="342"/>
    </row>
    <row r="2087" spans="1:14" ht="22.5" x14ac:dyDescent="0.2">
      <c r="A2087" s="316" t="s">
        <v>389</v>
      </c>
      <c r="B2087" s="316" t="s">
        <v>5578</v>
      </c>
      <c r="C2087" s="316" t="s">
        <v>215</v>
      </c>
      <c r="D2087" s="318" t="s">
        <v>5579</v>
      </c>
      <c r="E2087" s="321" t="s">
        <v>184</v>
      </c>
      <c r="F2087" s="316" t="s">
        <v>215</v>
      </c>
      <c r="G2087" s="318" t="s">
        <v>5580</v>
      </c>
      <c r="H2087" s="316" t="str">
        <f>IF(OR(AND('ENTR3-Field'!AV72="",'ENTR3-Field'!AW72=""),AND('ENTR3-Field'!AV131="",'ENTR3-Field'!AW131=""),AND('ENTR3-Field'!AW72="K",'ENTR3-Field'!AW131="K"),OR('ENTR3-Field'!AW72="O",'ENTR3-Field'!AW131="O")),"",SUM('ENTR3-Field'!AV72,'ENTR3-Field'!AV131))</f>
        <v/>
      </c>
      <c r="I2087" s="316" t="str">
        <f>IF(AND(OR(AND('ENTR3-Field'!AW72="O",'ENTR3-Field'!AW131="O"),AND('ENTR3-Field'!AW72="K",'ENTR3-Field'!AW131="K")),SUM('ENTR3-Field'!AV72,'ENTR3-Field'!AV131)=0,ISNUMBER('ENTR3-Field'!AV190)),"",IF(OR('ENTR3-Field'!AW72="O",'ENTR3-Field'!AW131="O"),"O",IF(AND('ENTR3-Field'!AW72='ENTR3-Field'!AW131,OR('ENTR3-Field'!AW72="K",'ENTR3-Field'!AW72="W",'ENTR3-Field'!AW72="M")), UPPER('ENTR3-Field'!AW72),"")))</f>
        <v/>
      </c>
      <c r="J2087" s="321" t="s">
        <v>184</v>
      </c>
      <c r="K2087" s="322" t="str">
        <f>IF(AND(ISBLANK('ENTR3-Field'!AV190),$L$2087&lt;&gt;"M"),"",'ENTR3-Field'!AV190)</f>
        <v/>
      </c>
      <c r="L2087" s="316" t="str">
        <f>IF(ISBLANK('ENTR3-Field'!AW190),"",'ENTR3-Field'!AW190)</f>
        <v/>
      </c>
      <c r="M2087" s="317" t="str">
        <f t="shared" si="33"/>
        <v>OK</v>
      </c>
      <c r="N2087" s="342"/>
    </row>
    <row r="2088" spans="1:14" ht="22.5" x14ac:dyDescent="0.2">
      <c r="A2088" s="316" t="s">
        <v>389</v>
      </c>
      <c r="B2088" s="316" t="s">
        <v>5581</v>
      </c>
      <c r="C2088" s="316" t="s">
        <v>215</v>
      </c>
      <c r="D2088" s="318" t="s">
        <v>5582</v>
      </c>
      <c r="E2088" s="321" t="s">
        <v>184</v>
      </c>
      <c r="F2088" s="316" t="s">
        <v>215</v>
      </c>
      <c r="G2088" s="318" t="s">
        <v>5583</v>
      </c>
      <c r="H2088" s="316" t="str">
        <f>IF(OR(AND('ENTR3-Field'!AV73="",'ENTR3-Field'!AW73=""),AND('ENTR3-Field'!AV132="",'ENTR3-Field'!AW132=""),AND('ENTR3-Field'!AW73="K",'ENTR3-Field'!AW132="K"),OR('ENTR3-Field'!AW73="O",'ENTR3-Field'!AW132="O")),"",SUM('ENTR3-Field'!AV73,'ENTR3-Field'!AV132))</f>
        <v/>
      </c>
      <c r="I2088" s="316" t="str">
        <f>IF(AND(OR(AND('ENTR3-Field'!AW73="O",'ENTR3-Field'!AW132="O"),AND('ENTR3-Field'!AW73="K",'ENTR3-Field'!AW132="K")),SUM('ENTR3-Field'!AV73,'ENTR3-Field'!AV132)=0,ISNUMBER('ENTR3-Field'!AV191)),"",IF(OR('ENTR3-Field'!AW73="O",'ENTR3-Field'!AW132="O"),"O",IF(AND('ENTR3-Field'!AW73='ENTR3-Field'!AW132,OR('ENTR3-Field'!AW73="K",'ENTR3-Field'!AW73="W",'ENTR3-Field'!AW73="M")), UPPER('ENTR3-Field'!AW73),"")))</f>
        <v/>
      </c>
      <c r="J2088" s="321" t="s">
        <v>184</v>
      </c>
      <c r="K2088" s="322" t="str">
        <f>IF(AND(ISBLANK('ENTR3-Field'!AV191),$L$2088&lt;&gt;"M"),"",'ENTR3-Field'!AV191)</f>
        <v/>
      </c>
      <c r="L2088" s="316" t="str">
        <f>IF(ISBLANK('ENTR3-Field'!AW191),"",'ENTR3-Field'!AW191)</f>
        <v/>
      </c>
      <c r="M2088" s="317" t="str">
        <f t="shared" si="33"/>
        <v>OK</v>
      </c>
      <c r="N2088" s="342"/>
    </row>
    <row r="2089" spans="1:14" ht="22.5" x14ac:dyDescent="0.2">
      <c r="A2089" s="316" t="s">
        <v>389</v>
      </c>
      <c r="B2089" s="316" t="s">
        <v>5584</v>
      </c>
      <c r="C2089" s="316" t="s">
        <v>215</v>
      </c>
      <c r="D2089" s="318" t="s">
        <v>5585</v>
      </c>
      <c r="E2089" s="321" t="s">
        <v>184</v>
      </c>
      <c r="F2089" s="316" t="s">
        <v>215</v>
      </c>
      <c r="G2089" s="318" t="s">
        <v>5586</v>
      </c>
      <c r="H2089" s="316" t="str">
        <f>IF(OR(AND('ENTR3-Field'!AV74="",'ENTR3-Field'!AW74=""),AND('ENTR3-Field'!AV133="",'ENTR3-Field'!AW133=""),AND('ENTR3-Field'!AW74="K",'ENTR3-Field'!AW133="K"),OR('ENTR3-Field'!AW74="O",'ENTR3-Field'!AW133="O")),"",SUM('ENTR3-Field'!AV74,'ENTR3-Field'!AV133))</f>
        <v/>
      </c>
      <c r="I2089" s="316" t="str">
        <f>IF(AND(OR(AND('ENTR3-Field'!AW74="O",'ENTR3-Field'!AW133="O"),AND('ENTR3-Field'!AW74="K",'ENTR3-Field'!AW133="K")),SUM('ENTR3-Field'!AV74,'ENTR3-Field'!AV133)=0,ISNUMBER('ENTR3-Field'!AV192)),"",IF(OR('ENTR3-Field'!AW74="O",'ENTR3-Field'!AW133="O"),"O",IF(AND('ENTR3-Field'!AW74='ENTR3-Field'!AW133,OR('ENTR3-Field'!AW74="K",'ENTR3-Field'!AW74="W",'ENTR3-Field'!AW74="M")), UPPER('ENTR3-Field'!AW74),"")))</f>
        <v/>
      </c>
      <c r="J2089" s="321" t="s">
        <v>184</v>
      </c>
      <c r="K2089" s="322" t="str">
        <f>IF(AND(ISBLANK('ENTR3-Field'!AV192),$L$2089&lt;&gt;"M"),"",'ENTR3-Field'!AV192)</f>
        <v/>
      </c>
      <c r="L2089" s="316" t="str">
        <f>IF(ISBLANK('ENTR3-Field'!AW192),"",'ENTR3-Field'!AW192)</f>
        <v/>
      </c>
      <c r="M2089" s="317" t="str">
        <f t="shared" si="33"/>
        <v>OK</v>
      </c>
      <c r="N2089" s="342"/>
    </row>
    <row r="2090" spans="1:14" ht="22.5" x14ac:dyDescent="0.2">
      <c r="A2090" s="316" t="s">
        <v>389</v>
      </c>
      <c r="B2090" s="316" t="s">
        <v>5587</v>
      </c>
      <c r="C2090" s="316" t="s">
        <v>215</v>
      </c>
      <c r="D2090" s="318" t="s">
        <v>5588</v>
      </c>
      <c r="E2090" s="321" t="s">
        <v>184</v>
      </c>
      <c r="F2090" s="316" t="s">
        <v>215</v>
      </c>
      <c r="G2090" s="318" t="s">
        <v>5589</v>
      </c>
      <c r="H2090" s="316" t="str">
        <f>IF(OR(AND('ENTR3-Field'!AV75="",'ENTR3-Field'!AW75=""),AND('ENTR3-Field'!AV134="",'ENTR3-Field'!AW134=""),AND('ENTR3-Field'!AW75="K",'ENTR3-Field'!AW134="K"),OR('ENTR3-Field'!AW75="O",'ENTR3-Field'!AW134="O")),"",SUM('ENTR3-Field'!AV75,'ENTR3-Field'!AV134))</f>
        <v/>
      </c>
      <c r="I2090" s="316" t="str">
        <f>IF(AND(OR(AND('ENTR3-Field'!AW75="O",'ENTR3-Field'!AW134="O"),AND('ENTR3-Field'!AW75="K",'ENTR3-Field'!AW134="K")),SUM('ENTR3-Field'!AV75,'ENTR3-Field'!AV134)=0,ISNUMBER('ENTR3-Field'!AV193)),"",IF(OR('ENTR3-Field'!AW75="O",'ENTR3-Field'!AW134="O"),"O",IF(AND('ENTR3-Field'!AW75='ENTR3-Field'!AW134,OR('ENTR3-Field'!AW75="K",'ENTR3-Field'!AW75="W",'ENTR3-Field'!AW75="M")), UPPER('ENTR3-Field'!AW75),"")))</f>
        <v/>
      </c>
      <c r="J2090" s="321" t="s">
        <v>184</v>
      </c>
      <c r="K2090" s="322" t="str">
        <f>IF(AND(ISBLANK('ENTR3-Field'!AV193),$L$2090&lt;&gt;"M"),"",'ENTR3-Field'!AV193)</f>
        <v/>
      </c>
      <c r="L2090" s="316" t="str">
        <f>IF(ISBLANK('ENTR3-Field'!AW193),"",'ENTR3-Field'!AW193)</f>
        <v/>
      </c>
      <c r="M2090" s="317" t="str">
        <f t="shared" si="33"/>
        <v>OK</v>
      </c>
      <c r="N2090" s="342"/>
    </row>
    <row r="2091" spans="1:14" ht="22.5" x14ac:dyDescent="0.2">
      <c r="A2091" s="316" t="s">
        <v>389</v>
      </c>
      <c r="B2091" s="316" t="s">
        <v>5590</v>
      </c>
      <c r="C2091" s="316" t="s">
        <v>215</v>
      </c>
      <c r="D2091" s="318" t="s">
        <v>5591</v>
      </c>
      <c r="E2091" s="321" t="s">
        <v>184</v>
      </c>
      <c r="F2091" s="316" t="s">
        <v>215</v>
      </c>
      <c r="G2091" s="318" t="s">
        <v>5592</v>
      </c>
      <c r="H2091" s="316" t="str">
        <f>IF(OR(AND('ENTR3-Field'!AV76="",'ENTR3-Field'!AW76=""),AND('ENTR3-Field'!AV135="",'ENTR3-Field'!AW135=""),AND('ENTR3-Field'!AW76="K",'ENTR3-Field'!AW135="K"),OR('ENTR3-Field'!AW76="O",'ENTR3-Field'!AW135="O")),"",SUM('ENTR3-Field'!AV76,'ENTR3-Field'!AV135))</f>
        <v/>
      </c>
      <c r="I2091" s="316" t="str">
        <f>IF(AND(OR(AND('ENTR3-Field'!AW76="O",'ENTR3-Field'!AW135="O"),AND('ENTR3-Field'!AW76="K",'ENTR3-Field'!AW135="K")),SUM('ENTR3-Field'!AV76,'ENTR3-Field'!AV135)=0,ISNUMBER('ENTR3-Field'!AV194)),"",IF(OR('ENTR3-Field'!AW76="O",'ENTR3-Field'!AW135="O"),"O",IF(AND('ENTR3-Field'!AW76='ENTR3-Field'!AW135,OR('ENTR3-Field'!AW76="K",'ENTR3-Field'!AW76="W",'ENTR3-Field'!AW76="M")), UPPER('ENTR3-Field'!AW76),"")))</f>
        <v/>
      </c>
      <c r="J2091" s="321" t="s">
        <v>184</v>
      </c>
      <c r="K2091" s="322" t="str">
        <f>IF(AND(ISBLANK('ENTR3-Field'!AV194),$L$2091&lt;&gt;"M"),"",'ENTR3-Field'!AV194)</f>
        <v/>
      </c>
      <c r="L2091" s="316" t="str">
        <f>IF(ISBLANK('ENTR3-Field'!AW194),"",'ENTR3-Field'!AW194)</f>
        <v/>
      </c>
      <c r="M2091" s="317" t="str">
        <f t="shared" si="33"/>
        <v>OK</v>
      </c>
      <c r="N2091" s="342"/>
    </row>
    <row r="2092" spans="1:14" ht="22.5" x14ac:dyDescent="0.2">
      <c r="A2092" s="316" t="s">
        <v>389</v>
      </c>
      <c r="B2092" s="316" t="s">
        <v>5593</v>
      </c>
      <c r="C2092" s="316" t="s">
        <v>215</v>
      </c>
      <c r="D2092" s="318" t="s">
        <v>5594</v>
      </c>
      <c r="E2092" s="321" t="s">
        <v>184</v>
      </c>
      <c r="F2092" s="316" t="s">
        <v>215</v>
      </c>
      <c r="G2092" s="318" t="s">
        <v>5595</v>
      </c>
      <c r="H2092" s="316" t="str">
        <f>IF(OR(AND('ENTR3-Field'!AV77="",'ENTR3-Field'!AW77=""),AND('ENTR3-Field'!AV136="",'ENTR3-Field'!AW136=""),AND('ENTR3-Field'!AW77="K",'ENTR3-Field'!AW136="K"),OR('ENTR3-Field'!AW77="O",'ENTR3-Field'!AW136="O")),"",SUM('ENTR3-Field'!AV77,'ENTR3-Field'!AV136))</f>
        <v/>
      </c>
      <c r="I2092" s="316" t="str">
        <f>IF(AND(OR(AND('ENTR3-Field'!AW77="O",'ENTR3-Field'!AW136="O"),AND('ENTR3-Field'!AW77="K",'ENTR3-Field'!AW136="K")),SUM('ENTR3-Field'!AV77,'ENTR3-Field'!AV136)=0,ISNUMBER('ENTR3-Field'!AV195)),"",IF(OR('ENTR3-Field'!AW77="O",'ENTR3-Field'!AW136="O"),"O",IF(AND('ENTR3-Field'!AW77='ENTR3-Field'!AW136,OR('ENTR3-Field'!AW77="K",'ENTR3-Field'!AW77="W",'ENTR3-Field'!AW77="M")), UPPER('ENTR3-Field'!AW77),"")))</f>
        <v/>
      </c>
      <c r="J2092" s="321" t="s">
        <v>184</v>
      </c>
      <c r="K2092" s="322" t="str">
        <f>IF(AND(ISBLANK('ENTR3-Field'!AV195),$L$2092&lt;&gt;"M"),"",'ENTR3-Field'!AV195)</f>
        <v/>
      </c>
      <c r="L2092" s="316" t="str">
        <f>IF(ISBLANK('ENTR3-Field'!AW195),"",'ENTR3-Field'!AW195)</f>
        <v/>
      </c>
      <c r="M2092" s="317" t="str">
        <f t="shared" si="33"/>
        <v>OK</v>
      </c>
      <c r="N2092" s="342"/>
    </row>
    <row r="2093" spans="1:14" ht="22.5" x14ac:dyDescent="0.2">
      <c r="A2093" s="316" t="s">
        <v>389</v>
      </c>
      <c r="B2093" s="316" t="s">
        <v>5596</v>
      </c>
      <c r="C2093" s="316" t="s">
        <v>215</v>
      </c>
      <c r="D2093" s="318" t="s">
        <v>5597</v>
      </c>
      <c r="E2093" s="321" t="s">
        <v>184</v>
      </c>
      <c r="F2093" s="316" t="s">
        <v>215</v>
      </c>
      <c r="G2093" s="318" t="s">
        <v>5598</v>
      </c>
      <c r="H2093" s="316" t="str">
        <f>IF(OR(AND('ENTR3-Field'!AV78="",'ENTR3-Field'!AW78=""),AND('ENTR3-Field'!AV137="",'ENTR3-Field'!AW137=""),AND('ENTR3-Field'!AW78="K",'ENTR3-Field'!AW137="K"),OR('ENTR3-Field'!AW78="O",'ENTR3-Field'!AW137="O")),"",SUM('ENTR3-Field'!AV78,'ENTR3-Field'!AV137))</f>
        <v/>
      </c>
      <c r="I2093" s="316" t="str">
        <f>IF(AND(OR(AND('ENTR3-Field'!AW78="O",'ENTR3-Field'!AW137="O"),AND('ENTR3-Field'!AW78="K",'ENTR3-Field'!AW137="K")),SUM('ENTR3-Field'!AV78,'ENTR3-Field'!AV137)=0,ISNUMBER('ENTR3-Field'!AV196)),"",IF(OR('ENTR3-Field'!AW78="O",'ENTR3-Field'!AW137="O"),"O",IF(AND('ENTR3-Field'!AW78='ENTR3-Field'!AW137,OR('ENTR3-Field'!AW78="K",'ENTR3-Field'!AW78="W",'ENTR3-Field'!AW78="M")), UPPER('ENTR3-Field'!AW78),"")))</f>
        <v/>
      </c>
      <c r="J2093" s="321" t="s">
        <v>184</v>
      </c>
      <c r="K2093" s="322" t="str">
        <f>IF(AND(ISBLANK('ENTR3-Field'!AV196),$L$2093&lt;&gt;"M"),"",'ENTR3-Field'!AV196)</f>
        <v/>
      </c>
      <c r="L2093" s="316" t="str">
        <f>IF(ISBLANK('ENTR3-Field'!AW196),"",'ENTR3-Field'!AW196)</f>
        <v/>
      </c>
      <c r="M2093" s="317" t="str">
        <f t="shared" si="33"/>
        <v>OK</v>
      </c>
      <c r="N2093" s="342"/>
    </row>
    <row r="2094" spans="1:14" ht="22.5" x14ac:dyDescent="0.2">
      <c r="A2094" s="316" t="s">
        <v>389</v>
      </c>
      <c r="B2094" s="316" t="s">
        <v>5599</v>
      </c>
      <c r="C2094" s="316" t="s">
        <v>215</v>
      </c>
      <c r="D2094" s="318" t="s">
        <v>5600</v>
      </c>
      <c r="E2094" s="321" t="s">
        <v>184</v>
      </c>
      <c r="F2094" s="316" t="s">
        <v>215</v>
      </c>
      <c r="G2094" s="318" t="s">
        <v>5601</v>
      </c>
      <c r="H2094" s="316" t="str">
        <f>IF(OR(AND('ENTR3-Field'!AV79="",'ENTR3-Field'!AW79=""),AND('ENTR3-Field'!AV138="",'ENTR3-Field'!AW138=""),AND('ENTR3-Field'!AW79="K",'ENTR3-Field'!AW138="K"),OR('ENTR3-Field'!AW79="O",'ENTR3-Field'!AW138="O")),"",SUM('ENTR3-Field'!AV79,'ENTR3-Field'!AV138))</f>
        <v/>
      </c>
      <c r="I2094" s="316" t="str">
        <f>IF(AND(OR(AND('ENTR3-Field'!AW79="O",'ENTR3-Field'!AW138="O"),AND('ENTR3-Field'!AW79="K",'ENTR3-Field'!AW138="K")),SUM('ENTR3-Field'!AV79,'ENTR3-Field'!AV138)=0,ISNUMBER('ENTR3-Field'!AV197)),"",IF(OR('ENTR3-Field'!AW79="O",'ENTR3-Field'!AW138="O"),"O",IF(AND('ENTR3-Field'!AW79='ENTR3-Field'!AW138,OR('ENTR3-Field'!AW79="K",'ENTR3-Field'!AW79="W",'ENTR3-Field'!AW79="M")), UPPER('ENTR3-Field'!AW79),"")))</f>
        <v/>
      </c>
      <c r="J2094" s="321" t="s">
        <v>184</v>
      </c>
      <c r="K2094" s="322" t="str">
        <f>IF(AND(ISBLANK('ENTR3-Field'!AV197),$L$2094&lt;&gt;"M"),"",'ENTR3-Field'!AV197)</f>
        <v/>
      </c>
      <c r="L2094" s="316" t="str">
        <f>IF(ISBLANK('ENTR3-Field'!AW197),"",'ENTR3-Field'!AW197)</f>
        <v/>
      </c>
      <c r="M2094" s="317" t="str">
        <f t="shared" si="33"/>
        <v>OK</v>
      </c>
      <c r="N2094" s="342"/>
    </row>
    <row r="2095" spans="1:14" ht="22.5" x14ac:dyDescent="0.2">
      <c r="A2095" s="316" t="s">
        <v>389</v>
      </c>
      <c r="B2095" s="316" t="s">
        <v>5602</v>
      </c>
      <c r="C2095" s="316" t="s">
        <v>215</v>
      </c>
      <c r="D2095" s="318" t="s">
        <v>5603</v>
      </c>
      <c r="E2095" s="321" t="s">
        <v>184</v>
      </c>
      <c r="F2095" s="316" t="s">
        <v>215</v>
      </c>
      <c r="G2095" s="318" t="s">
        <v>5604</v>
      </c>
      <c r="H2095" s="316" t="str">
        <f>IF(OR(AND('ENTR3-Field'!AV80="",'ENTR3-Field'!AW80=""),AND('ENTR3-Field'!AV139="",'ENTR3-Field'!AW139=""),AND('ENTR3-Field'!AW80="K",'ENTR3-Field'!AW139="K"),OR('ENTR3-Field'!AW80="O",'ENTR3-Field'!AW139="O")),"",SUM('ENTR3-Field'!AV80,'ENTR3-Field'!AV139))</f>
        <v/>
      </c>
      <c r="I2095" s="316" t="str">
        <f>IF(AND(OR(AND('ENTR3-Field'!AW80="O",'ENTR3-Field'!AW139="O"),AND('ENTR3-Field'!AW80="K",'ENTR3-Field'!AW139="K")),SUM('ENTR3-Field'!AV80,'ENTR3-Field'!AV139)=0,ISNUMBER('ENTR3-Field'!AV198)),"",IF(OR('ENTR3-Field'!AW80="O",'ENTR3-Field'!AW139="O"),"O",IF(AND('ENTR3-Field'!AW80='ENTR3-Field'!AW139,OR('ENTR3-Field'!AW80="K",'ENTR3-Field'!AW80="W",'ENTR3-Field'!AW80="M")), UPPER('ENTR3-Field'!AW80),"")))</f>
        <v/>
      </c>
      <c r="J2095" s="321" t="s">
        <v>184</v>
      </c>
      <c r="K2095" s="322" t="str">
        <f>IF(AND(ISBLANK('ENTR3-Field'!AV198),$L$2095&lt;&gt;"M"),"",'ENTR3-Field'!AV198)</f>
        <v/>
      </c>
      <c r="L2095" s="316" t="str">
        <f>IF(ISBLANK('ENTR3-Field'!AW198),"",'ENTR3-Field'!AW198)</f>
        <v/>
      </c>
      <c r="M2095" s="317" t="str">
        <f t="shared" si="33"/>
        <v>OK</v>
      </c>
      <c r="N2095" s="342"/>
    </row>
    <row r="2096" spans="1:14" ht="22.5" x14ac:dyDescent="0.2">
      <c r="A2096" s="316" t="s">
        <v>389</v>
      </c>
      <c r="B2096" s="316" t="s">
        <v>5605</v>
      </c>
      <c r="C2096" s="316" t="s">
        <v>215</v>
      </c>
      <c r="D2096" s="318" t="s">
        <v>5606</v>
      </c>
      <c r="E2096" s="321" t="s">
        <v>184</v>
      </c>
      <c r="F2096" s="316" t="s">
        <v>215</v>
      </c>
      <c r="G2096" s="318" t="s">
        <v>5607</v>
      </c>
      <c r="H2096" s="316" t="str">
        <f>IF(OR(AND('ENTR3-Field'!AV81="",'ENTR3-Field'!AW81=""),AND('ENTR3-Field'!AV140="",'ENTR3-Field'!AW140=""),AND('ENTR3-Field'!AW81="K",'ENTR3-Field'!AW140="K"),OR('ENTR3-Field'!AW81="O",'ENTR3-Field'!AW140="O")),"",SUM('ENTR3-Field'!AV81,'ENTR3-Field'!AV140))</f>
        <v/>
      </c>
      <c r="I2096" s="316" t="str">
        <f>IF(AND(OR(AND('ENTR3-Field'!AW81="O",'ENTR3-Field'!AW140="O"),AND('ENTR3-Field'!AW81="K",'ENTR3-Field'!AW140="K")),SUM('ENTR3-Field'!AV81,'ENTR3-Field'!AV140)=0,ISNUMBER('ENTR3-Field'!AV199)),"",IF(OR('ENTR3-Field'!AW81="O",'ENTR3-Field'!AW140="O"),"O",IF(AND('ENTR3-Field'!AW81='ENTR3-Field'!AW140,OR('ENTR3-Field'!AW81="K",'ENTR3-Field'!AW81="W",'ENTR3-Field'!AW81="M")), UPPER('ENTR3-Field'!AW81),"")))</f>
        <v/>
      </c>
      <c r="J2096" s="321" t="s">
        <v>184</v>
      </c>
      <c r="K2096" s="322" t="str">
        <f>IF(AND(ISBLANK('ENTR3-Field'!AV199),$L$2096&lt;&gt;"M"),"",'ENTR3-Field'!AV199)</f>
        <v/>
      </c>
      <c r="L2096" s="316" t="str">
        <f>IF(ISBLANK('ENTR3-Field'!AW199),"",'ENTR3-Field'!AW199)</f>
        <v/>
      </c>
      <c r="M2096" s="317" t="str">
        <f t="shared" si="33"/>
        <v>OK</v>
      </c>
      <c r="N2096" s="342"/>
    </row>
    <row r="2097" spans="1:14" ht="22.5" x14ac:dyDescent="0.2">
      <c r="A2097" s="316" t="s">
        <v>389</v>
      </c>
      <c r="B2097" s="316" t="s">
        <v>5608</v>
      </c>
      <c r="C2097" s="316" t="s">
        <v>215</v>
      </c>
      <c r="D2097" s="318" t="s">
        <v>5609</v>
      </c>
      <c r="E2097" s="321" t="s">
        <v>184</v>
      </c>
      <c r="F2097" s="316" t="s">
        <v>215</v>
      </c>
      <c r="G2097" s="318" t="s">
        <v>5610</v>
      </c>
      <c r="H2097" s="316" t="str">
        <f>IF(OR(AND('ENTR3-Field'!AV82="",'ENTR3-Field'!AW82=""),AND('ENTR3-Field'!AV141="",'ENTR3-Field'!AW141=""),AND('ENTR3-Field'!AW82="K",'ENTR3-Field'!AW141="K"),OR('ENTR3-Field'!AW82="O",'ENTR3-Field'!AW141="O")),"",SUM('ENTR3-Field'!AV82,'ENTR3-Field'!AV141))</f>
        <v/>
      </c>
      <c r="I2097" s="316" t="str">
        <f>IF(AND(OR(AND('ENTR3-Field'!AW82="O",'ENTR3-Field'!AW141="O"),AND('ENTR3-Field'!AW82="K",'ENTR3-Field'!AW141="K")),SUM('ENTR3-Field'!AV82,'ENTR3-Field'!AV141)=0,ISNUMBER('ENTR3-Field'!AV200)),"",IF(OR('ENTR3-Field'!AW82="O",'ENTR3-Field'!AW141="O"),"O",IF(AND('ENTR3-Field'!AW82='ENTR3-Field'!AW141,OR('ENTR3-Field'!AW82="K",'ENTR3-Field'!AW82="W",'ENTR3-Field'!AW82="M")), UPPER('ENTR3-Field'!AW82),"")))</f>
        <v/>
      </c>
      <c r="J2097" s="321" t="s">
        <v>184</v>
      </c>
      <c r="K2097" s="322" t="str">
        <f>IF(AND(ISBLANK('ENTR3-Field'!AV200),$L$2097&lt;&gt;"M"),"",'ENTR3-Field'!AV200)</f>
        <v/>
      </c>
      <c r="L2097" s="316" t="str">
        <f>IF(ISBLANK('ENTR3-Field'!AW200),"",'ENTR3-Field'!AW200)</f>
        <v/>
      </c>
      <c r="M2097" s="317" t="str">
        <f t="shared" si="33"/>
        <v>OK</v>
      </c>
      <c r="N2097" s="342"/>
    </row>
    <row r="2098" spans="1:14" ht="22.5" x14ac:dyDescent="0.2">
      <c r="A2098" s="316" t="s">
        <v>389</v>
      </c>
      <c r="B2098" s="316" t="s">
        <v>5611</v>
      </c>
      <c r="C2098" s="316" t="s">
        <v>215</v>
      </c>
      <c r="D2098" s="318" t="s">
        <v>5612</v>
      </c>
      <c r="E2098" s="321" t="s">
        <v>184</v>
      </c>
      <c r="F2098" s="316" t="s">
        <v>215</v>
      </c>
      <c r="G2098" s="318" t="s">
        <v>5613</v>
      </c>
      <c r="H2098" s="316" t="str">
        <f>IF(OR(AND('ENTR3-Field'!AV83="",'ENTR3-Field'!AW83=""),AND('ENTR3-Field'!AV142="",'ENTR3-Field'!AW142=""),AND('ENTR3-Field'!AW83="K",'ENTR3-Field'!AW142="K"),OR('ENTR3-Field'!AW83="O",'ENTR3-Field'!AW142="O")),"",SUM('ENTR3-Field'!AV83,'ENTR3-Field'!AV142))</f>
        <v/>
      </c>
      <c r="I2098" s="316" t="str">
        <f>IF(AND(OR(AND('ENTR3-Field'!AW83="O",'ENTR3-Field'!AW142="O"),AND('ENTR3-Field'!AW83="K",'ENTR3-Field'!AW142="K")),SUM('ENTR3-Field'!AV83,'ENTR3-Field'!AV142)=0,ISNUMBER('ENTR3-Field'!AV201)),"",IF(OR('ENTR3-Field'!AW83="O",'ENTR3-Field'!AW142="O"),"O",IF(AND('ENTR3-Field'!AW83='ENTR3-Field'!AW142,OR('ENTR3-Field'!AW83="K",'ENTR3-Field'!AW83="W",'ENTR3-Field'!AW83="M")), UPPER('ENTR3-Field'!AW83),"")))</f>
        <v/>
      </c>
      <c r="J2098" s="321" t="s">
        <v>184</v>
      </c>
      <c r="K2098" s="322" t="str">
        <f>IF(AND(ISBLANK('ENTR3-Field'!AV201),$L$2098&lt;&gt;"M"),"",'ENTR3-Field'!AV201)</f>
        <v/>
      </c>
      <c r="L2098" s="316" t="str">
        <f>IF(ISBLANK('ENTR3-Field'!AW201),"",'ENTR3-Field'!AW201)</f>
        <v/>
      </c>
      <c r="M2098" s="317" t="str">
        <f t="shared" si="33"/>
        <v>OK</v>
      </c>
      <c r="N2098" s="342"/>
    </row>
    <row r="2099" spans="1:14" ht="22.5" x14ac:dyDescent="0.2">
      <c r="A2099" s="316" t="s">
        <v>389</v>
      </c>
      <c r="B2099" s="316" t="s">
        <v>5614</v>
      </c>
      <c r="C2099" s="316" t="s">
        <v>215</v>
      </c>
      <c r="D2099" s="318" t="s">
        <v>5615</v>
      </c>
      <c r="E2099" s="321" t="s">
        <v>184</v>
      </c>
      <c r="F2099" s="316" t="s">
        <v>215</v>
      </c>
      <c r="G2099" s="318" t="s">
        <v>5616</v>
      </c>
      <c r="H2099" s="316" t="str">
        <f>IF(OR(AND('ENTR3-Field'!AV84="",'ENTR3-Field'!AW84=""),AND('ENTR3-Field'!AV143="",'ENTR3-Field'!AW143=""),AND('ENTR3-Field'!AW84="K",'ENTR3-Field'!AW143="K"),OR('ENTR3-Field'!AW84="O",'ENTR3-Field'!AW143="O")),"",SUM('ENTR3-Field'!AV84,'ENTR3-Field'!AV143))</f>
        <v/>
      </c>
      <c r="I2099" s="316" t="str">
        <f>IF(AND(OR(AND('ENTR3-Field'!AW84="O",'ENTR3-Field'!AW143="O"),AND('ENTR3-Field'!AW84="K",'ENTR3-Field'!AW143="K")),SUM('ENTR3-Field'!AV84,'ENTR3-Field'!AV143)=0,ISNUMBER('ENTR3-Field'!AV202)),"",IF(OR('ENTR3-Field'!AW84="O",'ENTR3-Field'!AW143="O"),"O",IF(AND('ENTR3-Field'!AW84='ENTR3-Field'!AW143,OR('ENTR3-Field'!AW84="K",'ENTR3-Field'!AW84="W",'ENTR3-Field'!AW84="M")), UPPER('ENTR3-Field'!AW84),"")))</f>
        <v/>
      </c>
      <c r="J2099" s="321" t="s">
        <v>184</v>
      </c>
      <c r="K2099" s="322" t="str">
        <f>IF(AND(ISBLANK('ENTR3-Field'!AV202),$L$2099&lt;&gt;"M"),"",'ENTR3-Field'!AV202)</f>
        <v/>
      </c>
      <c r="L2099" s="316" t="str">
        <f>IF(ISBLANK('ENTR3-Field'!AW202),"",'ENTR3-Field'!AW202)</f>
        <v/>
      </c>
      <c r="M2099" s="317" t="str">
        <f t="shared" si="33"/>
        <v>OK</v>
      </c>
      <c r="N2099" s="342"/>
    </row>
    <row r="2100" spans="1:14" ht="22.5" x14ac:dyDescent="0.2">
      <c r="A2100" s="316" t="s">
        <v>389</v>
      </c>
      <c r="B2100" s="316" t="s">
        <v>5617</v>
      </c>
      <c r="C2100" s="316" t="s">
        <v>215</v>
      </c>
      <c r="D2100" s="318" t="s">
        <v>5618</v>
      </c>
      <c r="E2100" s="321" t="s">
        <v>184</v>
      </c>
      <c r="F2100" s="316" t="s">
        <v>215</v>
      </c>
      <c r="G2100" s="318" t="s">
        <v>5619</v>
      </c>
      <c r="H2100" s="316" t="str">
        <f>IF(OR(AND('ENTR3-Field'!AV85="",'ENTR3-Field'!AW85=""),AND('ENTR3-Field'!AV144="",'ENTR3-Field'!AW144=""),AND('ENTR3-Field'!AW85="K",'ENTR3-Field'!AW144="K"),OR('ENTR3-Field'!AW85="O",'ENTR3-Field'!AW144="O")),"",SUM('ENTR3-Field'!AV85,'ENTR3-Field'!AV144))</f>
        <v/>
      </c>
      <c r="I2100" s="316" t="str">
        <f>IF(AND(OR(AND('ENTR3-Field'!AW85="O",'ENTR3-Field'!AW144="O"),AND('ENTR3-Field'!AW85="K",'ENTR3-Field'!AW144="K")),SUM('ENTR3-Field'!AV85,'ENTR3-Field'!AV144)=0,ISNUMBER('ENTR3-Field'!AV203)),"",IF(OR('ENTR3-Field'!AW85="O",'ENTR3-Field'!AW144="O"),"O",IF(AND('ENTR3-Field'!AW85='ENTR3-Field'!AW144,OR('ENTR3-Field'!AW85="K",'ENTR3-Field'!AW85="W",'ENTR3-Field'!AW85="M")), UPPER('ENTR3-Field'!AW85),"")))</f>
        <v/>
      </c>
      <c r="J2100" s="321" t="s">
        <v>184</v>
      </c>
      <c r="K2100" s="322" t="str">
        <f>IF(AND(ISBLANK('ENTR3-Field'!AV203),$L$2100&lt;&gt;"M"),"",'ENTR3-Field'!AV203)</f>
        <v/>
      </c>
      <c r="L2100" s="316" t="str">
        <f>IF(ISBLANK('ENTR3-Field'!AW203),"",'ENTR3-Field'!AW203)</f>
        <v/>
      </c>
      <c r="M2100" s="317" t="str">
        <f t="shared" si="33"/>
        <v>OK</v>
      </c>
      <c r="N2100" s="342"/>
    </row>
    <row r="2101" spans="1:14" ht="22.5" x14ac:dyDescent="0.2">
      <c r="A2101" s="316" t="s">
        <v>389</v>
      </c>
      <c r="B2101" s="316" t="s">
        <v>5620</v>
      </c>
      <c r="C2101" s="316" t="s">
        <v>215</v>
      </c>
      <c r="D2101" s="318" t="s">
        <v>5621</v>
      </c>
      <c r="E2101" s="321" t="s">
        <v>184</v>
      </c>
      <c r="F2101" s="316" t="s">
        <v>215</v>
      </c>
      <c r="G2101" s="318" t="s">
        <v>5622</v>
      </c>
      <c r="H2101" s="316" t="str">
        <f>IF(OR(AND('ENTR3-Field'!AV86="",'ENTR3-Field'!AW86=""),AND('ENTR3-Field'!AV145="",'ENTR3-Field'!AW145=""),AND('ENTR3-Field'!AW86="K",'ENTR3-Field'!AW145="K"),OR('ENTR3-Field'!AW86="O",'ENTR3-Field'!AW145="O")),"",SUM('ENTR3-Field'!AV86,'ENTR3-Field'!AV145))</f>
        <v/>
      </c>
      <c r="I2101" s="316" t="str">
        <f>IF(AND(OR(AND('ENTR3-Field'!AW86="O",'ENTR3-Field'!AW145="O"),AND('ENTR3-Field'!AW86="K",'ENTR3-Field'!AW145="K")),SUM('ENTR3-Field'!AV86,'ENTR3-Field'!AV145)=0,ISNUMBER('ENTR3-Field'!AV204)),"",IF(OR('ENTR3-Field'!AW86="O",'ENTR3-Field'!AW145="O"),"O",IF(AND('ENTR3-Field'!AW86='ENTR3-Field'!AW145,OR('ENTR3-Field'!AW86="K",'ENTR3-Field'!AW86="W",'ENTR3-Field'!AW86="M")), UPPER('ENTR3-Field'!AW86),"")))</f>
        <v/>
      </c>
      <c r="J2101" s="321" t="s">
        <v>184</v>
      </c>
      <c r="K2101" s="322" t="str">
        <f>IF(AND(ISBLANK('ENTR3-Field'!AV204),$L$2101&lt;&gt;"M"),"",'ENTR3-Field'!AV204)</f>
        <v/>
      </c>
      <c r="L2101" s="316" t="str">
        <f>IF(ISBLANK('ENTR3-Field'!AW204),"",'ENTR3-Field'!AW204)</f>
        <v/>
      </c>
      <c r="M2101" s="317" t="str">
        <f t="shared" si="33"/>
        <v>OK</v>
      </c>
      <c r="N2101" s="342"/>
    </row>
    <row r="2102" spans="1:14" ht="22.5" x14ac:dyDescent="0.2">
      <c r="A2102" s="316" t="s">
        <v>389</v>
      </c>
      <c r="B2102" s="316" t="s">
        <v>5623</v>
      </c>
      <c r="C2102" s="316" t="s">
        <v>215</v>
      </c>
      <c r="D2102" s="318" t="s">
        <v>5624</v>
      </c>
      <c r="E2102" s="321" t="s">
        <v>184</v>
      </c>
      <c r="F2102" s="316" t="s">
        <v>215</v>
      </c>
      <c r="G2102" s="318" t="s">
        <v>5625</v>
      </c>
      <c r="H2102" s="316" t="str">
        <f>IF(OR(AND('ENTR3-Field'!AV87="",'ENTR3-Field'!AW87=""),AND('ENTR3-Field'!AV146="",'ENTR3-Field'!AW146=""),AND('ENTR3-Field'!AW87="K",'ENTR3-Field'!AW146="K"),OR('ENTR3-Field'!AW87="O",'ENTR3-Field'!AW146="O")),"",SUM('ENTR3-Field'!AV87,'ENTR3-Field'!AV146))</f>
        <v/>
      </c>
      <c r="I2102" s="316" t="str">
        <f>IF(AND(OR(AND('ENTR3-Field'!AW87="O",'ENTR3-Field'!AW146="O"),AND('ENTR3-Field'!AW87="K",'ENTR3-Field'!AW146="K")),SUM('ENTR3-Field'!AV87,'ENTR3-Field'!AV146)=0,ISNUMBER('ENTR3-Field'!AV205)),"",IF(OR('ENTR3-Field'!AW87="O",'ENTR3-Field'!AW146="O"),"O",IF(AND('ENTR3-Field'!AW87='ENTR3-Field'!AW146,OR('ENTR3-Field'!AW87="K",'ENTR3-Field'!AW87="W",'ENTR3-Field'!AW87="M")), UPPER('ENTR3-Field'!AW87),"")))</f>
        <v/>
      </c>
      <c r="J2102" s="321" t="s">
        <v>184</v>
      </c>
      <c r="K2102" s="322" t="str">
        <f>IF(AND(ISBLANK('ENTR3-Field'!AV205),$L$2102&lt;&gt;"M"),"",'ENTR3-Field'!AV205)</f>
        <v/>
      </c>
      <c r="L2102" s="316" t="str">
        <f>IF(ISBLANK('ENTR3-Field'!AW205),"",'ENTR3-Field'!AW205)</f>
        <v/>
      </c>
      <c r="M2102" s="317" t="str">
        <f t="shared" si="33"/>
        <v>OK</v>
      </c>
      <c r="N2102" s="342"/>
    </row>
    <row r="2103" spans="1:14" ht="22.5" x14ac:dyDescent="0.2">
      <c r="A2103" s="316" t="s">
        <v>389</v>
      </c>
      <c r="B2103" s="316" t="s">
        <v>5626</v>
      </c>
      <c r="C2103" s="316" t="s">
        <v>215</v>
      </c>
      <c r="D2103" s="318" t="s">
        <v>5627</v>
      </c>
      <c r="E2103" s="321" t="s">
        <v>184</v>
      </c>
      <c r="F2103" s="316" t="s">
        <v>215</v>
      </c>
      <c r="G2103" s="318" t="s">
        <v>5628</v>
      </c>
      <c r="H2103" s="316" t="str">
        <f>IF(OR(AND('ENTR3-Field'!AV88="",'ENTR3-Field'!AW88=""),AND('ENTR3-Field'!AV147="",'ENTR3-Field'!AW147=""),AND('ENTR3-Field'!AW88="K",'ENTR3-Field'!AW147="K"),OR('ENTR3-Field'!AW88="O",'ENTR3-Field'!AW147="O")),"",SUM('ENTR3-Field'!AV88,'ENTR3-Field'!AV147))</f>
        <v/>
      </c>
      <c r="I2103" s="316" t="str">
        <f>IF(AND(OR(AND('ENTR3-Field'!AW88="O",'ENTR3-Field'!AW147="O"),AND('ENTR3-Field'!AW88="K",'ENTR3-Field'!AW147="K")),SUM('ENTR3-Field'!AV88,'ENTR3-Field'!AV147)=0,ISNUMBER('ENTR3-Field'!AV206)),"",IF(OR('ENTR3-Field'!AW88="O",'ENTR3-Field'!AW147="O"),"O",IF(AND('ENTR3-Field'!AW88='ENTR3-Field'!AW147,OR('ENTR3-Field'!AW88="K",'ENTR3-Field'!AW88="W",'ENTR3-Field'!AW88="M")), UPPER('ENTR3-Field'!AW88),"")))</f>
        <v/>
      </c>
      <c r="J2103" s="321" t="s">
        <v>184</v>
      </c>
      <c r="K2103" s="322" t="str">
        <f>IF(AND(ISBLANK('ENTR3-Field'!AV206),$L$2103&lt;&gt;"M"),"",'ENTR3-Field'!AV206)</f>
        <v/>
      </c>
      <c r="L2103" s="316" t="str">
        <f>IF(ISBLANK('ENTR3-Field'!AW206),"",'ENTR3-Field'!AW206)</f>
        <v/>
      </c>
      <c r="M2103" s="317" t="str">
        <f t="shared" si="33"/>
        <v>OK</v>
      </c>
      <c r="N2103" s="342"/>
    </row>
    <row r="2104" spans="1:14" ht="22.5" x14ac:dyDescent="0.2">
      <c r="A2104" s="316" t="s">
        <v>389</v>
      </c>
      <c r="B2104" s="316" t="s">
        <v>5629</v>
      </c>
      <c r="C2104" s="316" t="s">
        <v>215</v>
      </c>
      <c r="D2104" s="318" t="s">
        <v>5630</v>
      </c>
      <c r="E2104" s="321" t="s">
        <v>184</v>
      </c>
      <c r="F2104" s="316" t="s">
        <v>215</v>
      </c>
      <c r="G2104" s="318" t="s">
        <v>5631</v>
      </c>
      <c r="H2104" s="316" t="str">
        <f>IF(OR(SUMPRODUCT(--('ENTR3-Field'!AV209:'ENTR3-Field'!AV220=""),--('ENTR3-Field'!AW209:'ENTR3-Field'!AW220=""))&gt;0,COUNTIF('ENTR3-Field'!AW209:'ENTR3-Field'!AW220,"O")&gt;0, COUNTIF('ENTR3-Field'!AW209:'ENTR3-Field'!AW220,"K")=12),"",SUM('ENTR3-Field'!AV209:'ENTR3-Field'!AV220))</f>
        <v/>
      </c>
      <c r="I2104" s="316" t="str">
        <f xml:space="preserve"> IF(AND(OR(COUNTIF('ENTR3-Field'!AW209:'ENTR3-Field'!AW220,"O")=12,COUNTIF('ENTR3-Field'!AW209:'ENTR3-Field'!AW220,"K")=12),SUM('ENTR3-Field'!AV209:'ENTR3-Field'!AV220)=0,ISNUMBER('ENTR3-Field'!AV221)),"",IF(COUNTIF('ENTR3-Field'!AW209:'ENTR3-Field'!AW220,"O")&gt;0,"O", IF(AND(COUNTIF('ENTR3-Field'!AW209:'ENTR3-Field'!AW220,'ENTR3-Field'!AW209)=12,OR('ENTR3-Field'!AW209="K",'ENTR3-Field'!AW209="W",'ENTR3-Field'!AW209="M")),UPPER('ENTR3-Field'!AW209),"")))</f>
        <v/>
      </c>
      <c r="J2104" s="321" t="s">
        <v>184</v>
      </c>
      <c r="K2104" s="322" t="str">
        <f>IF(AND(ISBLANK('ENTR3-Field'!AV221),$L$2104&lt;&gt;"M"),"",'ENTR3-Field'!AV221)</f>
        <v/>
      </c>
      <c r="L2104" s="316" t="str">
        <f>IF(ISBLANK('ENTR3-Field'!AW221),"",'ENTR3-Field'!AW221)</f>
        <v/>
      </c>
      <c r="M2104" s="317" t="str">
        <f t="shared" si="33"/>
        <v>OK</v>
      </c>
      <c r="N2104" s="342"/>
    </row>
    <row r="2105" spans="1:14" ht="22.5" x14ac:dyDescent="0.2">
      <c r="A2105" s="316" t="s">
        <v>389</v>
      </c>
      <c r="B2105" s="316" t="s">
        <v>5632</v>
      </c>
      <c r="C2105" s="316" t="s">
        <v>215</v>
      </c>
      <c r="D2105" s="318" t="s">
        <v>5633</v>
      </c>
      <c r="E2105" s="321" t="s">
        <v>184</v>
      </c>
      <c r="F2105" s="316" t="s">
        <v>215</v>
      </c>
      <c r="G2105" s="318" t="s">
        <v>5634</v>
      </c>
      <c r="H2105" s="316" t="str">
        <f>IF(OR(SUMPRODUCT(--('ENTR3-Field'!AV223:'ENTR3-Field'!AV234=""),--('ENTR3-Field'!AW223:'ENTR3-Field'!AW234=""))&gt;0,COUNTIF('ENTR3-Field'!AW223:'ENTR3-Field'!AW234,"O")&gt;0, COUNTIF('ENTR3-Field'!AW223:'ENTR3-Field'!AW234,"K")=12),"",SUM('ENTR3-Field'!AV223:'ENTR3-Field'!AV234))</f>
        <v/>
      </c>
      <c r="I2105" s="316" t="str">
        <f xml:space="preserve"> IF(AND(OR(COUNTIF('ENTR3-Field'!AW223:'ENTR3-Field'!AW234,"O")=12,COUNTIF('ENTR3-Field'!AW223:'ENTR3-Field'!AW234,"K")=12),SUM('ENTR3-Field'!AV223:'ENTR3-Field'!AV234)=0,ISNUMBER('ENTR3-Field'!AV235)),"",IF(COUNTIF('ENTR3-Field'!AW223:'ENTR3-Field'!AW234,"O")&gt;0,"O", IF(AND(COUNTIF('ENTR3-Field'!AW223:'ENTR3-Field'!AW234,'ENTR3-Field'!AW223)=12,OR('ENTR3-Field'!AW223="K",'ENTR3-Field'!AW223="W",'ENTR3-Field'!AW223="M")),UPPER('ENTR3-Field'!AW223),"")))</f>
        <v/>
      </c>
      <c r="J2105" s="321" t="s">
        <v>184</v>
      </c>
      <c r="K2105" s="322" t="str">
        <f>IF(AND(ISBLANK('ENTR3-Field'!AV235),$L$2105&lt;&gt;"M"),"",'ENTR3-Field'!AV235)</f>
        <v/>
      </c>
      <c r="L2105" s="316" t="str">
        <f>IF(ISBLANK('ENTR3-Field'!AW235),"",'ENTR3-Field'!AW235)</f>
        <v/>
      </c>
      <c r="M2105" s="317" t="str">
        <f t="shared" si="33"/>
        <v>OK</v>
      </c>
      <c r="N2105" s="342"/>
    </row>
    <row r="2106" spans="1:14" ht="22.5" x14ac:dyDescent="0.2">
      <c r="A2106" s="316" t="s">
        <v>389</v>
      </c>
      <c r="B2106" s="316" t="s">
        <v>5635</v>
      </c>
      <c r="C2106" s="316" t="s">
        <v>215</v>
      </c>
      <c r="D2106" s="318" t="s">
        <v>5636</v>
      </c>
      <c r="E2106" s="321" t="s">
        <v>184</v>
      </c>
      <c r="F2106" s="316" t="s">
        <v>215</v>
      </c>
      <c r="G2106" s="318" t="s">
        <v>5637</v>
      </c>
      <c r="H2106" s="316" t="str">
        <f>IF(OR(AND('ENTR3-Field'!AV209="",'ENTR3-Field'!AW209=""),AND('ENTR3-Field'!AV223="",'ENTR3-Field'!AW223=""),AND('ENTR3-Field'!AW209="K",'ENTR3-Field'!AW223="K"),OR('ENTR3-Field'!AW209="O",'ENTR3-Field'!AW223="O")),"",SUM('ENTR3-Field'!AV209,'ENTR3-Field'!AV223))</f>
        <v/>
      </c>
      <c r="I2106" s="316" t="str">
        <f>IF(AND(OR(AND('ENTR3-Field'!AW209="O",'ENTR3-Field'!AW223="O"),AND('ENTR3-Field'!AW209="K",'ENTR3-Field'!AW223="K")),SUM('ENTR3-Field'!AV209,'ENTR3-Field'!AV223)=0,ISNUMBER('ENTR3-Field'!AV237)),"",IF(OR('ENTR3-Field'!AW209="O",'ENTR3-Field'!AW223="O"),"O",IF(AND('ENTR3-Field'!AW209='ENTR3-Field'!AW223,OR('ENTR3-Field'!AW209="K",'ENTR3-Field'!AW209="W",'ENTR3-Field'!AW209="M")), UPPER('ENTR3-Field'!AW209),"")))</f>
        <v/>
      </c>
      <c r="J2106" s="321" t="s">
        <v>184</v>
      </c>
      <c r="K2106" s="322" t="str">
        <f>IF(AND(ISBLANK('ENTR3-Field'!AV237),$L$2106&lt;&gt;"M"),"",'ENTR3-Field'!AV237)</f>
        <v/>
      </c>
      <c r="L2106" s="316" t="str">
        <f>IF(ISBLANK('ENTR3-Field'!AW237),"",'ENTR3-Field'!AW237)</f>
        <v/>
      </c>
      <c r="M2106" s="317" t="str">
        <f t="shared" si="33"/>
        <v>OK</v>
      </c>
      <c r="N2106" s="342"/>
    </row>
    <row r="2107" spans="1:14" ht="22.5" x14ac:dyDescent="0.2">
      <c r="A2107" s="316" t="s">
        <v>389</v>
      </c>
      <c r="B2107" s="316" t="s">
        <v>5638</v>
      </c>
      <c r="C2107" s="316" t="s">
        <v>215</v>
      </c>
      <c r="D2107" s="318" t="s">
        <v>5639</v>
      </c>
      <c r="E2107" s="321" t="s">
        <v>184</v>
      </c>
      <c r="F2107" s="316" t="s">
        <v>215</v>
      </c>
      <c r="G2107" s="318" t="s">
        <v>5640</v>
      </c>
      <c r="H2107" s="316" t="str">
        <f>IF(OR(AND('ENTR3-Field'!AV210="",'ENTR3-Field'!AW210=""),AND('ENTR3-Field'!AV224="",'ENTR3-Field'!AW224=""),AND('ENTR3-Field'!AW210="K",'ENTR3-Field'!AW224="K"),OR('ENTR3-Field'!AW210="O",'ENTR3-Field'!AW224="O")),"",SUM('ENTR3-Field'!AV210,'ENTR3-Field'!AV224))</f>
        <v/>
      </c>
      <c r="I2107" s="316" t="str">
        <f>IF(AND(OR(AND('ENTR3-Field'!AW210="O",'ENTR3-Field'!AW224="O"),AND('ENTR3-Field'!AW210="K",'ENTR3-Field'!AW224="K")),SUM('ENTR3-Field'!AV210,'ENTR3-Field'!AV224)=0,ISNUMBER('ENTR3-Field'!AV238)),"",IF(OR('ENTR3-Field'!AW210="O",'ENTR3-Field'!AW224="O"),"O",IF(AND('ENTR3-Field'!AW210='ENTR3-Field'!AW224,OR('ENTR3-Field'!AW210="K",'ENTR3-Field'!AW210="W",'ENTR3-Field'!AW210="M")), UPPER('ENTR3-Field'!AW210),"")))</f>
        <v/>
      </c>
      <c r="J2107" s="321" t="s">
        <v>184</v>
      </c>
      <c r="K2107" s="322" t="str">
        <f>IF(AND(ISBLANK('ENTR3-Field'!AV238),$L$2107&lt;&gt;"M"),"",'ENTR3-Field'!AV238)</f>
        <v/>
      </c>
      <c r="L2107" s="316" t="str">
        <f>IF(ISBLANK('ENTR3-Field'!AW238),"",'ENTR3-Field'!AW238)</f>
        <v/>
      </c>
      <c r="M2107" s="317" t="str">
        <f t="shared" si="33"/>
        <v>OK</v>
      </c>
      <c r="N2107" s="342"/>
    </row>
    <row r="2108" spans="1:14" ht="22.5" x14ac:dyDescent="0.2">
      <c r="A2108" s="316" t="s">
        <v>389</v>
      </c>
      <c r="B2108" s="316" t="s">
        <v>5641</v>
      </c>
      <c r="C2108" s="316" t="s">
        <v>215</v>
      </c>
      <c r="D2108" s="318" t="s">
        <v>5642</v>
      </c>
      <c r="E2108" s="321" t="s">
        <v>184</v>
      </c>
      <c r="F2108" s="316" t="s">
        <v>215</v>
      </c>
      <c r="G2108" s="318" t="s">
        <v>5643</v>
      </c>
      <c r="H2108" s="316" t="str">
        <f>IF(OR(AND('ENTR3-Field'!AV211="",'ENTR3-Field'!AW211=""),AND('ENTR3-Field'!AV225="",'ENTR3-Field'!AW225=""),AND('ENTR3-Field'!AW211="K",'ENTR3-Field'!AW225="K"),OR('ENTR3-Field'!AW211="O",'ENTR3-Field'!AW225="O")),"",SUM('ENTR3-Field'!AV211,'ENTR3-Field'!AV225))</f>
        <v/>
      </c>
      <c r="I2108" s="316" t="str">
        <f>IF(AND(OR(AND('ENTR3-Field'!AW211="O",'ENTR3-Field'!AW225="O"),AND('ENTR3-Field'!AW211="K",'ENTR3-Field'!AW225="K")),SUM('ENTR3-Field'!AV211,'ENTR3-Field'!AV225)=0,ISNUMBER('ENTR3-Field'!AV239)),"",IF(OR('ENTR3-Field'!AW211="O",'ENTR3-Field'!AW225="O"),"O",IF(AND('ENTR3-Field'!AW211='ENTR3-Field'!AW225,OR('ENTR3-Field'!AW211="K",'ENTR3-Field'!AW211="W",'ENTR3-Field'!AW211="M")), UPPER('ENTR3-Field'!AW211),"")))</f>
        <v/>
      </c>
      <c r="J2108" s="321" t="s">
        <v>184</v>
      </c>
      <c r="K2108" s="322" t="str">
        <f>IF(AND(ISBLANK('ENTR3-Field'!AV239),$L$2108&lt;&gt;"M"),"",'ENTR3-Field'!AV239)</f>
        <v/>
      </c>
      <c r="L2108" s="316" t="str">
        <f>IF(ISBLANK('ENTR3-Field'!AW239),"",'ENTR3-Field'!AW239)</f>
        <v/>
      </c>
      <c r="M2108" s="317" t="str">
        <f t="shared" si="33"/>
        <v>OK</v>
      </c>
      <c r="N2108" s="342"/>
    </row>
    <row r="2109" spans="1:14" ht="22.5" x14ac:dyDescent="0.2">
      <c r="A2109" s="316" t="s">
        <v>389</v>
      </c>
      <c r="B2109" s="316" t="s">
        <v>5644</v>
      </c>
      <c r="C2109" s="316" t="s">
        <v>215</v>
      </c>
      <c r="D2109" s="318" t="s">
        <v>5645</v>
      </c>
      <c r="E2109" s="321" t="s">
        <v>184</v>
      </c>
      <c r="F2109" s="316" t="s">
        <v>215</v>
      </c>
      <c r="G2109" s="318" t="s">
        <v>5646</v>
      </c>
      <c r="H2109" s="316" t="str">
        <f>IF(OR(AND('ENTR3-Field'!AV212="",'ENTR3-Field'!AW212=""),AND('ENTR3-Field'!AV226="",'ENTR3-Field'!AW226=""),AND('ENTR3-Field'!AW212="K",'ENTR3-Field'!AW226="K"),OR('ENTR3-Field'!AW212="O",'ENTR3-Field'!AW226="O")),"",SUM('ENTR3-Field'!AV212,'ENTR3-Field'!AV226))</f>
        <v/>
      </c>
      <c r="I2109" s="316" t="str">
        <f>IF(AND(OR(AND('ENTR3-Field'!AW212="O",'ENTR3-Field'!AW226="O"),AND('ENTR3-Field'!AW212="K",'ENTR3-Field'!AW226="K")),SUM('ENTR3-Field'!AV212,'ENTR3-Field'!AV226)=0,ISNUMBER('ENTR3-Field'!AV240)),"",IF(OR('ENTR3-Field'!AW212="O",'ENTR3-Field'!AW226="O"),"O",IF(AND('ENTR3-Field'!AW212='ENTR3-Field'!AW226,OR('ENTR3-Field'!AW212="K",'ENTR3-Field'!AW212="W",'ENTR3-Field'!AW212="M")), UPPER('ENTR3-Field'!AW212),"")))</f>
        <v/>
      </c>
      <c r="J2109" s="321" t="s">
        <v>184</v>
      </c>
      <c r="K2109" s="322" t="str">
        <f>IF(AND(ISBLANK('ENTR3-Field'!AV240),$L$2109&lt;&gt;"M"),"",'ENTR3-Field'!AV240)</f>
        <v/>
      </c>
      <c r="L2109" s="316" t="str">
        <f>IF(ISBLANK('ENTR3-Field'!AW240),"",'ENTR3-Field'!AW240)</f>
        <v/>
      </c>
      <c r="M2109" s="317" t="str">
        <f t="shared" si="33"/>
        <v>OK</v>
      </c>
      <c r="N2109" s="342"/>
    </row>
    <row r="2110" spans="1:14" ht="22.5" x14ac:dyDescent="0.2">
      <c r="A2110" s="316" t="s">
        <v>389</v>
      </c>
      <c r="B2110" s="316" t="s">
        <v>5647</v>
      </c>
      <c r="C2110" s="316" t="s">
        <v>215</v>
      </c>
      <c r="D2110" s="318" t="s">
        <v>5648</v>
      </c>
      <c r="E2110" s="321" t="s">
        <v>184</v>
      </c>
      <c r="F2110" s="316" t="s">
        <v>215</v>
      </c>
      <c r="G2110" s="318" t="s">
        <v>5649</v>
      </c>
      <c r="H2110" s="316" t="str">
        <f>IF(OR(AND('ENTR3-Field'!AV213="",'ENTR3-Field'!AW213=""),AND('ENTR3-Field'!AV227="",'ENTR3-Field'!AW227=""),AND('ENTR3-Field'!AW213="K",'ENTR3-Field'!AW227="K"),OR('ENTR3-Field'!AW213="O",'ENTR3-Field'!AW227="O")),"",SUM('ENTR3-Field'!AV213,'ENTR3-Field'!AV227))</f>
        <v/>
      </c>
      <c r="I2110" s="316" t="str">
        <f>IF(AND(OR(AND('ENTR3-Field'!AW213="O",'ENTR3-Field'!AW227="O"),AND('ENTR3-Field'!AW213="K",'ENTR3-Field'!AW227="K")),SUM('ENTR3-Field'!AV213,'ENTR3-Field'!AV227)=0,ISNUMBER('ENTR3-Field'!AV241)),"",IF(OR('ENTR3-Field'!AW213="O",'ENTR3-Field'!AW227="O"),"O",IF(AND('ENTR3-Field'!AW213='ENTR3-Field'!AW227,OR('ENTR3-Field'!AW213="K",'ENTR3-Field'!AW213="W",'ENTR3-Field'!AW213="M")), UPPER('ENTR3-Field'!AW213),"")))</f>
        <v/>
      </c>
      <c r="J2110" s="321" t="s">
        <v>184</v>
      </c>
      <c r="K2110" s="322" t="str">
        <f>IF(AND(ISBLANK('ENTR3-Field'!AV241),$L$2110&lt;&gt;"M"),"",'ENTR3-Field'!AV241)</f>
        <v/>
      </c>
      <c r="L2110" s="316" t="str">
        <f>IF(ISBLANK('ENTR3-Field'!AW241),"",'ENTR3-Field'!AW241)</f>
        <v/>
      </c>
      <c r="M2110" s="317" t="str">
        <f t="shared" si="33"/>
        <v>OK</v>
      </c>
      <c r="N2110" s="342"/>
    </row>
    <row r="2111" spans="1:14" ht="22.5" x14ac:dyDescent="0.2">
      <c r="A2111" s="316" t="s">
        <v>389</v>
      </c>
      <c r="B2111" s="316" t="s">
        <v>5650</v>
      </c>
      <c r="C2111" s="316" t="s">
        <v>215</v>
      </c>
      <c r="D2111" s="318" t="s">
        <v>5651</v>
      </c>
      <c r="E2111" s="321" t="s">
        <v>184</v>
      </c>
      <c r="F2111" s="316" t="s">
        <v>215</v>
      </c>
      <c r="G2111" s="318" t="s">
        <v>5652</v>
      </c>
      <c r="H2111" s="316" t="str">
        <f>IF(OR(AND('ENTR3-Field'!AV214="",'ENTR3-Field'!AW214=""),AND('ENTR3-Field'!AV228="",'ENTR3-Field'!AW228=""),AND('ENTR3-Field'!AW214="K",'ENTR3-Field'!AW228="K"),OR('ENTR3-Field'!AW214="O",'ENTR3-Field'!AW228="O")),"",SUM('ENTR3-Field'!AV214,'ENTR3-Field'!AV228))</f>
        <v/>
      </c>
      <c r="I2111" s="316" t="str">
        <f>IF(AND(OR(AND('ENTR3-Field'!AW214="O",'ENTR3-Field'!AW228="O"),AND('ENTR3-Field'!AW214="K",'ENTR3-Field'!AW228="K")),SUM('ENTR3-Field'!AV214,'ENTR3-Field'!AV228)=0,ISNUMBER('ENTR3-Field'!AV242)),"",IF(OR('ENTR3-Field'!AW214="O",'ENTR3-Field'!AW228="O"),"O",IF(AND('ENTR3-Field'!AW214='ENTR3-Field'!AW228,OR('ENTR3-Field'!AW214="K",'ENTR3-Field'!AW214="W",'ENTR3-Field'!AW214="M")), UPPER('ENTR3-Field'!AW214),"")))</f>
        <v/>
      </c>
      <c r="J2111" s="321" t="s">
        <v>184</v>
      </c>
      <c r="K2111" s="322" t="str">
        <f>IF(AND(ISBLANK('ENTR3-Field'!AV242),$L$2111&lt;&gt;"M"),"",'ENTR3-Field'!AV242)</f>
        <v/>
      </c>
      <c r="L2111" s="316" t="str">
        <f>IF(ISBLANK('ENTR3-Field'!AW242),"",'ENTR3-Field'!AW242)</f>
        <v/>
      </c>
      <c r="M2111" s="317" t="str">
        <f t="shared" si="33"/>
        <v>OK</v>
      </c>
      <c r="N2111" s="342"/>
    </row>
    <row r="2112" spans="1:14" ht="22.5" x14ac:dyDescent="0.2">
      <c r="A2112" s="316" t="s">
        <v>389</v>
      </c>
      <c r="B2112" s="316" t="s">
        <v>5653</v>
      </c>
      <c r="C2112" s="316" t="s">
        <v>215</v>
      </c>
      <c r="D2112" s="318" t="s">
        <v>5654</v>
      </c>
      <c r="E2112" s="321" t="s">
        <v>184</v>
      </c>
      <c r="F2112" s="316" t="s">
        <v>215</v>
      </c>
      <c r="G2112" s="318" t="s">
        <v>5655</v>
      </c>
      <c r="H2112" s="316" t="str">
        <f>IF(OR(AND('ENTR3-Field'!AV215="",'ENTR3-Field'!AW215=""),AND('ENTR3-Field'!AV229="",'ENTR3-Field'!AW229=""),AND('ENTR3-Field'!AW215="K",'ENTR3-Field'!AW229="K"),OR('ENTR3-Field'!AW215="O",'ENTR3-Field'!AW229="O")),"",SUM('ENTR3-Field'!AV215,'ENTR3-Field'!AV229))</f>
        <v/>
      </c>
      <c r="I2112" s="316" t="str">
        <f>IF(AND(OR(AND('ENTR3-Field'!AW215="O",'ENTR3-Field'!AW229="O"),AND('ENTR3-Field'!AW215="K",'ENTR3-Field'!AW229="K")),SUM('ENTR3-Field'!AV215,'ENTR3-Field'!AV229)=0,ISNUMBER('ENTR3-Field'!AV243)),"",IF(OR('ENTR3-Field'!AW215="O",'ENTR3-Field'!AW229="O"),"O",IF(AND('ENTR3-Field'!AW215='ENTR3-Field'!AW229,OR('ENTR3-Field'!AW215="K",'ENTR3-Field'!AW215="W",'ENTR3-Field'!AW215="M")), UPPER('ENTR3-Field'!AW215),"")))</f>
        <v/>
      </c>
      <c r="J2112" s="321" t="s">
        <v>184</v>
      </c>
      <c r="K2112" s="322" t="str">
        <f>IF(AND(ISBLANK('ENTR3-Field'!AV243),$L$2112&lt;&gt;"M"),"",'ENTR3-Field'!AV243)</f>
        <v/>
      </c>
      <c r="L2112" s="316" t="str">
        <f>IF(ISBLANK('ENTR3-Field'!AW243),"",'ENTR3-Field'!AW243)</f>
        <v/>
      </c>
      <c r="M2112" s="317" t="str">
        <f t="shared" si="33"/>
        <v>OK</v>
      </c>
      <c r="N2112" s="342"/>
    </row>
    <row r="2113" spans="1:14" ht="22.5" x14ac:dyDescent="0.2">
      <c r="A2113" s="316" t="s">
        <v>389</v>
      </c>
      <c r="B2113" s="316" t="s">
        <v>5656</v>
      </c>
      <c r="C2113" s="316" t="s">
        <v>215</v>
      </c>
      <c r="D2113" s="318" t="s">
        <v>5657</v>
      </c>
      <c r="E2113" s="321" t="s">
        <v>184</v>
      </c>
      <c r="F2113" s="316" t="s">
        <v>215</v>
      </c>
      <c r="G2113" s="318" t="s">
        <v>5658</v>
      </c>
      <c r="H2113" s="316" t="str">
        <f>IF(OR(AND('ENTR3-Field'!AV216="",'ENTR3-Field'!AW216=""),AND('ENTR3-Field'!AV230="",'ENTR3-Field'!AW230=""),AND('ENTR3-Field'!AW216="K",'ENTR3-Field'!AW230="K"),OR('ENTR3-Field'!AW216="O",'ENTR3-Field'!AW230="O")),"",SUM('ENTR3-Field'!AV216,'ENTR3-Field'!AV230))</f>
        <v/>
      </c>
      <c r="I2113" s="316" t="str">
        <f>IF(AND(OR(AND('ENTR3-Field'!AW216="O",'ENTR3-Field'!AW230="O"),AND('ENTR3-Field'!AW216="K",'ENTR3-Field'!AW230="K")),SUM('ENTR3-Field'!AV216,'ENTR3-Field'!AV230)=0,ISNUMBER('ENTR3-Field'!AV244)),"",IF(OR('ENTR3-Field'!AW216="O",'ENTR3-Field'!AW230="O"),"O",IF(AND('ENTR3-Field'!AW216='ENTR3-Field'!AW230,OR('ENTR3-Field'!AW216="K",'ENTR3-Field'!AW216="W",'ENTR3-Field'!AW216="M")), UPPER('ENTR3-Field'!AW216),"")))</f>
        <v/>
      </c>
      <c r="J2113" s="321" t="s">
        <v>184</v>
      </c>
      <c r="K2113" s="322" t="str">
        <f>IF(AND(ISBLANK('ENTR3-Field'!AV244),$L$2113&lt;&gt;"M"),"",'ENTR3-Field'!AV244)</f>
        <v/>
      </c>
      <c r="L2113" s="316" t="str">
        <f>IF(ISBLANK('ENTR3-Field'!AW244),"",'ENTR3-Field'!AW244)</f>
        <v/>
      </c>
      <c r="M2113" s="317" t="str">
        <f t="shared" ref="M2113:M2176" si="34">IF(AND(ISNUMBER(H2113),ISNUMBER(K2113)),IF(OR(ROUND(H2113,0)&lt;&gt;ROUND(K2113,0),I2113&lt;&gt;L2113),"Check","OK"),IF(OR(AND(H2113&lt;&gt;K2113,I2113&lt;&gt;"M",L2113&lt;&gt;"M"),I2113&lt;&gt;L2113),"Check","OK"))</f>
        <v>OK</v>
      </c>
      <c r="N2113" s="342"/>
    </row>
    <row r="2114" spans="1:14" ht="22.5" x14ac:dyDescent="0.2">
      <c r="A2114" s="316" t="s">
        <v>389</v>
      </c>
      <c r="B2114" s="316" t="s">
        <v>5659</v>
      </c>
      <c r="C2114" s="316" t="s">
        <v>215</v>
      </c>
      <c r="D2114" s="318" t="s">
        <v>5660</v>
      </c>
      <c r="E2114" s="321" t="s">
        <v>184</v>
      </c>
      <c r="F2114" s="316" t="s">
        <v>215</v>
      </c>
      <c r="G2114" s="318" t="s">
        <v>5661</v>
      </c>
      <c r="H2114" s="316" t="str">
        <f>IF(OR(AND('ENTR3-Field'!AV217="",'ENTR3-Field'!AW217=""),AND('ENTR3-Field'!AV231="",'ENTR3-Field'!AW231=""),AND('ENTR3-Field'!AW217="K",'ENTR3-Field'!AW231="K"),OR('ENTR3-Field'!AW217="O",'ENTR3-Field'!AW231="O")),"",SUM('ENTR3-Field'!AV217,'ENTR3-Field'!AV231))</f>
        <v/>
      </c>
      <c r="I2114" s="316" t="str">
        <f>IF(AND(OR(AND('ENTR3-Field'!AW217="O",'ENTR3-Field'!AW231="O"),AND('ENTR3-Field'!AW217="K",'ENTR3-Field'!AW231="K")),SUM('ENTR3-Field'!AV217,'ENTR3-Field'!AV231)=0,ISNUMBER('ENTR3-Field'!AV245)),"",IF(OR('ENTR3-Field'!AW217="O",'ENTR3-Field'!AW231="O"),"O",IF(AND('ENTR3-Field'!AW217='ENTR3-Field'!AW231,OR('ENTR3-Field'!AW217="K",'ENTR3-Field'!AW217="W",'ENTR3-Field'!AW217="M")), UPPER('ENTR3-Field'!AW217),"")))</f>
        <v/>
      </c>
      <c r="J2114" s="321" t="s">
        <v>184</v>
      </c>
      <c r="K2114" s="322" t="str">
        <f>IF(AND(ISBLANK('ENTR3-Field'!AV245),$L$2114&lt;&gt;"M"),"",'ENTR3-Field'!AV245)</f>
        <v/>
      </c>
      <c r="L2114" s="316" t="str">
        <f>IF(ISBLANK('ENTR3-Field'!AW245),"",'ENTR3-Field'!AW245)</f>
        <v/>
      </c>
      <c r="M2114" s="317" t="str">
        <f t="shared" si="34"/>
        <v>OK</v>
      </c>
      <c r="N2114" s="342"/>
    </row>
    <row r="2115" spans="1:14" ht="22.5" x14ac:dyDescent="0.2">
      <c r="A2115" s="316" t="s">
        <v>389</v>
      </c>
      <c r="B2115" s="316" t="s">
        <v>5662</v>
      </c>
      <c r="C2115" s="316" t="s">
        <v>215</v>
      </c>
      <c r="D2115" s="318" t="s">
        <v>5663</v>
      </c>
      <c r="E2115" s="321" t="s">
        <v>184</v>
      </c>
      <c r="F2115" s="316" t="s">
        <v>215</v>
      </c>
      <c r="G2115" s="318" t="s">
        <v>5664</v>
      </c>
      <c r="H2115" s="316" t="str">
        <f>IF(OR(AND('ENTR3-Field'!AV218="",'ENTR3-Field'!AW218=""),AND('ENTR3-Field'!AV232="",'ENTR3-Field'!AW232=""),AND('ENTR3-Field'!AW218="K",'ENTR3-Field'!AW232="K"),OR('ENTR3-Field'!AW218="O",'ENTR3-Field'!AW232="O")),"",SUM('ENTR3-Field'!AV218,'ENTR3-Field'!AV232))</f>
        <v/>
      </c>
      <c r="I2115" s="316" t="str">
        <f>IF(AND(OR(AND('ENTR3-Field'!AW218="O",'ENTR3-Field'!AW232="O"),AND('ENTR3-Field'!AW218="K",'ENTR3-Field'!AW232="K")),SUM('ENTR3-Field'!AV218,'ENTR3-Field'!AV232)=0,ISNUMBER('ENTR3-Field'!AV246)),"",IF(OR('ENTR3-Field'!AW218="O",'ENTR3-Field'!AW232="O"),"O",IF(AND('ENTR3-Field'!AW218='ENTR3-Field'!AW232,OR('ENTR3-Field'!AW218="K",'ENTR3-Field'!AW218="W",'ENTR3-Field'!AW218="M")), UPPER('ENTR3-Field'!AW218),"")))</f>
        <v/>
      </c>
      <c r="J2115" s="321" t="s">
        <v>184</v>
      </c>
      <c r="K2115" s="322" t="str">
        <f>IF(AND(ISBLANK('ENTR3-Field'!AV246),$L$2115&lt;&gt;"M"),"",'ENTR3-Field'!AV246)</f>
        <v/>
      </c>
      <c r="L2115" s="316" t="str">
        <f>IF(ISBLANK('ENTR3-Field'!AW246),"",'ENTR3-Field'!AW246)</f>
        <v/>
      </c>
      <c r="M2115" s="317" t="str">
        <f t="shared" si="34"/>
        <v>OK</v>
      </c>
      <c r="N2115" s="342"/>
    </row>
    <row r="2116" spans="1:14" ht="22.5" x14ac:dyDescent="0.2">
      <c r="A2116" s="316" t="s">
        <v>389</v>
      </c>
      <c r="B2116" s="316" t="s">
        <v>5665</v>
      </c>
      <c r="C2116" s="316" t="s">
        <v>215</v>
      </c>
      <c r="D2116" s="318" t="s">
        <v>5666</v>
      </c>
      <c r="E2116" s="321" t="s">
        <v>184</v>
      </c>
      <c r="F2116" s="316" t="s">
        <v>215</v>
      </c>
      <c r="G2116" s="318" t="s">
        <v>5667</v>
      </c>
      <c r="H2116" s="316" t="str">
        <f>IF(OR(AND('ENTR3-Field'!AV219="",'ENTR3-Field'!AW219=""),AND('ENTR3-Field'!AV233="",'ENTR3-Field'!AW233=""),AND('ENTR3-Field'!AW219="K",'ENTR3-Field'!AW233="K"),OR('ENTR3-Field'!AW219="O",'ENTR3-Field'!AW233="O")),"",SUM('ENTR3-Field'!AV219,'ENTR3-Field'!AV233))</f>
        <v/>
      </c>
      <c r="I2116" s="316" t="str">
        <f>IF(AND(OR(AND('ENTR3-Field'!AW219="O",'ENTR3-Field'!AW233="O"),AND('ENTR3-Field'!AW219="K",'ENTR3-Field'!AW233="K")),SUM('ENTR3-Field'!AV219,'ENTR3-Field'!AV233)=0,ISNUMBER('ENTR3-Field'!AV247)),"",IF(OR('ENTR3-Field'!AW219="O",'ENTR3-Field'!AW233="O"),"O",IF(AND('ENTR3-Field'!AW219='ENTR3-Field'!AW233,OR('ENTR3-Field'!AW219="K",'ENTR3-Field'!AW219="W",'ENTR3-Field'!AW219="M")), UPPER('ENTR3-Field'!AW219),"")))</f>
        <v/>
      </c>
      <c r="J2116" s="321" t="s">
        <v>184</v>
      </c>
      <c r="K2116" s="322" t="str">
        <f>IF(AND(ISBLANK('ENTR3-Field'!AV247),$L$2116&lt;&gt;"M"),"",'ENTR3-Field'!AV247)</f>
        <v/>
      </c>
      <c r="L2116" s="316" t="str">
        <f>IF(ISBLANK('ENTR3-Field'!AW247),"",'ENTR3-Field'!AW247)</f>
        <v/>
      </c>
      <c r="M2116" s="317" t="str">
        <f t="shared" si="34"/>
        <v>OK</v>
      </c>
      <c r="N2116" s="342"/>
    </row>
    <row r="2117" spans="1:14" ht="22.5" x14ac:dyDescent="0.2">
      <c r="A2117" s="316" t="s">
        <v>389</v>
      </c>
      <c r="B2117" s="316" t="s">
        <v>5668</v>
      </c>
      <c r="C2117" s="316" t="s">
        <v>215</v>
      </c>
      <c r="D2117" s="318" t="s">
        <v>5669</v>
      </c>
      <c r="E2117" s="321" t="s">
        <v>184</v>
      </c>
      <c r="F2117" s="316" t="s">
        <v>215</v>
      </c>
      <c r="G2117" s="318" t="s">
        <v>5670</v>
      </c>
      <c r="H2117" s="316" t="str">
        <f>IF(OR(AND('ENTR3-Field'!AV220="",'ENTR3-Field'!AW220=""),AND('ENTR3-Field'!AV234="",'ENTR3-Field'!AW234=""),AND('ENTR3-Field'!AW220="K",'ENTR3-Field'!AW234="K"),OR('ENTR3-Field'!AW220="O",'ENTR3-Field'!AW234="O")),"",SUM('ENTR3-Field'!AV220,'ENTR3-Field'!AV234))</f>
        <v/>
      </c>
      <c r="I2117" s="316" t="str">
        <f>IF(AND(OR(AND('ENTR3-Field'!AW220="O",'ENTR3-Field'!AW234="O"),AND('ENTR3-Field'!AW220="K",'ENTR3-Field'!AW234="K")),SUM('ENTR3-Field'!AV220,'ENTR3-Field'!AV234)=0,ISNUMBER('ENTR3-Field'!AV248)),"",IF(OR('ENTR3-Field'!AW220="O",'ENTR3-Field'!AW234="O"),"O",IF(AND('ENTR3-Field'!AW220='ENTR3-Field'!AW234,OR('ENTR3-Field'!AW220="K",'ENTR3-Field'!AW220="W",'ENTR3-Field'!AW220="M")), UPPER('ENTR3-Field'!AW220),"")))</f>
        <v/>
      </c>
      <c r="J2117" s="321" t="s">
        <v>184</v>
      </c>
      <c r="K2117" s="322" t="str">
        <f>IF(AND(ISBLANK('ENTR3-Field'!AV248),$L$2117&lt;&gt;"M"),"",'ENTR3-Field'!AV248)</f>
        <v/>
      </c>
      <c r="L2117" s="316" t="str">
        <f>IF(ISBLANK('ENTR3-Field'!AW248),"",'ENTR3-Field'!AW248)</f>
        <v/>
      </c>
      <c r="M2117" s="317" t="str">
        <f t="shared" si="34"/>
        <v>OK</v>
      </c>
      <c r="N2117" s="342"/>
    </row>
    <row r="2118" spans="1:14" ht="22.5" x14ac:dyDescent="0.2">
      <c r="A2118" s="316" t="s">
        <v>389</v>
      </c>
      <c r="B2118" s="316" t="s">
        <v>5671</v>
      </c>
      <c r="C2118" s="316" t="s">
        <v>215</v>
      </c>
      <c r="D2118" s="318" t="s">
        <v>5672</v>
      </c>
      <c r="E2118" s="321" t="s">
        <v>184</v>
      </c>
      <c r="F2118" s="316" t="s">
        <v>215</v>
      </c>
      <c r="G2118" s="318" t="s">
        <v>5673</v>
      </c>
      <c r="H2118" s="316" t="str">
        <f>IF(OR(AND('ENTR3-Field'!AV221="",'ENTR3-Field'!AW221=""),AND('ENTR3-Field'!AV235="",'ENTR3-Field'!AW235=""),AND('ENTR3-Field'!AW221="K",'ENTR3-Field'!AW235="K"),OR('ENTR3-Field'!AW221="O",'ENTR3-Field'!AW235="O")),"",SUM('ENTR3-Field'!AV221,'ENTR3-Field'!AV235))</f>
        <v/>
      </c>
      <c r="I2118" s="316" t="str">
        <f>IF(AND(OR(AND('ENTR3-Field'!AW221="O",'ENTR3-Field'!AW235="O"),AND('ENTR3-Field'!AW221="K",'ENTR3-Field'!AW235="K")),SUM('ENTR3-Field'!AV221,'ENTR3-Field'!AV235)=0,ISNUMBER('ENTR3-Field'!AV249)),"",IF(OR('ENTR3-Field'!AW221="O",'ENTR3-Field'!AW235="O"),"O",IF(AND('ENTR3-Field'!AW221='ENTR3-Field'!AW235,OR('ENTR3-Field'!AW221="K",'ENTR3-Field'!AW221="W",'ENTR3-Field'!AW221="M")), UPPER('ENTR3-Field'!AW221),"")))</f>
        <v/>
      </c>
      <c r="J2118" s="321" t="s">
        <v>184</v>
      </c>
      <c r="K2118" s="322" t="str">
        <f>IF(AND(ISBLANK('ENTR3-Field'!AV249),$L$2118&lt;&gt;"M"),"",'ENTR3-Field'!AV249)</f>
        <v/>
      </c>
      <c r="L2118" s="316" t="str">
        <f>IF(ISBLANK('ENTR3-Field'!AW249),"",'ENTR3-Field'!AW249)</f>
        <v/>
      </c>
      <c r="M2118" s="317" t="str">
        <f t="shared" si="34"/>
        <v>OK</v>
      </c>
      <c r="N2118" s="342"/>
    </row>
    <row r="2119" spans="1:14" x14ac:dyDescent="0.2">
      <c r="A2119" s="316" t="s">
        <v>389</v>
      </c>
      <c r="B2119" s="316" t="s">
        <v>5674</v>
      </c>
      <c r="C2119" s="316" t="s">
        <v>215</v>
      </c>
      <c r="D2119" s="318" t="s">
        <v>5675</v>
      </c>
      <c r="E2119" s="321" t="s">
        <v>184</v>
      </c>
      <c r="F2119" s="316" t="s">
        <v>215</v>
      </c>
      <c r="G2119" s="318" t="s">
        <v>1692</v>
      </c>
      <c r="H2119" s="316">
        <f>IF(OR(AND('ENTR3-Field'!AY31="",'ENTR3-Field'!AZ31=""),AND('ENTR3-Field'!AY90="",'ENTR3-Field'!AZ90=""),AND('ENTR3-Field'!AZ31="K",'ENTR3-Field'!AZ90="K"),OR('ENTR3-Field'!AZ31="O",'ENTR3-Field'!AZ90="O")),"",SUM('ENTR3-Field'!AY31,'ENTR3-Field'!AY90))</f>
        <v>0</v>
      </c>
      <c r="I2119" s="316" t="str">
        <f>IF(AND(OR(AND('ENTR3-Field'!AZ31="O",'ENTR3-Field'!AZ90="O"),AND('ENTR3-Field'!AZ31="K",'ENTR3-Field'!AZ90="K")),SUM('ENTR3-Field'!AY31,'ENTR3-Field'!AY90)=0,ISNUMBER('ENTR3-Field'!AY149)),"",IF(OR('ENTR3-Field'!AZ31="O",'ENTR3-Field'!AZ90="O"),"O",IF(AND('ENTR3-Field'!AZ31='ENTR3-Field'!AZ90,OR('ENTR3-Field'!AZ31="K",'ENTR3-Field'!AZ31="W",'ENTR3-Field'!AZ31="M")), UPPER('ENTR3-Field'!AZ31),"")))</f>
        <v>M</v>
      </c>
      <c r="J2119" s="321" t="s">
        <v>184</v>
      </c>
      <c r="K2119" s="322">
        <f>IF(AND(ISBLANK('ENTR3-Field'!AY149),$L$2119&lt;&gt;"M"),"",'ENTR3-Field'!AY149)</f>
        <v>0</v>
      </c>
      <c r="L2119" s="316" t="str">
        <f>IF(ISBLANK('ENTR3-Field'!AZ149),"",'ENTR3-Field'!AZ149)</f>
        <v>M</v>
      </c>
      <c r="M2119" s="317" t="str">
        <f t="shared" si="34"/>
        <v>OK</v>
      </c>
      <c r="N2119" s="342"/>
    </row>
    <row r="2120" spans="1:14" x14ac:dyDescent="0.2">
      <c r="A2120" s="316" t="s">
        <v>389</v>
      </c>
      <c r="B2120" s="316" t="s">
        <v>5676</v>
      </c>
      <c r="C2120" s="316" t="s">
        <v>215</v>
      </c>
      <c r="D2120" s="318" t="s">
        <v>5677</v>
      </c>
      <c r="E2120" s="321" t="s">
        <v>184</v>
      </c>
      <c r="F2120" s="316" t="s">
        <v>215</v>
      </c>
      <c r="G2120" s="318" t="s">
        <v>1695</v>
      </c>
      <c r="H2120" s="316">
        <f>IF(OR(AND('ENTR3-Field'!AY32="",'ENTR3-Field'!AZ32=""),AND('ENTR3-Field'!AY91="",'ENTR3-Field'!AZ91=""),AND('ENTR3-Field'!AZ32="K",'ENTR3-Field'!AZ91="K"),OR('ENTR3-Field'!AZ32="O",'ENTR3-Field'!AZ91="O")),"",SUM('ENTR3-Field'!AY32,'ENTR3-Field'!AY91))</f>
        <v>0</v>
      </c>
      <c r="I2120" s="316" t="str">
        <f>IF(AND(OR(AND('ENTR3-Field'!AZ32="O",'ENTR3-Field'!AZ91="O"),AND('ENTR3-Field'!AZ32="K",'ENTR3-Field'!AZ91="K")),SUM('ENTR3-Field'!AY32,'ENTR3-Field'!AY91)=0,ISNUMBER('ENTR3-Field'!AY150)),"",IF(OR('ENTR3-Field'!AZ32="O",'ENTR3-Field'!AZ91="O"),"O",IF(AND('ENTR3-Field'!AZ32='ENTR3-Field'!AZ91,OR('ENTR3-Field'!AZ32="K",'ENTR3-Field'!AZ32="W",'ENTR3-Field'!AZ32="M")), UPPER('ENTR3-Field'!AZ32),"")))</f>
        <v>M</v>
      </c>
      <c r="J2120" s="321" t="s">
        <v>184</v>
      </c>
      <c r="K2120" s="322">
        <f>IF(AND(ISBLANK('ENTR3-Field'!AY150),$L$2120&lt;&gt;"M"),"",'ENTR3-Field'!AY150)</f>
        <v>0</v>
      </c>
      <c r="L2120" s="316" t="str">
        <f>IF(ISBLANK('ENTR3-Field'!AZ150),"",'ENTR3-Field'!AZ150)</f>
        <v>M</v>
      </c>
      <c r="M2120" s="317" t="str">
        <f t="shared" si="34"/>
        <v>OK</v>
      </c>
      <c r="N2120" s="342"/>
    </row>
    <row r="2121" spans="1:14" x14ac:dyDescent="0.2">
      <c r="A2121" s="316" t="s">
        <v>389</v>
      </c>
      <c r="B2121" s="316" t="s">
        <v>5678</v>
      </c>
      <c r="C2121" s="316" t="s">
        <v>215</v>
      </c>
      <c r="D2121" s="318" t="s">
        <v>5679</v>
      </c>
      <c r="E2121" s="321" t="s">
        <v>184</v>
      </c>
      <c r="F2121" s="316" t="s">
        <v>215</v>
      </c>
      <c r="G2121" s="318" t="s">
        <v>1698</v>
      </c>
      <c r="H2121" s="316">
        <f>IF(OR(AND('ENTR3-Field'!AY33="",'ENTR3-Field'!AZ33=""),AND('ENTR3-Field'!AY92="",'ENTR3-Field'!AZ92=""),AND('ENTR3-Field'!AZ33="K",'ENTR3-Field'!AZ92="K"),OR('ENTR3-Field'!AZ33="O",'ENTR3-Field'!AZ92="O")),"",SUM('ENTR3-Field'!AY33,'ENTR3-Field'!AY92))</f>
        <v>0</v>
      </c>
      <c r="I2121" s="316" t="str">
        <f>IF(AND(OR(AND('ENTR3-Field'!AZ33="O",'ENTR3-Field'!AZ92="O"),AND('ENTR3-Field'!AZ33="K",'ENTR3-Field'!AZ92="K")),SUM('ENTR3-Field'!AY33,'ENTR3-Field'!AY92)=0,ISNUMBER('ENTR3-Field'!AY151)),"",IF(OR('ENTR3-Field'!AZ33="O",'ENTR3-Field'!AZ92="O"),"O",IF(AND('ENTR3-Field'!AZ33='ENTR3-Field'!AZ92,OR('ENTR3-Field'!AZ33="K",'ENTR3-Field'!AZ33="W",'ENTR3-Field'!AZ33="M")), UPPER('ENTR3-Field'!AZ33),"")))</f>
        <v>M</v>
      </c>
      <c r="J2121" s="321" t="s">
        <v>184</v>
      </c>
      <c r="K2121" s="322">
        <f>IF(AND(ISBLANK('ENTR3-Field'!AY151),$L$2121&lt;&gt;"M"),"",'ENTR3-Field'!AY151)</f>
        <v>0</v>
      </c>
      <c r="L2121" s="316" t="str">
        <f>IF(ISBLANK('ENTR3-Field'!AZ151),"",'ENTR3-Field'!AZ151)</f>
        <v>M</v>
      </c>
      <c r="M2121" s="317" t="str">
        <f t="shared" si="34"/>
        <v>OK</v>
      </c>
      <c r="N2121" s="342"/>
    </row>
    <row r="2122" spans="1:14" x14ac:dyDescent="0.2">
      <c r="A2122" s="316" t="s">
        <v>389</v>
      </c>
      <c r="B2122" s="316" t="s">
        <v>5680</v>
      </c>
      <c r="C2122" s="316" t="s">
        <v>215</v>
      </c>
      <c r="D2122" s="318" t="s">
        <v>5681</v>
      </c>
      <c r="E2122" s="321" t="s">
        <v>184</v>
      </c>
      <c r="F2122" s="316" t="s">
        <v>215</v>
      </c>
      <c r="G2122" s="318" t="s">
        <v>1701</v>
      </c>
      <c r="H2122" s="316">
        <f>IF(OR(AND('ENTR3-Field'!AY34="",'ENTR3-Field'!AZ34=""),AND('ENTR3-Field'!AY93="",'ENTR3-Field'!AZ93=""),AND('ENTR3-Field'!AZ34="K",'ENTR3-Field'!AZ93="K"),OR('ENTR3-Field'!AZ34="O",'ENTR3-Field'!AZ93="O")),"",SUM('ENTR3-Field'!AY34,'ENTR3-Field'!AY93))</f>
        <v>0</v>
      </c>
      <c r="I2122" s="316" t="str">
        <f>IF(AND(OR(AND('ENTR3-Field'!AZ34="O",'ENTR3-Field'!AZ93="O"),AND('ENTR3-Field'!AZ34="K",'ENTR3-Field'!AZ93="K")),SUM('ENTR3-Field'!AY34,'ENTR3-Field'!AY93)=0,ISNUMBER('ENTR3-Field'!AY152)),"",IF(OR('ENTR3-Field'!AZ34="O",'ENTR3-Field'!AZ93="O"),"O",IF(AND('ENTR3-Field'!AZ34='ENTR3-Field'!AZ93,OR('ENTR3-Field'!AZ34="K",'ENTR3-Field'!AZ34="W",'ENTR3-Field'!AZ34="M")), UPPER('ENTR3-Field'!AZ34),"")))</f>
        <v>M</v>
      </c>
      <c r="J2122" s="321" t="s">
        <v>184</v>
      </c>
      <c r="K2122" s="322">
        <f>IF(AND(ISBLANK('ENTR3-Field'!AY152),$L$2122&lt;&gt;"M"),"",'ENTR3-Field'!AY152)</f>
        <v>0</v>
      </c>
      <c r="L2122" s="316" t="str">
        <f>IF(ISBLANK('ENTR3-Field'!AZ152),"",'ENTR3-Field'!AZ152)</f>
        <v>M</v>
      </c>
      <c r="M2122" s="317" t="str">
        <f t="shared" si="34"/>
        <v>OK</v>
      </c>
      <c r="N2122" s="342"/>
    </row>
    <row r="2123" spans="1:14" x14ac:dyDescent="0.2">
      <c r="A2123" s="316" t="s">
        <v>389</v>
      </c>
      <c r="B2123" s="316" t="s">
        <v>5682</v>
      </c>
      <c r="C2123" s="316" t="s">
        <v>215</v>
      </c>
      <c r="D2123" s="318" t="s">
        <v>5683</v>
      </c>
      <c r="E2123" s="321" t="s">
        <v>184</v>
      </c>
      <c r="F2123" s="316" t="s">
        <v>215</v>
      </c>
      <c r="G2123" s="318" t="s">
        <v>1704</v>
      </c>
      <c r="H2123" s="316">
        <f>IF(OR(AND('ENTR3-Field'!AY35="",'ENTR3-Field'!AZ35=""),AND('ENTR3-Field'!AY94="",'ENTR3-Field'!AZ94=""),AND('ENTR3-Field'!AZ35="K",'ENTR3-Field'!AZ94="K"),OR('ENTR3-Field'!AZ35="O",'ENTR3-Field'!AZ94="O")),"",SUM('ENTR3-Field'!AY35,'ENTR3-Field'!AY94))</f>
        <v>0</v>
      </c>
      <c r="I2123" s="316" t="str">
        <f>IF(AND(OR(AND('ENTR3-Field'!AZ35="O",'ENTR3-Field'!AZ94="O"),AND('ENTR3-Field'!AZ35="K",'ENTR3-Field'!AZ94="K")),SUM('ENTR3-Field'!AY35,'ENTR3-Field'!AY94)=0,ISNUMBER('ENTR3-Field'!AY153)),"",IF(OR('ENTR3-Field'!AZ35="O",'ENTR3-Field'!AZ94="O"),"O",IF(AND('ENTR3-Field'!AZ35='ENTR3-Field'!AZ94,OR('ENTR3-Field'!AZ35="K",'ENTR3-Field'!AZ35="W",'ENTR3-Field'!AZ35="M")), UPPER('ENTR3-Field'!AZ35),"")))</f>
        <v>M</v>
      </c>
      <c r="J2123" s="321" t="s">
        <v>184</v>
      </c>
      <c r="K2123" s="322">
        <f>IF(AND(ISBLANK('ENTR3-Field'!AY153),$L$2123&lt;&gt;"M"),"",'ENTR3-Field'!AY153)</f>
        <v>0</v>
      </c>
      <c r="L2123" s="316" t="str">
        <f>IF(ISBLANK('ENTR3-Field'!AZ153),"",'ENTR3-Field'!AZ153)</f>
        <v>M</v>
      </c>
      <c r="M2123" s="317" t="str">
        <f t="shared" si="34"/>
        <v>OK</v>
      </c>
      <c r="N2123" s="342"/>
    </row>
    <row r="2124" spans="1:14" x14ac:dyDescent="0.2">
      <c r="A2124" s="316" t="s">
        <v>389</v>
      </c>
      <c r="B2124" s="316" t="s">
        <v>5684</v>
      </c>
      <c r="C2124" s="316" t="s">
        <v>215</v>
      </c>
      <c r="D2124" s="318" t="s">
        <v>5685</v>
      </c>
      <c r="E2124" s="321" t="s">
        <v>184</v>
      </c>
      <c r="F2124" s="316" t="s">
        <v>215</v>
      </c>
      <c r="G2124" s="318" t="s">
        <v>1707</v>
      </c>
      <c r="H2124" s="316">
        <f>IF(OR(AND('ENTR3-Field'!AY36="",'ENTR3-Field'!AZ36=""),AND('ENTR3-Field'!AY95="",'ENTR3-Field'!AZ95=""),AND('ENTR3-Field'!AZ36="K",'ENTR3-Field'!AZ95="K"),OR('ENTR3-Field'!AZ36="O",'ENTR3-Field'!AZ95="O")),"",SUM('ENTR3-Field'!AY36,'ENTR3-Field'!AY95))</f>
        <v>821</v>
      </c>
      <c r="I2124" s="316" t="str">
        <f>IF(AND(OR(AND('ENTR3-Field'!AZ36="O",'ENTR3-Field'!AZ95="O"),AND('ENTR3-Field'!AZ36="K",'ENTR3-Field'!AZ95="K")),SUM('ENTR3-Field'!AY36,'ENTR3-Field'!AY95)=0,ISNUMBER('ENTR3-Field'!AY154)),"",IF(OR('ENTR3-Field'!AZ36="O",'ENTR3-Field'!AZ95="O"),"O",IF(AND('ENTR3-Field'!AZ36='ENTR3-Field'!AZ95,OR('ENTR3-Field'!AZ36="K",'ENTR3-Field'!AZ36="W",'ENTR3-Field'!AZ36="M")), UPPER('ENTR3-Field'!AZ36),"")))</f>
        <v/>
      </c>
      <c r="J2124" s="321" t="s">
        <v>184</v>
      </c>
      <c r="K2124" s="322">
        <f>IF(AND(ISBLANK('ENTR3-Field'!AY154),$L$2124&lt;&gt;"M"),"",'ENTR3-Field'!AY154)</f>
        <v>821</v>
      </c>
      <c r="L2124" s="316" t="str">
        <f>IF(ISBLANK('ENTR3-Field'!AZ154),"",'ENTR3-Field'!AZ154)</f>
        <v/>
      </c>
      <c r="M2124" s="317" t="str">
        <f t="shared" si="34"/>
        <v>OK</v>
      </c>
      <c r="N2124" s="342"/>
    </row>
    <row r="2125" spans="1:14" x14ac:dyDescent="0.2">
      <c r="A2125" s="316" t="s">
        <v>389</v>
      </c>
      <c r="B2125" s="316" t="s">
        <v>5686</v>
      </c>
      <c r="C2125" s="316" t="s">
        <v>215</v>
      </c>
      <c r="D2125" s="318" t="s">
        <v>5687</v>
      </c>
      <c r="E2125" s="321" t="s">
        <v>184</v>
      </c>
      <c r="F2125" s="316" t="s">
        <v>215</v>
      </c>
      <c r="G2125" s="318" t="s">
        <v>1710</v>
      </c>
      <c r="H2125" s="316">
        <f>IF(OR(AND('ENTR3-Field'!AY37="",'ENTR3-Field'!AZ37=""),AND('ENTR3-Field'!AY96="",'ENTR3-Field'!AZ96=""),AND('ENTR3-Field'!AZ37="K",'ENTR3-Field'!AZ96="K"),OR('ENTR3-Field'!AZ37="O",'ENTR3-Field'!AZ96="O")),"",SUM('ENTR3-Field'!AY37,'ENTR3-Field'!AY96))</f>
        <v>0</v>
      </c>
      <c r="I2125" s="316" t="str">
        <f>IF(AND(OR(AND('ENTR3-Field'!AZ37="O",'ENTR3-Field'!AZ96="O"),AND('ENTR3-Field'!AZ37="K",'ENTR3-Field'!AZ96="K")),SUM('ENTR3-Field'!AY37,'ENTR3-Field'!AY96)=0,ISNUMBER('ENTR3-Field'!AY155)),"",IF(OR('ENTR3-Field'!AZ37="O",'ENTR3-Field'!AZ96="O"),"O",IF(AND('ENTR3-Field'!AZ37='ENTR3-Field'!AZ96,OR('ENTR3-Field'!AZ37="K",'ENTR3-Field'!AZ37="W",'ENTR3-Field'!AZ37="M")), UPPER('ENTR3-Field'!AZ37),"")))</f>
        <v>M</v>
      </c>
      <c r="J2125" s="321" t="s">
        <v>184</v>
      </c>
      <c r="K2125" s="322">
        <f>IF(AND(ISBLANK('ENTR3-Field'!AY155),$L$2125&lt;&gt;"M"),"",'ENTR3-Field'!AY155)</f>
        <v>0</v>
      </c>
      <c r="L2125" s="316" t="str">
        <f>IF(ISBLANK('ENTR3-Field'!AZ155),"",'ENTR3-Field'!AZ155)</f>
        <v>M</v>
      </c>
      <c r="M2125" s="317" t="str">
        <f t="shared" si="34"/>
        <v>OK</v>
      </c>
      <c r="N2125" s="342"/>
    </row>
    <row r="2126" spans="1:14" x14ac:dyDescent="0.2">
      <c r="A2126" s="316" t="s">
        <v>389</v>
      </c>
      <c r="B2126" s="316" t="s">
        <v>5688</v>
      </c>
      <c r="C2126" s="316" t="s">
        <v>215</v>
      </c>
      <c r="D2126" s="318" t="s">
        <v>5689</v>
      </c>
      <c r="E2126" s="321" t="s">
        <v>184</v>
      </c>
      <c r="F2126" s="316" t="s">
        <v>215</v>
      </c>
      <c r="G2126" s="318" t="s">
        <v>1713</v>
      </c>
      <c r="H2126" s="316">
        <f>IF(OR(AND('ENTR3-Field'!AY38="",'ENTR3-Field'!AZ38=""),AND('ENTR3-Field'!AY97="",'ENTR3-Field'!AZ97=""),AND('ENTR3-Field'!AZ38="K",'ENTR3-Field'!AZ97="K"),OR('ENTR3-Field'!AZ38="O",'ENTR3-Field'!AZ97="O")),"",SUM('ENTR3-Field'!AY38,'ENTR3-Field'!AY97))</f>
        <v>0</v>
      </c>
      <c r="I2126" s="316" t="str">
        <f>IF(AND(OR(AND('ENTR3-Field'!AZ38="O",'ENTR3-Field'!AZ97="O"),AND('ENTR3-Field'!AZ38="K",'ENTR3-Field'!AZ97="K")),SUM('ENTR3-Field'!AY38,'ENTR3-Field'!AY97)=0,ISNUMBER('ENTR3-Field'!AY156)),"",IF(OR('ENTR3-Field'!AZ38="O",'ENTR3-Field'!AZ97="O"),"O",IF(AND('ENTR3-Field'!AZ38='ENTR3-Field'!AZ97,OR('ENTR3-Field'!AZ38="K",'ENTR3-Field'!AZ38="W",'ENTR3-Field'!AZ38="M")), UPPER('ENTR3-Field'!AZ38),"")))</f>
        <v>M</v>
      </c>
      <c r="J2126" s="321" t="s">
        <v>184</v>
      </c>
      <c r="K2126" s="322">
        <f>IF(AND(ISBLANK('ENTR3-Field'!AY156),$L$2126&lt;&gt;"M"),"",'ENTR3-Field'!AY156)</f>
        <v>0</v>
      </c>
      <c r="L2126" s="316" t="str">
        <f>IF(ISBLANK('ENTR3-Field'!AZ156),"",'ENTR3-Field'!AZ156)</f>
        <v>M</v>
      </c>
      <c r="M2126" s="317" t="str">
        <f t="shared" si="34"/>
        <v>OK</v>
      </c>
      <c r="N2126" s="342"/>
    </row>
    <row r="2127" spans="1:14" x14ac:dyDescent="0.2">
      <c r="A2127" s="316" t="s">
        <v>389</v>
      </c>
      <c r="B2127" s="316" t="s">
        <v>5690</v>
      </c>
      <c r="C2127" s="316" t="s">
        <v>215</v>
      </c>
      <c r="D2127" s="318" t="s">
        <v>5691</v>
      </c>
      <c r="E2127" s="321" t="s">
        <v>184</v>
      </c>
      <c r="F2127" s="316" t="s">
        <v>215</v>
      </c>
      <c r="G2127" s="318" t="s">
        <v>1716</v>
      </c>
      <c r="H2127" s="316">
        <f>IF(OR(AND('ENTR3-Field'!AY39="",'ENTR3-Field'!AZ39=""),AND('ENTR3-Field'!AY98="",'ENTR3-Field'!AZ98=""),AND('ENTR3-Field'!AZ39="K",'ENTR3-Field'!AZ98="K"),OR('ENTR3-Field'!AZ39="O",'ENTR3-Field'!AZ98="O")),"",SUM('ENTR3-Field'!AY39,'ENTR3-Field'!AY98))</f>
        <v>102</v>
      </c>
      <c r="I2127" s="316" t="str">
        <f>IF(AND(OR(AND('ENTR3-Field'!AZ39="O",'ENTR3-Field'!AZ98="O"),AND('ENTR3-Field'!AZ39="K",'ENTR3-Field'!AZ98="K")),SUM('ENTR3-Field'!AY39,'ENTR3-Field'!AY98)=0,ISNUMBER('ENTR3-Field'!AY157)),"",IF(OR('ENTR3-Field'!AZ39="O",'ENTR3-Field'!AZ98="O"),"O",IF(AND('ENTR3-Field'!AZ39='ENTR3-Field'!AZ98,OR('ENTR3-Field'!AZ39="K",'ENTR3-Field'!AZ39="W",'ENTR3-Field'!AZ39="M")), UPPER('ENTR3-Field'!AZ39),"")))</f>
        <v/>
      </c>
      <c r="J2127" s="321" t="s">
        <v>184</v>
      </c>
      <c r="K2127" s="322">
        <f>IF(AND(ISBLANK('ENTR3-Field'!AY157),$L$2127&lt;&gt;"M"),"",'ENTR3-Field'!AY157)</f>
        <v>102</v>
      </c>
      <c r="L2127" s="316" t="str">
        <f>IF(ISBLANK('ENTR3-Field'!AZ157),"",'ENTR3-Field'!AZ157)</f>
        <v/>
      </c>
      <c r="M2127" s="317" t="str">
        <f t="shared" si="34"/>
        <v>OK</v>
      </c>
      <c r="N2127" s="342"/>
    </row>
    <row r="2128" spans="1:14" x14ac:dyDescent="0.2">
      <c r="A2128" s="316" t="s">
        <v>389</v>
      </c>
      <c r="B2128" s="316" t="s">
        <v>5692</v>
      </c>
      <c r="C2128" s="316" t="s">
        <v>215</v>
      </c>
      <c r="D2128" s="318" t="s">
        <v>5693</v>
      </c>
      <c r="E2128" s="321" t="s">
        <v>184</v>
      </c>
      <c r="F2128" s="316" t="s">
        <v>215</v>
      </c>
      <c r="G2128" s="318" t="s">
        <v>1719</v>
      </c>
      <c r="H2128" s="316">
        <f>IF(OR(AND('ENTR3-Field'!AY40="",'ENTR3-Field'!AZ40=""),AND('ENTR3-Field'!AY99="",'ENTR3-Field'!AZ99=""),AND('ENTR3-Field'!AZ40="K",'ENTR3-Field'!AZ99="K"),OR('ENTR3-Field'!AZ40="O",'ENTR3-Field'!AZ99="O")),"",SUM('ENTR3-Field'!AY40,'ENTR3-Field'!AY99))</f>
        <v>13</v>
      </c>
      <c r="I2128" s="316" t="str">
        <f>IF(AND(OR(AND('ENTR3-Field'!AZ40="O",'ENTR3-Field'!AZ99="O"),AND('ENTR3-Field'!AZ40="K",'ENTR3-Field'!AZ99="K")),SUM('ENTR3-Field'!AY40,'ENTR3-Field'!AY99)=0,ISNUMBER('ENTR3-Field'!AY158)),"",IF(OR('ENTR3-Field'!AZ40="O",'ENTR3-Field'!AZ99="O"),"O",IF(AND('ENTR3-Field'!AZ40='ENTR3-Field'!AZ99,OR('ENTR3-Field'!AZ40="K",'ENTR3-Field'!AZ40="W",'ENTR3-Field'!AZ40="M")), UPPER('ENTR3-Field'!AZ40),"")))</f>
        <v/>
      </c>
      <c r="J2128" s="321" t="s">
        <v>184</v>
      </c>
      <c r="K2128" s="322">
        <f>IF(AND(ISBLANK('ENTR3-Field'!AY158),$L$2128&lt;&gt;"M"),"",'ENTR3-Field'!AY158)</f>
        <v>13</v>
      </c>
      <c r="L2128" s="316" t="str">
        <f>IF(ISBLANK('ENTR3-Field'!AZ158),"",'ENTR3-Field'!AZ158)</f>
        <v/>
      </c>
      <c r="M2128" s="317" t="str">
        <f t="shared" si="34"/>
        <v>OK</v>
      </c>
      <c r="N2128" s="342"/>
    </row>
    <row r="2129" spans="1:14" ht="22.5" x14ac:dyDescent="0.2">
      <c r="A2129" s="316" t="s">
        <v>389</v>
      </c>
      <c r="B2129" s="316" t="s">
        <v>5694</v>
      </c>
      <c r="C2129" s="316" t="s">
        <v>215</v>
      </c>
      <c r="D2129" s="318" t="s">
        <v>5695</v>
      </c>
      <c r="E2129" s="321" t="s">
        <v>184</v>
      </c>
      <c r="F2129" s="316" t="s">
        <v>215</v>
      </c>
      <c r="G2129" s="318" t="s">
        <v>1722</v>
      </c>
      <c r="H2129" s="316">
        <f>IF(OR(AND('ENTR3-Field'!AY41="",'ENTR3-Field'!AZ41=""),AND('ENTR3-Field'!AY100="",'ENTR3-Field'!AZ100=""),AND('ENTR3-Field'!AZ41="K",'ENTR3-Field'!AZ100="K"),OR('ENTR3-Field'!AZ41="O",'ENTR3-Field'!AZ100="O")),"",SUM('ENTR3-Field'!AY41,'ENTR3-Field'!AY100))</f>
        <v>125</v>
      </c>
      <c r="I2129" s="316" t="str">
        <f>IF(AND(OR(AND('ENTR3-Field'!AZ41="O",'ENTR3-Field'!AZ100="O"),AND('ENTR3-Field'!AZ41="K",'ENTR3-Field'!AZ100="K")),SUM('ENTR3-Field'!AY41,'ENTR3-Field'!AY100)=0,ISNUMBER('ENTR3-Field'!AY159)),"",IF(OR('ENTR3-Field'!AZ41="O",'ENTR3-Field'!AZ100="O"),"O",IF(AND('ENTR3-Field'!AZ41='ENTR3-Field'!AZ100,OR('ENTR3-Field'!AZ41="K",'ENTR3-Field'!AZ41="W",'ENTR3-Field'!AZ41="M")), UPPER('ENTR3-Field'!AZ41),"")))</f>
        <v/>
      </c>
      <c r="J2129" s="321" t="s">
        <v>184</v>
      </c>
      <c r="K2129" s="322">
        <f>IF(AND(ISBLANK('ENTR3-Field'!AY159),$L$2129&lt;&gt;"M"),"",'ENTR3-Field'!AY159)</f>
        <v>125</v>
      </c>
      <c r="L2129" s="316" t="str">
        <f>IF(ISBLANK('ENTR3-Field'!AZ159),"",'ENTR3-Field'!AZ159)</f>
        <v/>
      </c>
      <c r="M2129" s="317" t="str">
        <f t="shared" si="34"/>
        <v>OK</v>
      </c>
      <c r="N2129" s="342"/>
    </row>
    <row r="2130" spans="1:14" ht="22.5" x14ac:dyDescent="0.2">
      <c r="A2130" s="316" t="s">
        <v>389</v>
      </c>
      <c r="B2130" s="316" t="s">
        <v>5696</v>
      </c>
      <c r="C2130" s="316" t="s">
        <v>215</v>
      </c>
      <c r="D2130" s="318" t="s">
        <v>5697</v>
      </c>
      <c r="E2130" s="321" t="s">
        <v>184</v>
      </c>
      <c r="F2130" s="316" t="s">
        <v>215</v>
      </c>
      <c r="G2130" s="318" t="s">
        <v>1725</v>
      </c>
      <c r="H2130" s="316">
        <f>IF(OR(AND('ENTR3-Field'!AY42="",'ENTR3-Field'!AZ42=""),AND('ENTR3-Field'!AY101="",'ENTR3-Field'!AZ101=""),AND('ENTR3-Field'!AZ42="K",'ENTR3-Field'!AZ101="K"),OR('ENTR3-Field'!AZ42="O",'ENTR3-Field'!AZ101="O")),"",SUM('ENTR3-Field'!AY42,'ENTR3-Field'!AY101))</f>
        <v>0</v>
      </c>
      <c r="I2130" s="316" t="str">
        <f>IF(AND(OR(AND('ENTR3-Field'!AZ42="O",'ENTR3-Field'!AZ101="O"),AND('ENTR3-Field'!AZ42="K",'ENTR3-Field'!AZ101="K")),SUM('ENTR3-Field'!AY42,'ENTR3-Field'!AY101)=0,ISNUMBER('ENTR3-Field'!AY160)),"",IF(OR('ENTR3-Field'!AZ42="O",'ENTR3-Field'!AZ101="O"),"O",IF(AND('ENTR3-Field'!AZ42='ENTR3-Field'!AZ101,OR('ENTR3-Field'!AZ42="K",'ENTR3-Field'!AZ42="W",'ENTR3-Field'!AZ42="M")), UPPER('ENTR3-Field'!AZ42),"")))</f>
        <v>M</v>
      </c>
      <c r="J2130" s="321" t="s">
        <v>184</v>
      </c>
      <c r="K2130" s="322">
        <f>IF(AND(ISBLANK('ENTR3-Field'!AY160),$L$2130&lt;&gt;"M"),"",'ENTR3-Field'!AY160)</f>
        <v>0</v>
      </c>
      <c r="L2130" s="316" t="str">
        <f>IF(ISBLANK('ENTR3-Field'!AZ160),"",'ENTR3-Field'!AZ160)</f>
        <v>M</v>
      </c>
      <c r="M2130" s="317" t="str">
        <f t="shared" si="34"/>
        <v>OK</v>
      </c>
      <c r="N2130" s="342"/>
    </row>
    <row r="2131" spans="1:14" ht="22.5" x14ac:dyDescent="0.2">
      <c r="A2131" s="316" t="s">
        <v>389</v>
      </c>
      <c r="B2131" s="316" t="s">
        <v>5698</v>
      </c>
      <c r="C2131" s="316" t="s">
        <v>215</v>
      </c>
      <c r="D2131" s="318" t="s">
        <v>5699</v>
      </c>
      <c r="E2131" s="321" t="s">
        <v>184</v>
      </c>
      <c r="F2131" s="316" t="s">
        <v>215</v>
      </c>
      <c r="G2131" s="318" t="s">
        <v>1728</v>
      </c>
      <c r="H2131" s="316">
        <f>IF(OR(AND('ENTR3-Field'!AY43="",'ENTR3-Field'!AZ43=""),AND('ENTR3-Field'!AY102="",'ENTR3-Field'!AZ102=""),AND('ENTR3-Field'!AZ43="K",'ENTR3-Field'!AZ102="K"),OR('ENTR3-Field'!AZ43="O",'ENTR3-Field'!AZ102="O")),"",SUM('ENTR3-Field'!AY43,'ENTR3-Field'!AY102))</f>
        <v>0</v>
      </c>
      <c r="I2131" s="316" t="str">
        <f>IF(AND(OR(AND('ENTR3-Field'!AZ43="O",'ENTR3-Field'!AZ102="O"),AND('ENTR3-Field'!AZ43="K",'ENTR3-Field'!AZ102="K")),SUM('ENTR3-Field'!AY43,'ENTR3-Field'!AY102)=0,ISNUMBER('ENTR3-Field'!AY161)),"",IF(OR('ENTR3-Field'!AZ43="O",'ENTR3-Field'!AZ102="O"),"O",IF(AND('ENTR3-Field'!AZ43='ENTR3-Field'!AZ102,OR('ENTR3-Field'!AZ43="K",'ENTR3-Field'!AZ43="W",'ENTR3-Field'!AZ43="M")), UPPER('ENTR3-Field'!AZ43),"")))</f>
        <v>M</v>
      </c>
      <c r="J2131" s="321" t="s">
        <v>184</v>
      </c>
      <c r="K2131" s="322">
        <f>IF(AND(ISBLANK('ENTR3-Field'!AY161),$L$2131&lt;&gt;"M"),"",'ENTR3-Field'!AY161)</f>
        <v>0</v>
      </c>
      <c r="L2131" s="316" t="str">
        <f>IF(ISBLANK('ENTR3-Field'!AZ161),"",'ENTR3-Field'!AZ161)</f>
        <v>M</v>
      </c>
      <c r="M2131" s="317" t="str">
        <f t="shared" si="34"/>
        <v>OK</v>
      </c>
      <c r="N2131" s="342"/>
    </row>
    <row r="2132" spans="1:14" ht="22.5" x14ac:dyDescent="0.2">
      <c r="A2132" s="316" t="s">
        <v>389</v>
      </c>
      <c r="B2132" s="316" t="s">
        <v>5700</v>
      </c>
      <c r="C2132" s="316" t="s">
        <v>215</v>
      </c>
      <c r="D2132" s="318" t="s">
        <v>5701</v>
      </c>
      <c r="E2132" s="321" t="s">
        <v>184</v>
      </c>
      <c r="F2132" s="316" t="s">
        <v>215</v>
      </c>
      <c r="G2132" s="318" t="s">
        <v>1731</v>
      </c>
      <c r="H2132" s="316">
        <f>IF(OR(AND('ENTR3-Field'!AY44="",'ENTR3-Field'!AZ44=""),AND('ENTR3-Field'!AY103="",'ENTR3-Field'!AZ103=""),AND('ENTR3-Field'!AZ44="K",'ENTR3-Field'!AZ103="K"),OR('ENTR3-Field'!AZ44="O",'ENTR3-Field'!AZ103="O")),"",SUM('ENTR3-Field'!AY44,'ENTR3-Field'!AY103))</f>
        <v>0</v>
      </c>
      <c r="I2132" s="316" t="str">
        <f>IF(AND(OR(AND('ENTR3-Field'!AZ44="O",'ENTR3-Field'!AZ103="O"),AND('ENTR3-Field'!AZ44="K",'ENTR3-Field'!AZ103="K")),SUM('ENTR3-Field'!AY44,'ENTR3-Field'!AY103)=0,ISNUMBER('ENTR3-Field'!AY162)),"",IF(OR('ENTR3-Field'!AZ44="O",'ENTR3-Field'!AZ103="O"),"O",IF(AND('ENTR3-Field'!AZ44='ENTR3-Field'!AZ103,OR('ENTR3-Field'!AZ44="K",'ENTR3-Field'!AZ44="W",'ENTR3-Field'!AZ44="M")), UPPER('ENTR3-Field'!AZ44),"")))</f>
        <v>M</v>
      </c>
      <c r="J2132" s="321" t="s">
        <v>184</v>
      </c>
      <c r="K2132" s="322">
        <f>IF(AND(ISBLANK('ENTR3-Field'!AY162),$L$2132&lt;&gt;"M"),"",'ENTR3-Field'!AY162)</f>
        <v>0</v>
      </c>
      <c r="L2132" s="316" t="str">
        <f>IF(ISBLANK('ENTR3-Field'!AZ162),"",'ENTR3-Field'!AZ162)</f>
        <v>M</v>
      </c>
      <c r="M2132" s="317" t="str">
        <f t="shared" si="34"/>
        <v>OK</v>
      </c>
      <c r="N2132" s="342"/>
    </row>
    <row r="2133" spans="1:14" ht="22.5" x14ac:dyDescent="0.2">
      <c r="A2133" s="316" t="s">
        <v>389</v>
      </c>
      <c r="B2133" s="316" t="s">
        <v>5702</v>
      </c>
      <c r="C2133" s="316" t="s">
        <v>215</v>
      </c>
      <c r="D2133" s="318" t="s">
        <v>5703</v>
      </c>
      <c r="E2133" s="321" t="s">
        <v>184</v>
      </c>
      <c r="F2133" s="316" t="s">
        <v>215</v>
      </c>
      <c r="G2133" s="318" t="s">
        <v>1734</v>
      </c>
      <c r="H2133" s="316">
        <f>IF(OR(AND('ENTR3-Field'!AY45="",'ENTR3-Field'!AZ45=""),AND('ENTR3-Field'!AY104="",'ENTR3-Field'!AZ104=""),AND('ENTR3-Field'!AZ45="K",'ENTR3-Field'!AZ104="K"),OR('ENTR3-Field'!AZ45="O",'ENTR3-Field'!AZ104="O")),"",SUM('ENTR3-Field'!AY45,'ENTR3-Field'!AY104))</f>
        <v>0</v>
      </c>
      <c r="I2133" s="316" t="str">
        <f>IF(AND(OR(AND('ENTR3-Field'!AZ45="O",'ENTR3-Field'!AZ104="O"),AND('ENTR3-Field'!AZ45="K",'ENTR3-Field'!AZ104="K")),SUM('ENTR3-Field'!AY45,'ENTR3-Field'!AY104)=0,ISNUMBER('ENTR3-Field'!AY163)),"",IF(OR('ENTR3-Field'!AZ45="O",'ENTR3-Field'!AZ104="O"),"O",IF(AND('ENTR3-Field'!AZ45='ENTR3-Field'!AZ104,OR('ENTR3-Field'!AZ45="K",'ENTR3-Field'!AZ45="W",'ENTR3-Field'!AZ45="M")), UPPER('ENTR3-Field'!AZ45),"")))</f>
        <v/>
      </c>
      <c r="J2133" s="321" t="s">
        <v>184</v>
      </c>
      <c r="K2133" s="322">
        <f>IF(AND(ISBLANK('ENTR3-Field'!AY163),$L$2133&lt;&gt;"M"),"",'ENTR3-Field'!AY163)</f>
        <v>0</v>
      </c>
      <c r="L2133" s="316" t="str">
        <f>IF(ISBLANK('ENTR3-Field'!AZ163),"",'ENTR3-Field'!AZ163)</f>
        <v/>
      </c>
      <c r="M2133" s="317" t="str">
        <f t="shared" si="34"/>
        <v>OK</v>
      </c>
      <c r="N2133" s="342"/>
    </row>
    <row r="2134" spans="1:14" ht="22.5" x14ac:dyDescent="0.2">
      <c r="A2134" s="316" t="s">
        <v>389</v>
      </c>
      <c r="B2134" s="316" t="s">
        <v>5704</v>
      </c>
      <c r="C2134" s="316" t="s">
        <v>215</v>
      </c>
      <c r="D2134" s="318" t="s">
        <v>5705</v>
      </c>
      <c r="E2134" s="321" t="s">
        <v>184</v>
      </c>
      <c r="F2134" s="316" t="s">
        <v>215</v>
      </c>
      <c r="G2134" s="318" t="s">
        <v>1737</v>
      </c>
      <c r="H2134" s="316">
        <f>IF(OR(AND('ENTR3-Field'!AY46="",'ENTR3-Field'!AZ46=""),AND('ENTR3-Field'!AY105="",'ENTR3-Field'!AZ105=""),AND('ENTR3-Field'!AZ46="K",'ENTR3-Field'!AZ105="K"),OR('ENTR3-Field'!AZ46="O",'ENTR3-Field'!AZ105="O")),"",SUM('ENTR3-Field'!AY46,'ENTR3-Field'!AY105))</f>
        <v>19</v>
      </c>
      <c r="I2134" s="316" t="str">
        <f>IF(AND(OR(AND('ENTR3-Field'!AZ46="O",'ENTR3-Field'!AZ105="O"),AND('ENTR3-Field'!AZ46="K",'ENTR3-Field'!AZ105="K")),SUM('ENTR3-Field'!AY46,'ENTR3-Field'!AY105)=0,ISNUMBER('ENTR3-Field'!AY164)),"",IF(OR('ENTR3-Field'!AZ46="O",'ENTR3-Field'!AZ105="O"),"O",IF(AND('ENTR3-Field'!AZ46='ENTR3-Field'!AZ105,OR('ENTR3-Field'!AZ46="K",'ENTR3-Field'!AZ46="W",'ENTR3-Field'!AZ46="M")), UPPER('ENTR3-Field'!AZ46),"")))</f>
        <v/>
      </c>
      <c r="J2134" s="321" t="s">
        <v>184</v>
      </c>
      <c r="K2134" s="322">
        <f>IF(AND(ISBLANK('ENTR3-Field'!AY164),$L$2134&lt;&gt;"M"),"",'ENTR3-Field'!AY164)</f>
        <v>19</v>
      </c>
      <c r="L2134" s="316" t="str">
        <f>IF(ISBLANK('ENTR3-Field'!AZ164),"",'ENTR3-Field'!AZ164)</f>
        <v/>
      </c>
      <c r="M2134" s="317" t="str">
        <f t="shared" si="34"/>
        <v>OK</v>
      </c>
      <c r="N2134" s="342"/>
    </row>
    <row r="2135" spans="1:14" ht="22.5" x14ac:dyDescent="0.2">
      <c r="A2135" s="316" t="s">
        <v>389</v>
      </c>
      <c r="B2135" s="316" t="s">
        <v>5706</v>
      </c>
      <c r="C2135" s="316" t="s">
        <v>215</v>
      </c>
      <c r="D2135" s="318" t="s">
        <v>5707</v>
      </c>
      <c r="E2135" s="321" t="s">
        <v>184</v>
      </c>
      <c r="F2135" s="316" t="s">
        <v>215</v>
      </c>
      <c r="G2135" s="318" t="s">
        <v>1740</v>
      </c>
      <c r="H2135" s="316">
        <f>IF(OR(AND('ENTR3-Field'!AY47="",'ENTR3-Field'!AZ47=""),AND('ENTR3-Field'!AY106="",'ENTR3-Field'!AZ106=""),AND('ENTR3-Field'!AZ47="K",'ENTR3-Field'!AZ106="K"),OR('ENTR3-Field'!AZ47="O",'ENTR3-Field'!AZ106="O")),"",SUM('ENTR3-Field'!AY47,'ENTR3-Field'!AY106))</f>
        <v>0</v>
      </c>
      <c r="I2135" s="316" t="str">
        <f>IF(AND(OR(AND('ENTR3-Field'!AZ47="O",'ENTR3-Field'!AZ106="O"),AND('ENTR3-Field'!AZ47="K",'ENTR3-Field'!AZ106="K")),SUM('ENTR3-Field'!AY47,'ENTR3-Field'!AY106)=0,ISNUMBER('ENTR3-Field'!AY165)),"",IF(OR('ENTR3-Field'!AZ47="O",'ENTR3-Field'!AZ106="O"),"O",IF(AND('ENTR3-Field'!AZ47='ENTR3-Field'!AZ106,OR('ENTR3-Field'!AZ47="K",'ENTR3-Field'!AZ47="W",'ENTR3-Field'!AZ47="M")), UPPER('ENTR3-Field'!AZ47),"")))</f>
        <v>M</v>
      </c>
      <c r="J2135" s="321" t="s">
        <v>184</v>
      </c>
      <c r="K2135" s="322">
        <f>IF(AND(ISBLANK('ENTR3-Field'!AY165),$L$2135&lt;&gt;"M"),"",'ENTR3-Field'!AY165)</f>
        <v>0</v>
      </c>
      <c r="L2135" s="316" t="str">
        <f>IF(ISBLANK('ENTR3-Field'!AZ165),"",'ENTR3-Field'!AZ165)</f>
        <v>M</v>
      </c>
      <c r="M2135" s="317" t="str">
        <f t="shared" si="34"/>
        <v>OK</v>
      </c>
      <c r="N2135" s="342"/>
    </row>
    <row r="2136" spans="1:14" ht="22.5" x14ac:dyDescent="0.2">
      <c r="A2136" s="316" t="s">
        <v>389</v>
      </c>
      <c r="B2136" s="316" t="s">
        <v>5708</v>
      </c>
      <c r="C2136" s="316" t="s">
        <v>215</v>
      </c>
      <c r="D2136" s="318" t="s">
        <v>5709</v>
      </c>
      <c r="E2136" s="321" t="s">
        <v>184</v>
      </c>
      <c r="F2136" s="316" t="s">
        <v>215</v>
      </c>
      <c r="G2136" s="318" t="s">
        <v>1743</v>
      </c>
      <c r="H2136" s="316">
        <f>IF(OR(AND('ENTR3-Field'!AY48="",'ENTR3-Field'!AZ48=""),AND('ENTR3-Field'!AY107="",'ENTR3-Field'!AZ107=""),AND('ENTR3-Field'!AZ48="K",'ENTR3-Field'!AZ107="K"),OR('ENTR3-Field'!AZ48="O",'ENTR3-Field'!AZ107="O")),"",SUM('ENTR3-Field'!AY48,'ENTR3-Field'!AY107))</f>
        <v>0</v>
      </c>
      <c r="I2136" s="316" t="str">
        <f>IF(AND(OR(AND('ENTR3-Field'!AZ48="O",'ENTR3-Field'!AZ107="O"),AND('ENTR3-Field'!AZ48="K",'ENTR3-Field'!AZ107="K")),SUM('ENTR3-Field'!AY48,'ENTR3-Field'!AY107)=0,ISNUMBER('ENTR3-Field'!AY166)),"",IF(OR('ENTR3-Field'!AZ48="O",'ENTR3-Field'!AZ107="O"),"O",IF(AND('ENTR3-Field'!AZ48='ENTR3-Field'!AZ107,OR('ENTR3-Field'!AZ48="K",'ENTR3-Field'!AZ48="W",'ENTR3-Field'!AZ48="M")), UPPER('ENTR3-Field'!AZ48),"")))</f>
        <v>M</v>
      </c>
      <c r="J2136" s="321" t="s">
        <v>184</v>
      </c>
      <c r="K2136" s="322">
        <f>IF(AND(ISBLANK('ENTR3-Field'!AY166),$L$2136&lt;&gt;"M"),"",'ENTR3-Field'!AY166)</f>
        <v>0</v>
      </c>
      <c r="L2136" s="316" t="str">
        <f>IF(ISBLANK('ENTR3-Field'!AZ166),"",'ENTR3-Field'!AZ166)</f>
        <v>M</v>
      </c>
      <c r="M2136" s="317" t="str">
        <f t="shared" si="34"/>
        <v>OK</v>
      </c>
      <c r="N2136" s="342"/>
    </row>
    <row r="2137" spans="1:14" ht="22.5" x14ac:dyDescent="0.2">
      <c r="A2137" s="316" t="s">
        <v>389</v>
      </c>
      <c r="B2137" s="316" t="s">
        <v>5710</v>
      </c>
      <c r="C2137" s="316" t="s">
        <v>215</v>
      </c>
      <c r="D2137" s="318" t="s">
        <v>5711</v>
      </c>
      <c r="E2137" s="321" t="s">
        <v>184</v>
      </c>
      <c r="F2137" s="316" t="s">
        <v>215</v>
      </c>
      <c r="G2137" s="318" t="s">
        <v>1746</v>
      </c>
      <c r="H2137" s="316">
        <f>IF(OR(AND('ENTR3-Field'!AY49="",'ENTR3-Field'!AZ49=""),AND('ENTR3-Field'!AY108="",'ENTR3-Field'!AZ108=""),AND('ENTR3-Field'!AZ49="K",'ENTR3-Field'!AZ108="K"),OR('ENTR3-Field'!AZ49="O",'ENTR3-Field'!AZ108="O")),"",SUM('ENTR3-Field'!AY49,'ENTR3-Field'!AY108))</f>
        <v>1801</v>
      </c>
      <c r="I2137" s="316" t="str">
        <f>IF(AND(OR(AND('ENTR3-Field'!AZ49="O",'ENTR3-Field'!AZ108="O"),AND('ENTR3-Field'!AZ49="K",'ENTR3-Field'!AZ108="K")),SUM('ENTR3-Field'!AY49,'ENTR3-Field'!AY108)=0,ISNUMBER('ENTR3-Field'!AY167)),"",IF(OR('ENTR3-Field'!AZ49="O",'ENTR3-Field'!AZ108="O"),"O",IF(AND('ENTR3-Field'!AZ49='ENTR3-Field'!AZ108,OR('ENTR3-Field'!AZ49="K",'ENTR3-Field'!AZ49="W",'ENTR3-Field'!AZ49="M")), UPPER('ENTR3-Field'!AZ49),"")))</f>
        <v/>
      </c>
      <c r="J2137" s="321" t="s">
        <v>184</v>
      </c>
      <c r="K2137" s="322">
        <f>IF(AND(ISBLANK('ENTR3-Field'!AY167),$L$2137&lt;&gt;"M"),"",'ENTR3-Field'!AY167)</f>
        <v>1801</v>
      </c>
      <c r="L2137" s="316" t="str">
        <f>IF(ISBLANK('ENTR3-Field'!AZ167),"",'ENTR3-Field'!AZ167)</f>
        <v/>
      </c>
      <c r="M2137" s="317" t="str">
        <f t="shared" si="34"/>
        <v>OK</v>
      </c>
      <c r="N2137" s="342"/>
    </row>
    <row r="2138" spans="1:14" ht="22.5" x14ac:dyDescent="0.2">
      <c r="A2138" s="316" t="s">
        <v>389</v>
      </c>
      <c r="B2138" s="316" t="s">
        <v>5712</v>
      </c>
      <c r="C2138" s="316" t="s">
        <v>215</v>
      </c>
      <c r="D2138" s="318" t="s">
        <v>5713</v>
      </c>
      <c r="E2138" s="321" t="s">
        <v>184</v>
      </c>
      <c r="F2138" s="316" t="s">
        <v>215</v>
      </c>
      <c r="G2138" s="318" t="s">
        <v>1749</v>
      </c>
      <c r="H2138" s="316">
        <f>IF(OR(AND('ENTR3-Field'!AY50="",'ENTR3-Field'!AZ50=""),AND('ENTR3-Field'!AY109="",'ENTR3-Field'!AZ109=""),AND('ENTR3-Field'!AZ50="K",'ENTR3-Field'!AZ109="K"),OR('ENTR3-Field'!AZ50="O",'ENTR3-Field'!AZ109="O")),"",SUM('ENTR3-Field'!AY50,'ENTR3-Field'!AY109))</f>
        <v>0</v>
      </c>
      <c r="I2138" s="316" t="str">
        <f>IF(AND(OR(AND('ENTR3-Field'!AZ50="O",'ENTR3-Field'!AZ109="O"),AND('ENTR3-Field'!AZ50="K",'ENTR3-Field'!AZ109="K")),SUM('ENTR3-Field'!AY50,'ENTR3-Field'!AY109)=0,ISNUMBER('ENTR3-Field'!AY168)),"",IF(OR('ENTR3-Field'!AZ50="O",'ENTR3-Field'!AZ109="O"),"O",IF(AND('ENTR3-Field'!AZ50='ENTR3-Field'!AZ109,OR('ENTR3-Field'!AZ50="K",'ENTR3-Field'!AZ50="W",'ENTR3-Field'!AZ50="M")), UPPER('ENTR3-Field'!AZ50),"")))</f>
        <v>M</v>
      </c>
      <c r="J2138" s="321" t="s">
        <v>184</v>
      </c>
      <c r="K2138" s="322">
        <f>IF(AND(ISBLANK('ENTR3-Field'!AY168),$L$2138&lt;&gt;"M"),"",'ENTR3-Field'!AY168)</f>
        <v>0</v>
      </c>
      <c r="L2138" s="316" t="str">
        <f>IF(ISBLANK('ENTR3-Field'!AZ168),"",'ENTR3-Field'!AZ168)</f>
        <v>M</v>
      </c>
      <c r="M2138" s="317" t="str">
        <f t="shared" si="34"/>
        <v>OK</v>
      </c>
      <c r="N2138" s="342"/>
    </row>
    <row r="2139" spans="1:14" ht="22.5" x14ac:dyDescent="0.2">
      <c r="A2139" s="316" t="s">
        <v>389</v>
      </c>
      <c r="B2139" s="316" t="s">
        <v>5714</v>
      </c>
      <c r="C2139" s="316" t="s">
        <v>215</v>
      </c>
      <c r="D2139" s="318" t="s">
        <v>5715</v>
      </c>
      <c r="E2139" s="321" t="s">
        <v>184</v>
      </c>
      <c r="F2139" s="316" t="s">
        <v>215</v>
      </c>
      <c r="G2139" s="318" t="s">
        <v>1752</v>
      </c>
      <c r="H2139" s="316">
        <f>IF(OR(AND('ENTR3-Field'!AY51="",'ENTR3-Field'!AZ51=""),AND('ENTR3-Field'!AY110="",'ENTR3-Field'!AZ110=""),AND('ENTR3-Field'!AZ51="K",'ENTR3-Field'!AZ110="K"),OR('ENTR3-Field'!AZ51="O",'ENTR3-Field'!AZ110="O")),"",SUM('ENTR3-Field'!AY51,'ENTR3-Field'!AY110))</f>
        <v>0</v>
      </c>
      <c r="I2139" s="316" t="str">
        <f>IF(AND(OR(AND('ENTR3-Field'!AZ51="O",'ENTR3-Field'!AZ110="O"),AND('ENTR3-Field'!AZ51="K",'ENTR3-Field'!AZ110="K")),SUM('ENTR3-Field'!AY51,'ENTR3-Field'!AY110)=0,ISNUMBER('ENTR3-Field'!AY169)),"",IF(OR('ENTR3-Field'!AZ51="O",'ENTR3-Field'!AZ110="O"),"O",IF(AND('ENTR3-Field'!AZ51='ENTR3-Field'!AZ110,OR('ENTR3-Field'!AZ51="K",'ENTR3-Field'!AZ51="W",'ENTR3-Field'!AZ51="M")), UPPER('ENTR3-Field'!AZ51),"")))</f>
        <v/>
      </c>
      <c r="J2139" s="321" t="s">
        <v>184</v>
      </c>
      <c r="K2139" s="322">
        <f>IF(AND(ISBLANK('ENTR3-Field'!AY169),$L$2139&lt;&gt;"M"),"",'ENTR3-Field'!AY169)</f>
        <v>0</v>
      </c>
      <c r="L2139" s="316" t="str">
        <f>IF(ISBLANK('ENTR3-Field'!AZ169),"",'ENTR3-Field'!AZ169)</f>
        <v/>
      </c>
      <c r="M2139" s="317" t="str">
        <f t="shared" si="34"/>
        <v>OK</v>
      </c>
      <c r="N2139" s="342"/>
    </row>
    <row r="2140" spans="1:14" ht="22.5" x14ac:dyDescent="0.2">
      <c r="A2140" s="316" t="s">
        <v>389</v>
      </c>
      <c r="B2140" s="316" t="s">
        <v>5716</v>
      </c>
      <c r="C2140" s="316" t="s">
        <v>215</v>
      </c>
      <c r="D2140" s="318" t="s">
        <v>5717</v>
      </c>
      <c r="E2140" s="321" t="s">
        <v>184</v>
      </c>
      <c r="F2140" s="316" t="s">
        <v>215</v>
      </c>
      <c r="G2140" s="318" t="s">
        <v>1755</v>
      </c>
      <c r="H2140" s="316">
        <f>IF(OR(AND('ENTR3-Field'!AY52="",'ENTR3-Field'!AZ52=""),AND('ENTR3-Field'!AY111="",'ENTR3-Field'!AZ111=""),AND('ENTR3-Field'!AZ52="K",'ENTR3-Field'!AZ111="K"),OR('ENTR3-Field'!AZ52="O",'ENTR3-Field'!AZ111="O")),"",SUM('ENTR3-Field'!AY52,'ENTR3-Field'!AY111))</f>
        <v>0</v>
      </c>
      <c r="I2140" s="316" t="str">
        <f>IF(AND(OR(AND('ENTR3-Field'!AZ52="O",'ENTR3-Field'!AZ111="O"),AND('ENTR3-Field'!AZ52="K",'ENTR3-Field'!AZ111="K")),SUM('ENTR3-Field'!AY52,'ENTR3-Field'!AY111)=0,ISNUMBER('ENTR3-Field'!AY170)),"",IF(OR('ENTR3-Field'!AZ52="O",'ENTR3-Field'!AZ111="O"),"O",IF(AND('ENTR3-Field'!AZ52='ENTR3-Field'!AZ111,OR('ENTR3-Field'!AZ52="K",'ENTR3-Field'!AZ52="W",'ENTR3-Field'!AZ52="M")), UPPER('ENTR3-Field'!AZ52),"")))</f>
        <v>M</v>
      </c>
      <c r="J2140" s="321" t="s">
        <v>184</v>
      </c>
      <c r="K2140" s="322">
        <f>IF(AND(ISBLANK('ENTR3-Field'!AY170),$L$2140&lt;&gt;"M"),"",'ENTR3-Field'!AY170)</f>
        <v>0</v>
      </c>
      <c r="L2140" s="316" t="str">
        <f>IF(ISBLANK('ENTR3-Field'!AZ170),"",'ENTR3-Field'!AZ170)</f>
        <v>M</v>
      </c>
      <c r="M2140" s="317" t="str">
        <f t="shared" si="34"/>
        <v>OK</v>
      </c>
      <c r="N2140" s="342"/>
    </row>
    <row r="2141" spans="1:14" ht="22.5" x14ac:dyDescent="0.2">
      <c r="A2141" s="316" t="s">
        <v>389</v>
      </c>
      <c r="B2141" s="316" t="s">
        <v>5718</v>
      </c>
      <c r="C2141" s="316" t="s">
        <v>215</v>
      </c>
      <c r="D2141" s="318" t="s">
        <v>5719</v>
      </c>
      <c r="E2141" s="321" t="s">
        <v>184</v>
      </c>
      <c r="F2141" s="316" t="s">
        <v>215</v>
      </c>
      <c r="G2141" s="318" t="s">
        <v>1758</v>
      </c>
      <c r="H2141" s="316">
        <f>IF(OR(AND('ENTR3-Field'!AY53="",'ENTR3-Field'!AZ53=""),AND('ENTR3-Field'!AY112="",'ENTR3-Field'!AZ112=""),AND('ENTR3-Field'!AZ53="K",'ENTR3-Field'!AZ112="K"),OR('ENTR3-Field'!AZ53="O",'ENTR3-Field'!AZ112="O")),"",SUM('ENTR3-Field'!AY53,'ENTR3-Field'!AY112))</f>
        <v>0</v>
      </c>
      <c r="I2141" s="316" t="str">
        <f>IF(AND(OR(AND('ENTR3-Field'!AZ53="O",'ENTR3-Field'!AZ112="O"),AND('ENTR3-Field'!AZ53="K",'ENTR3-Field'!AZ112="K")),SUM('ENTR3-Field'!AY53,'ENTR3-Field'!AY112)=0,ISNUMBER('ENTR3-Field'!AY171)),"",IF(OR('ENTR3-Field'!AZ53="O",'ENTR3-Field'!AZ112="O"),"O",IF(AND('ENTR3-Field'!AZ53='ENTR3-Field'!AZ112,OR('ENTR3-Field'!AZ53="K",'ENTR3-Field'!AZ53="W",'ENTR3-Field'!AZ53="M")), UPPER('ENTR3-Field'!AZ53),"")))</f>
        <v>M</v>
      </c>
      <c r="J2141" s="321" t="s">
        <v>184</v>
      </c>
      <c r="K2141" s="322">
        <f>IF(AND(ISBLANK('ENTR3-Field'!AY171),$L$2141&lt;&gt;"M"),"",'ENTR3-Field'!AY171)</f>
        <v>0</v>
      </c>
      <c r="L2141" s="316" t="str">
        <f>IF(ISBLANK('ENTR3-Field'!AZ171),"",'ENTR3-Field'!AZ171)</f>
        <v>M</v>
      </c>
      <c r="M2141" s="317" t="str">
        <f t="shared" si="34"/>
        <v>OK</v>
      </c>
      <c r="N2141" s="342"/>
    </row>
    <row r="2142" spans="1:14" ht="22.5" x14ac:dyDescent="0.2">
      <c r="A2142" s="316" t="s">
        <v>389</v>
      </c>
      <c r="B2142" s="316" t="s">
        <v>5720</v>
      </c>
      <c r="C2142" s="316" t="s">
        <v>215</v>
      </c>
      <c r="D2142" s="318" t="s">
        <v>5721</v>
      </c>
      <c r="E2142" s="321" t="s">
        <v>184</v>
      </c>
      <c r="F2142" s="316" t="s">
        <v>215</v>
      </c>
      <c r="G2142" s="318" t="s">
        <v>1761</v>
      </c>
      <c r="H2142" s="316">
        <f>IF(OR(AND('ENTR3-Field'!AY54="",'ENTR3-Field'!AZ54=""),AND('ENTR3-Field'!AY113="",'ENTR3-Field'!AZ113=""),AND('ENTR3-Field'!AZ54="K",'ENTR3-Field'!AZ113="K"),OR('ENTR3-Field'!AZ54="O",'ENTR3-Field'!AZ113="O")),"",SUM('ENTR3-Field'!AY54,'ENTR3-Field'!AY113))</f>
        <v>0</v>
      </c>
      <c r="I2142" s="316" t="str">
        <f>IF(AND(OR(AND('ENTR3-Field'!AZ54="O",'ENTR3-Field'!AZ113="O"),AND('ENTR3-Field'!AZ54="K",'ENTR3-Field'!AZ113="K")),SUM('ENTR3-Field'!AY54,'ENTR3-Field'!AY113)=0,ISNUMBER('ENTR3-Field'!AY172)),"",IF(OR('ENTR3-Field'!AZ54="O",'ENTR3-Field'!AZ113="O"),"O",IF(AND('ENTR3-Field'!AZ54='ENTR3-Field'!AZ113,OR('ENTR3-Field'!AZ54="K",'ENTR3-Field'!AZ54="W",'ENTR3-Field'!AZ54="M")), UPPER('ENTR3-Field'!AZ54),"")))</f>
        <v>M</v>
      </c>
      <c r="J2142" s="321" t="s">
        <v>184</v>
      </c>
      <c r="K2142" s="322">
        <f>IF(AND(ISBLANK('ENTR3-Field'!AY172),$L$2142&lt;&gt;"M"),"",'ENTR3-Field'!AY172)</f>
        <v>0</v>
      </c>
      <c r="L2142" s="316" t="str">
        <f>IF(ISBLANK('ENTR3-Field'!AZ172),"",'ENTR3-Field'!AZ172)</f>
        <v>M</v>
      </c>
      <c r="M2142" s="317" t="str">
        <f t="shared" si="34"/>
        <v>OK</v>
      </c>
      <c r="N2142" s="342"/>
    </row>
    <row r="2143" spans="1:14" ht="22.5" x14ac:dyDescent="0.2">
      <c r="A2143" s="316" t="s">
        <v>389</v>
      </c>
      <c r="B2143" s="316" t="s">
        <v>5722</v>
      </c>
      <c r="C2143" s="316" t="s">
        <v>215</v>
      </c>
      <c r="D2143" s="318" t="s">
        <v>5723</v>
      </c>
      <c r="E2143" s="321" t="s">
        <v>184</v>
      </c>
      <c r="F2143" s="316" t="s">
        <v>215</v>
      </c>
      <c r="G2143" s="318" t="s">
        <v>419</v>
      </c>
      <c r="H2143" s="316">
        <f>IF(OR(AND('ENTR3-Field'!AY55="",'ENTR3-Field'!AZ55=""),AND('ENTR3-Field'!AY114="",'ENTR3-Field'!AZ114=""),AND('ENTR3-Field'!AZ55="K",'ENTR3-Field'!AZ114="K"),OR('ENTR3-Field'!AZ55="O",'ENTR3-Field'!AZ114="O")),"",SUM('ENTR3-Field'!AY55,'ENTR3-Field'!AY114))</f>
        <v>26</v>
      </c>
      <c r="I2143" s="316" t="str">
        <f>IF(AND(OR(AND('ENTR3-Field'!AZ55="O",'ENTR3-Field'!AZ114="O"),AND('ENTR3-Field'!AZ55="K",'ENTR3-Field'!AZ114="K")),SUM('ENTR3-Field'!AY55,'ENTR3-Field'!AY114)=0,ISNUMBER('ENTR3-Field'!AY173)),"",IF(OR('ENTR3-Field'!AZ55="O",'ENTR3-Field'!AZ114="O"),"O",IF(AND('ENTR3-Field'!AZ55='ENTR3-Field'!AZ114,OR('ENTR3-Field'!AZ55="K",'ENTR3-Field'!AZ55="W",'ENTR3-Field'!AZ55="M")), UPPER('ENTR3-Field'!AZ55),"")))</f>
        <v/>
      </c>
      <c r="J2143" s="321" t="s">
        <v>184</v>
      </c>
      <c r="K2143" s="322">
        <f>IF(AND(ISBLANK('ENTR3-Field'!AY173),$L$2143&lt;&gt;"M"),"",'ENTR3-Field'!AY173)</f>
        <v>26</v>
      </c>
      <c r="L2143" s="316" t="str">
        <f>IF(ISBLANK('ENTR3-Field'!AZ173),"",'ENTR3-Field'!AZ173)</f>
        <v/>
      </c>
      <c r="M2143" s="317" t="str">
        <f t="shared" si="34"/>
        <v>OK</v>
      </c>
      <c r="N2143" s="342"/>
    </row>
    <row r="2144" spans="1:14" ht="22.5" x14ac:dyDescent="0.2">
      <c r="A2144" s="316" t="s">
        <v>389</v>
      </c>
      <c r="B2144" s="316" t="s">
        <v>5724</v>
      </c>
      <c r="C2144" s="316" t="s">
        <v>215</v>
      </c>
      <c r="D2144" s="318" t="s">
        <v>5725</v>
      </c>
      <c r="E2144" s="321" t="s">
        <v>184</v>
      </c>
      <c r="F2144" s="316" t="s">
        <v>215</v>
      </c>
      <c r="G2144" s="318" t="s">
        <v>5726</v>
      </c>
      <c r="H2144" s="316">
        <f>IF(OR(AND('ENTR3-Field'!AY56="",'ENTR3-Field'!AZ56=""),AND('ENTR3-Field'!AY115="",'ENTR3-Field'!AZ115=""),AND('ENTR3-Field'!AZ56="K",'ENTR3-Field'!AZ115="K"),OR('ENTR3-Field'!AZ56="O",'ENTR3-Field'!AZ115="O")),"",SUM('ENTR3-Field'!AY56,'ENTR3-Field'!AY115))</f>
        <v>316</v>
      </c>
      <c r="I2144" s="316" t="str">
        <f>IF(AND(OR(AND('ENTR3-Field'!AZ56="O",'ENTR3-Field'!AZ115="O"),AND('ENTR3-Field'!AZ56="K",'ENTR3-Field'!AZ115="K")),SUM('ENTR3-Field'!AY56,'ENTR3-Field'!AY115)=0,ISNUMBER('ENTR3-Field'!AY174)),"",IF(OR('ENTR3-Field'!AZ56="O",'ENTR3-Field'!AZ115="O"),"O",IF(AND('ENTR3-Field'!AZ56='ENTR3-Field'!AZ115,OR('ENTR3-Field'!AZ56="K",'ENTR3-Field'!AZ56="W",'ENTR3-Field'!AZ56="M")), UPPER('ENTR3-Field'!AZ56),"")))</f>
        <v/>
      </c>
      <c r="J2144" s="321" t="s">
        <v>184</v>
      </c>
      <c r="K2144" s="322">
        <f>IF(AND(ISBLANK('ENTR3-Field'!AY174),$L$2144&lt;&gt;"M"),"",'ENTR3-Field'!AY174)</f>
        <v>316</v>
      </c>
      <c r="L2144" s="316" t="str">
        <f>IF(ISBLANK('ENTR3-Field'!AZ174),"",'ENTR3-Field'!AZ174)</f>
        <v/>
      </c>
      <c r="M2144" s="317" t="str">
        <f t="shared" si="34"/>
        <v>OK</v>
      </c>
      <c r="N2144" s="342"/>
    </row>
    <row r="2145" spans="1:14" ht="22.5" x14ac:dyDescent="0.2">
      <c r="A2145" s="316" t="s">
        <v>389</v>
      </c>
      <c r="B2145" s="316" t="s">
        <v>5727</v>
      </c>
      <c r="C2145" s="316" t="s">
        <v>215</v>
      </c>
      <c r="D2145" s="318" t="s">
        <v>5728</v>
      </c>
      <c r="E2145" s="321" t="s">
        <v>184</v>
      </c>
      <c r="F2145" s="316" t="s">
        <v>215</v>
      </c>
      <c r="G2145" s="318" t="s">
        <v>5729</v>
      </c>
      <c r="H2145" s="316">
        <f>IF(OR(AND('ENTR3-Field'!AY57="",'ENTR3-Field'!AZ57=""),AND('ENTR3-Field'!AY116="",'ENTR3-Field'!AZ116=""),AND('ENTR3-Field'!AZ57="K",'ENTR3-Field'!AZ116="K"),OR('ENTR3-Field'!AZ57="O",'ENTR3-Field'!AZ116="O")),"",SUM('ENTR3-Field'!AY57,'ENTR3-Field'!AY116))</f>
        <v>40</v>
      </c>
      <c r="I2145" s="316" t="str">
        <f>IF(AND(OR(AND('ENTR3-Field'!AZ57="O",'ENTR3-Field'!AZ116="O"),AND('ENTR3-Field'!AZ57="K",'ENTR3-Field'!AZ116="K")),SUM('ENTR3-Field'!AY57,'ENTR3-Field'!AY116)=0,ISNUMBER('ENTR3-Field'!AY175)),"",IF(OR('ENTR3-Field'!AZ57="O",'ENTR3-Field'!AZ116="O"),"O",IF(AND('ENTR3-Field'!AZ57='ENTR3-Field'!AZ116,OR('ENTR3-Field'!AZ57="K",'ENTR3-Field'!AZ57="W",'ENTR3-Field'!AZ57="M")), UPPER('ENTR3-Field'!AZ57),"")))</f>
        <v/>
      </c>
      <c r="J2145" s="321" t="s">
        <v>184</v>
      </c>
      <c r="K2145" s="322">
        <f>IF(AND(ISBLANK('ENTR3-Field'!AY175),$L$2145&lt;&gt;"M"),"",'ENTR3-Field'!AY175)</f>
        <v>40</v>
      </c>
      <c r="L2145" s="316" t="str">
        <f>IF(ISBLANK('ENTR3-Field'!AZ175),"",'ENTR3-Field'!AZ175)</f>
        <v/>
      </c>
      <c r="M2145" s="317" t="str">
        <f t="shared" si="34"/>
        <v>OK</v>
      </c>
      <c r="N2145" s="342"/>
    </row>
    <row r="2146" spans="1:14" ht="22.5" x14ac:dyDescent="0.2">
      <c r="A2146" s="316" t="s">
        <v>389</v>
      </c>
      <c r="B2146" s="316" t="s">
        <v>5730</v>
      </c>
      <c r="C2146" s="316" t="s">
        <v>215</v>
      </c>
      <c r="D2146" s="318" t="s">
        <v>5731</v>
      </c>
      <c r="E2146" s="321" t="s">
        <v>184</v>
      </c>
      <c r="F2146" s="316" t="s">
        <v>215</v>
      </c>
      <c r="G2146" s="318" t="s">
        <v>5732</v>
      </c>
      <c r="H2146" s="316">
        <f>IF(OR(AND('ENTR3-Field'!AY58="",'ENTR3-Field'!AZ58=""),AND('ENTR3-Field'!AY117="",'ENTR3-Field'!AZ117=""),AND('ENTR3-Field'!AZ58="K",'ENTR3-Field'!AZ117="K"),OR('ENTR3-Field'!AZ58="O",'ENTR3-Field'!AZ117="O")),"",SUM('ENTR3-Field'!AY58,'ENTR3-Field'!AY117))</f>
        <v>0</v>
      </c>
      <c r="I2146" s="316" t="str">
        <f>IF(AND(OR(AND('ENTR3-Field'!AZ58="O",'ENTR3-Field'!AZ117="O"),AND('ENTR3-Field'!AZ58="K",'ENTR3-Field'!AZ117="K")),SUM('ENTR3-Field'!AY58,'ENTR3-Field'!AY117)=0,ISNUMBER('ENTR3-Field'!AY176)),"",IF(OR('ENTR3-Field'!AZ58="O",'ENTR3-Field'!AZ117="O"),"O",IF(AND('ENTR3-Field'!AZ58='ENTR3-Field'!AZ117,OR('ENTR3-Field'!AZ58="K",'ENTR3-Field'!AZ58="W",'ENTR3-Field'!AZ58="M")), UPPER('ENTR3-Field'!AZ58),"")))</f>
        <v/>
      </c>
      <c r="J2146" s="321" t="s">
        <v>184</v>
      </c>
      <c r="K2146" s="322">
        <f>IF(AND(ISBLANK('ENTR3-Field'!AY176),$L$2146&lt;&gt;"M"),"",'ENTR3-Field'!AY176)</f>
        <v>0</v>
      </c>
      <c r="L2146" s="316" t="str">
        <f>IF(ISBLANK('ENTR3-Field'!AZ176),"",'ENTR3-Field'!AZ176)</f>
        <v/>
      </c>
      <c r="M2146" s="317" t="str">
        <f t="shared" si="34"/>
        <v>OK</v>
      </c>
      <c r="N2146" s="342"/>
    </row>
    <row r="2147" spans="1:14" ht="22.5" x14ac:dyDescent="0.2">
      <c r="A2147" s="316" t="s">
        <v>389</v>
      </c>
      <c r="B2147" s="316" t="s">
        <v>5733</v>
      </c>
      <c r="C2147" s="316" t="s">
        <v>215</v>
      </c>
      <c r="D2147" s="318" t="s">
        <v>5734</v>
      </c>
      <c r="E2147" s="321" t="s">
        <v>184</v>
      </c>
      <c r="F2147" s="316" t="s">
        <v>215</v>
      </c>
      <c r="G2147" s="318" t="s">
        <v>5735</v>
      </c>
      <c r="H2147" s="316">
        <f>IF(OR(AND('ENTR3-Field'!AY59="",'ENTR3-Field'!AZ59=""),AND('ENTR3-Field'!AY118="",'ENTR3-Field'!AZ118=""),AND('ENTR3-Field'!AZ59="K",'ENTR3-Field'!AZ118="K"),OR('ENTR3-Field'!AZ59="O",'ENTR3-Field'!AZ118="O")),"",SUM('ENTR3-Field'!AY59,'ENTR3-Field'!AY118))</f>
        <v>0</v>
      </c>
      <c r="I2147" s="316" t="str">
        <f>IF(AND(OR(AND('ENTR3-Field'!AZ59="O",'ENTR3-Field'!AZ118="O"),AND('ENTR3-Field'!AZ59="K",'ENTR3-Field'!AZ118="K")),SUM('ENTR3-Field'!AY59,'ENTR3-Field'!AY118)=0,ISNUMBER('ENTR3-Field'!AY177)),"",IF(OR('ENTR3-Field'!AZ59="O",'ENTR3-Field'!AZ118="O"),"O",IF(AND('ENTR3-Field'!AZ59='ENTR3-Field'!AZ118,OR('ENTR3-Field'!AZ59="K",'ENTR3-Field'!AZ59="W",'ENTR3-Field'!AZ59="M")), UPPER('ENTR3-Field'!AZ59),"")))</f>
        <v>M</v>
      </c>
      <c r="J2147" s="321" t="s">
        <v>184</v>
      </c>
      <c r="K2147" s="322">
        <f>IF(AND(ISBLANK('ENTR3-Field'!AY177),$L$2147&lt;&gt;"M"),"",'ENTR3-Field'!AY177)</f>
        <v>0</v>
      </c>
      <c r="L2147" s="316" t="str">
        <f>IF(ISBLANK('ENTR3-Field'!AZ177),"",'ENTR3-Field'!AZ177)</f>
        <v>M</v>
      </c>
      <c r="M2147" s="317" t="str">
        <f t="shared" si="34"/>
        <v>OK</v>
      </c>
      <c r="N2147" s="342"/>
    </row>
    <row r="2148" spans="1:14" ht="22.5" x14ac:dyDescent="0.2">
      <c r="A2148" s="316" t="s">
        <v>389</v>
      </c>
      <c r="B2148" s="316" t="s">
        <v>5736</v>
      </c>
      <c r="C2148" s="316" t="s">
        <v>215</v>
      </c>
      <c r="D2148" s="318" t="s">
        <v>5737</v>
      </c>
      <c r="E2148" s="321" t="s">
        <v>184</v>
      </c>
      <c r="F2148" s="316" t="s">
        <v>215</v>
      </c>
      <c r="G2148" s="318" t="s">
        <v>5738</v>
      </c>
      <c r="H2148" s="316">
        <f>IF(OR(AND('ENTR3-Field'!AY60="",'ENTR3-Field'!AZ60=""),AND('ENTR3-Field'!AY119="",'ENTR3-Field'!AZ119=""),AND('ENTR3-Field'!AZ60="K",'ENTR3-Field'!AZ119="K"),OR('ENTR3-Field'!AZ60="O",'ENTR3-Field'!AZ119="O")),"",SUM('ENTR3-Field'!AY60,'ENTR3-Field'!AY119))</f>
        <v>0</v>
      </c>
      <c r="I2148" s="316" t="str">
        <f>IF(AND(OR(AND('ENTR3-Field'!AZ60="O",'ENTR3-Field'!AZ119="O"),AND('ENTR3-Field'!AZ60="K",'ENTR3-Field'!AZ119="K")),SUM('ENTR3-Field'!AY60,'ENTR3-Field'!AY119)=0,ISNUMBER('ENTR3-Field'!AY178)),"",IF(OR('ENTR3-Field'!AZ60="O",'ENTR3-Field'!AZ119="O"),"O",IF(AND('ENTR3-Field'!AZ60='ENTR3-Field'!AZ119,OR('ENTR3-Field'!AZ60="K",'ENTR3-Field'!AZ60="W",'ENTR3-Field'!AZ60="M")), UPPER('ENTR3-Field'!AZ60),"")))</f>
        <v>M</v>
      </c>
      <c r="J2148" s="321" t="s">
        <v>184</v>
      </c>
      <c r="K2148" s="322">
        <f>IF(AND(ISBLANK('ENTR3-Field'!AY178),$L$2148&lt;&gt;"M"),"",'ENTR3-Field'!AY178)</f>
        <v>0</v>
      </c>
      <c r="L2148" s="316" t="str">
        <f>IF(ISBLANK('ENTR3-Field'!AZ178),"",'ENTR3-Field'!AZ178)</f>
        <v>M</v>
      </c>
      <c r="M2148" s="317" t="str">
        <f t="shared" si="34"/>
        <v>OK</v>
      </c>
      <c r="N2148" s="342"/>
    </row>
    <row r="2149" spans="1:14" ht="22.5" x14ac:dyDescent="0.2">
      <c r="A2149" s="316" t="s">
        <v>389</v>
      </c>
      <c r="B2149" s="316" t="s">
        <v>5739</v>
      </c>
      <c r="C2149" s="316" t="s">
        <v>215</v>
      </c>
      <c r="D2149" s="318" t="s">
        <v>5740</v>
      </c>
      <c r="E2149" s="321" t="s">
        <v>184</v>
      </c>
      <c r="F2149" s="316" t="s">
        <v>215</v>
      </c>
      <c r="G2149" s="318" t="s">
        <v>5741</v>
      </c>
      <c r="H2149" s="316">
        <f>IF(OR(AND('ENTR3-Field'!AY61="",'ENTR3-Field'!AZ61=""),AND('ENTR3-Field'!AY120="",'ENTR3-Field'!AZ120=""),AND('ENTR3-Field'!AZ61="K",'ENTR3-Field'!AZ120="K"),OR('ENTR3-Field'!AZ61="O",'ENTR3-Field'!AZ120="O")),"",SUM('ENTR3-Field'!AY61,'ENTR3-Field'!AY120))</f>
        <v>1212</v>
      </c>
      <c r="I2149" s="316" t="str">
        <f>IF(AND(OR(AND('ENTR3-Field'!AZ61="O",'ENTR3-Field'!AZ120="O"),AND('ENTR3-Field'!AZ61="K",'ENTR3-Field'!AZ120="K")),SUM('ENTR3-Field'!AY61,'ENTR3-Field'!AY120)=0,ISNUMBER('ENTR3-Field'!AY179)),"",IF(OR('ENTR3-Field'!AZ61="O",'ENTR3-Field'!AZ120="O"),"O",IF(AND('ENTR3-Field'!AZ61='ENTR3-Field'!AZ120,OR('ENTR3-Field'!AZ61="K",'ENTR3-Field'!AZ61="W",'ENTR3-Field'!AZ61="M")), UPPER('ENTR3-Field'!AZ61),"")))</f>
        <v/>
      </c>
      <c r="J2149" s="321" t="s">
        <v>184</v>
      </c>
      <c r="K2149" s="322">
        <f>IF(AND(ISBLANK('ENTR3-Field'!AY179),$L$2149&lt;&gt;"M"),"",'ENTR3-Field'!AY179)</f>
        <v>1212</v>
      </c>
      <c r="L2149" s="316" t="str">
        <f>IF(ISBLANK('ENTR3-Field'!AZ179),"",'ENTR3-Field'!AZ179)</f>
        <v/>
      </c>
      <c r="M2149" s="317" t="str">
        <f t="shared" si="34"/>
        <v>OK</v>
      </c>
      <c r="N2149" s="342"/>
    </row>
    <row r="2150" spans="1:14" ht="22.5" x14ac:dyDescent="0.2">
      <c r="A2150" s="316" t="s">
        <v>389</v>
      </c>
      <c r="B2150" s="316" t="s">
        <v>5742</v>
      </c>
      <c r="C2150" s="316" t="s">
        <v>215</v>
      </c>
      <c r="D2150" s="318" t="s">
        <v>5743</v>
      </c>
      <c r="E2150" s="321" t="s">
        <v>184</v>
      </c>
      <c r="F2150" s="316" t="s">
        <v>215</v>
      </c>
      <c r="G2150" s="318" t="s">
        <v>5744</v>
      </c>
      <c r="H2150" s="316">
        <f>IF(OR(AND('ENTR3-Field'!AY62="",'ENTR3-Field'!AZ62=""),AND('ENTR3-Field'!AY121="",'ENTR3-Field'!AZ121=""),AND('ENTR3-Field'!AZ62="K",'ENTR3-Field'!AZ121="K"),OR('ENTR3-Field'!AZ62="O",'ENTR3-Field'!AZ121="O")),"",SUM('ENTR3-Field'!AY62,'ENTR3-Field'!AY121))</f>
        <v>0</v>
      </c>
      <c r="I2150" s="316" t="str">
        <f>IF(AND(OR(AND('ENTR3-Field'!AZ62="O",'ENTR3-Field'!AZ121="O"),AND('ENTR3-Field'!AZ62="K",'ENTR3-Field'!AZ121="K")),SUM('ENTR3-Field'!AY62,'ENTR3-Field'!AY121)=0,ISNUMBER('ENTR3-Field'!AY180)),"",IF(OR('ENTR3-Field'!AZ62="O",'ENTR3-Field'!AZ121="O"),"O",IF(AND('ENTR3-Field'!AZ62='ENTR3-Field'!AZ121,OR('ENTR3-Field'!AZ62="K",'ENTR3-Field'!AZ62="W",'ENTR3-Field'!AZ62="M")), UPPER('ENTR3-Field'!AZ62),"")))</f>
        <v>M</v>
      </c>
      <c r="J2150" s="321" t="s">
        <v>184</v>
      </c>
      <c r="K2150" s="322">
        <f>IF(AND(ISBLANK('ENTR3-Field'!AY180),$L$2150&lt;&gt;"M"),"",'ENTR3-Field'!AY180)</f>
        <v>0</v>
      </c>
      <c r="L2150" s="316" t="str">
        <f>IF(ISBLANK('ENTR3-Field'!AZ180),"",'ENTR3-Field'!AZ180)</f>
        <v>M</v>
      </c>
      <c r="M2150" s="317" t="str">
        <f t="shared" si="34"/>
        <v>OK</v>
      </c>
      <c r="N2150" s="342"/>
    </row>
    <row r="2151" spans="1:14" ht="22.5" x14ac:dyDescent="0.2">
      <c r="A2151" s="316" t="s">
        <v>389</v>
      </c>
      <c r="B2151" s="316" t="s">
        <v>5745</v>
      </c>
      <c r="C2151" s="316" t="s">
        <v>215</v>
      </c>
      <c r="D2151" s="318" t="s">
        <v>5746</v>
      </c>
      <c r="E2151" s="321" t="s">
        <v>184</v>
      </c>
      <c r="F2151" s="316" t="s">
        <v>215</v>
      </c>
      <c r="G2151" s="318" t="s">
        <v>5747</v>
      </c>
      <c r="H2151" s="316">
        <f>IF(OR(AND('ENTR3-Field'!AY63="",'ENTR3-Field'!AZ63=""),AND('ENTR3-Field'!AY122="",'ENTR3-Field'!AZ122=""),AND('ENTR3-Field'!AZ63="K",'ENTR3-Field'!AZ122="K"),OR('ENTR3-Field'!AZ63="O",'ENTR3-Field'!AZ122="O")),"",SUM('ENTR3-Field'!AY63,'ENTR3-Field'!AY122))</f>
        <v>0</v>
      </c>
      <c r="I2151" s="316" t="str">
        <f>IF(AND(OR(AND('ENTR3-Field'!AZ63="O",'ENTR3-Field'!AZ122="O"),AND('ENTR3-Field'!AZ63="K",'ENTR3-Field'!AZ122="K")),SUM('ENTR3-Field'!AY63,'ENTR3-Field'!AY122)=0,ISNUMBER('ENTR3-Field'!AY181)),"",IF(OR('ENTR3-Field'!AZ63="O",'ENTR3-Field'!AZ122="O"),"O",IF(AND('ENTR3-Field'!AZ63='ENTR3-Field'!AZ122,OR('ENTR3-Field'!AZ63="K",'ENTR3-Field'!AZ63="W",'ENTR3-Field'!AZ63="M")), UPPER('ENTR3-Field'!AZ63),"")))</f>
        <v>M</v>
      </c>
      <c r="J2151" s="321" t="s">
        <v>184</v>
      </c>
      <c r="K2151" s="322">
        <f>IF(AND(ISBLANK('ENTR3-Field'!AY181),$L$2151&lt;&gt;"M"),"",'ENTR3-Field'!AY181)</f>
        <v>0</v>
      </c>
      <c r="L2151" s="316" t="str">
        <f>IF(ISBLANK('ENTR3-Field'!AZ181),"",'ENTR3-Field'!AZ181)</f>
        <v>M</v>
      </c>
      <c r="M2151" s="317" t="str">
        <f t="shared" si="34"/>
        <v>OK</v>
      </c>
      <c r="N2151" s="342"/>
    </row>
    <row r="2152" spans="1:14" ht="22.5" x14ac:dyDescent="0.2">
      <c r="A2152" s="316" t="s">
        <v>389</v>
      </c>
      <c r="B2152" s="316" t="s">
        <v>5748</v>
      </c>
      <c r="C2152" s="316" t="s">
        <v>215</v>
      </c>
      <c r="D2152" s="318" t="s">
        <v>5749</v>
      </c>
      <c r="E2152" s="321" t="s">
        <v>184</v>
      </c>
      <c r="F2152" s="316" t="s">
        <v>215</v>
      </c>
      <c r="G2152" s="318" t="s">
        <v>5750</v>
      </c>
      <c r="H2152" s="316">
        <f>IF(OR(AND('ENTR3-Field'!AY64="",'ENTR3-Field'!AZ64=""),AND('ENTR3-Field'!AY123="",'ENTR3-Field'!AZ123=""),AND('ENTR3-Field'!AZ64="K",'ENTR3-Field'!AZ123="K"),OR('ENTR3-Field'!AZ64="O",'ENTR3-Field'!AZ123="O")),"",SUM('ENTR3-Field'!AY64,'ENTR3-Field'!AY123))</f>
        <v>317</v>
      </c>
      <c r="I2152" s="316" t="str">
        <f>IF(AND(OR(AND('ENTR3-Field'!AZ64="O",'ENTR3-Field'!AZ123="O"),AND('ENTR3-Field'!AZ64="K",'ENTR3-Field'!AZ123="K")),SUM('ENTR3-Field'!AY64,'ENTR3-Field'!AY123)=0,ISNUMBER('ENTR3-Field'!AY182)),"",IF(OR('ENTR3-Field'!AZ64="O",'ENTR3-Field'!AZ123="O"),"O",IF(AND('ENTR3-Field'!AZ64='ENTR3-Field'!AZ123,OR('ENTR3-Field'!AZ64="K",'ENTR3-Field'!AZ64="W",'ENTR3-Field'!AZ64="M")), UPPER('ENTR3-Field'!AZ64),"")))</f>
        <v/>
      </c>
      <c r="J2152" s="321" t="s">
        <v>184</v>
      </c>
      <c r="K2152" s="322">
        <f>IF(AND(ISBLANK('ENTR3-Field'!AY182),$L$2152&lt;&gt;"M"),"",'ENTR3-Field'!AY182)</f>
        <v>317</v>
      </c>
      <c r="L2152" s="316" t="str">
        <f>IF(ISBLANK('ENTR3-Field'!AZ182),"",'ENTR3-Field'!AZ182)</f>
        <v/>
      </c>
      <c r="M2152" s="317" t="str">
        <f t="shared" si="34"/>
        <v>OK</v>
      </c>
      <c r="N2152" s="342"/>
    </row>
    <row r="2153" spans="1:14" ht="22.5" x14ac:dyDescent="0.2">
      <c r="A2153" s="316" t="s">
        <v>389</v>
      </c>
      <c r="B2153" s="316" t="s">
        <v>5751</v>
      </c>
      <c r="C2153" s="316" t="s">
        <v>215</v>
      </c>
      <c r="D2153" s="318" t="s">
        <v>5752</v>
      </c>
      <c r="E2153" s="321" t="s">
        <v>184</v>
      </c>
      <c r="F2153" s="316" t="s">
        <v>215</v>
      </c>
      <c r="G2153" s="318" t="s">
        <v>5753</v>
      </c>
      <c r="H2153" s="316">
        <f>IF(OR(AND('ENTR3-Field'!AY65="",'ENTR3-Field'!AZ65=""),AND('ENTR3-Field'!AY124="",'ENTR3-Field'!AZ124=""),AND('ENTR3-Field'!AZ65="K",'ENTR3-Field'!AZ124="K"),OR('ENTR3-Field'!AZ65="O",'ENTR3-Field'!AZ124="O")),"",SUM('ENTR3-Field'!AY65,'ENTR3-Field'!AY124))</f>
        <v>281</v>
      </c>
      <c r="I2153" s="316" t="str">
        <f>IF(AND(OR(AND('ENTR3-Field'!AZ65="O",'ENTR3-Field'!AZ124="O"),AND('ENTR3-Field'!AZ65="K",'ENTR3-Field'!AZ124="K")),SUM('ENTR3-Field'!AY65,'ENTR3-Field'!AY124)=0,ISNUMBER('ENTR3-Field'!AY183)),"",IF(OR('ENTR3-Field'!AZ65="O",'ENTR3-Field'!AZ124="O"),"O",IF(AND('ENTR3-Field'!AZ65='ENTR3-Field'!AZ124,OR('ENTR3-Field'!AZ65="K",'ENTR3-Field'!AZ65="W",'ENTR3-Field'!AZ65="M")), UPPER('ENTR3-Field'!AZ65),"")))</f>
        <v/>
      </c>
      <c r="J2153" s="321" t="s">
        <v>184</v>
      </c>
      <c r="K2153" s="322">
        <f>IF(AND(ISBLANK('ENTR3-Field'!AY183),$L$2153&lt;&gt;"M"),"",'ENTR3-Field'!AY183)</f>
        <v>281</v>
      </c>
      <c r="L2153" s="316" t="str">
        <f>IF(ISBLANK('ENTR3-Field'!AZ183),"",'ENTR3-Field'!AZ183)</f>
        <v/>
      </c>
      <c r="M2153" s="317" t="str">
        <f t="shared" si="34"/>
        <v>OK</v>
      </c>
      <c r="N2153" s="342"/>
    </row>
    <row r="2154" spans="1:14" ht="22.5" x14ac:dyDescent="0.2">
      <c r="A2154" s="316" t="s">
        <v>389</v>
      </c>
      <c r="B2154" s="316" t="s">
        <v>5754</v>
      </c>
      <c r="C2154" s="316" t="s">
        <v>215</v>
      </c>
      <c r="D2154" s="318" t="s">
        <v>5755</v>
      </c>
      <c r="E2154" s="321" t="s">
        <v>184</v>
      </c>
      <c r="F2154" s="316" t="s">
        <v>215</v>
      </c>
      <c r="G2154" s="318" t="s">
        <v>5756</v>
      </c>
      <c r="H2154" s="316">
        <f>IF(OR(AND('ENTR3-Field'!AY66="",'ENTR3-Field'!AZ66=""),AND('ENTR3-Field'!AY125="",'ENTR3-Field'!AZ125=""),AND('ENTR3-Field'!AZ66="K",'ENTR3-Field'!AZ125="K"),OR('ENTR3-Field'!AZ66="O",'ENTR3-Field'!AZ125="O")),"",SUM('ENTR3-Field'!AY66,'ENTR3-Field'!AY125))</f>
        <v>0</v>
      </c>
      <c r="I2154" s="316" t="str">
        <f>IF(AND(OR(AND('ENTR3-Field'!AZ66="O",'ENTR3-Field'!AZ125="O"),AND('ENTR3-Field'!AZ66="K",'ENTR3-Field'!AZ125="K")),SUM('ENTR3-Field'!AY66,'ENTR3-Field'!AY125)=0,ISNUMBER('ENTR3-Field'!AY184)),"",IF(OR('ENTR3-Field'!AZ66="O",'ENTR3-Field'!AZ125="O"),"O",IF(AND('ENTR3-Field'!AZ66='ENTR3-Field'!AZ125,OR('ENTR3-Field'!AZ66="K",'ENTR3-Field'!AZ66="W",'ENTR3-Field'!AZ66="M")), UPPER('ENTR3-Field'!AZ66),"")))</f>
        <v/>
      </c>
      <c r="J2154" s="321" t="s">
        <v>184</v>
      </c>
      <c r="K2154" s="322">
        <f>IF(AND(ISBLANK('ENTR3-Field'!AY184),$L$2154&lt;&gt;"M"),"",'ENTR3-Field'!AY184)</f>
        <v>0</v>
      </c>
      <c r="L2154" s="316" t="str">
        <f>IF(ISBLANK('ENTR3-Field'!AZ184),"",'ENTR3-Field'!AZ184)</f>
        <v/>
      </c>
      <c r="M2154" s="317" t="str">
        <f t="shared" si="34"/>
        <v>OK</v>
      </c>
      <c r="N2154" s="342"/>
    </row>
    <row r="2155" spans="1:14" ht="22.5" x14ac:dyDescent="0.2">
      <c r="A2155" s="316" t="s">
        <v>389</v>
      </c>
      <c r="B2155" s="316" t="s">
        <v>5757</v>
      </c>
      <c r="C2155" s="316" t="s">
        <v>215</v>
      </c>
      <c r="D2155" s="318" t="s">
        <v>5758</v>
      </c>
      <c r="E2155" s="321" t="s">
        <v>184</v>
      </c>
      <c r="F2155" s="316" t="s">
        <v>215</v>
      </c>
      <c r="G2155" s="318" t="s">
        <v>5759</v>
      </c>
      <c r="H2155" s="316">
        <f>IF(OR(AND('ENTR3-Field'!AY67="",'ENTR3-Field'!AZ67=""),AND('ENTR3-Field'!AY126="",'ENTR3-Field'!AZ126=""),AND('ENTR3-Field'!AZ67="K",'ENTR3-Field'!AZ126="K"),OR('ENTR3-Field'!AZ67="O",'ENTR3-Field'!AZ126="O")),"",SUM('ENTR3-Field'!AY67,'ENTR3-Field'!AY126))</f>
        <v>0</v>
      </c>
      <c r="I2155" s="316" t="str">
        <f>IF(AND(OR(AND('ENTR3-Field'!AZ67="O",'ENTR3-Field'!AZ126="O"),AND('ENTR3-Field'!AZ67="K",'ENTR3-Field'!AZ126="K")),SUM('ENTR3-Field'!AY67,'ENTR3-Field'!AY126)=0,ISNUMBER('ENTR3-Field'!AY185)),"",IF(OR('ENTR3-Field'!AZ67="O",'ENTR3-Field'!AZ126="O"),"O",IF(AND('ENTR3-Field'!AZ67='ENTR3-Field'!AZ126,OR('ENTR3-Field'!AZ67="K",'ENTR3-Field'!AZ67="W",'ENTR3-Field'!AZ67="M")), UPPER('ENTR3-Field'!AZ67),"")))</f>
        <v>M</v>
      </c>
      <c r="J2155" s="321" t="s">
        <v>184</v>
      </c>
      <c r="K2155" s="322">
        <f>IF(AND(ISBLANK('ENTR3-Field'!AY185),$L$2155&lt;&gt;"M"),"",'ENTR3-Field'!AY185)</f>
        <v>0</v>
      </c>
      <c r="L2155" s="316" t="str">
        <f>IF(ISBLANK('ENTR3-Field'!AZ185),"",'ENTR3-Field'!AZ185)</f>
        <v>M</v>
      </c>
      <c r="M2155" s="317" t="str">
        <f t="shared" si="34"/>
        <v>OK</v>
      </c>
      <c r="N2155" s="342"/>
    </row>
    <row r="2156" spans="1:14" ht="22.5" x14ac:dyDescent="0.2">
      <c r="A2156" s="316" t="s">
        <v>389</v>
      </c>
      <c r="B2156" s="316" t="s">
        <v>5760</v>
      </c>
      <c r="C2156" s="316" t="s">
        <v>215</v>
      </c>
      <c r="D2156" s="318" t="s">
        <v>5761</v>
      </c>
      <c r="E2156" s="321" t="s">
        <v>184</v>
      </c>
      <c r="F2156" s="316" t="s">
        <v>215</v>
      </c>
      <c r="G2156" s="318" t="s">
        <v>5762</v>
      </c>
      <c r="H2156" s="316">
        <f>IF(OR(AND('ENTR3-Field'!AY68="",'ENTR3-Field'!AZ68=""),AND('ENTR3-Field'!AY127="",'ENTR3-Field'!AZ127=""),AND('ENTR3-Field'!AZ68="K",'ENTR3-Field'!AZ127="K"),OR('ENTR3-Field'!AZ68="O",'ENTR3-Field'!AZ127="O")),"",SUM('ENTR3-Field'!AY68,'ENTR3-Field'!AY127))</f>
        <v>0</v>
      </c>
      <c r="I2156" s="316" t="str">
        <f>IF(AND(OR(AND('ENTR3-Field'!AZ68="O",'ENTR3-Field'!AZ127="O"),AND('ENTR3-Field'!AZ68="K",'ENTR3-Field'!AZ127="K")),SUM('ENTR3-Field'!AY68,'ENTR3-Field'!AY127)=0,ISNUMBER('ENTR3-Field'!AY186)),"",IF(OR('ENTR3-Field'!AZ68="O",'ENTR3-Field'!AZ127="O"),"O",IF(AND('ENTR3-Field'!AZ68='ENTR3-Field'!AZ127,OR('ENTR3-Field'!AZ68="K",'ENTR3-Field'!AZ68="W",'ENTR3-Field'!AZ68="M")), UPPER('ENTR3-Field'!AZ68),"")))</f>
        <v>M</v>
      </c>
      <c r="J2156" s="321" t="s">
        <v>184</v>
      </c>
      <c r="K2156" s="322">
        <f>IF(AND(ISBLANK('ENTR3-Field'!AY186),$L$2156&lt;&gt;"M"),"",'ENTR3-Field'!AY186)</f>
        <v>0</v>
      </c>
      <c r="L2156" s="316" t="str">
        <f>IF(ISBLANK('ENTR3-Field'!AZ186),"",'ENTR3-Field'!AZ186)</f>
        <v>M</v>
      </c>
      <c r="M2156" s="317" t="str">
        <f t="shared" si="34"/>
        <v>OK</v>
      </c>
      <c r="N2156" s="342"/>
    </row>
    <row r="2157" spans="1:14" ht="22.5" x14ac:dyDescent="0.2">
      <c r="A2157" s="316" t="s">
        <v>389</v>
      </c>
      <c r="B2157" s="316" t="s">
        <v>5763</v>
      </c>
      <c r="C2157" s="316" t="s">
        <v>215</v>
      </c>
      <c r="D2157" s="318" t="s">
        <v>5764</v>
      </c>
      <c r="E2157" s="321" t="s">
        <v>184</v>
      </c>
      <c r="F2157" s="316" t="s">
        <v>215</v>
      </c>
      <c r="G2157" s="318" t="s">
        <v>5765</v>
      </c>
      <c r="H2157" s="316">
        <f>IF(OR(AND('ENTR3-Field'!AY69="",'ENTR3-Field'!AZ69=""),AND('ENTR3-Field'!AY128="",'ENTR3-Field'!AZ128=""),AND('ENTR3-Field'!AZ69="K",'ENTR3-Field'!AZ128="K"),OR('ENTR3-Field'!AZ69="O",'ENTR3-Field'!AZ128="O")),"",SUM('ENTR3-Field'!AY69,'ENTR3-Field'!AY128))</f>
        <v>0</v>
      </c>
      <c r="I2157" s="316" t="str">
        <f>IF(AND(OR(AND('ENTR3-Field'!AZ69="O",'ENTR3-Field'!AZ128="O"),AND('ENTR3-Field'!AZ69="K",'ENTR3-Field'!AZ128="K")),SUM('ENTR3-Field'!AY69,'ENTR3-Field'!AY128)=0,ISNUMBER('ENTR3-Field'!AY187)),"",IF(OR('ENTR3-Field'!AZ69="O",'ENTR3-Field'!AZ128="O"),"O",IF(AND('ENTR3-Field'!AZ69='ENTR3-Field'!AZ128,OR('ENTR3-Field'!AZ69="K",'ENTR3-Field'!AZ69="W",'ENTR3-Field'!AZ69="M")), UPPER('ENTR3-Field'!AZ69),"")))</f>
        <v>M</v>
      </c>
      <c r="J2157" s="321" t="s">
        <v>184</v>
      </c>
      <c r="K2157" s="322">
        <f>IF(AND(ISBLANK('ENTR3-Field'!AY187),$L$2157&lt;&gt;"M"),"",'ENTR3-Field'!AY187)</f>
        <v>0</v>
      </c>
      <c r="L2157" s="316" t="str">
        <f>IF(ISBLANK('ENTR3-Field'!AZ187),"",'ENTR3-Field'!AZ187)</f>
        <v>M</v>
      </c>
      <c r="M2157" s="317" t="str">
        <f t="shared" si="34"/>
        <v>OK</v>
      </c>
      <c r="N2157" s="342"/>
    </row>
    <row r="2158" spans="1:14" ht="22.5" x14ac:dyDescent="0.2">
      <c r="A2158" s="316" t="s">
        <v>389</v>
      </c>
      <c r="B2158" s="316" t="s">
        <v>5766</v>
      </c>
      <c r="C2158" s="316" t="s">
        <v>215</v>
      </c>
      <c r="D2158" s="318" t="s">
        <v>5767</v>
      </c>
      <c r="E2158" s="321" t="s">
        <v>184</v>
      </c>
      <c r="F2158" s="316" t="s">
        <v>215</v>
      </c>
      <c r="G2158" s="318" t="s">
        <v>5768</v>
      </c>
      <c r="H2158" s="316">
        <f>IF(OR(AND('ENTR3-Field'!AY70="",'ENTR3-Field'!AZ70=""),AND('ENTR3-Field'!AY129="",'ENTR3-Field'!AZ129=""),AND('ENTR3-Field'!AZ70="K",'ENTR3-Field'!AZ129="K"),OR('ENTR3-Field'!AZ70="O",'ENTR3-Field'!AZ129="O")),"",SUM('ENTR3-Field'!AY70,'ENTR3-Field'!AY129))</f>
        <v>140</v>
      </c>
      <c r="I2158" s="316" t="str">
        <f>IF(AND(OR(AND('ENTR3-Field'!AZ70="O",'ENTR3-Field'!AZ129="O"),AND('ENTR3-Field'!AZ70="K",'ENTR3-Field'!AZ129="K")),SUM('ENTR3-Field'!AY70,'ENTR3-Field'!AY129)=0,ISNUMBER('ENTR3-Field'!AY188)),"",IF(OR('ENTR3-Field'!AZ70="O",'ENTR3-Field'!AZ129="O"),"O",IF(AND('ENTR3-Field'!AZ70='ENTR3-Field'!AZ129,OR('ENTR3-Field'!AZ70="K",'ENTR3-Field'!AZ70="W",'ENTR3-Field'!AZ70="M")), UPPER('ENTR3-Field'!AZ70),"")))</f>
        <v/>
      </c>
      <c r="J2158" s="321" t="s">
        <v>184</v>
      </c>
      <c r="K2158" s="322">
        <f>IF(AND(ISBLANK('ENTR3-Field'!AY188),$L$2158&lt;&gt;"M"),"",'ENTR3-Field'!AY188)</f>
        <v>140</v>
      </c>
      <c r="L2158" s="316" t="str">
        <f>IF(ISBLANK('ENTR3-Field'!AZ188),"",'ENTR3-Field'!AZ188)</f>
        <v/>
      </c>
      <c r="M2158" s="317" t="str">
        <f t="shared" si="34"/>
        <v>OK</v>
      </c>
      <c r="N2158" s="342"/>
    </row>
    <row r="2159" spans="1:14" ht="22.5" x14ac:dyDescent="0.2">
      <c r="A2159" s="316" t="s">
        <v>389</v>
      </c>
      <c r="B2159" s="316" t="s">
        <v>5769</v>
      </c>
      <c r="C2159" s="316" t="s">
        <v>215</v>
      </c>
      <c r="D2159" s="318" t="s">
        <v>5770</v>
      </c>
      <c r="E2159" s="321" t="s">
        <v>184</v>
      </c>
      <c r="F2159" s="316" t="s">
        <v>215</v>
      </c>
      <c r="G2159" s="318" t="s">
        <v>5771</v>
      </c>
      <c r="H2159" s="316">
        <f>IF(OR(AND('ENTR3-Field'!AY71="",'ENTR3-Field'!AZ71=""),AND('ENTR3-Field'!AY130="",'ENTR3-Field'!AZ130=""),AND('ENTR3-Field'!AZ71="K",'ENTR3-Field'!AZ130="K"),OR('ENTR3-Field'!AZ71="O",'ENTR3-Field'!AZ130="O")),"",SUM('ENTR3-Field'!AY71,'ENTR3-Field'!AY130))</f>
        <v>24</v>
      </c>
      <c r="I2159" s="316" t="str">
        <f>IF(AND(OR(AND('ENTR3-Field'!AZ71="O",'ENTR3-Field'!AZ130="O"),AND('ENTR3-Field'!AZ71="K",'ENTR3-Field'!AZ130="K")),SUM('ENTR3-Field'!AY71,'ENTR3-Field'!AY130)=0,ISNUMBER('ENTR3-Field'!AY189)),"",IF(OR('ENTR3-Field'!AZ71="O",'ENTR3-Field'!AZ130="O"),"O",IF(AND('ENTR3-Field'!AZ71='ENTR3-Field'!AZ130,OR('ENTR3-Field'!AZ71="K",'ENTR3-Field'!AZ71="W",'ENTR3-Field'!AZ71="M")), UPPER('ENTR3-Field'!AZ71),"")))</f>
        <v/>
      </c>
      <c r="J2159" s="321" t="s">
        <v>184</v>
      </c>
      <c r="K2159" s="322">
        <f>IF(AND(ISBLANK('ENTR3-Field'!AY189),$L$2159&lt;&gt;"M"),"",'ENTR3-Field'!AY189)</f>
        <v>24</v>
      </c>
      <c r="L2159" s="316" t="str">
        <f>IF(ISBLANK('ENTR3-Field'!AZ189),"",'ENTR3-Field'!AZ189)</f>
        <v/>
      </c>
      <c r="M2159" s="317" t="str">
        <f t="shared" si="34"/>
        <v>OK</v>
      </c>
      <c r="N2159" s="342"/>
    </row>
    <row r="2160" spans="1:14" ht="22.5" x14ac:dyDescent="0.2">
      <c r="A2160" s="316" t="s">
        <v>389</v>
      </c>
      <c r="B2160" s="316" t="s">
        <v>5772</v>
      </c>
      <c r="C2160" s="316" t="s">
        <v>215</v>
      </c>
      <c r="D2160" s="318" t="s">
        <v>5773</v>
      </c>
      <c r="E2160" s="321" t="s">
        <v>184</v>
      </c>
      <c r="F2160" s="316" t="s">
        <v>215</v>
      </c>
      <c r="G2160" s="318" t="s">
        <v>5774</v>
      </c>
      <c r="H2160" s="316">
        <f>IF(OR(AND('ENTR3-Field'!AY72="",'ENTR3-Field'!AZ72=""),AND('ENTR3-Field'!AY131="",'ENTR3-Field'!AZ131=""),AND('ENTR3-Field'!AZ72="K",'ENTR3-Field'!AZ131="K"),OR('ENTR3-Field'!AZ72="O",'ENTR3-Field'!AZ131="O")),"",SUM('ENTR3-Field'!AY72,'ENTR3-Field'!AY131))</f>
        <v>0</v>
      </c>
      <c r="I2160" s="316" t="str">
        <f>IF(AND(OR(AND('ENTR3-Field'!AZ72="O",'ENTR3-Field'!AZ131="O"),AND('ENTR3-Field'!AZ72="K",'ENTR3-Field'!AZ131="K")),SUM('ENTR3-Field'!AY72,'ENTR3-Field'!AY131)=0,ISNUMBER('ENTR3-Field'!AY190)),"",IF(OR('ENTR3-Field'!AZ72="O",'ENTR3-Field'!AZ131="O"),"O",IF(AND('ENTR3-Field'!AZ72='ENTR3-Field'!AZ131,OR('ENTR3-Field'!AZ72="K",'ENTR3-Field'!AZ72="W",'ENTR3-Field'!AZ72="M")), UPPER('ENTR3-Field'!AZ72),"")))</f>
        <v>M</v>
      </c>
      <c r="J2160" s="321" t="s">
        <v>184</v>
      </c>
      <c r="K2160" s="322">
        <f>IF(AND(ISBLANK('ENTR3-Field'!AY190),$L$2160&lt;&gt;"M"),"",'ENTR3-Field'!AY190)</f>
        <v>0</v>
      </c>
      <c r="L2160" s="316" t="str">
        <f>IF(ISBLANK('ENTR3-Field'!AZ190),"",'ENTR3-Field'!AZ190)</f>
        <v>M</v>
      </c>
      <c r="M2160" s="317" t="str">
        <f t="shared" si="34"/>
        <v>OK</v>
      </c>
      <c r="N2160" s="342"/>
    </row>
    <row r="2161" spans="1:14" ht="22.5" x14ac:dyDescent="0.2">
      <c r="A2161" s="316" t="s">
        <v>389</v>
      </c>
      <c r="B2161" s="316" t="s">
        <v>5775</v>
      </c>
      <c r="C2161" s="316" t="s">
        <v>215</v>
      </c>
      <c r="D2161" s="318" t="s">
        <v>5776</v>
      </c>
      <c r="E2161" s="321" t="s">
        <v>184</v>
      </c>
      <c r="F2161" s="316" t="s">
        <v>215</v>
      </c>
      <c r="G2161" s="318" t="s">
        <v>5777</v>
      </c>
      <c r="H2161" s="316">
        <f>IF(OR(AND('ENTR3-Field'!AY73="",'ENTR3-Field'!AZ73=""),AND('ENTR3-Field'!AY132="",'ENTR3-Field'!AZ132=""),AND('ENTR3-Field'!AZ73="K",'ENTR3-Field'!AZ132="K"),OR('ENTR3-Field'!AZ73="O",'ENTR3-Field'!AZ132="O")),"",SUM('ENTR3-Field'!AY73,'ENTR3-Field'!AY132))</f>
        <v>46</v>
      </c>
      <c r="I2161" s="316" t="str">
        <f>IF(AND(OR(AND('ENTR3-Field'!AZ73="O",'ENTR3-Field'!AZ132="O"),AND('ENTR3-Field'!AZ73="K",'ENTR3-Field'!AZ132="K")),SUM('ENTR3-Field'!AY73,'ENTR3-Field'!AY132)=0,ISNUMBER('ENTR3-Field'!AY191)),"",IF(OR('ENTR3-Field'!AZ73="O",'ENTR3-Field'!AZ132="O"),"O",IF(AND('ENTR3-Field'!AZ73='ENTR3-Field'!AZ132,OR('ENTR3-Field'!AZ73="K",'ENTR3-Field'!AZ73="W",'ENTR3-Field'!AZ73="M")), UPPER('ENTR3-Field'!AZ73),"")))</f>
        <v/>
      </c>
      <c r="J2161" s="321" t="s">
        <v>184</v>
      </c>
      <c r="K2161" s="322">
        <f>IF(AND(ISBLANK('ENTR3-Field'!AY191),$L$2161&lt;&gt;"M"),"",'ENTR3-Field'!AY191)</f>
        <v>46</v>
      </c>
      <c r="L2161" s="316" t="str">
        <f>IF(ISBLANK('ENTR3-Field'!AZ191),"",'ENTR3-Field'!AZ191)</f>
        <v/>
      </c>
      <c r="M2161" s="317" t="str">
        <f t="shared" si="34"/>
        <v>OK</v>
      </c>
      <c r="N2161" s="342"/>
    </row>
    <row r="2162" spans="1:14" ht="22.5" x14ac:dyDescent="0.2">
      <c r="A2162" s="316" t="s">
        <v>389</v>
      </c>
      <c r="B2162" s="316" t="s">
        <v>5778</v>
      </c>
      <c r="C2162" s="316" t="s">
        <v>215</v>
      </c>
      <c r="D2162" s="318" t="s">
        <v>5779</v>
      </c>
      <c r="E2162" s="321" t="s">
        <v>184</v>
      </c>
      <c r="F2162" s="316" t="s">
        <v>215</v>
      </c>
      <c r="G2162" s="318" t="s">
        <v>5780</v>
      </c>
      <c r="H2162" s="316">
        <f>IF(OR(AND('ENTR3-Field'!AY74="",'ENTR3-Field'!AZ74=""),AND('ENTR3-Field'!AY133="",'ENTR3-Field'!AZ133=""),AND('ENTR3-Field'!AZ74="K",'ENTR3-Field'!AZ133="K"),OR('ENTR3-Field'!AZ74="O",'ENTR3-Field'!AZ133="O")),"",SUM('ENTR3-Field'!AY74,'ENTR3-Field'!AY133))</f>
        <v>0</v>
      </c>
      <c r="I2162" s="316" t="str">
        <f>IF(AND(OR(AND('ENTR3-Field'!AZ74="O",'ENTR3-Field'!AZ133="O"),AND('ENTR3-Field'!AZ74="K",'ENTR3-Field'!AZ133="K")),SUM('ENTR3-Field'!AY74,'ENTR3-Field'!AY133)=0,ISNUMBER('ENTR3-Field'!AY192)),"",IF(OR('ENTR3-Field'!AZ74="O",'ENTR3-Field'!AZ133="O"),"O",IF(AND('ENTR3-Field'!AZ74='ENTR3-Field'!AZ133,OR('ENTR3-Field'!AZ74="K",'ENTR3-Field'!AZ74="W",'ENTR3-Field'!AZ74="M")), UPPER('ENTR3-Field'!AZ74),"")))</f>
        <v>M</v>
      </c>
      <c r="J2162" s="321" t="s">
        <v>184</v>
      </c>
      <c r="K2162" s="322">
        <f>IF(AND(ISBLANK('ENTR3-Field'!AY192),$L$2162&lt;&gt;"M"),"",'ENTR3-Field'!AY192)</f>
        <v>0</v>
      </c>
      <c r="L2162" s="316" t="str">
        <f>IF(ISBLANK('ENTR3-Field'!AZ192),"",'ENTR3-Field'!AZ192)</f>
        <v>M</v>
      </c>
      <c r="M2162" s="317" t="str">
        <f t="shared" si="34"/>
        <v>OK</v>
      </c>
      <c r="N2162" s="342"/>
    </row>
    <row r="2163" spans="1:14" ht="22.5" x14ac:dyDescent="0.2">
      <c r="A2163" s="316" t="s">
        <v>389</v>
      </c>
      <c r="B2163" s="316" t="s">
        <v>5781</v>
      </c>
      <c r="C2163" s="316" t="s">
        <v>215</v>
      </c>
      <c r="D2163" s="318" t="s">
        <v>5782</v>
      </c>
      <c r="E2163" s="321" t="s">
        <v>184</v>
      </c>
      <c r="F2163" s="316" t="s">
        <v>215</v>
      </c>
      <c r="G2163" s="318" t="s">
        <v>5783</v>
      </c>
      <c r="H2163" s="316">
        <f>IF(OR(AND('ENTR3-Field'!AY75="",'ENTR3-Field'!AZ75=""),AND('ENTR3-Field'!AY134="",'ENTR3-Field'!AZ134=""),AND('ENTR3-Field'!AZ75="K",'ENTR3-Field'!AZ134="K"),OR('ENTR3-Field'!AZ75="O",'ENTR3-Field'!AZ134="O")),"",SUM('ENTR3-Field'!AY75,'ENTR3-Field'!AY134))</f>
        <v>0</v>
      </c>
      <c r="I2163" s="316" t="str">
        <f>IF(AND(OR(AND('ENTR3-Field'!AZ75="O",'ENTR3-Field'!AZ134="O"),AND('ENTR3-Field'!AZ75="K",'ENTR3-Field'!AZ134="K")),SUM('ENTR3-Field'!AY75,'ENTR3-Field'!AY134)=0,ISNUMBER('ENTR3-Field'!AY193)),"",IF(OR('ENTR3-Field'!AZ75="O",'ENTR3-Field'!AZ134="O"),"O",IF(AND('ENTR3-Field'!AZ75='ENTR3-Field'!AZ134,OR('ENTR3-Field'!AZ75="K",'ENTR3-Field'!AZ75="W",'ENTR3-Field'!AZ75="M")), UPPER('ENTR3-Field'!AZ75),"")))</f>
        <v>M</v>
      </c>
      <c r="J2163" s="321" t="s">
        <v>184</v>
      </c>
      <c r="K2163" s="322">
        <f>IF(AND(ISBLANK('ENTR3-Field'!AY193),$L$2163&lt;&gt;"M"),"",'ENTR3-Field'!AY193)</f>
        <v>0</v>
      </c>
      <c r="L2163" s="316" t="str">
        <f>IF(ISBLANK('ENTR3-Field'!AZ193),"",'ENTR3-Field'!AZ193)</f>
        <v>M</v>
      </c>
      <c r="M2163" s="317" t="str">
        <f t="shared" si="34"/>
        <v>OK</v>
      </c>
      <c r="N2163" s="342"/>
    </row>
    <row r="2164" spans="1:14" ht="22.5" x14ac:dyDescent="0.2">
      <c r="A2164" s="316" t="s">
        <v>389</v>
      </c>
      <c r="B2164" s="316" t="s">
        <v>5784</v>
      </c>
      <c r="C2164" s="316" t="s">
        <v>215</v>
      </c>
      <c r="D2164" s="318" t="s">
        <v>5785</v>
      </c>
      <c r="E2164" s="321" t="s">
        <v>184</v>
      </c>
      <c r="F2164" s="316" t="s">
        <v>215</v>
      </c>
      <c r="G2164" s="318" t="s">
        <v>5786</v>
      </c>
      <c r="H2164" s="316">
        <f>IF(OR(AND('ENTR3-Field'!AY76="",'ENTR3-Field'!AZ76=""),AND('ENTR3-Field'!AY135="",'ENTR3-Field'!AZ135=""),AND('ENTR3-Field'!AZ76="K",'ENTR3-Field'!AZ135="K"),OR('ENTR3-Field'!AZ76="O",'ENTR3-Field'!AZ135="O")),"",SUM('ENTR3-Field'!AY76,'ENTR3-Field'!AY135))</f>
        <v>0</v>
      </c>
      <c r="I2164" s="316" t="str">
        <f>IF(AND(OR(AND('ENTR3-Field'!AZ76="O",'ENTR3-Field'!AZ135="O"),AND('ENTR3-Field'!AZ76="K",'ENTR3-Field'!AZ135="K")),SUM('ENTR3-Field'!AY76,'ENTR3-Field'!AY135)=0,ISNUMBER('ENTR3-Field'!AY194)),"",IF(OR('ENTR3-Field'!AZ76="O",'ENTR3-Field'!AZ135="O"),"O",IF(AND('ENTR3-Field'!AZ76='ENTR3-Field'!AZ135,OR('ENTR3-Field'!AZ76="K",'ENTR3-Field'!AZ76="W",'ENTR3-Field'!AZ76="M")), UPPER('ENTR3-Field'!AZ76),"")))</f>
        <v>M</v>
      </c>
      <c r="J2164" s="321" t="s">
        <v>184</v>
      </c>
      <c r="K2164" s="322">
        <f>IF(AND(ISBLANK('ENTR3-Field'!AY194),$L$2164&lt;&gt;"M"),"",'ENTR3-Field'!AY194)</f>
        <v>0</v>
      </c>
      <c r="L2164" s="316" t="str">
        <f>IF(ISBLANK('ENTR3-Field'!AZ194),"",'ENTR3-Field'!AZ194)</f>
        <v>M</v>
      </c>
      <c r="M2164" s="317" t="str">
        <f t="shared" si="34"/>
        <v>OK</v>
      </c>
      <c r="N2164" s="342"/>
    </row>
    <row r="2165" spans="1:14" ht="22.5" x14ac:dyDescent="0.2">
      <c r="A2165" s="316" t="s">
        <v>389</v>
      </c>
      <c r="B2165" s="316" t="s">
        <v>5787</v>
      </c>
      <c r="C2165" s="316" t="s">
        <v>215</v>
      </c>
      <c r="D2165" s="318" t="s">
        <v>5788</v>
      </c>
      <c r="E2165" s="321" t="s">
        <v>184</v>
      </c>
      <c r="F2165" s="316" t="s">
        <v>215</v>
      </c>
      <c r="G2165" s="318" t="s">
        <v>5789</v>
      </c>
      <c r="H2165" s="316">
        <f>IF(OR(AND('ENTR3-Field'!AY77="",'ENTR3-Field'!AZ77=""),AND('ENTR3-Field'!AY136="",'ENTR3-Field'!AZ136=""),AND('ENTR3-Field'!AZ77="K",'ENTR3-Field'!AZ136="K"),OR('ENTR3-Field'!AZ77="O",'ENTR3-Field'!AZ136="O")),"",SUM('ENTR3-Field'!AY77,'ENTR3-Field'!AY136))</f>
        <v>0</v>
      </c>
      <c r="I2165" s="316" t="str">
        <f>IF(AND(OR(AND('ENTR3-Field'!AZ77="O",'ENTR3-Field'!AZ136="O"),AND('ENTR3-Field'!AZ77="K",'ENTR3-Field'!AZ136="K")),SUM('ENTR3-Field'!AY77,'ENTR3-Field'!AY136)=0,ISNUMBER('ENTR3-Field'!AY195)),"",IF(OR('ENTR3-Field'!AZ77="O",'ENTR3-Field'!AZ136="O"),"O",IF(AND('ENTR3-Field'!AZ77='ENTR3-Field'!AZ136,OR('ENTR3-Field'!AZ77="K",'ENTR3-Field'!AZ77="W",'ENTR3-Field'!AZ77="M")), UPPER('ENTR3-Field'!AZ77),"")))</f>
        <v/>
      </c>
      <c r="J2165" s="321" t="s">
        <v>184</v>
      </c>
      <c r="K2165" s="322">
        <f>IF(AND(ISBLANK('ENTR3-Field'!AY195),$L$2165&lt;&gt;"M"),"",'ENTR3-Field'!AY195)</f>
        <v>0</v>
      </c>
      <c r="L2165" s="316" t="str">
        <f>IF(ISBLANK('ENTR3-Field'!AZ195),"",'ENTR3-Field'!AZ195)</f>
        <v/>
      </c>
      <c r="M2165" s="317" t="str">
        <f t="shared" si="34"/>
        <v>OK</v>
      </c>
      <c r="N2165" s="342"/>
    </row>
    <row r="2166" spans="1:14" ht="22.5" x14ac:dyDescent="0.2">
      <c r="A2166" s="316" t="s">
        <v>389</v>
      </c>
      <c r="B2166" s="316" t="s">
        <v>5790</v>
      </c>
      <c r="C2166" s="316" t="s">
        <v>215</v>
      </c>
      <c r="D2166" s="318" t="s">
        <v>5791</v>
      </c>
      <c r="E2166" s="321" t="s">
        <v>184</v>
      </c>
      <c r="F2166" s="316" t="s">
        <v>215</v>
      </c>
      <c r="G2166" s="318" t="s">
        <v>5792</v>
      </c>
      <c r="H2166" s="316">
        <f>IF(OR(AND('ENTR3-Field'!AY78="",'ENTR3-Field'!AZ78=""),AND('ENTR3-Field'!AY137="",'ENTR3-Field'!AZ137=""),AND('ENTR3-Field'!AZ78="K",'ENTR3-Field'!AZ137="K"),OR('ENTR3-Field'!AZ78="O",'ENTR3-Field'!AZ137="O")),"",SUM('ENTR3-Field'!AY78,'ENTR3-Field'!AY137))</f>
        <v>67</v>
      </c>
      <c r="I2166" s="316" t="str">
        <f>IF(AND(OR(AND('ENTR3-Field'!AZ78="O",'ENTR3-Field'!AZ137="O"),AND('ENTR3-Field'!AZ78="K",'ENTR3-Field'!AZ137="K")),SUM('ENTR3-Field'!AY78,'ENTR3-Field'!AY137)=0,ISNUMBER('ENTR3-Field'!AY196)),"",IF(OR('ENTR3-Field'!AZ78="O",'ENTR3-Field'!AZ137="O"),"O",IF(AND('ENTR3-Field'!AZ78='ENTR3-Field'!AZ137,OR('ENTR3-Field'!AZ78="K",'ENTR3-Field'!AZ78="W",'ENTR3-Field'!AZ78="M")), UPPER('ENTR3-Field'!AZ78),"")))</f>
        <v/>
      </c>
      <c r="J2166" s="321" t="s">
        <v>184</v>
      </c>
      <c r="K2166" s="322">
        <f>IF(AND(ISBLANK('ENTR3-Field'!AY196),$L$2166&lt;&gt;"M"),"",'ENTR3-Field'!AY196)</f>
        <v>67</v>
      </c>
      <c r="L2166" s="316" t="str">
        <f>IF(ISBLANK('ENTR3-Field'!AZ196),"",'ENTR3-Field'!AZ196)</f>
        <v/>
      </c>
      <c r="M2166" s="317" t="str">
        <f t="shared" si="34"/>
        <v>OK</v>
      </c>
      <c r="N2166" s="342"/>
    </row>
    <row r="2167" spans="1:14" ht="22.5" x14ac:dyDescent="0.2">
      <c r="A2167" s="316" t="s">
        <v>389</v>
      </c>
      <c r="B2167" s="316" t="s">
        <v>5793</v>
      </c>
      <c r="C2167" s="316" t="s">
        <v>215</v>
      </c>
      <c r="D2167" s="318" t="s">
        <v>5794</v>
      </c>
      <c r="E2167" s="321" t="s">
        <v>184</v>
      </c>
      <c r="F2167" s="316" t="s">
        <v>215</v>
      </c>
      <c r="G2167" s="318" t="s">
        <v>5795</v>
      </c>
      <c r="H2167" s="316">
        <f>IF(OR(AND('ENTR3-Field'!AY79="",'ENTR3-Field'!AZ79=""),AND('ENTR3-Field'!AY138="",'ENTR3-Field'!AZ138=""),AND('ENTR3-Field'!AZ79="K",'ENTR3-Field'!AZ138="K"),OR('ENTR3-Field'!AZ79="O",'ENTR3-Field'!AZ138="O")),"",SUM('ENTR3-Field'!AY79,'ENTR3-Field'!AY138))</f>
        <v>0</v>
      </c>
      <c r="I2167" s="316" t="str">
        <f>IF(AND(OR(AND('ENTR3-Field'!AZ79="O",'ENTR3-Field'!AZ138="O"),AND('ENTR3-Field'!AZ79="K",'ENTR3-Field'!AZ138="K")),SUM('ENTR3-Field'!AY79,'ENTR3-Field'!AY138)=0,ISNUMBER('ENTR3-Field'!AY197)),"",IF(OR('ENTR3-Field'!AZ79="O",'ENTR3-Field'!AZ138="O"),"O",IF(AND('ENTR3-Field'!AZ79='ENTR3-Field'!AZ138,OR('ENTR3-Field'!AZ79="K",'ENTR3-Field'!AZ79="W",'ENTR3-Field'!AZ79="M")), UPPER('ENTR3-Field'!AZ79),"")))</f>
        <v>M</v>
      </c>
      <c r="J2167" s="321" t="s">
        <v>184</v>
      </c>
      <c r="K2167" s="322">
        <f>IF(AND(ISBLANK('ENTR3-Field'!AY197),$L$2167&lt;&gt;"M"),"",'ENTR3-Field'!AY197)</f>
        <v>0</v>
      </c>
      <c r="L2167" s="316" t="str">
        <f>IF(ISBLANK('ENTR3-Field'!AZ197),"",'ENTR3-Field'!AZ197)</f>
        <v>M</v>
      </c>
      <c r="M2167" s="317" t="str">
        <f t="shared" si="34"/>
        <v>OK</v>
      </c>
      <c r="N2167" s="342"/>
    </row>
    <row r="2168" spans="1:14" ht="22.5" x14ac:dyDescent="0.2">
      <c r="A2168" s="316" t="s">
        <v>389</v>
      </c>
      <c r="B2168" s="316" t="s">
        <v>5796</v>
      </c>
      <c r="C2168" s="316" t="s">
        <v>215</v>
      </c>
      <c r="D2168" s="318" t="s">
        <v>5797</v>
      </c>
      <c r="E2168" s="321" t="s">
        <v>184</v>
      </c>
      <c r="F2168" s="316" t="s">
        <v>215</v>
      </c>
      <c r="G2168" s="318" t="s">
        <v>5798</v>
      </c>
      <c r="H2168" s="316">
        <f>IF(OR(AND('ENTR3-Field'!AY80="",'ENTR3-Field'!AZ80=""),AND('ENTR3-Field'!AY139="",'ENTR3-Field'!AZ139=""),AND('ENTR3-Field'!AZ80="K",'ENTR3-Field'!AZ139="K"),OR('ENTR3-Field'!AZ80="O",'ENTR3-Field'!AZ139="O")),"",SUM('ENTR3-Field'!AY80,'ENTR3-Field'!AY139))</f>
        <v>0</v>
      </c>
      <c r="I2168" s="316" t="str">
        <f>IF(AND(OR(AND('ENTR3-Field'!AZ80="O",'ENTR3-Field'!AZ139="O"),AND('ENTR3-Field'!AZ80="K",'ENTR3-Field'!AZ139="K")),SUM('ENTR3-Field'!AY80,'ENTR3-Field'!AY139)=0,ISNUMBER('ENTR3-Field'!AY198)),"",IF(OR('ENTR3-Field'!AZ80="O",'ENTR3-Field'!AZ139="O"),"O",IF(AND('ENTR3-Field'!AZ80='ENTR3-Field'!AZ139,OR('ENTR3-Field'!AZ80="K",'ENTR3-Field'!AZ80="W",'ENTR3-Field'!AZ80="M")), UPPER('ENTR3-Field'!AZ80),"")))</f>
        <v>M</v>
      </c>
      <c r="J2168" s="321" t="s">
        <v>184</v>
      </c>
      <c r="K2168" s="322">
        <f>IF(AND(ISBLANK('ENTR3-Field'!AY198),$L$2168&lt;&gt;"M"),"",'ENTR3-Field'!AY198)</f>
        <v>0</v>
      </c>
      <c r="L2168" s="316" t="str">
        <f>IF(ISBLANK('ENTR3-Field'!AZ198),"",'ENTR3-Field'!AZ198)</f>
        <v>M</v>
      </c>
      <c r="M2168" s="317" t="str">
        <f t="shared" si="34"/>
        <v>OK</v>
      </c>
      <c r="N2168" s="342"/>
    </row>
    <row r="2169" spans="1:14" ht="22.5" x14ac:dyDescent="0.2">
      <c r="A2169" s="316" t="s">
        <v>389</v>
      </c>
      <c r="B2169" s="316" t="s">
        <v>5799</v>
      </c>
      <c r="C2169" s="316" t="s">
        <v>215</v>
      </c>
      <c r="D2169" s="318" t="s">
        <v>5800</v>
      </c>
      <c r="E2169" s="321" t="s">
        <v>184</v>
      </c>
      <c r="F2169" s="316" t="s">
        <v>215</v>
      </c>
      <c r="G2169" s="318" t="s">
        <v>5801</v>
      </c>
      <c r="H2169" s="316">
        <f>IF(OR(AND('ENTR3-Field'!AY81="",'ENTR3-Field'!AZ81=""),AND('ENTR3-Field'!AY140="",'ENTR3-Field'!AZ140=""),AND('ENTR3-Field'!AZ81="K",'ENTR3-Field'!AZ140="K"),OR('ENTR3-Field'!AZ81="O",'ENTR3-Field'!AZ140="O")),"",SUM('ENTR3-Field'!AY81,'ENTR3-Field'!AY140))</f>
        <v>0</v>
      </c>
      <c r="I2169" s="316" t="str">
        <f>IF(AND(OR(AND('ENTR3-Field'!AZ81="O",'ENTR3-Field'!AZ140="O"),AND('ENTR3-Field'!AZ81="K",'ENTR3-Field'!AZ140="K")),SUM('ENTR3-Field'!AY81,'ENTR3-Field'!AY140)=0,ISNUMBER('ENTR3-Field'!AY199)),"",IF(OR('ENTR3-Field'!AZ81="O",'ENTR3-Field'!AZ140="O"),"O",IF(AND('ENTR3-Field'!AZ81='ENTR3-Field'!AZ140,OR('ENTR3-Field'!AZ81="K",'ENTR3-Field'!AZ81="W",'ENTR3-Field'!AZ81="M")), UPPER('ENTR3-Field'!AZ81),"")))</f>
        <v>M</v>
      </c>
      <c r="J2169" s="321" t="s">
        <v>184</v>
      </c>
      <c r="K2169" s="322">
        <f>IF(AND(ISBLANK('ENTR3-Field'!AY199),$L$2169&lt;&gt;"M"),"",'ENTR3-Field'!AY199)</f>
        <v>0</v>
      </c>
      <c r="L2169" s="316" t="str">
        <f>IF(ISBLANK('ENTR3-Field'!AZ199),"",'ENTR3-Field'!AZ199)</f>
        <v>M</v>
      </c>
      <c r="M2169" s="317" t="str">
        <f t="shared" si="34"/>
        <v>OK</v>
      </c>
      <c r="N2169" s="342"/>
    </row>
    <row r="2170" spans="1:14" ht="22.5" x14ac:dyDescent="0.2">
      <c r="A2170" s="316" t="s">
        <v>389</v>
      </c>
      <c r="B2170" s="316" t="s">
        <v>5802</v>
      </c>
      <c r="C2170" s="316" t="s">
        <v>215</v>
      </c>
      <c r="D2170" s="318" t="s">
        <v>5803</v>
      </c>
      <c r="E2170" s="321" t="s">
        <v>184</v>
      </c>
      <c r="F2170" s="316" t="s">
        <v>215</v>
      </c>
      <c r="G2170" s="318" t="s">
        <v>5804</v>
      </c>
      <c r="H2170" s="316">
        <f>IF(OR(AND('ENTR3-Field'!AY82="",'ENTR3-Field'!AZ82=""),AND('ENTR3-Field'!AY141="",'ENTR3-Field'!AZ141=""),AND('ENTR3-Field'!AZ82="K",'ENTR3-Field'!AZ141="K"),OR('ENTR3-Field'!AZ82="O",'ENTR3-Field'!AZ141="O")),"",SUM('ENTR3-Field'!AY82,'ENTR3-Field'!AY141))</f>
        <v>234</v>
      </c>
      <c r="I2170" s="316" t="str">
        <f>IF(AND(OR(AND('ENTR3-Field'!AZ82="O",'ENTR3-Field'!AZ141="O"),AND('ENTR3-Field'!AZ82="K",'ENTR3-Field'!AZ141="K")),SUM('ENTR3-Field'!AY82,'ENTR3-Field'!AY141)=0,ISNUMBER('ENTR3-Field'!AY200)),"",IF(OR('ENTR3-Field'!AZ82="O",'ENTR3-Field'!AZ141="O"),"O",IF(AND('ENTR3-Field'!AZ82='ENTR3-Field'!AZ141,OR('ENTR3-Field'!AZ82="K",'ENTR3-Field'!AZ82="W",'ENTR3-Field'!AZ82="M")), UPPER('ENTR3-Field'!AZ82),"")))</f>
        <v/>
      </c>
      <c r="J2170" s="321" t="s">
        <v>184</v>
      </c>
      <c r="K2170" s="322">
        <f>IF(AND(ISBLANK('ENTR3-Field'!AY200),$L$2170&lt;&gt;"M"),"",'ENTR3-Field'!AY200)</f>
        <v>234</v>
      </c>
      <c r="L2170" s="316" t="str">
        <f>IF(ISBLANK('ENTR3-Field'!AZ200),"",'ENTR3-Field'!AZ200)</f>
        <v/>
      </c>
      <c r="M2170" s="317" t="str">
        <f t="shared" si="34"/>
        <v>OK</v>
      </c>
      <c r="N2170" s="342"/>
    </row>
    <row r="2171" spans="1:14" ht="22.5" x14ac:dyDescent="0.2">
      <c r="A2171" s="316" t="s">
        <v>389</v>
      </c>
      <c r="B2171" s="316" t="s">
        <v>5805</v>
      </c>
      <c r="C2171" s="316" t="s">
        <v>215</v>
      </c>
      <c r="D2171" s="318" t="s">
        <v>5806</v>
      </c>
      <c r="E2171" s="321" t="s">
        <v>184</v>
      </c>
      <c r="F2171" s="316" t="s">
        <v>215</v>
      </c>
      <c r="G2171" s="318" t="s">
        <v>5807</v>
      </c>
      <c r="H2171" s="316">
        <f>IF(OR(AND('ENTR3-Field'!AY83="",'ENTR3-Field'!AZ83=""),AND('ENTR3-Field'!AY142="",'ENTR3-Field'!AZ142=""),AND('ENTR3-Field'!AZ83="K",'ENTR3-Field'!AZ142="K"),OR('ENTR3-Field'!AZ83="O",'ENTR3-Field'!AZ142="O")),"",SUM('ENTR3-Field'!AY83,'ENTR3-Field'!AY142))</f>
        <v>175</v>
      </c>
      <c r="I2171" s="316" t="str">
        <f>IF(AND(OR(AND('ENTR3-Field'!AZ83="O",'ENTR3-Field'!AZ142="O"),AND('ENTR3-Field'!AZ83="K",'ENTR3-Field'!AZ142="K")),SUM('ENTR3-Field'!AY83,'ENTR3-Field'!AY142)=0,ISNUMBER('ENTR3-Field'!AY201)),"",IF(OR('ENTR3-Field'!AZ83="O",'ENTR3-Field'!AZ142="O"),"O",IF(AND('ENTR3-Field'!AZ83='ENTR3-Field'!AZ142,OR('ENTR3-Field'!AZ83="K",'ENTR3-Field'!AZ83="W",'ENTR3-Field'!AZ83="M")), UPPER('ENTR3-Field'!AZ83),"")))</f>
        <v/>
      </c>
      <c r="J2171" s="321" t="s">
        <v>184</v>
      </c>
      <c r="K2171" s="322">
        <f>IF(AND(ISBLANK('ENTR3-Field'!AY201),$L$2171&lt;&gt;"M"),"",'ENTR3-Field'!AY201)</f>
        <v>175</v>
      </c>
      <c r="L2171" s="316" t="str">
        <f>IF(ISBLANK('ENTR3-Field'!AZ201),"",'ENTR3-Field'!AZ201)</f>
        <v/>
      </c>
      <c r="M2171" s="317" t="str">
        <f t="shared" si="34"/>
        <v>OK</v>
      </c>
      <c r="N2171" s="342"/>
    </row>
    <row r="2172" spans="1:14" ht="22.5" x14ac:dyDescent="0.2">
      <c r="A2172" s="316" t="s">
        <v>389</v>
      </c>
      <c r="B2172" s="316" t="s">
        <v>5808</v>
      </c>
      <c r="C2172" s="316" t="s">
        <v>215</v>
      </c>
      <c r="D2172" s="318" t="s">
        <v>5809</v>
      </c>
      <c r="E2172" s="321" t="s">
        <v>184</v>
      </c>
      <c r="F2172" s="316" t="s">
        <v>215</v>
      </c>
      <c r="G2172" s="318" t="s">
        <v>5810</v>
      </c>
      <c r="H2172" s="316">
        <f>IF(OR(AND('ENTR3-Field'!AY84="",'ENTR3-Field'!AZ84=""),AND('ENTR3-Field'!AY143="",'ENTR3-Field'!AZ143=""),AND('ENTR3-Field'!AZ84="K",'ENTR3-Field'!AZ143="K"),OR('ENTR3-Field'!AZ84="O",'ENTR3-Field'!AZ143="O")),"",SUM('ENTR3-Field'!AY84,'ENTR3-Field'!AY143))</f>
        <v>0</v>
      </c>
      <c r="I2172" s="316" t="str">
        <f>IF(AND(OR(AND('ENTR3-Field'!AZ84="O",'ENTR3-Field'!AZ143="O"),AND('ENTR3-Field'!AZ84="K",'ENTR3-Field'!AZ143="K")),SUM('ENTR3-Field'!AY84,'ENTR3-Field'!AY143)=0,ISNUMBER('ENTR3-Field'!AY202)),"",IF(OR('ENTR3-Field'!AZ84="O",'ENTR3-Field'!AZ143="O"),"O",IF(AND('ENTR3-Field'!AZ84='ENTR3-Field'!AZ143,OR('ENTR3-Field'!AZ84="K",'ENTR3-Field'!AZ84="W",'ENTR3-Field'!AZ84="M")), UPPER('ENTR3-Field'!AZ84),"")))</f>
        <v>M</v>
      </c>
      <c r="J2172" s="321" t="s">
        <v>184</v>
      </c>
      <c r="K2172" s="322">
        <f>IF(AND(ISBLANK('ENTR3-Field'!AY202),$L$2172&lt;&gt;"M"),"",'ENTR3-Field'!AY202)</f>
        <v>0</v>
      </c>
      <c r="L2172" s="316" t="str">
        <f>IF(ISBLANK('ENTR3-Field'!AZ202),"",'ENTR3-Field'!AZ202)</f>
        <v>M</v>
      </c>
      <c r="M2172" s="317" t="str">
        <f t="shared" si="34"/>
        <v>OK</v>
      </c>
      <c r="N2172" s="342"/>
    </row>
    <row r="2173" spans="1:14" ht="22.5" x14ac:dyDescent="0.2">
      <c r="A2173" s="316" t="s">
        <v>389</v>
      </c>
      <c r="B2173" s="316" t="s">
        <v>5811</v>
      </c>
      <c r="C2173" s="316" t="s">
        <v>215</v>
      </c>
      <c r="D2173" s="318" t="s">
        <v>5812</v>
      </c>
      <c r="E2173" s="321" t="s">
        <v>184</v>
      </c>
      <c r="F2173" s="316" t="s">
        <v>215</v>
      </c>
      <c r="G2173" s="318" t="s">
        <v>5813</v>
      </c>
      <c r="H2173" s="316">
        <f>IF(OR(AND('ENTR3-Field'!AY85="",'ENTR3-Field'!AZ85=""),AND('ENTR3-Field'!AY144="",'ENTR3-Field'!AZ144=""),AND('ENTR3-Field'!AZ85="K",'ENTR3-Field'!AZ144="K"),OR('ENTR3-Field'!AZ85="O",'ENTR3-Field'!AZ144="O")),"",SUM('ENTR3-Field'!AY85,'ENTR3-Field'!AY144))</f>
        <v>0</v>
      </c>
      <c r="I2173" s="316" t="str">
        <f>IF(AND(OR(AND('ENTR3-Field'!AZ85="O",'ENTR3-Field'!AZ144="O"),AND('ENTR3-Field'!AZ85="K",'ENTR3-Field'!AZ144="K")),SUM('ENTR3-Field'!AY85,'ENTR3-Field'!AY144)=0,ISNUMBER('ENTR3-Field'!AY203)),"",IF(OR('ENTR3-Field'!AZ85="O",'ENTR3-Field'!AZ144="O"),"O",IF(AND('ENTR3-Field'!AZ85='ENTR3-Field'!AZ144,OR('ENTR3-Field'!AZ85="K",'ENTR3-Field'!AZ85="W",'ENTR3-Field'!AZ85="M")), UPPER('ENTR3-Field'!AZ85),"")))</f>
        <v>M</v>
      </c>
      <c r="J2173" s="321" t="s">
        <v>184</v>
      </c>
      <c r="K2173" s="322">
        <f>IF(AND(ISBLANK('ENTR3-Field'!AY203),$L$2173&lt;&gt;"M"),"",'ENTR3-Field'!AY203)</f>
        <v>0</v>
      </c>
      <c r="L2173" s="316" t="str">
        <f>IF(ISBLANK('ENTR3-Field'!AZ203),"",'ENTR3-Field'!AZ203)</f>
        <v>M</v>
      </c>
      <c r="M2173" s="317" t="str">
        <f t="shared" si="34"/>
        <v>OK</v>
      </c>
      <c r="N2173" s="342"/>
    </row>
    <row r="2174" spans="1:14" ht="22.5" x14ac:dyDescent="0.2">
      <c r="A2174" s="316" t="s">
        <v>389</v>
      </c>
      <c r="B2174" s="316" t="s">
        <v>5814</v>
      </c>
      <c r="C2174" s="316" t="s">
        <v>215</v>
      </c>
      <c r="D2174" s="318" t="s">
        <v>5815</v>
      </c>
      <c r="E2174" s="321" t="s">
        <v>184</v>
      </c>
      <c r="F2174" s="316" t="s">
        <v>215</v>
      </c>
      <c r="G2174" s="318" t="s">
        <v>5816</v>
      </c>
      <c r="H2174" s="316">
        <f>IF(OR(AND('ENTR3-Field'!AY86="",'ENTR3-Field'!AZ86=""),AND('ENTR3-Field'!AY145="",'ENTR3-Field'!AZ145=""),AND('ENTR3-Field'!AZ86="K",'ENTR3-Field'!AZ145="K"),OR('ENTR3-Field'!AZ86="O",'ENTR3-Field'!AZ145="O")),"",SUM('ENTR3-Field'!AY86,'ENTR3-Field'!AY145))</f>
        <v>0</v>
      </c>
      <c r="I2174" s="316" t="str">
        <f>IF(AND(OR(AND('ENTR3-Field'!AZ86="O",'ENTR3-Field'!AZ145="O"),AND('ENTR3-Field'!AZ86="K",'ENTR3-Field'!AZ145="K")),SUM('ENTR3-Field'!AY86,'ENTR3-Field'!AY145)=0,ISNUMBER('ENTR3-Field'!AY204)),"",IF(OR('ENTR3-Field'!AZ86="O",'ENTR3-Field'!AZ145="O"),"O",IF(AND('ENTR3-Field'!AZ86='ENTR3-Field'!AZ145,OR('ENTR3-Field'!AZ86="K",'ENTR3-Field'!AZ86="W",'ENTR3-Field'!AZ86="M")), UPPER('ENTR3-Field'!AZ86),"")))</f>
        <v>M</v>
      </c>
      <c r="J2174" s="321" t="s">
        <v>184</v>
      </c>
      <c r="K2174" s="322">
        <f>IF(AND(ISBLANK('ENTR3-Field'!AY204),$L$2174&lt;&gt;"M"),"",'ENTR3-Field'!AY204)</f>
        <v>0</v>
      </c>
      <c r="L2174" s="316" t="str">
        <f>IF(ISBLANK('ENTR3-Field'!AZ204),"",'ENTR3-Field'!AZ204)</f>
        <v>M</v>
      </c>
      <c r="M2174" s="317" t="str">
        <f t="shared" si="34"/>
        <v>OK</v>
      </c>
      <c r="N2174" s="342"/>
    </row>
    <row r="2175" spans="1:14" ht="22.5" x14ac:dyDescent="0.2">
      <c r="A2175" s="316" t="s">
        <v>389</v>
      </c>
      <c r="B2175" s="316" t="s">
        <v>5817</v>
      </c>
      <c r="C2175" s="316" t="s">
        <v>215</v>
      </c>
      <c r="D2175" s="318" t="s">
        <v>5818</v>
      </c>
      <c r="E2175" s="321" t="s">
        <v>184</v>
      </c>
      <c r="F2175" s="316" t="s">
        <v>215</v>
      </c>
      <c r="G2175" s="318" t="s">
        <v>5819</v>
      </c>
      <c r="H2175" s="316">
        <f>IF(OR(AND('ENTR3-Field'!AY87="",'ENTR3-Field'!AZ87=""),AND('ENTR3-Field'!AY146="",'ENTR3-Field'!AZ146=""),AND('ENTR3-Field'!AZ87="K",'ENTR3-Field'!AZ146="K"),OR('ENTR3-Field'!AZ87="O",'ENTR3-Field'!AZ146="O")),"",SUM('ENTR3-Field'!AY87,'ENTR3-Field'!AY146))</f>
        <v>0</v>
      </c>
      <c r="I2175" s="316" t="str">
        <f>IF(AND(OR(AND('ENTR3-Field'!AZ87="O",'ENTR3-Field'!AZ146="O"),AND('ENTR3-Field'!AZ87="K",'ENTR3-Field'!AZ146="K")),SUM('ENTR3-Field'!AY87,'ENTR3-Field'!AY146)=0,ISNUMBER('ENTR3-Field'!AY205)),"",IF(OR('ENTR3-Field'!AZ87="O",'ENTR3-Field'!AZ146="O"),"O",IF(AND('ENTR3-Field'!AZ87='ENTR3-Field'!AZ146,OR('ENTR3-Field'!AZ87="K",'ENTR3-Field'!AZ87="W",'ENTR3-Field'!AZ87="M")), UPPER('ENTR3-Field'!AZ87),"")))</f>
        <v>M</v>
      </c>
      <c r="J2175" s="321" t="s">
        <v>184</v>
      </c>
      <c r="K2175" s="322">
        <f>IF(AND(ISBLANK('ENTR3-Field'!AY205),$L$2175&lt;&gt;"M"),"",'ENTR3-Field'!AY205)</f>
        <v>0</v>
      </c>
      <c r="L2175" s="316" t="str">
        <f>IF(ISBLANK('ENTR3-Field'!AZ205),"",'ENTR3-Field'!AZ205)</f>
        <v>M</v>
      </c>
      <c r="M2175" s="317" t="str">
        <f t="shared" si="34"/>
        <v>OK</v>
      </c>
      <c r="N2175" s="342"/>
    </row>
    <row r="2176" spans="1:14" ht="22.5" x14ac:dyDescent="0.2">
      <c r="A2176" s="316" t="s">
        <v>389</v>
      </c>
      <c r="B2176" s="316" t="s">
        <v>5820</v>
      </c>
      <c r="C2176" s="316" t="s">
        <v>215</v>
      </c>
      <c r="D2176" s="318" t="s">
        <v>5821</v>
      </c>
      <c r="E2176" s="321" t="s">
        <v>184</v>
      </c>
      <c r="F2176" s="316" t="s">
        <v>215</v>
      </c>
      <c r="G2176" s="318" t="s">
        <v>5822</v>
      </c>
      <c r="H2176" s="316">
        <f>IF(OR(AND('ENTR3-Field'!AY88="",'ENTR3-Field'!AZ88=""),AND('ENTR3-Field'!AY147="",'ENTR3-Field'!AZ147=""),AND('ENTR3-Field'!AZ88="K",'ENTR3-Field'!AZ147="K"),OR('ENTR3-Field'!AZ88="O",'ENTR3-Field'!AZ147="O")),"",SUM('ENTR3-Field'!AY88,'ENTR3-Field'!AY147))</f>
        <v>0</v>
      </c>
      <c r="I2176" s="316" t="str">
        <f>IF(AND(OR(AND('ENTR3-Field'!AZ88="O",'ENTR3-Field'!AZ147="O"),AND('ENTR3-Field'!AZ88="K",'ENTR3-Field'!AZ147="K")),SUM('ENTR3-Field'!AY88,'ENTR3-Field'!AY147)=0,ISNUMBER('ENTR3-Field'!AY206)),"",IF(OR('ENTR3-Field'!AZ88="O",'ENTR3-Field'!AZ147="O"),"O",IF(AND('ENTR3-Field'!AZ88='ENTR3-Field'!AZ147,OR('ENTR3-Field'!AZ88="K",'ENTR3-Field'!AZ88="W",'ENTR3-Field'!AZ88="M")), UPPER('ENTR3-Field'!AZ88),"")))</f>
        <v>M</v>
      </c>
      <c r="J2176" s="321" t="s">
        <v>184</v>
      </c>
      <c r="K2176" s="322">
        <f>IF(AND(ISBLANK('ENTR3-Field'!AY206),$L$2176&lt;&gt;"M"),"",'ENTR3-Field'!AY206)</f>
        <v>0</v>
      </c>
      <c r="L2176" s="316" t="str">
        <f>IF(ISBLANK('ENTR3-Field'!AZ206),"",'ENTR3-Field'!AZ206)</f>
        <v>M</v>
      </c>
      <c r="M2176" s="317" t="str">
        <f t="shared" si="34"/>
        <v>OK</v>
      </c>
      <c r="N2176" s="342"/>
    </row>
    <row r="2177" spans="1:14" ht="22.5" x14ac:dyDescent="0.2">
      <c r="A2177" s="316" t="s">
        <v>389</v>
      </c>
      <c r="B2177" s="316" t="s">
        <v>5823</v>
      </c>
      <c r="C2177" s="316" t="s">
        <v>215</v>
      </c>
      <c r="D2177" s="318" t="s">
        <v>5824</v>
      </c>
      <c r="E2177" s="321" t="s">
        <v>184</v>
      </c>
      <c r="F2177" s="316" t="s">
        <v>215</v>
      </c>
      <c r="G2177" s="318" t="s">
        <v>5825</v>
      </c>
      <c r="H2177" s="316">
        <f>IF(OR(SUMPRODUCT(--('ENTR3-Field'!AY209:'ENTR3-Field'!AY220=""),--('ENTR3-Field'!AZ209:'ENTR3-Field'!AZ220=""))&gt;0,COUNTIF('ENTR3-Field'!AZ209:'ENTR3-Field'!AZ220,"O")&gt;0, COUNTIF('ENTR3-Field'!AZ209:'ENTR3-Field'!AZ220,"K")=12),"",SUM('ENTR3-Field'!AY209:'ENTR3-Field'!AY220))</f>
        <v>2610</v>
      </c>
      <c r="I2177" s="316" t="str">
        <f xml:space="preserve"> IF(AND(OR(COUNTIF('ENTR3-Field'!AZ209:'ENTR3-Field'!AZ220,"O")=12,COUNTIF('ENTR3-Field'!AZ209:'ENTR3-Field'!AZ220,"K")=12),SUM('ENTR3-Field'!AY209:'ENTR3-Field'!AY220)=0,ISNUMBER('ENTR3-Field'!AY221)),"",IF(COUNTIF('ENTR3-Field'!AZ209:'ENTR3-Field'!AZ220,"O")&gt;0,"O", IF(AND(COUNTIF('ENTR3-Field'!AZ209:'ENTR3-Field'!AZ220,'ENTR3-Field'!AZ209)=12,OR('ENTR3-Field'!AZ209="K",'ENTR3-Field'!AZ209="W",'ENTR3-Field'!AZ209="M")),UPPER('ENTR3-Field'!AZ209),"")))</f>
        <v/>
      </c>
      <c r="J2177" s="321" t="s">
        <v>184</v>
      </c>
      <c r="K2177" s="322">
        <f>IF(AND(ISBLANK('ENTR3-Field'!AY221),$L$2177&lt;&gt;"M"),"",'ENTR3-Field'!AY221)</f>
        <v>2610</v>
      </c>
      <c r="L2177" s="316" t="str">
        <f>IF(ISBLANK('ENTR3-Field'!AZ221),"",'ENTR3-Field'!AZ221)</f>
        <v/>
      </c>
      <c r="M2177" s="317" t="str">
        <f t="shared" ref="M2177:M2240" si="35">IF(AND(ISNUMBER(H2177),ISNUMBER(K2177)),IF(OR(ROUND(H2177,0)&lt;&gt;ROUND(K2177,0),I2177&lt;&gt;L2177),"Check","OK"),IF(OR(AND(H2177&lt;&gt;K2177,I2177&lt;&gt;"M",L2177&lt;&gt;"M"),I2177&lt;&gt;L2177),"Check","OK"))</f>
        <v>OK</v>
      </c>
      <c r="N2177" s="342"/>
    </row>
    <row r="2178" spans="1:14" ht="22.5" x14ac:dyDescent="0.2">
      <c r="A2178" s="316" t="s">
        <v>389</v>
      </c>
      <c r="B2178" s="316" t="s">
        <v>5826</v>
      </c>
      <c r="C2178" s="316" t="s">
        <v>215</v>
      </c>
      <c r="D2178" s="318" t="s">
        <v>5827</v>
      </c>
      <c r="E2178" s="321" t="s">
        <v>184</v>
      </c>
      <c r="F2178" s="316" t="s">
        <v>215</v>
      </c>
      <c r="G2178" s="318" t="s">
        <v>5828</v>
      </c>
      <c r="H2178" s="316">
        <f>IF(OR(SUMPRODUCT(--('ENTR3-Field'!AY223:'ENTR3-Field'!AY234=""),--('ENTR3-Field'!AZ223:'ENTR3-Field'!AZ234=""))&gt;0,COUNTIF('ENTR3-Field'!AZ223:'ENTR3-Field'!AZ234,"O")&gt;0, COUNTIF('ENTR3-Field'!AZ223:'ENTR3-Field'!AZ234,"K")=12),"",SUM('ENTR3-Field'!AY223:'ENTR3-Field'!AY234))</f>
        <v>3149</v>
      </c>
      <c r="I2178" s="316" t="str">
        <f xml:space="preserve"> IF(AND(OR(COUNTIF('ENTR3-Field'!AZ223:'ENTR3-Field'!AZ234,"O")=12,COUNTIF('ENTR3-Field'!AZ223:'ENTR3-Field'!AZ234,"K")=12),SUM('ENTR3-Field'!AY223:'ENTR3-Field'!AY234)=0,ISNUMBER('ENTR3-Field'!AY235)),"",IF(COUNTIF('ENTR3-Field'!AZ223:'ENTR3-Field'!AZ234,"O")&gt;0,"O", IF(AND(COUNTIF('ENTR3-Field'!AZ223:'ENTR3-Field'!AZ234,'ENTR3-Field'!AZ223)=12,OR('ENTR3-Field'!AZ223="K",'ENTR3-Field'!AZ223="W",'ENTR3-Field'!AZ223="M")),UPPER('ENTR3-Field'!AZ223),"")))</f>
        <v/>
      </c>
      <c r="J2178" s="321" t="s">
        <v>184</v>
      </c>
      <c r="K2178" s="322">
        <f>IF(AND(ISBLANK('ENTR3-Field'!AY235),$L$2178&lt;&gt;"M"),"",'ENTR3-Field'!AY235)</f>
        <v>3149</v>
      </c>
      <c r="L2178" s="316" t="str">
        <f>IF(ISBLANK('ENTR3-Field'!AZ235),"",'ENTR3-Field'!AZ235)</f>
        <v/>
      </c>
      <c r="M2178" s="317" t="str">
        <f t="shared" si="35"/>
        <v>OK</v>
      </c>
      <c r="N2178" s="342"/>
    </row>
    <row r="2179" spans="1:14" ht="22.5" x14ac:dyDescent="0.2">
      <c r="A2179" s="316" t="s">
        <v>389</v>
      </c>
      <c r="B2179" s="316" t="s">
        <v>5829</v>
      </c>
      <c r="C2179" s="316" t="s">
        <v>215</v>
      </c>
      <c r="D2179" s="318" t="s">
        <v>5830</v>
      </c>
      <c r="E2179" s="321" t="s">
        <v>184</v>
      </c>
      <c r="F2179" s="316" t="s">
        <v>215</v>
      </c>
      <c r="G2179" s="318" t="s">
        <v>5831</v>
      </c>
      <c r="H2179" s="316">
        <f>IF(OR(AND('ENTR3-Field'!AY209="",'ENTR3-Field'!AZ209=""),AND('ENTR3-Field'!AY223="",'ENTR3-Field'!AZ223=""),AND('ENTR3-Field'!AZ209="K",'ENTR3-Field'!AZ223="K"),OR('ENTR3-Field'!AZ209="O",'ENTR3-Field'!AZ223="O")),"",SUM('ENTR3-Field'!AY209,'ENTR3-Field'!AY223))</f>
        <v>0</v>
      </c>
      <c r="I2179" s="316" t="str">
        <f>IF(AND(OR(AND('ENTR3-Field'!AZ209="O",'ENTR3-Field'!AZ223="O"),AND('ENTR3-Field'!AZ209="K",'ENTR3-Field'!AZ223="K")),SUM('ENTR3-Field'!AY209,'ENTR3-Field'!AY223)=0,ISNUMBER('ENTR3-Field'!AY237)),"",IF(OR('ENTR3-Field'!AZ209="O",'ENTR3-Field'!AZ223="O"),"O",IF(AND('ENTR3-Field'!AZ209='ENTR3-Field'!AZ223,OR('ENTR3-Field'!AZ209="K",'ENTR3-Field'!AZ209="W",'ENTR3-Field'!AZ209="M")), UPPER('ENTR3-Field'!AZ209),"")))</f>
        <v>M</v>
      </c>
      <c r="J2179" s="321" t="s">
        <v>184</v>
      </c>
      <c r="K2179" s="322">
        <f>IF(AND(ISBLANK('ENTR3-Field'!AY237),$L$2179&lt;&gt;"M"),"",'ENTR3-Field'!AY237)</f>
        <v>0</v>
      </c>
      <c r="L2179" s="316" t="str">
        <f>IF(ISBLANK('ENTR3-Field'!AZ237),"",'ENTR3-Field'!AZ237)</f>
        <v>M</v>
      </c>
      <c r="M2179" s="317" t="str">
        <f t="shared" si="35"/>
        <v>OK</v>
      </c>
      <c r="N2179" s="342"/>
    </row>
    <row r="2180" spans="1:14" ht="22.5" x14ac:dyDescent="0.2">
      <c r="A2180" s="316" t="s">
        <v>389</v>
      </c>
      <c r="B2180" s="316" t="s">
        <v>5832</v>
      </c>
      <c r="C2180" s="316" t="s">
        <v>215</v>
      </c>
      <c r="D2180" s="318" t="s">
        <v>5833</v>
      </c>
      <c r="E2180" s="321" t="s">
        <v>184</v>
      </c>
      <c r="F2180" s="316" t="s">
        <v>215</v>
      </c>
      <c r="G2180" s="318" t="s">
        <v>5834</v>
      </c>
      <c r="H2180" s="316">
        <f>IF(OR(AND('ENTR3-Field'!AY210="",'ENTR3-Field'!AZ210=""),AND('ENTR3-Field'!AY224="",'ENTR3-Field'!AZ224=""),AND('ENTR3-Field'!AZ210="K",'ENTR3-Field'!AZ224="K"),OR('ENTR3-Field'!AZ210="O",'ENTR3-Field'!AZ224="O")),"",SUM('ENTR3-Field'!AY210,'ENTR3-Field'!AY224))</f>
        <v>821</v>
      </c>
      <c r="I2180" s="316" t="str">
        <f>IF(AND(OR(AND('ENTR3-Field'!AZ210="O",'ENTR3-Field'!AZ224="O"),AND('ENTR3-Field'!AZ210="K",'ENTR3-Field'!AZ224="K")),SUM('ENTR3-Field'!AY210,'ENTR3-Field'!AY224)=0,ISNUMBER('ENTR3-Field'!AY238)),"",IF(OR('ENTR3-Field'!AZ210="O",'ENTR3-Field'!AZ224="O"),"O",IF(AND('ENTR3-Field'!AZ210='ENTR3-Field'!AZ224,OR('ENTR3-Field'!AZ210="K",'ENTR3-Field'!AZ210="W",'ENTR3-Field'!AZ210="M")), UPPER('ENTR3-Field'!AZ210),"")))</f>
        <v/>
      </c>
      <c r="J2180" s="321" t="s">
        <v>184</v>
      </c>
      <c r="K2180" s="322">
        <f>IF(AND(ISBLANK('ENTR3-Field'!AY238),$L$2180&lt;&gt;"M"),"",'ENTR3-Field'!AY238)</f>
        <v>821</v>
      </c>
      <c r="L2180" s="316" t="str">
        <f>IF(ISBLANK('ENTR3-Field'!AZ238),"",'ENTR3-Field'!AZ238)</f>
        <v/>
      </c>
      <c r="M2180" s="317" t="str">
        <f t="shared" si="35"/>
        <v>OK</v>
      </c>
      <c r="N2180" s="342"/>
    </row>
    <row r="2181" spans="1:14" ht="22.5" x14ac:dyDescent="0.2">
      <c r="A2181" s="316" t="s">
        <v>389</v>
      </c>
      <c r="B2181" s="316" t="s">
        <v>5835</v>
      </c>
      <c r="C2181" s="316" t="s">
        <v>215</v>
      </c>
      <c r="D2181" s="318" t="s">
        <v>5836</v>
      </c>
      <c r="E2181" s="321" t="s">
        <v>184</v>
      </c>
      <c r="F2181" s="316" t="s">
        <v>215</v>
      </c>
      <c r="G2181" s="318" t="s">
        <v>5837</v>
      </c>
      <c r="H2181" s="316">
        <f>IF(OR(AND('ENTR3-Field'!AY211="",'ENTR3-Field'!AZ211=""),AND('ENTR3-Field'!AY225="",'ENTR3-Field'!AZ225=""),AND('ENTR3-Field'!AZ211="K",'ENTR3-Field'!AZ225="K"),OR('ENTR3-Field'!AZ211="O",'ENTR3-Field'!AZ225="O")),"",SUM('ENTR3-Field'!AY211,'ENTR3-Field'!AY225))</f>
        <v>240</v>
      </c>
      <c r="I2181" s="316" t="str">
        <f>IF(AND(OR(AND('ENTR3-Field'!AZ211="O",'ENTR3-Field'!AZ225="O"),AND('ENTR3-Field'!AZ211="K",'ENTR3-Field'!AZ225="K")),SUM('ENTR3-Field'!AY211,'ENTR3-Field'!AY225)=0,ISNUMBER('ENTR3-Field'!AY239)),"",IF(OR('ENTR3-Field'!AZ211="O",'ENTR3-Field'!AZ225="O"),"O",IF(AND('ENTR3-Field'!AZ211='ENTR3-Field'!AZ225,OR('ENTR3-Field'!AZ211="K",'ENTR3-Field'!AZ211="W",'ENTR3-Field'!AZ211="M")), UPPER('ENTR3-Field'!AZ211),"")))</f>
        <v/>
      </c>
      <c r="J2181" s="321" t="s">
        <v>184</v>
      </c>
      <c r="K2181" s="322">
        <f>IF(AND(ISBLANK('ENTR3-Field'!AY239),$L$2181&lt;&gt;"M"),"",'ENTR3-Field'!AY239)</f>
        <v>240</v>
      </c>
      <c r="L2181" s="316" t="str">
        <f>IF(ISBLANK('ENTR3-Field'!AZ239),"",'ENTR3-Field'!AZ239)</f>
        <v/>
      </c>
      <c r="M2181" s="317" t="str">
        <f t="shared" si="35"/>
        <v>OK</v>
      </c>
      <c r="N2181" s="342"/>
    </row>
    <row r="2182" spans="1:14" ht="22.5" x14ac:dyDescent="0.2">
      <c r="A2182" s="316" t="s">
        <v>389</v>
      </c>
      <c r="B2182" s="316" t="s">
        <v>5838</v>
      </c>
      <c r="C2182" s="316" t="s">
        <v>215</v>
      </c>
      <c r="D2182" s="318" t="s">
        <v>5839</v>
      </c>
      <c r="E2182" s="321" t="s">
        <v>184</v>
      </c>
      <c r="F2182" s="316" t="s">
        <v>215</v>
      </c>
      <c r="G2182" s="318" t="s">
        <v>5840</v>
      </c>
      <c r="H2182" s="316">
        <f>IF(OR(AND('ENTR3-Field'!AY212="",'ENTR3-Field'!AZ212=""),AND('ENTR3-Field'!AY226="",'ENTR3-Field'!AZ226=""),AND('ENTR3-Field'!AZ212="K",'ENTR3-Field'!AZ226="K"),OR('ENTR3-Field'!AZ212="O",'ENTR3-Field'!AZ226="O")),"",SUM('ENTR3-Field'!AY212,'ENTR3-Field'!AY226))</f>
        <v>19</v>
      </c>
      <c r="I2182" s="316" t="str">
        <f>IF(AND(OR(AND('ENTR3-Field'!AZ212="O",'ENTR3-Field'!AZ226="O"),AND('ENTR3-Field'!AZ212="K",'ENTR3-Field'!AZ226="K")),SUM('ENTR3-Field'!AY212,'ENTR3-Field'!AY226)=0,ISNUMBER('ENTR3-Field'!AY240)),"",IF(OR('ENTR3-Field'!AZ212="O",'ENTR3-Field'!AZ226="O"),"O",IF(AND('ENTR3-Field'!AZ212='ENTR3-Field'!AZ226,OR('ENTR3-Field'!AZ212="K",'ENTR3-Field'!AZ212="W",'ENTR3-Field'!AZ212="M")), UPPER('ENTR3-Field'!AZ212),"")))</f>
        <v/>
      </c>
      <c r="J2182" s="321" t="s">
        <v>184</v>
      </c>
      <c r="K2182" s="322">
        <f>IF(AND(ISBLANK('ENTR3-Field'!AY240),$L$2182&lt;&gt;"M"),"",'ENTR3-Field'!AY240)</f>
        <v>19</v>
      </c>
      <c r="L2182" s="316" t="str">
        <f>IF(ISBLANK('ENTR3-Field'!AZ240),"",'ENTR3-Field'!AZ240)</f>
        <v/>
      </c>
      <c r="M2182" s="317" t="str">
        <f t="shared" si="35"/>
        <v>OK</v>
      </c>
      <c r="N2182" s="342"/>
    </row>
    <row r="2183" spans="1:14" ht="22.5" x14ac:dyDescent="0.2">
      <c r="A2183" s="316" t="s">
        <v>389</v>
      </c>
      <c r="B2183" s="316" t="s">
        <v>5841</v>
      </c>
      <c r="C2183" s="316" t="s">
        <v>215</v>
      </c>
      <c r="D2183" s="318" t="s">
        <v>5842</v>
      </c>
      <c r="E2183" s="321" t="s">
        <v>184</v>
      </c>
      <c r="F2183" s="316" t="s">
        <v>215</v>
      </c>
      <c r="G2183" s="318" t="s">
        <v>5843</v>
      </c>
      <c r="H2183" s="316">
        <f>IF(OR(AND('ENTR3-Field'!AY213="",'ENTR3-Field'!AZ213=""),AND('ENTR3-Field'!AY227="",'ENTR3-Field'!AZ227=""),AND('ENTR3-Field'!AZ213="K",'ENTR3-Field'!AZ227="K"),OR('ENTR3-Field'!AZ213="O",'ENTR3-Field'!AZ227="O")),"",SUM('ENTR3-Field'!AY213,'ENTR3-Field'!AY227))</f>
        <v>1801</v>
      </c>
      <c r="I2183" s="316" t="str">
        <f>IF(AND(OR(AND('ENTR3-Field'!AZ213="O",'ENTR3-Field'!AZ227="O"),AND('ENTR3-Field'!AZ213="K",'ENTR3-Field'!AZ227="K")),SUM('ENTR3-Field'!AY213,'ENTR3-Field'!AY227)=0,ISNUMBER('ENTR3-Field'!AY241)),"",IF(OR('ENTR3-Field'!AZ213="O",'ENTR3-Field'!AZ227="O"),"O",IF(AND('ENTR3-Field'!AZ213='ENTR3-Field'!AZ227,OR('ENTR3-Field'!AZ213="K",'ENTR3-Field'!AZ213="W",'ENTR3-Field'!AZ213="M")), UPPER('ENTR3-Field'!AZ213),"")))</f>
        <v/>
      </c>
      <c r="J2183" s="321" t="s">
        <v>184</v>
      </c>
      <c r="K2183" s="322">
        <f>IF(AND(ISBLANK('ENTR3-Field'!AY241),$L$2183&lt;&gt;"M"),"",'ENTR3-Field'!AY241)</f>
        <v>1801</v>
      </c>
      <c r="L2183" s="316" t="str">
        <f>IF(ISBLANK('ENTR3-Field'!AZ241),"",'ENTR3-Field'!AZ241)</f>
        <v/>
      </c>
      <c r="M2183" s="317" t="str">
        <f t="shared" si="35"/>
        <v>OK</v>
      </c>
      <c r="N2183" s="342"/>
    </row>
    <row r="2184" spans="1:14" ht="22.5" x14ac:dyDescent="0.2">
      <c r="A2184" s="316" t="s">
        <v>389</v>
      </c>
      <c r="B2184" s="316" t="s">
        <v>5844</v>
      </c>
      <c r="C2184" s="316" t="s">
        <v>215</v>
      </c>
      <c r="D2184" s="318" t="s">
        <v>5845</v>
      </c>
      <c r="E2184" s="321" t="s">
        <v>184</v>
      </c>
      <c r="F2184" s="316" t="s">
        <v>215</v>
      </c>
      <c r="G2184" s="318" t="s">
        <v>5846</v>
      </c>
      <c r="H2184" s="316">
        <f>IF(OR(AND('ENTR3-Field'!AY214="",'ENTR3-Field'!AZ214=""),AND('ENTR3-Field'!AY228="",'ENTR3-Field'!AZ228=""),AND('ENTR3-Field'!AZ214="K",'ENTR3-Field'!AZ228="K"),OR('ENTR3-Field'!AZ214="O",'ENTR3-Field'!AZ228="O")),"",SUM('ENTR3-Field'!AY214,'ENTR3-Field'!AY228))</f>
        <v>382</v>
      </c>
      <c r="I2184" s="316" t="str">
        <f>IF(AND(OR(AND('ENTR3-Field'!AZ214="O",'ENTR3-Field'!AZ228="O"),AND('ENTR3-Field'!AZ214="K",'ENTR3-Field'!AZ228="K")),SUM('ENTR3-Field'!AY214,'ENTR3-Field'!AY228)=0,ISNUMBER('ENTR3-Field'!AY242)),"",IF(OR('ENTR3-Field'!AZ214="O",'ENTR3-Field'!AZ228="O"),"O",IF(AND('ENTR3-Field'!AZ214='ENTR3-Field'!AZ228,OR('ENTR3-Field'!AZ214="K",'ENTR3-Field'!AZ214="W",'ENTR3-Field'!AZ214="M")), UPPER('ENTR3-Field'!AZ214),"")))</f>
        <v/>
      </c>
      <c r="J2184" s="321" t="s">
        <v>184</v>
      </c>
      <c r="K2184" s="322">
        <f>IF(AND(ISBLANK('ENTR3-Field'!AY242),$L$2184&lt;&gt;"M"),"",'ENTR3-Field'!AY242)</f>
        <v>382</v>
      </c>
      <c r="L2184" s="316" t="str">
        <f>IF(ISBLANK('ENTR3-Field'!AZ242),"",'ENTR3-Field'!AZ242)</f>
        <v/>
      </c>
      <c r="M2184" s="317" t="str">
        <f t="shared" si="35"/>
        <v>OK</v>
      </c>
      <c r="N2184" s="342"/>
    </row>
    <row r="2185" spans="1:14" ht="22.5" x14ac:dyDescent="0.2">
      <c r="A2185" s="316" t="s">
        <v>389</v>
      </c>
      <c r="B2185" s="316" t="s">
        <v>5847</v>
      </c>
      <c r="C2185" s="316" t="s">
        <v>215</v>
      </c>
      <c r="D2185" s="318" t="s">
        <v>5848</v>
      </c>
      <c r="E2185" s="321" t="s">
        <v>184</v>
      </c>
      <c r="F2185" s="316" t="s">
        <v>215</v>
      </c>
      <c r="G2185" s="318" t="s">
        <v>5849</v>
      </c>
      <c r="H2185" s="316">
        <f>IF(OR(AND('ENTR3-Field'!AY215="",'ENTR3-Field'!AZ215=""),AND('ENTR3-Field'!AY229="",'ENTR3-Field'!AZ229=""),AND('ENTR3-Field'!AZ215="K",'ENTR3-Field'!AZ229="K"),OR('ENTR3-Field'!AZ215="O",'ENTR3-Field'!AZ229="O")),"",SUM('ENTR3-Field'!AY215,'ENTR3-Field'!AY229))</f>
        <v>1212</v>
      </c>
      <c r="I2185" s="316" t="str">
        <f>IF(AND(OR(AND('ENTR3-Field'!AZ215="O",'ENTR3-Field'!AZ229="O"),AND('ENTR3-Field'!AZ215="K",'ENTR3-Field'!AZ229="K")),SUM('ENTR3-Field'!AY215,'ENTR3-Field'!AY229)=0,ISNUMBER('ENTR3-Field'!AY243)),"",IF(OR('ENTR3-Field'!AZ215="O",'ENTR3-Field'!AZ229="O"),"O",IF(AND('ENTR3-Field'!AZ215='ENTR3-Field'!AZ229,OR('ENTR3-Field'!AZ215="K",'ENTR3-Field'!AZ215="W",'ENTR3-Field'!AZ215="M")), UPPER('ENTR3-Field'!AZ215),"")))</f>
        <v/>
      </c>
      <c r="J2185" s="321" t="s">
        <v>184</v>
      </c>
      <c r="K2185" s="322">
        <f>IF(AND(ISBLANK('ENTR3-Field'!AY243),$L$2185&lt;&gt;"M"),"",'ENTR3-Field'!AY243)</f>
        <v>1212</v>
      </c>
      <c r="L2185" s="316" t="str">
        <f>IF(ISBLANK('ENTR3-Field'!AZ243),"",'ENTR3-Field'!AZ243)</f>
        <v/>
      </c>
      <c r="M2185" s="317" t="str">
        <f t="shared" si="35"/>
        <v>OK</v>
      </c>
      <c r="N2185" s="342"/>
    </row>
    <row r="2186" spans="1:14" ht="22.5" x14ac:dyDescent="0.2">
      <c r="A2186" s="316" t="s">
        <v>389</v>
      </c>
      <c r="B2186" s="316" t="s">
        <v>5850</v>
      </c>
      <c r="C2186" s="316" t="s">
        <v>215</v>
      </c>
      <c r="D2186" s="318" t="s">
        <v>5851</v>
      </c>
      <c r="E2186" s="321" t="s">
        <v>184</v>
      </c>
      <c r="F2186" s="316" t="s">
        <v>215</v>
      </c>
      <c r="G2186" s="318" t="s">
        <v>5852</v>
      </c>
      <c r="H2186" s="316">
        <f>IF(OR(AND('ENTR3-Field'!AY216="",'ENTR3-Field'!AZ216=""),AND('ENTR3-Field'!AY230="",'ENTR3-Field'!AZ230=""),AND('ENTR3-Field'!AZ216="K",'ENTR3-Field'!AZ230="K"),OR('ENTR3-Field'!AZ216="O",'ENTR3-Field'!AZ230="O")),"",SUM('ENTR3-Field'!AY216,'ENTR3-Field'!AY230))</f>
        <v>598</v>
      </c>
      <c r="I2186" s="316" t="str">
        <f>IF(AND(OR(AND('ENTR3-Field'!AZ216="O",'ENTR3-Field'!AZ230="O"),AND('ENTR3-Field'!AZ216="K",'ENTR3-Field'!AZ230="K")),SUM('ENTR3-Field'!AY216,'ENTR3-Field'!AY230)=0,ISNUMBER('ENTR3-Field'!AY244)),"",IF(OR('ENTR3-Field'!AZ216="O",'ENTR3-Field'!AZ230="O"),"O",IF(AND('ENTR3-Field'!AZ216='ENTR3-Field'!AZ230,OR('ENTR3-Field'!AZ216="K",'ENTR3-Field'!AZ216="W",'ENTR3-Field'!AZ216="M")), UPPER('ENTR3-Field'!AZ216),"")))</f>
        <v/>
      </c>
      <c r="J2186" s="321" t="s">
        <v>184</v>
      </c>
      <c r="K2186" s="322">
        <f>IF(AND(ISBLANK('ENTR3-Field'!AY244),$L$2186&lt;&gt;"M"),"",'ENTR3-Field'!AY244)</f>
        <v>598</v>
      </c>
      <c r="L2186" s="316" t="str">
        <f>IF(ISBLANK('ENTR3-Field'!AZ244),"",'ENTR3-Field'!AZ244)</f>
        <v/>
      </c>
      <c r="M2186" s="317" t="str">
        <f t="shared" si="35"/>
        <v>OK</v>
      </c>
      <c r="N2186" s="342"/>
    </row>
    <row r="2187" spans="1:14" ht="22.5" x14ac:dyDescent="0.2">
      <c r="A2187" s="316" t="s">
        <v>389</v>
      </c>
      <c r="B2187" s="316" t="s">
        <v>5853</v>
      </c>
      <c r="C2187" s="316" t="s">
        <v>215</v>
      </c>
      <c r="D2187" s="318" t="s">
        <v>5854</v>
      </c>
      <c r="E2187" s="321" t="s">
        <v>184</v>
      </c>
      <c r="F2187" s="316" t="s">
        <v>215</v>
      </c>
      <c r="G2187" s="318" t="s">
        <v>5855</v>
      </c>
      <c r="H2187" s="316">
        <f>IF(OR(AND('ENTR3-Field'!AY217="",'ENTR3-Field'!AZ217=""),AND('ENTR3-Field'!AY231="",'ENTR3-Field'!AZ231=""),AND('ENTR3-Field'!AZ217="K",'ENTR3-Field'!AZ231="K"),OR('ENTR3-Field'!AZ217="O",'ENTR3-Field'!AZ231="O")),"",SUM('ENTR3-Field'!AY217,'ENTR3-Field'!AY231))</f>
        <v>210</v>
      </c>
      <c r="I2187" s="316" t="str">
        <f>IF(AND(OR(AND('ENTR3-Field'!AZ217="O",'ENTR3-Field'!AZ231="O"),AND('ENTR3-Field'!AZ217="K",'ENTR3-Field'!AZ231="K")),SUM('ENTR3-Field'!AY217,'ENTR3-Field'!AY231)=0,ISNUMBER('ENTR3-Field'!AY245)),"",IF(OR('ENTR3-Field'!AZ217="O",'ENTR3-Field'!AZ231="O"),"O",IF(AND('ENTR3-Field'!AZ217='ENTR3-Field'!AZ231,OR('ENTR3-Field'!AZ217="K",'ENTR3-Field'!AZ217="W",'ENTR3-Field'!AZ217="M")), UPPER('ENTR3-Field'!AZ217),"")))</f>
        <v/>
      </c>
      <c r="J2187" s="321" t="s">
        <v>184</v>
      </c>
      <c r="K2187" s="322">
        <f>IF(AND(ISBLANK('ENTR3-Field'!AY245),$L$2187&lt;&gt;"M"),"",'ENTR3-Field'!AY245)</f>
        <v>210</v>
      </c>
      <c r="L2187" s="316" t="str">
        <f>IF(ISBLANK('ENTR3-Field'!AZ245),"",'ENTR3-Field'!AZ245)</f>
        <v/>
      </c>
      <c r="M2187" s="317" t="str">
        <f t="shared" si="35"/>
        <v>OK</v>
      </c>
      <c r="N2187" s="342"/>
    </row>
    <row r="2188" spans="1:14" ht="22.5" x14ac:dyDescent="0.2">
      <c r="A2188" s="316" t="s">
        <v>389</v>
      </c>
      <c r="B2188" s="316" t="s">
        <v>5856</v>
      </c>
      <c r="C2188" s="316" t="s">
        <v>215</v>
      </c>
      <c r="D2188" s="318" t="s">
        <v>5857</v>
      </c>
      <c r="E2188" s="321" t="s">
        <v>184</v>
      </c>
      <c r="F2188" s="316" t="s">
        <v>215</v>
      </c>
      <c r="G2188" s="318" t="s">
        <v>5858</v>
      </c>
      <c r="H2188" s="316">
        <f>IF(OR(AND('ENTR3-Field'!AY218="",'ENTR3-Field'!AZ218=""),AND('ENTR3-Field'!AY232="",'ENTR3-Field'!AZ232=""),AND('ENTR3-Field'!AZ218="K",'ENTR3-Field'!AZ232="K"),OR('ENTR3-Field'!AZ218="O",'ENTR3-Field'!AZ232="O")),"",SUM('ENTR3-Field'!AY218,'ENTR3-Field'!AY232))</f>
        <v>67</v>
      </c>
      <c r="I2188" s="316" t="str">
        <f>IF(AND(OR(AND('ENTR3-Field'!AZ218="O",'ENTR3-Field'!AZ232="O"),AND('ENTR3-Field'!AZ218="K",'ENTR3-Field'!AZ232="K")),SUM('ENTR3-Field'!AY218,'ENTR3-Field'!AY232)=0,ISNUMBER('ENTR3-Field'!AY246)),"",IF(OR('ENTR3-Field'!AZ218="O",'ENTR3-Field'!AZ232="O"),"O",IF(AND('ENTR3-Field'!AZ218='ENTR3-Field'!AZ232,OR('ENTR3-Field'!AZ218="K",'ENTR3-Field'!AZ218="W",'ENTR3-Field'!AZ218="M")), UPPER('ENTR3-Field'!AZ218),"")))</f>
        <v/>
      </c>
      <c r="J2188" s="321" t="s">
        <v>184</v>
      </c>
      <c r="K2188" s="322">
        <f>IF(AND(ISBLANK('ENTR3-Field'!AY246),$L$2188&lt;&gt;"M"),"",'ENTR3-Field'!AY246)</f>
        <v>67</v>
      </c>
      <c r="L2188" s="316" t="str">
        <f>IF(ISBLANK('ENTR3-Field'!AZ246),"",'ENTR3-Field'!AZ246)</f>
        <v/>
      </c>
      <c r="M2188" s="317" t="str">
        <f t="shared" si="35"/>
        <v>OK</v>
      </c>
      <c r="N2188" s="342"/>
    </row>
    <row r="2189" spans="1:14" ht="22.5" x14ac:dyDescent="0.2">
      <c r="A2189" s="316" t="s">
        <v>389</v>
      </c>
      <c r="B2189" s="316" t="s">
        <v>5859</v>
      </c>
      <c r="C2189" s="316" t="s">
        <v>215</v>
      </c>
      <c r="D2189" s="318" t="s">
        <v>5860</v>
      </c>
      <c r="E2189" s="321" t="s">
        <v>184</v>
      </c>
      <c r="F2189" s="316" t="s">
        <v>215</v>
      </c>
      <c r="G2189" s="318" t="s">
        <v>5861</v>
      </c>
      <c r="H2189" s="316">
        <f>IF(OR(AND('ENTR3-Field'!AY219="",'ENTR3-Field'!AZ219=""),AND('ENTR3-Field'!AY233="",'ENTR3-Field'!AZ233=""),AND('ENTR3-Field'!AZ219="K",'ENTR3-Field'!AZ233="K"),OR('ENTR3-Field'!AZ219="O",'ENTR3-Field'!AZ233="O")),"",SUM('ENTR3-Field'!AY219,'ENTR3-Field'!AY233))</f>
        <v>409</v>
      </c>
      <c r="I2189" s="316" t="str">
        <f>IF(AND(OR(AND('ENTR3-Field'!AZ219="O",'ENTR3-Field'!AZ233="O"),AND('ENTR3-Field'!AZ219="K",'ENTR3-Field'!AZ233="K")),SUM('ENTR3-Field'!AY219,'ENTR3-Field'!AY233)=0,ISNUMBER('ENTR3-Field'!AY247)),"",IF(OR('ENTR3-Field'!AZ219="O",'ENTR3-Field'!AZ233="O"),"O",IF(AND('ENTR3-Field'!AZ219='ENTR3-Field'!AZ233,OR('ENTR3-Field'!AZ219="K",'ENTR3-Field'!AZ219="W",'ENTR3-Field'!AZ219="M")), UPPER('ENTR3-Field'!AZ219),"")))</f>
        <v/>
      </c>
      <c r="J2189" s="321" t="s">
        <v>184</v>
      </c>
      <c r="K2189" s="322">
        <f>IF(AND(ISBLANK('ENTR3-Field'!AY247),$L$2189&lt;&gt;"M"),"",'ENTR3-Field'!AY247)</f>
        <v>409</v>
      </c>
      <c r="L2189" s="316" t="str">
        <f>IF(ISBLANK('ENTR3-Field'!AZ247),"",'ENTR3-Field'!AZ247)</f>
        <v/>
      </c>
      <c r="M2189" s="317" t="str">
        <f t="shared" si="35"/>
        <v>OK</v>
      </c>
      <c r="N2189" s="342"/>
    </row>
    <row r="2190" spans="1:14" ht="22.5" x14ac:dyDescent="0.2">
      <c r="A2190" s="316" t="s">
        <v>389</v>
      </c>
      <c r="B2190" s="316" t="s">
        <v>5862</v>
      </c>
      <c r="C2190" s="316" t="s">
        <v>215</v>
      </c>
      <c r="D2190" s="318" t="s">
        <v>5863</v>
      </c>
      <c r="E2190" s="321" t="s">
        <v>184</v>
      </c>
      <c r="F2190" s="316" t="s">
        <v>215</v>
      </c>
      <c r="G2190" s="318" t="s">
        <v>5864</v>
      </c>
      <c r="H2190" s="316">
        <f>IF(OR(AND('ENTR3-Field'!AY220="",'ENTR3-Field'!AZ220=""),AND('ENTR3-Field'!AY234="",'ENTR3-Field'!AZ234=""),AND('ENTR3-Field'!AZ220="K",'ENTR3-Field'!AZ234="K"),OR('ENTR3-Field'!AZ220="O",'ENTR3-Field'!AZ234="O")),"",SUM('ENTR3-Field'!AY220,'ENTR3-Field'!AY234))</f>
        <v>0</v>
      </c>
      <c r="I2190" s="316" t="str">
        <f>IF(AND(OR(AND('ENTR3-Field'!AZ220="O",'ENTR3-Field'!AZ234="O"),AND('ENTR3-Field'!AZ220="K",'ENTR3-Field'!AZ234="K")),SUM('ENTR3-Field'!AY220,'ENTR3-Field'!AY234)=0,ISNUMBER('ENTR3-Field'!AY248)),"",IF(OR('ENTR3-Field'!AZ220="O",'ENTR3-Field'!AZ234="O"),"O",IF(AND('ENTR3-Field'!AZ220='ENTR3-Field'!AZ234,OR('ENTR3-Field'!AZ220="K",'ENTR3-Field'!AZ220="W",'ENTR3-Field'!AZ220="M")), UPPER('ENTR3-Field'!AZ220),"")))</f>
        <v>M</v>
      </c>
      <c r="J2190" s="321" t="s">
        <v>184</v>
      </c>
      <c r="K2190" s="322">
        <f>IF(AND(ISBLANK('ENTR3-Field'!AY248),$L$2190&lt;&gt;"M"),"",'ENTR3-Field'!AY248)</f>
        <v>0</v>
      </c>
      <c r="L2190" s="316" t="str">
        <f>IF(ISBLANK('ENTR3-Field'!AZ248),"",'ENTR3-Field'!AZ248)</f>
        <v>M</v>
      </c>
      <c r="M2190" s="317" t="str">
        <f t="shared" si="35"/>
        <v>OK</v>
      </c>
      <c r="N2190" s="342"/>
    </row>
    <row r="2191" spans="1:14" ht="22.5" x14ac:dyDescent="0.2">
      <c r="A2191" s="316" t="s">
        <v>389</v>
      </c>
      <c r="B2191" s="316" t="s">
        <v>5865</v>
      </c>
      <c r="C2191" s="316" t="s">
        <v>215</v>
      </c>
      <c r="D2191" s="318" t="s">
        <v>5866</v>
      </c>
      <c r="E2191" s="321" t="s">
        <v>184</v>
      </c>
      <c r="F2191" s="316" t="s">
        <v>215</v>
      </c>
      <c r="G2191" s="318" t="s">
        <v>5867</v>
      </c>
      <c r="H2191" s="316">
        <f>IF(OR(AND('ENTR3-Field'!AY221="",'ENTR3-Field'!AZ221=""),AND('ENTR3-Field'!AY235="",'ENTR3-Field'!AZ235=""),AND('ENTR3-Field'!AZ221="K",'ENTR3-Field'!AZ235="K"),OR('ENTR3-Field'!AZ221="O",'ENTR3-Field'!AZ235="O")),"",SUM('ENTR3-Field'!AY221,'ENTR3-Field'!AY235))</f>
        <v>5759</v>
      </c>
      <c r="I2191" s="316" t="str">
        <f>IF(AND(OR(AND('ENTR3-Field'!AZ221="O",'ENTR3-Field'!AZ235="O"),AND('ENTR3-Field'!AZ221="K",'ENTR3-Field'!AZ235="K")),SUM('ENTR3-Field'!AY221,'ENTR3-Field'!AY235)=0,ISNUMBER('ENTR3-Field'!AY249)),"",IF(OR('ENTR3-Field'!AZ221="O",'ENTR3-Field'!AZ235="O"),"O",IF(AND('ENTR3-Field'!AZ221='ENTR3-Field'!AZ235,OR('ENTR3-Field'!AZ221="K",'ENTR3-Field'!AZ221="W",'ENTR3-Field'!AZ221="M")), UPPER('ENTR3-Field'!AZ221),"")))</f>
        <v/>
      </c>
      <c r="J2191" s="321" t="s">
        <v>184</v>
      </c>
      <c r="K2191" s="322">
        <f>IF(AND(ISBLANK('ENTR3-Field'!AY249),$L$2191&lt;&gt;"M"),"",'ENTR3-Field'!AY249)</f>
        <v>5759</v>
      </c>
      <c r="L2191" s="316" t="str">
        <f>IF(ISBLANK('ENTR3-Field'!AZ249),"",'ENTR3-Field'!AZ249)</f>
        <v/>
      </c>
      <c r="M2191" s="317" t="str">
        <f t="shared" si="35"/>
        <v>OK</v>
      </c>
      <c r="N2191" s="342"/>
    </row>
    <row r="2192" spans="1:14" x14ac:dyDescent="0.2">
      <c r="A2192" s="316" t="s">
        <v>389</v>
      </c>
      <c r="B2192" s="316" t="s">
        <v>5868</v>
      </c>
      <c r="C2192" s="316" t="s">
        <v>215</v>
      </c>
      <c r="D2192" s="318" t="s">
        <v>5869</v>
      </c>
      <c r="E2192" s="321" t="s">
        <v>184</v>
      </c>
      <c r="F2192" s="316" t="s">
        <v>215</v>
      </c>
      <c r="G2192" s="318" t="s">
        <v>1835</v>
      </c>
      <c r="H2192" s="316">
        <f>IF(OR(AND('ENTR3-Field'!BB31="",'ENTR3-Field'!BC31=""),AND('ENTR3-Field'!BB90="",'ENTR3-Field'!BC90=""),AND('ENTR3-Field'!BC31="K",'ENTR3-Field'!BC90="K"),OR('ENTR3-Field'!BC31="O",'ENTR3-Field'!BC90="O")),"",SUM('ENTR3-Field'!BB31,'ENTR3-Field'!BB90))</f>
        <v>0</v>
      </c>
      <c r="I2192" s="316" t="str">
        <f>IF(AND(OR(AND('ENTR3-Field'!BC31="O",'ENTR3-Field'!BC90="O"),AND('ENTR3-Field'!BC31="K",'ENTR3-Field'!BC90="K")),SUM('ENTR3-Field'!BB31,'ENTR3-Field'!BB90)=0,ISNUMBER('ENTR3-Field'!BB149)),"",IF(OR('ENTR3-Field'!BC31="O",'ENTR3-Field'!BC90="O"),"O",IF(AND('ENTR3-Field'!BC31='ENTR3-Field'!BC90,OR('ENTR3-Field'!BC31="K",'ENTR3-Field'!BC31="W",'ENTR3-Field'!BC31="M")), UPPER('ENTR3-Field'!BC31),"")))</f>
        <v>M</v>
      </c>
      <c r="J2192" s="321" t="s">
        <v>184</v>
      </c>
      <c r="K2192" s="322">
        <f>IF(AND(ISBLANK('ENTR3-Field'!BB149),$L$2192&lt;&gt;"M"),"",'ENTR3-Field'!BB149)</f>
        <v>0</v>
      </c>
      <c r="L2192" s="316" t="str">
        <f>IF(ISBLANK('ENTR3-Field'!BC149),"",'ENTR3-Field'!BC149)</f>
        <v>M</v>
      </c>
      <c r="M2192" s="317" t="str">
        <f t="shared" si="35"/>
        <v>OK</v>
      </c>
      <c r="N2192" s="342"/>
    </row>
    <row r="2193" spans="1:14" x14ac:dyDescent="0.2">
      <c r="A2193" s="316" t="s">
        <v>389</v>
      </c>
      <c r="B2193" s="316" t="s">
        <v>5870</v>
      </c>
      <c r="C2193" s="316" t="s">
        <v>215</v>
      </c>
      <c r="D2193" s="318" t="s">
        <v>5871</v>
      </c>
      <c r="E2193" s="321" t="s">
        <v>184</v>
      </c>
      <c r="F2193" s="316" t="s">
        <v>215</v>
      </c>
      <c r="G2193" s="318" t="s">
        <v>1838</v>
      </c>
      <c r="H2193" s="316">
        <f>IF(OR(AND('ENTR3-Field'!BB32="",'ENTR3-Field'!BC32=""),AND('ENTR3-Field'!BB91="",'ENTR3-Field'!BC91=""),AND('ENTR3-Field'!BC32="K",'ENTR3-Field'!BC91="K"),OR('ENTR3-Field'!BC32="O",'ENTR3-Field'!BC91="O")),"",SUM('ENTR3-Field'!BB32,'ENTR3-Field'!BB91))</f>
        <v>0</v>
      </c>
      <c r="I2193" s="316" t="str">
        <f>IF(AND(OR(AND('ENTR3-Field'!BC32="O",'ENTR3-Field'!BC91="O"),AND('ENTR3-Field'!BC32="K",'ENTR3-Field'!BC91="K")),SUM('ENTR3-Field'!BB32,'ENTR3-Field'!BB91)=0,ISNUMBER('ENTR3-Field'!BB150)),"",IF(OR('ENTR3-Field'!BC32="O",'ENTR3-Field'!BC91="O"),"O",IF(AND('ENTR3-Field'!BC32='ENTR3-Field'!BC91,OR('ENTR3-Field'!BC32="K",'ENTR3-Field'!BC32="W",'ENTR3-Field'!BC32="M")), UPPER('ENTR3-Field'!BC32),"")))</f>
        <v>M</v>
      </c>
      <c r="J2193" s="321" t="s">
        <v>184</v>
      </c>
      <c r="K2193" s="322">
        <f>IF(AND(ISBLANK('ENTR3-Field'!BB150),$L$2193&lt;&gt;"M"),"",'ENTR3-Field'!BB150)</f>
        <v>0</v>
      </c>
      <c r="L2193" s="316" t="str">
        <f>IF(ISBLANK('ENTR3-Field'!BC150),"",'ENTR3-Field'!BC150)</f>
        <v>M</v>
      </c>
      <c r="M2193" s="317" t="str">
        <f t="shared" si="35"/>
        <v>OK</v>
      </c>
      <c r="N2193" s="342"/>
    </row>
    <row r="2194" spans="1:14" x14ac:dyDescent="0.2">
      <c r="A2194" s="316" t="s">
        <v>389</v>
      </c>
      <c r="B2194" s="316" t="s">
        <v>5872</v>
      </c>
      <c r="C2194" s="316" t="s">
        <v>215</v>
      </c>
      <c r="D2194" s="318" t="s">
        <v>5873</v>
      </c>
      <c r="E2194" s="321" t="s">
        <v>184</v>
      </c>
      <c r="F2194" s="316" t="s">
        <v>215</v>
      </c>
      <c r="G2194" s="318" t="s">
        <v>1841</v>
      </c>
      <c r="H2194" s="316">
        <f>IF(OR(AND('ENTR3-Field'!BB33="",'ENTR3-Field'!BC33=""),AND('ENTR3-Field'!BB92="",'ENTR3-Field'!BC92=""),AND('ENTR3-Field'!BC33="K",'ENTR3-Field'!BC92="K"),OR('ENTR3-Field'!BC33="O",'ENTR3-Field'!BC92="O")),"",SUM('ENTR3-Field'!BB33,'ENTR3-Field'!BB92))</f>
        <v>0</v>
      </c>
      <c r="I2194" s="316" t="str">
        <f>IF(AND(OR(AND('ENTR3-Field'!BC33="O",'ENTR3-Field'!BC92="O"),AND('ENTR3-Field'!BC33="K",'ENTR3-Field'!BC92="K")),SUM('ENTR3-Field'!BB33,'ENTR3-Field'!BB92)=0,ISNUMBER('ENTR3-Field'!BB151)),"",IF(OR('ENTR3-Field'!BC33="O",'ENTR3-Field'!BC92="O"),"O",IF(AND('ENTR3-Field'!BC33='ENTR3-Field'!BC92,OR('ENTR3-Field'!BC33="K",'ENTR3-Field'!BC33="W",'ENTR3-Field'!BC33="M")), UPPER('ENTR3-Field'!BC33),"")))</f>
        <v>M</v>
      </c>
      <c r="J2194" s="321" t="s">
        <v>184</v>
      </c>
      <c r="K2194" s="322">
        <f>IF(AND(ISBLANK('ENTR3-Field'!BB151),$L$2194&lt;&gt;"M"),"",'ENTR3-Field'!BB151)</f>
        <v>0</v>
      </c>
      <c r="L2194" s="316" t="str">
        <f>IF(ISBLANK('ENTR3-Field'!BC151),"",'ENTR3-Field'!BC151)</f>
        <v>M</v>
      </c>
      <c r="M2194" s="317" t="str">
        <f t="shared" si="35"/>
        <v>OK</v>
      </c>
      <c r="N2194" s="342"/>
    </row>
    <row r="2195" spans="1:14" x14ac:dyDescent="0.2">
      <c r="A2195" s="316" t="s">
        <v>389</v>
      </c>
      <c r="B2195" s="316" t="s">
        <v>5874</v>
      </c>
      <c r="C2195" s="316" t="s">
        <v>215</v>
      </c>
      <c r="D2195" s="318" t="s">
        <v>5875</v>
      </c>
      <c r="E2195" s="321" t="s">
        <v>184</v>
      </c>
      <c r="F2195" s="316" t="s">
        <v>215</v>
      </c>
      <c r="G2195" s="318" t="s">
        <v>1844</v>
      </c>
      <c r="H2195" s="316">
        <f>IF(OR(AND('ENTR3-Field'!BB34="",'ENTR3-Field'!BC34=""),AND('ENTR3-Field'!BB93="",'ENTR3-Field'!BC93=""),AND('ENTR3-Field'!BC34="K",'ENTR3-Field'!BC93="K"),OR('ENTR3-Field'!BC34="O",'ENTR3-Field'!BC93="O")),"",SUM('ENTR3-Field'!BB34,'ENTR3-Field'!BB93))</f>
        <v>0</v>
      </c>
      <c r="I2195" s="316" t="str">
        <f>IF(AND(OR(AND('ENTR3-Field'!BC34="O",'ENTR3-Field'!BC93="O"),AND('ENTR3-Field'!BC34="K",'ENTR3-Field'!BC93="K")),SUM('ENTR3-Field'!BB34,'ENTR3-Field'!BB93)=0,ISNUMBER('ENTR3-Field'!BB152)),"",IF(OR('ENTR3-Field'!BC34="O",'ENTR3-Field'!BC93="O"),"O",IF(AND('ENTR3-Field'!BC34='ENTR3-Field'!BC93,OR('ENTR3-Field'!BC34="K",'ENTR3-Field'!BC34="W",'ENTR3-Field'!BC34="M")), UPPER('ENTR3-Field'!BC34),"")))</f>
        <v>M</v>
      </c>
      <c r="J2195" s="321" t="s">
        <v>184</v>
      </c>
      <c r="K2195" s="322">
        <f>IF(AND(ISBLANK('ENTR3-Field'!BB152),$L$2195&lt;&gt;"M"),"",'ENTR3-Field'!BB152)</f>
        <v>0</v>
      </c>
      <c r="L2195" s="316" t="str">
        <f>IF(ISBLANK('ENTR3-Field'!BC152),"",'ENTR3-Field'!BC152)</f>
        <v>M</v>
      </c>
      <c r="M2195" s="317" t="str">
        <f t="shared" si="35"/>
        <v>OK</v>
      </c>
      <c r="N2195" s="342"/>
    </row>
    <row r="2196" spans="1:14" x14ac:dyDescent="0.2">
      <c r="A2196" s="316" t="s">
        <v>389</v>
      </c>
      <c r="B2196" s="316" t="s">
        <v>5876</v>
      </c>
      <c r="C2196" s="316" t="s">
        <v>215</v>
      </c>
      <c r="D2196" s="318" t="s">
        <v>5877</v>
      </c>
      <c r="E2196" s="321" t="s">
        <v>184</v>
      </c>
      <c r="F2196" s="316" t="s">
        <v>215</v>
      </c>
      <c r="G2196" s="318" t="s">
        <v>1847</v>
      </c>
      <c r="H2196" s="316">
        <f>IF(OR(AND('ENTR3-Field'!BB35="",'ENTR3-Field'!BC35=""),AND('ENTR3-Field'!BB94="",'ENTR3-Field'!BC94=""),AND('ENTR3-Field'!BC35="K",'ENTR3-Field'!BC94="K"),OR('ENTR3-Field'!BC35="O",'ENTR3-Field'!BC94="O")),"",SUM('ENTR3-Field'!BB35,'ENTR3-Field'!BB94))</f>
        <v>0</v>
      </c>
      <c r="I2196" s="316" t="str">
        <f>IF(AND(OR(AND('ENTR3-Field'!BC35="O",'ENTR3-Field'!BC94="O"),AND('ENTR3-Field'!BC35="K",'ENTR3-Field'!BC94="K")),SUM('ENTR3-Field'!BB35,'ENTR3-Field'!BB94)=0,ISNUMBER('ENTR3-Field'!BB153)),"",IF(OR('ENTR3-Field'!BC35="O",'ENTR3-Field'!BC94="O"),"O",IF(AND('ENTR3-Field'!BC35='ENTR3-Field'!BC94,OR('ENTR3-Field'!BC35="K",'ENTR3-Field'!BC35="W",'ENTR3-Field'!BC35="M")), UPPER('ENTR3-Field'!BC35),"")))</f>
        <v>M</v>
      </c>
      <c r="J2196" s="321" t="s">
        <v>184</v>
      </c>
      <c r="K2196" s="322">
        <f>IF(AND(ISBLANK('ENTR3-Field'!BB153),$L$2196&lt;&gt;"M"),"",'ENTR3-Field'!BB153)</f>
        <v>0</v>
      </c>
      <c r="L2196" s="316" t="str">
        <f>IF(ISBLANK('ENTR3-Field'!BC153),"",'ENTR3-Field'!BC153)</f>
        <v>M</v>
      </c>
      <c r="M2196" s="317" t="str">
        <f t="shared" si="35"/>
        <v>OK</v>
      </c>
      <c r="N2196" s="342"/>
    </row>
    <row r="2197" spans="1:14" x14ac:dyDescent="0.2">
      <c r="A2197" s="316" t="s">
        <v>389</v>
      </c>
      <c r="B2197" s="316" t="s">
        <v>5878</v>
      </c>
      <c r="C2197" s="316" t="s">
        <v>215</v>
      </c>
      <c r="D2197" s="318" t="s">
        <v>5879</v>
      </c>
      <c r="E2197" s="321" t="s">
        <v>184</v>
      </c>
      <c r="F2197" s="316" t="s">
        <v>215</v>
      </c>
      <c r="G2197" s="318" t="s">
        <v>1850</v>
      </c>
      <c r="H2197" s="316">
        <f>IF(OR(AND('ENTR3-Field'!BB36="",'ENTR3-Field'!BC36=""),AND('ENTR3-Field'!BB95="",'ENTR3-Field'!BC95=""),AND('ENTR3-Field'!BC36="K",'ENTR3-Field'!BC95="K"),OR('ENTR3-Field'!BC36="O",'ENTR3-Field'!BC95="O")),"",SUM('ENTR3-Field'!BB36,'ENTR3-Field'!BB95))</f>
        <v>1803</v>
      </c>
      <c r="I2197" s="316" t="str">
        <f>IF(AND(OR(AND('ENTR3-Field'!BC36="O",'ENTR3-Field'!BC95="O"),AND('ENTR3-Field'!BC36="K",'ENTR3-Field'!BC95="K")),SUM('ENTR3-Field'!BB36,'ENTR3-Field'!BB95)=0,ISNUMBER('ENTR3-Field'!BB154)),"",IF(OR('ENTR3-Field'!BC36="O",'ENTR3-Field'!BC95="O"),"O",IF(AND('ENTR3-Field'!BC36='ENTR3-Field'!BC95,OR('ENTR3-Field'!BC36="K",'ENTR3-Field'!BC36="W",'ENTR3-Field'!BC36="M")), UPPER('ENTR3-Field'!BC36),"")))</f>
        <v/>
      </c>
      <c r="J2197" s="321" t="s">
        <v>184</v>
      </c>
      <c r="K2197" s="322">
        <f>IF(AND(ISBLANK('ENTR3-Field'!BB154),$L$2197&lt;&gt;"M"),"",'ENTR3-Field'!BB154)</f>
        <v>1803</v>
      </c>
      <c r="L2197" s="316" t="str">
        <f>IF(ISBLANK('ENTR3-Field'!BC154),"",'ENTR3-Field'!BC154)</f>
        <v/>
      </c>
      <c r="M2197" s="317" t="str">
        <f t="shared" si="35"/>
        <v>OK</v>
      </c>
      <c r="N2197" s="342"/>
    </row>
    <row r="2198" spans="1:14" x14ac:dyDescent="0.2">
      <c r="A2198" s="316" t="s">
        <v>389</v>
      </c>
      <c r="B2198" s="316" t="s">
        <v>5880</v>
      </c>
      <c r="C2198" s="316" t="s">
        <v>215</v>
      </c>
      <c r="D2198" s="318" t="s">
        <v>5881</v>
      </c>
      <c r="E2198" s="321" t="s">
        <v>184</v>
      </c>
      <c r="F2198" s="316" t="s">
        <v>215</v>
      </c>
      <c r="G2198" s="318" t="s">
        <v>1853</v>
      </c>
      <c r="H2198" s="316">
        <f>IF(OR(AND('ENTR3-Field'!BB37="",'ENTR3-Field'!BC37=""),AND('ENTR3-Field'!BB96="",'ENTR3-Field'!BC96=""),AND('ENTR3-Field'!BC37="K",'ENTR3-Field'!BC96="K"),OR('ENTR3-Field'!BC37="O",'ENTR3-Field'!BC96="O")),"",SUM('ENTR3-Field'!BB37,'ENTR3-Field'!BB96))</f>
        <v>0</v>
      </c>
      <c r="I2198" s="316" t="str">
        <f>IF(AND(OR(AND('ENTR3-Field'!BC37="O",'ENTR3-Field'!BC96="O"),AND('ENTR3-Field'!BC37="K",'ENTR3-Field'!BC96="K")),SUM('ENTR3-Field'!BB37,'ENTR3-Field'!BB96)=0,ISNUMBER('ENTR3-Field'!BB155)),"",IF(OR('ENTR3-Field'!BC37="O",'ENTR3-Field'!BC96="O"),"O",IF(AND('ENTR3-Field'!BC37='ENTR3-Field'!BC96,OR('ENTR3-Field'!BC37="K",'ENTR3-Field'!BC37="W",'ENTR3-Field'!BC37="M")), UPPER('ENTR3-Field'!BC37),"")))</f>
        <v>M</v>
      </c>
      <c r="J2198" s="321" t="s">
        <v>184</v>
      </c>
      <c r="K2198" s="322">
        <f>IF(AND(ISBLANK('ENTR3-Field'!BB155),$L$2198&lt;&gt;"M"),"",'ENTR3-Field'!BB155)</f>
        <v>0</v>
      </c>
      <c r="L2198" s="316" t="str">
        <f>IF(ISBLANK('ENTR3-Field'!BC155),"",'ENTR3-Field'!BC155)</f>
        <v>M</v>
      </c>
      <c r="M2198" s="317" t="str">
        <f t="shared" si="35"/>
        <v>OK</v>
      </c>
      <c r="N2198" s="342"/>
    </row>
    <row r="2199" spans="1:14" x14ac:dyDescent="0.2">
      <c r="A2199" s="316" t="s">
        <v>389</v>
      </c>
      <c r="B2199" s="316" t="s">
        <v>5882</v>
      </c>
      <c r="C2199" s="316" t="s">
        <v>215</v>
      </c>
      <c r="D2199" s="318" t="s">
        <v>5883</v>
      </c>
      <c r="E2199" s="321" t="s">
        <v>184</v>
      </c>
      <c r="F2199" s="316" t="s">
        <v>215</v>
      </c>
      <c r="G2199" s="318" t="s">
        <v>1856</v>
      </c>
      <c r="H2199" s="316">
        <f>IF(OR(AND('ENTR3-Field'!BB38="",'ENTR3-Field'!BC38=""),AND('ENTR3-Field'!BB97="",'ENTR3-Field'!BC97=""),AND('ENTR3-Field'!BC38="K",'ENTR3-Field'!BC97="K"),OR('ENTR3-Field'!BC38="O",'ENTR3-Field'!BC97="O")),"",SUM('ENTR3-Field'!BB38,'ENTR3-Field'!BB97))</f>
        <v>0</v>
      </c>
      <c r="I2199" s="316" t="str">
        <f>IF(AND(OR(AND('ENTR3-Field'!BC38="O",'ENTR3-Field'!BC97="O"),AND('ENTR3-Field'!BC38="K",'ENTR3-Field'!BC97="K")),SUM('ENTR3-Field'!BB38,'ENTR3-Field'!BB97)=0,ISNUMBER('ENTR3-Field'!BB156)),"",IF(OR('ENTR3-Field'!BC38="O",'ENTR3-Field'!BC97="O"),"O",IF(AND('ENTR3-Field'!BC38='ENTR3-Field'!BC97,OR('ENTR3-Field'!BC38="K",'ENTR3-Field'!BC38="W",'ENTR3-Field'!BC38="M")), UPPER('ENTR3-Field'!BC38),"")))</f>
        <v>M</v>
      </c>
      <c r="J2199" s="321" t="s">
        <v>184</v>
      </c>
      <c r="K2199" s="322">
        <f>IF(AND(ISBLANK('ENTR3-Field'!BB156),$L$2199&lt;&gt;"M"),"",'ENTR3-Field'!BB156)</f>
        <v>0</v>
      </c>
      <c r="L2199" s="316" t="str">
        <f>IF(ISBLANK('ENTR3-Field'!BC156),"",'ENTR3-Field'!BC156)</f>
        <v>M</v>
      </c>
      <c r="M2199" s="317" t="str">
        <f t="shared" si="35"/>
        <v>OK</v>
      </c>
      <c r="N2199" s="342"/>
    </row>
    <row r="2200" spans="1:14" x14ac:dyDescent="0.2">
      <c r="A2200" s="316" t="s">
        <v>389</v>
      </c>
      <c r="B2200" s="316" t="s">
        <v>5884</v>
      </c>
      <c r="C2200" s="316" t="s">
        <v>215</v>
      </c>
      <c r="D2200" s="318" t="s">
        <v>5885</v>
      </c>
      <c r="E2200" s="321" t="s">
        <v>184</v>
      </c>
      <c r="F2200" s="316" t="s">
        <v>215</v>
      </c>
      <c r="G2200" s="318" t="s">
        <v>1859</v>
      </c>
      <c r="H2200" s="316">
        <f>IF(OR(AND('ENTR3-Field'!BB39="",'ENTR3-Field'!BC39=""),AND('ENTR3-Field'!BB98="",'ENTR3-Field'!BC98=""),AND('ENTR3-Field'!BC39="K",'ENTR3-Field'!BC98="K"),OR('ENTR3-Field'!BC39="O",'ENTR3-Field'!BC98="O")),"",SUM('ENTR3-Field'!BB39,'ENTR3-Field'!BB98))</f>
        <v>381</v>
      </c>
      <c r="I2200" s="316" t="str">
        <f>IF(AND(OR(AND('ENTR3-Field'!BC39="O",'ENTR3-Field'!BC98="O"),AND('ENTR3-Field'!BC39="K",'ENTR3-Field'!BC98="K")),SUM('ENTR3-Field'!BB39,'ENTR3-Field'!BB98)=0,ISNUMBER('ENTR3-Field'!BB157)),"",IF(OR('ENTR3-Field'!BC39="O",'ENTR3-Field'!BC98="O"),"O",IF(AND('ENTR3-Field'!BC39='ENTR3-Field'!BC98,OR('ENTR3-Field'!BC39="K",'ENTR3-Field'!BC39="W",'ENTR3-Field'!BC39="M")), UPPER('ENTR3-Field'!BC39),"")))</f>
        <v/>
      </c>
      <c r="J2200" s="321" t="s">
        <v>184</v>
      </c>
      <c r="K2200" s="322">
        <f>IF(AND(ISBLANK('ENTR3-Field'!BB157),$L$2200&lt;&gt;"M"),"",'ENTR3-Field'!BB157)</f>
        <v>381</v>
      </c>
      <c r="L2200" s="316" t="str">
        <f>IF(ISBLANK('ENTR3-Field'!BC157),"",'ENTR3-Field'!BC157)</f>
        <v/>
      </c>
      <c r="M2200" s="317" t="str">
        <f t="shared" si="35"/>
        <v>OK</v>
      </c>
      <c r="N2200" s="342"/>
    </row>
    <row r="2201" spans="1:14" x14ac:dyDescent="0.2">
      <c r="A2201" s="316" t="s">
        <v>389</v>
      </c>
      <c r="B2201" s="316" t="s">
        <v>5886</v>
      </c>
      <c r="C2201" s="316" t="s">
        <v>215</v>
      </c>
      <c r="D2201" s="318" t="s">
        <v>5887</v>
      </c>
      <c r="E2201" s="321" t="s">
        <v>184</v>
      </c>
      <c r="F2201" s="316" t="s">
        <v>215</v>
      </c>
      <c r="G2201" s="318" t="s">
        <v>1862</v>
      </c>
      <c r="H2201" s="316">
        <f>IF(OR(AND('ENTR3-Field'!BB40="",'ENTR3-Field'!BC40=""),AND('ENTR3-Field'!BB99="",'ENTR3-Field'!BC99=""),AND('ENTR3-Field'!BC40="K",'ENTR3-Field'!BC99="K"),OR('ENTR3-Field'!BC40="O",'ENTR3-Field'!BC99="O")),"",SUM('ENTR3-Field'!BB40,'ENTR3-Field'!BB99))</f>
        <v>2727</v>
      </c>
      <c r="I2201" s="316" t="str">
        <f>IF(AND(OR(AND('ENTR3-Field'!BC40="O",'ENTR3-Field'!BC99="O"),AND('ENTR3-Field'!BC40="K",'ENTR3-Field'!BC99="K")),SUM('ENTR3-Field'!BB40,'ENTR3-Field'!BB99)=0,ISNUMBER('ENTR3-Field'!BB158)),"",IF(OR('ENTR3-Field'!BC40="O",'ENTR3-Field'!BC99="O"),"O",IF(AND('ENTR3-Field'!BC40='ENTR3-Field'!BC99,OR('ENTR3-Field'!BC40="K",'ENTR3-Field'!BC40="W",'ENTR3-Field'!BC40="M")), UPPER('ENTR3-Field'!BC40),"")))</f>
        <v/>
      </c>
      <c r="J2201" s="321" t="s">
        <v>184</v>
      </c>
      <c r="K2201" s="322">
        <f>IF(AND(ISBLANK('ENTR3-Field'!BB158),$L$2201&lt;&gt;"M"),"",'ENTR3-Field'!BB158)</f>
        <v>2727</v>
      </c>
      <c r="L2201" s="316" t="str">
        <f>IF(ISBLANK('ENTR3-Field'!BC158),"",'ENTR3-Field'!BC158)</f>
        <v/>
      </c>
      <c r="M2201" s="317" t="str">
        <f t="shared" si="35"/>
        <v>OK</v>
      </c>
      <c r="N2201" s="342"/>
    </row>
    <row r="2202" spans="1:14" x14ac:dyDescent="0.2">
      <c r="A2202" s="316" t="s">
        <v>389</v>
      </c>
      <c r="B2202" s="316" t="s">
        <v>5888</v>
      </c>
      <c r="C2202" s="316" t="s">
        <v>215</v>
      </c>
      <c r="D2202" s="318" t="s">
        <v>5889</v>
      </c>
      <c r="E2202" s="321" t="s">
        <v>184</v>
      </c>
      <c r="F2202" s="316" t="s">
        <v>215</v>
      </c>
      <c r="G2202" s="318" t="s">
        <v>1865</v>
      </c>
      <c r="H2202" s="316">
        <f>IF(OR(AND('ENTR3-Field'!BB41="",'ENTR3-Field'!BC41=""),AND('ENTR3-Field'!BB100="",'ENTR3-Field'!BC100=""),AND('ENTR3-Field'!BC41="K",'ENTR3-Field'!BC100="K"),OR('ENTR3-Field'!BC41="O",'ENTR3-Field'!BC100="O")),"",SUM('ENTR3-Field'!BB41,'ENTR3-Field'!BB100))</f>
        <v>465</v>
      </c>
      <c r="I2202" s="316" t="str">
        <f>IF(AND(OR(AND('ENTR3-Field'!BC41="O",'ENTR3-Field'!BC100="O"),AND('ENTR3-Field'!BC41="K",'ENTR3-Field'!BC100="K")),SUM('ENTR3-Field'!BB41,'ENTR3-Field'!BB100)=0,ISNUMBER('ENTR3-Field'!BB159)),"",IF(OR('ENTR3-Field'!BC41="O",'ENTR3-Field'!BC100="O"),"O",IF(AND('ENTR3-Field'!BC41='ENTR3-Field'!BC100,OR('ENTR3-Field'!BC41="K",'ENTR3-Field'!BC41="W",'ENTR3-Field'!BC41="M")), UPPER('ENTR3-Field'!BC41),"")))</f>
        <v/>
      </c>
      <c r="J2202" s="321" t="s">
        <v>184</v>
      </c>
      <c r="K2202" s="322">
        <f>IF(AND(ISBLANK('ENTR3-Field'!BB159),$L$2202&lt;&gt;"M"),"",'ENTR3-Field'!BB159)</f>
        <v>465</v>
      </c>
      <c r="L2202" s="316" t="str">
        <f>IF(ISBLANK('ENTR3-Field'!BC159),"",'ENTR3-Field'!BC159)</f>
        <v/>
      </c>
      <c r="M2202" s="317" t="str">
        <f t="shared" si="35"/>
        <v>OK</v>
      </c>
      <c r="N2202" s="342"/>
    </row>
    <row r="2203" spans="1:14" x14ac:dyDescent="0.2">
      <c r="A2203" s="316" t="s">
        <v>389</v>
      </c>
      <c r="B2203" s="316" t="s">
        <v>5890</v>
      </c>
      <c r="C2203" s="316" t="s">
        <v>215</v>
      </c>
      <c r="D2203" s="318" t="s">
        <v>5891</v>
      </c>
      <c r="E2203" s="321" t="s">
        <v>184</v>
      </c>
      <c r="F2203" s="316" t="s">
        <v>215</v>
      </c>
      <c r="G2203" s="318" t="s">
        <v>1868</v>
      </c>
      <c r="H2203" s="316">
        <f>IF(OR(AND('ENTR3-Field'!BB42="",'ENTR3-Field'!BC42=""),AND('ENTR3-Field'!BB101="",'ENTR3-Field'!BC101=""),AND('ENTR3-Field'!BC42="K",'ENTR3-Field'!BC101="K"),OR('ENTR3-Field'!BC42="O",'ENTR3-Field'!BC101="O")),"",SUM('ENTR3-Field'!BB42,'ENTR3-Field'!BB101))</f>
        <v>0</v>
      </c>
      <c r="I2203" s="316" t="str">
        <f>IF(AND(OR(AND('ENTR3-Field'!BC42="O",'ENTR3-Field'!BC101="O"),AND('ENTR3-Field'!BC42="K",'ENTR3-Field'!BC101="K")),SUM('ENTR3-Field'!BB42,'ENTR3-Field'!BB101)=0,ISNUMBER('ENTR3-Field'!BB160)),"",IF(OR('ENTR3-Field'!BC42="O",'ENTR3-Field'!BC101="O"),"O",IF(AND('ENTR3-Field'!BC42='ENTR3-Field'!BC101,OR('ENTR3-Field'!BC42="K",'ENTR3-Field'!BC42="W",'ENTR3-Field'!BC42="M")), UPPER('ENTR3-Field'!BC42),"")))</f>
        <v>M</v>
      </c>
      <c r="J2203" s="321" t="s">
        <v>184</v>
      </c>
      <c r="K2203" s="322">
        <f>IF(AND(ISBLANK('ENTR3-Field'!BB160),$L$2203&lt;&gt;"M"),"",'ENTR3-Field'!BB160)</f>
        <v>0</v>
      </c>
      <c r="L2203" s="316" t="str">
        <f>IF(ISBLANK('ENTR3-Field'!BC160),"",'ENTR3-Field'!BC160)</f>
        <v>M</v>
      </c>
      <c r="M2203" s="317" t="str">
        <f t="shared" si="35"/>
        <v>OK</v>
      </c>
      <c r="N2203" s="342"/>
    </row>
    <row r="2204" spans="1:14" x14ac:dyDescent="0.2">
      <c r="A2204" s="316" t="s">
        <v>389</v>
      </c>
      <c r="B2204" s="316" t="s">
        <v>5892</v>
      </c>
      <c r="C2204" s="316" t="s">
        <v>215</v>
      </c>
      <c r="D2204" s="318" t="s">
        <v>5893</v>
      </c>
      <c r="E2204" s="321" t="s">
        <v>184</v>
      </c>
      <c r="F2204" s="316" t="s">
        <v>215</v>
      </c>
      <c r="G2204" s="318" t="s">
        <v>1871</v>
      </c>
      <c r="H2204" s="316">
        <f>IF(OR(AND('ENTR3-Field'!BB43="",'ENTR3-Field'!BC43=""),AND('ENTR3-Field'!BB102="",'ENTR3-Field'!BC102=""),AND('ENTR3-Field'!BC43="K",'ENTR3-Field'!BC102="K"),OR('ENTR3-Field'!BC43="O",'ENTR3-Field'!BC102="O")),"",SUM('ENTR3-Field'!BB43,'ENTR3-Field'!BB102))</f>
        <v>0</v>
      </c>
      <c r="I2204" s="316" t="str">
        <f>IF(AND(OR(AND('ENTR3-Field'!BC43="O",'ENTR3-Field'!BC102="O"),AND('ENTR3-Field'!BC43="K",'ENTR3-Field'!BC102="K")),SUM('ENTR3-Field'!BB43,'ENTR3-Field'!BB102)=0,ISNUMBER('ENTR3-Field'!BB161)),"",IF(OR('ENTR3-Field'!BC43="O",'ENTR3-Field'!BC102="O"),"O",IF(AND('ENTR3-Field'!BC43='ENTR3-Field'!BC102,OR('ENTR3-Field'!BC43="K",'ENTR3-Field'!BC43="W",'ENTR3-Field'!BC43="M")), UPPER('ENTR3-Field'!BC43),"")))</f>
        <v>M</v>
      </c>
      <c r="J2204" s="321" t="s">
        <v>184</v>
      </c>
      <c r="K2204" s="322">
        <f>IF(AND(ISBLANK('ENTR3-Field'!BB161),$L$2204&lt;&gt;"M"),"",'ENTR3-Field'!BB161)</f>
        <v>0</v>
      </c>
      <c r="L2204" s="316" t="str">
        <f>IF(ISBLANK('ENTR3-Field'!BC161),"",'ENTR3-Field'!BC161)</f>
        <v>M</v>
      </c>
      <c r="M2204" s="317" t="str">
        <f t="shared" si="35"/>
        <v>OK</v>
      </c>
      <c r="N2204" s="342"/>
    </row>
    <row r="2205" spans="1:14" x14ac:dyDescent="0.2">
      <c r="A2205" s="316" t="s">
        <v>389</v>
      </c>
      <c r="B2205" s="316" t="s">
        <v>5894</v>
      </c>
      <c r="C2205" s="316" t="s">
        <v>215</v>
      </c>
      <c r="D2205" s="318" t="s">
        <v>5895</v>
      </c>
      <c r="E2205" s="321" t="s">
        <v>184</v>
      </c>
      <c r="F2205" s="316" t="s">
        <v>215</v>
      </c>
      <c r="G2205" s="318" t="s">
        <v>1874</v>
      </c>
      <c r="H2205" s="316">
        <f>IF(OR(AND('ENTR3-Field'!BB44="",'ENTR3-Field'!BC44=""),AND('ENTR3-Field'!BB103="",'ENTR3-Field'!BC103=""),AND('ENTR3-Field'!BC44="K",'ENTR3-Field'!BC103="K"),OR('ENTR3-Field'!BC44="O",'ENTR3-Field'!BC103="O")),"",SUM('ENTR3-Field'!BB44,'ENTR3-Field'!BB103))</f>
        <v>0</v>
      </c>
      <c r="I2205" s="316" t="str">
        <f>IF(AND(OR(AND('ENTR3-Field'!BC44="O",'ENTR3-Field'!BC103="O"),AND('ENTR3-Field'!BC44="K",'ENTR3-Field'!BC103="K")),SUM('ENTR3-Field'!BB44,'ENTR3-Field'!BB103)=0,ISNUMBER('ENTR3-Field'!BB162)),"",IF(OR('ENTR3-Field'!BC44="O",'ENTR3-Field'!BC103="O"),"O",IF(AND('ENTR3-Field'!BC44='ENTR3-Field'!BC103,OR('ENTR3-Field'!BC44="K",'ENTR3-Field'!BC44="W",'ENTR3-Field'!BC44="M")), UPPER('ENTR3-Field'!BC44),"")))</f>
        <v>M</v>
      </c>
      <c r="J2205" s="321" t="s">
        <v>184</v>
      </c>
      <c r="K2205" s="322">
        <f>IF(AND(ISBLANK('ENTR3-Field'!BB162),$L$2205&lt;&gt;"M"),"",'ENTR3-Field'!BB162)</f>
        <v>0</v>
      </c>
      <c r="L2205" s="316" t="str">
        <f>IF(ISBLANK('ENTR3-Field'!BC162),"",'ENTR3-Field'!BC162)</f>
        <v>M</v>
      </c>
      <c r="M2205" s="317" t="str">
        <f t="shared" si="35"/>
        <v>OK</v>
      </c>
      <c r="N2205" s="342"/>
    </row>
    <row r="2206" spans="1:14" x14ac:dyDescent="0.2">
      <c r="A2206" s="316" t="s">
        <v>389</v>
      </c>
      <c r="B2206" s="316" t="s">
        <v>5896</v>
      </c>
      <c r="C2206" s="316" t="s">
        <v>215</v>
      </c>
      <c r="D2206" s="318" t="s">
        <v>5897</v>
      </c>
      <c r="E2206" s="321" t="s">
        <v>184</v>
      </c>
      <c r="F2206" s="316" t="s">
        <v>215</v>
      </c>
      <c r="G2206" s="318" t="s">
        <v>1877</v>
      </c>
      <c r="H2206" s="316">
        <f>IF(OR(AND('ENTR3-Field'!BB45="",'ENTR3-Field'!BC45=""),AND('ENTR3-Field'!BB104="",'ENTR3-Field'!BC104=""),AND('ENTR3-Field'!BC45="K",'ENTR3-Field'!BC104="K"),OR('ENTR3-Field'!BC45="O",'ENTR3-Field'!BC104="O")),"",SUM('ENTR3-Field'!BB45,'ENTR3-Field'!BB104))</f>
        <v>998</v>
      </c>
      <c r="I2206" s="316" t="str">
        <f>IF(AND(OR(AND('ENTR3-Field'!BC45="O",'ENTR3-Field'!BC104="O"),AND('ENTR3-Field'!BC45="K",'ENTR3-Field'!BC104="K")),SUM('ENTR3-Field'!BB45,'ENTR3-Field'!BB104)=0,ISNUMBER('ENTR3-Field'!BB163)),"",IF(OR('ENTR3-Field'!BC45="O",'ENTR3-Field'!BC104="O"),"O",IF(AND('ENTR3-Field'!BC45='ENTR3-Field'!BC104,OR('ENTR3-Field'!BC45="K",'ENTR3-Field'!BC45="W",'ENTR3-Field'!BC45="M")), UPPER('ENTR3-Field'!BC45),"")))</f>
        <v/>
      </c>
      <c r="J2206" s="321" t="s">
        <v>184</v>
      </c>
      <c r="K2206" s="322">
        <f>IF(AND(ISBLANK('ENTR3-Field'!BB163),$L$2206&lt;&gt;"M"),"",'ENTR3-Field'!BB163)</f>
        <v>998</v>
      </c>
      <c r="L2206" s="316" t="str">
        <f>IF(ISBLANK('ENTR3-Field'!BC163),"",'ENTR3-Field'!BC163)</f>
        <v/>
      </c>
      <c r="M2206" s="317" t="str">
        <f t="shared" si="35"/>
        <v>OK</v>
      </c>
      <c r="N2206" s="342"/>
    </row>
    <row r="2207" spans="1:14" x14ac:dyDescent="0.2">
      <c r="A2207" s="316" t="s">
        <v>389</v>
      </c>
      <c r="B2207" s="316" t="s">
        <v>5898</v>
      </c>
      <c r="C2207" s="316" t="s">
        <v>215</v>
      </c>
      <c r="D2207" s="318" t="s">
        <v>5899</v>
      </c>
      <c r="E2207" s="321" t="s">
        <v>184</v>
      </c>
      <c r="F2207" s="316" t="s">
        <v>215</v>
      </c>
      <c r="G2207" s="318" t="s">
        <v>1880</v>
      </c>
      <c r="H2207" s="316">
        <f>IF(OR(AND('ENTR3-Field'!BB46="",'ENTR3-Field'!BC46=""),AND('ENTR3-Field'!BB105="",'ENTR3-Field'!BC105=""),AND('ENTR3-Field'!BC46="K",'ENTR3-Field'!BC105="K"),OR('ENTR3-Field'!BC46="O",'ENTR3-Field'!BC105="O")),"",SUM('ENTR3-Field'!BB46,'ENTR3-Field'!BB105))</f>
        <v>304</v>
      </c>
      <c r="I2207" s="316" t="str">
        <f>IF(AND(OR(AND('ENTR3-Field'!BC46="O",'ENTR3-Field'!BC105="O"),AND('ENTR3-Field'!BC46="K",'ENTR3-Field'!BC105="K")),SUM('ENTR3-Field'!BB46,'ENTR3-Field'!BB105)=0,ISNUMBER('ENTR3-Field'!BB164)),"",IF(OR('ENTR3-Field'!BC46="O",'ENTR3-Field'!BC105="O"),"O",IF(AND('ENTR3-Field'!BC46='ENTR3-Field'!BC105,OR('ENTR3-Field'!BC46="K",'ENTR3-Field'!BC46="W",'ENTR3-Field'!BC46="M")), UPPER('ENTR3-Field'!BC46),"")))</f>
        <v/>
      </c>
      <c r="J2207" s="321" t="s">
        <v>184</v>
      </c>
      <c r="K2207" s="322">
        <f>IF(AND(ISBLANK('ENTR3-Field'!BB164),$L$2207&lt;&gt;"M"),"",'ENTR3-Field'!BB164)</f>
        <v>304</v>
      </c>
      <c r="L2207" s="316" t="str">
        <f>IF(ISBLANK('ENTR3-Field'!BC164),"",'ENTR3-Field'!BC164)</f>
        <v/>
      </c>
      <c r="M2207" s="317" t="str">
        <f t="shared" si="35"/>
        <v>OK</v>
      </c>
      <c r="N2207" s="342"/>
    </row>
    <row r="2208" spans="1:14" x14ac:dyDescent="0.2">
      <c r="A2208" s="316" t="s">
        <v>389</v>
      </c>
      <c r="B2208" s="316" t="s">
        <v>5900</v>
      </c>
      <c r="C2208" s="316" t="s">
        <v>215</v>
      </c>
      <c r="D2208" s="318" t="s">
        <v>5901</v>
      </c>
      <c r="E2208" s="321" t="s">
        <v>184</v>
      </c>
      <c r="F2208" s="316" t="s">
        <v>215</v>
      </c>
      <c r="G2208" s="318" t="s">
        <v>1883</v>
      </c>
      <c r="H2208" s="316">
        <f>IF(OR(AND('ENTR3-Field'!BB47="",'ENTR3-Field'!BC47=""),AND('ENTR3-Field'!BB106="",'ENTR3-Field'!BC106=""),AND('ENTR3-Field'!BC47="K",'ENTR3-Field'!BC106="K"),OR('ENTR3-Field'!BC47="O",'ENTR3-Field'!BC106="O")),"",SUM('ENTR3-Field'!BB47,'ENTR3-Field'!BB106))</f>
        <v>0</v>
      </c>
      <c r="I2208" s="316" t="str">
        <f>IF(AND(OR(AND('ENTR3-Field'!BC47="O",'ENTR3-Field'!BC106="O"),AND('ENTR3-Field'!BC47="K",'ENTR3-Field'!BC106="K")),SUM('ENTR3-Field'!BB47,'ENTR3-Field'!BB106)=0,ISNUMBER('ENTR3-Field'!BB165)),"",IF(OR('ENTR3-Field'!BC47="O",'ENTR3-Field'!BC106="O"),"O",IF(AND('ENTR3-Field'!BC47='ENTR3-Field'!BC106,OR('ENTR3-Field'!BC47="K",'ENTR3-Field'!BC47="W",'ENTR3-Field'!BC47="M")), UPPER('ENTR3-Field'!BC47),"")))</f>
        <v>M</v>
      </c>
      <c r="J2208" s="321" t="s">
        <v>184</v>
      </c>
      <c r="K2208" s="322">
        <f>IF(AND(ISBLANK('ENTR3-Field'!BB165),$L$2208&lt;&gt;"M"),"",'ENTR3-Field'!BB165)</f>
        <v>0</v>
      </c>
      <c r="L2208" s="316" t="str">
        <f>IF(ISBLANK('ENTR3-Field'!BC165),"",'ENTR3-Field'!BC165)</f>
        <v>M</v>
      </c>
      <c r="M2208" s="317" t="str">
        <f t="shared" si="35"/>
        <v>OK</v>
      </c>
      <c r="N2208" s="342"/>
    </row>
    <row r="2209" spans="1:14" x14ac:dyDescent="0.2">
      <c r="A2209" s="316" t="s">
        <v>389</v>
      </c>
      <c r="B2209" s="316" t="s">
        <v>5902</v>
      </c>
      <c r="C2209" s="316" t="s">
        <v>215</v>
      </c>
      <c r="D2209" s="318" t="s">
        <v>5903</v>
      </c>
      <c r="E2209" s="321" t="s">
        <v>184</v>
      </c>
      <c r="F2209" s="316" t="s">
        <v>215</v>
      </c>
      <c r="G2209" s="318" t="s">
        <v>1886</v>
      </c>
      <c r="H2209" s="316">
        <f>IF(OR(AND('ENTR3-Field'!BB48="",'ENTR3-Field'!BC48=""),AND('ENTR3-Field'!BB107="",'ENTR3-Field'!BC107=""),AND('ENTR3-Field'!BC48="K",'ENTR3-Field'!BC107="K"),OR('ENTR3-Field'!BC48="O",'ENTR3-Field'!BC107="O")),"",SUM('ENTR3-Field'!BB48,'ENTR3-Field'!BB107))</f>
        <v>0</v>
      </c>
      <c r="I2209" s="316" t="str">
        <f>IF(AND(OR(AND('ENTR3-Field'!BC48="O",'ENTR3-Field'!BC107="O"),AND('ENTR3-Field'!BC48="K",'ENTR3-Field'!BC107="K")),SUM('ENTR3-Field'!BB48,'ENTR3-Field'!BB107)=0,ISNUMBER('ENTR3-Field'!BB166)),"",IF(OR('ENTR3-Field'!BC48="O",'ENTR3-Field'!BC107="O"),"O",IF(AND('ENTR3-Field'!BC48='ENTR3-Field'!BC107,OR('ENTR3-Field'!BC48="K",'ENTR3-Field'!BC48="W",'ENTR3-Field'!BC48="M")), UPPER('ENTR3-Field'!BC48),"")))</f>
        <v>M</v>
      </c>
      <c r="J2209" s="321" t="s">
        <v>184</v>
      </c>
      <c r="K2209" s="322">
        <f>IF(AND(ISBLANK('ENTR3-Field'!BB166),$L$2209&lt;&gt;"M"),"",'ENTR3-Field'!BB166)</f>
        <v>0</v>
      </c>
      <c r="L2209" s="316" t="str">
        <f>IF(ISBLANK('ENTR3-Field'!BC166),"",'ENTR3-Field'!BC166)</f>
        <v>M</v>
      </c>
      <c r="M2209" s="317" t="str">
        <f t="shared" si="35"/>
        <v>OK</v>
      </c>
      <c r="N2209" s="342"/>
    </row>
    <row r="2210" spans="1:14" x14ac:dyDescent="0.2">
      <c r="A2210" s="316" t="s">
        <v>389</v>
      </c>
      <c r="B2210" s="316" t="s">
        <v>5904</v>
      </c>
      <c r="C2210" s="316" t="s">
        <v>215</v>
      </c>
      <c r="D2210" s="318" t="s">
        <v>5905</v>
      </c>
      <c r="E2210" s="321" t="s">
        <v>184</v>
      </c>
      <c r="F2210" s="316" t="s">
        <v>215</v>
      </c>
      <c r="G2210" s="318" t="s">
        <v>1889</v>
      </c>
      <c r="H2210" s="316">
        <f>IF(OR(AND('ENTR3-Field'!BB49="",'ENTR3-Field'!BC49=""),AND('ENTR3-Field'!BB108="",'ENTR3-Field'!BC108=""),AND('ENTR3-Field'!BC49="K",'ENTR3-Field'!BC108="K"),OR('ENTR3-Field'!BC49="O",'ENTR3-Field'!BC108="O")),"",SUM('ENTR3-Field'!BB49,'ENTR3-Field'!BB108))</f>
        <v>2659</v>
      </c>
      <c r="I2210" s="316" t="str">
        <f>IF(AND(OR(AND('ENTR3-Field'!BC49="O",'ENTR3-Field'!BC108="O"),AND('ENTR3-Field'!BC49="K",'ENTR3-Field'!BC108="K")),SUM('ENTR3-Field'!BB49,'ENTR3-Field'!BB108)=0,ISNUMBER('ENTR3-Field'!BB167)),"",IF(OR('ENTR3-Field'!BC49="O",'ENTR3-Field'!BC108="O"),"O",IF(AND('ENTR3-Field'!BC49='ENTR3-Field'!BC108,OR('ENTR3-Field'!BC49="K",'ENTR3-Field'!BC49="W",'ENTR3-Field'!BC49="M")), UPPER('ENTR3-Field'!BC49),"")))</f>
        <v/>
      </c>
      <c r="J2210" s="321" t="s">
        <v>184</v>
      </c>
      <c r="K2210" s="322">
        <f>IF(AND(ISBLANK('ENTR3-Field'!BB167),$L$2210&lt;&gt;"M"),"",'ENTR3-Field'!BB167)</f>
        <v>2659</v>
      </c>
      <c r="L2210" s="316" t="str">
        <f>IF(ISBLANK('ENTR3-Field'!BC167),"",'ENTR3-Field'!BC167)</f>
        <v/>
      </c>
      <c r="M2210" s="317" t="str">
        <f t="shared" si="35"/>
        <v>OK</v>
      </c>
      <c r="N2210" s="342"/>
    </row>
    <row r="2211" spans="1:14" x14ac:dyDescent="0.2">
      <c r="A2211" s="316" t="s">
        <v>389</v>
      </c>
      <c r="B2211" s="316" t="s">
        <v>5906</v>
      </c>
      <c r="C2211" s="316" t="s">
        <v>215</v>
      </c>
      <c r="D2211" s="318" t="s">
        <v>5907</v>
      </c>
      <c r="E2211" s="321" t="s">
        <v>184</v>
      </c>
      <c r="F2211" s="316" t="s">
        <v>215</v>
      </c>
      <c r="G2211" s="318" t="s">
        <v>1892</v>
      </c>
      <c r="H2211" s="316">
        <f>IF(OR(AND('ENTR3-Field'!BB50="",'ENTR3-Field'!BC50=""),AND('ENTR3-Field'!BB109="",'ENTR3-Field'!BC109=""),AND('ENTR3-Field'!BC50="K",'ENTR3-Field'!BC109="K"),OR('ENTR3-Field'!BC50="O",'ENTR3-Field'!BC109="O")),"",SUM('ENTR3-Field'!BB50,'ENTR3-Field'!BB109))</f>
        <v>0</v>
      </c>
      <c r="I2211" s="316" t="str">
        <f>IF(AND(OR(AND('ENTR3-Field'!BC50="O",'ENTR3-Field'!BC109="O"),AND('ENTR3-Field'!BC50="K",'ENTR3-Field'!BC109="K")),SUM('ENTR3-Field'!BB50,'ENTR3-Field'!BB109)=0,ISNUMBER('ENTR3-Field'!BB168)),"",IF(OR('ENTR3-Field'!BC50="O",'ENTR3-Field'!BC109="O"),"O",IF(AND('ENTR3-Field'!BC50='ENTR3-Field'!BC109,OR('ENTR3-Field'!BC50="K",'ENTR3-Field'!BC50="W",'ENTR3-Field'!BC50="M")), UPPER('ENTR3-Field'!BC50),"")))</f>
        <v>M</v>
      </c>
      <c r="J2211" s="321" t="s">
        <v>184</v>
      </c>
      <c r="K2211" s="322">
        <f>IF(AND(ISBLANK('ENTR3-Field'!BB168),$L$2211&lt;&gt;"M"),"",'ENTR3-Field'!BB168)</f>
        <v>0</v>
      </c>
      <c r="L2211" s="316" t="str">
        <f>IF(ISBLANK('ENTR3-Field'!BC168),"",'ENTR3-Field'!BC168)</f>
        <v>M</v>
      </c>
      <c r="M2211" s="317" t="str">
        <f t="shared" si="35"/>
        <v>OK</v>
      </c>
      <c r="N2211" s="342"/>
    </row>
    <row r="2212" spans="1:14" x14ac:dyDescent="0.2">
      <c r="A2212" s="316" t="s">
        <v>389</v>
      </c>
      <c r="B2212" s="316" t="s">
        <v>5908</v>
      </c>
      <c r="C2212" s="316" t="s">
        <v>215</v>
      </c>
      <c r="D2212" s="318" t="s">
        <v>5909</v>
      </c>
      <c r="E2212" s="321" t="s">
        <v>184</v>
      </c>
      <c r="F2212" s="316" t="s">
        <v>215</v>
      </c>
      <c r="G2212" s="318" t="s">
        <v>1895</v>
      </c>
      <c r="H2212" s="316">
        <f>IF(OR(AND('ENTR3-Field'!BB51="",'ENTR3-Field'!BC51=""),AND('ENTR3-Field'!BB110="",'ENTR3-Field'!BC110=""),AND('ENTR3-Field'!BC51="K",'ENTR3-Field'!BC110="K"),OR('ENTR3-Field'!BC51="O",'ENTR3-Field'!BC110="O")),"",SUM('ENTR3-Field'!BB51,'ENTR3-Field'!BB110))</f>
        <v>248</v>
      </c>
      <c r="I2212" s="316" t="str">
        <f>IF(AND(OR(AND('ENTR3-Field'!BC51="O",'ENTR3-Field'!BC110="O"),AND('ENTR3-Field'!BC51="K",'ENTR3-Field'!BC110="K")),SUM('ENTR3-Field'!BB51,'ENTR3-Field'!BB110)=0,ISNUMBER('ENTR3-Field'!BB169)),"",IF(OR('ENTR3-Field'!BC51="O",'ENTR3-Field'!BC110="O"),"O",IF(AND('ENTR3-Field'!BC51='ENTR3-Field'!BC110,OR('ENTR3-Field'!BC51="K",'ENTR3-Field'!BC51="W",'ENTR3-Field'!BC51="M")), UPPER('ENTR3-Field'!BC51),"")))</f>
        <v/>
      </c>
      <c r="J2212" s="321" t="s">
        <v>184</v>
      </c>
      <c r="K2212" s="322">
        <f>IF(AND(ISBLANK('ENTR3-Field'!BB169),$L$2212&lt;&gt;"M"),"",'ENTR3-Field'!BB169)</f>
        <v>248</v>
      </c>
      <c r="L2212" s="316" t="str">
        <f>IF(ISBLANK('ENTR3-Field'!BC169),"",'ENTR3-Field'!BC169)</f>
        <v/>
      </c>
      <c r="M2212" s="317" t="str">
        <f t="shared" si="35"/>
        <v>OK</v>
      </c>
      <c r="N2212" s="342"/>
    </row>
    <row r="2213" spans="1:14" x14ac:dyDescent="0.2">
      <c r="A2213" s="316" t="s">
        <v>389</v>
      </c>
      <c r="B2213" s="316" t="s">
        <v>5910</v>
      </c>
      <c r="C2213" s="316" t="s">
        <v>215</v>
      </c>
      <c r="D2213" s="318" t="s">
        <v>5911</v>
      </c>
      <c r="E2213" s="321" t="s">
        <v>184</v>
      </c>
      <c r="F2213" s="316" t="s">
        <v>215</v>
      </c>
      <c r="G2213" s="318" t="s">
        <v>1898</v>
      </c>
      <c r="H2213" s="316">
        <f>IF(OR(AND('ENTR3-Field'!BB52="",'ENTR3-Field'!BC52=""),AND('ENTR3-Field'!BB111="",'ENTR3-Field'!BC111=""),AND('ENTR3-Field'!BC52="K",'ENTR3-Field'!BC111="K"),OR('ENTR3-Field'!BC52="O",'ENTR3-Field'!BC111="O")),"",SUM('ENTR3-Field'!BB52,'ENTR3-Field'!BB111))</f>
        <v>0</v>
      </c>
      <c r="I2213" s="316" t="str">
        <f>IF(AND(OR(AND('ENTR3-Field'!BC52="O",'ENTR3-Field'!BC111="O"),AND('ENTR3-Field'!BC52="K",'ENTR3-Field'!BC111="K")),SUM('ENTR3-Field'!BB52,'ENTR3-Field'!BB111)=0,ISNUMBER('ENTR3-Field'!BB170)),"",IF(OR('ENTR3-Field'!BC52="O",'ENTR3-Field'!BC111="O"),"O",IF(AND('ENTR3-Field'!BC52='ENTR3-Field'!BC111,OR('ENTR3-Field'!BC52="K",'ENTR3-Field'!BC52="W",'ENTR3-Field'!BC52="M")), UPPER('ENTR3-Field'!BC52),"")))</f>
        <v>M</v>
      </c>
      <c r="J2213" s="321" t="s">
        <v>184</v>
      </c>
      <c r="K2213" s="322">
        <f>IF(AND(ISBLANK('ENTR3-Field'!BB170),$L$2213&lt;&gt;"M"),"",'ENTR3-Field'!BB170)</f>
        <v>0</v>
      </c>
      <c r="L2213" s="316" t="str">
        <f>IF(ISBLANK('ENTR3-Field'!BC170),"",'ENTR3-Field'!BC170)</f>
        <v>M</v>
      </c>
      <c r="M2213" s="317" t="str">
        <f t="shared" si="35"/>
        <v>OK</v>
      </c>
      <c r="N2213" s="342"/>
    </row>
    <row r="2214" spans="1:14" x14ac:dyDescent="0.2">
      <c r="A2214" s="316" t="s">
        <v>389</v>
      </c>
      <c r="B2214" s="316" t="s">
        <v>5912</v>
      </c>
      <c r="C2214" s="316" t="s">
        <v>215</v>
      </c>
      <c r="D2214" s="318" t="s">
        <v>5913</v>
      </c>
      <c r="E2214" s="321" t="s">
        <v>184</v>
      </c>
      <c r="F2214" s="316" t="s">
        <v>215</v>
      </c>
      <c r="G2214" s="318" t="s">
        <v>1901</v>
      </c>
      <c r="H2214" s="316">
        <f>IF(OR(AND('ENTR3-Field'!BB53="",'ENTR3-Field'!BC53=""),AND('ENTR3-Field'!BB112="",'ENTR3-Field'!BC112=""),AND('ENTR3-Field'!BC53="K",'ENTR3-Field'!BC112="K"),OR('ENTR3-Field'!BC53="O",'ENTR3-Field'!BC112="O")),"",SUM('ENTR3-Field'!BB53,'ENTR3-Field'!BB112))</f>
        <v>0</v>
      </c>
      <c r="I2214" s="316" t="str">
        <f>IF(AND(OR(AND('ENTR3-Field'!BC53="O",'ENTR3-Field'!BC112="O"),AND('ENTR3-Field'!BC53="K",'ENTR3-Field'!BC112="K")),SUM('ENTR3-Field'!BB53,'ENTR3-Field'!BB112)=0,ISNUMBER('ENTR3-Field'!BB171)),"",IF(OR('ENTR3-Field'!BC53="O",'ENTR3-Field'!BC112="O"),"O",IF(AND('ENTR3-Field'!BC53='ENTR3-Field'!BC112,OR('ENTR3-Field'!BC53="K",'ENTR3-Field'!BC53="W",'ENTR3-Field'!BC53="M")), UPPER('ENTR3-Field'!BC53),"")))</f>
        <v>M</v>
      </c>
      <c r="J2214" s="321" t="s">
        <v>184</v>
      </c>
      <c r="K2214" s="322">
        <f>IF(AND(ISBLANK('ENTR3-Field'!BB171),$L$2214&lt;&gt;"M"),"",'ENTR3-Field'!BB171)</f>
        <v>0</v>
      </c>
      <c r="L2214" s="316" t="str">
        <f>IF(ISBLANK('ENTR3-Field'!BC171),"",'ENTR3-Field'!BC171)</f>
        <v>M</v>
      </c>
      <c r="M2214" s="317" t="str">
        <f t="shared" si="35"/>
        <v>OK</v>
      </c>
      <c r="N2214" s="342"/>
    </row>
    <row r="2215" spans="1:14" x14ac:dyDescent="0.2">
      <c r="A2215" s="316" t="s">
        <v>389</v>
      </c>
      <c r="B2215" s="316" t="s">
        <v>5914</v>
      </c>
      <c r="C2215" s="316" t="s">
        <v>215</v>
      </c>
      <c r="D2215" s="318" t="s">
        <v>5915</v>
      </c>
      <c r="E2215" s="321" t="s">
        <v>184</v>
      </c>
      <c r="F2215" s="316" t="s">
        <v>215</v>
      </c>
      <c r="G2215" s="318" t="s">
        <v>1904</v>
      </c>
      <c r="H2215" s="316">
        <f>IF(OR(AND('ENTR3-Field'!BB54="",'ENTR3-Field'!BC54=""),AND('ENTR3-Field'!BB113="",'ENTR3-Field'!BC113=""),AND('ENTR3-Field'!BC54="K",'ENTR3-Field'!BC113="K"),OR('ENTR3-Field'!BC54="O",'ENTR3-Field'!BC113="O")),"",SUM('ENTR3-Field'!BB54,'ENTR3-Field'!BB113))</f>
        <v>0</v>
      </c>
      <c r="I2215" s="316" t="str">
        <f>IF(AND(OR(AND('ENTR3-Field'!BC54="O",'ENTR3-Field'!BC113="O"),AND('ENTR3-Field'!BC54="K",'ENTR3-Field'!BC113="K")),SUM('ENTR3-Field'!BB54,'ENTR3-Field'!BB113)=0,ISNUMBER('ENTR3-Field'!BB172)),"",IF(OR('ENTR3-Field'!BC54="O",'ENTR3-Field'!BC113="O"),"O",IF(AND('ENTR3-Field'!BC54='ENTR3-Field'!BC113,OR('ENTR3-Field'!BC54="K",'ENTR3-Field'!BC54="W",'ENTR3-Field'!BC54="M")), UPPER('ENTR3-Field'!BC54),"")))</f>
        <v>M</v>
      </c>
      <c r="J2215" s="321" t="s">
        <v>184</v>
      </c>
      <c r="K2215" s="322">
        <f>IF(AND(ISBLANK('ENTR3-Field'!BB172),$L$2215&lt;&gt;"M"),"",'ENTR3-Field'!BB172)</f>
        <v>0</v>
      </c>
      <c r="L2215" s="316" t="str">
        <f>IF(ISBLANK('ENTR3-Field'!BC172),"",'ENTR3-Field'!BC172)</f>
        <v>M</v>
      </c>
      <c r="M2215" s="317" t="str">
        <f t="shared" si="35"/>
        <v>OK</v>
      </c>
      <c r="N2215" s="342"/>
    </row>
    <row r="2216" spans="1:14" x14ac:dyDescent="0.2">
      <c r="A2216" s="316" t="s">
        <v>389</v>
      </c>
      <c r="B2216" s="316" t="s">
        <v>5916</v>
      </c>
      <c r="C2216" s="316" t="s">
        <v>215</v>
      </c>
      <c r="D2216" s="318" t="s">
        <v>5917</v>
      </c>
      <c r="E2216" s="321" t="s">
        <v>184</v>
      </c>
      <c r="F2216" s="316" t="s">
        <v>215</v>
      </c>
      <c r="G2216" s="318" t="s">
        <v>421</v>
      </c>
      <c r="H2216" s="316">
        <f>IF(OR(AND('ENTR3-Field'!BB55="",'ENTR3-Field'!BC55=""),AND('ENTR3-Field'!BB114="",'ENTR3-Field'!BC114=""),AND('ENTR3-Field'!BC55="K",'ENTR3-Field'!BC114="K"),OR('ENTR3-Field'!BC55="O",'ENTR3-Field'!BC114="O")),"",SUM('ENTR3-Field'!BB55,'ENTR3-Field'!BB114))</f>
        <v>195</v>
      </c>
      <c r="I2216" s="316" t="str">
        <f>IF(AND(OR(AND('ENTR3-Field'!BC55="O",'ENTR3-Field'!BC114="O"),AND('ENTR3-Field'!BC55="K",'ENTR3-Field'!BC114="K")),SUM('ENTR3-Field'!BB55,'ENTR3-Field'!BB114)=0,ISNUMBER('ENTR3-Field'!BB173)),"",IF(OR('ENTR3-Field'!BC55="O",'ENTR3-Field'!BC114="O"),"O",IF(AND('ENTR3-Field'!BC55='ENTR3-Field'!BC114,OR('ENTR3-Field'!BC55="K",'ENTR3-Field'!BC55="W",'ENTR3-Field'!BC55="M")), UPPER('ENTR3-Field'!BC55),"")))</f>
        <v/>
      </c>
      <c r="J2216" s="321" t="s">
        <v>184</v>
      </c>
      <c r="K2216" s="322">
        <f>IF(AND(ISBLANK('ENTR3-Field'!BB173),$L$2216&lt;&gt;"M"),"",'ENTR3-Field'!BB173)</f>
        <v>195</v>
      </c>
      <c r="L2216" s="316" t="str">
        <f>IF(ISBLANK('ENTR3-Field'!BC173),"",'ENTR3-Field'!BC173)</f>
        <v/>
      </c>
      <c r="M2216" s="317" t="str">
        <f t="shared" si="35"/>
        <v>OK</v>
      </c>
      <c r="N2216" s="342"/>
    </row>
    <row r="2217" spans="1:14" x14ac:dyDescent="0.2">
      <c r="A2217" s="316" t="s">
        <v>389</v>
      </c>
      <c r="B2217" s="316" t="s">
        <v>5918</v>
      </c>
      <c r="C2217" s="316" t="s">
        <v>215</v>
      </c>
      <c r="D2217" s="318" t="s">
        <v>5919</v>
      </c>
      <c r="E2217" s="321" t="s">
        <v>184</v>
      </c>
      <c r="F2217" s="316" t="s">
        <v>215</v>
      </c>
      <c r="G2217" s="318" t="s">
        <v>5920</v>
      </c>
      <c r="H2217" s="316">
        <f>IF(OR(AND('ENTR3-Field'!BB56="",'ENTR3-Field'!BC56=""),AND('ENTR3-Field'!BB115="",'ENTR3-Field'!BC115=""),AND('ENTR3-Field'!BC56="K",'ENTR3-Field'!BC115="K"),OR('ENTR3-Field'!BC56="O",'ENTR3-Field'!BC115="O")),"",SUM('ENTR3-Field'!BB56,'ENTR3-Field'!BB115))</f>
        <v>266</v>
      </c>
      <c r="I2217" s="316" t="str">
        <f>IF(AND(OR(AND('ENTR3-Field'!BC56="O",'ENTR3-Field'!BC115="O"),AND('ENTR3-Field'!BC56="K",'ENTR3-Field'!BC115="K")),SUM('ENTR3-Field'!BB56,'ENTR3-Field'!BB115)=0,ISNUMBER('ENTR3-Field'!BB174)),"",IF(OR('ENTR3-Field'!BC56="O",'ENTR3-Field'!BC115="O"),"O",IF(AND('ENTR3-Field'!BC56='ENTR3-Field'!BC115,OR('ENTR3-Field'!BC56="K",'ENTR3-Field'!BC56="W",'ENTR3-Field'!BC56="M")), UPPER('ENTR3-Field'!BC56),"")))</f>
        <v/>
      </c>
      <c r="J2217" s="321" t="s">
        <v>184</v>
      </c>
      <c r="K2217" s="322">
        <f>IF(AND(ISBLANK('ENTR3-Field'!BB174),$L$2217&lt;&gt;"M"),"",'ENTR3-Field'!BB174)</f>
        <v>266</v>
      </c>
      <c r="L2217" s="316" t="str">
        <f>IF(ISBLANK('ENTR3-Field'!BC174),"",'ENTR3-Field'!BC174)</f>
        <v/>
      </c>
      <c r="M2217" s="317" t="str">
        <f t="shared" si="35"/>
        <v>OK</v>
      </c>
      <c r="N2217" s="342"/>
    </row>
    <row r="2218" spans="1:14" x14ac:dyDescent="0.2">
      <c r="A2218" s="316" t="s">
        <v>389</v>
      </c>
      <c r="B2218" s="316" t="s">
        <v>5921</v>
      </c>
      <c r="C2218" s="316" t="s">
        <v>215</v>
      </c>
      <c r="D2218" s="318" t="s">
        <v>5922</v>
      </c>
      <c r="E2218" s="321" t="s">
        <v>184</v>
      </c>
      <c r="F2218" s="316" t="s">
        <v>215</v>
      </c>
      <c r="G2218" s="318" t="s">
        <v>5923</v>
      </c>
      <c r="H2218" s="316">
        <f>IF(OR(AND('ENTR3-Field'!BB57="",'ENTR3-Field'!BC57=""),AND('ENTR3-Field'!BB116="",'ENTR3-Field'!BC116=""),AND('ENTR3-Field'!BC57="K",'ENTR3-Field'!BC116="K"),OR('ENTR3-Field'!BC57="O",'ENTR3-Field'!BC116="O")),"",SUM('ENTR3-Field'!BB57,'ENTR3-Field'!BB116))</f>
        <v>448</v>
      </c>
      <c r="I2218" s="316" t="str">
        <f>IF(AND(OR(AND('ENTR3-Field'!BC57="O",'ENTR3-Field'!BC116="O"),AND('ENTR3-Field'!BC57="K",'ENTR3-Field'!BC116="K")),SUM('ENTR3-Field'!BB57,'ENTR3-Field'!BB116)=0,ISNUMBER('ENTR3-Field'!BB175)),"",IF(OR('ENTR3-Field'!BC57="O",'ENTR3-Field'!BC116="O"),"O",IF(AND('ENTR3-Field'!BC57='ENTR3-Field'!BC116,OR('ENTR3-Field'!BC57="K",'ENTR3-Field'!BC57="W",'ENTR3-Field'!BC57="M")), UPPER('ENTR3-Field'!BC57),"")))</f>
        <v/>
      </c>
      <c r="J2218" s="321" t="s">
        <v>184</v>
      </c>
      <c r="K2218" s="322">
        <f>IF(AND(ISBLANK('ENTR3-Field'!BB175),$L$2218&lt;&gt;"M"),"",'ENTR3-Field'!BB175)</f>
        <v>448</v>
      </c>
      <c r="L2218" s="316" t="str">
        <f>IF(ISBLANK('ENTR3-Field'!BC175),"",'ENTR3-Field'!BC175)</f>
        <v/>
      </c>
      <c r="M2218" s="317" t="str">
        <f t="shared" si="35"/>
        <v>OK</v>
      </c>
      <c r="N2218" s="342"/>
    </row>
    <row r="2219" spans="1:14" x14ac:dyDescent="0.2">
      <c r="A2219" s="316" t="s">
        <v>389</v>
      </c>
      <c r="B2219" s="316" t="s">
        <v>5924</v>
      </c>
      <c r="C2219" s="316" t="s">
        <v>215</v>
      </c>
      <c r="D2219" s="318" t="s">
        <v>5925</v>
      </c>
      <c r="E2219" s="321" t="s">
        <v>184</v>
      </c>
      <c r="F2219" s="316" t="s">
        <v>215</v>
      </c>
      <c r="G2219" s="318" t="s">
        <v>5926</v>
      </c>
      <c r="H2219" s="316">
        <f>IF(OR(AND('ENTR3-Field'!BB58="",'ENTR3-Field'!BC58=""),AND('ENTR3-Field'!BB117="",'ENTR3-Field'!BC117=""),AND('ENTR3-Field'!BC58="K",'ENTR3-Field'!BC117="K"),OR('ENTR3-Field'!BC58="O",'ENTR3-Field'!BC117="O")),"",SUM('ENTR3-Field'!BB58,'ENTR3-Field'!BB117))</f>
        <v>147</v>
      </c>
      <c r="I2219" s="316" t="str">
        <f>IF(AND(OR(AND('ENTR3-Field'!BC58="O",'ENTR3-Field'!BC117="O"),AND('ENTR3-Field'!BC58="K",'ENTR3-Field'!BC117="K")),SUM('ENTR3-Field'!BB58,'ENTR3-Field'!BB117)=0,ISNUMBER('ENTR3-Field'!BB176)),"",IF(OR('ENTR3-Field'!BC58="O",'ENTR3-Field'!BC117="O"),"O",IF(AND('ENTR3-Field'!BC58='ENTR3-Field'!BC117,OR('ENTR3-Field'!BC58="K",'ENTR3-Field'!BC58="W",'ENTR3-Field'!BC58="M")), UPPER('ENTR3-Field'!BC58),"")))</f>
        <v/>
      </c>
      <c r="J2219" s="321" t="s">
        <v>184</v>
      </c>
      <c r="K2219" s="322">
        <f>IF(AND(ISBLANK('ENTR3-Field'!BB176),$L$2219&lt;&gt;"M"),"",'ENTR3-Field'!BB176)</f>
        <v>147</v>
      </c>
      <c r="L2219" s="316" t="str">
        <f>IF(ISBLANK('ENTR3-Field'!BC176),"",'ENTR3-Field'!BC176)</f>
        <v/>
      </c>
      <c r="M2219" s="317" t="str">
        <f t="shared" si="35"/>
        <v>OK</v>
      </c>
      <c r="N2219" s="342"/>
    </row>
    <row r="2220" spans="1:14" x14ac:dyDescent="0.2">
      <c r="A2220" s="316" t="s">
        <v>389</v>
      </c>
      <c r="B2220" s="316" t="s">
        <v>5927</v>
      </c>
      <c r="C2220" s="316" t="s">
        <v>215</v>
      </c>
      <c r="D2220" s="318" t="s">
        <v>5928</v>
      </c>
      <c r="E2220" s="321" t="s">
        <v>184</v>
      </c>
      <c r="F2220" s="316" t="s">
        <v>215</v>
      </c>
      <c r="G2220" s="318" t="s">
        <v>5929</v>
      </c>
      <c r="H2220" s="316">
        <f>IF(OR(AND('ENTR3-Field'!BB59="",'ENTR3-Field'!BC59=""),AND('ENTR3-Field'!BB118="",'ENTR3-Field'!BC118=""),AND('ENTR3-Field'!BC59="K",'ENTR3-Field'!BC118="K"),OR('ENTR3-Field'!BC59="O",'ENTR3-Field'!BC118="O")),"",SUM('ENTR3-Field'!BB59,'ENTR3-Field'!BB118))</f>
        <v>0</v>
      </c>
      <c r="I2220" s="316" t="str">
        <f>IF(AND(OR(AND('ENTR3-Field'!BC59="O",'ENTR3-Field'!BC118="O"),AND('ENTR3-Field'!BC59="K",'ENTR3-Field'!BC118="K")),SUM('ENTR3-Field'!BB59,'ENTR3-Field'!BB118)=0,ISNUMBER('ENTR3-Field'!BB177)),"",IF(OR('ENTR3-Field'!BC59="O",'ENTR3-Field'!BC118="O"),"O",IF(AND('ENTR3-Field'!BC59='ENTR3-Field'!BC118,OR('ENTR3-Field'!BC59="K",'ENTR3-Field'!BC59="W",'ENTR3-Field'!BC59="M")), UPPER('ENTR3-Field'!BC59),"")))</f>
        <v>M</v>
      </c>
      <c r="J2220" s="321" t="s">
        <v>184</v>
      </c>
      <c r="K2220" s="322">
        <f>IF(AND(ISBLANK('ENTR3-Field'!BB177),$L$2220&lt;&gt;"M"),"",'ENTR3-Field'!BB177)</f>
        <v>0</v>
      </c>
      <c r="L2220" s="316" t="str">
        <f>IF(ISBLANK('ENTR3-Field'!BC177),"",'ENTR3-Field'!BC177)</f>
        <v>M</v>
      </c>
      <c r="M2220" s="317" t="str">
        <f t="shared" si="35"/>
        <v>OK</v>
      </c>
      <c r="N2220" s="342"/>
    </row>
    <row r="2221" spans="1:14" x14ac:dyDescent="0.2">
      <c r="A2221" s="316" t="s">
        <v>389</v>
      </c>
      <c r="B2221" s="316" t="s">
        <v>5930</v>
      </c>
      <c r="C2221" s="316" t="s">
        <v>215</v>
      </c>
      <c r="D2221" s="318" t="s">
        <v>5931</v>
      </c>
      <c r="E2221" s="321" t="s">
        <v>184</v>
      </c>
      <c r="F2221" s="316" t="s">
        <v>215</v>
      </c>
      <c r="G2221" s="318" t="s">
        <v>5932</v>
      </c>
      <c r="H2221" s="316">
        <f>IF(OR(AND('ENTR3-Field'!BB60="",'ENTR3-Field'!BC60=""),AND('ENTR3-Field'!BB119="",'ENTR3-Field'!BC119=""),AND('ENTR3-Field'!BC60="K",'ENTR3-Field'!BC119="K"),OR('ENTR3-Field'!BC60="O",'ENTR3-Field'!BC119="O")),"",SUM('ENTR3-Field'!BB60,'ENTR3-Field'!BB119))</f>
        <v>0</v>
      </c>
      <c r="I2221" s="316" t="str">
        <f>IF(AND(OR(AND('ENTR3-Field'!BC60="O",'ENTR3-Field'!BC119="O"),AND('ENTR3-Field'!BC60="K",'ENTR3-Field'!BC119="K")),SUM('ENTR3-Field'!BB60,'ENTR3-Field'!BB119)=0,ISNUMBER('ENTR3-Field'!BB178)),"",IF(OR('ENTR3-Field'!BC60="O",'ENTR3-Field'!BC119="O"),"O",IF(AND('ENTR3-Field'!BC60='ENTR3-Field'!BC119,OR('ENTR3-Field'!BC60="K",'ENTR3-Field'!BC60="W",'ENTR3-Field'!BC60="M")), UPPER('ENTR3-Field'!BC60),"")))</f>
        <v>M</v>
      </c>
      <c r="J2221" s="321" t="s">
        <v>184</v>
      </c>
      <c r="K2221" s="322">
        <f>IF(AND(ISBLANK('ENTR3-Field'!BB178),$L$2221&lt;&gt;"M"),"",'ENTR3-Field'!BB178)</f>
        <v>0</v>
      </c>
      <c r="L2221" s="316" t="str">
        <f>IF(ISBLANK('ENTR3-Field'!BC178),"",'ENTR3-Field'!BC178)</f>
        <v>M</v>
      </c>
      <c r="M2221" s="317" t="str">
        <f t="shared" si="35"/>
        <v>OK</v>
      </c>
      <c r="N2221" s="342"/>
    </row>
    <row r="2222" spans="1:14" x14ac:dyDescent="0.2">
      <c r="A2222" s="316" t="s">
        <v>389</v>
      </c>
      <c r="B2222" s="316" t="s">
        <v>5933</v>
      </c>
      <c r="C2222" s="316" t="s">
        <v>215</v>
      </c>
      <c r="D2222" s="318" t="s">
        <v>5934</v>
      </c>
      <c r="E2222" s="321" t="s">
        <v>184</v>
      </c>
      <c r="F2222" s="316" t="s">
        <v>215</v>
      </c>
      <c r="G2222" s="318" t="s">
        <v>5935</v>
      </c>
      <c r="H2222" s="316">
        <f>IF(OR(AND('ENTR3-Field'!BB61="",'ENTR3-Field'!BC61=""),AND('ENTR3-Field'!BB120="",'ENTR3-Field'!BC120=""),AND('ENTR3-Field'!BC61="K",'ENTR3-Field'!BC120="K"),OR('ENTR3-Field'!BC61="O",'ENTR3-Field'!BC120="O")),"",SUM('ENTR3-Field'!BB61,'ENTR3-Field'!BB120))</f>
        <v>1299</v>
      </c>
      <c r="I2222" s="316" t="str">
        <f>IF(AND(OR(AND('ENTR3-Field'!BC61="O",'ENTR3-Field'!BC120="O"),AND('ENTR3-Field'!BC61="K",'ENTR3-Field'!BC120="K")),SUM('ENTR3-Field'!BB61,'ENTR3-Field'!BB120)=0,ISNUMBER('ENTR3-Field'!BB179)),"",IF(OR('ENTR3-Field'!BC61="O",'ENTR3-Field'!BC120="O"),"O",IF(AND('ENTR3-Field'!BC61='ENTR3-Field'!BC120,OR('ENTR3-Field'!BC61="K",'ENTR3-Field'!BC61="W",'ENTR3-Field'!BC61="M")), UPPER('ENTR3-Field'!BC61),"")))</f>
        <v/>
      </c>
      <c r="J2222" s="321" t="s">
        <v>184</v>
      </c>
      <c r="K2222" s="322">
        <f>IF(AND(ISBLANK('ENTR3-Field'!BB179),$L$2222&lt;&gt;"M"),"",'ENTR3-Field'!BB179)</f>
        <v>1299</v>
      </c>
      <c r="L2222" s="316" t="str">
        <f>IF(ISBLANK('ENTR3-Field'!BC179),"",'ENTR3-Field'!BC179)</f>
        <v/>
      </c>
      <c r="M2222" s="317" t="str">
        <f t="shared" si="35"/>
        <v>OK</v>
      </c>
      <c r="N2222" s="342"/>
    </row>
    <row r="2223" spans="1:14" x14ac:dyDescent="0.2">
      <c r="A2223" s="316" t="s">
        <v>389</v>
      </c>
      <c r="B2223" s="316" t="s">
        <v>5936</v>
      </c>
      <c r="C2223" s="316" t="s">
        <v>215</v>
      </c>
      <c r="D2223" s="318" t="s">
        <v>5937</v>
      </c>
      <c r="E2223" s="321" t="s">
        <v>184</v>
      </c>
      <c r="F2223" s="316" t="s">
        <v>215</v>
      </c>
      <c r="G2223" s="318" t="s">
        <v>5938</v>
      </c>
      <c r="H2223" s="316">
        <f>IF(OR(AND('ENTR3-Field'!BB62="",'ENTR3-Field'!BC62=""),AND('ENTR3-Field'!BB121="",'ENTR3-Field'!BC121=""),AND('ENTR3-Field'!BC62="K",'ENTR3-Field'!BC121="K"),OR('ENTR3-Field'!BC62="O",'ENTR3-Field'!BC121="O")),"",SUM('ENTR3-Field'!BB62,'ENTR3-Field'!BB121))</f>
        <v>0</v>
      </c>
      <c r="I2223" s="316" t="str">
        <f>IF(AND(OR(AND('ENTR3-Field'!BC62="O",'ENTR3-Field'!BC121="O"),AND('ENTR3-Field'!BC62="K",'ENTR3-Field'!BC121="K")),SUM('ENTR3-Field'!BB62,'ENTR3-Field'!BB121)=0,ISNUMBER('ENTR3-Field'!BB180)),"",IF(OR('ENTR3-Field'!BC62="O",'ENTR3-Field'!BC121="O"),"O",IF(AND('ENTR3-Field'!BC62='ENTR3-Field'!BC121,OR('ENTR3-Field'!BC62="K",'ENTR3-Field'!BC62="W",'ENTR3-Field'!BC62="M")), UPPER('ENTR3-Field'!BC62),"")))</f>
        <v>M</v>
      </c>
      <c r="J2223" s="321" t="s">
        <v>184</v>
      </c>
      <c r="K2223" s="322">
        <f>IF(AND(ISBLANK('ENTR3-Field'!BB180),$L$2223&lt;&gt;"M"),"",'ENTR3-Field'!BB180)</f>
        <v>0</v>
      </c>
      <c r="L2223" s="316" t="str">
        <f>IF(ISBLANK('ENTR3-Field'!BC180),"",'ENTR3-Field'!BC180)</f>
        <v>M</v>
      </c>
      <c r="M2223" s="317" t="str">
        <f t="shared" si="35"/>
        <v>OK</v>
      </c>
      <c r="N2223" s="342"/>
    </row>
    <row r="2224" spans="1:14" x14ac:dyDescent="0.2">
      <c r="A2224" s="316" t="s">
        <v>389</v>
      </c>
      <c r="B2224" s="316" t="s">
        <v>5939</v>
      </c>
      <c r="C2224" s="316" t="s">
        <v>215</v>
      </c>
      <c r="D2224" s="318" t="s">
        <v>5940</v>
      </c>
      <c r="E2224" s="321" t="s">
        <v>184</v>
      </c>
      <c r="F2224" s="316" t="s">
        <v>215</v>
      </c>
      <c r="G2224" s="318" t="s">
        <v>5941</v>
      </c>
      <c r="H2224" s="316">
        <f>IF(OR(AND('ENTR3-Field'!BB63="",'ENTR3-Field'!BC63=""),AND('ENTR3-Field'!BB122="",'ENTR3-Field'!BC122=""),AND('ENTR3-Field'!BC63="K",'ENTR3-Field'!BC122="K"),OR('ENTR3-Field'!BC63="O",'ENTR3-Field'!BC122="O")),"",SUM('ENTR3-Field'!BB63,'ENTR3-Field'!BB122))</f>
        <v>0</v>
      </c>
      <c r="I2224" s="316" t="str">
        <f>IF(AND(OR(AND('ENTR3-Field'!BC63="O",'ENTR3-Field'!BC122="O"),AND('ENTR3-Field'!BC63="K",'ENTR3-Field'!BC122="K")),SUM('ENTR3-Field'!BB63,'ENTR3-Field'!BB122)=0,ISNUMBER('ENTR3-Field'!BB181)),"",IF(OR('ENTR3-Field'!BC63="O",'ENTR3-Field'!BC122="O"),"O",IF(AND('ENTR3-Field'!BC63='ENTR3-Field'!BC122,OR('ENTR3-Field'!BC63="K",'ENTR3-Field'!BC63="W",'ENTR3-Field'!BC63="M")), UPPER('ENTR3-Field'!BC63),"")))</f>
        <v>M</v>
      </c>
      <c r="J2224" s="321" t="s">
        <v>184</v>
      </c>
      <c r="K2224" s="322">
        <f>IF(AND(ISBLANK('ENTR3-Field'!BB181),$L$2224&lt;&gt;"M"),"",'ENTR3-Field'!BB181)</f>
        <v>0</v>
      </c>
      <c r="L2224" s="316" t="str">
        <f>IF(ISBLANK('ENTR3-Field'!BC181),"",'ENTR3-Field'!BC181)</f>
        <v>M</v>
      </c>
      <c r="M2224" s="317" t="str">
        <f t="shared" si="35"/>
        <v>OK</v>
      </c>
      <c r="N2224" s="342"/>
    </row>
    <row r="2225" spans="1:14" x14ac:dyDescent="0.2">
      <c r="A2225" s="316" t="s">
        <v>389</v>
      </c>
      <c r="B2225" s="316" t="s">
        <v>5942</v>
      </c>
      <c r="C2225" s="316" t="s">
        <v>215</v>
      </c>
      <c r="D2225" s="318" t="s">
        <v>5943</v>
      </c>
      <c r="E2225" s="321" t="s">
        <v>184</v>
      </c>
      <c r="F2225" s="316" t="s">
        <v>215</v>
      </c>
      <c r="G2225" s="318" t="s">
        <v>5944</v>
      </c>
      <c r="H2225" s="316">
        <f>IF(OR(AND('ENTR3-Field'!BB64="",'ENTR3-Field'!BC64=""),AND('ENTR3-Field'!BB123="",'ENTR3-Field'!BC123=""),AND('ENTR3-Field'!BC64="K",'ENTR3-Field'!BC123="K"),OR('ENTR3-Field'!BC64="O",'ENTR3-Field'!BC123="O")),"",SUM('ENTR3-Field'!BB64,'ENTR3-Field'!BB123))</f>
        <v>1103</v>
      </c>
      <c r="I2225" s="316" t="str">
        <f>IF(AND(OR(AND('ENTR3-Field'!BC64="O",'ENTR3-Field'!BC123="O"),AND('ENTR3-Field'!BC64="K",'ENTR3-Field'!BC123="K")),SUM('ENTR3-Field'!BB64,'ENTR3-Field'!BB123)=0,ISNUMBER('ENTR3-Field'!BB182)),"",IF(OR('ENTR3-Field'!BC64="O",'ENTR3-Field'!BC123="O"),"O",IF(AND('ENTR3-Field'!BC64='ENTR3-Field'!BC123,OR('ENTR3-Field'!BC64="K",'ENTR3-Field'!BC64="W",'ENTR3-Field'!BC64="M")), UPPER('ENTR3-Field'!BC64),"")))</f>
        <v/>
      </c>
      <c r="J2225" s="321" t="s">
        <v>184</v>
      </c>
      <c r="K2225" s="322">
        <f>IF(AND(ISBLANK('ENTR3-Field'!BB182),$L$2225&lt;&gt;"M"),"",'ENTR3-Field'!BB182)</f>
        <v>1103</v>
      </c>
      <c r="L2225" s="316" t="str">
        <f>IF(ISBLANK('ENTR3-Field'!BC182),"",'ENTR3-Field'!BC182)</f>
        <v/>
      </c>
      <c r="M2225" s="317" t="str">
        <f t="shared" si="35"/>
        <v>OK</v>
      </c>
      <c r="N2225" s="342"/>
    </row>
    <row r="2226" spans="1:14" x14ac:dyDescent="0.2">
      <c r="A2226" s="316" t="s">
        <v>389</v>
      </c>
      <c r="B2226" s="316" t="s">
        <v>5945</v>
      </c>
      <c r="C2226" s="316" t="s">
        <v>215</v>
      </c>
      <c r="D2226" s="318" t="s">
        <v>5946</v>
      </c>
      <c r="E2226" s="321" t="s">
        <v>184</v>
      </c>
      <c r="F2226" s="316" t="s">
        <v>215</v>
      </c>
      <c r="G2226" s="318" t="s">
        <v>5947</v>
      </c>
      <c r="H2226" s="316">
        <f>IF(OR(AND('ENTR3-Field'!BB65="",'ENTR3-Field'!BC65=""),AND('ENTR3-Field'!BB124="",'ENTR3-Field'!BC124=""),AND('ENTR3-Field'!BC65="K",'ENTR3-Field'!BC124="K"),OR('ENTR3-Field'!BC65="O",'ENTR3-Field'!BC124="O")),"",SUM('ENTR3-Field'!BB65,'ENTR3-Field'!BB124))</f>
        <v>671</v>
      </c>
      <c r="I2226" s="316" t="str">
        <f>IF(AND(OR(AND('ENTR3-Field'!BC65="O",'ENTR3-Field'!BC124="O"),AND('ENTR3-Field'!BC65="K",'ENTR3-Field'!BC124="K")),SUM('ENTR3-Field'!BB65,'ENTR3-Field'!BB124)=0,ISNUMBER('ENTR3-Field'!BB183)),"",IF(OR('ENTR3-Field'!BC65="O",'ENTR3-Field'!BC124="O"),"O",IF(AND('ENTR3-Field'!BC65='ENTR3-Field'!BC124,OR('ENTR3-Field'!BC65="K",'ENTR3-Field'!BC65="W",'ENTR3-Field'!BC65="M")), UPPER('ENTR3-Field'!BC65),"")))</f>
        <v/>
      </c>
      <c r="J2226" s="321" t="s">
        <v>184</v>
      </c>
      <c r="K2226" s="322">
        <f>IF(AND(ISBLANK('ENTR3-Field'!BB183),$L$2226&lt;&gt;"M"),"",'ENTR3-Field'!BB183)</f>
        <v>671</v>
      </c>
      <c r="L2226" s="316" t="str">
        <f>IF(ISBLANK('ENTR3-Field'!BC183),"",'ENTR3-Field'!BC183)</f>
        <v/>
      </c>
      <c r="M2226" s="317" t="str">
        <f t="shared" si="35"/>
        <v>OK</v>
      </c>
      <c r="N2226" s="342"/>
    </row>
    <row r="2227" spans="1:14" x14ac:dyDescent="0.2">
      <c r="A2227" s="316" t="s">
        <v>389</v>
      </c>
      <c r="B2227" s="316" t="s">
        <v>5948</v>
      </c>
      <c r="C2227" s="316" t="s">
        <v>215</v>
      </c>
      <c r="D2227" s="318" t="s">
        <v>5949</v>
      </c>
      <c r="E2227" s="321" t="s">
        <v>184</v>
      </c>
      <c r="F2227" s="316" t="s">
        <v>215</v>
      </c>
      <c r="G2227" s="318" t="s">
        <v>5950</v>
      </c>
      <c r="H2227" s="316">
        <f>IF(OR(AND('ENTR3-Field'!BB66="",'ENTR3-Field'!BC66=""),AND('ENTR3-Field'!BB125="",'ENTR3-Field'!BC125=""),AND('ENTR3-Field'!BC66="K",'ENTR3-Field'!BC125="K"),OR('ENTR3-Field'!BC66="O",'ENTR3-Field'!BC125="O")),"",SUM('ENTR3-Field'!BB66,'ENTR3-Field'!BB125))</f>
        <v>485</v>
      </c>
      <c r="I2227" s="316" t="str">
        <f>IF(AND(OR(AND('ENTR3-Field'!BC66="O",'ENTR3-Field'!BC125="O"),AND('ENTR3-Field'!BC66="K",'ENTR3-Field'!BC125="K")),SUM('ENTR3-Field'!BB66,'ENTR3-Field'!BB125)=0,ISNUMBER('ENTR3-Field'!BB184)),"",IF(OR('ENTR3-Field'!BC66="O",'ENTR3-Field'!BC125="O"),"O",IF(AND('ENTR3-Field'!BC66='ENTR3-Field'!BC125,OR('ENTR3-Field'!BC66="K",'ENTR3-Field'!BC66="W",'ENTR3-Field'!BC66="M")), UPPER('ENTR3-Field'!BC66),"")))</f>
        <v/>
      </c>
      <c r="J2227" s="321" t="s">
        <v>184</v>
      </c>
      <c r="K2227" s="322">
        <f>IF(AND(ISBLANK('ENTR3-Field'!BB184),$L$2227&lt;&gt;"M"),"",'ENTR3-Field'!BB184)</f>
        <v>485</v>
      </c>
      <c r="L2227" s="316" t="str">
        <f>IF(ISBLANK('ENTR3-Field'!BC184),"",'ENTR3-Field'!BC184)</f>
        <v/>
      </c>
      <c r="M2227" s="317" t="str">
        <f t="shared" si="35"/>
        <v>OK</v>
      </c>
      <c r="N2227" s="342"/>
    </row>
    <row r="2228" spans="1:14" x14ac:dyDescent="0.2">
      <c r="A2228" s="316" t="s">
        <v>389</v>
      </c>
      <c r="B2228" s="316" t="s">
        <v>5951</v>
      </c>
      <c r="C2228" s="316" t="s">
        <v>215</v>
      </c>
      <c r="D2228" s="318" t="s">
        <v>5952</v>
      </c>
      <c r="E2228" s="321" t="s">
        <v>184</v>
      </c>
      <c r="F2228" s="316" t="s">
        <v>215</v>
      </c>
      <c r="G2228" s="318" t="s">
        <v>5953</v>
      </c>
      <c r="H2228" s="316">
        <f>IF(OR(AND('ENTR3-Field'!BB67="",'ENTR3-Field'!BC67=""),AND('ENTR3-Field'!BB126="",'ENTR3-Field'!BC126=""),AND('ENTR3-Field'!BC67="K",'ENTR3-Field'!BC126="K"),OR('ENTR3-Field'!BC67="O",'ENTR3-Field'!BC126="O")),"",SUM('ENTR3-Field'!BB67,'ENTR3-Field'!BB126))</f>
        <v>0</v>
      </c>
      <c r="I2228" s="316" t="str">
        <f>IF(AND(OR(AND('ENTR3-Field'!BC67="O",'ENTR3-Field'!BC126="O"),AND('ENTR3-Field'!BC67="K",'ENTR3-Field'!BC126="K")),SUM('ENTR3-Field'!BB67,'ENTR3-Field'!BB126)=0,ISNUMBER('ENTR3-Field'!BB185)),"",IF(OR('ENTR3-Field'!BC67="O",'ENTR3-Field'!BC126="O"),"O",IF(AND('ENTR3-Field'!BC67='ENTR3-Field'!BC126,OR('ENTR3-Field'!BC67="K",'ENTR3-Field'!BC67="W",'ENTR3-Field'!BC67="M")), UPPER('ENTR3-Field'!BC67),"")))</f>
        <v>M</v>
      </c>
      <c r="J2228" s="321" t="s">
        <v>184</v>
      </c>
      <c r="K2228" s="322">
        <f>IF(AND(ISBLANK('ENTR3-Field'!BB185),$L$2228&lt;&gt;"M"),"",'ENTR3-Field'!BB185)</f>
        <v>0</v>
      </c>
      <c r="L2228" s="316" t="str">
        <f>IF(ISBLANK('ENTR3-Field'!BC185),"",'ENTR3-Field'!BC185)</f>
        <v>M</v>
      </c>
      <c r="M2228" s="317" t="str">
        <f t="shared" si="35"/>
        <v>OK</v>
      </c>
      <c r="N2228" s="342"/>
    </row>
    <row r="2229" spans="1:14" x14ac:dyDescent="0.2">
      <c r="A2229" s="316" t="s">
        <v>389</v>
      </c>
      <c r="B2229" s="316" t="s">
        <v>5954</v>
      </c>
      <c r="C2229" s="316" t="s">
        <v>215</v>
      </c>
      <c r="D2229" s="318" t="s">
        <v>5955</v>
      </c>
      <c r="E2229" s="321" t="s">
        <v>184</v>
      </c>
      <c r="F2229" s="316" t="s">
        <v>215</v>
      </c>
      <c r="G2229" s="318" t="s">
        <v>5956</v>
      </c>
      <c r="H2229" s="316">
        <f>IF(OR(AND('ENTR3-Field'!BB68="",'ENTR3-Field'!BC68=""),AND('ENTR3-Field'!BB127="",'ENTR3-Field'!BC127=""),AND('ENTR3-Field'!BC68="K",'ENTR3-Field'!BC127="K"),OR('ENTR3-Field'!BC68="O",'ENTR3-Field'!BC127="O")),"",SUM('ENTR3-Field'!BB68,'ENTR3-Field'!BB127))</f>
        <v>0</v>
      </c>
      <c r="I2229" s="316" t="str">
        <f>IF(AND(OR(AND('ENTR3-Field'!BC68="O",'ENTR3-Field'!BC127="O"),AND('ENTR3-Field'!BC68="K",'ENTR3-Field'!BC127="K")),SUM('ENTR3-Field'!BB68,'ENTR3-Field'!BB127)=0,ISNUMBER('ENTR3-Field'!BB186)),"",IF(OR('ENTR3-Field'!BC68="O",'ENTR3-Field'!BC127="O"),"O",IF(AND('ENTR3-Field'!BC68='ENTR3-Field'!BC127,OR('ENTR3-Field'!BC68="K",'ENTR3-Field'!BC68="W",'ENTR3-Field'!BC68="M")), UPPER('ENTR3-Field'!BC68),"")))</f>
        <v>M</v>
      </c>
      <c r="J2229" s="321" t="s">
        <v>184</v>
      </c>
      <c r="K2229" s="322">
        <f>IF(AND(ISBLANK('ENTR3-Field'!BB186),$L$2229&lt;&gt;"M"),"",'ENTR3-Field'!BB186)</f>
        <v>0</v>
      </c>
      <c r="L2229" s="316" t="str">
        <f>IF(ISBLANK('ENTR3-Field'!BC186),"",'ENTR3-Field'!BC186)</f>
        <v>M</v>
      </c>
      <c r="M2229" s="317" t="str">
        <f t="shared" si="35"/>
        <v>OK</v>
      </c>
      <c r="N2229" s="342"/>
    </row>
    <row r="2230" spans="1:14" x14ac:dyDescent="0.2">
      <c r="A2230" s="316" t="s">
        <v>389</v>
      </c>
      <c r="B2230" s="316" t="s">
        <v>5957</v>
      </c>
      <c r="C2230" s="316" t="s">
        <v>215</v>
      </c>
      <c r="D2230" s="318" t="s">
        <v>5958</v>
      </c>
      <c r="E2230" s="321" t="s">
        <v>184</v>
      </c>
      <c r="F2230" s="316" t="s">
        <v>215</v>
      </c>
      <c r="G2230" s="318" t="s">
        <v>5959</v>
      </c>
      <c r="H2230" s="316">
        <f>IF(OR(AND('ENTR3-Field'!BB69="",'ENTR3-Field'!BC69=""),AND('ENTR3-Field'!BB128="",'ENTR3-Field'!BC128=""),AND('ENTR3-Field'!BC69="K",'ENTR3-Field'!BC128="K"),OR('ENTR3-Field'!BC69="O",'ENTR3-Field'!BC128="O")),"",SUM('ENTR3-Field'!BB69,'ENTR3-Field'!BB128))</f>
        <v>0</v>
      </c>
      <c r="I2230" s="316" t="str">
        <f>IF(AND(OR(AND('ENTR3-Field'!BC69="O",'ENTR3-Field'!BC128="O"),AND('ENTR3-Field'!BC69="K",'ENTR3-Field'!BC128="K")),SUM('ENTR3-Field'!BB69,'ENTR3-Field'!BB128)=0,ISNUMBER('ENTR3-Field'!BB187)),"",IF(OR('ENTR3-Field'!BC69="O",'ENTR3-Field'!BC128="O"),"O",IF(AND('ENTR3-Field'!BC69='ENTR3-Field'!BC128,OR('ENTR3-Field'!BC69="K",'ENTR3-Field'!BC69="W",'ENTR3-Field'!BC69="M")), UPPER('ENTR3-Field'!BC69),"")))</f>
        <v>M</v>
      </c>
      <c r="J2230" s="321" t="s">
        <v>184</v>
      </c>
      <c r="K2230" s="322">
        <f>IF(AND(ISBLANK('ENTR3-Field'!BB187),$L$2230&lt;&gt;"M"),"",'ENTR3-Field'!BB187)</f>
        <v>0</v>
      </c>
      <c r="L2230" s="316" t="str">
        <f>IF(ISBLANK('ENTR3-Field'!BC187),"",'ENTR3-Field'!BC187)</f>
        <v>M</v>
      </c>
      <c r="M2230" s="317" t="str">
        <f t="shared" si="35"/>
        <v>OK</v>
      </c>
      <c r="N2230" s="342"/>
    </row>
    <row r="2231" spans="1:14" x14ac:dyDescent="0.2">
      <c r="A2231" s="316" t="s">
        <v>389</v>
      </c>
      <c r="B2231" s="316" t="s">
        <v>5960</v>
      </c>
      <c r="C2231" s="316" t="s">
        <v>215</v>
      </c>
      <c r="D2231" s="318" t="s">
        <v>5961</v>
      </c>
      <c r="E2231" s="321" t="s">
        <v>184</v>
      </c>
      <c r="F2231" s="316" t="s">
        <v>215</v>
      </c>
      <c r="G2231" s="318" t="s">
        <v>5962</v>
      </c>
      <c r="H2231" s="316">
        <f>IF(OR(AND('ENTR3-Field'!BB70="",'ENTR3-Field'!BC70=""),AND('ENTR3-Field'!BB129="",'ENTR3-Field'!BC129=""),AND('ENTR3-Field'!BC70="K",'ENTR3-Field'!BC129="K"),OR('ENTR3-Field'!BC70="O",'ENTR3-Field'!BC129="O")),"",SUM('ENTR3-Field'!BB70,'ENTR3-Field'!BB129))</f>
        <v>679</v>
      </c>
      <c r="I2231" s="316" t="str">
        <f>IF(AND(OR(AND('ENTR3-Field'!BC70="O",'ENTR3-Field'!BC129="O"),AND('ENTR3-Field'!BC70="K",'ENTR3-Field'!BC129="K")),SUM('ENTR3-Field'!BB70,'ENTR3-Field'!BB129)=0,ISNUMBER('ENTR3-Field'!BB188)),"",IF(OR('ENTR3-Field'!BC70="O",'ENTR3-Field'!BC129="O"),"O",IF(AND('ENTR3-Field'!BC70='ENTR3-Field'!BC129,OR('ENTR3-Field'!BC70="K",'ENTR3-Field'!BC70="W",'ENTR3-Field'!BC70="M")), UPPER('ENTR3-Field'!BC70),"")))</f>
        <v/>
      </c>
      <c r="J2231" s="321" t="s">
        <v>184</v>
      </c>
      <c r="K2231" s="322">
        <f>IF(AND(ISBLANK('ENTR3-Field'!BB188),$L$2231&lt;&gt;"M"),"",'ENTR3-Field'!BB188)</f>
        <v>679</v>
      </c>
      <c r="L2231" s="316" t="str">
        <f>IF(ISBLANK('ENTR3-Field'!BC188),"",'ENTR3-Field'!BC188)</f>
        <v/>
      </c>
      <c r="M2231" s="317" t="str">
        <f t="shared" si="35"/>
        <v>OK</v>
      </c>
      <c r="N2231" s="342"/>
    </row>
    <row r="2232" spans="1:14" x14ac:dyDescent="0.2">
      <c r="A2232" s="316" t="s">
        <v>389</v>
      </c>
      <c r="B2232" s="316" t="s">
        <v>5963</v>
      </c>
      <c r="C2232" s="316" t="s">
        <v>215</v>
      </c>
      <c r="D2232" s="318" t="s">
        <v>5964</v>
      </c>
      <c r="E2232" s="321" t="s">
        <v>184</v>
      </c>
      <c r="F2232" s="316" t="s">
        <v>215</v>
      </c>
      <c r="G2232" s="318" t="s">
        <v>5965</v>
      </c>
      <c r="H2232" s="316">
        <f>IF(OR(AND('ENTR3-Field'!BB71="",'ENTR3-Field'!BC71=""),AND('ENTR3-Field'!BB130="",'ENTR3-Field'!BC130=""),AND('ENTR3-Field'!BC71="K",'ENTR3-Field'!BC130="K"),OR('ENTR3-Field'!BC71="O",'ENTR3-Field'!BC130="O")),"",SUM('ENTR3-Field'!BB71,'ENTR3-Field'!BB130))</f>
        <v>8</v>
      </c>
      <c r="I2232" s="316" t="str">
        <f>IF(AND(OR(AND('ENTR3-Field'!BC71="O",'ENTR3-Field'!BC130="O"),AND('ENTR3-Field'!BC71="K",'ENTR3-Field'!BC130="K")),SUM('ENTR3-Field'!BB71,'ENTR3-Field'!BB130)=0,ISNUMBER('ENTR3-Field'!BB189)),"",IF(OR('ENTR3-Field'!BC71="O",'ENTR3-Field'!BC130="O"),"O",IF(AND('ENTR3-Field'!BC71='ENTR3-Field'!BC130,OR('ENTR3-Field'!BC71="K",'ENTR3-Field'!BC71="W",'ENTR3-Field'!BC71="M")), UPPER('ENTR3-Field'!BC71),"")))</f>
        <v/>
      </c>
      <c r="J2232" s="321" t="s">
        <v>184</v>
      </c>
      <c r="K2232" s="322">
        <f>IF(AND(ISBLANK('ENTR3-Field'!BB189),$L$2232&lt;&gt;"M"),"",'ENTR3-Field'!BB189)</f>
        <v>8</v>
      </c>
      <c r="L2232" s="316" t="str">
        <f>IF(ISBLANK('ENTR3-Field'!BC189),"",'ENTR3-Field'!BC189)</f>
        <v/>
      </c>
      <c r="M2232" s="317" t="str">
        <f t="shared" si="35"/>
        <v>OK</v>
      </c>
      <c r="N2232" s="342"/>
    </row>
    <row r="2233" spans="1:14" x14ac:dyDescent="0.2">
      <c r="A2233" s="316" t="s">
        <v>389</v>
      </c>
      <c r="B2233" s="316" t="s">
        <v>5966</v>
      </c>
      <c r="C2233" s="316" t="s">
        <v>215</v>
      </c>
      <c r="D2233" s="318" t="s">
        <v>5967</v>
      </c>
      <c r="E2233" s="321" t="s">
        <v>184</v>
      </c>
      <c r="F2233" s="316" t="s">
        <v>215</v>
      </c>
      <c r="G2233" s="318" t="s">
        <v>5968</v>
      </c>
      <c r="H2233" s="316">
        <f>IF(OR(AND('ENTR3-Field'!BB72="",'ENTR3-Field'!BC72=""),AND('ENTR3-Field'!BB131="",'ENTR3-Field'!BC131=""),AND('ENTR3-Field'!BC72="K",'ENTR3-Field'!BC131="K"),OR('ENTR3-Field'!BC72="O",'ENTR3-Field'!BC131="O")),"",SUM('ENTR3-Field'!BB72,'ENTR3-Field'!BB131))</f>
        <v>0</v>
      </c>
      <c r="I2233" s="316" t="str">
        <f>IF(AND(OR(AND('ENTR3-Field'!BC72="O",'ENTR3-Field'!BC131="O"),AND('ENTR3-Field'!BC72="K",'ENTR3-Field'!BC131="K")),SUM('ENTR3-Field'!BB72,'ENTR3-Field'!BB131)=0,ISNUMBER('ENTR3-Field'!BB190)),"",IF(OR('ENTR3-Field'!BC72="O",'ENTR3-Field'!BC131="O"),"O",IF(AND('ENTR3-Field'!BC72='ENTR3-Field'!BC131,OR('ENTR3-Field'!BC72="K",'ENTR3-Field'!BC72="W",'ENTR3-Field'!BC72="M")), UPPER('ENTR3-Field'!BC72),"")))</f>
        <v>M</v>
      </c>
      <c r="J2233" s="321" t="s">
        <v>184</v>
      </c>
      <c r="K2233" s="322">
        <f>IF(AND(ISBLANK('ENTR3-Field'!BB190),$L$2233&lt;&gt;"M"),"",'ENTR3-Field'!BB190)</f>
        <v>0</v>
      </c>
      <c r="L2233" s="316" t="str">
        <f>IF(ISBLANK('ENTR3-Field'!BC190),"",'ENTR3-Field'!BC190)</f>
        <v>M</v>
      </c>
      <c r="M2233" s="317" t="str">
        <f t="shared" si="35"/>
        <v>OK</v>
      </c>
      <c r="N2233" s="342"/>
    </row>
    <row r="2234" spans="1:14" x14ac:dyDescent="0.2">
      <c r="A2234" s="316" t="s">
        <v>389</v>
      </c>
      <c r="B2234" s="316" t="s">
        <v>5969</v>
      </c>
      <c r="C2234" s="316" t="s">
        <v>215</v>
      </c>
      <c r="D2234" s="318" t="s">
        <v>5970</v>
      </c>
      <c r="E2234" s="321" t="s">
        <v>184</v>
      </c>
      <c r="F2234" s="316" t="s">
        <v>215</v>
      </c>
      <c r="G2234" s="318" t="s">
        <v>5971</v>
      </c>
      <c r="H2234" s="316">
        <f>IF(OR(AND('ENTR3-Field'!BB73="",'ENTR3-Field'!BC73=""),AND('ENTR3-Field'!BB132="",'ENTR3-Field'!BC132=""),AND('ENTR3-Field'!BC73="K",'ENTR3-Field'!BC132="K"),OR('ENTR3-Field'!BC73="O",'ENTR3-Field'!BC132="O")),"",SUM('ENTR3-Field'!BB73,'ENTR3-Field'!BB132))</f>
        <v>27</v>
      </c>
      <c r="I2234" s="316" t="str">
        <f>IF(AND(OR(AND('ENTR3-Field'!BC73="O",'ENTR3-Field'!BC132="O"),AND('ENTR3-Field'!BC73="K",'ENTR3-Field'!BC132="K")),SUM('ENTR3-Field'!BB73,'ENTR3-Field'!BB132)=0,ISNUMBER('ENTR3-Field'!BB191)),"",IF(OR('ENTR3-Field'!BC73="O",'ENTR3-Field'!BC132="O"),"O",IF(AND('ENTR3-Field'!BC73='ENTR3-Field'!BC132,OR('ENTR3-Field'!BC73="K",'ENTR3-Field'!BC73="W",'ENTR3-Field'!BC73="M")), UPPER('ENTR3-Field'!BC73),"")))</f>
        <v/>
      </c>
      <c r="J2234" s="321" t="s">
        <v>184</v>
      </c>
      <c r="K2234" s="322">
        <f>IF(AND(ISBLANK('ENTR3-Field'!BB191),$L$2234&lt;&gt;"M"),"",'ENTR3-Field'!BB191)</f>
        <v>27</v>
      </c>
      <c r="L2234" s="316" t="str">
        <f>IF(ISBLANK('ENTR3-Field'!BC191),"",'ENTR3-Field'!BC191)</f>
        <v/>
      </c>
      <c r="M2234" s="317" t="str">
        <f t="shared" si="35"/>
        <v>OK</v>
      </c>
      <c r="N2234" s="342"/>
    </row>
    <row r="2235" spans="1:14" x14ac:dyDescent="0.2">
      <c r="A2235" s="316" t="s">
        <v>389</v>
      </c>
      <c r="B2235" s="316" t="s">
        <v>5972</v>
      </c>
      <c r="C2235" s="316" t="s">
        <v>215</v>
      </c>
      <c r="D2235" s="318" t="s">
        <v>5973</v>
      </c>
      <c r="E2235" s="321" t="s">
        <v>184</v>
      </c>
      <c r="F2235" s="316" t="s">
        <v>215</v>
      </c>
      <c r="G2235" s="318" t="s">
        <v>5974</v>
      </c>
      <c r="H2235" s="316">
        <f>IF(OR(AND('ENTR3-Field'!BB74="",'ENTR3-Field'!BC74=""),AND('ENTR3-Field'!BB133="",'ENTR3-Field'!BC133=""),AND('ENTR3-Field'!BC74="K",'ENTR3-Field'!BC133="K"),OR('ENTR3-Field'!BC74="O",'ENTR3-Field'!BC133="O")),"",SUM('ENTR3-Field'!BB74,'ENTR3-Field'!BB133))</f>
        <v>0</v>
      </c>
      <c r="I2235" s="316" t="str">
        <f>IF(AND(OR(AND('ENTR3-Field'!BC74="O",'ENTR3-Field'!BC133="O"),AND('ENTR3-Field'!BC74="K",'ENTR3-Field'!BC133="K")),SUM('ENTR3-Field'!BB74,'ENTR3-Field'!BB133)=0,ISNUMBER('ENTR3-Field'!BB192)),"",IF(OR('ENTR3-Field'!BC74="O",'ENTR3-Field'!BC133="O"),"O",IF(AND('ENTR3-Field'!BC74='ENTR3-Field'!BC133,OR('ENTR3-Field'!BC74="K",'ENTR3-Field'!BC74="W",'ENTR3-Field'!BC74="M")), UPPER('ENTR3-Field'!BC74),"")))</f>
        <v>M</v>
      </c>
      <c r="J2235" s="321" t="s">
        <v>184</v>
      </c>
      <c r="K2235" s="322">
        <f>IF(AND(ISBLANK('ENTR3-Field'!BB192),$L$2235&lt;&gt;"M"),"",'ENTR3-Field'!BB192)</f>
        <v>0</v>
      </c>
      <c r="L2235" s="316" t="str">
        <f>IF(ISBLANK('ENTR3-Field'!BC192),"",'ENTR3-Field'!BC192)</f>
        <v>M</v>
      </c>
      <c r="M2235" s="317" t="str">
        <f t="shared" si="35"/>
        <v>OK</v>
      </c>
      <c r="N2235" s="342"/>
    </row>
    <row r="2236" spans="1:14" x14ac:dyDescent="0.2">
      <c r="A2236" s="316" t="s">
        <v>389</v>
      </c>
      <c r="B2236" s="316" t="s">
        <v>5975</v>
      </c>
      <c r="C2236" s="316" t="s">
        <v>215</v>
      </c>
      <c r="D2236" s="318" t="s">
        <v>5976</v>
      </c>
      <c r="E2236" s="321" t="s">
        <v>184</v>
      </c>
      <c r="F2236" s="316" t="s">
        <v>215</v>
      </c>
      <c r="G2236" s="318" t="s">
        <v>5977</v>
      </c>
      <c r="H2236" s="316">
        <f>IF(OR(AND('ENTR3-Field'!BB75="",'ENTR3-Field'!BC75=""),AND('ENTR3-Field'!BB134="",'ENTR3-Field'!BC134=""),AND('ENTR3-Field'!BC75="K",'ENTR3-Field'!BC134="K"),OR('ENTR3-Field'!BC75="O",'ENTR3-Field'!BC134="O")),"",SUM('ENTR3-Field'!BB75,'ENTR3-Field'!BB134))</f>
        <v>0</v>
      </c>
      <c r="I2236" s="316" t="str">
        <f>IF(AND(OR(AND('ENTR3-Field'!BC75="O",'ENTR3-Field'!BC134="O"),AND('ENTR3-Field'!BC75="K",'ENTR3-Field'!BC134="K")),SUM('ENTR3-Field'!BB75,'ENTR3-Field'!BB134)=0,ISNUMBER('ENTR3-Field'!BB193)),"",IF(OR('ENTR3-Field'!BC75="O",'ENTR3-Field'!BC134="O"),"O",IF(AND('ENTR3-Field'!BC75='ENTR3-Field'!BC134,OR('ENTR3-Field'!BC75="K",'ENTR3-Field'!BC75="W",'ENTR3-Field'!BC75="M")), UPPER('ENTR3-Field'!BC75),"")))</f>
        <v>M</v>
      </c>
      <c r="J2236" s="321" t="s">
        <v>184</v>
      </c>
      <c r="K2236" s="322">
        <f>IF(AND(ISBLANK('ENTR3-Field'!BB193),$L$2236&lt;&gt;"M"),"",'ENTR3-Field'!BB193)</f>
        <v>0</v>
      </c>
      <c r="L2236" s="316" t="str">
        <f>IF(ISBLANK('ENTR3-Field'!BC193),"",'ENTR3-Field'!BC193)</f>
        <v>M</v>
      </c>
      <c r="M2236" s="317" t="str">
        <f t="shared" si="35"/>
        <v>OK</v>
      </c>
      <c r="N2236" s="342"/>
    </row>
    <row r="2237" spans="1:14" x14ac:dyDescent="0.2">
      <c r="A2237" s="316" t="s">
        <v>389</v>
      </c>
      <c r="B2237" s="316" t="s">
        <v>5978</v>
      </c>
      <c r="C2237" s="316" t="s">
        <v>215</v>
      </c>
      <c r="D2237" s="318" t="s">
        <v>5979</v>
      </c>
      <c r="E2237" s="321" t="s">
        <v>184</v>
      </c>
      <c r="F2237" s="316" t="s">
        <v>215</v>
      </c>
      <c r="G2237" s="318" t="s">
        <v>5980</v>
      </c>
      <c r="H2237" s="316">
        <f>IF(OR(AND('ENTR3-Field'!BB76="",'ENTR3-Field'!BC76=""),AND('ENTR3-Field'!BB135="",'ENTR3-Field'!BC135=""),AND('ENTR3-Field'!BC76="K",'ENTR3-Field'!BC135="K"),OR('ENTR3-Field'!BC76="O",'ENTR3-Field'!BC135="O")),"",SUM('ENTR3-Field'!BB76,'ENTR3-Field'!BB135))</f>
        <v>0</v>
      </c>
      <c r="I2237" s="316" t="str">
        <f>IF(AND(OR(AND('ENTR3-Field'!BC76="O",'ENTR3-Field'!BC135="O"),AND('ENTR3-Field'!BC76="K",'ENTR3-Field'!BC135="K")),SUM('ENTR3-Field'!BB76,'ENTR3-Field'!BB135)=0,ISNUMBER('ENTR3-Field'!BB194)),"",IF(OR('ENTR3-Field'!BC76="O",'ENTR3-Field'!BC135="O"),"O",IF(AND('ENTR3-Field'!BC76='ENTR3-Field'!BC135,OR('ENTR3-Field'!BC76="K",'ENTR3-Field'!BC76="W",'ENTR3-Field'!BC76="M")), UPPER('ENTR3-Field'!BC76),"")))</f>
        <v>M</v>
      </c>
      <c r="J2237" s="321" t="s">
        <v>184</v>
      </c>
      <c r="K2237" s="322">
        <f>IF(AND(ISBLANK('ENTR3-Field'!BB194),$L$2237&lt;&gt;"M"),"",'ENTR3-Field'!BB194)</f>
        <v>0</v>
      </c>
      <c r="L2237" s="316" t="str">
        <f>IF(ISBLANK('ENTR3-Field'!BC194),"",'ENTR3-Field'!BC194)</f>
        <v>M</v>
      </c>
      <c r="M2237" s="317" t="str">
        <f t="shared" si="35"/>
        <v>OK</v>
      </c>
      <c r="N2237" s="342"/>
    </row>
    <row r="2238" spans="1:14" x14ac:dyDescent="0.2">
      <c r="A2238" s="316" t="s">
        <v>389</v>
      </c>
      <c r="B2238" s="316" t="s">
        <v>5981</v>
      </c>
      <c r="C2238" s="316" t="s">
        <v>215</v>
      </c>
      <c r="D2238" s="318" t="s">
        <v>5982</v>
      </c>
      <c r="E2238" s="321" t="s">
        <v>184</v>
      </c>
      <c r="F2238" s="316" t="s">
        <v>215</v>
      </c>
      <c r="G2238" s="318" t="s">
        <v>5983</v>
      </c>
      <c r="H2238" s="316">
        <f>IF(OR(AND('ENTR3-Field'!BB77="",'ENTR3-Field'!BC77=""),AND('ENTR3-Field'!BB136="",'ENTR3-Field'!BC136=""),AND('ENTR3-Field'!BC77="K",'ENTR3-Field'!BC136="K"),OR('ENTR3-Field'!BC77="O",'ENTR3-Field'!BC136="O")),"",SUM('ENTR3-Field'!BB77,'ENTR3-Field'!BB136))</f>
        <v>555</v>
      </c>
      <c r="I2238" s="316" t="str">
        <f>IF(AND(OR(AND('ENTR3-Field'!BC77="O",'ENTR3-Field'!BC136="O"),AND('ENTR3-Field'!BC77="K",'ENTR3-Field'!BC136="K")),SUM('ENTR3-Field'!BB77,'ENTR3-Field'!BB136)=0,ISNUMBER('ENTR3-Field'!BB195)),"",IF(OR('ENTR3-Field'!BC77="O",'ENTR3-Field'!BC136="O"),"O",IF(AND('ENTR3-Field'!BC77='ENTR3-Field'!BC136,OR('ENTR3-Field'!BC77="K",'ENTR3-Field'!BC77="W",'ENTR3-Field'!BC77="M")), UPPER('ENTR3-Field'!BC77),"")))</f>
        <v/>
      </c>
      <c r="J2238" s="321" t="s">
        <v>184</v>
      </c>
      <c r="K2238" s="322">
        <f>IF(AND(ISBLANK('ENTR3-Field'!BB195),$L$2238&lt;&gt;"M"),"",'ENTR3-Field'!BB195)</f>
        <v>555</v>
      </c>
      <c r="L2238" s="316" t="str">
        <f>IF(ISBLANK('ENTR3-Field'!BC195),"",'ENTR3-Field'!BC195)</f>
        <v/>
      </c>
      <c r="M2238" s="317" t="str">
        <f t="shared" si="35"/>
        <v>OK</v>
      </c>
      <c r="N2238" s="342"/>
    </row>
    <row r="2239" spans="1:14" x14ac:dyDescent="0.2">
      <c r="A2239" s="316" t="s">
        <v>389</v>
      </c>
      <c r="B2239" s="316" t="s">
        <v>5984</v>
      </c>
      <c r="C2239" s="316" t="s">
        <v>215</v>
      </c>
      <c r="D2239" s="318" t="s">
        <v>5985</v>
      </c>
      <c r="E2239" s="321" t="s">
        <v>184</v>
      </c>
      <c r="F2239" s="316" t="s">
        <v>215</v>
      </c>
      <c r="G2239" s="318" t="s">
        <v>5986</v>
      </c>
      <c r="H2239" s="316">
        <f>IF(OR(AND('ENTR3-Field'!BB78="",'ENTR3-Field'!BC78=""),AND('ENTR3-Field'!BB137="",'ENTR3-Field'!BC137=""),AND('ENTR3-Field'!BC78="K",'ENTR3-Field'!BC137="K"),OR('ENTR3-Field'!BC78="O",'ENTR3-Field'!BC137="O")),"",SUM('ENTR3-Field'!BB78,'ENTR3-Field'!BB137))</f>
        <v>242</v>
      </c>
      <c r="I2239" s="316" t="str">
        <f>IF(AND(OR(AND('ENTR3-Field'!BC78="O",'ENTR3-Field'!BC137="O"),AND('ENTR3-Field'!BC78="K",'ENTR3-Field'!BC137="K")),SUM('ENTR3-Field'!BB78,'ENTR3-Field'!BB137)=0,ISNUMBER('ENTR3-Field'!BB196)),"",IF(OR('ENTR3-Field'!BC78="O",'ENTR3-Field'!BC137="O"),"O",IF(AND('ENTR3-Field'!BC78='ENTR3-Field'!BC137,OR('ENTR3-Field'!BC78="K",'ENTR3-Field'!BC78="W",'ENTR3-Field'!BC78="M")), UPPER('ENTR3-Field'!BC78),"")))</f>
        <v/>
      </c>
      <c r="J2239" s="321" t="s">
        <v>184</v>
      </c>
      <c r="K2239" s="322">
        <f>IF(AND(ISBLANK('ENTR3-Field'!BB196),$L$2239&lt;&gt;"M"),"",'ENTR3-Field'!BB196)</f>
        <v>242</v>
      </c>
      <c r="L2239" s="316" t="str">
        <f>IF(ISBLANK('ENTR3-Field'!BC196),"",'ENTR3-Field'!BC196)</f>
        <v/>
      </c>
      <c r="M2239" s="317" t="str">
        <f t="shared" si="35"/>
        <v>OK</v>
      </c>
      <c r="N2239" s="342"/>
    </row>
    <row r="2240" spans="1:14" x14ac:dyDescent="0.2">
      <c r="A2240" s="316" t="s">
        <v>389</v>
      </c>
      <c r="B2240" s="316" t="s">
        <v>5987</v>
      </c>
      <c r="C2240" s="316" t="s">
        <v>215</v>
      </c>
      <c r="D2240" s="318" t="s">
        <v>5988</v>
      </c>
      <c r="E2240" s="321" t="s">
        <v>184</v>
      </c>
      <c r="F2240" s="316" t="s">
        <v>215</v>
      </c>
      <c r="G2240" s="318" t="s">
        <v>5989</v>
      </c>
      <c r="H2240" s="316">
        <f>IF(OR(AND('ENTR3-Field'!BB79="",'ENTR3-Field'!BC79=""),AND('ENTR3-Field'!BB138="",'ENTR3-Field'!BC138=""),AND('ENTR3-Field'!BC79="K",'ENTR3-Field'!BC138="K"),OR('ENTR3-Field'!BC79="O",'ENTR3-Field'!BC138="O")),"",SUM('ENTR3-Field'!BB79,'ENTR3-Field'!BB138))</f>
        <v>0</v>
      </c>
      <c r="I2240" s="316" t="str">
        <f>IF(AND(OR(AND('ENTR3-Field'!BC79="O",'ENTR3-Field'!BC138="O"),AND('ENTR3-Field'!BC79="K",'ENTR3-Field'!BC138="K")),SUM('ENTR3-Field'!BB79,'ENTR3-Field'!BB138)=0,ISNUMBER('ENTR3-Field'!BB197)),"",IF(OR('ENTR3-Field'!BC79="O",'ENTR3-Field'!BC138="O"),"O",IF(AND('ENTR3-Field'!BC79='ENTR3-Field'!BC138,OR('ENTR3-Field'!BC79="K",'ENTR3-Field'!BC79="W",'ENTR3-Field'!BC79="M")), UPPER('ENTR3-Field'!BC79),"")))</f>
        <v>M</v>
      </c>
      <c r="J2240" s="321" t="s">
        <v>184</v>
      </c>
      <c r="K2240" s="322">
        <f>IF(AND(ISBLANK('ENTR3-Field'!BB197),$L$2240&lt;&gt;"M"),"",'ENTR3-Field'!BB197)</f>
        <v>0</v>
      </c>
      <c r="L2240" s="316" t="str">
        <f>IF(ISBLANK('ENTR3-Field'!BC197),"",'ENTR3-Field'!BC197)</f>
        <v>M</v>
      </c>
      <c r="M2240" s="317" t="str">
        <f t="shared" si="35"/>
        <v>OK</v>
      </c>
      <c r="N2240" s="342"/>
    </row>
    <row r="2241" spans="1:14" x14ac:dyDescent="0.2">
      <c r="A2241" s="316" t="s">
        <v>389</v>
      </c>
      <c r="B2241" s="316" t="s">
        <v>5990</v>
      </c>
      <c r="C2241" s="316" t="s">
        <v>215</v>
      </c>
      <c r="D2241" s="318" t="s">
        <v>5991</v>
      </c>
      <c r="E2241" s="321" t="s">
        <v>184</v>
      </c>
      <c r="F2241" s="316" t="s">
        <v>215</v>
      </c>
      <c r="G2241" s="318" t="s">
        <v>5992</v>
      </c>
      <c r="H2241" s="316">
        <f>IF(OR(AND('ENTR3-Field'!BB80="",'ENTR3-Field'!BC80=""),AND('ENTR3-Field'!BB139="",'ENTR3-Field'!BC139=""),AND('ENTR3-Field'!BC80="K",'ENTR3-Field'!BC139="K"),OR('ENTR3-Field'!BC80="O",'ENTR3-Field'!BC139="O")),"",SUM('ENTR3-Field'!BB80,'ENTR3-Field'!BB139))</f>
        <v>0</v>
      </c>
      <c r="I2241" s="316" t="str">
        <f>IF(AND(OR(AND('ENTR3-Field'!BC80="O",'ENTR3-Field'!BC139="O"),AND('ENTR3-Field'!BC80="K",'ENTR3-Field'!BC139="K")),SUM('ENTR3-Field'!BB80,'ENTR3-Field'!BB139)=0,ISNUMBER('ENTR3-Field'!BB198)),"",IF(OR('ENTR3-Field'!BC80="O",'ENTR3-Field'!BC139="O"),"O",IF(AND('ENTR3-Field'!BC80='ENTR3-Field'!BC139,OR('ENTR3-Field'!BC80="K",'ENTR3-Field'!BC80="W",'ENTR3-Field'!BC80="M")), UPPER('ENTR3-Field'!BC80),"")))</f>
        <v>M</v>
      </c>
      <c r="J2241" s="321" t="s">
        <v>184</v>
      </c>
      <c r="K2241" s="322">
        <f>IF(AND(ISBLANK('ENTR3-Field'!BB198),$L$2241&lt;&gt;"M"),"",'ENTR3-Field'!BB198)</f>
        <v>0</v>
      </c>
      <c r="L2241" s="316" t="str">
        <f>IF(ISBLANK('ENTR3-Field'!BC198),"",'ENTR3-Field'!BC198)</f>
        <v>M</v>
      </c>
      <c r="M2241" s="317" t="str">
        <f t="shared" ref="M2241:M2304" si="36">IF(AND(ISNUMBER(H2241),ISNUMBER(K2241)),IF(OR(ROUND(H2241,0)&lt;&gt;ROUND(K2241,0),I2241&lt;&gt;L2241),"Check","OK"),IF(OR(AND(H2241&lt;&gt;K2241,I2241&lt;&gt;"M",L2241&lt;&gt;"M"),I2241&lt;&gt;L2241),"Check","OK"))</f>
        <v>OK</v>
      </c>
      <c r="N2241" s="342"/>
    </row>
    <row r="2242" spans="1:14" x14ac:dyDescent="0.2">
      <c r="A2242" s="316" t="s">
        <v>389</v>
      </c>
      <c r="B2242" s="316" t="s">
        <v>5993</v>
      </c>
      <c r="C2242" s="316" t="s">
        <v>215</v>
      </c>
      <c r="D2242" s="318" t="s">
        <v>5994</v>
      </c>
      <c r="E2242" s="321" t="s">
        <v>184</v>
      </c>
      <c r="F2242" s="316" t="s">
        <v>215</v>
      </c>
      <c r="G2242" s="318" t="s">
        <v>5995</v>
      </c>
      <c r="H2242" s="316">
        <f>IF(OR(AND('ENTR3-Field'!BB81="",'ENTR3-Field'!BC81=""),AND('ENTR3-Field'!BB140="",'ENTR3-Field'!BC140=""),AND('ENTR3-Field'!BC81="K",'ENTR3-Field'!BC140="K"),OR('ENTR3-Field'!BC81="O",'ENTR3-Field'!BC140="O")),"",SUM('ENTR3-Field'!BB81,'ENTR3-Field'!BB140))</f>
        <v>0</v>
      </c>
      <c r="I2242" s="316" t="str">
        <f>IF(AND(OR(AND('ENTR3-Field'!BC81="O",'ENTR3-Field'!BC140="O"),AND('ENTR3-Field'!BC81="K",'ENTR3-Field'!BC140="K")),SUM('ENTR3-Field'!BB81,'ENTR3-Field'!BB140)=0,ISNUMBER('ENTR3-Field'!BB199)),"",IF(OR('ENTR3-Field'!BC81="O",'ENTR3-Field'!BC140="O"),"O",IF(AND('ENTR3-Field'!BC81='ENTR3-Field'!BC140,OR('ENTR3-Field'!BC81="K",'ENTR3-Field'!BC81="W",'ENTR3-Field'!BC81="M")), UPPER('ENTR3-Field'!BC81),"")))</f>
        <v>M</v>
      </c>
      <c r="J2242" s="321" t="s">
        <v>184</v>
      </c>
      <c r="K2242" s="322">
        <f>IF(AND(ISBLANK('ENTR3-Field'!BB199),$L$2242&lt;&gt;"M"),"",'ENTR3-Field'!BB199)</f>
        <v>0</v>
      </c>
      <c r="L2242" s="316" t="str">
        <f>IF(ISBLANK('ENTR3-Field'!BC199),"",'ENTR3-Field'!BC199)</f>
        <v>M</v>
      </c>
      <c r="M2242" s="317" t="str">
        <f t="shared" si="36"/>
        <v>OK</v>
      </c>
      <c r="N2242" s="342"/>
    </row>
    <row r="2243" spans="1:14" x14ac:dyDescent="0.2">
      <c r="A2243" s="316" t="s">
        <v>389</v>
      </c>
      <c r="B2243" s="316" t="s">
        <v>5996</v>
      </c>
      <c r="C2243" s="316" t="s">
        <v>215</v>
      </c>
      <c r="D2243" s="318" t="s">
        <v>5997</v>
      </c>
      <c r="E2243" s="321" t="s">
        <v>184</v>
      </c>
      <c r="F2243" s="316" t="s">
        <v>215</v>
      </c>
      <c r="G2243" s="318" t="s">
        <v>5998</v>
      </c>
      <c r="H2243" s="316">
        <f>IF(OR(AND('ENTR3-Field'!BB82="",'ENTR3-Field'!BC82=""),AND('ENTR3-Field'!BB141="",'ENTR3-Field'!BC141=""),AND('ENTR3-Field'!BC82="K",'ENTR3-Field'!BC141="K"),OR('ENTR3-Field'!BC82="O",'ENTR3-Field'!BC141="O")),"",SUM('ENTR3-Field'!BB82,'ENTR3-Field'!BB141))</f>
        <v>335</v>
      </c>
      <c r="I2243" s="316" t="str">
        <f>IF(AND(OR(AND('ENTR3-Field'!BC82="O",'ENTR3-Field'!BC141="O"),AND('ENTR3-Field'!BC82="K",'ENTR3-Field'!BC141="K")),SUM('ENTR3-Field'!BB82,'ENTR3-Field'!BB141)=0,ISNUMBER('ENTR3-Field'!BB200)),"",IF(OR('ENTR3-Field'!BC82="O",'ENTR3-Field'!BC141="O"),"O",IF(AND('ENTR3-Field'!BC82='ENTR3-Field'!BC141,OR('ENTR3-Field'!BC82="K",'ENTR3-Field'!BC82="W",'ENTR3-Field'!BC82="M")), UPPER('ENTR3-Field'!BC82),"")))</f>
        <v/>
      </c>
      <c r="J2243" s="321" t="s">
        <v>184</v>
      </c>
      <c r="K2243" s="322">
        <f>IF(AND(ISBLANK('ENTR3-Field'!BB200),$L$2243&lt;&gt;"M"),"",'ENTR3-Field'!BB200)</f>
        <v>335</v>
      </c>
      <c r="L2243" s="316" t="str">
        <f>IF(ISBLANK('ENTR3-Field'!BC200),"",'ENTR3-Field'!BC200)</f>
        <v/>
      </c>
      <c r="M2243" s="317" t="str">
        <f t="shared" si="36"/>
        <v>OK</v>
      </c>
      <c r="N2243" s="342"/>
    </row>
    <row r="2244" spans="1:14" x14ac:dyDescent="0.2">
      <c r="A2244" s="316" t="s">
        <v>389</v>
      </c>
      <c r="B2244" s="316" t="s">
        <v>5999</v>
      </c>
      <c r="C2244" s="316" t="s">
        <v>215</v>
      </c>
      <c r="D2244" s="318" t="s">
        <v>6000</v>
      </c>
      <c r="E2244" s="321" t="s">
        <v>184</v>
      </c>
      <c r="F2244" s="316" t="s">
        <v>215</v>
      </c>
      <c r="G2244" s="318" t="s">
        <v>6001</v>
      </c>
      <c r="H2244" s="316">
        <f>IF(OR(AND('ENTR3-Field'!BB83="",'ENTR3-Field'!BC83=""),AND('ENTR3-Field'!BB142="",'ENTR3-Field'!BC142=""),AND('ENTR3-Field'!BC83="K",'ENTR3-Field'!BC142="K"),OR('ENTR3-Field'!BC83="O",'ENTR3-Field'!BC142="O")),"",SUM('ENTR3-Field'!BB83,'ENTR3-Field'!BB142))</f>
        <v>43</v>
      </c>
      <c r="I2244" s="316" t="str">
        <f>IF(AND(OR(AND('ENTR3-Field'!BC83="O",'ENTR3-Field'!BC142="O"),AND('ENTR3-Field'!BC83="K",'ENTR3-Field'!BC142="K")),SUM('ENTR3-Field'!BB83,'ENTR3-Field'!BB142)=0,ISNUMBER('ENTR3-Field'!BB201)),"",IF(OR('ENTR3-Field'!BC83="O",'ENTR3-Field'!BC142="O"),"O",IF(AND('ENTR3-Field'!BC83='ENTR3-Field'!BC142,OR('ENTR3-Field'!BC83="K",'ENTR3-Field'!BC83="W",'ENTR3-Field'!BC83="M")), UPPER('ENTR3-Field'!BC83),"")))</f>
        <v/>
      </c>
      <c r="J2244" s="321" t="s">
        <v>184</v>
      </c>
      <c r="K2244" s="322">
        <f>IF(AND(ISBLANK('ENTR3-Field'!BB201),$L$2244&lt;&gt;"M"),"",'ENTR3-Field'!BB201)</f>
        <v>43</v>
      </c>
      <c r="L2244" s="316" t="str">
        <f>IF(ISBLANK('ENTR3-Field'!BC201),"",'ENTR3-Field'!BC201)</f>
        <v/>
      </c>
      <c r="M2244" s="317" t="str">
        <f t="shared" si="36"/>
        <v>OK</v>
      </c>
      <c r="N2244" s="342"/>
    </row>
    <row r="2245" spans="1:14" x14ac:dyDescent="0.2">
      <c r="A2245" s="316" t="s">
        <v>389</v>
      </c>
      <c r="B2245" s="316" t="s">
        <v>6002</v>
      </c>
      <c r="C2245" s="316" t="s">
        <v>215</v>
      </c>
      <c r="D2245" s="318" t="s">
        <v>6003</v>
      </c>
      <c r="E2245" s="321" t="s">
        <v>184</v>
      </c>
      <c r="F2245" s="316" t="s">
        <v>215</v>
      </c>
      <c r="G2245" s="318" t="s">
        <v>6004</v>
      </c>
      <c r="H2245" s="316">
        <f>IF(OR(AND('ENTR3-Field'!BB84="",'ENTR3-Field'!BC84=""),AND('ENTR3-Field'!BB143="",'ENTR3-Field'!BC143=""),AND('ENTR3-Field'!BC84="K",'ENTR3-Field'!BC143="K"),OR('ENTR3-Field'!BC84="O",'ENTR3-Field'!BC143="O")),"",SUM('ENTR3-Field'!BB84,'ENTR3-Field'!BB143))</f>
        <v>0</v>
      </c>
      <c r="I2245" s="316" t="str">
        <f>IF(AND(OR(AND('ENTR3-Field'!BC84="O",'ENTR3-Field'!BC143="O"),AND('ENTR3-Field'!BC84="K",'ENTR3-Field'!BC143="K")),SUM('ENTR3-Field'!BB84,'ENTR3-Field'!BB143)=0,ISNUMBER('ENTR3-Field'!BB202)),"",IF(OR('ENTR3-Field'!BC84="O",'ENTR3-Field'!BC143="O"),"O",IF(AND('ENTR3-Field'!BC84='ENTR3-Field'!BC143,OR('ENTR3-Field'!BC84="K",'ENTR3-Field'!BC84="W",'ENTR3-Field'!BC84="M")), UPPER('ENTR3-Field'!BC84),"")))</f>
        <v>M</v>
      </c>
      <c r="J2245" s="321" t="s">
        <v>184</v>
      </c>
      <c r="K2245" s="322">
        <f>IF(AND(ISBLANK('ENTR3-Field'!BB202),$L$2245&lt;&gt;"M"),"",'ENTR3-Field'!BB202)</f>
        <v>0</v>
      </c>
      <c r="L2245" s="316" t="str">
        <f>IF(ISBLANK('ENTR3-Field'!BC202),"",'ENTR3-Field'!BC202)</f>
        <v>M</v>
      </c>
      <c r="M2245" s="317" t="str">
        <f t="shared" si="36"/>
        <v>OK</v>
      </c>
      <c r="N2245" s="342"/>
    </row>
    <row r="2246" spans="1:14" x14ac:dyDescent="0.2">
      <c r="A2246" s="316" t="s">
        <v>389</v>
      </c>
      <c r="B2246" s="316" t="s">
        <v>6005</v>
      </c>
      <c r="C2246" s="316" t="s">
        <v>215</v>
      </c>
      <c r="D2246" s="318" t="s">
        <v>6006</v>
      </c>
      <c r="E2246" s="321" t="s">
        <v>184</v>
      </c>
      <c r="F2246" s="316" t="s">
        <v>215</v>
      </c>
      <c r="G2246" s="318" t="s">
        <v>6007</v>
      </c>
      <c r="H2246" s="316">
        <f>IF(OR(AND('ENTR3-Field'!BB85="",'ENTR3-Field'!BC85=""),AND('ENTR3-Field'!BB144="",'ENTR3-Field'!BC144=""),AND('ENTR3-Field'!BC85="K",'ENTR3-Field'!BC144="K"),OR('ENTR3-Field'!BC85="O",'ENTR3-Field'!BC144="O")),"",SUM('ENTR3-Field'!BB85,'ENTR3-Field'!BB144))</f>
        <v>0</v>
      </c>
      <c r="I2246" s="316" t="str">
        <f>IF(AND(OR(AND('ENTR3-Field'!BC85="O",'ENTR3-Field'!BC144="O"),AND('ENTR3-Field'!BC85="K",'ENTR3-Field'!BC144="K")),SUM('ENTR3-Field'!BB85,'ENTR3-Field'!BB144)=0,ISNUMBER('ENTR3-Field'!BB203)),"",IF(OR('ENTR3-Field'!BC85="O",'ENTR3-Field'!BC144="O"),"O",IF(AND('ENTR3-Field'!BC85='ENTR3-Field'!BC144,OR('ENTR3-Field'!BC85="K",'ENTR3-Field'!BC85="W",'ENTR3-Field'!BC85="M")), UPPER('ENTR3-Field'!BC85),"")))</f>
        <v>M</v>
      </c>
      <c r="J2246" s="321" t="s">
        <v>184</v>
      </c>
      <c r="K2246" s="322">
        <f>IF(AND(ISBLANK('ENTR3-Field'!BB203),$L$2246&lt;&gt;"M"),"",'ENTR3-Field'!BB203)</f>
        <v>0</v>
      </c>
      <c r="L2246" s="316" t="str">
        <f>IF(ISBLANK('ENTR3-Field'!BC203),"",'ENTR3-Field'!BC203)</f>
        <v>M</v>
      </c>
      <c r="M2246" s="317" t="str">
        <f t="shared" si="36"/>
        <v>OK</v>
      </c>
      <c r="N2246" s="342"/>
    </row>
    <row r="2247" spans="1:14" x14ac:dyDescent="0.2">
      <c r="A2247" s="316" t="s">
        <v>389</v>
      </c>
      <c r="B2247" s="316" t="s">
        <v>6008</v>
      </c>
      <c r="C2247" s="316" t="s">
        <v>215</v>
      </c>
      <c r="D2247" s="318" t="s">
        <v>6009</v>
      </c>
      <c r="E2247" s="321" t="s">
        <v>184</v>
      </c>
      <c r="F2247" s="316" t="s">
        <v>215</v>
      </c>
      <c r="G2247" s="318" t="s">
        <v>6010</v>
      </c>
      <c r="H2247" s="316">
        <f>IF(OR(AND('ENTR3-Field'!BB86="",'ENTR3-Field'!BC86=""),AND('ENTR3-Field'!BB145="",'ENTR3-Field'!BC145=""),AND('ENTR3-Field'!BC86="K",'ENTR3-Field'!BC145="K"),OR('ENTR3-Field'!BC86="O",'ENTR3-Field'!BC145="O")),"",SUM('ENTR3-Field'!BB86,'ENTR3-Field'!BB145))</f>
        <v>0</v>
      </c>
      <c r="I2247" s="316" t="str">
        <f>IF(AND(OR(AND('ENTR3-Field'!BC86="O",'ENTR3-Field'!BC145="O"),AND('ENTR3-Field'!BC86="K",'ENTR3-Field'!BC145="K")),SUM('ENTR3-Field'!BB86,'ENTR3-Field'!BB145)=0,ISNUMBER('ENTR3-Field'!BB204)),"",IF(OR('ENTR3-Field'!BC86="O",'ENTR3-Field'!BC145="O"),"O",IF(AND('ENTR3-Field'!BC86='ENTR3-Field'!BC145,OR('ENTR3-Field'!BC86="K",'ENTR3-Field'!BC86="W",'ENTR3-Field'!BC86="M")), UPPER('ENTR3-Field'!BC86),"")))</f>
        <v>M</v>
      </c>
      <c r="J2247" s="321" t="s">
        <v>184</v>
      </c>
      <c r="K2247" s="322">
        <f>IF(AND(ISBLANK('ENTR3-Field'!BB204),$L$2247&lt;&gt;"M"),"",'ENTR3-Field'!BB204)</f>
        <v>0</v>
      </c>
      <c r="L2247" s="316" t="str">
        <f>IF(ISBLANK('ENTR3-Field'!BC204),"",'ENTR3-Field'!BC204)</f>
        <v>M</v>
      </c>
      <c r="M2247" s="317" t="str">
        <f t="shared" si="36"/>
        <v>OK</v>
      </c>
      <c r="N2247" s="342"/>
    </row>
    <row r="2248" spans="1:14" x14ac:dyDescent="0.2">
      <c r="A2248" s="316" t="s">
        <v>389</v>
      </c>
      <c r="B2248" s="316" t="s">
        <v>6011</v>
      </c>
      <c r="C2248" s="316" t="s">
        <v>215</v>
      </c>
      <c r="D2248" s="318" t="s">
        <v>6012</v>
      </c>
      <c r="E2248" s="321" t="s">
        <v>184</v>
      </c>
      <c r="F2248" s="316" t="s">
        <v>215</v>
      </c>
      <c r="G2248" s="318" t="s">
        <v>6013</v>
      </c>
      <c r="H2248" s="316">
        <f>IF(OR(AND('ENTR3-Field'!BB87="",'ENTR3-Field'!BC87=""),AND('ENTR3-Field'!BB146="",'ENTR3-Field'!BC146=""),AND('ENTR3-Field'!BC87="K",'ENTR3-Field'!BC146="K"),OR('ENTR3-Field'!BC87="O",'ENTR3-Field'!BC146="O")),"",SUM('ENTR3-Field'!BB87,'ENTR3-Field'!BB146))</f>
        <v>0</v>
      </c>
      <c r="I2248" s="316" t="str">
        <f>IF(AND(OR(AND('ENTR3-Field'!BC87="O",'ENTR3-Field'!BC146="O"),AND('ENTR3-Field'!BC87="K",'ENTR3-Field'!BC146="K")),SUM('ENTR3-Field'!BB87,'ENTR3-Field'!BB146)=0,ISNUMBER('ENTR3-Field'!BB205)),"",IF(OR('ENTR3-Field'!BC87="O",'ENTR3-Field'!BC146="O"),"O",IF(AND('ENTR3-Field'!BC87='ENTR3-Field'!BC146,OR('ENTR3-Field'!BC87="K",'ENTR3-Field'!BC87="W",'ENTR3-Field'!BC87="M")), UPPER('ENTR3-Field'!BC87),"")))</f>
        <v>M</v>
      </c>
      <c r="J2248" s="321" t="s">
        <v>184</v>
      </c>
      <c r="K2248" s="322">
        <f>IF(AND(ISBLANK('ENTR3-Field'!BB205),$L$2248&lt;&gt;"M"),"",'ENTR3-Field'!BB205)</f>
        <v>0</v>
      </c>
      <c r="L2248" s="316" t="str">
        <f>IF(ISBLANK('ENTR3-Field'!BC205),"",'ENTR3-Field'!BC205)</f>
        <v>M</v>
      </c>
      <c r="M2248" s="317" t="str">
        <f t="shared" si="36"/>
        <v>OK</v>
      </c>
      <c r="N2248" s="342"/>
    </row>
    <row r="2249" spans="1:14" x14ac:dyDescent="0.2">
      <c r="A2249" s="316" t="s">
        <v>389</v>
      </c>
      <c r="B2249" s="316" t="s">
        <v>6014</v>
      </c>
      <c r="C2249" s="316" t="s">
        <v>215</v>
      </c>
      <c r="D2249" s="318" t="s">
        <v>6015</v>
      </c>
      <c r="E2249" s="321" t="s">
        <v>184</v>
      </c>
      <c r="F2249" s="316" t="s">
        <v>215</v>
      </c>
      <c r="G2249" s="318" t="s">
        <v>6016</v>
      </c>
      <c r="H2249" s="316">
        <f>IF(OR(AND('ENTR3-Field'!BB88="",'ENTR3-Field'!BC88=""),AND('ENTR3-Field'!BB147="",'ENTR3-Field'!BC147=""),AND('ENTR3-Field'!BC88="K",'ENTR3-Field'!BC147="K"),OR('ENTR3-Field'!BC88="O",'ENTR3-Field'!BC147="O")),"",SUM('ENTR3-Field'!BB88,'ENTR3-Field'!BB147))</f>
        <v>0</v>
      </c>
      <c r="I2249" s="316" t="str">
        <f>IF(AND(OR(AND('ENTR3-Field'!BC88="O",'ENTR3-Field'!BC147="O"),AND('ENTR3-Field'!BC88="K",'ENTR3-Field'!BC147="K")),SUM('ENTR3-Field'!BB88,'ENTR3-Field'!BB147)=0,ISNUMBER('ENTR3-Field'!BB206)),"",IF(OR('ENTR3-Field'!BC88="O",'ENTR3-Field'!BC147="O"),"O",IF(AND('ENTR3-Field'!BC88='ENTR3-Field'!BC147,OR('ENTR3-Field'!BC88="K",'ENTR3-Field'!BC88="W",'ENTR3-Field'!BC88="M")), UPPER('ENTR3-Field'!BC88),"")))</f>
        <v>M</v>
      </c>
      <c r="J2249" s="321" t="s">
        <v>184</v>
      </c>
      <c r="K2249" s="322">
        <f>IF(AND(ISBLANK('ENTR3-Field'!BB206),$L$2249&lt;&gt;"M"),"",'ENTR3-Field'!BB206)</f>
        <v>0</v>
      </c>
      <c r="L2249" s="316" t="str">
        <f>IF(ISBLANK('ENTR3-Field'!BC206),"",'ENTR3-Field'!BC206)</f>
        <v>M</v>
      </c>
      <c r="M2249" s="317" t="str">
        <f t="shared" si="36"/>
        <v>OK</v>
      </c>
      <c r="N2249" s="342"/>
    </row>
    <row r="2250" spans="1:14" ht="22.5" x14ac:dyDescent="0.2">
      <c r="A2250" s="316" t="s">
        <v>389</v>
      </c>
      <c r="B2250" s="316" t="s">
        <v>6017</v>
      </c>
      <c r="C2250" s="316" t="s">
        <v>215</v>
      </c>
      <c r="D2250" s="318" t="s">
        <v>6018</v>
      </c>
      <c r="E2250" s="321" t="s">
        <v>184</v>
      </c>
      <c r="F2250" s="316" t="s">
        <v>215</v>
      </c>
      <c r="G2250" s="318" t="s">
        <v>6019</v>
      </c>
      <c r="H2250" s="316">
        <f>IF(OR(SUMPRODUCT(--('ENTR3-Field'!BB209:'ENTR3-Field'!BB220=""),--('ENTR3-Field'!BC209:'ENTR3-Field'!BC220=""))&gt;0,COUNTIF('ENTR3-Field'!BC209:'ENTR3-Field'!BC220,"O")&gt;0, COUNTIF('ENTR3-Field'!BC209:'ENTR3-Field'!BC220,"K")=12),"",SUM('ENTR3-Field'!BB209:'ENTR3-Field'!BB220))</f>
        <v>7943</v>
      </c>
      <c r="I2250" s="316" t="str">
        <f xml:space="preserve"> IF(AND(OR(COUNTIF('ENTR3-Field'!BC209:'ENTR3-Field'!BC220,"O")=12,COUNTIF('ENTR3-Field'!BC209:'ENTR3-Field'!BC220,"K")=12),SUM('ENTR3-Field'!BB209:'ENTR3-Field'!BB220)=0,ISNUMBER('ENTR3-Field'!BB221)),"",IF(COUNTIF('ENTR3-Field'!BC209:'ENTR3-Field'!BC220,"O")&gt;0,"O", IF(AND(COUNTIF('ENTR3-Field'!BC209:'ENTR3-Field'!BC220,'ENTR3-Field'!BC209)=12,OR('ENTR3-Field'!BC209="K",'ENTR3-Field'!BC209="W",'ENTR3-Field'!BC209="M")),UPPER('ENTR3-Field'!BC209),"")))</f>
        <v/>
      </c>
      <c r="J2250" s="321" t="s">
        <v>184</v>
      </c>
      <c r="K2250" s="322">
        <f>IF(AND(ISBLANK('ENTR3-Field'!BB221),$L$2250&lt;&gt;"M"),"",'ENTR3-Field'!BB221)</f>
        <v>7943</v>
      </c>
      <c r="L2250" s="316" t="str">
        <f>IF(ISBLANK('ENTR3-Field'!BC221),"",'ENTR3-Field'!BC221)</f>
        <v/>
      </c>
      <c r="M2250" s="317" t="str">
        <f t="shared" si="36"/>
        <v>OK</v>
      </c>
      <c r="N2250" s="342"/>
    </row>
    <row r="2251" spans="1:14" ht="22.5" x14ac:dyDescent="0.2">
      <c r="A2251" s="316" t="s">
        <v>389</v>
      </c>
      <c r="B2251" s="316" t="s">
        <v>6020</v>
      </c>
      <c r="C2251" s="316" t="s">
        <v>215</v>
      </c>
      <c r="D2251" s="318" t="s">
        <v>6021</v>
      </c>
      <c r="E2251" s="321" t="s">
        <v>184</v>
      </c>
      <c r="F2251" s="316" t="s">
        <v>215</v>
      </c>
      <c r="G2251" s="318" t="s">
        <v>6022</v>
      </c>
      <c r="H2251" s="316">
        <f>IF(OR(SUMPRODUCT(--('ENTR3-Field'!BB223:'ENTR3-Field'!BB234=""),--('ENTR3-Field'!BC223:'ENTR3-Field'!BC234=""))&gt;0,COUNTIF('ENTR3-Field'!BC223:'ENTR3-Field'!BC234,"O")&gt;0, COUNTIF('ENTR3-Field'!BC223:'ENTR3-Field'!BC234,"K")=12),"",SUM('ENTR3-Field'!BB223:'ENTR3-Field'!BB234))</f>
        <v>8145</v>
      </c>
      <c r="I2251" s="316" t="str">
        <f xml:space="preserve"> IF(AND(OR(COUNTIF('ENTR3-Field'!BC223:'ENTR3-Field'!BC234,"O")=12,COUNTIF('ENTR3-Field'!BC223:'ENTR3-Field'!BC234,"K")=12),SUM('ENTR3-Field'!BB223:'ENTR3-Field'!BB234)=0,ISNUMBER('ENTR3-Field'!BB235)),"",IF(COUNTIF('ENTR3-Field'!BC223:'ENTR3-Field'!BC234,"O")&gt;0,"O", IF(AND(COUNTIF('ENTR3-Field'!BC223:'ENTR3-Field'!BC234,'ENTR3-Field'!BC223)=12,OR('ENTR3-Field'!BC223="K",'ENTR3-Field'!BC223="W",'ENTR3-Field'!BC223="M")),UPPER('ENTR3-Field'!BC223),"")))</f>
        <v/>
      </c>
      <c r="J2251" s="321" t="s">
        <v>184</v>
      </c>
      <c r="K2251" s="322">
        <f>IF(AND(ISBLANK('ENTR3-Field'!BB235),$L$2251&lt;&gt;"M"),"",'ENTR3-Field'!BB235)</f>
        <v>8145</v>
      </c>
      <c r="L2251" s="316" t="str">
        <f>IF(ISBLANK('ENTR3-Field'!BC235),"",'ENTR3-Field'!BC235)</f>
        <v/>
      </c>
      <c r="M2251" s="317" t="str">
        <f t="shared" si="36"/>
        <v>OK</v>
      </c>
      <c r="N2251" s="342"/>
    </row>
    <row r="2252" spans="1:14" ht="22.5" x14ac:dyDescent="0.2">
      <c r="A2252" s="316" t="s">
        <v>389</v>
      </c>
      <c r="B2252" s="316" t="s">
        <v>6023</v>
      </c>
      <c r="C2252" s="316" t="s">
        <v>215</v>
      </c>
      <c r="D2252" s="318" t="s">
        <v>6024</v>
      </c>
      <c r="E2252" s="321" t="s">
        <v>184</v>
      </c>
      <c r="F2252" s="316" t="s">
        <v>215</v>
      </c>
      <c r="G2252" s="318" t="s">
        <v>6025</v>
      </c>
      <c r="H2252" s="316">
        <f>IF(OR(AND('ENTR3-Field'!BB209="",'ENTR3-Field'!BC209=""),AND('ENTR3-Field'!BB223="",'ENTR3-Field'!BC223=""),AND('ENTR3-Field'!BC209="K",'ENTR3-Field'!BC223="K"),OR('ENTR3-Field'!BC209="O",'ENTR3-Field'!BC223="O")),"",SUM('ENTR3-Field'!BB209,'ENTR3-Field'!BB223))</f>
        <v>0</v>
      </c>
      <c r="I2252" s="316" t="str">
        <f>IF(AND(OR(AND('ENTR3-Field'!BC209="O",'ENTR3-Field'!BC223="O"),AND('ENTR3-Field'!BC209="K",'ENTR3-Field'!BC223="K")),SUM('ENTR3-Field'!BB209,'ENTR3-Field'!BB223)=0,ISNUMBER('ENTR3-Field'!BB237)),"",IF(OR('ENTR3-Field'!BC209="O",'ENTR3-Field'!BC223="O"),"O",IF(AND('ENTR3-Field'!BC209='ENTR3-Field'!BC223,OR('ENTR3-Field'!BC209="K",'ENTR3-Field'!BC209="W",'ENTR3-Field'!BC209="M")), UPPER('ENTR3-Field'!BC209),"")))</f>
        <v>M</v>
      </c>
      <c r="J2252" s="321" t="s">
        <v>184</v>
      </c>
      <c r="K2252" s="322">
        <f>IF(AND(ISBLANK('ENTR3-Field'!BB237),$L$2252&lt;&gt;"M"),"",'ENTR3-Field'!BB237)</f>
        <v>0</v>
      </c>
      <c r="L2252" s="316" t="str">
        <f>IF(ISBLANK('ENTR3-Field'!BC237),"",'ENTR3-Field'!BC237)</f>
        <v>M</v>
      </c>
      <c r="M2252" s="317" t="str">
        <f t="shared" si="36"/>
        <v>OK</v>
      </c>
      <c r="N2252" s="342"/>
    </row>
    <row r="2253" spans="1:14" ht="22.5" x14ac:dyDescent="0.2">
      <c r="A2253" s="316" t="s">
        <v>389</v>
      </c>
      <c r="B2253" s="316" t="s">
        <v>6026</v>
      </c>
      <c r="C2253" s="316" t="s">
        <v>215</v>
      </c>
      <c r="D2253" s="318" t="s">
        <v>6027</v>
      </c>
      <c r="E2253" s="321" t="s">
        <v>184</v>
      </c>
      <c r="F2253" s="316" t="s">
        <v>215</v>
      </c>
      <c r="G2253" s="318" t="s">
        <v>6028</v>
      </c>
      <c r="H2253" s="316">
        <f>IF(OR(AND('ENTR3-Field'!BB210="",'ENTR3-Field'!BC210=""),AND('ENTR3-Field'!BB224="",'ENTR3-Field'!BC224=""),AND('ENTR3-Field'!BC210="K",'ENTR3-Field'!BC224="K"),OR('ENTR3-Field'!BC210="O",'ENTR3-Field'!BC224="O")),"",SUM('ENTR3-Field'!BB210,'ENTR3-Field'!BB224))</f>
        <v>1803</v>
      </c>
      <c r="I2253" s="316" t="str">
        <f>IF(AND(OR(AND('ENTR3-Field'!BC210="O",'ENTR3-Field'!BC224="O"),AND('ENTR3-Field'!BC210="K",'ENTR3-Field'!BC224="K")),SUM('ENTR3-Field'!BB210,'ENTR3-Field'!BB224)=0,ISNUMBER('ENTR3-Field'!BB238)),"",IF(OR('ENTR3-Field'!BC210="O",'ENTR3-Field'!BC224="O"),"O",IF(AND('ENTR3-Field'!BC210='ENTR3-Field'!BC224,OR('ENTR3-Field'!BC210="K",'ENTR3-Field'!BC210="W",'ENTR3-Field'!BC210="M")), UPPER('ENTR3-Field'!BC210),"")))</f>
        <v/>
      </c>
      <c r="J2253" s="321" t="s">
        <v>184</v>
      </c>
      <c r="K2253" s="322">
        <f>IF(AND(ISBLANK('ENTR3-Field'!BB238),$L$2253&lt;&gt;"M"),"",'ENTR3-Field'!BB238)</f>
        <v>1803</v>
      </c>
      <c r="L2253" s="316" t="str">
        <f>IF(ISBLANK('ENTR3-Field'!BC238),"",'ENTR3-Field'!BC238)</f>
        <v/>
      </c>
      <c r="M2253" s="317" t="str">
        <f t="shared" si="36"/>
        <v>OK</v>
      </c>
      <c r="N2253" s="342"/>
    </row>
    <row r="2254" spans="1:14" ht="22.5" x14ac:dyDescent="0.2">
      <c r="A2254" s="316" t="s">
        <v>389</v>
      </c>
      <c r="B2254" s="316" t="s">
        <v>6029</v>
      </c>
      <c r="C2254" s="316" t="s">
        <v>215</v>
      </c>
      <c r="D2254" s="318" t="s">
        <v>6030</v>
      </c>
      <c r="E2254" s="321" t="s">
        <v>184</v>
      </c>
      <c r="F2254" s="316" t="s">
        <v>215</v>
      </c>
      <c r="G2254" s="318" t="s">
        <v>6031</v>
      </c>
      <c r="H2254" s="316">
        <f>IF(OR(AND('ENTR3-Field'!BB211="",'ENTR3-Field'!BC211=""),AND('ENTR3-Field'!BB225="",'ENTR3-Field'!BC225=""),AND('ENTR3-Field'!BC211="K",'ENTR3-Field'!BC225="K"),OR('ENTR3-Field'!BC211="O",'ENTR3-Field'!BC225="O")),"",SUM('ENTR3-Field'!BB211,'ENTR3-Field'!BB225))</f>
        <v>3573</v>
      </c>
      <c r="I2254" s="316" t="str">
        <f>IF(AND(OR(AND('ENTR3-Field'!BC211="O",'ENTR3-Field'!BC225="O"),AND('ENTR3-Field'!BC211="K",'ENTR3-Field'!BC225="K")),SUM('ENTR3-Field'!BB211,'ENTR3-Field'!BB225)=0,ISNUMBER('ENTR3-Field'!BB239)),"",IF(OR('ENTR3-Field'!BC211="O",'ENTR3-Field'!BC225="O"),"O",IF(AND('ENTR3-Field'!BC211='ENTR3-Field'!BC225,OR('ENTR3-Field'!BC211="K",'ENTR3-Field'!BC211="W",'ENTR3-Field'!BC211="M")), UPPER('ENTR3-Field'!BC211),"")))</f>
        <v/>
      </c>
      <c r="J2254" s="321" t="s">
        <v>184</v>
      </c>
      <c r="K2254" s="322">
        <f>IF(AND(ISBLANK('ENTR3-Field'!BB239),$L$2254&lt;&gt;"M"),"",'ENTR3-Field'!BB239)</f>
        <v>3573</v>
      </c>
      <c r="L2254" s="316" t="str">
        <f>IF(ISBLANK('ENTR3-Field'!BC239),"",'ENTR3-Field'!BC239)</f>
        <v/>
      </c>
      <c r="M2254" s="317" t="str">
        <f t="shared" si="36"/>
        <v>OK</v>
      </c>
      <c r="N2254" s="342"/>
    </row>
    <row r="2255" spans="1:14" ht="22.5" x14ac:dyDescent="0.2">
      <c r="A2255" s="316" t="s">
        <v>389</v>
      </c>
      <c r="B2255" s="316" t="s">
        <v>6032</v>
      </c>
      <c r="C2255" s="316" t="s">
        <v>215</v>
      </c>
      <c r="D2255" s="318" t="s">
        <v>6033</v>
      </c>
      <c r="E2255" s="321" t="s">
        <v>184</v>
      </c>
      <c r="F2255" s="316" t="s">
        <v>215</v>
      </c>
      <c r="G2255" s="318" t="s">
        <v>6034</v>
      </c>
      <c r="H2255" s="316">
        <f>IF(OR(AND('ENTR3-Field'!BB212="",'ENTR3-Field'!BC212=""),AND('ENTR3-Field'!BB226="",'ENTR3-Field'!BC226=""),AND('ENTR3-Field'!BC212="K",'ENTR3-Field'!BC226="K"),OR('ENTR3-Field'!BC212="O",'ENTR3-Field'!BC226="O")),"",SUM('ENTR3-Field'!BB212,'ENTR3-Field'!BB226))</f>
        <v>1302</v>
      </c>
      <c r="I2255" s="316" t="str">
        <f>IF(AND(OR(AND('ENTR3-Field'!BC212="O",'ENTR3-Field'!BC226="O"),AND('ENTR3-Field'!BC212="K",'ENTR3-Field'!BC226="K")),SUM('ENTR3-Field'!BB212,'ENTR3-Field'!BB226)=0,ISNUMBER('ENTR3-Field'!BB240)),"",IF(OR('ENTR3-Field'!BC212="O",'ENTR3-Field'!BC226="O"),"O",IF(AND('ENTR3-Field'!BC212='ENTR3-Field'!BC226,OR('ENTR3-Field'!BC212="K",'ENTR3-Field'!BC212="W",'ENTR3-Field'!BC212="M")), UPPER('ENTR3-Field'!BC212),"")))</f>
        <v/>
      </c>
      <c r="J2255" s="321" t="s">
        <v>184</v>
      </c>
      <c r="K2255" s="322">
        <f>IF(AND(ISBLANK('ENTR3-Field'!BB240),$L$2255&lt;&gt;"M"),"",'ENTR3-Field'!BB240)</f>
        <v>1302</v>
      </c>
      <c r="L2255" s="316" t="str">
        <f>IF(ISBLANK('ENTR3-Field'!BC240),"",'ENTR3-Field'!BC240)</f>
        <v/>
      </c>
      <c r="M2255" s="317" t="str">
        <f t="shared" si="36"/>
        <v>OK</v>
      </c>
      <c r="N2255" s="342"/>
    </row>
    <row r="2256" spans="1:14" ht="22.5" x14ac:dyDescent="0.2">
      <c r="A2256" s="316" t="s">
        <v>389</v>
      </c>
      <c r="B2256" s="316" t="s">
        <v>6035</v>
      </c>
      <c r="C2256" s="316" t="s">
        <v>215</v>
      </c>
      <c r="D2256" s="318" t="s">
        <v>6036</v>
      </c>
      <c r="E2256" s="321" t="s">
        <v>184</v>
      </c>
      <c r="F2256" s="316" t="s">
        <v>215</v>
      </c>
      <c r="G2256" s="318" t="s">
        <v>6037</v>
      </c>
      <c r="H2256" s="316">
        <f>IF(OR(AND('ENTR3-Field'!BB213="",'ENTR3-Field'!BC213=""),AND('ENTR3-Field'!BB227="",'ENTR3-Field'!BC227=""),AND('ENTR3-Field'!BC213="K",'ENTR3-Field'!BC227="K"),OR('ENTR3-Field'!BC213="O",'ENTR3-Field'!BC227="O")),"",SUM('ENTR3-Field'!BB213,'ENTR3-Field'!BB227))</f>
        <v>2907</v>
      </c>
      <c r="I2256" s="316" t="str">
        <f>IF(AND(OR(AND('ENTR3-Field'!BC213="O",'ENTR3-Field'!BC227="O"),AND('ENTR3-Field'!BC213="K",'ENTR3-Field'!BC227="K")),SUM('ENTR3-Field'!BB213,'ENTR3-Field'!BB227)=0,ISNUMBER('ENTR3-Field'!BB241)),"",IF(OR('ENTR3-Field'!BC213="O",'ENTR3-Field'!BC227="O"),"O",IF(AND('ENTR3-Field'!BC213='ENTR3-Field'!BC227,OR('ENTR3-Field'!BC213="K",'ENTR3-Field'!BC213="W",'ENTR3-Field'!BC213="M")), UPPER('ENTR3-Field'!BC213),"")))</f>
        <v/>
      </c>
      <c r="J2256" s="321" t="s">
        <v>184</v>
      </c>
      <c r="K2256" s="322">
        <f>IF(AND(ISBLANK('ENTR3-Field'!BB241),$L$2256&lt;&gt;"M"),"",'ENTR3-Field'!BB241)</f>
        <v>2907</v>
      </c>
      <c r="L2256" s="316" t="str">
        <f>IF(ISBLANK('ENTR3-Field'!BC241),"",'ENTR3-Field'!BC241)</f>
        <v/>
      </c>
      <c r="M2256" s="317" t="str">
        <f t="shared" si="36"/>
        <v>OK</v>
      </c>
      <c r="N2256" s="342"/>
    </row>
    <row r="2257" spans="1:14" ht="22.5" x14ac:dyDescent="0.2">
      <c r="A2257" s="316" t="s">
        <v>389</v>
      </c>
      <c r="B2257" s="316" t="s">
        <v>6038</v>
      </c>
      <c r="C2257" s="316" t="s">
        <v>215</v>
      </c>
      <c r="D2257" s="318" t="s">
        <v>6039</v>
      </c>
      <c r="E2257" s="321" t="s">
        <v>184</v>
      </c>
      <c r="F2257" s="316" t="s">
        <v>215</v>
      </c>
      <c r="G2257" s="318" t="s">
        <v>6040</v>
      </c>
      <c r="H2257" s="316">
        <f>IF(OR(AND('ENTR3-Field'!BB214="",'ENTR3-Field'!BC214=""),AND('ENTR3-Field'!BB228="",'ENTR3-Field'!BC228=""),AND('ENTR3-Field'!BC214="K",'ENTR3-Field'!BC228="K"),OR('ENTR3-Field'!BC214="O",'ENTR3-Field'!BC228="O")),"",SUM('ENTR3-Field'!BB214,'ENTR3-Field'!BB228))</f>
        <v>1056</v>
      </c>
      <c r="I2257" s="316" t="str">
        <f>IF(AND(OR(AND('ENTR3-Field'!BC214="O",'ENTR3-Field'!BC228="O"),AND('ENTR3-Field'!BC214="K",'ENTR3-Field'!BC228="K")),SUM('ENTR3-Field'!BB214,'ENTR3-Field'!BB228)=0,ISNUMBER('ENTR3-Field'!BB242)),"",IF(OR('ENTR3-Field'!BC214="O",'ENTR3-Field'!BC228="O"),"O",IF(AND('ENTR3-Field'!BC214='ENTR3-Field'!BC228,OR('ENTR3-Field'!BC214="K",'ENTR3-Field'!BC214="W",'ENTR3-Field'!BC214="M")), UPPER('ENTR3-Field'!BC214),"")))</f>
        <v/>
      </c>
      <c r="J2257" s="321" t="s">
        <v>184</v>
      </c>
      <c r="K2257" s="322">
        <f>IF(AND(ISBLANK('ENTR3-Field'!BB242),$L$2257&lt;&gt;"M"),"",'ENTR3-Field'!BB242)</f>
        <v>1056</v>
      </c>
      <c r="L2257" s="316" t="str">
        <f>IF(ISBLANK('ENTR3-Field'!BC242),"",'ENTR3-Field'!BC242)</f>
        <v/>
      </c>
      <c r="M2257" s="317" t="str">
        <f t="shared" si="36"/>
        <v>OK</v>
      </c>
      <c r="N2257" s="342"/>
    </row>
    <row r="2258" spans="1:14" ht="22.5" x14ac:dyDescent="0.2">
      <c r="A2258" s="316" t="s">
        <v>389</v>
      </c>
      <c r="B2258" s="316" t="s">
        <v>6041</v>
      </c>
      <c r="C2258" s="316" t="s">
        <v>215</v>
      </c>
      <c r="D2258" s="318" t="s">
        <v>6042</v>
      </c>
      <c r="E2258" s="321" t="s">
        <v>184</v>
      </c>
      <c r="F2258" s="316" t="s">
        <v>215</v>
      </c>
      <c r="G2258" s="318" t="s">
        <v>6043</v>
      </c>
      <c r="H2258" s="316">
        <f>IF(OR(AND('ENTR3-Field'!BB215="",'ENTR3-Field'!BC215=""),AND('ENTR3-Field'!BB229="",'ENTR3-Field'!BC229=""),AND('ENTR3-Field'!BC215="K",'ENTR3-Field'!BC229="K"),OR('ENTR3-Field'!BC215="O",'ENTR3-Field'!BC229="O")),"",SUM('ENTR3-Field'!BB215,'ENTR3-Field'!BB229))</f>
        <v>1299</v>
      </c>
      <c r="I2258" s="316" t="str">
        <f>IF(AND(OR(AND('ENTR3-Field'!BC215="O",'ENTR3-Field'!BC229="O"),AND('ENTR3-Field'!BC215="K",'ENTR3-Field'!BC229="K")),SUM('ENTR3-Field'!BB215,'ENTR3-Field'!BB229)=0,ISNUMBER('ENTR3-Field'!BB243)),"",IF(OR('ENTR3-Field'!BC215="O",'ENTR3-Field'!BC229="O"),"O",IF(AND('ENTR3-Field'!BC215='ENTR3-Field'!BC229,OR('ENTR3-Field'!BC215="K",'ENTR3-Field'!BC215="W",'ENTR3-Field'!BC215="M")), UPPER('ENTR3-Field'!BC215),"")))</f>
        <v/>
      </c>
      <c r="J2258" s="321" t="s">
        <v>184</v>
      </c>
      <c r="K2258" s="322">
        <f>IF(AND(ISBLANK('ENTR3-Field'!BB243),$L$2258&lt;&gt;"M"),"",'ENTR3-Field'!BB243)</f>
        <v>1299</v>
      </c>
      <c r="L2258" s="316" t="str">
        <f>IF(ISBLANK('ENTR3-Field'!BC243),"",'ENTR3-Field'!BC243)</f>
        <v/>
      </c>
      <c r="M2258" s="317" t="str">
        <f t="shared" si="36"/>
        <v>OK</v>
      </c>
      <c r="N2258" s="342"/>
    </row>
    <row r="2259" spans="1:14" ht="22.5" x14ac:dyDescent="0.2">
      <c r="A2259" s="316" t="s">
        <v>389</v>
      </c>
      <c r="B2259" s="316" t="s">
        <v>6044</v>
      </c>
      <c r="C2259" s="316" t="s">
        <v>215</v>
      </c>
      <c r="D2259" s="318" t="s">
        <v>6045</v>
      </c>
      <c r="E2259" s="321" t="s">
        <v>184</v>
      </c>
      <c r="F2259" s="316" t="s">
        <v>215</v>
      </c>
      <c r="G2259" s="318" t="s">
        <v>6046</v>
      </c>
      <c r="H2259" s="316">
        <f>IF(OR(AND('ENTR3-Field'!BB216="",'ENTR3-Field'!BC216=""),AND('ENTR3-Field'!BB230="",'ENTR3-Field'!BC230=""),AND('ENTR3-Field'!BC216="K",'ENTR3-Field'!BC230="K"),OR('ENTR3-Field'!BC216="O",'ENTR3-Field'!BC230="O")),"",SUM('ENTR3-Field'!BB216,'ENTR3-Field'!BB230))</f>
        <v>2259</v>
      </c>
      <c r="I2259" s="316" t="str">
        <f>IF(AND(OR(AND('ENTR3-Field'!BC216="O",'ENTR3-Field'!BC230="O"),AND('ENTR3-Field'!BC216="K",'ENTR3-Field'!BC230="K")),SUM('ENTR3-Field'!BB216,'ENTR3-Field'!BB230)=0,ISNUMBER('ENTR3-Field'!BB244)),"",IF(OR('ENTR3-Field'!BC216="O",'ENTR3-Field'!BC230="O"),"O",IF(AND('ENTR3-Field'!BC216='ENTR3-Field'!BC230,OR('ENTR3-Field'!BC216="K",'ENTR3-Field'!BC216="W",'ENTR3-Field'!BC216="M")), UPPER('ENTR3-Field'!BC216),"")))</f>
        <v/>
      </c>
      <c r="J2259" s="321" t="s">
        <v>184</v>
      </c>
      <c r="K2259" s="322">
        <f>IF(AND(ISBLANK('ENTR3-Field'!BB244),$L$2259&lt;&gt;"M"),"",'ENTR3-Field'!BB244)</f>
        <v>2259</v>
      </c>
      <c r="L2259" s="316" t="str">
        <f>IF(ISBLANK('ENTR3-Field'!BC244),"",'ENTR3-Field'!BC244)</f>
        <v/>
      </c>
      <c r="M2259" s="317" t="str">
        <f t="shared" si="36"/>
        <v>OK</v>
      </c>
      <c r="N2259" s="342"/>
    </row>
    <row r="2260" spans="1:14" ht="22.5" x14ac:dyDescent="0.2">
      <c r="A2260" s="316" t="s">
        <v>389</v>
      </c>
      <c r="B2260" s="316" t="s">
        <v>6047</v>
      </c>
      <c r="C2260" s="316" t="s">
        <v>215</v>
      </c>
      <c r="D2260" s="318" t="s">
        <v>6048</v>
      </c>
      <c r="E2260" s="321" t="s">
        <v>184</v>
      </c>
      <c r="F2260" s="316" t="s">
        <v>215</v>
      </c>
      <c r="G2260" s="318" t="s">
        <v>6049</v>
      </c>
      <c r="H2260" s="316">
        <f>IF(OR(AND('ENTR3-Field'!BB217="",'ENTR3-Field'!BC217=""),AND('ENTR3-Field'!BB231="",'ENTR3-Field'!BC231=""),AND('ENTR3-Field'!BC217="K",'ENTR3-Field'!BC231="K"),OR('ENTR3-Field'!BC217="O",'ENTR3-Field'!BC231="O")),"",SUM('ENTR3-Field'!BB217,'ENTR3-Field'!BB231))</f>
        <v>714</v>
      </c>
      <c r="I2260" s="316" t="str">
        <f>IF(AND(OR(AND('ENTR3-Field'!BC217="O",'ENTR3-Field'!BC231="O"),AND('ENTR3-Field'!BC217="K",'ENTR3-Field'!BC231="K")),SUM('ENTR3-Field'!BB217,'ENTR3-Field'!BB231)=0,ISNUMBER('ENTR3-Field'!BB245)),"",IF(OR('ENTR3-Field'!BC217="O",'ENTR3-Field'!BC231="O"),"O",IF(AND('ENTR3-Field'!BC217='ENTR3-Field'!BC231,OR('ENTR3-Field'!BC217="K",'ENTR3-Field'!BC217="W",'ENTR3-Field'!BC217="M")), UPPER('ENTR3-Field'!BC217),"")))</f>
        <v/>
      </c>
      <c r="J2260" s="321" t="s">
        <v>184</v>
      </c>
      <c r="K2260" s="322">
        <f>IF(AND(ISBLANK('ENTR3-Field'!BB245),$L$2260&lt;&gt;"M"),"",'ENTR3-Field'!BB245)</f>
        <v>714</v>
      </c>
      <c r="L2260" s="316" t="str">
        <f>IF(ISBLANK('ENTR3-Field'!BC245),"",'ENTR3-Field'!BC245)</f>
        <v/>
      </c>
      <c r="M2260" s="317" t="str">
        <f t="shared" si="36"/>
        <v>OK</v>
      </c>
      <c r="N2260" s="342"/>
    </row>
    <row r="2261" spans="1:14" ht="22.5" x14ac:dyDescent="0.2">
      <c r="A2261" s="316" t="s">
        <v>389</v>
      </c>
      <c r="B2261" s="316" t="s">
        <v>6050</v>
      </c>
      <c r="C2261" s="316" t="s">
        <v>215</v>
      </c>
      <c r="D2261" s="318" t="s">
        <v>6051</v>
      </c>
      <c r="E2261" s="321" t="s">
        <v>184</v>
      </c>
      <c r="F2261" s="316" t="s">
        <v>215</v>
      </c>
      <c r="G2261" s="318" t="s">
        <v>6052</v>
      </c>
      <c r="H2261" s="316">
        <f>IF(OR(AND('ENTR3-Field'!BB218="",'ENTR3-Field'!BC218=""),AND('ENTR3-Field'!BB232="",'ENTR3-Field'!BC232=""),AND('ENTR3-Field'!BC218="K",'ENTR3-Field'!BC232="K"),OR('ENTR3-Field'!BC218="O",'ENTR3-Field'!BC232="O")),"",SUM('ENTR3-Field'!BB218,'ENTR3-Field'!BB232))</f>
        <v>797</v>
      </c>
      <c r="I2261" s="316" t="str">
        <f>IF(AND(OR(AND('ENTR3-Field'!BC218="O",'ENTR3-Field'!BC232="O"),AND('ENTR3-Field'!BC218="K",'ENTR3-Field'!BC232="K")),SUM('ENTR3-Field'!BB218,'ENTR3-Field'!BB232)=0,ISNUMBER('ENTR3-Field'!BB246)),"",IF(OR('ENTR3-Field'!BC218="O",'ENTR3-Field'!BC232="O"),"O",IF(AND('ENTR3-Field'!BC218='ENTR3-Field'!BC232,OR('ENTR3-Field'!BC218="K",'ENTR3-Field'!BC218="W",'ENTR3-Field'!BC218="M")), UPPER('ENTR3-Field'!BC218),"")))</f>
        <v/>
      </c>
      <c r="J2261" s="321" t="s">
        <v>184</v>
      </c>
      <c r="K2261" s="322">
        <f>IF(AND(ISBLANK('ENTR3-Field'!BB246),$L$2261&lt;&gt;"M"),"",'ENTR3-Field'!BB246)</f>
        <v>797</v>
      </c>
      <c r="L2261" s="316" t="str">
        <f>IF(ISBLANK('ENTR3-Field'!BC246),"",'ENTR3-Field'!BC246)</f>
        <v/>
      </c>
      <c r="M2261" s="317" t="str">
        <f t="shared" si="36"/>
        <v>OK</v>
      </c>
      <c r="N2261" s="342"/>
    </row>
    <row r="2262" spans="1:14" ht="22.5" x14ac:dyDescent="0.2">
      <c r="A2262" s="316" t="s">
        <v>389</v>
      </c>
      <c r="B2262" s="316" t="s">
        <v>6053</v>
      </c>
      <c r="C2262" s="316" t="s">
        <v>215</v>
      </c>
      <c r="D2262" s="318" t="s">
        <v>6054</v>
      </c>
      <c r="E2262" s="321" t="s">
        <v>184</v>
      </c>
      <c r="F2262" s="316" t="s">
        <v>215</v>
      </c>
      <c r="G2262" s="318" t="s">
        <v>6055</v>
      </c>
      <c r="H2262" s="316">
        <f>IF(OR(AND('ENTR3-Field'!BB219="",'ENTR3-Field'!BC219=""),AND('ENTR3-Field'!BB233="",'ENTR3-Field'!BC233=""),AND('ENTR3-Field'!BC219="K",'ENTR3-Field'!BC233="K"),OR('ENTR3-Field'!BC219="O",'ENTR3-Field'!BC233="O")),"",SUM('ENTR3-Field'!BB219,'ENTR3-Field'!BB233))</f>
        <v>378</v>
      </c>
      <c r="I2262" s="316" t="str">
        <f>IF(AND(OR(AND('ENTR3-Field'!BC219="O",'ENTR3-Field'!BC233="O"),AND('ENTR3-Field'!BC219="K",'ENTR3-Field'!BC233="K")),SUM('ENTR3-Field'!BB219,'ENTR3-Field'!BB233)=0,ISNUMBER('ENTR3-Field'!BB247)),"",IF(OR('ENTR3-Field'!BC219="O",'ENTR3-Field'!BC233="O"),"O",IF(AND('ENTR3-Field'!BC219='ENTR3-Field'!BC233,OR('ENTR3-Field'!BC219="K",'ENTR3-Field'!BC219="W",'ENTR3-Field'!BC219="M")), UPPER('ENTR3-Field'!BC219),"")))</f>
        <v/>
      </c>
      <c r="J2262" s="321" t="s">
        <v>184</v>
      </c>
      <c r="K2262" s="322">
        <f>IF(AND(ISBLANK('ENTR3-Field'!BB247),$L$2262&lt;&gt;"M"),"",'ENTR3-Field'!BB247)</f>
        <v>378</v>
      </c>
      <c r="L2262" s="316" t="str">
        <f>IF(ISBLANK('ENTR3-Field'!BC247),"",'ENTR3-Field'!BC247)</f>
        <v/>
      </c>
      <c r="M2262" s="317" t="str">
        <f t="shared" si="36"/>
        <v>OK</v>
      </c>
      <c r="N2262" s="342"/>
    </row>
    <row r="2263" spans="1:14" ht="22.5" x14ac:dyDescent="0.2">
      <c r="A2263" s="316" t="s">
        <v>389</v>
      </c>
      <c r="B2263" s="316" t="s">
        <v>6056</v>
      </c>
      <c r="C2263" s="316" t="s">
        <v>215</v>
      </c>
      <c r="D2263" s="318" t="s">
        <v>6057</v>
      </c>
      <c r="E2263" s="321" t="s">
        <v>184</v>
      </c>
      <c r="F2263" s="316" t="s">
        <v>215</v>
      </c>
      <c r="G2263" s="318" t="s">
        <v>6058</v>
      </c>
      <c r="H2263" s="316">
        <f>IF(OR(AND('ENTR3-Field'!BB220="",'ENTR3-Field'!BC220=""),AND('ENTR3-Field'!BB234="",'ENTR3-Field'!BC234=""),AND('ENTR3-Field'!BC220="K",'ENTR3-Field'!BC234="K"),OR('ENTR3-Field'!BC220="O",'ENTR3-Field'!BC234="O")),"",SUM('ENTR3-Field'!BB220,'ENTR3-Field'!BB234))</f>
        <v>0</v>
      </c>
      <c r="I2263" s="316" t="str">
        <f>IF(AND(OR(AND('ENTR3-Field'!BC220="O",'ENTR3-Field'!BC234="O"),AND('ENTR3-Field'!BC220="K",'ENTR3-Field'!BC234="K")),SUM('ENTR3-Field'!BB220,'ENTR3-Field'!BB234)=0,ISNUMBER('ENTR3-Field'!BB248)),"",IF(OR('ENTR3-Field'!BC220="O",'ENTR3-Field'!BC234="O"),"O",IF(AND('ENTR3-Field'!BC220='ENTR3-Field'!BC234,OR('ENTR3-Field'!BC220="K",'ENTR3-Field'!BC220="W",'ENTR3-Field'!BC220="M")), UPPER('ENTR3-Field'!BC220),"")))</f>
        <v>M</v>
      </c>
      <c r="J2263" s="321" t="s">
        <v>184</v>
      </c>
      <c r="K2263" s="322">
        <f>IF(AND(ISBLANK('ENTR3-Field'!BB248),$L$2263&lt;&gt;"M"),"",'ENTR3-Field'!BB248)</f>
        <v>0</v>
      </c>
      <c r="L2263" s="316" t="str">
        <f>IF(ISBLANK('ENTR3-Field'!BC248),"",'ENTR3-Field'!BC248)</f>
        <v>M</v>
      </c>
      <c r="M2263" s="317" t="str">
        <f t="shared" si="36"/>
        <v>OK</v>
      </c>
      <c r="N2263" s="342"/>
    </row>
    <row r="2264" spans="1:14" ht="22.5" x14ac:dyDescent="0.2">
      <c r="A2264" s="316" t="s">
        <v>389</v>
      </c>
      <c r="B2264" s="316" t="s">
        <v>6059</v>
      </c>
      <c r="C2264" s="316" t="s">
        <v>215</v>
      </c>
      <c r="D2264" s="318" t="s">
        <v>6060</v>
      </c>
      <c r="E2264" s="321" t="s">
        <v>184</v>
      </c>
      <c r="F2264" s="316" t="s">
        <v>215</v>
      </c>
      <c r="G2264" s="318" t="s">
        <v>6061</v>
      </c>
      <c r="H2264" s="316">
        <f>IF(OR(AND('ENTR3-Field'!BB221="",'ENTR3-Field'!BC221=""),AND('ENTR3-Field'!BB235="",'ENTR3-Field'!BC235=""),AND('ENTR3-Field'!BC221="K",'ENTR3-Field'!BC235="K"),OR('ENTR3-Field'!BC221="O",'ENTR3-Field'!BC235="O")),"",SUM('ENTR3-Field'!BB221,'ENTR3-Field'!BB235))</f>
        <v>16088</v>
      </c>
      <c r="I2264" s="316" t="str">
        <f>IF(AND(OR(AND('ENTR3-Field'!BC221="O",'ENTR3-Field'!BC235="O"),AND('ENTR3-Field'!BC221="K",'ENTR3-Field'!BC235="K")),SUM('ENTR3-Field'!BB221,'ENTR3-Field'!BB235)=0,ISNUMBER('ENTR3-Field'!BB249)),"",IF(OR('ENTR3-Field'!BC221="O",'ENTR3-Field'!BC235="O"),"O",IF(AND('ENTR3-Field'!BC221='ENTR3-Field'!BC235,OR('ENTR3-Field'!BC221="K",'ENTR3-Field'!BC221="W",'ENTR3-Field'!BC221="M")), UPPER('ENTR3-Field'!BC221),"")))</f>
        <v/>
      </c>
      <c r="J2264" s="321" t="s">
        <v>184</v>
      </c>
      <c r="K2264" s="322">
        <f>IF(AND(ISBLANK('ENTR3-Field'!BB249),$L$2264&lt;&gt;"M"),"",'ENTR3-Field'!BB249)</f>
        <v>16088</v>
      </c>
      <c r="L2264" s="316" t="str">
        <f>IF(ISBLANK('ENTR3-Field'!BC249),"",'ENTR3-Field'!BC249)</f>
        <v/>
      </c>
      <c r="M2264" s="317" t="str">
        <f t="shared" si="36"/>
        <v>OK</v>
      </c>
      <c r="N2264" s="342"/>
    </row>
    <row r="2265" spans="1:14" x14ac:dyDescent="0.2">
      <c r="A2265" s="316" t="s">
        <v>389</v>
      </c>
      <c r="B2265" s="316" t="s">
        <v>6062</v>
      </c>
      <c r="C2265" s="316" t="s">
        <v>215</v>
      </c>
      <c r="D2265" s="318" t="s">
        <v>6063</v>
      </c>
      <c r="E2265" s="321" t="s">
        <v>184</v>
      </c>
      <c r="F2265" s="316" t="s">
        <v>215</v>
      </c>
      <c r="G2265" s="318" t="s">
        <v>1979</v>
      </c>
      <c r="H2265" s="316">
        <f>IF(OR(AND('ENTR3-Field'!BE31="",'ENTR3-Field'!BF31=""),AND('ENTR3-Field'!BE90="",'ENTR3-Field'!BF90=""),AND('ENTR3-Field'!BF31="K",'ENTR3-Field'!BF90="K"),OR('ENTR3-Field'!BF31="O",'ENTR3-Field'!BF90="O")),"",SUM('ENTR3-Field'!BE31,'ENTR3-Field'!BE90))</f>
        <v>0</v>
      </c>
      <c r="I2265" s="316" t="str">
        <f>IF(AND(OR(AND('ENTR3-Field'!BF31="O",'ENTR3-Field'!BF90="O"),AND('ENTR3-Field'!BF31="K",'ENTR3-Field'!BF90="K")),SUM('ENTR3-Field'!BE31,'ENTR3-Field'!BE90)=0,ISNUMBER('ENTR3-Field'!BE149)),"",IF(OR('ENTR3-Field'!BF31="O",'ENTR3-Field'!BF90="O"),"O",IF(AND('ENTR3-Field'!BF31='ENTR3-Field'!BF90,OR('ENTR3-Field'!BF31="K",'ENTR3-Field'!BF31="W",'ENTR3-Field'!BF31="M")), UPPER('ENTR3-Field'!BF31),"")))</f>
        <v>M</v>
      </c>
      <c r="J2265" s="321" t="s">
        <v>184</v>
      </c>
      <c r="K2265" s="322">
        <f>IF(AND(ISBLANK('ENTR3-Field'!BE149),$L$2265&lt;&gt;"M"),"",'ENTR3-Field'!BE149)</f>
        <v>0</v>
      </c>
      <c r="L2265" s="316" t="str">
        <f>IF(ISBLANK('ENTR3-Field'!BF149),"",'ENTR3-Field'!BF149)</f>
        <v>M</v>
      </c>
      <c r="M2265" s="317" t="str">
        <f t="shared" si="36"/>
        <v>OK</v>
      </c>
      <c r="N2265" s="342"/>
    </row>
    <row r="2266" spans="1:14" x14ac:dyDescent="0.2">
      <c r="A2266" s="316" t="s">
        <v>389</v>
      </c>
      <c r="B2266" s="316" t="s">
        <v>6064</v>
      </c>
      <c r="C2266" s="316" t="s">
        <v>215</v>
      </c>
      <c r="D2266" s="318" t="s">
        <v>6065</v>
      </c>
      <c r="E2266" s="321" t="s">
        <v>184</v>
      </c>
      <c r="F2266" s="316" t="s">
        <v>215</v>
      </c>
      <c r="G2266" s="318" t="s">
        <v>1982</v>
      </c>
      <c r="H2266" s="316">
        <f>IF(OR(AND('ENTR3-Field'!BE32="",'ENTR3-Field'!BF32=""),AND('ENTR3-Field'!BE91="",'ENTR3-Field'!BF91=""),AND('ENTR3-Field'!BF32="K",'ENTR3-Field'!BF91="K"),OR('ENTR3-Field'!BF32="O",'ENTR3-Field'!BF91="O")),"",SUM('ENTR3-Field'!BE32,'ENTR3-Field'!BE91))</f>
        <v>0</v>
      </c>
      <c r="I2266" s="316" t="str">
        <f>IF(AND(OR(AND('ENTR3-Field'!BF32="O",'ENTR3-Field'!BF91="O"),AND('ENTR3-Field'!BF32="K",'ENTR3-Field'!BF91="K")),SUM('ENTR3-Field'!BE32,'ENTR3-Field'!BE91)=0,ISNUMBER('ENTR3-Field'!BE150)),"",IF(OR('ENTR3-Field'!BF32="O",'ENTR3-Field'!BF91="O"),"O",IF(AND('ENTR3-Field'!BF32='ENTR3-Field'!BF91,OR('ENTR3-Field'!BF32="K",'ENTR3-Field'!BF32="W",'ENTR3-Field'!BF32="M")), UPPER('ENTR3-Field'!BF32),"")))</f>
        <v>M</v>
      </c>
      <c r="J2266" s="321" t="s">
        <v>184</v>
      </c>
      <c r="K2266" s="322">
        <f>IF(AND(ISBLANK('ENTR3-Field'!BE150),$L$2266&lt;&gt;"M"),"",'ENTR3-Field'!BE150)</f>
        <v>0</v>
      </c>
      <c r="L2266" s="316" t="str">
        <f>IF(ISBLANK('ENTR3-Field'!BF150),"",'ENTR3-Field'!BF150)</f>
        <v>M</v>
      </c>
      <c r="M2266" s="317" t="str">
        <f t="shared" si="36"/>
        <v>OK</v>
      </c>
      <c r="N2266" s="342"/>
    </row>
    <row r="2267" spans="1:14" x14ac:dyDescent="0.2">
      <c r="A2267" s="316" t="s">
        <v>389</v>
      </c>
      <c r="B2267" s="316" t="s">
        <v>6066</v>
      </c>
      <c r="C2267" s="316" t="s">
        <v>215</v>
      </c>
      <c r="D2267" s="318" t="s">
        <v>6067</v>
      </c>
      <c r="E2267" s="321" t="s">
        <v>184</v>
      </c>
      <c r="F2267" s="316" t="s">
        <v>215</v>
      </c>
      <c r="G2267" s="318" t="s">
        <v>1985</v>
      </c>
      <c r="H2267" s="316">
        <f>IF(OR(AND('ENTR3-Field'!BE33="",'ENTR3-Field'!BF33=""),AND('ENTR3-Field'!BE92="",'ENTR3-Field'!BF92=""),AND('ENTR3-Field'!BF33="K",'ENTR3-Field'!BF92="K"),OR('ENTR3-Field'!BF33="O",'ENTR3-Field'!BF92="O")),"",SUM('ENTR3-Field'!BE33,'ENTR3-Field'!BE92))</f>
        <v>0</v>
      </c>
      <c r="I2267" s="316" t="str">
        <f>IF(AND(OR(AND('ENTR3-Field'!BF33="O",'ENTR3-Field'!BF92="O"),AND('ENTR3-Field'!BF33="K",'ENTR3-Field'!BF92="K")),SUM('ENTR3-Field'!BE33,'ENTR3-Field'!BE92)=0,ISNUMBER('ENTR3-Field'!BE151)),"",IF(OR('ENTR3-Field'!BF33="O",'ENTR3-Field'!BF92="O"),"O",IF(AND('ENTR3-Field'!BF33='ENTR3-Field'!BF92,OR('ENTR3-Field'!BF33="K",'ENTR3-Field'!BF33="W",'ENTR3-Field'!BF33="M")), UPPER('ENTR3-Field'!BF33),"")))</f>
        <v>M</v>
      </c>
      <c r="J2267" s="321" t="s">
        <v>184</v>
      </c>
      <c r="K2267" s="322">
        <f>IF(AND(ISBLANK('ENTR3-Field'!BE151),$L$2267&lt;&gt;"M"),"",'ENTR3-Field'!BE151)</f>
        <v>0</v>
      </c>
      <c r="L2267" s="316" t="str">
        <f>IF(ISBLANK('ENTR3-Field'!BF151),"",'ENTR3-Field'!BF151)</f>
        <v>M</v>
      </c>
      <c r="M2267" s="317" t="str">
        <f t="shared" si="36"/>
        <v>OK</v>
      </c>
      <c r="N2267" s="342"/>
    </row>
    <row r="2268" spans="1:14" x14ac:dyDescent="0.2">
      <c r="A2268" s="316" t="s">
        <v>389</v>
      </c>
      <c r="B2268" s="316" t="s">
        <v>6068</v>
      </c>
      <c r="C2268" s="316" t="s">
        <v>215</v>
      </c>
      <c r="D2268" s="318" t="s">
        <v>6069</v>
      </c>
      <c r="E2268" s="321" t="s">
        <v>184</v>
      </c>
      <c r="F2268" s="316" t="s">
        <v>215</v>
      </c>
      <c r="G2268" s="318" t="s">
        <v>1988</v>
      </c>
      <c r="H2268" s="316">
        <f>IF(OR(AND('ENTR3-Field'!BE34="",'ENTR3-Field'!BF34=""),AND('ENTR3-Field'!BE93="",'ENTR3-Field'!BF93=""),AND('ENTR3-Field'!BF34="K",'ENTR3-Field'!BF93="K"),OR('ENTR3-Field'!BF34="O",'ENTR3-Field'!BF93="O")),"",SUM('ENTR3-Field'!BE34,'ENTR3-Field'!BE93))</f>
        <v>0</v>
      </c>
      <c r="I2268" s="316" t="str">
        <f>IF(AND(OR(AND('ENTR3-Field'!BF34="O",'ENTR3-Field'!BF93="O"),AND('ENTR3-Field'!BF34="K",'ENTR3-Field'!BF93="K")),SUM('ENTR3-Field'!BE34,'ENTR3-Field'!BE93)=0,ISNUMBER('ENTR3-Field'!BE152)),"",IF(OR('ENTR3-Field'!BF34="O",'ENTR3-Field'!BF93="O"),"O",IF(AND('ENTR3-Field'!BF34='ENTR3-Field'!BF93,OR('ENTR3-Field'!BF34="K",'ENTR3-Field'!BF34="W",'ENTR3-Field'!BF34="M")), UPPER('ENTR3-Field'!BF34),"")))</f>
        <v>M</v>
      </c>
      <c r="J2268" s="321" t="s">
        <v>184</v>
      </c>
      <c r="K2268" s="322">
        <f>IF(AND(ISBLANK('ENTR3-Field'!BE152),$L$2268&lt;&gt;"M"),"",'ENTR3-Field'!BE152)</f>
        <v>0</v>
      </c>
      <c r="L2268" s="316" t="str">
        <f>IF(ISBLANK('ENTR3-Field'!BF152),"",'ENTR3-Field'!BF152)</f>
        <v>M</v>
      </c>
      <c r="M2268" s="317" t="str">
        <f t="shared" si="36"/>
        <v>OK</v>
      </c>
      <c r="N2268" s="342"/>
    </row>
    <row r="2269" spans="1:14" x14ac:dyDescent="0.2">
      <c r="A2269" s="316" t="s">
        <v>389</v>
      </c>
      <c r="B2269" s="316" t="s">
        <v>6070</v>
      </c>
      <c r="C2269" s="316" t="s">
        <v>215</v>
      </c>
      <c r="D2269" s="318" t="s">
        <v>6071</v>
      </c>
      <c r="E2269" s="321" t="s">
        <v>184</v>
      </c>
      <c r="F2269" s="316" t="s">
        <v>215</v>
      </c>
      <c r="G2269" s="318" t="s">
        <v>1991</v>
      </c>
      <c r="H2269" s="316">
        <f>IF(OR(AND('ENTR3-Field'!BE35="",'ENTR3-Field'!BF35=""),AND('ENTR3-Field'!BE94="",'ENTR3-Field'!BF94=""),AND('ENTR3-Field'!BF35="K",'ENTR3-Field'!BF94="K"),OR('ENTR3-Field'!BF35="O",'ENTR3-Field'!BF94="O")),"",SUM('ENTR3-Field'!BE35,'ENTR3-Field'!BE94))</f>
        <v>0</v>
      </c>
      <c r="I2269" s="316" t="str">
        <f>IF(AND(OR(AND('ENTR3-Field'!BF35="O",'ENTR3-Field'!BF94="O"),AND('ENTR3-Field'!BF35="K",'ENTR3-Field'!BF94="K")),SUM('ENTR3-Field'!BE35,'ENTR3-Field'!BE94)=0,ISNUMBER('ENTR3-Field'!BE153)),"",IF(OR('ENTR3-Field'!BF35="O",'ENTR3-Field'!BF94="O"),"O",IF(AND('ENTR3-Field'!BF35='ENTR3-Field'!BF94,OR('ENTR3-Field'!BF35="K",'ENTR3-Field'!BF35="W",'ENTR3-Field'!BF35="M")), UPPER('ENTR3-Field'!BF35),"")))</f>
        <v>M</v>
      </c>
      <c r="J2269" s="321" t="s">
        <v>184</v>
      </c>
      <c r="K2269" s="322">
        <f>IF(AND(ISBLANK('ENTR3-Field'!BE153),$L$2269&lt;&gt;"M"),"",'ENTR3-Field'!BE153)</f>
        <v>0</v>
      </c>
      <c r="L2269" s="316" t="str">
        <f>IF(ISBLANK('ENTR3-Field'!BF153),"",'ENTR3-Field'!BF153)</f>
        <v>M</v>
      </c>
      <c r="M2269" s="317" t="str">
        <f t="shared" si="36"/>
        <v>OK</v>
      </c>
      <c r="N2269" s="342"/>
    </row>
    <row r="2270" spans="1:14" x14ac:dyDescent="0.2">
      <c r="A2270" s="316" t="s">
        <v>389</v>
      </c>
      <c r="B2270" s="316" t="s">
        <v>6072</v>
      </c>
      <c r="C2270" s="316" t="s">
        <v>215</v>
      </c>
      <c r="D2270" s="318" t="s">
        <v>6073</v>
      </c>
      <c r="E2270" s="321" t="s">
        <v>184</v>
      </c>
      <c r="F2270" s="316" t="s">
        <v>215</v>
      </c>
      <c r="G2270" s="318" t="s">
        <v>1994</v>
      </c>
      <c r="H2270" s="316">
        <f>IF(OR(AND('ENTR3-Field'!BE36="",'ENTR3-Field'!BF36=""),AND('ENTR3-Field'!BE95="",'ENTR3-Field'!BF95=""),AND('ENTR3-Field'!BF36="K",'ENTR3-Field'!BF95="K"),OR('ENTR3-Field'!BF36="O",'ENTR3-Field'!BF95="O")),"",SUM('ENTR3-Field'!BE36,'ENTR3-Field'!BE95))</f>
        <v>30</v>
      </c>
      <c r="I2270" s="316" t="str">
        <f>IF(AND(OR(AND('ENTR3-Field'!BF36="O",'ENTR3-Field'!BF95="O"),AND('ENTR3-Field'!BF36="K",'ENTR3-Field'!BF95="K")),SUM('ENTR3-Field'!BE36,'ENTR3-Field'!BE95)=0,ISNUMBER('ENTR3-Field'!BE154)),"",IF(OR('ENTR3-Field'!BF36="O",'ENTR3-Field'!BF95="O"),"O",IF(AND('ENTR3-Field'!BF36='ENTR3-Field'!BF95,OR('ENTR3-Field'!BF36="K",'ENTR3-Field'!BF36="W",'ENTR3-Field'!BF36="M")), UPPER('ENTR3-Field'!BF36),"")))</f>
        <v/>
      </c>
      <c r="J2270" s="321" t="s">
        <v>184</v>
      </c>
      <c r="K2270" s="322">
        <f>IF(AND(ISBLANK('ENTR3-Field'!BE154),$L$2270&lt;&gt;"M"),"",'ENTR3-Field'!BE154)</f>
        <v>30</v>
      </c>
      <c r="L2270" s="316" t="str">
        <f>IF(ISBLANK('ENTR3-Field'!BF154),"",'ENTR3-Field'!BF154)</f>
        <v/>
      </c>
      <c r="M2270" s="317" t="str">
        <f t="shared" si="36"/>
        <v>OK</v>
      </c>
      <c r="N2270" s="342"/>
    </row>
    <row r="2271" spans="1:14" x14ac:dyDescent="0.2">
      <c r="A2271" s="316" t="s">
        <v>389</v>
      </c>
      <c r="B2271" s="316" t="s">
        <v>6074</v>
      </c>
      <c r="C2271" s="316" t="s">
        <v>215</v>
      </c>
      <c r="D2271" s="318" t="s">
        <v>6075</v>
      </c>
      <c r="E2271" s="321" t="s">
        <v>184</v>
      </c>
      <c r="F2271" s="316" t="s">
        <v>215</v>
      </c>
      <c r="G2271" s="318" t="s">
        <v>1997</v>
      </c>
      <c r="H2271" s="316">
        <f>IF(OR(AND('ENTR3-Field'!BE37="",'ENTR3-Field'!BF37=""),AND('ENTR3-Field'!BE96="",'ENTR3-Field'!BF96=""),AND('ENTR3-Field'!BF37="K",'ENTR3-Field'!BF96="K"),OR('ENTR3-Field'!BF37="O",'ENTR3-Field'!BF96="O")),"",SUM('ENTR3-Field'!BE37,'ENTR3-Field'!BE96))</f>
        <v>0</v>
      </c>
      <c r="I2271" s="316" t="str">
        <f>IF(AND(OR(AND('ENTR3-Field'!BF37="O",'ENTR3-Field'!BF96="O"),AND('ENTR3-Field'!BF37="K",'ENTR3-Field'!BF96="K")),SUM('ENTR3-Field'!BE37,'ENTR3-Field'!BE96)=0,ISNUMBER('ENTR3-Field'!BE155)),"",IF(OR('ENTR3-Field'!BF37="O",'ENTR3-Field'!BF96="O"),"O",IF(AND('ENTR3-Field'!BF37='ENTR3-Field'!BF96,OR('ENTR3-Field'!BF37="K",'ENTR3-Field'!BF37="W",'ENTR3-Field'!BF37="M")), UPPER('ENTR3-Field'!BF37),"")))</f>
        <v>M</v>
      </c>
      <c r="J2271" s="321" t="s">
        <v>184</v>
      </c>
      <c r="K2271" s="322">
        <f>IF(AND(ISBLANK('ENTR3-Field'!BE155),$L$2271&lt;&gt;"M"),"",'ENTR3-Field'!BE155)</f>
        <v>0</v>
      </c>
      <c r="L2271" s="316" t="str">
        <f>IF(ISBLANK('ENTR3-Field'!BF155),"",'ENTR3-Field'!BF155)</f>
        <v>M</v>
      </c>
      <c r="M2271" s="317" t="str">
        <f t="shared" si="36"/>
        <v>OK</v>
      </c>
      <c r="N2271" s="342"/>
    </row>
    <row r="2272" spans="1:14" x14ac:dyDescent="0.2">
      <c r="A2272" s="316" t="s">
        <v>389</v>
      </c>
      <c r="B2272" s="316" t="s">
        <v>6076</v>
      </c>
      <c r="C2272" s="316" t="s">
        <v>215</v>
      </c>
      <c r="D2272" s="318" t="s">
        <v>6077</v>
      </c>
      <c r="E2272" s="321" t="s">
        <v>184</v>
      </c>
      <c r="F2272" s="316" t="s">
        <v>215</v>
      </c>
      <c r="G2272" s="318" t="s">
        <v>2000</v>
      </c>
      <c r="H2272" s="316">
        <f>IF(OR(AND('ENTR3-Field'!BE38="",'ENTR3-Field'!BF38=""),AND('ENTR3-Field'!BE97="",'ENTR3-Field'!BF97=""),AND('ENTR3-Field'!BF38="K",'ENTR3-Field'!BF97="K"),OR('ENTR3-Field'!BF38="O",'ENTR3-Field'!BF97="O")),"",SUM('ENTR3-Field'!BE38,'ENTR3-Field'!BE97))</f>
        <v>0</v>
      </c>
      <c r="I2272" s="316" t="str">
        <f>IF(AND(OR(AND('ENTR3-Field'!BF38="O",'ENTR3-Field'!BF97="O"),AND('ENTR3-Field'!BF38="K",'ENTR3-Field'!BF97="K")),SUM('ENTR3-Field'!BE38,'ENTR3-Field'!BE97)=0,ISNUMBER('ENTR3-Field'!BE156)),"",IF(OR('ENTR3-Field'!BF38="O",'ENTR3-Field'!BF97="O"),"O",IF(AND('ENTR3-Field'!BF38='ENTR3-Field'!BF97,OR('ENTR3-Field'!BF38="K",'ENTR3-Field'!BF38="W",'ENTR3-Field'!BF38="M")), UPPER('ENTR3-Field'!BF38),"")))</f>
        <v>M</v>
      </c>
      <c r="J2272" s="321" t="s">
        <v>184</v>
      </c>
      <c r="K2272" s="322">
        <f>IF(AND(ISBLANK('ENTR3-Field'!BE156),$L$2272&lt;&gt;"M"),"",'ENTR3-Field'!BE156)</f>
        <v>0</v>
      </c>
      <c r="L2272" s="316" t="str">
        <f>IF(ISBLANK('ENTR3-Field'!BF156),"",'ENTR3-Field'!BF156)</f>
        <v>M</v>
      </c>
      <c r="M2272" s="317" t="str">
        <f t="shared" si="36"/>
        <v>OK</v>
      </c>
      <c r="N2272" s="342"/>
    </row>
    <row r="2273" spans="1:14" x14ac:dyDescent="0.2">
      <c r="A2273" s="316" t="s">
        <v>389</v>
      </c>
      <c r="B2273" s="316" t="s">
        <v>6078</v>
      </c>
      <c r="C2273" s="316" t="s">
        <v>215</v>
      </c>
      <c r="D2273" s="318" t="s">
        <v>6079</v>
      </c>
      <c r="E2273" s="321" t="s">
        <v>184</v>
      </c>
      <c r="F2273" s="316" t="s">
        <v>215</v>
      </c>
      <c r="G2273" s="318" t="s">
        <v>2003</v>
      </c>
      <c r="H2273" s="316">
        <f>IF(OR(AND('ENTR3-Field'!BE39="",'ENTR3-Field'!BF39=""),AND('ENTR3-Field'!BE98="",'ENTR3-Field'!BF98=""),AND('ENTR3-Field'!BF39="K",'ENTR3-Field'!BF98="K"),OR('ENTR3-Field'!BF39="O",'ENTR3-Field'!BF98="O")),"",SUM('ENTR3-Field'!BE39,'ENTR3-Field'!BE98))</f>
        <v>0</v>
      </c>
      <c r="I2273" s="316" t="str">
        <f>IF(AND(OR(AND('ENTR3-Field'!BF39="O",'ENTR3-Field'!BF98="O"),AND('ENTR3-Field'!BF39="K",'ENTR3-Field'!BF98="K")),SUM('ENTR3-Field'!BE39,'ENTR3-Field'!BE98)=0,ISNUMBER('ENTR3-Field'!BE157)),"",IF(OR('ENTR3-Field'!BF39="O",'ENTR3-Field'!BF98="O"),"O",IF(AND('ENTR3-Field'!BF39='ENTR3-Field'!BF98,OR('ENTR3-Field'!BF39="K",'ENTR3-Field'!BF39="W",'ENTR3-Field'!BF39="M")), UPPER('ENTR3-Field'!BF39),"")))</f>
        <v/>
      </c>
      <c r="J2273" s="321" t="s">
        <v>184</v>
      </c>
      <c r="K2273" s="322">
        <f>IF(AND(ISBLANK('ENTR3-Field'!BE157),$L$2273&lt;&gt;"M"),"",'ENTR3-Field'!BE157)</f>
        <v>0</v>
      </c>
      <c r="L2273" s="316" t="str">
        <f>IF(ISBLANK('ENTR3-Field'!BF157),"",'ENTR3-Field'!BF157)</f>
        <v/>
      </c>
      <c r="M2273" s="317" t="str">
        <f t="shared" si="36"/>
        <v>OK</v>
      </c>
      <c r="N2273" s="342"/>
    </row>
    <row r="2274" spans="1:14" x14ac:dyDescent="0.2">
      <c r="A2274" s="316" t="s">
        <v>389</v>
      </c>
      <c r="B2274" s="316" t="s">
        <v>6080</v>
      </c>
      <c r="C2274" s="316" t="s">
        <v>215</v>
      </c>
      <c r="D2274" s="318" t="s">
        <v>6081</v>
      </c>
      <c r="E2274" s="321" t="s">
        <v>184</v>
      </c>
      <c r="F2274" s="316" t="s">
        <v>215</v>
      </c>
      <c r="G2274" s="318" t="s">
        <v>2006</v>
      </c>
      <c r="H2274" s="316">
        <f>IF(OR(AND('ENTR3-Field'!BE40="",'ENTR3-Field'!BF40=""),AND('ENTR3-Field'!BE99="",'ENTR3-Field'!BF99=""),AND('ENTR3-Field'!BF40="K",'ENTR3-Field'!BF99="K"),OR('ENTR3-Field'!BF40="O",'ENTR3-Field'!BF99="O")),"",SUM('ENTR3-Field'!BE40,'ENTR3-Field'!BE99))</f>
        <v>0</v>
      </c>
      <c r="I2274" s="316" t="str">
        <f>IF(AND(OR(AND('ENTR3-Field'!BF40="O",'ENTR3-Field'!BF99="O"),AND('ENTR3-Field'!BF40="K",'ENTR3-Field'!BF99="K")),SUM('ENTR3-Field'!BE40,'ENTR3-Field'!BE99)=0,ISNUMBER('ENTR3-Field'!BE158)),"",IF(OR('ENTR3-Field'!BF40="O",'ENTR3-Field'!BF99="O"),"O",IF(AND('ENTR3-Field'!BF40='ENTR3-Field'!BF99,OR('ENTR3-Field'!BF40="K",'ENTR3-Field'!BF40="W",'ENTR3-Field'!BF40="M")), UPPER('ENTR3-Field'!BF40),"")))</f>
        <v/>
      </c>
      <c r="J2274" s="321" t="s">
        <v>184</v>
      </c>
      <c r="K2274" s="322">
        <f>IF(AND(ISBLANK('ENTR3-Field'!BE158),$L$2274&lt;&gt;"M"),"",'ENTR3-Field'!BE158)</f>
        <v>0</v>
      </c>
      <c r="L2274" s="316" t="str">
        <f>IF(ISBLANK('ENTR3-Field'!BF158),"",'ENTR3-Field'!BF158)</f>
        <v/>
      </c>
      <c r="M2274" s="317" t="str">
        <f t="shared" si="36"/>
        <v>OK</v>
      </c>
      <c r="N2274" s="342"/>
    </row>
    <row r="2275" spans="1:14" x14ac:dyDescent="0.2">
      <c r="A2275" s="316" t="s">
        <v>389</v>
      </c>
      <c r="B2275" s="316" t="s">
        <v>6082</v>
      </c>
      <c r="C2275" s="316" t="s">
        <v>215</v>
      </c>
      <c r="D2275" s="318" t="s">
        <v>6083</v>
      </c>
      <c r="E2275" s="321" t="s">
        <v>184</v>
      </c>
      <c r="F2275" s="316" t="s">
        <v>215</v>
      </c>
      <c r="G2275" s="318" t="s">
        <v>2009</v>
      </c>
      <c r="H2275" s="316">
        <f>IF(OR(AND('ENTR3-Field'!BE41="",'ENTR3-Field'!BF41=""),AND('ENTR3-Field'!BE100="",'ENTR3-Field'!BF100=""),AND('ENTR3-Field'!BF41="K",'ENTR3-Field'!BF100="K"),OR('ENTR3-Field'!BF41="O",'ENTR3-Field'!BF100="O")),"",SUM('ENTR3-Field'!BE41,'ENTR3-Field'!BE100))</f>
        <v>3</v>
      </c>
      <c r="I2275" s="316" t="str">
        <f>IF(AND(OR(AND('ENTR3-Field'!BF41="O",'ENTR3-Field'!BF100="O"),AND('ENTR3-Field'!BF41="K",'ENTR3-Field'!BF100="K")),SUM('ENTR3-Field'!BE41,'ENTR3-Field'!BE100)=0,ISNUMBER('ENTR3-Field'!BE159)),"",IF(OR('ENTR3-Field'!BF41="O",'ENTR3-Field'!BF100="O"),"O",IF(AND('ENTR3-Field'!BF41='ENTR3-Field'!BF100,OR('ENTR3-Field'!BF41="K",'ENTR3-Field'!BF41="W",'ENTR3-Field'!BF41="M")), UPPER('ENTR3-Field'!BF41),"")))</f>
        <v/>
      </c>
      <c r="J2275" s="321" t="s">
        <v>184</v>
      </c>
      <c r="K2275" s="322">
        <f>IF(AND(ISBLANK('ENTR3-Field'!BE159),$L$2275&lt;&gt;"M"),"",'ENTR3-Field'!BE159)</f>
        <v>3</v>
      </c>
      <c r="L2275" s="316" t="str">
        <f>IF(ISBLANK('ENTR3-Field'!BF159),"",'ENTR3-Field'!BF159)</f>
        <v/>
      </c>
      <c r="M2275" s="317" t="str">
        <f t="shared" si="36"/>
        <v>OK</v>
      </c>
      <c r="N2275" s="342"/>
    </row>
    <row r="2276" spans="1:14" x14ac:dyDescent="0.2">
      <c r="A2276" s="316" t="s">
        <v>389</v>
      </c>
      <c r="B2276" s="316" t="s">
        <v>6084</v>
      </c>
      <c r="C2276" s="316" t="s">
        <v>215</v>
      </c>
      <c r="D2276" s="318" t="s">
        <v>6085</v>
      </c>
      <c r="E2276" s="321" t="s">
        <v>184</v>
      </c>
      <c r="F2276" s="316" t="s">
        <v>215</v>
      </c>
      <c r="G2276" s="318" t="s">
        <v>2012</v>
      </c>
      <c r="H2276" s="316">
        <f>IF(OR(AND('ENTR3-Field'!BE42="",'ENTR3-Field'!BF42=""),AND('ENTR3-Field'!BE101="",'ENTR3-Field'!BF101=""),AND('ENTR3-Field'!BF42="K",'ENTR3-Field'!BF101="K"),OR('ENTR3-Field'!BF42="O",'ENTR3-Field'!BF101="O")),"",SUM('ENTR3-Field'!BE42,'ENTR3-Field'!BE101))</f>
        <v>0</v>
      </c>
      <c r="I2276" s="316" t="str">
        <f>IF(AND(OR(AND('ENTR3-Field'!BF42="O",'ENTR3-Field'!BF101="O"),AND('ENTR3-Field'!BF42="K",'ENTR3-Field'!BF101="K")),SUM('ENTR3-Field'!BE42,'ENTR3-Field'!BE101)=0,ISNUMBER('ENTR3-Field'!BE160)),"",IF(OR('ENTR3-Field'!BF42="O",'ENTR3-Field'!BF101="O"),"O",IF(AND('ENTR3-Field'!BF42='ENTR3-Field'!BF101,OR('ENTR3-Field'!BF42="K",'ENTR3-Field'!BF42="W",'ENTR3-Field'!BF42="M")), UPPER('ENTR3-Field'!BF42),"")))</f>
        <v>M</v>
      </c>
      <c r="J2276" s="321" t="s">
        <v>184</v>
      </c>
      <c r="K2276" s="322">
        <f>IF(AND(ISBLANK('ENTR3-Field'!BE160),$L$2276&lt;&gt;"M"),"",'ENTR3-Field'!BE160)</f>
        <v>0</v>
      </c>
      <c r="L2276" s="316" t="str">
        <f>IF(ISBLANK('ENTR3-Field'!BF160),"",'ENTR3-Field'!BF160)</f>
        <v>M</v>
      </c>
      <c r="M2276" s="317" t="str">
        <f t="shared" si="36"/>
        <v>OK</v>
      </c>
      <c r="N2276" s="342"/>
    </row>
    <row r="2277" spans="1:14" x14ac:dyDescent="0.2">
      <c r="A2277" s="316" t="s">
        <v>389</v>
      </c>
      <c r="B2277" s="316" t="s">
        <v>6086</v>
      </c>
      <c r="C2277" s="316" t="s">
        <v>215</v>
      </c>
      <c r="D2277" s="318" t="s">
        <v>6087</v>
      </c>
      <c r="E2277" s="321" t="s">
        <v>184</v>
      </c>
      <c r="F2277" s="316" t="s">
        <v>215</v>
      </c>
      <c r="G2277" s="318" t="s">
        <v>2015</v>
      </c>
      <c r="H2277" s="316">
        <f>IF(OR(AND('ENTR3-Field'!BE43="",'ENTR3-Field'!BF43=""),AND('ENTR3-Field'!BE102="",'ENTR3-Field'!BF102=""),AND('ENTR3-Field'!BF43="K",'ENTR3-Field'!BF102="K"),OR('ENTR3-Field'!BF43="O",'ENTR3-Field'!BF102="O")),"",SUM('ENTR3-Field'!BE43,'ENTR3-Field'!BE102))</f>
        <v>0</v>
      </c>
      <c r="I2277" s="316" t="str">
        <f>IF(AND(OR(AND('ENTR3-Field'!BF43="O",'ENTR3-Field'!BF102="O"),AND('ENTR3-Field'!BF43="K",'ENTR3-Field'!BF102="K")),SUM('ENTR3-Field'!BE43,'ENTR3-Field'!BE102)=0,ISNUMBER('ENTR3-Field'!BE161)),"",IF(OR('ENTR3-Field'!BF43="O",'ENTR3-Field'!BF102="O"),"O",IF(AND('ENTR3-Field'!BF43='ENTR3-Field'!BF102,OR('ENTR3-Field'!BF43="K",'ENTR3-Field'!BF43="W",'ENTR3-Field'!BF43="M")), UPPER('ENTR3-Field'!BF43),"")))</f>
        <v>M</v>
      </c>
      <c r="J2277" s="321" t="s">
        <v>184</v>
      </c>
      <c r="K2277" s="322">
        <f>IF(AND(ISBLANK('ENTR3-Field'!BE161),$L$2277&lt;&gt;"M"),"",'ENTR3-Field'!BE161)</f>
        <v>0</v>
      </c>
      <c r="L2277" s="316" t="str">
        <f>IF(ISBLANK('ENTR3-Field'!BF161),"",'ENTR3-Field'!BF161)</f>
        <v>M</v>
      </c>
      <c r="M2277" s="317" t="str">
        <f t="shared" si="36"/>
        <v>OK</v>
      </c>
      <c r="N2277" s="342"/>
    </row>
    <row r="2278" spans="1:14" x14ac:dyDescent="0.2">
      <c r="A2278" s="316" t="s">
        <v>389</v>
      </c>
      <c r="B2278" s="316" t="s">
        <v>6088</v>
      </c>
      <c r="C2278" s="316" t="s">
        <v>215</v>
      </c>
      <c r="D2278" s="318" t="s">
        <v>6089</v>
      </c>
      <c r="E2278" s="321" t="s">
        <v>184</v>
      </c>
      <c r="F2278" s="316" t="s">
        <v>215</v>
      </c>
      <c r="G2278" s="318" t="s">
        <v>2018</v>
      </c>
      <c r="H2278" s="316">
        <f>IF(OR(AND('ENTR3-Field'!BE44="",'ENTR3-Field'!BF44=""),AND('ENTR3-Field'!BE103="",'ENTR3-Field'!BF103=""),AND('ENTR3-Field'!BF44="K",'ENTR3-Field'!BF103="K"),OR('ENTR3-Field'!BF44="O",'ENTR3-Field'!BF103="O")),"",SUM('ENTR3-Field'!BE44,'ENTR3-Field'!BE103))</f>
        <v>0</v>
      </c>
      <c r="I2278" s="316" t="str">
        <f>IF(AND(OR(AND('ENTR3-Field'!BF44="O",'ENTR3-Field'!BF103="O"),AND('ENTR3-Field'!BF44="K",'ENTR3-Field'!BF103="K")),SUM('ENTR3-Field'!BE44,'ENTR3-Field'!BE103)=0,ISNUMBER('ENTR3-Field'!BE162)),"",IF(OR('ENTR3-Field'!BF44="O",'ENTR3-Field'!BF103="O"),"O",IF(AND('ENTR3-Field'!BF44='ENTR3-Field'!BF103,OR('ENTR3-Field'!BF44="K",'ENTR3-Field'!BF44="W",'ENTR3-Field'!BF44="M")), UPPER('ENTR3-Field'!BF44),"")))</f>
        <v>M</v>
      </c>
      <c r="J2278" s="321" t="s">
        <v>184</v>
      </c>
      <c r="K2278" s="322">
        <f>IF(AND(ISBLANK('ENTR3-Field'!BE162),$L$2278&lt;&gt;"M"),"",'ENTR3-Field'!BE162)</f>
        <v>0</v>
      </c>
      <c r="L2278" s="316" t="str">
        <f>IF(ISBLANK('ENTR3-Field'!BF162),"",'ENTR3-Field'!BF162)</f>
        <v>M</v>
      </c>
      <c r="M2278" s="317" t="str">
        <f t="shared" si="36"/>
        <v>OK</v>
      </c>
      <c r="N2278" s="342"/>
    </row>
    <row r="2279" spans="1:14" x14ac:dyDescent="0.2">
      <c r="A2279" s="316" t="s">
        <v>389</v>
      </c>
      <c r="B2279" s="316" t="s">
        <v>6090</v>
      </c>
      <c r="C2279" s="316" t="s">
        <v>215</v>
      </c>
      <c r="D2279" s="318" t="s">
        <v>6091</v>
      </c>
      <c r="E2279" s="321" t="s">
        <v>184</v>
      </c>
      <c r="F2279" s="316" t="s">
        <v>215</v>
      </c>
      <c r="G2279" s="318" t="s">
        <v>2021</v>
      </c>
      <c r="H2279" s="316">
        <f>IF(OR(AND('ENTR3-Field'!BE45="",'ENTR3-Field'!BF45=""),AND('ENTR3-Field'!BE104="",'ENTR3-Field'!BF104=""),AND('ENTR3-Field'!BF45="K",'ENTR3-Field'!BF104="K"),OR('ENTR3-Field'!BF45="O",'ENTR3-Field'!BF104="O")),"",SUM('ENTR3-Field'!BE45,'ENTR3-Field'!BE104))</f>
        <v>64</v>
      </c>
      <c r="I2279" s="316" t="str">
        <f>IF(AND(OR(AND('ENTR3-Field'!BF45="O",'ENTR3-Field'!BF104="O"),AND('ENTR3-Field'!BF45="K",'ENTR3-Field'!BF104="K")),SUM('ENTR3-Field'!BE45,'ENTR3-Field'!BE104)=0,ISNUMBER('ENTR3-Field'!BE163)),"",IF(OR('ENTR3-Field'!BF45="O",'ENTR3-Field'!BF104="O"),"O",IF(AND('ENTR3-Field'!BF45='ENTR3-Field'!BF104,OR('ENTR3-Field'!BF45="K",'ENTR3-Field'!BF45="W",'ENTR3-Field'!BF45="M")), UPPER('ENTR3-Field'!BF45),"")))</f>
        <v/>
      </c>
      <c r="J2279" s="321" t="s">
        <v>184</v>
      </c>
      <c r="K2279" s="322">
        <f>IF(AND(ISBLANK('ENTR3-Field'!BE163),$L$2279&lt;&gt;"M"),"",'ENTR3-Field'!BE163)</f>
        <v>64</v>
      </c>
      <c r="L2279" s="316" t="str">
        <f>IF(ISBLANK('ENTR3-Field'!BF163),"",'ENTR3-Field'!BF163)</f>
        <v/>
      </c>
      <c r="M2279" s="317" t="str">
        <f t="shared" si="36"/>
        <v>OK</v>
      </c>
      <c r="N2279" s="342"/>
    </row>
    <row r="2280" spans="1:14" x14ac:dyDescent="0.2">
      <c r="A2280" s="316" t="s">
        <v>389</v>
      </c>
      <c r="B2280" s="316" t="s">
        <v>6092</v>
      </c>
      <c r="C2280" s="316" t="s">
        <v>215</v>
      </c>
      <c r="D2280" s="318" t="s">
        <v>6093</v>
      </c>
      <c r="E2280" s="321" t="s">
        <v>184</v>
      </c>
      <c r="F2280" s="316" t="s">
        <v>215</v>
      </c>
      <c r="G2280" s="318" t="s">
        <v>2024</v>
      </c>
      <c r="H2280" s="316">
        <f>IF(OR(AND('ENTR3-Field'!BE46="",'ENTR3-Field'!BF46=""),AND('ENTR3-Field'!BE105="",'ENTR3-Field'!BF105=""),AND('ENTR3-Field'!BF46="K",'ENTR3-Field'!BF105="K"),OR('ENTR3-Field'!BF46="O",'ENTR3-Field'!BF105="O")),"",SUM('ENTR3-Field'!BE46,'ENTR3-Field'!BE105))</f>
        <v>2</v>
      </c>
      <c r="I2280" s="316" t="str">
        <f>IF(AND(OR(AND('ENTR3-Field'!BF46="O",'ENTR3-Field'!BF105="O"),AND('ENTR3-Field'!BF46="K",'ENTR3-Field'!BF105="K")),SUM('ENTR3-Field'!BE46,'ENTR3-Field'!BE105)=0,ISNUMBER('ENTR3-Field'!BE164)),"",IF(OR('ENTR3-Field'!BF46="O",'ENTR3-Field'!BF105="O"),"O",IF(AND('ENTR3-Field'!BF46='ENTR3-Field'!BF105,OR('ENTR3-Field'!BF46="K",'ENTR3-Field'!BF46="W",'ENTR3-Field'!BF46="M")), UPPER('ENTR3-Field'!BF46),"")))</f>
        <v/>
      </c>
      <c r="J2280" s="321" t="s">
        <v>184</v>
      </c>
      <c r="K2280" s="322">
        <f>IF(AND(ISBLANK('ENTR3-Field'!BE164),$L$2280&lt;&gt;"M"),"",'ENTR3-Field'!BE164)</f>
        <v>2</v>
      </c>
      <c r="L2280" s="316" t="str">
        <f>IF(ISBLANK('ENTR3-Field'!BF164),"",'ENTR3-Field'!BF164)</f>
        <v/>
      </c>
      <c r="M2280" s="317" t="str">
        <f t="shared" si="36"/>
        <v>OK</v>
      </c>
      <c r="N2280" s="342"/>
    </row>
    <row r="2281" spans="1:14" x14ac:dyDescent="0.2">
      <c r="A2281" s="316" t="s">
        <v>389</v>
      </c>
      <c r="B2281" s="316" t="s">
        <v>6094</v>
      </c>
      <c r="C2281" s="316" t="s">
        <v>215</v>
      </c>
      <c r="D2281" s="318" t="s">
        <v>6095</v>
      </c>
      <c r="E2281" s="321" t="s">
        <v>184</v>
      </c>
      <c r="F2281" s="316" t="s">
        <v>215</v>
      </c>
      <c r="G2281" s="318" t="s">
        <v>2027</v>
      </c>
      <c r="H2281" s="316">
        <f>IF(OR(AND('ENTR3-Field'!BE47="",'ENTR3-Field'!BF47=""),AND('ENTR3-Field'!BE106="",'ENTR3-Field'!BF106=""),AND('ENTR3-Field'!BF47="K",'ENTR3-Field'!BF106="K"),OR('ENTR3-Field'!BF47="O",'ENTR3-Field'!BF106="O")),"",SUM('ENTR3-Field'!BE47,'ENTR3-Field'!BE106))</f>
        <v>0</v>
      </c>
      <c r="I2281" s="316" t="str">
        <f>IF(AND(OR(AND('ENTR3-Field'!BF47="O",'ENTR3-Field'!BF106="O"),AND('ENTR3-Field'!BF47="K",'ENTR3-Field'!BF106="K")),SUM('ENTR3-Field'!BE47,'ENTR3-Field'!BE106)=0,ISNUMBER('ENTR3-Field'!BE165)),"",IF(OR('ENTR3-Field'!BF47="O",'ENTR3-Field'!BF106="O"),"O",IF(AND('ENTR3-Field'!BF47='ENTR3-Field'!BF106,OR('ENTR3-Field'!BF47="K",'ENTR3-Field'!BF47="W",'ENTR3-Field'!BF47="M")), UPPER('ENTR3-Field'!BF47),"")))</f>
        <v>M</v>
      </c>
      <c r="J2281" s="321" t="s">
        <v>184</v>
      </c>
      <c r="K2281" s="322">
        <f>IF(AND(ISBLANK('ENTR3-Field'!BE165),$L$2281&lt;&gt;"M"),"",'ENTR3-Field'!BE165)</f>
        <v>0</v>
      </c>
      <c r="L2281" s="316" t="str">
        <f>IF(ISBLANK('ENTR3-Field'!BF165),"",'ENTR3-Field'!BF165)</f>
        <v>M</v>
      </c>
      <c r="M2281" s="317" t="str">
        <f t="shared" si="36"/>
        <v>OK</v>
      </c>
      <c r="N2281" s="342"/>
    </row>
    <row r="2282" spans="1:14" x14ac:dyDescent="0.2">
      <c r="A2282" s="316" t="s">
        <v>389</v>
      </c>
      <c r="B2282" s="316" t="s">
        <v>6096</v>
      </c>
      <c r="C2282" s="316" t="s">
        <v>215</v>
      </c>
      <c r="D2282" s="318" t="s">
        <v>6097</v>
      </c>
      <c r="E2282" s="321" t="s">
        <v>184</v>
      </c>
      <c r="F2282" s="316" t="s">
        <v>215</v>
      </c>
      <c r="G2282" s="318" t="s">
        <v>2030</v>
      </c>
      <c r="H2282" s="316">
        <f>IF(OR(AND('ENTR3-Field'!BE48="",'ENTR3-Field'!BF48=""),AND('ENTR3-Field'!BE107="",'ENTR3-Field'!BF107=""),AND('ENTR3-Field'!BF48="K",'ENTR3-Field'!BF107="K"),OR('ENTR3-Field'!BF48="O",'ENTR3-Field'!BF107="O")),"",SUM('ENTR3-Field'!BE48,'ENTR3-Field'!BE107))</f>
        <v>0</v>
      </c>
      <c r="I2282" s="316" t="str">
        <f>IF(AND(OR(AND('ENTR3-Field'!BF48="O",'ENTR3-Field'!BF107="O"),AND('ENTR3-Field'!BF48="K",'ENTR3-Field'!BF107="K")),SUM('ENTR3-Field'!BE48,'ENTR3-Field'!BE107)=0,ISNUMBER('ENTR3-Field'!BE166)),"",IF(OR('ENTR3-Field'!BF48="O",'ENTR3-Field'!BF107="O"),"O",IF(AND('ENTR3-Field'!BF48='ENTR3-Field'!BF107,OR('ENTR3-Field'!BF48="K",'ENTR3-Field'!BF48="W",'ENTR3-Field'!BF48="M")), UPPER('ENTR3-Field'!BF48),"")))</f>
        <v>M</v>
      </c>
      <c r="J2282" s="321" t="s">
        <v>184</v>
      </c>
      <c r="K2282" s="322">
        <f>IF(AND(ISBLANK('ENTR3-Field'!BE166),$L$2282&lt;&gt;"M"),"",'ENTR3-Field'!BE166)</f>
        <v>0</v>
      </c>
      <c r="L2282" s="316" t="str">
        <f>IF(ISBLANK('ENTR3-Field'!BF166),"",'ENTR3-Field'!BF166)</f>
        <v>M</v>
      </c>
      <c r="M2282" s="317" t="str">
        <f t="shared" si="36"/>
        <v>OK</v>
      </c>
      <c r="N2282" s="342"/>
    </row>
    <row r="2283" spans="1:14" x14ac:dyDescent="0.2">
      <c r="A2283" s="316" t="s">
        <v>389</v>
      </c>
      <c r="B2283" s="316" t="s">
        <v>6098</v>
      </c>
      <c r="C2283" s="316" t="s">
        <v>215</v>
      </c>
      <c r="D2283" s="318" t="s">
        <v>6099</v>
      </c>
      <c r="E2283" s="321" t="s">
        <v>184</v>
      </c>
      <c r="F2283" s="316" t="s">
        <v>215</v>
      </c>
      <c r="G2283" s="318" t="s">
        <v>2033</v>
      </c>
      <c r="H2283" s="316">
        <f>IF(OR(AND('ENTR3-Field'!BE49="",'ENTR3-Field'!BF49=""),AND('ENTR3-Field'!BE108="",'ENTR3-Field'!BF108=""),AND('ENTR3-Field'!BF49="K",'ENTR3-Field'!BF108="K"),OR('ENTR3-Field'!BF49="O",'ENTR3-Field'!BF108="O")),"",SUM('ENTR3-Field'!BE49,'ENTR3-Field'!BE108))</f>
        <v>134</v>
      </c>
      <c r="I2283" s="316" t="str">
        <f>IF(AND(OR(AND('ENTR3-Field'!BF49="O",'ENTR3-Field'!BF108="O"),AND('ENTR3-Field'!BF49="K",'ENTR3-Field'!BF108="K")),SUM('ENTR3-Field'!BE49,'ENTR3-Field'!BE108)=0,ISNUMBER('ENTR3-Field'!BE167)),"",IF(OR('ENTR3-Field'!BF49="O",'ENTR3-Field'!BF108="O"),"O",IF(AND('ENTR3-Field'!BF49='ENTR3-Field'!BF108,OR('ENTR3-Field'!BF49="K",'ENTR3-Field'!BF49="W",'ENTR3-Field'!BF49="M")), UPPER('ENTR3-Field'!BF49),"")))</f>
        <v/>
      </c>
      <c r="J2283" s="321" t="s">
        <v>184</v>
      </c>
      <c r="K2283" s="322">
        <f>IF(AND(ISBLANK('ENTR3-Field'!BE167),$L$2283&lt;&gt;"M"),"",'ENTR3-Field'!BE167)</f>
        <v>134</v>
      </c>
      <c r="L2283" s="316" t="str">
        <f>IF(ISBLANK('ENTR3-Field'!BF167),"",'ENTR3-Field'!BF167)</f>
        <v/>
      </c>
      <c r="M2283" s="317" t="str">
        <f t="shared" si="36"/>
        <v>OK</v>
      </c>
      <c r="N2283" s="342"/>
    </row>
    <row r="2284" spans="1:14" x14ac:dyDescent="0.2">
      <c r="A2284" s="316" t="s">
        <v>389</v>
      </c>
      <c r="B2284" s="316" t="s">
        <v>6100</v>
      </c>
      <c r="C2284" s="316" t="s">
        <v>215</v>
      </c>
      <c r="D2284" s="318" t="s">
        <v>6101</v>
      </c>
      <c r="E2284" s="321" t="s">
        <v>184</v>
      </c>
      <c r="F2284" s="316" t="s">
        <v>215</v>
      </c>
      <c r="G2284" s="318" t="s">
        <v>2036</v>
      </c>
      <c r="H2284" s="316">
        <f>IF(OR(AND('ENTR3-Field'!BE50="",'ENTR3-Field'!BF50=""),AND('ENTR3-Field'!BE109="",'ENTR3-Field'!BF109=""),AND('ENTR3-Field'!BF50="K",'ENTR3-Field'!BF109="K"),OR('ENTR3-Field'!BF50="O",'ENTR3-Field'!BF109="O")),"",SUM('ENTR3-Field'!BE50,'ENTR3-Field'!BE109))</f>
        <v>0</v>
      </c>
      <c r="I2284" s="316" t="str">
        <f>IF(AND(OR(AND('ENTR3-Field'!BF50="O",'ENTR3-Field'!BF109="O"),AND('ENTR3-Field'!BF50="K",'ENTR3-Field'!BF109="K")),SUM('ENTR3-Field'!BE50,'ENTR3-Field'!BE109)=0,ISNUMBER('ENTR3-Field'!BE168)),"",IF(OR('ENTR3-Field'!BF50="O",'ENTR3-Field'!BF109="O"),"O",IF(AND('ENTR3-Field'!BF50='ENTR3-Field'!BF109,OR('ENTR3-Field'!BF50="K",'ENTR3-Field'!BF50="W",'ENTR3-Field'!BF50="M")), UPPER('ENTR3-Field'!BF50),"")))</f>
        <v>M</v>
      </c>
      <c r="J2284" s="321" t="s">
        <v>184</v>
      </c>
      <c r="K2284" s="322">
        <f>IF(AND(ISBLANK('ENTR3-Field'!BE168),$L$2284&lt;&gt;"M"),"",'ENTR3-Field'!BE168)</f>
        <v>0</v>
      </c>
      <c r="L2284" s="316" t="str">
        <f>IF(ISBLANK('ENTR3-Field'!BF168),"",'ENTR3-Field'!BF168)</f>
        <v>M</v>
      </c>
      <c r="M2284" s="317" t="str">
        <f t="shared" si="36"/>
        <v>OK</v>
      </c>
      <c r="N2284" s="342"/>
    </row>
    <row r="2285" spans="1:14" x14ac:dyDescent="0.2">
      <c r="A2285" s="316" t="s">
        <v>389</v>
      </c>
      <c r="B2285" s="316" t="s">
        <v>6102</v>
      </c>
      <c r="C2285" s="316" t="s">
        <v>215</v>
      </c>
      <c r="D2285" s="318" t="s">
        <v>6103</v>
      </c>
      <c r="E2285" s="321" t="s">
        <v>184</v>
      </c>
      <c r="F2285" s="316" t="s">
        <v>215</v>
      </c>
      <c r="G2285" s="318" t="s">
        <v>2039</v>
      </c>
      <c r="H2285" s="316">
        <f>IF(OR(AND('ENTR3-Field'!BE51="",'ENTR3-Field'!BF51=""),AND('ENTR3-Field'!BE110="",'ENTR3-Field'!BF110=""),AND('ENTR3-Field'!BF51="K",'ENTR3-Field'!BF110="K"),OR('ENTR3-Field'!BF51="O",'ENTR3-Field'!BF110="O")),"",SUM('ENTR3-Field'!BE51,'ENTR3-Field'!BE110))</f>
        <v>18</v>
      </c>
      <c r="I2285" s="316" t="str">
        <f>IF(AND(OR(AND('ENTR3-Field'!BF51="O",'ENTR3-Field'!BF110="O"),AND('ENTR3-Field'!BF51="K",'ENTR3-Field'!BF110="K")),SUM('ENTR3-Field'!BE51,'ENTR3-Field'!BE110)=0,ISNUMBER('ENTR3-Field'!BE169)),"",IF(OR('ENTR3-Field'!BF51="O",'ENTR3-Field'!BF110="O"),"O",IF(AND('ENTR3-Field'!BF51='ENTR3-Field'!BF110,OR('ENTR3-Field'!BF51="K",'ENTR3-Field'!BF51="W",'ENTR3-Field'!BF51="M")), UPPER('ENTR3-Field'!BF51),"")))</f>
        <v/>
      </c>
      <c r="J2285" s="321" t="s">
        <v>184</v>
      </c>
      <c r="K2285" s="322">
        <f>IF(AND(ISBLANK('ENTR3-Field'!BE169),$L$2285&lt;&gt;"M"),"",'ENTR3-Field'!BE169)</f>
        <v>18</v>
      </c>
      <c r="L2285" s="316" t="str">
        <f>IF(ISBLANK('ENTR3-Field'!BF169),"",'ENTR3-Field'!BF169)</f>
        <v/>
      </c>
      <c r="M2285" s="317" t="str">
        <f t="shared" si="36"/>
        <v>OK</v>
      </c>
      <c r="N2285" s="342"/>
    </row>
    <row r="2286" spans="1:14" x14ac:dyDescent="0.2">
      <c r="A2286" s="316" t="s">
        <v>389</v>
      </c>
      <c r="B2286" s="316" t="s">
        <v>6104</v>
      </c>
      <c r="C2286" s="316" t="s">
        <v>215</v>
      </c>
      <c r="D2286" s="318" t="s">
        <v>6105</v>
      </c>
      <c r="E2286" s="321" t="s">
        <v>184</v>
      </c>
      <c r="F2286" s="316" t="s">
        <v>215</v>
      </c>
      <c r="G2286" s="318" t="s">
        <v>2042</v>
      </c>
      <c r="H2286" s="316">
        <f>IF(OR(AND('ENTR3-Field'!BE52="",'ENTR3-Field'!BF52=""),AND('ENTR3-Field'!BE111="",'ENTR3-Field'!BF111=""),AND('ENTR3-Field'!BF52="K",'ENTR3-Field'!BF111="K"),OR('ENTR3-Field'!BF52="O",'ENTR3-Field'!BF111="O")),"",SUM('ENTR3-Field'!BE52,'ENTR3-Field'!BE111))</f>
        <v>0</v>
      </c>
      <c r="I2286" s="316" t="str">
        <f>IF(AND(OR(AND('ENTR3-Field'!BF52="O",'ENTR3-Field'!BF111="O"),AND('ENTR3-Field'!BF52="K",'ENTR3-Field'!BF111="K")),SUM('ENTR3-Field'!BE52,'ENTR3-Field'!BE111)=0,ISNUMBER('ENTR3-Field'!BE170)),"",IF(OR('ENTR3-Field'!BF52="O",'ENTR3-Field'!BF111="O"),"O",IF(AND('ENTR3-Field'!BF52='ENTR3-Field'!BF111,OR('ENTR3-Field'!BF52="K",'ENTR3-Field'!BF52="W",'ENTR3-Field'!BF52="M")), UPPER('ENTR3-Field'!BF52),"")))</f>
        <v>M</v>
      </c>
      <c r="J2286" s="321" t="s">
        <v>184</v>
      </c>
      <c r="K2286" s="322">
        <f>IF(AND(ISBLANK('ENTR3-Field'!BE170),$L$2286&lt;&gt;"M"),"",'ENTR3-Field'!BE170)</f>
        <v>0</v>
      </c>
      <c r="L2286" s="316" t="str">
        <f>IF(ISBLANK('ENTR3-Field'!BF170),"",'ENTR3-Field'!BF170)</f>
        <v>M</v>
      </c>
      <c r="M2286" s="317" t="str">
        <f t="shared" si="36"/>
        <v>OK</v>
      </c>
      <c r="N2286" s="342"/>
    </row>
    <row r="2287" spans="1:14" x14ac:dyDescent="0.2">
      <c r="A2287" s="316" t="s">
        <v>389</v>
      </c>
      <c r="B2287" s="316" t="s">
        <v>6106</v>
      </c>
      <c r="C2287" s="316" t="s">
        <v>215</v>
      </c>
      <c r="D2287" s="318" t="s">
        <v>6107</v>
      </c>
      <c r="E2287" s="321" t="s">
        <v>184</v>
      </c>
      <c r="F2287" s="316" t="s">
        <v>215</v>
      </c>
      <c r="G2287" s="318" t="s">
        <v>2045</v>
      </c>
      <c r="H2287" s="316">
        <f>IF(OR(AND('ENTR3-Field'!BE53="",'ENTR3-Field'!BF53=""),AND('ENTR3-Field'!BE112="",'ENTR3-Field'!BF112=""),AND('ENTR3-Field'!BF53="K",'ENTR3-Field'!BF112="K"),OR('ENTR3-Field'!BF53="O",'ENTR3-Field'!BF112="O")),"",SUM('ENTR3-Field'!BE53,'ENTR3-Field'!BE112))</f>
        <v>0</v>
      </c>
      <c r="I2287" s="316" t="str">
        <f>IF(AND(OR(AND('ENTR3-Field'!BF53="O",'ENTR3-Field'!BF112="O"),AND('ENTR3-Field'!BF53="K",'ENTR3-Field'!BF112="K")),SUM('ENTR3-Field'!BE53,'ENTR3-Field'!BE112)=0,ISNUMBER('ENTR3-Field'!BE171)),"",IF(OR('ENTR3-Field'!BF53="O",'ENTR3-Field'!BF112="O"),"O",IF(AND('ENTR3-Field'!BF53='ENTR3-Field'!BF112,OR('ENTR3-Field'!BF53="K",'ENTR3-Field'!BF53="W",'ENTR3-Field'!BF53="M")), UPPER('ENTR3-Field'!BF53),"")))</f>
        <v>M</v>
      </c>
      <c r="J2287" s="321" t="s">
        <v>184</v>
      </c>
      <c r="K2287" s="322">
        <f>IF(AND(ISBLANK('ENTR3-Field'!BE171),$L$2287&lt;&gt;"M"),"",'ENTR3-Field'!BE171)</f>
        <v>0</v>
      </c>
      <c r="L2287" s="316" t="str">
        <f>IF(ISBLANK('ENTR3-Field'!BF171),"",'ENTR3-Field'!BF171)</f>
        <v>M</v>
      </c>
      <c r="M2287" s="317" t="str">
        <f t="shared" si="36"/>
        <v>OK</v>
      </c>
      <c r="N2287" s="342"/>
    </row>
    <row r="2288" spans="1:14" x14ac:dyDescent="0.2">
      <c r="A2288" s="316" t="s">
        <v>389</v>
      </c>
      <c r="B2288" s="316" t="s">
        <v>6108</v>
      </c>
      <c r="C2288" s="316" t="s">
        <v>215</v>
      </c>
      <c r="D2288" s="318" t="s">
        <v>6109</v>
      </c>
      <c r="E2288" s="321" t="s">
        <v>184</v>
      </c>
      <c r="F2288" s="316" t="s">
        <v>215</v>
      </c>
      <c r="G2288" s="318" t="s">
        <v>2048</v>
      </c>
      <c r="H2288" s="316">
        <f>IF(OR(AND('ENTR3-Field'!BE54="",'ENTR3-Field'!BF54=""),AND('ENTR3-Field'!BE113="",'ENTR3-Field'!BF113=""),AND('ENTR3-Field'!BF54="K",'ENTR3-Field'!BF113="K"),OR('ENTR3-Field'!BF54="O",'ENTR3-Field'!BF113="O")),"",SUM('ENTR3-Field'!BE54,'ENTR3-Field'!BE113))</f>
        <v>0</v>
      </c>
      <c r="I2288" s="316" t="str">
        <f>IF(AND(OR(AND('ENTR3-Field'!BF54="O",'ENTR3-Field'!BF113="O"),AND('ENTR3-Field'!BF54="K",'ENTR3-Field'!BF113="K")),SUM('ENTR3-Field'!BE54,'ENTR3-Field'!BE113)=0,ISNUMBER('ENTR3-Field'!BE172)),"",IF(OR('ENTR3-Field'!BF54="O",'ENTR3-Field'!BF113="O"),"O",IF(AND('ENTR3-Field'!BF54='ENTR3-Field'!BF113,OR('ENTR3-Field'!BF54="K",'ENTR3-Field'!BF54="W",'ENTR3-Field'!BF54="M")), UPPER('ENTR3-Field'!BF54),"")))</f>
        <v>M</v>
      </c>
      <c r="J2288" s="321" t="s">
        <v>184</v>
      </c>
      <c r="K2288" s="322">
        <f>IF(AND(ISBLANK('ENTR3-Field'!BE172),$L$2288&lt;&gt;"M"),"",'ENTR3-Field'!BE172)</f>
        <v>0</v>
      </c>
      <c r="L2288" s="316" t="str">
        <f>IF(ISBLANK('ENTR3-Field'!BF172),"",'ENTR3-Field'!BF172)</f>
        <v>M</v>
      </c>
      <c r="M2288" s="317" t="str">
        <f t="shared" si="36"/>
        <v>OK</v>
      </c>
      <c r="N2288" s="342"/>
    </row>
    <row r="2289" spans="1:14" x14ac:dyDescent="0.2">
      <c r="A2289" s="316" t="s">
        <v>389</v>
      </c>
      <c r="B2289" s="316" t="s">
        <v>6110</v>
      </c>
      <c r="C2289" s="316" t="s">
        <v>215</v>
      </c>
      <c r="D2289" s="318" t="s">
        <v>6111</v>
      </c>
      <c r="E2289" s="321" t="s">
        <v>184</v>
      </c>
      <c r="F2289" s="316" t="s">
        <v>215</v>
      </c>
      <c r="G2289" s="318" t="s">
        <v>2051</v>
      </c>
      <c r="H2289" s="316">
        <f>IF(OR(AND('ENTR3-Field'!BE55="",'ENTR3-Field'!BF55=""),AND('ENTR3-Field'!BE114="",'ENTR3-Field'!BF114=""),AND('ENTR3-Field'!BF55="K",'ENTR3-Field'!BF114="K"),OR('ENTR3-Field'!BF55="O",'ENTR3-Field'!BF114="O")),"",SUM('ENTR3-Field'!BE55,'ENTR3-Field'!BE114))</f>
        <v>9</v>
      </c>
      <c r="I2289" s="316" t="str">
        <f>IF(AND(OR(AND('ENTR3-Field'!BF55="O",'ENTR3-Field'!BF114="O"),AND('ENTR3-Field'!BF55="K",'ENTR3-Field'!BF114="K")),SUM('ENTR3-Field'!BE55,'ENTR3-Field'!BE114)=0,ISNUMBER('ENTR3-Field'!BE173)),"",IF(OR('ENTR3-Field'!BF55="O",'ENTR3-Field'!BF114="O"),"O",IF(AND('ENTR3-Field'!BF55='ENTR3-Field'!BF114,OR('ENTR3-Field'!BF55="K",'ENTR3-Field'!BF55="W",'ENTR3-Field'!BF55="M")), UPPER('ENTR3-Field'!BF55),"")))</f>
        <v/>
      </c>
      <c r="J2289" s="321" t="s">
        <v>184</v>
      </c>
      <c r="K2289" s="322">
        <f>IF(AND(ISBLANK('ENTR3-Field'!BE173),$L$2289&lt;&gt;"M"),"",'ENTR3-Field'!BE173)</f>
        <v>9</v>
      </c>
      <c r="L2289" s="316" t="str">
        <f>IF(ISBLANK('ENTR3-Field'!BF173),"",'ENTR3-Field'!BF173)</f>
        <v/>
      </c>
      <c r="M2289" s="317" t="str">
        <f t="shared" si="36"/>
        <v>OK</v>
      </c>
      <c r="N2289" s="342"/>
    </row>
    <row r="2290" spans="1:14" x14ac:dyDescent="0.2">
      <c r="A2290" s="316" t="s">
        <v>389</v>
      </c>
      <c r="B2290" s="316" t="s">
        <v>6112</v>
      </c>
      <c r="C2290" s="316" t="s">
        <v>215</v>
      </c>
      <c r="D2290" s="318" t="s">
        <v>6113</v>
      </c>
      <c r="E2290" s="321" t="s">
        <v>184</v>
      </c>
      <c r="F2290" s="316" t="s">
        <v>215</v>
      </c>
      <c r="G2290" s="318" t="s">
        <v>6114</v>
      </c>
      <c r="H2290" s="316">
        <f>IF(OR(AND('ENTR3-Field'!BE56="",'ENTR3-Field'!BF56=""),AND('ENTR3-Field'!BE115="",'ENTR3-Field'!BF115=""),AND('ENTR3-Field'!BF56="K",'ENTR3-Field'!BF115="K"),OR('ENTR3-Field'!BF56="O",'ENTR3-Field'!BF115="O")),"",SUM('ENTR3-Field'!BE56,'ENTR3-Field'!BE115))</f>
        <v>16</v>
      </c>
      <c r="I2290" s="316" t="str">
        <f>IF(AND(OR(AND('ENTR3-Field'!BF56="O",'ENTR3-Field'!BF115="O"),AND('ENTR3-Field'!BF56="K",'ENTR3-Field'!BF115="K")),SUM('ENTR3-Field'!BE56,'ENTR3-Field'!BE115)=0,ISNUMBER('ENTR3-Field'!BE174)),"",IF(OR('ENTR3-Field'!BF56="O",'ENTR3-Field'!BF115="O"),"O",IF(AND('ENTR3-Field'!BF56='ENTR3-Field'!BF115,OR('ENTR3-Field'!BF56="K",'ENTR3-Field'!BF56="W",'ENTR3-Field'!BF56="M")), UPPER('ENTR3-Field'!BF56),"")))</f>
        <v/>
      </c>
      <c r="J2290" s="321" t="s">
        <v>184</v>
      </c>
      <c r="K2290" s="322">
        <f>IF(AND(ISBLANK('ENTR3-Field'!BE174),$L$2290&lt;&gt;"M"),"",'ENTR3-Field'!BE174)</f>
        <v>16</v>
      </c>
      <c r="L2290" s="316" t="str">
        <f>IF(ISBLANK('ENTR3-Field'!BF174),"",'ENTR3-Field'!BF174)</f>
        <v/>
      </c>
      <c r="M2290" s="317" t="str">
        <f t="shared" si="36"/>
        <v>OK</v>
      </c>
      <c r="N2290" s="342"/>
    </row>
    <row r="2291" spans="1:14" x14ac:dyDescent="0.2">
      <c r="A2291" s="316" t="s">
        <v>389</v>
      </c>
      <c r="B2291" s="316" t="s">
        <v>6115</v>
      </c>
      <c r="C2291" s="316" t="s">
        <v>215</v>
      </c>
      <c r="D2291" s="318" t="s">
        <v>6116</v>
      </c>
      <c r="E2291" s="321" t="s">
        <v>184</v>
      </c>
      <c r="F2291" s="316" t="s">
        <v>215</v>
      </c>
      <c r="G2291" s="318" t="s">
        <v>6117</v>
      </c>
      <c r="H2291" s="316">
        <f>IF(OR(AND('ENTR3-Field'!BE57="",'ENTR3-Field'!BF57=""),AND('ENTR3-Field'!BE116="",'ENTR3-Field'!BF116=""),AND('ENTR3-Field'!BF57="K",'ENTR3-Field'!BF116="K"),OR('ENTR3-Field'!BF57="O",'ENTR3-Field'!BF116="O")),"",SUM('ENTR3-Field'!BE57,'ENTR3-Field'!BE116))</f>
        <v>0</v>
      </c>
      <c r="I2291" s="316" t="str">
        <f>IF(AND(OR(AND('ENTR3-Field'!BF57="O",'ENTR3-Field'!BF116="O"),AND('ENTR3-Field'!BF57="K",'ENTR3-Field'!BF116="K")),SUM('ENTR3-Field'!BE57,'ENTR3-Field'!BE116)=0,ISNUMBER('ENTR3-Field'!BE175)),"",IF(OR('ENTR3-Field'!BF57="O",'ENTR3-Field'!BF116="O"),"O",IF(AND('ENTR3-Field'!BF57='ENTR3-Field'!BF116,OR('ENTR3-Field'!BF57="K",'ENTR3-Field'!BF57="W",'ENTR3-Field'!BF57="M")), UPPER('ENTR3-Field'!BF57),"")))</f>
        <v/>
      </c>
      <c r="J2291" s="321" t="s">
        <v>184</v>
      </c>
      <c r="K2291" s="322">
        <f>IF(AND(ISBLANK('ENTR3-Field'!BE175),$L$2291&lt;&gt;"M"),"",'ENTR3-Field'!BE175)</f>
        <v>0</v>
      </c>
      <c r="L2291" s="316" t="str">
        <f>IF(ISBLANK('ENTR3-Field'!BF175),"",'ENTR3-Field'!BF175)</f>
        <v/>
      </c>
      <c r="M2291" s="317" t="str">
        <f t="shared" si="36"/>
        <v>OK</v>
      </c>
      <c r="N2291" s="342"/>
    </row>
    <row r="2292" spans="1:14" x14ac:dyDescent="0.2">
      <c r="A2292" s="316" t="s">
        <v>389</v>
      </c>
      <c r="B2292" s="316" t="s">
        <v>6118</v>
      </c>
      <c r="C2292" s="316" t="s">
        <v>215</v>
      </c>
      <c r="D2292" s="318" t="s">
        <v>6119</v>
      </c>
      <c r="E2292" s="321" t="s">
        <v>184</v>
      </c>
      <c r="F2292" s="316" t="s">
        <v>215</v>
      </c>
      <c r="G2292" s="318" t="s">
        <v>6120</v>
      </c>
      <c r="H2292" s="316">
        <f>IF(OR(AND('ENTR3-Field'!BE58="",'ENTR3-Field'!BF58=""),AND('ENTR3-Field'!BE117="",'ENTR3-Field'!BF117=""),AND('ENTR3-Field'!BF58="K",'ENTR3-Field'!BF117="K"),OR('ENTR3-Field'!BF58="O",'ENTR3-Field'!BF117="O")),"",SUM('ENTR3-Field'!BE58,'ENTR3-Field'!BE117))</f>
        <v>6</v>
      </c>
      <c r="I2292" s="316" t="str">
        <f>IF(AND(OR(AND('ENTR3-Field'!BF58="O",'ENTR3-Field'!BF117="O"),AND('ENTR3-Field'!BF58="K",'ENTR3-Field'!BF117="K")),SUM('ENTR3-Field'!BE58,'ENTR3-Field'!BE117)=0,ISNUMBER('ENTR3-Field'!BE176)),"",IF(OR('ENTR3-Field'!BF58="O",'ENTR3-Field'!BF117="O"),"O",IF(AND('ENTR3-Field'!BF58='ENTR3-Field'!BF117,OR('ENTR3-Field'!BF58="K",'ENTR3-Field'!BF58="W",'ENTR3-Field'!BF58="M")), UPPER('ENTR3-Field'!BF58),"")))</f>
        <v/>
      </c>
      <c r="J2292" s="321" t="s">
        <v>184</v>
      </c>
      <c r="K2292" s="322">
        <f>IF(AND(ISBLANK('ENTR3-Field'!BE176),$L$2292&lt;&gt;"M"),"",'ENTR3-Field'!BE176)</f>
        <v>6</v>
      </c>
      <c r="L2292" s="316" t="str">
        <f>IF(ISBLANK('ENTR3-Field'!BF176),"",'ENTR3-Field'!BF176)</f>
        <v/>
      </c>
      <c r="M2292" s="317" t="str">
        <f t="shared" si="36"/>
        <v>OK</v>
      </c>
      <c r="N2292" s="342"/>
    </row>
    <row r="2293" spans="1:14" x14ac:dyDescent="0.2">
      <c r="A2293" s="316" t="s">
        <v>389</v>
      </c>
      <c r="B2293" s="316" t="s">
        <v>6121</v>
      </c>
      <c r="C2293" s="316" t="s">
        <v>215</v>
      </c>
      <c r="D2293" s="318" t="s">
        <v>6122</v>
      </c>
      <c r="E2293" s="321" t="s">
        <v>184</v>
      </c>
      <c r="F2293" s="316" t="s">
        <v>215</v>
      </c>
      <c r="G2293" s="318" t="s">
        <v>6123</v>
      </c>
      <c r="H2293" s="316">
        <f>IF(OR(AND('ENTR3-Field'!BE59="",'ENTR3-Field'!BF59=""),AND('ENTR3-Field'!BE118="",'ENTR3-Field'!BF118=""),AND('ENTR3-Field'!BF59="K",'ENTR3-Field'!BF118="K"),OR('ENTR3-Field'!BF59="O",'ENTR3-Field'!BF118="O")),"",SUM('ENTR3-Field'!BE59,'ENTR3-Field'!BE118))</f>
        <v>0</v>
      </c>
      <c r="I2293" s="316" t="str">
        <f>IF(AND(OR(AND('ENTR3-Field'!BF59="O",'ENTR3-Field'!BF118="O"),AND('ENTR3-Field'!BF59="K",'ENTR3-Field'!BF118="K")),SUM('ENTR3-Field'!BE59,'ENTR3-Field'!BE118)=0,ISNUMBER('ENTR3-Field'!BE177)),"",IF(OR('ENTR3-Field'!BF59="O",'ENTR3-Field'!BF118="O"),"O",IF(AND('ENTR3-Field'!BF59='ENTR3-Field'!BF118,OR('ENTR3-Field'!BF59="K",'ENTR3-Field'!BF59="W",'ENTR3-Field'!BF59="M")), UPPER('ENTR3-Field'!BF59),"")))</f>
        <v>M</v>
      </c>
      <c r="J2293" s="321" t="s">
        <v>184</v>
      </c>
      <c r="K2293" s="322">
        <f>IF(AND(ISBLANK('ENTR3-Field'!BE177),$L$2293&lt;&gt;"M"),"",'ENTR3-Field'!BE177)</f>
        <v>0</v>
      </c>
      <c r="L2293" s="316" t="str">
        <f>IF(ISBLANK('ENTR3-Field'!BF177),"",'ENTR3-Field'!BF177)</f>
        <v>M</v>
      </c>
      <c r="M2293" s="317" t="str">
        <f t="shared" si="36"/>
        <v>OK</v>
      </c>
      <c r="N2293" s="342"/>
    </row>
    <row r="2294" spans="1:14" x14ac:dyDescent="0.2">
      <c r="A2294" s="316" t="s">
        <v>389</v>
      </c>
      <c r="B2294" s="316" t="s">
        <v>6124</v>
      </c>
      <c r="C2294" s="316" t="s">
        <v>215</v>
      </c>
      <c r="D2294" s="318" t="s">
        <v>6125</v>
      </c>
      <c r="E2294" s="321" t="s">
        <v>184</v>
      </c>
      <c r="F2294" s="316" t="s">
        <v>215</v>
      </c>
      <c r="G2294" s="318" t="s">
        <v>6126</v>
      </c>
      <c r="H2294" s="316">
        <f>IF(OR(AND('ENTR3-Field'!BE60="",'ENTR3-Field'!BF60=""),AND('ENTR3-Field'!BE119="",'ENTR3-Field'!BF119=""),AND('ENTR3-Field'!BF60="K",'ENTR3-Field'!BF119="K"),OR('ENTR3-Field'!BF60="O",'ENTR3-Field'!BF119="O")),"",SUM('ENTR3-Field'!BE60,'ENTR3-Field'!BE119))</f>
        <v>0</v>
      </c>
      <c r="I2294" s="316" t="str">
        <f>IF(AND(OR(AND('ENTR3-Field'!BF60="O",'ENTR3-Field'!BF119="O"),AND('ENTR3-Field'!BF60="K",'ENTR3-Field'!BF119="K")),SUM('ENTR3-Field'!BE60,'ENTR3-Field'!BE119)=0,ISNUMBER('ENTR3-Field'!BE178)),"",IF(OR('ENTR3-Field'!BF60="O",'ENTR3-Field'!BF119="O"),"O",IF(AND('ENTR3-Field'!BF60='ENTR3-Field'!BF119,OR('ENTR3-Field'!BF60="K",'ENTR3-Field'!BF60="W",'ENTR3-Field'!BF60="M")), UPPER('ENTR3-Field'!BF60),"")))</f>
        <v>M</v>
      </c>
      <c r="J2294" s="321" t="s">
        <v>184</v>
      </c>
      <c r="K2294" s="322">
        <f>IF(AND(ISBLANK('ENTR3-Field'!BE178),$L$2294&lt;&gt;"M"),"",'ENTR3-Field'!BE178)</f>
        <v>0</v>
      </c>
      <c r="L2294" s="316" t="str">
        <f>IF(ISBLANK('ENTR3-Field'!BF178),"",'ENTR3-Field'!BF178)</f>
        <v>M</v>
      </c>
      <c r="M2294" s="317" t="str">
        <f t="shared" si="36"/>
        <v>OK</v>
      </c>
      <c r="N2294" s="342"/>
    </row>
    <row r="2295" spans="1:14" x14ac:dyDescent="0.2">
      <c r="A2295" s="316" t="s">
        <v>389</v>
      </c>
      <c r="B2295" s="316" t="s">
        <v>6127</v>
      </c>
      <c r="C2295" s="316" t="s">
        <v>215</v>
      </c>
      <c r="D2295" s="318" t="s">
        <v>6128</v>
      </c>
      <c r="E2295" s="321" t="s">
        <v>184</v>
      </c>
      <c r="F2295" s="316" t="s">
        <v>215</v>
      </c>
      <c r="G2295" s="318" t="s">
        <v>6129</v>
      </c>
      <c r="H2295" s="316">
        <f>IF(OR(AND('ENTR3-Field'!BE61="",'ENTR3-Field'!BF61=""),AND('ENTR3-Field'!BE120="",'ENTR3-Field'!BF120=""),AND('ENTR3-Field'!BF61="K",'ENTR3-Field'!BF120="K"),OR('ENTR3-Field'!BF61="O",'ENTR3-Field'!BF120="O")),"",SUM('ENTR3-Field'!BE61,'ENTR3-Field'!BE120))</f>
        <v>13</v>
      </c>
      <c r="I2295" s="316" t="str">
        <f>IF(AND(OR(AND('ENTR3-Field'!BF61="O",'ENTR3-Field'!BF120="O"),AND('ENTR3-Field'!BF61="K",'ENTR3-Field'!BF120="K")),SUM('ENTR3-Field'!BE61,'ENTR3-Field'!BE120)=0,ISNUMBER('ENTR3-Field'!BE179)),"",IF(OR('ENTR3-Field'!BF61="O",'ENTR3-Field'!BF120="O"),"O",IF(AND('ENTR3-Field'!BF61='ENTR3-Field'!BF120,OR('ENTR3-Field'!BF61="K",'ENTR3-Field'!BF61="W",'ENTR3-Field'!BF61="M")), UPPER('ENTR3-Field'!BF61),"")))</f>
        <v/>
      </c>
      <c r="J2295" s="321" t="s">
        <v>184</v>
      </c>
      <c r="K2295" s="322">
        <f>IF(AND(ISBLANK('ENTR3-Field'!BE179),$L$2295&lt;&gt;"M"),"",'ENTR3-Field'!BE179)</f>
        <v>13</v>
      </c>
      <c r="L2295" s="316" t="str">
        <f>IF(ISBLANK('ENTR3-Field'!BF179),"",'ENTR3-Field'!BF179)</f>
        <v/>
      </c>
      <c r="M2295" s="317" t="str">
        <f t="shared" si="36"/>
        <v>OK</v>
      </c>
      <c r="N2295" s="342"/>
    </row>
    <row r="2296" spans="1:14" x14ac:dyDescent="0.2">
      <c r="A2296" s="316" t="s">
        <v>389</v>
      </c>
      <c r="B2296" s="316" t="s">
        <v>6130</v>
      </c>
      <c r="C2296" s="316" t="s">
        <v>215</v>
      </c>
      <c r="D2296" s="318" t="s">
        <v>6131</v>
      </c>
      <c r="E2296" s="321" t="s">
        <v>184</v>
      </c>
      <c r="F2296" s="316" t="s">
        <v>215</v>
      </c>
      <c r="G2296" s="318" t="s">
        <v>6132</v>
      </c>
      <c r="H2296" s="316">
        <f>IF(OR(AND('ENTR3-Field'!BE62="",'ENTR3-Field'!BF62=""),AND('ENTR3-Field'!BE121="",'ENTR3-Field'!BF121=""),AND('ENTR3-Field'!BF62="K",'ENTR3-Field'!BF121="K"),OR('ENTR3-Field'!BF62="O",'ENTR3-Field'!BF121="O")),"",SUM('ENTR3-Field'!BE62,'ENTR3-Field'!BE121))</f>
        <v>0</v>
      </c>
      <c r="I2296" s="316" t="str">
        <f>IF(AND(OR(AND('ENTR3-Field'!BF62="O",'ENTR3-Field'!BF121="O"),AND('ENTR3-Field'!BF62="K",'ENTR3-Field'!BF121="K")),SUM('ENTR3-Field'!BE62,'ENTR3-Field'!BE121)=0,ISNUMBER('ENTR3-Field'!BE180)),"",IF(OR('ENTR3-Field'!BF62="O",'ENTR3-Field'!BF121="O"),"O",IF(AND('ENTR3-Field'!BF62='ENTR3-Field'!BF121,OR('ENTR3-Field'!BF62="K",'ENTR3-Field'!BF62="W",'ENTR3-Field'!BF62="M")), UPPER('ENTR3-Field'!BF62),"")))</f>
        <v>M</v>
      </c>
      <c r="J2296" s="321" t="s">
        <v>184</v>
      </c>
      <c r="K2296" s="322">
        <f>IF(AND(ISBLANK('ENTR3-Field'!BE180),$L$2296&lt;&gt;"M"),"",'ENTR3-Field'!BE180)</f>
        <v>0</v>
      </c>
      <c r="L2296" s="316" t="str">
        <f>IF(ISBLANK('ENTR3-Field'!BF180),"",'ENTR3-Field'!BF180)</f>
        <v>M</v>
      </c>
      <c r="M2296" s="317" t="str">
        <f t="shared" si="36"/>
        <v>OK</v>
      </c>
      <c r="N2296" s="342"/>
    </row>
    <row r="2297" spans="1:14" x14ac:dyDescent="0.2">
      <c r="A2297" s="316" t="s">
        <v>389</v>
      </c>
      <c r="B2297" s="316" t="s">
        <v>6133</v>
      </c>
      <c r="C2297" s="316" t="s">
        <v>215</v>
      </c>
      <c r="D2297" s="318" t="s">
        <v>6134</v>
      </c>
      <c r="E2297" s="321" t="s">
        <v>184</v>
      </c>
      <c r="F2297" s="316" t="s">
        <v>215</v>
      </c>
      <c r="G2297" s="318" t="s">
        <v>6135</v>
      </c>
      <c r="H2297" s="316">
        <f>IF(OR(AND('ENTR3-Field'!BE63="",'ENTR3-Field'!BF63=""),AND('ENTR3-Field'!BE122="",'ENTR3-Field'!BF122=""),AND('ENTR3-Field'!BF63="K",'ENTR3-Field'!BF122="K"),OR('ENTR3-Field'!BF63="O",'ENTR3-Field'!BF122="O")),"",SUM('ENTR3-Field'!BE63,'ENTR3-Field'!BE122))</f>
        <v>0</v>
      </c>
      <c r="I2297" s="316" t="str">
        <f>IF(AND(OR(AND('ENTR3-Field'!BF63="O",'ENTR3-Field'!BF122="O"),AND('ENTR3-Field'!BF63="K",'ENTR3-Field'!BF122="K")),SUM('ENTR3-Field'!BE63,'ENTR3-Field'!BE122)=0,ISNUMBER('ENTR3-Field'!BE181)),"",IF(OR('ENTR3-Field'!BF63="O",'ENTR3-Field'!BF122="O"),"O",IF(AND('ENTR3-Field'!BF63='ENTR3-Field'!BF122,OR('ENTR3-Field'!BF63="K",'ENTR3-Field'!BF63="W",'ENTR3-Field'!BF63="M")), UPPER('ENTR3-Field'!BF63),"")))</f>
        <v>M</v>
      </c>
      <c r="J2297" s="321" t="s">
        <v>184</v>
      </c>
      <c r="K2297" s="322">
        <f>IF(AND(ISBLANK('ENTR3-Field'!BE181),$L$2297&lt;&gt;"M"),"",'ENTR3-Field'!BE181)</f>
        <v>0</v>
      </c>
      <c r="L2297" s="316" t="str">
        <f>IF(ISBLANK('ENTR3-Field'!BF181),"",'ENTR3-Field'!BF181)</f>
        <v>M</v>
      </c>
      <c r="M2297" s="317" t="str">
        <f t="shared" si="36"/>
        <v>OK</v>
      </c>
      <c r="N2297" s="342"/>
    </row>
    <row r="2298" spans="1:14" x14ac:dyDescent="0.2">
      <c r="A2298" s="316" t="s">
        <v>389</v>
      </c>
      <c r="B2298" s="316" t="s">
        <v>6136</v>
      </c>
      <c r="C2298" s="316" t="s">
        <v>215</v>
      </c>
      <c r="D2298" s="318" t="s">
        <v>6137</v>
      </c>
      <c r="E2298" s="321" t="s">
        <v>184</v>
      </c>
      <c r="F2298" s="316" t="s">
        <v>215</v>
      </c>
      <c r="G2298" s="318" t="s">
        <v>6138</v>
      </c>
      <c r="H2298" s="316">
        <f>IF(OR(AND('ENTR3-Field'!BE64="",'ENTR3-Field'!BF64=""),AND('ENTR3-Field'!BE123="",'ENTR3-Field'!BF123=""),AND('ENTR3-Field'!BF64="K",'ENTR3-Field'!BF123="K"),OR('ENTR3-Field'!BF64="O",'ENTR3-Field'!BF123="O")),"",SUM('ENTR3-Field'!BE64,'ENTR3-Field'!BE123))</f>
        <v>13</v>
      </c>
      <c r="I2298" s="316" t="str">
        <f>IF(AND(OR(AND('ENTR3-Field'!BF64="O",'ENTR3-Field'!BF123="O"),AND('ENTR3-Field'!BF64="K",'ENTR3-Field'!BF123="K")),SUM('ENTR3-Field'!BE64,'ENTR3-Field'!BE123)=0,ISNUMBER('ENTR3-Field'!BE182)),"",IF(OR('ENTR3-Field'!BF64="O",'ENTR3-Field'!BF123="O"),"O",IF(AND('ENTR3-Field'!BF64='ENTR3-Field'!BF123,OR('ENTR3-Field'!BF64="K",'ENTR3-Field'!BF64="W",'ENTR3-Field'!BF64="M")), UPPER('ENTR3-Field'!BF64),"")))</f>
        <v/>
      </c>
      <c r="J2298" s="321" t="s">
        <v>184</v>
      </c>
      <c r="K2298" s="322">
        <f>IF(AND(ISBLANK('ENTR3-Field'!BE182),$L$2298&lt;&gt;"M"),"",'ENTR3-Field'!BE182)</f>
        <v>13</v>
      </c>
      <c r="L2298" s="316" t="str">
        <f>IF(ISBLANK('ENTR3-Field'!BF182),"",'ENTR3-Field'!BF182)</f>
        <v/>
      </c>
      <c r="M2298" s="317" t="str">
        <f t="shared" si="36"/>
        <v>OK</v>
      </c>
      <c r="N2298" s="342"/>
    </row>
    <row r="2299" spans="1:14" x14ac:dyDescent="0.2">
      <c r="A2299" s="316" t="s">
        <v>389</v>
      </c>
      <c r="B2299" s="316" t="s">
        <v>6139</v>
      </c>
      <c r="C2299" s="316" t="s">
        <v>215</v>
      </c>
      <c r="D2299" s="318" t="s">
        <v>6140</v>
      </c>
      <c r="E2299" s="321" t="s">
        <v>184</v>
      </c>
      <c r="F2299" s="316" t="s">
        <v>215</v>
      </c>
      <c r="G2299" s="318" t="s">
        <v>6141</v>
      </c>
      <c r="H2299" s="316">
        <f>IF(OR(AND('ENTR3-Field'!BE65="",'ENTR3-Field'!BF65=""),AND('ENTR3-Field'!BE124="",'ENTR3-Field'!BF124=""),AND('ENTR3-Field'!BF65="K",'ENTR3-Field'!BF124="K"),OR('ENTR3-Field'!BF65="O",'ENTR3-Field'!BF124="O")),"",SUM('ENTR3-Field'!BE65,'ENTR3-Field'!BE124))</f>
        <v>11</v>
      </c>
      <c r="I2299" s="316" t="str">
        <f>IF(AND(OR(AND('ENTR3-Field'!BF65="O",'ENTR3-Field'!BF124="O"),AND('ENTR3-Field'!BF65="K",'ENTR3-Field'!BF124="K")),SUM('ENTR3-Field'!BE65,'ENTR3-Field'!BE124)=0,ISNUMBER('ENTR3-Field'!BE183)),"",IF(OR('ENTR3-Field'!BF65="O",'ENTR3-Field'!BF124="O"),"O",IF(AND('ENTR3-Field'!BF65='ENTR3-Field'!BF124,OR('ENTR3-Field'!BF65="K",'ENTR3-Field'!BF65="W",'ENTR3-Field'!BF65="M")), UPPER('ENTR3-Field'!BF65),"")))</f>
        <v/>
      </c>
      <c r="J2299" s="321" t="s">
        <v>184</v>
      </c>
      <c r="K2299" s="322">
        <f>IF(AND(ISBLANK('ENTR3-Field'!BE183),$L$2299&lt;&gt;"M"),"",'ENTR3-Field'!BE183)</f>
        <v>11</v>
      </c>
      <c r="L2299" s="316" t="str">
        <f>IF(ISBLANK('ENTR3-Field'!BF183),"",'ENTR3-Field'!BF183)</f>
        <v/>
      </c>
      <c r="M2299" s="317" t="str">
        <f t="shared" si="36"/>
        <v>OK</v>
      </c>
      <c r="N2299" s="342"/>
    </row>
    <row r="2300" spans="1:14" x14ac:dyDescent="0.2">
      <c r="A2300" s="316" t="s">
        <v>389</v>
      </c>
      <c r="B2300" s="316" t="s">
        <v>6142</v>
      </c>
      <c r="C2300" s="316" t="s">
        <v>215</v>
      </c>
      <c r="D2300" s="318" t="s">
        <v>6143</v>
      </c>
      <c r="E2300" s="321" t="s">
        <v>184</v>
      </c>
      <c r="F2300" s="316" t="s">
        <v>215</v>
      </c>
      <c r="G2300" s="318" t="s">
        <v>6144</v>
      </c>
      <c r="H2300" s="316">
        <f>IF(OR(AND('ENTR3-Field'!BE66="",'ENTR3-Field'!BF66=""),AND('ENTR3-Field'!BE125="",'ENTR3-Field'!BF125=""),AND('ENTR3-Field'!BF66="K",'ENTR3-Field'!BF125="K"),OR('ENTR3-Field'!BF66="O",'ENTR3-Field'!BF125="O")),"",SUM('ENTR3-Field'!BE66,'ENTR3-Field'!BE125))</f>
        <v>5</v>
      </c>
      <c r="I2300" s="316" t="str">
        <f>IF(AND(OR(AND('ENTR3-Field'!BF66="O",'ENTR3-Field'!BF125="O"),AND('ENTR3-Field'!BF66="K",'ENTR3-Field'!BF125="K")),SUM('ENTR3-Field'!BE66,'ENTR3-Field'!BE125)=0,ISNUMBER('ENTR3-Field'!BE184)),"",IF(OR('ENTR3-Field'!BF66="O",'ENTR3-Field'!BF125="O"),"O",IF(AND('ENTR3-Field'!BF66='ENTR3-Field'!BF125,OR('ENTR3-Field'!BF66="K",'ENTR3-Field'!BF66="W",'ENTR3-Field'!BF66="M")), UPPER('ENTR3-Field'!BF66),"")))</f>
        <v/>
      </c>
      <c r="J2300" s="321" t="s">
        <v>184</v>
      </c>
      <c r="K2300" s="322">
        <f>IF(AND(ISBLANK('ENTR3-Field'!BE184),$L$2300&lt;&gt;"M"),"",'ENTR3-Field'!BE184)</f>
        <v>5</v>
      </c>
      <c r="L2300" s="316" t="str">
        <f>IF(ISBLANK('ENTR3-Field'!BF184),"",'ENTR3-Field'!BF184)</f>
        <v/>
      </c>
      <c r="M2300" s="317" t="str">
        <f t="shared" si="36"/>
        <v>OK</v>
      </c>
      <c r="N2300" s="342"/>
    </row>
    <row r="2301" spans="1:14" x14ac:dyDescent="0.2">
      <c r="A2301" s="316" t="s">
        <v>389</v>
      </c>
      <c r="B2301" s="316" t="s">
        <v>6145</v>
      </c>
      <c r="C2301" s="316" t="s">
        <v>215</v>
      </c>
      <c r="D2301" s="318" t="s">
        <v>6146</v>
      </c>
      <c r="E2301" s="321" t="s">
        <v>184</v>
      </c>
      <c r="F2301" s="316" t="s">
        <v>215</v>
      </c>
      <c r="G2301" s="318" t="s">
        <v>6147</v>
      </c>
      <c r="H2301" s="316">
        <f>IF(OR(AND('ENTR3-Field'!BE67="",'ENTR3-Field'!BF67=""),AND('ENTR3-Field'!BE126="",'ENTR3-Field'!BF126=""),AND('ENTR3-Field'!BF67="K",'ENTR3-Field'!BF126="K"),OR('ENTR3-Field'!BF67="O",'ENTR3-Field'!BF126="O")),"",SUM('ENTR3-Field'!BE67,'ENTR3-Field'!BE126))</f>
        <v>0</v>
      </c>
      <c r="I2301" s="316" t="str">
        <f>IF(AND(OR(AND('ENTR3-Field'!BF67="O",'ENTR3-Field'!BF126="O"),AND('ENTR3-Field'!BF67="K",'ENTR3-Field'!BF126="K")),SUM('ENTR3-Field'!BE67,'ENTR3-Field'!BE126)=0,ISNUMBER('ENTR3-Field'!BE185)),"",IF(OR('ENTR3-Field'!BF67="O",'ENTR3-Field'!BF126="O"),"O",IF(AND('ENTR3-Field'!BF67='ENTR3-Field'!BF126,OR('ENTR3-Field'!BF67="K",'ENTR3-Field'!BF67="W",'ENTR3-Field'!BF67="M")), UPPER('ENTR3-Field'!BF67),"")))</f>
        <v>M</v>
      </c>
      <c r="J2301" s="321" t="s">
        <v>184</v>
      </c>
      <c r="K2301" s="322">
        <f>IF(AND(ISBLANK('ENTR3-Field'!BE185),$L$2301&lt;&gt;"M"),"",'ENTR3-Field'!BE185)</f>
        <v>0</v>
      </c>
      <c r="L2301" s="316" t="str">
        <f>IF(ISBLANK('ENTR3-Field'!BF185),"",'ENTR3-Field'!BF185)</f>
        <v>M</v>
      </c>
      <c r="M2301" s="317" t="str">
        <f t="shared" si="36"/>
        <v>OK</v>
      </c>
      <c r="N2301" s="342"/>
    </row>
    <row r="2302" spans="1:14" x14ac:dyDescent="0.2">
      <c r="A2302" s="316" t="s">
        <v>389</v>
      </c>
      <c r="B2302" s="316" t="s">
        <v>6148</v>
      </c>
      <c r="C2302" s="316" t="s">
        <v>215</v>
      </c>
      <c r="D2302" s="318" t="s">
        <v>6149</v>
      </c>
      <c r="E2302" s="321" t="s">
        <v>184</v>
      </c>
      <c r="F2302" s="316" t="s">
        <v>215</v>
      </c>
      <c r="G2302" s="318" t="s">
        <v>6150</v>
      </c>
      <c r="H2302" s="316">
        <f>IF(OR(AND('ENTR3-Field'!BE68="",'ENTR3-Field'!BF68=""),AND('ENTR3-Field'!BE127="",'ENTR3-Field'!BF127=""),AND('ENTR3-Field'!BF68="K",'ENTR3-Field'!BF127="K"),OR('ENTR3-Field'!BF68="O",'ENTR3-Field'!BF127="O")),"",SUM('ENTR3-Field'!BE68,'ENTR3-Field'!BE127))</f>
        <v>0</v>
      </c>
      <c r="I2302" s="316" t="str">
        <f>IF(AND(OR(AND('ENTR3-Field'!BF68="O",'ENTR3-Field'!BF127="O"),AND('ENTR3-Field'!BF68="K",'ENTR3-Field'!BF127="K")),SUM('ENTR3-Field'!BE68,'ENTR3-Field'!BE127)=0,ISNUMBER('ENTR3-Field'!BE186)),"",IF(OR('ENTR3-Field'!BF68="O",'ENTR3-Field'!BF127="O"),"O",IF(AND('ENTR3-Field'!BF68='ENTR3-Field'!BF127,OR('ENTR3-Field'!BF68="K",'ENTR3-Field'!BF68="W",'ENTR3-Field'!BF68="M")), UPPER('ENTR3-Field'!BF68),"")))</f>
        <v>M</v>
      </c>
      <c r="J2302" s="321" t="s">
        <v>184</v>
      </c>
      <c r="K2302" s="322">
        <f>IF(AND(ISBLANK('ENTR3-Field'!BE186),$L$2302&lt;&gt;"M"),"",'ENTR3-Field'!BE186)</f>
        <v>0</v>
      </c>
      <c r="L2302" s="316" t="str">
        <f>IF(ISBLANK('ENTR3-Field'!BF186),"",'ENTR3-Field'!BF186)</f>
        <v>M</v>
      </c>
      <c r="M2302" s="317" t="str">
        <f t="shared" si="36"/>
        <v>OK</v>
      </c>
      <c r="N2302" s="342"/>
    </row>
    <row r="2303" spans="1:14" x14ac:dyDescent="0.2">
      <c r="A2303" s="316" t="s">
        <v>389</v>
      </c>
      <c r="B2303" s="316" t="s">
        <v>6151</v>
      </c>
      <c r="C2303" s="316" t="s">
        <v>215</v>
      </c>
      <c r="D2303" s="318" t="s">
        <v>6152</v>
      </c>
      <c r="E2303" s="321" t="s">
        <v>184</v>
      </c>
      <c r="F2303" s="316" t="s">
        <v>215</v>
      </c>
      <c r="G2303" s="318" t="s">
        <v>6153</v>
      </c>
      <c r="H2303" s="316">
        <f>IF(OR(AND('ENTR3-Field'!BE69="",'ENTR3-Field'!BF69=""),AND('ENTR3-Field'!BE128="",'ENTR3-Field'!BF128=""),AND('ENTR3-Field'!BF69="K",'ENTR3-Field'!BF128="K"),OR('ENTR3-Field'!BF69="O",'ENTR3-Field'!BF128="O")),"",SUM('ENTR3-Field'!BE69,'ENTR3-Field'!BE128))</f>
        <v>0</v>
      </c>
      <c r="I2303" s="316" t="str">
        <f>IF(AND(OR(AND('ENTR3-Field'!BF69="O",'ENTR3-Field'!BF128="O"),AND('ENTR3-Field'!BF69="K",'ENTR3-Field'!BF128="K")),SUM('ENTR3-Field'!BE69,'ENTR3-Field'!BE128)=0,ISNUMBER('ENTR3-Field'!BE187)),"",IF(OR('ENTR3-Field'!BF69="O",'ENTR3-Field'!BF128="O"),"O",IF(AND('ENTR3-Field'!BF69='ENTR3-Field'!BF128,OR('ENTR3-Field'!BF69="K",'ENTR3-Field'!BF69="W",'ENTR3-Field'!BF69="M")), UPPER('ENTR3-Field'!BF69),"")))</f>
        <v>M</v>
      </c>
      <c r="J2303" s="321" t="s">
        <v>184</v>
      </c>
      <c r="K2303" s="322">
        <f>IF(AND(ISBLANK('ENTR3-Field'!BE187),$L$2303&lt;&gt;"M"),"",'ENTR3-Field'!BE187)</f>
        <v>0</v>
      </c>
      <c r="L2303" s="316" t="str">
        <f>IF(ISBLANK('ENTR3-Field'!BF187),"",'ENTR3-Field'!BF187)</f>
        <v>M</v>
      </c>
      <c r="M2303" s="317" t="str">
        <f t="shared" si="36"/>
        <v>OK</v>
      </c>
      <c r="N2303" s="342"/>
    </row>
    <row r="2304" spans="1:14" x14ac:dyDescent="0.2">
      <c r="A2304" s="316" t="s">
        <v>389</v>
      </c>
      <c r="B2304" s="316" t="s">
        <v>6154</v>
      </c>
      <c r="C2304" s="316" t="s">
        <v>215</v>
      </c>
      <c r="D2304" s="318" t="s">
        <v>6155</v>
      </c>
      <c r="E2304" s="321" t="s">
        <v>184</v>
      </c>
      <c r="F2304" s="316" t="s">
        <v>215</v>
      </c>
      <c r="G2304" s="318" t="s">
        <v>6156</v>
      </c>
      <c r="H2304" s="316">
        <f>IF(OR(AND('ENTR3-Field'!BE70="",'ENTR3-Field'!BF70=""),AND('ENTR3-Field'!BE129="",'ENTR3-Field'!BF129=""),AND('ENTR3-Field'!BF70="K",'ENTR3-Field'!BF129="K"),OR('ENTR3-Field'!BF70="O",'ENTR3-Field'!BF129="O")),"",SUM('ENTR3-Field'!BE70,'ENTR3-Field'!BE129))</f>
        <v>11</v>
      </c>
      <c r="I2304" s="316" t="str">
        <f>IF(AND(OR(AND('ENTR3-Field'!BF70="O",'ENTR3-Field'!BF129="O"),AND('ENTR3-Field'!BF70="K",'ENTR3-Field'!BF129="K")),SUM('ENTR3-Field'!BE70,'ENTR3-Field'!BE129)=0,ISNUMBER('ENTR3-Field'!BE188)),"",IF(OR('ENTR3-Field'!BF70="O",'ENTR3-Field'!BF129="O"),"O",IF(AND('ENTR3-Field'!BF70='ENTR3-Field'!BF129,OR('ENTR3-Field'!BF70="K",'ENTR3-Field'!BF70="W",'ENTR3-Field'!BF70="M")), UPPER('ENTR3-Field'!BF70),"")))</f>
        <v/>
      </c>
      <c r="J2304" s="321" t="s">
        <v>184</v>
      </c>
      <c r="K2304" s="322">
        <f>IF(AND(ISBLANK('ENTR3-Field'!BE188),$L$2304&lt;&gt;"M"),"",'ENTR3-Field'!BE188)</f>
        <v>11</v>
      </c>
      <c r="L2304" s="316" t="str">
        <f>IF(ISBLANK('ENTR3-Field'!BF188),"",'ENTR3-Field'!BF188)</f>
        <v/>
      </c>
      <c r="M2304" s="317" t="str">
        <f t="shared" si="36"/>
        <v>OK</v>
      </c>
      <c r="N2304" s="342"/>
    </row>
    <row r="2305" spans="1:14" x14ac:dyDescent="0.2">
      <c r="A2305" s="316" t="s">
        <v>389</v>
      </c>
      <c r="B2305" s="316" t="s">
        <v>6157</v>
      </c>
      <c r="C2305" s="316" t="s">
        <v>215</v>
      </c>
      <c r="D2305" s="318" t="s">
        <v>6158</v>
      </c>
      <c r="E2305" s="321" t="s">
        <v>184</v>
      </c>
      <c r="F2305" s="316" t="s">
        <v>215</v>
      </c>
      <c r="G2305" s="318" t="s">
        <v>6159</v>
      </c>
      <c r="H2305" s="316">
        <f>IF(OR(AND('ENTR3-Field'!BE71="",'ENTR3-Field'!BF71=""),AND('ENTR3-Field'!BE130="",'ENTR3-Field'!BF130=""),AND('ENTR3-Field'!BF71="K",'ENTR3-Field'!BF130="K"),OR('ENTR3-Field'!BF71="O",'ENTR3-Field'!BF130="O")),"",SUM('ENTR3-Field'!BE71,'ENTR3-Field'!BE130))</f>
        <v>0</v>
      </c>
      <c r="I2305" s="316" t="str">
        <f>IF(AND(OR(AND('ENTR3-Field'!BF71="O",'ENTR3-Field'!BF130="O"),AND('ENTR3-Field'!BF71="K",'ENTR3-Field'!BF130="K")),SUM('ENTR3-Field'!BE71,'ENTR3-Field'!BE130)=0,ISNUMBER('ENTR3-Field'!BE189)),"",IF(OR('ENTR3-Field'!BF71="O",'ENTR3-Field'!BF130="O"),"O",IF(AND('ENTR3-Field'!BF71='ENTR3-Field'!BF130,OR('ENTR3-Field'!BF71="K",'ENTR3-Field'!BF71="W",'ENTR3-Field'!BF71="M")), UPPER('ENTR3-Field'!BF71),"")))</f>
        <v/>
      </c>
      <c r="J2305" s="321" t="s">
        <v>184</v>
      </c>
      <c r="K2305" s="322">
        <f>IF(AND(ISBLANK('ENTR3-Field'!BE189),$L$2305&lt;&gt;"M"),"",'ENTR3-Field'!BE189)</f>
        <v>0</v>
      </c>
      <c r="L2305" s="316" t="str">
        <f>IF(ISBLANK('ENTR3-Field'!BF189),"",'ENTR3-Field'!BF189)</f>
        <v/>
      </c>
      <c r="M2305" s="317" t="str">
        <f t="shared" ref="M2305:M2368" si="37">IF(AND(ISNUMBER(H2305),ISNUMBER(K2305)),IF(OR(ROUND(H2305,0)&lt;&gt;ROUND(K2305,0),I2305&lt;&gt;L2305),"Check","OK"),IF(OR(AND(H2305&lt;&gt;K2305,I2305&lt;&gt;"M",L2305&lt;&gt;"M"),I2305&lt;&gt;L2305),"Check","OK"))</f>
        <v>OK</v>
      </c>
      <c r="N2305" s="342"/>
    </row>
    <row r="2306" spans="1:14" x14ac:dyDescent="0.2">
      <c r="A2306" s="316" t="s">
        <v>389</v>
      </c>
      <c r="B2306" s="316" t="s">
        <v>6160</v>
      </c>
      <c r="C2306" s="316" t="s">
        <v>215</v>
      </c>
      <c r="D2306" s="318" t="s">
        <v>6161</v>
      </c>
      <c r="E2306" s="321" t="s">
        <v>184</v>
      </c>
      <c r="F2306" s="316" t="s">
        <v>215</v>
      </c>
      <c r="G2306" s="318" t="s">
        <v>6162</v>
      </c>
      <c r="H2306" s="316">
        <f>IF(OR(AND('ENTR3-Field'!BE72="",'ENTR3-Field'!BF72=""),AND('ENTR3-Field'!BE131="",'ENTR3-Field'!BF131=""),AND('ENTR3-Field'!BF72="K",'ENTR3-Field'!BF131="K"),OR('ENTR3-Field'!BF72="O",'ENTR3-Field'!BF131="O")),"",SUM('ENTR3-Field'!BE72,'ENTR3-Field'!BE131))</f>
        <v>0</v>
      </c>
      <c r="I2306" s="316" t="str">
        <f>IF(AND(OR(AND('ENTR3-Field'!BF72="O",'ENTR3-Field'!BF131="O"),AND('ENTR3-Field'!BF72="K",'ENTR3-Field'!BF131="K")),SUM('ENTR3-Field'!BE72,'ENTR3-Field'!BE131)=0,ISNUMBER('ENTR3-Field'!BE190)),"",IF(OR('ENTR3-Field'!BF72="O",'ENTR3-Field'!BF131="O"),"O",IF(AND('ENTR3-Field'!BF72='ENTR3-Field'!BF131,OR('ENTR3-Field'!BF72="K",'ENTR3-Field'!BF72="W",'ENTR3-Field'!BF72="M")), UPPER('ENTR3-Field'!BF72),"")))</f>
        <v>M</v>
      </c>
      <c r="J2306" s="321" t="s">
        <v>184</v>
      </c>
      <c r="K2306" s="322">
        <f>IF(AND(ISBLANK('ENTR3-Field'!BE190),$L$2306&lt;&gt;"M"),"",'ENTR3-Field'!BE190)</f>
        <v>0</v>
      </c>
      <c r="L2306" s="316" t="str">
        <f>IF(ISBLANK('ENTR3-Field'!BF190),"",'ENTR3-Field'!BF190)</f>
        <v>M</v>
      </c>
      <c r="M2306" s="317" t="str">
        <f t="shared" si="37"/>
        <v>OK</v>
      </c>
      <c r="N2306" s="342"/>
    </row>
    <row r="2307" spans="1:14" x14ac:dyDescent="0.2">
      <c r="A2307" s="316" t="s">
        <v>389</v>
      </c>
      <c r="B2307" s="316" t="s">
        <v>6163</v>
      </c>
      <c r="C2307" s="316" t="s">
        <v>215</v>
      </c>
      <c r="D2307" s="318" t="s">
        <v>6164</v>
      </c>
      <c r="E2307" s="321" t="s">
        <v>184</v>
      </c>
      <c r="F2307" s="316" t="s">
        <v>215</v>
      </c>
      <c r="G2307" s="318" t="s">
        <v>6165</v>
      </c>
      <c r="H2307" s="316">
        <f>IF(OR(AND('ENTR3-Field'!BE73="",'ENTR3-Field'!BF73=""),AND('ENTR3-Field'!BE132="",'ENTR3-Field'!BF132=""),AND('ENTR3-Field'!BF73="K",'ENTR3-Field'!BF132="K"),OR('ENTR3-Field'!BF73="O",'ENTR3-Field'!BF132="O")),"",SUM('ENTR3-Field'!BE73,'ENTR3-Field'!BE132))</f>
        <v>0</v>
      </c>
      <c r="I2307" s="316" t="str">
        <f>IF(AND(OR(AND('ENTR3-Field'!BF73="O",'ENTR3-Field'!BF132="O"),AND('ENTR3-Field'!BF73="K",'ENTR3-Field'!BF132="K")),SUM('ENTR3-Field'!BE73,'ENTR3-Field'!BE132)=0,ISNUMBER('ENTR3-Field'!BE191)),"",IF(OR('ENTR3-Field'!BF73="O",'ENTR3-Field'!BF132="O"),"O",IF(AND('ENTR3-Field'!BF73='ENTR3-Field'!BF132,OR('ENTR3-Field'!BF73="K",'ENTR3-Field'!BF73="W",'ENTR3-Field'!BF73="M")), UPPER('ENTR3-Field'!BF73),"")))</f>
        <v/>
      </c>
      <c r="J2307" s="321" t="s">
        <v>184</v>
      </c>
      <c r="K2307" s="322">
        <f>IF(AND(ISBLANK('ENTR3-Field'!BE191),$L$2307&lt;&gt;"M"),"",'ENTR3-Field'!BE191)</f>
        <v>0</v>
      </c>
      <c r="L2307" s="316" t="str">
        <f>IF(ISBLANK('ENTR3-Field'!BF191),"",'ENTR3-Field'!BF191)</f>
        <v/>
      </c>
      <c r="M2307" s="317" t="str">
        <f t="shared" si="37"/>
        <v>OK</v>
      </c>
      <c r="N2307" s="342"/>
    </row>
    <row r="2308" spans="1:14" x14ac:dyDescent="0.2">
      <c r="A2308" s="316" t="s">
        <v>389</v>
      </c>
      <c r="B2308" s="316" t="s">
        <v>6166</v>
      </c>
      <c r="C2308" s="316" t="s">
        <v>215</v>
      </c>
      <c r="D2308" s="318" t="s">
        <v>6167</v>
      </c>
      <c r="E2308" s="321" t="s">
        <v>184</v>
      </c>
      <c r="F2308" s="316" t="s">
        <v>215</v>
      </c>
      <c r="G2308" s="318" t="s">
        <v>6168</v>
      </c>
      <c r="H2308" s="316">
        <f>IF(OR(AND('ENTR3-Field'!BE74="",'ENTR3-Field'!BF74=""),AND('ENTR3-Field'!BE133="",'ENTR3-Field'!BF133=""),AND('ENTR3-Field'!BF74="K",'ENTR3-Field'!BF133="K"),OR('ENTR3-Field'!BF74="O",'ENTR3-Field'!BF133="O")),"",SUM('ENTR3-Field'!BE74,'ENTR3-Field'!BE133))</f>
        <v>0</v>
      </c>
      <c r="I2308" s="316" t="str">
        <f>IF(AND(OR(AND('ENTR3-Field'!BF74="O",'ENTR3-Field'!BF133="O"),AND('ENTR3-Field'!BF74="K",'ENTR3-Field'!BF133="K")),SUM('ENTR3-Field'!BE74,'ENTR3-Field'!BE133)=0,ISNUMBER('ENTR3-Field'!BE192)),"",IF(OR('ENTR3-Field'!BF74="O",'ENTR3-Field'!BF133="O"),"O",IF(AND('ENTR3-Field'!BF74='ENTR3-Field'!BF133,OR('ENTR3-Field'!BF74="K",'ENTR3-Field'!BF74="W",'ENTR3-Field'!BF74="M")), UPPER('ENTR3-Field'!BF74),"")))</f>
        <v>M</v>
      </c>
      <c r="J2308" s="321" t="s">
        <v>184</v>
      </c>
      <c r="K2308" s="322">
        <f>IF(AND(ISBLANK('ENTR3-Field'!BE192),$L$2308&lt;&gt;"M"),"",'ENTR3-Field'!BE192)</f>
        <v>0</v>
      </c>
      <c r="L2308" s="316" t="str">
        <f>IF(ISBLANK('ENTR3-Field'!BF192),"",'ENTR3-Field'!BF192)</f>
        <v>M</v>
      </c>
      <c r="M2308" s="317" t="str">
        <f t="shared" si="37"/>
        <v>OK</v>
      </c>
      <c r="N2308" s="342"/>
    </row>
    <row r="2309" spans="1:14" x14ac:dyDescent="0.2">
      <c r="A2309" s="316" t="s">
        <v>389</v>
      </c>
      <c r="B2309" s="316" t="s">
        <v>6169</v>
      </c>
      <c r="C2309" s="316" t="s">
        <v>215</v>
      </c>
      <c r="D2309" s="318" t="s">
        <v>6170</v>
      </c>
      <c r="E2309" s="321" t="s">
        <v>184</v>
      </c>
      <c r="F2309" s="316" t="s">
        <v>215</v>
      </c>
      <c r="G2309" s="318" t="s">
        <v>6171</v>
      </c>
      <c r="H2309" s="316">
        <f>IF(OR(AND('ENTR3-Field'!BE75="",'ENTR3-Field'!BF75=""),AND('ENTR3-Field'!BE134="",'ENTR3-Field'!BF134=""),AND('ENTR3-Field'!BF75="K",'ENTR3-Field'!BF134="K"),OR('ENTR3-Field'!BF75="O",'ENTR3-Field'!BF134="O")),"",SUM('ENTR3-Field'!BE75,'ENTR3-Field'!BE134))</f>
        <v>0</v>
      </c>
      <c r="I2309" s="316" t="str">
        <f>IF(AND(OR(AND('ENTR3-Field'!BF75="O",'ENTR3-Field'!BF134="O"),AND('ENTR3-Field'!BF75="K",'ENTR3-Field'!BF134="K")),SUM('ENTR3-Field'!BE75,'ENTR3-Field'!BE134)=0,ISNUMBER('ENTR3-Field'!BE193)),"",IF(OR('ENTR3-Field'!BF75="O",'ENTR3-Field'!BF134="O"),"O",IF(AND('ENTR3-Field'!BF75='ENTR3-Field'!BF134,OR('ENTR3-Field'!BF75="K",'ENTR3-Field'!BF75="W",'ENTR3-Field'!BF75="M")), UPPER('ENTR3-Field'!BF75),"")))</f>
        <v>M</v>
      </c>
      <c r="J2309" s="321" t="s">
        <v>184</v>
      </c>
      <c r="K2309" s="322">
        <f>IF(AND(ISBLANK('ENTR3-Field'!BE193),$L$2309&lt;&gt;"M"),"",'ENTR3-Field'!BE193)</f>
        <v>0</v>
      </c>
      <c r="L2309" s="316" t="str">
        <f>IF(ISBLANK('ENTR3-Field'!BF193),"",'ENTR3-Field'!BF193)</f>
        <v>M</v>
      </c>
      <c r="M2309" s="317" t="str">
        <f t="shared" si="37"/>
        <v>OK</v>
      </c>
      <c r="N2309" s="342"/>
    </row>
    <row r="2310" spans="1:14" x14ac:dyDescent="0.2">
      <c r="A2310" s="316" t="s">
        <v>389</v>
      </c>
      <c r="B2310" s="316" t="s">
        <v>6172</v>
      </c>
      <c r="C2310" s="316" t="s">
        <v>215</v>
      </c>
      <c r="D2310" s="318" t="s">
        <v>6173</v>
      </c>
      <c r="E2310" s="321" t="s">
        <v>184</v>
      </c>
      <c r="F2310" s="316" t="s">
        <v>215</v>
      </c>
      <c r="G2310" s="318" t="s">
        <v>6174</v>
      </c>
      <c r="H2310" s="316">
        <f>IF(OR(AND('ENTR3-Field'!BE76="",'ENTR3-Field'!BF76=""),AND('ENTR3-Field'!BE135="",'ENTR3-Field'!BF135=""),AND('ENTR3-Field'!BF76="K",'ENTR3-Field'!BF135="K"),OR('ENTR3-Field'!BF76="O",'ENTR3-Field'!BF135="O")),"",SUM('ENTR3-Field'!BE76,'ENTR3-Field'!BE135))</f>
        <v>0</v>
      </c>
      <c r="I2310" s="316" t="str">
        <f>IF(AND(OR(AND('ENTR3-Field'!BF76="O",'ENTR3-Field'!BF135="O"),AND('ENTR3-Field'!BF76="K",'ENTR3-Field'!BF135="K")),SUM('ENTR3-Field'!BE76,'ENTR3-Field'!BE135)=0,ISNUMBER('ENTR3-Field'!BE194)),"",IF(OR('ENTR3-Field'!BF76="O",'ENTR3-Field'!BF135="O"),"O",IF(AND('ENTR3-Field'!BF76='ENTR3-Field'!BF135,OR('ENTR3-Field'!BF76="K",'ENTR3-Field'!BF76="W",'ENTR3-Field'!BF76="M")), UPPER('ENTR3-Field'!BF76),"")))</f>
        <v>M</v>
      </c>
      <c r="J2310" s="321" t="s">
        <v>184</v>
      </c>
      <c r="K2310" s="322">
        <f>IF(AND(ISBLANK('ENTR3-Field'!BE194),$L$2310&lt;&gt;"M"),"",'ENTR3-Field'!BE194)</f>
        <v>0</v>
      </c>
      <c r="L2310" s="316" t="str">
        <f>IF(ISBLANK('ENTR3-Field'!BF194),"",'ENTR3-Field'!BF194)</f>
        <v>M</v>
      </c>
      <c r="M2310" s="317" t="str">
        <f t="shared" si="37"/>
        <v>OK</v>
      </c>
      <c r="N2310" s="342"/>
    </row>
    <row r="2311" spans="1:14" x14ac:dyDescent="0.2">
      <c r="A2311" s="316" t="s">
        <v>389</v>
      </c>
      <c r="B2311" s="316" t="s">
        <v>6175</v>
      </c>
      <c r="C2311" s="316" t="s">
        <v>215</v>
      </c>
      <c r="D2311" s="318" t="s">
        <v>6176</v>
      </c>
      <c r="E2311" s="321" t="s">
        <v>184</v>
      </c>
      <c r="F2311" s="316" t="s">
        <v>215</v>
      </c>
      <c r="G2311" s="318" t="s">
        <v>6177</v>
      </c>
      <c r="H2311" s="316">
        <f>IF(OR(AND('ENTR3-Field'!BE77="",'ENTR3-Field'!BF77=""),AND('ENTR3-Field'!BE136="",'ENTR3-Field'!BF136=""),AND('ENTR3-Field'!BF77="K",'ENTR3-Field'!BF136="K"),OR('ENTR3-Field'!BF77="O",'ENTR3-Field'!BF136="O")),"",SUM('ENTR3-Field'!BE77,'ENTR3-Field'!BE136))</f>
        <v>52</v>
      </c>
      <c r="I2311" s="316" t="str">
        <f>IF(AND(OR(AND('ENTR3-Field'!BF77="O",'ENTR3-Field'!BF136="O"),AND('ENTR3-Field'!BF77="K",'ENTR3-Field'!BF136="K")),SUM('ENTR3-Field'!BE77,'ENTR3-Field'!BE136)=0,ISNUMBER('ENTR3-Field'!BE195)),"",IF(OR('ENTR3-Field'!BF77="O",'ENTR3-Field'!BF136="O"),"O",IF(AND('ENTR3-Field'!BF77='ENTR3-Field'!BF136,OR('ENTR3-Field'!BF77="K",'ENTR3-Field'!BF77="W",'ENTR3-Field'!BF77="M")), UPPER('ENTR3-Field'!BF77),"")))</f>
        <v/>
      </c>
      <c r="J2311" s="321" t="s">
        <v>184</v>
      </c>
      <c r="K2311" s="322">
        <f>IF(AND(ISBLANK('ENTR3-Field'!BE195),$L$2311&lt;&gt;"M"),"",'ENTR3-Field'!BE195)</f>
        <v>52</v>
      </c>
      <c r="L2311" s="316" t="str">
        <f>IF(ISBLANK('ENTR3-Field'!BF195),"",'ENTR3-Field'!BF195)</f>
        <v/>
      </c>
      <c r="M2311" s="317" t="str">
        <f t="shared" si="37"/>
        <v>OK</v>
      </c>
      <c r="N2311" s="342"/>
    </row>
    <row r="2312" spans="1:14" x14ac:dyDescent="0.2">
      <c r="A2312" s="316" t="s">
        <v>389</v>
      </c>
      <c r="B2312" s="316" t="s">
        <v>6178</v>
      </c>
      <c r="C2312" s="316" t="s">
        <v>215</v>
      </c>
      <c r="D2312" s="318" t="s">
        <v>6179</v>
      </c>
      <c r="E2312" s="321" t="s">
        <v>184</v>
      </c>
      <c r="F2312" s="316" t="s">
        <v>215</v>
      </c>
      <c r="G2312" s="318" t="s">
        <v>6180</v>
      </c>
      <c r="H2312" s="316">
        <f>IF(OR(AND('ENTR3-Field'!BE78="",'ENTR3-Field'!BF78=""),AND('ENTR3-Field'!BE137="",'ENTR3-Field'!BF137=""),AND('ENTR3-Field'!BF78="K",'ENTR3-Field'!BF137="K"),OR('ENTR3-Field'!BF78="O",'ENTR3-Field'!BF137="O")),"",SUM('ENTR3-Field'!BE78,'ENTR3-Field'!BE137))</f>
        <v>0</v>
      </c>
      <c r="I2312" s="316" t="str">
        <f>IF(AND(OR(AND('ENTR3-Field'!BF78="O",'ENTR3-Field'!BF137="O"),AND('ENTR3-Field'!BF78="K",'ENTR3-Field'!BF137="K")),SUM('ENTR3-Field'!BE78,'ENTR3-Field'!BE137)=0,ISNUMBER('ENTR3-Field'!BE196)),"",IF(OR('ENTR3-Field'!BF78="O",'ENTR3-Field'!BF137="O"),"O",IF(AND('ENTR3-Field'!BF78='ENTR3-Field'!BF137,OR('ENTR3-Field'!BF78="K",'ENTR3-Field'!BF78="W",'ENTR3-Field'!BF78="M")), UPPER('ENTR3-Field'!BF78),"")))</f>
        <v/>
      </c>
      <c r="J2312" s="321" t="s">
        <v>184</v>
      </c>
      <c r="K2312" s="322">
        <f>IF(AND(ISBLANK('ENTR3-Field'!BE196),$L$2312&lt;&gt;"M"),"",'ENTR3-Field'!BE196)</f>
        <v>0</v>
      </c>
      <c r="L2312" s="316" t="str">
        <f>IF(ISBLANK('ENTR3-Field'!BF196),"",'ENTR3-Field'!BF196)</f>
        <v/>
      </c>
      <c r="M2312" s="317" t="str">
        <f t="shared" si="37"/>
        <v>OK</v>
      </c>
      <c r="N2312" s="342"/>
    </row>
    <row r="2313" spans="1:14" x14ac:dyDescent="0.2">
      <c r="A2313" s="316" t="s">
        <v>389</v>
      </c>
      <c r="B2313" s="316" t="s">
        <v>6181</v>
      </c>
      <c r="C2313" s="316" t="s">
        <v>215</v>
      </c>
      <c r="D2313" s="318" t="s">
        <v>6182</v>
      </c>
      <c r="E2313" s="321" t="s">
        <v>184</v>
      </c>
      <c r="F2313" s="316" t="s">
        <v>215</v>
      </c>
      <c r="G2313" s="318" t="s">
        <v>6183</v>
      </c>
      <c r="H2313" s="316">
        <f>IF(OR(AND('ENTR3-Field'!BE79="",'ENTR3-Field'!BF79=""),AND('ENTR3-Field'!BE138="",'ENTR3-Field'!BF138=""),AND('ENTR3-Field'!BF79="K",'ENTR3-Field'!BF138="K"),OR('ENTR3-Field'!BF79="O",'ENTR3-Field'!BF138="O")),"",SUM('ENTR3-Field'!BE79,'ENTR3-Field'!BE138))</f>
        <v>0</v>
      </c>
      <c r="I2313" s="316" t="str">
        <f>IF(AND(OR(AND('ENTR3-Field'!BF79="O",'ENTR3-Field'!BF138="O"),AND('ENTR3-Field'!BF79="K",'ENTR3-Field'!BF138="K")),SUM('ENTR3-Field'!BE79,'ENTR3-Field'!BE138)=0,ISNUMBER('ENTR3-Field'!BE197)),"",IF(OR('ENTR3-Field'!BF79="O",'ENTR3-Field'!BF138="O"),"O",IF(AND('ENTR3-Field'!BF79='ENTR3-Field'!BF138,OR('ENTR3-Field'!BF79="K",'ENTR3-Field'!BF79="W",'ENTR3-Field'!BF79="M")), UPPER('ENTR3-Field'!BF79),"")))</f>
        <v>M</v>
      </c>
      <c r="J2313" s="321" t="s">
        <v>184</v>
      </c>
      <c r="K2313" s="322">
        <f>IF(AND(ISBLANK('ENTR3-Field'!BE197),$L$2313&lt;&gt;"M"),"",'ENTR3-Field'!BE197)</f>
        <v>0</v>
      </c>
      <c r="L2313" s="316" t="str">
        <f>IF(ISBLANK('ENTR3-Field'!BF197),"",'ENTR3-Field'!BF197)</f>
        <v>M</v>
      </c>
      <c r="M2313" s="317" t="str">
        <f t="shared" si="37"/>
        <v>OK</v>
      </c>
      <c r="N2313" s="342"/>
    </row>
    <row r="2314" spans="1:14" x14ac:dyDescent="0.2">
      <c r="A2314" s="316" t="s">
        <v>389</v>
      </c>
      <c r="B2314" s="316" t="s">
        <v>6184</v>
      </c>
      <c r="C2314" s="316" t="s">
        <v>215</v>
      </c>
      <c r="D2314" s="318" t="s">
        <v>6185</v>
      </c>
      <c r="E2314" s="321" t="s">
        <v>184</v>
      </c>
      <c r="F2314" s="316" t="s">
        <v>215</v>
      </c>
      <c r="G2314" s="318" t="s">
        <v>6186</v>
      </c>
      <c r="H2314" s="316">
        <f>IF(OR(AND('ENTR3-Field'!BE80="",'ENTR3-Field'!BF80=""),AND('ENTR3-Field'!BE139="",'ENTR3-Field'!BF139=""),AND('ENTR3-Field'!BF80="K",'ENTR3-Field'!BF139="K"),OR('ENTR3-Field'!BF80="O",'ENTR3-Field'!BF139="O")),"",SUM('ENTR3-Field'!BE80,'ENTR3-Field'!BE139))</f>
        <v>0</v>
      </c>
      <c r="I2314" s="316" t="str">
        <f>IF(AND(OR(AND('ENTR3-Field'!BF80="O",'ENTR3-Field'!BF139="O"),AND('ENTR3-Field'!BF80="K",'ENTR3-Field'!BF139="K")),SUM('ENTR3-Field'!BE80,'ENTR3-Field'!BE139)=0,ISNUMBER('ENTR3-Field'!BE198)),"",IF(OR('ENTR3-Field'!BF80="O",'ENTR3-Field'!BF139="O"),"O",IF(AND('ENTR3-Field'!BF80='ENTR3-Field'!BF139,OR('ENTR3-Field'!BF80="K",'ENTR3-Field'!BF80="W",'ENTR3-Field'!BF80="M")), UPPER('ENTR3-Field'!BF80),"")))</f>
        <v>M</v>
      </c>
      <c r="J2314" s="321" t="s">
        <v>184</v>
      </c>
      <c r="K2314" s="322">
        <f>IF(AND(ISBLANK('ENTR3-Field'!BE198),$L$2314&lt;&gt;"M"),"",'ENTR3-Field'!BE198)</f>
        <v>0</v>
      </c>
      <c r="L2314" s="316" t="str">
        <f>IF(ISBLANK('ENTR3-Field'!BF198),"",'ENTR3-Field'!BF198)</f>
        <v>M</v>
      </c>
      <c r="M2314" s="317" t="str">
        <f t="shared" si="37"/>
        <v>OK</v>
      </c>
      <c r="N2314" s="342"/>
    </row>
    <row r="2315" spans="1:14" x14ac:dyDescent="0.2">
      <c r="A2315" s="316" t="s">
        <v>389</v>
      </c>
      <c r="B2315" s="316" t="s">
        <v>6187</v>
      </c>
      <c r="C2315" s="316" t="s">
        <v>215</v>
      </c>
      <c r="D2315" s="318" t="s">
        <v>6188</v>
      </c>
      <c r="E2315" s="321" t="s">
        <v>184</v>
      </c>
      <c r="F2315" s="316" t="s">
        <v>215</v>
      </c>
      <c r="G2315" s="318" t="s">
        <v>6189</v>
      </c>
      <c r="H2315" s="316">
        <f>IF(OR(AND('ENTR3-Field'!BE81="",'ENTR3-Field'!BF81=""),AND('ENTR3-Field'!BE140="",'ENTR3-Field'!BF140=""),AND('ENTR3-Field'!BF81="K",'ENTR3-Field'!BF140="K"),OR('ENTR3-Field'!BF81="O",'ENTR3-Field'!BF140="O")),"",SUM('ENTR3-Field'!BE81,'ENTR3-Field'!BE140))</f>
        <v>0</v>
      </c>
      <c r="I2315" s="316" t="str">
        <f>IF(AND(OR(AND('ENTR3-Field'!BF81="O",'ENTR3-Field'!BF140="O"),AND('ENTR3-Field'!BF81="K",'ENTR3-Field'!BF140="K")),SUM('ENTR3-Field'!BE81,'ENTR3-Field'!BE140)=0,ISNUMBER('ENTR3-Field'!BE199)),"",IF(OR('ENTR3-Field'!BF81="O",'ENTR3-Field'!BF140="O"),"O",IF(AND('ENTR3-Field'!BF81='ENTR3-Field'!BF140,OR('ENTR3-Field'!BF81="K",'ENTR3-Field'!BF81="W",'ENTR3-Field'!BF81="M")), UPPER('ENTR3-Field'!BF81),"")))</f>
        <v>M</v>
      </c>
      <c r="J2315" s="321" t="s">
        <v>184</v>
      </c>
      <c r="K2315" s="322">
        <f>IF(AND(ISBLANK('ENTR3-Field'!BE199),$L$2315&lt;&gt;"M"),"",'ENTR3-Field'!BE199)</f>
        <v>0</v>
      </c>
      <c r="L2315" s="316" t="str">
        <f>IF(ISBLANK('ENTR3-Field'!BF199),"",'ENTR3-Field'!BF199)</f>
        <v>M</v>
      </c>
      <c r="M2315" s="317" t="str">
        <f t="shared" si="37"/>
        <v>OK</v>
      </c>
      <c r="N2315" s="342"/>
    </row>
    <row r="2316" spans="1:14" x14ac:dyDescent="0.2">
      <c r="A2316" s="316" t="s">
        <v>389</v>
      </c>
      <c r="B2316" s="316" t="s">
        <v>6190</v>
      </c>
      <c r="C2316" s="316" t="s">
        <v>215</v>
      </c>
      <c r="D2316" s="318" t="s">
        <v>6191</v>
      </c>
      <c r="E2316" s="321" t="s">
        <v>184</v>
      </c>
      <c r="F2316" s="316" t="s">
        <v>215</v>
      </c>
      <c r="G2316" s="318" t="s">
        <v>6192</v>
      </c>
      <c r="H2316" s="316">
        <f>IF(OR(AND('ENTR3-Field'!BE82="",'ENTR3-Field'!BF82=""),AND('ENTR3-Field'!BE141="",'ENTR3-Field'!BF141=""),AND('ENTR3-Field'!BF82="K",'ENTR3-Field'!BF141="K"),OR('ENTR3-Field'!BF82="O",'ENTR3-Field'!BF141="O")),"",SUM('ENTR3-Field'!BE82,'ENTR3-Field'!BE141))</f>
        <v>0</v>
      </c>
      <c r="I2316" s="316" t="str">
        <f>IF(AND(OR(AND('ENTR3-Field'!BF82="O",'ENTR3-Field'!BF141="O"),AND('ENTR3-Field'!BF82="K",'ENTR3-Field'!BF141="K")),SUM('ENTR3-Field'!BE82,'ENTR3-Field'!BE141)=0,ISNUMBER('ENTR3-Field'!BE200)),"",IF(OR('ENTR3-Field'!BF82="O",'ENTR3-Field'!BF141="O"),"O",IF(AND('ENTR3-Field'!BF82='ENTR3-Field'!BF141,OR('ENTR3-Field'!BF82="K",'ENTR3-Field'!BF82="W",'ENTR3-Field'!BF82="M")), UPPER('ENTR3-Field'!BF82),"")))</f>
        <v/>
      </c>
      <c r="J2316" s="321" t="s">
        <v>184</v>
      </c>
      <c r="K2316" s="322">
        <f>IF(AND(ISBLANK('ENTR3-Field'!BE200),$L$2316&lt;&gt;"M"),"",'ENTR3-Field'!BE200)</f>
        <v>0</v>
      </c>
      <c r="L2316" s="316" t="str">
        <f>IF(ISBLANK('ENTR3-Field'!BF200),"",'ENTR3-Field'!BF200)</f>
        <v/>
      </c>
      <c r="M2316" s="317" t="str">
        <f t="shared" si="37"/>
        <v>OK</v>
      </c>
      <c r="N2316" s="342"/>
    </row>
    <row r="2317" spans="1:14" x14ac:dyDescent="0.2">
      <c r="A2317" s="316" t="s">
        <v>389</v>
      </c>
      <c r="B2317" s="316" t="s">
        <v>6193</v>
      </c>
      <c r="C2317" s="316" t="s">
        <v>215</v>
      </c>
      <c r="D2317" s="318" t="s">
        <v>6194</v>
      </c>
      <c r="E2317" s="321" t="s">
        <v>184</v>
      </c>
      <c r="F2317" s="316" t="s">
        <v>215</v>
      </c>
      <c r="G2317" s="318" t="s">
        <v>6195</v>
      </c>
      <c r="H2317" s="316">
        <f>IF(OR(AND('ENTR3-Field'!BE83="",'ENTR3-Field'!BF83=""),AND('ENTR3-Field'!BE142="",'ENTR3-Field'!BF142=""),AND('ENTR3-Field'!BF83="K",'ENTR3-Field'!BF142="K"),OR('ENTR3-Field'!BF83="O",'ENTR3-Field'!BF142="O")),"",SUM('ENTR3-Field'!BE83,'ENTR3-Field'!BE142))</f>
        <v>0</v>
      </c>
      <c r="I2317" s="316" t="str">
        <f>IF(AND(OR(AND('ENTR3-Field'!BF83="O",'ENTR3-Field'!BF142="O"),AND('ENTR3-Field'!BF83="K",'ENTR3-Field'!BF142="K")),SUM('ENTR3-Field'!BE83,'ENTR3-Field'!BE142)=0,ISNUMBER('ENTR3-Field'!BE201)),"",IF(OR('ENTR3-Field'!BF83="O",'ENTR3-Field'!BF142="O"),"O",IF(AND('ENTR3-Field'!BF83='ENTR3-Field'!BF142,OR('ENTR3-Field'!BF83="K",'ENTR3-Field'!BF83="W",'ENTR3-Field'!BF83="M")), UPPER('ENTR3-Field'!BF83),"")))</f>
        <v/>
      </c>
      <c r="J2317" s="321" t="s">
        <v>184</v>
      </c>
      <c r="K2317" s="322">
        <f>IF(AND(ISBLANK('ENTR3-Field'!BE201),$L$2317&lt;&gt;"M"),"",'ENTR3-Field'!BE201)</f>
        <v>0</v>
      </c>
      <c r="L2317" s="316" t="str">
        <f>IF(ISBLANK('ENTR3-Field'!BF201),"",'ENTR3-Field'!BF201)</f>
        <v/>
      </c>
      <c r="M2317" s="317" t="str">
        <f t="shared" si="37"/>
        <v>OK</v>
      </c>
      <c r="N2317" s="342"/>
    </row>
    <row r="2318" spans="1:14" x14ac:dyDescent="0.2">
      <c r="A2318" s="316" t="s">
        <v>389</v>
      </c>
      <c r="B2318" s="316" t="s">
        <v>6196</v>
      </c>
      <c r="C2318" s="316" t="s">
        <v>215</v>
      </c>
      <c r="D2318" s="318" t="s">
        <v>6197</v>
      </c>
      <c r="E2318" s="321" t="s">
        <v>184</v>
      </c>
      <c r="F2318" s="316" t="s">
        <v>215</v>
      </c>
      <c r="G2318" s="318" t="s">
        <v>6198</v>
      </c>
      <c r="H2318" s="316">
        <f>IF(OR(AND('ENTR3-Field'!BE84="",'ENTR3-Field'!BF84=""),AND('ENTR3-Field'!BE143="",'ENTR3-Field'!BF143=""),AND('ENTR3-Field'!BF84="K",'ENTR3-Field'!BF143="K"),OR('ENTR3-Field'!BF84="O",'ENTR3-Field'!BF143="O")),"",SUM('ENTR3-Field'!BE84,'ENTR3-Field'!BE143))</f>
        <v>0</v>
      </c>
      <c r="I2318" s="316" t="str">
        <f>IF(AND(OR(AND('ENTR3-Field'!BF84="O",'ENTR3-Field'!BF143="O"),AND('ENTR3-Field'!BF84="K",'ENTR3-Field'!BF143="K")),SUM('ENTR3-Field'!BE84,'ENTR3-Field'!BE143)=0,ISNUMBER('ENTR3-Field'!BE202)),"",IF(OR('ENTR3-Field'!BF84="O",'ENTR3-Field'!BF143="O"),"O",IF(AND('ENTR3-Field'!BF84='ENTR3-Field'!BF143,OR('ENTR3-Field'!BF84="K",'ENTR3-Field'!BF84="W",'ENTR3-Field'!BF84="M")), UPPER('ENTR3-Field'!BF84),"")))</f>
        <v>M</v>
      </c>
      <c r="J2318" s="321" t="s">
        <v>184</v>
      </c>
      <c r="K2318" s="322">
        <f>IF(AND(ISBLANK('ENTR3-Field'!BE202),$L$2318&lt;&gt;"M"),"",'ENTR3-Field'!BE202)</f>
        <v>0</v>
      </c>
      <c r="L2318" s="316" t="str">
        <f>IF(ISBLANK('ENTR3-Field'!BF202),"",'ENTR3-Field'!BF202)</f>
        <v>M</v>
      </c>
      <c r="M2318" s="317" t="str">
        <f t="shared" si="37"/>
        <v>OK</v>
      </c>
      <c r="N2318" s="342"/>
    </row>
    <row r="2319" spans="1:14" x14ac:dyDescent="0.2">
      <c r="A2319" s="316" t="s">
        <v>389</v>
      </c>
      <c r="B2319" s="316" t="s">
        <v>6199</v>
      </c>
      <c r="C2319" s="316" t="s">
        <v>215</v>
      </c>
      <c r="D2319" s="318" t="s">
        <v>6200</v>
      </c>
      <c r="E2319" s="321" t="s">
        <v>184</v>
      </c>
      <c r="F2319" s="316" t="s">
        <v>215</v>
      </c>
      <c r="G2319" s="318" t="s">
        <v>6201</v>
      </c>
      <c r="H2319" s="316">
        <f>IF(OR(AND('ENTR3-Field'!BE85="",'ENTR3-Field'!BF85=""),AND('ENTR3-Field'!BE144="",'ENTR3-Field'!BF144=""),AND('ENTR3-Field'!BF85="K",'ENTR3-Field'!BF144="K"),OR('ENTR3-Field'!BF85="O",'ENTR3-Field'!BF144="O")),"",SUM('ENTR3-Field'!BE85,'ENTR3-Field'!BE144))</f>
        <v>0</v>
      </c>
      <c r="I2319" s="316" t="str">
        <f>IF(AND(OR(AND('ENTR3-Field'!BF85="O",'ENTR3-Field'!BF144="O"),AND('ENTR3-Field'!BF85="K",'ENTR3-Field'!BF144="K")),SUM('ENTR3-Field'!BE85,'ENTR3-Field'!BE144)=0,ISNUMBER('ENTR3-Field'!BE203)),"",IF(OR('ENTR3-Field'!BF85="O",'ENTR3-Field'!BF144="O"),"O",IF(AND('ENTR3-Field'!BF85='ENTR3-Field'!BF144,OR('ENTR3-Field'!BF85="K",'ENTR3-Field'!BF85="W",'ENTR3-Field'!BF85="M")), UPPER('ENTR3-Field'!BF85),"")))</f>
        <v>M</v>
      </c>
      <c r="J2319" s="321" t="s">
        <v>184</v>
      </c>
      <c r="K2319" s="322">
        <f>IF(AND(ISBLANK('ENTR3-Field'!BE203),$L$2319&lt;&gt;"M"),"",'ENTR3-Field'!BE203)</f>
        <v>0</v>
      </c>
      <c r="L2319" s="316" t="str">
        <f>IF(ISBLANK('ENTR3-Field'!BF203),"",'ENTR3-Field'!BF203)</f>
        <v>M</v>
      </c>
      <c r="M2319" s="317" t="str">
        <f t="shared" si="37"/>
        <v>OK</v>
      </c>
      <c r="N2319" s="342"/>
    </row>
    <row r="2320" spans="1:14" x14ac:dyDescent="0.2">
      <c r="A2320" s="316" t="s">
        <v>389</v>
      </c>
      <c r="B2320" s="316" t="s">
        <v>6202</v>
      </c>
      <c r="C2320" s="316" t="s">
        <v>215</v>
      </c>
      <c r="D2320" s="318" t="s">
        <v>6203</v>
      </c>
      <c r="E2320" s="321" t="s">
        <v>184</v>
      </c>
      <c r="F2320" s="316" t="s">
        <v>215</v>
      </c>
      <c r="G2320" s="318" t="s">
        <v>6204</v>
      </c>
      <c r="H2320" s="316">
        <f>IF(OR(AND('ENTR3-Field'!BE86="",'ENTR3-Field'!BF86=""),AND('ENTR3-Field'!BE145="",'ENTR3-Field'!BF145=""),AND('ENTR3-Field'!BF86="K",'ENTR3-Field'!BF145="K"),OR('ENTR3-Field'!BF86="O",'ENTR3-Field'!BF145="O")),"",SUM('ENTR3-Field'!BE86,'ENTR3-Field'!BE145))</f>
        <v>0</v>
      </c>
      <c r="I2320" s="316" t="str">
        <f>IF(AND(OR(AND('ENTR3-Field'!BF86="O",'ENTR3-Field'!BF145="O"),AND('ENTR3-Field'!BF86="K",'ENTR3-Field'!BF145="K")),SUM('ENTR3-Field'!BE86,'ENTR3-Field'!BE145)=0,ISNUMBER('ENTR3-Field'!BE204)),"",IF(OR('ENTR3-Field'!BF86="O",'ENTR3-Field'!BF145="O"),"O",IF(AND('ENTR3-Field'!BF86='ENTR3-Field'!BF145,OR('ENTR3-Field'!BF86="K",'ENTR3-Field'!BF86="W",'ENTR3-Field'!BF86="M")), UPPER('ENTR3-Field'!BF86),"")))</f>
        <v>M</v>
      </c>
      <c r="J2320" s="321" t="s">
        <v>184</v>
      </c>
      <c r="K2320" s="322">
        <f>IF(AND(ISBLANK('ENTR3-Field'!BE204),$L$2320&lt;&gt;"M"),"",'ENTR3-Field'!BE204)</f>
        <v>0</v>
      </c>
      <c r="L2320" s="316" t="str">
        <f>IF(ISBLANK('ENTR3-Field'!BF204),"",'ENTR3-Field'!BF204)</f>
        <v>M</v>
      </c>
      <c r="M2320" s="317" t="str">
        <f t="shared" si="37"/>
        <v>OK</v>
      </c>
      <c r="N2320" s="342"/>
    </row>
    <row r="2321" spans="1:14" x14ac:dyDescent="0.2">
      <c r="A2321" s="316" t="s">
        <v>389</v>
      </c>
      <c r="B2321" s="316" t="s">
        <v>6205</v>
      </c>
      <c r="C2321" s="316" t="s">
        <v>215</v>
      </c>
      <c r="D2321" s="318" t="s">
        <v>6206</v>
      </c>
      <c r="E2321" s="321" t="s">
        <v>184</v>
      </c>
      <c r="F2321" s="316" t="s">
        <v>215</v>
      </c>
      <c r="G2321" s="318" t="s">
        <v>6207</v>
      </c>
      <c r="H2321" s="316">
        <f>IF(OR(AND('ENTR3-Field'!BE87="",'ENTR3-Field'!BF87=""),AND('ENTR3-Field'!BE146="",'ENTR3-Field'!BF146=""),AND('ENTR3-Field'!BF87="K",'ENTR3-Field'!BF146="K"),OR('ENTR3-Field'!BF87="O",'ENTR3-Field'!BF146="O")),"",SUM('ENTR3-Field'!BE87,'ENTR3-Field'!BE146))</f>
        <v>0</v>
      </c>
      <c r="I2321" s="316" t="str">
        <f>IF(AND(OR(AND('ENTR3-Field'!BF87="O",'ENTR3-Field'!BF146="O"),AND('ENTR3-Field'!BF87="K",'ENTR3-Field'!BF146="K")),SUM('ENTR3-Field'!BE87,'ENTR3-Field'!BE146)=0,ISNUMBER('ENTR3-Field'!BE205)),"",IF(OR('ENTR3-Field'!BF87="O",'ENTR3-Field'!BF146="O"),"O",IF(AND('ENTR3-Field'!BF87='ENTR3-Field'!BF146,OR('ENTR3-Field'!BF87="K",'ENTR3-Field'!BF87="W",'ENTR3-Field'!BF87="M")), UPPER('ENTR3-Field'!BF87),"")))</f>
        <v>M</v>
      </c>
      <c r="J2321" s="321" t="s">
        <v>184</v>
      </c>
      <c r="K2321" s="322">
        <f>IF(AND(ISBLANK('ENTR3-Field'!BE205),$L$2321&lt;&gt;"M"),"",'ENTR3-Field'!BE205)</f>
        <v>0</v>
      </c>
      <c r="L2321" s="316" t="str">
        <f>IF(ISBLANK('ENTR3-Field'!BF205),"",'ENTR3-Field'!BF205)</f>
        <v>M</v>
      </c>
      <c r="M2321" s="317" t="str">
        <f t="shared" si="37"/>
        <v>OK</v>
      </c>
      <c r="N2321" s="342"/>
    </row>
    <row r="2322" spans="1:14" x14ac:dyDescent="0.2">
      <c r="A2322" s="316" t="s">
        <v>389</v>
      </c>
      <c r="B2322" s="316" t="s">
        <v>6208</v>
      </c>
      <c r="C2322" s="316" t="s">
        <v>215</v>
      </c>
      <c r="D2322" s="318" t="s">
        <v>6209</v>
      </c>
      <c r="E2322" s="321" t="s">
        <v>184</v>
      </c>
      <c r="F2322" s="316" t="s">
        <v>215</v>
      </c>
      <c r="G2322" s="318" t="s">
        <v>6210</v>
      </c>
      <c r="H2322" s="316">
        <f>IF(OR(AND('ENTR3-Field'!BE88="",'ENTR3-Field'!BF88=""),AND('ENTR3-Field'!BE147="",'ENTR3-Field'!BF147=""),AND('ENTR3-Field'!BF88="K",'ENTR3-Field'!BF147="K"),OR('ENTR3-Field'!BF88="O",'ENTR3-Field'!BF147="O")),"",SUM('ENTR3-Field'!BE88,'ENTR3-Field'!BE147))</f>
        <v>0</v>
      </c>
      <c r="I2322" s="316" t="str">
        <f>IF(AND(OR(AND('ENTR3-Field'!BF88="O",'ENTR3-Field'!BF147="O"),AND('ENTR3-Field'!BF88="K",'ENTR3-Field'!BF147="K")),SUM('ENTR3-Field'!BE88,'ENTR3-Field'!BE147)=0,ISNUMBER('ENTR3-Field'!BE206)),"",IF(OR('ENTR3-Field'!BF88="O",'ENTR3-Field'!BF147="O"),"O",IF(AND('ENTR3-Field'!BF88='ENTR3-Field'!BF147,OR('ENTR3-Field'!BF88="K",'ENTR3-Field'!BF88="W",'ENTR3-Field'!BF88="M")), UPPER('ENTR3-Field'!BF88),"")))</f>
        <v>M</v>
      </c>
      <c r="J2322" s="321" t="s">
        <v>184</v>
      </c>
      <c r="K2322" s="322">
        <f>IF(AND(ISBLANK('ENTR3-Field'!BE206),$L$2322&lt;&gt;"M"),"",'ENTR3-Field'!BE206)</f>
        <v>0</v>
      </c>
      <c r="L2322" s="316" t="str">
        <f>IF(ISBLANK('ENTR3-Field'!BF206),"",'ENTR3-Field'!BF206)</f>
        <v>M</v>
      </c>
      <c r="M2322" s="317" t="str">
        <f t="shared" si="37"/>
        <v>OK</v>
      </c>
      <c r="N2322" s="342"/>
    </row>
    <row r="2323" spans="1:14" ht="22.5" x14ac:dyDescent="0.2">
      <c r="A2323" s="316" t="s">
        <v>389</v>
      </c>
      <c r="B2323" s="316" t="s">
        <v>6211</v>
      </c>
      <c r="C2323" s="316" t="s">
        <v>215</v>
      </c>
      <c r="D2323" s="318" t="s">
        <v>6212</v>
      </c>
      <c r="E2323" s="321" t="s">
        <v>184</v>
      </c>
      <c r="F2323" s="316" t="s">
        <v>215</v>
      </c>
      <c r="G2323" s="318" t="s">
        <v>6213</v>
      </c>
      <c r="H2323" s="316">
        <f>IF(OR(SUMPRODUCT(--('ENTR3-Field'!BE209:'ENTR3-Field'!BE220=""),--('ENTR3-Field'!BF209:'ENTR3-Field'!BF220=""))&gt;0,COUNTIF('ENTR3-Field'!BF209:'ENTR3-Field'!BF220,"O")&gt;0, COUNTIF('ENTR3-Field'!BF209:'ENTR3-Field'!BF220,"K")=12),"",SUM('ENTR3-Field'!BE209:'ENTR3-Field'!BE220))</f>
        <v>182</v>
      </c>
      <c r="I2323" s="316" t="str">
        <f xml:space="preserve"> IF(AND(OR(COUNTIF('ENTR3-Field'!BF209:'ENTR3-Field'!BF220,"O")=12,COUNTIF('ENTR3-Field'!BF209:'ENTR3-Field'!BF220,"K")=12),SUM('ENTR3-Field'!BE209:'ENTR3-Field'!BE220)=0,ISNUMBER('ENTR3-Field'!BE221)),"",IF(COUNTIF('ENTR3-Field'!BF209:'ENTR3-Field'!BF220,"O")&gt;0,"O", IF(AND(COUNTIF('ENTR3-Field'!BF209:'ENTR3-Field'!BF220,'ENTR3-Field'!BF209)=12,OR('ENTR3-Field'!BF209="K",'ENTR3-Field'!BF209="W",'ENTR3-Field'!BF209="M")),UPPER('ENTR3-Field'!BF209),"")))</f>
        <v/>
      </c>
      <c r="J2323" s="321" t="s">
        <v>184</v>
      </c>
      <c r="K2323" s="322">
        <f>IF(AND(ISBLANK('ENTR3-Field'!BE221),$L$2323&lt;&gt;"M"),"",'ENTR3-Field'!BE221)</f>
        <v>182</v>
      </c>
      <c r="L2323" s="316" t="str">
        <f>IF(ISBLANK('ENTR3-Field'!BF221),"",'ENTR3-Field'!BF221)</f>
        <v/>
      </c>
      <c r="M2323" s="317" t="str">
        <f t="shared" si="37"/>
        <v>OK</v>
      </c>
      <c r="N2323" s="342"/>
    </row>
    <row r="2324" spans="1:14" ht="22.5" x14ac:dyDescent="0.2">
      <c r="A2324" s="316" t="s">
        <v>389</v>
      </c>
      <c r="B2324" s="316" t="s">
        <v>6214</v>
      </c>
      <c r="C2324" s="316" t="s">
        <v>215</v>
      </c>
      <c r="D2324" s="318" t="s">
        <v>6215</v>
      </c>
      <c r="E2324" s="321" t="s">
        <v>184</v>
      </c>
      <c r="F2324" s="316" t="s">
        <v>215</v>
      </c>
      <c r="G2324" s="318" t="s">
        <v>6216</v>
      </c>
      <c r="H2324" s="316">
        <f>IF(OR(SUMPRODUCT(--('ENTR3-Field'!BE223:'ENTR3-Field'!BE234=""),--('ENTR3-Field'!BF223:'ENTR3-Field'!BF234=""))&gt;0,COUNTIF('ENTR3-Field'!BF223:'ENTR3-Field'!BF234,"O")&gt;0, COUNTIF('ENTR3-Field'!BF223:'ENTR3-Field'!BF234,"K")=12),"",SUM('ENTR3-Field'!BE223:'ENTR3-Field'!BE234))</f>
        <v>205</v>
      </c>
      <c r="I2324" s="316" t="str">
        <f xml:space="preserve"> IF(AND(OR(COUNTIF('ENTR3-Field'!BF223:'ENTR3-Field'!BF234,"O")=12,COUNTIF('ENTR3-Field'!BF223:'ENTR3-Field'!BF234,"K")=12),SUM('ENTR3-Field'!BE223:'ENTR3-Field'!BE234)=0,ISNUMBER('ENTR3-Field'!BE235)),"",IF(COUNTIF('ENTR3-Field'!BF223:'ENTR3-Field'!BF234,"O")&gt;0,"O", IF(AND(COUNTIF('ENTR3-Field'!BF223:'ENTR3-Field'!BF234,'ENTR3-Field'!BF223)=12,OR('ENTR3-Field'!BF223="K",'ENTR3-Field'!BF223="W",'ENTR3-Field'!BF223="M")),UPPER('ENTR3-Field'!BF223),"")))</f>
        <v/>
      </c>
      <c r="J2324" s="321" t="s">
        <v>184</v>
      </c>
      <c r="K2324" s="322">
        <f>IF(AND(ISBLANK('ENTR3-Field'!BE235),$L$2324&lt;&gt;"M"),"",'ENTR3-Field'!BE235)</f>
        <v>205</v>
      </c>
      <c r="L2324" s="316" t="str">
        <f>IF(ISBLANK('ENTR3-Field'!BF235),"",'ENTR3-Field'!BF235)</f>
        <v/>
      </c>
      <c r="M2324" s="317" t="str">
        <f t="shared" si="37"/>
        <v>OK</v>
      </c>
      <c r="N2324" s="342"/>
    </row>
    <row r="2325" spans="1:14" ht="22.5" x14ac:dyDescent="0.2">
      <c r="A2325" s="316" t="s">
        <v>389</v>
      </c>
      <c r="B2325" s="316" t="s">
        <v>6217</v>
      </c>
      <c r="C2325" s="316" t="s">
        <v>215</v>
      </c>
      <c r="D2325" s="318" t="s">
        <v>6218</v>
      </c>
      <c r="E2325" s="321" t="s">
        <v>184</v>
      </c>
      <c r="F2325" s="316" t="s">
        <v>215</v>
      </c>
      <c r="G2325" s="318" t="s">
        <v>6219</v>
      </c>
      <c r="H2325" s="316">
        <f>IF(OR(AND('ENTR3-Field'!BE209="",'ENTR3-Field'!BF209=""),AND('ENTR3-Field'!BE223="",'ENTR3-Field'!BF223=""),AND('ENTR3-Field'!BF209="K",'ENTR3-Field'!BF223="K"),OR('ENTR3-Field'!BF209="O",'ENTR3-Field'!BF223="O")),"",SUM('ENTR3-Field'!BE209,'ENTR3-Field'!BE223))</f>
        <v>0</v>
      </c>
      <c r="I2325" s="316" t="str">
        <f>IF(AND(OR(AND('ENTR3-Field'!BF209="O",'ENTR3-Field'!BF223="O"),AND('ENTR3-Field'!BF209="K",'ENTR3-Field'!BF223="K")),SUM('ENTR3-Field'!BE209,'ENTR3-Field'!BE223)=0,ISNUMBER('ENTR3-Field'!BE237)),"",IF(OR('ENTR3-Field'!BF209="O",'ENTR3-Field'!BF223="O"),"O",IF(AND('ENTR3-Field'!BF209='ENTR3-Field'!BF223,OR('ENTR3-Field'!BF209="K",'ENTR3-Field'!BF209="W",'ENTR3-Field'!BF209="M")), UPPER('ENTR3-Field'!BF209),"")))</f>
        <v>M</v>
      </c>
      <c r="J2325" s="321" t="s">
        <v>184</v>
      </c>
      <c r="K2325" s="322">
        <f>IF(AND(ISBLANK('ENTR3-Field'!BE237),$L$2325&lt;&gt;"M"),"",'ENTR3-Field'!BE237)</f>
        <v>0</v>
      </c>
      <c r="L2325" s="316" t="str">
        <f>IF(ISBLANK('ENTR3-Field'!BF237),"",'ENTR3-Field'!BF237)</f>
        <v>M</v>
      </c>
      <c r="M2325" s="317" t="str">
        <f t="shared" si="37"/>
        <v>OK</v>
      </c>
      <c r="N2325" s="342"/>
    </row>
    <row r="2326" spans="1:14" ht="22.5" x14ac:dyDescent="0.2">
      <c r="A2326" s="316" t="s">
        <v>389</v>
      </c>
      <c r="B2326" s="316" t="s">
        <v>6220</v>
      </c>
      <c r="C2326" s="316" t="s">
        <v>215</v>
      </c>
      <c r="D2326" s="318" t="s">
        <v>6221</v>
      </c>
      <c r="E2326" s="321" t="s">
        <v>184</v>
      </c>
      <c r="F2326" s="316" t="s">
        <v>215</v>
      </c>
      <c r="G2326" s="318" t="s">
        <v>6222</v>
      </c>
      <c r="H2326" s="316">
        <f>IF(OR(AND('ENTR3-Field'!BE210="",'ENTR3-Field'!BF210=""),AND('ENTR3-Field'!BE224="",'ENTR3-Field'!BF224=""),AND('ENTR3-Field'!BF210="K",'ENTR3-Field'!BF224="K"),OR('ENTR3-Field'!BF210="O",'ENTR3-Field'!BF224="O")),"",SUM('ENTR3-Field'!BE210,'ENTR3-Field'!BE224))</f>
        <v>30</v>
      </c>
      <c r="I2326" s="316" t="str">
        <f>IF(AND(OR(AND('ENTR3-Field'!BF210="O",'ENTR3-Field'!BF224="O"),AND('ENTR3-Field'!BF210="K",'ENTR3-Field'!BF224="K")),SUM('ENTR3-Field'!BE210,'ENTR3-Field'!BE224)=0,ISNUMBER('ENTR3-Field'!BE238)),"",IF(OR('ENTR3-Field'!BF210="O",'ENTR3-Field'!BF224="O"),"O",IF(AND('ENTR3-Field'!BF210='ENTR3-Field'!BF224,OR('ENTR3-Field'!BF210="K",'ENTR3-Field'!BF210="W",'ENTR3-Field'!BF210="M")), UPPER('ENTR3-Field'!BF210),"")))</f>
        <v/>
      </c>
      <c r="J2326" s="321" t="s">
        <v>184</v>
      </c>
      <c r="K2326" s="322">
        <f>IF(AND(ISBLANK('ENTR3-Field'!BE238),$L$2326&lt;&gt;"M"),"",'ENTR3-Field'!BE238)</f>
        <v>30</v>
      </c>
      <c r="L2326" s="316" t="str">
        <f>IF(ISBLANK('ENTR3-Field'!BF238),"",'ENTR3-Field'!BF238)</f>
        <v/>
      </c>
      <c r="M2326" s="317" t="str">
        <f t="shared" si="37"/>
        <v>OK</v>
      </c>
      <c r="N2326" s="342"/>
    </row>
    <row r="2327" spans="1:14" ht="22.5" x14ac:dyDescent="0.2">
      <c r="A2327" s="316" t="s">
        <v>389</v>
      </c>
      <c r="B2327" s="316" t="s">
        <v>6223</v>
      </c>
      <c r="C2327" s="316" t="s">
        <v>215</v>
      </c>
      <c r="D2327" s="318" t="s">
        <v>6224</v>
      </c>
      <c r="E2327" s="321" t="s">
        <v>184</v>
      </c>
      <c r="F2327" s="316" t="s">
        <v>215</v>
      </c>
      <c r="G2327" s="318" t="s">
        <v>6225</v>
      </c>
      <c r="H2327" s="316">
        <f>IF(OR(AND('ENTR3-Field'!BE211="",'ENTR3-Field'!BF211=""),AND('ENTR3-Field'!BE225="",'ENTR3-Field'!BF225=""),AND('ENTR3-Field'!BF211="K",'ENTR3-Field'!BF225="K"),OR('ENTR3-Field'!BF211="O",'ENTR3-Field'!BF225="O")),"",SUM('ENTR3-Field'!BE211,'ENTR3-Field'!BE225))</f>
        <v>3</v>
      </c>
      <c r="I2327" s="316" t="str">
        <f>IF(AND(OR(AND('ENTR3-Field'!BF211="O",'ENTR3-Field'!BF225="O"),AND('ENTR3-Field'!BF211="K",'ENTR3-Field'!BF225="K")),SUM('ENTR3-Field'!BE211,'ENTR3-Field'!BE225)=0,ISNUMBER('ENTR3-Field'!BE239)),"",IF(OR('ENTR3-Field'!BF211="O",'ENTR3-Field'!BF225="O"),"O",IF(AND('ENTR3-Field'!BF211='ENTR3-Field'!BF225,OR('ENTR3-Field'!BF211="K",'ENTR3-Field'!BF211="W",'ENTR3-Field'!BF211="M")), UPPER('ENTR3-Field'!BF211),"")))</f>
        <v/>
      </c>
      <c r="J2327" s="321" t="s">
        <v>184</v>
      </c>
      <c r="K2327" s="322">
        <f>IF(AND(ISBLANK('ENTR3-Field'!BE239),$L$2327&lt;&gt;"M"),"",'ENTR3-Field'!BE239)</f>
        <v>3</v>
      </c>
      <c r="L2327" s="316" t="str">
        <f>IF(ISBLANK('ENTR3-Field'!BF239),"",'ENTR3-Field'!BF239)</f>
        <v/>
      </c>
      <c r="M2327" s="317" t="str">
        <f t="shared" si="37"/>
        <v>OK</v>
      </c>
      <c r="N2327" s="342"/>
    </row>
    <row r="2328" spans="1:14" ht="22.5" x14ac:dyDescent="0.2">
      <c r="A2328" s="316" t="s">
        <v>389</v>
      </c>
      <c r="B2328" s="316" t="s">
        <v>6226</v>
      </c>
      <c r="C2328" s="316" t="s">
        <v>215</v>
      </c>
      <c r="D2328" s="318" t="s">
        <v>6227</v>
      </c>
      <c r="E2328" s="321" t="s">
        <v>184</v>
      </c>
      <c r="F2328" s="316" t="s">
        <v>215</v>
      </c>
      <c r="G2328" s="318" t="s">
        <v>6228</v>
      </c>
      <c r="H2328" s="316">
        <f>IF(OR(AND('ENTR3-Field'!BE212="",'ENTR3-Field'!BF212=""),AND('ENTR3-Field'!BE226="",'ENTR3-Field'!BF226=""),AND('ENTR3-Field'!BF212="K",'ENTR3-Field'!BF226="K"),OR('ENTR3-Field'!BF212="O",'ENTR3-Field'!BF226="O")),"",SUM('ENTR3-Field'!BE212,'ENTR3-Field'!BE226))</f>
        <v>66</v>
      </c>
      <c r="I2328" s="316" t="str">
        <f>IF(AND(OR(AND('ENTR3-Field'!BF212="O",'ENTR3-Field'!BF226="O"),AND('ENTR3-Field'!BF212="K",'ENTR3-Field'!BF226="K")),SUM('ENTR3-Field'!BE212,'ENTR3-Field'!BE226)=0,ISNUMBER('ENTR3-Field'!BE240)),"",IF(OR('ENTR3-Field'!BF212="O",'ENTR3-Field'!BF226="O"),"O",IF(AND('ENTR3-Field'!BF212='ENTR3-Field'!BF226,OR('ENTR3-Field'!BF212="K",'ENTR3-Field'!BF212="W",'ENTR3-Field'!BF212="M")), UPPER('ENTR3-Field'!BF212),"")))</f>
        <v/>
      </c>
      <c r="J2328" s="321" t="s">
        <v>184</v>
      </c>
      <c r="K2328" s="322">
        <f>IF(AND(ISBLANK('ENTR3-Field'!BE240),$L$2328&lt;&gt;"M"),"",'ENTR3-Field'!BE240)</f>
        <v>66</v>
      </c>
      <c r="L2328" s="316" t="str">
        <f>IF(ISBLANK('ENTR3-Field'!BF240),"",'ENTR3-Field'!BF240)</f>
        <v/>
      </c>
      <c r="M2328" s="317" t="str">
        <f t="shared" si="37"/>
        <v>OK</v>
      </c>
      <c r="N2328" s="342"/>
    </row>
    <row r="2329" spans="1:14" ht="22.5" x14ac:dyDescent="0.2">
      <c r="A2329" s="316" t="s">
        <v>389</v>
      </c>
      <c r="B2329" s="316" t="s">
        <v>6229</v>
      </c>
      <c r="C2329" s="316" t="s">
        <v>215</v>
      </c>
      <c r="D2329" s="318" t="s">
        <v>6230</v>
      </c>
      <c r="E2329" s="321" t="s">
        <v>184</v>
      </c>
      <c r="F2329" s="316" t="s">
        <v>215</v>
      </c>
      <c r="G2329" s="318" t="s">
        <v>6231</v>
      </c>
      <c r="H2329" s="316">
        <f>IF(OR(AND('ENTR3-Field'!BE213="",'ENTR3-Field'!BF213=""),AND('ENTR3-Field'!BE227="",'ENTR3-Field'!BF227=""),AND('ENTR3-Field'!BF213="K",'ENTR3-Field'!BF227="K"),OR('ENTR3-Field'!BF213="O",'ENTR3-Field'!BF227="O")),"",SUM('ENTR3-Field'!BE213,'ENTR3-Field'!BE227))</f>
        <v>152</v>
      </c>
      <c r="I2329" s="316" t="str">
        <f>IF(AND(OR(AND('ENTR3-Field'!BF213="O",'ENTR3-Field'!BF227="O"),AND('ENTR3-Field'!BF213="K",'ENTR3-Field'!BF227="K")),SUM('ENTR3-Field'!BE213,'ENTR3-Field'!BE227)=0,ISNUMBER('ENTR3-Field'!BE241)),"",IF(OR('ENTR3-Field'!BF213="O",'ENTR3-Field'!BF227="O"),"O",IF(AND('ENTR3-Field'!BF213='ENTR3-Field'!BF227,OR('ENTR3-Field'!BF213="K",'ENTR3-Field'!BF213="W",'ENTR3-Field'!BF213="M")), UPPER('ENTR3-Field'!BF213),"")))</f>
        <v/>
      </c>
      <c r="J2329" s="321" t="s">
        <v>184</v>
      </c>
      <c r="K2329" s="322">
        <f>IF(AND(ISBLANK('ENTR3-Field'!BE241),$L$2329&lt;&gt;"M"),"",'ENTR3-Field'!BE241)</f>
        <v>152</v>
      </c>
      <c r="L2329" s="316" t="str">
        <f>IF(ISBLANK('ENTR3-Field'!BF241),"",'ENTR3-Field'!BF241)</f>
        <v/>
      </c>
      <c r="M2329" s="317" t="str">
        <f t="shared" si="37"/>
        <v>OK</v>
      </c>
      <c r="N2329" s="342"/>
    </row>
    <row r="2330" spans="1:14" ht="22.5" x14ac:dyDescent="0.2">
      <c r="A2330" s="316" t="s">
        <v>389</v>
      </c>
      <c r="B2330" s="316" t="s">
        <v>6232</v>
      </c>
      <c r="C2330" s="316" t="s">
        <v>215</v>
      </c>
      <c r="D2330" s="318" t="s">
        <v>6233</v>
      </c>
      <c r="E2330" s="321" t="s">
        <v>184</v>
      </c>
      <c r="F2330" s="316" t="s">
        <v>215</v>
      </c>
      <c r="G2330" s="318" t="s">
        <v>6234</v>
      </c>
      <c r="H2330" s="316">
        <f>IF(OR(AND('ENTR3-Field'!BE214="",'ENTR3-Field'!BF214=""),AND('ENTR3-Field'!BE228="",'ENTR3-Field'!BF228=""),AND('ENTR3-Field'!BF214="K",'ENTR3-Field'!BF228="K"),OR('ENTR3-Field'!BF214="O",'ENTR3-Field'!BF228="O")),"",SUM('ENTR3-Field'!BE214,'ENTR3-Field'!BE228))</f>
        <v>31</v>
      </c>
      <c r="I2330" s="316" t="str">
        <f>IF(AND(OR(AND('ENTR3-Field'!BF214="O",'ENTR3-Field'!BF228="O"),AND('ENTR3-Field'!BF214="K",'ENTR3-Field'!BF228="K")),SUM('ENTR3-Field'!BE214,'ENTR3-Field'!BE228)=0,ISNUMBER('ENTR3-Field'!BE242)),"",IF(OR('ENTR3-Field'!BF214="O",'ENTR3-Field'!BF228="O"),"O",IF(AND('ENTR3-Field'!BF214='ENTR3-Field'!BF228,OR('ENTR3-Field'!BF214="K",'ENTR3-Field'!BF214="W",'ENTR3-Field'!BF214="M")), UPPER('ENTR3-Field'!BF214),"")))</f>
        <v/>
      </c>
      <c r="J2330" s="321" t="s">
        <v>184</v>
      </c>
      <c r="K2330" s="322">
        <f>IF(AND(ISBLANK('ENTR3-Field'!BE242),$L$2330&lt;&gt;"M"),"",'ENTR3-Field'!BE242)</f>
        <v>31</v>
      </c>
      <c r="L2330" s="316" t="str">
        <f>IF(ISBLANK('ENTR3-Field'!BF242),"",'ENTR3-Field'!BF242)</f>
        <v/>
      </c>
      <c r="M2330" s="317" t="str">
        <f t="shared" si="37"/>
        <v>OK</v>
      </c>
      <c r="N2330" s="342"/>
    </row>
    <row r="2331" spans="1:14" ht="22.5" x14ac:dyDescent="0.2">
      <c r="A2331" s="316" t="s">
        <v>389</v>
      </c>
      <c r="B2331" s="316" t="s">
        <v>6235</v>
      </c>
      <c r="C2331" s="316" t="s">
        <v>215</v>
      </c>
      <c r="D2331" s="318" t="s">
        <v>6236</v>
      </c>
      <c r="E2331" s="321" t="s">
        <v>184</v>
      </c>
      <c r="F2331" s="316" t="s">
        <v>215</v>
      </c>
      <c r="G2331" s="318" t="s">
        <v>6237</v>
      </c>
      <c r="H2331" s="316">
        <f>IF(OR(AND('ENTR3-Field'!BE215="",'ENTR3-Field'!BF215=""),AND('ENTR3-Field'!BE229="",'ENTR3-Field'!BF229=""),AND('ENTR3-Field'!BF215="K",'ENTR3-Field'!BF229="K"),OR('ENTR3-Field'!BF215="O",'ENTR3-Field'!BF229="O")),"",SUM('ENTR3-Field'!BE215,'ENTR3-Field'!BE229))</f>
        <v>13</v>
      </c>
      <c r="I2331" s="316" t="str">
        <f>IF(AND(OR(AND('ENTR3-Field'!BF215="O",'ENTR3-Field'!BF229="O"),AND('ENTR3-Field'!BF215="K",'ENTR3-Field'!BF229="K")),SUM('ENTR3-Field'!BE215,'ENTR3-Field'!BE229)=0,ISNUMBER('ENTR3-Field'!BE243)),"",IF(OR('ENTR3-Field'!BF215="O",'ENTR3-Field'!BF229="O"),"O",IF(AND('ENTR3-Field'!BF215='ENTR3-Field'!BF229,OR('ENTR3-Field'!BF215="K",'ENTR3-Field'!BF215="W",'ENTR3-Field'!BF215="M")), UPPER('ENTR3-Field'!BF215),"")))</f>
        <v/>
      </c>
      <c r="J2331" s="321" t="s">
        <v>184</v>
      </c>
      <c r="K2331" s="322">
        <f>IF(AND(ISBLANK('ENTR3-Field'!BE243),$L$2331&lt;&gt;"M"),"",'ENTR3-Field'!BE243)</f>
        <v>13</v>
      </c>
      <c r="L2331" s="316" t="str">
        <f>IF(ISBLANK('ENTR3-Field'!BF243),"",'ENTR3-Field'!BF243)</f>
        <v/>
      </c>
      <c r="M2331" s="317" t="str">
        <f t="shared" si="37"/>
        <v>OK</v>
      </c>
      <c r="N2331" s="342"/>
    </row>
    <row r="2332" spans="1:14" ht="22.5" x14ac:dyDescent="0.2">
      <c r="A2332" s="316" t="s">
        <v>389</v>
      </c>
      <c r="B2332" s="316" t="s">
        <v>6238</v>
      </c>
      <c r="C2332" s="316" t="s">
        <v>215</v>
      </c>
      <c r="D2332" s="318" t="s">
        <v>6239</v>
      </c>
      <c r="E2332" s="321" t="s">
        <v>184</v>
      </c>
      <c r="F2332" s="316" t="s">
        <v>215</v>
      </c>
      <c r="G2332" s="318" t="s">
        <v>6240</v>
      </c>
      <c r="H2332" s="316">
        <f>IF(OR(AND('ENTR3-Field'!BE216="",'ENTR3-Field'!BF216=""),AND('ENTR3-Field'!BE230="",'ENTR3-Field'!BF230=""),AND('ENTR3-Field'!BF216="K",'ENTR3-Field'!BF230="K"),OR('ENTR3-Field'!BF216="O",'ENTR3-Field'!BF230="O")),"",SUM('ENTR3-Field'!BE216,'ENTR3-Field'!BE230))</f>
        <v>29</v>
      </c>
      <c r="I2332" s="316" t="str">
        <f>IF(AND(OR(AND('ENTR3-Field'!BF216="O",'ENTR3-Field'!BF230="O"),AND('ENTR3-Field'!BF216="K",'ENTR3-Field'!BF230="K")),SUM('ENTR3-Field'!BE216,'ENTR3-Field'!BE230)=0,ISNUMBER('ENTR3-Field'!BE244)),"",IF(OR('ENTR3-Field'!BF216="O",'ENTR3-Field'!BF230="O"),"O",IF(AND('ENTR3-Field'!BF216='ENTR3-Field'!BF230,OR('ENTR3-Field'!BF216="K",'ENTR3-Field'!BF216="W",'ENTR3-Field'!BF216="M")), UPPER('ENTR3-Field'!BF216),"")))</f>
        <v/>
      </c>
      <c r="J2332" s="321" t="s">
        <v>184</v>
      </c>
      <c r="K2332" s="322">
        <f>IF(AND(ISBLANK('ENTR3-Field'!BE244),$L$2332&lt;&gt;"M"),"",'ENTR3-Field'!BE244)</f>
        <v>29</v>
      </c>
      <c r="L2332" s="316" t="str">
        <f>IF(ISBLANK('ENTR3-Field'!BF244),"",'ENTR3-Field'!BF244)</f>
        <v/>
      </c>
      <c r="M2332" s="317" t="str">
        <f t="shared" si="37"/>
        <v>OK</v>
      </c>
      <c r="N2332" s="342"/>
    </row>
    <row r="2333" spans="1:14" ht="22.5" x14ac:dyDescent="0.2">
      <c r="A2333" s="316" t="s">
        <v>389</v>
      </c>
      <c r="B2333" s="316" t="s">
        <v>6241</v>
      </c>
      <c r="C2333" s="316" t="s">
        <v>215</v>
      </c>
      <c r="D2333" s="318" t="s">
        <v>6242</v>
      </c>
      <c r="E2333" s="321" t="s">
        <v>184</v>
      </c>
      <c r="F2333" s="316" t="s">
        <v>215</v>
      </c>
      <c r="G2333" s="318" t="s">
        <v>6243</v>
      </c>
      <c r="H2333" s="316">
        <f>IF(OR(AND('ENTR3-Field'!BE217="",'ENTR3-Field'!BF217=""),AND('ENTR3-Field'!BE231="",'ENTR3-Field'!BF231=""),AND('ENTR3-Field'!BF217="K",'ENTR3-Field'!BF231="K"),OR('ENTR3-Field'!BF217="O",'ENTR3-Field'!BF231="O")),"",SUM('ENTR3-Field'!BE217,'ENTR3-Field'!BE231))</f>
        <v>11</v>
      </c>
      <c r="I2333" s="316" t="str">
        <f>IF(AND(OR(AND('ENTR3-Field'!BF217="O",'ENTR3-Field'!BF231="O"),AND('ENTR3-Field'!BF217="K",'ENTR3-Field'!BF231="K")),SUM('ENTR3-Field'!BE217,'ENTR3-Field'!BE231)=0,ISNUMBER('ENTR3-Field'!BE245)),"",IF(OR('ENTR3-Field'!BF217="O",'ENTR3-Field'!BF231="O"),"O",IF(AND('ENTR3-Field'!BF217='ENTR3-Field'!BF231,OR('ENTR3-Field'!BF217="K",'ENTR3-Field'!BF217="W",'ENTR3-Field'!BF217="M")), UPPER('ENTR3-Field'!BF217),"")))</f>
        <v/>
      </c>
      <c r="J2333" s="321" t="s">
        <v>184</v>
      </c>
      <c r="K2333" s="322">
        <f>IF(AND(ISBLANK('ENTR3-Field'!BE245),$L$2333&lt;&gt;"M"),"",'ENTR3-Field'!BE245)</f>
        <v>11</v>
      </c>
      <c r="L2333" s="316" t="str">
        <f>IF(ISBLANK('ENTR3-Field'!BF245),"",'ENTR3-Field'!BF245)</f>
        <v/>
      </c>
      <c r="M2333" s="317" t="str">
        <f t="shared" si="37"/>
        <v>OK</v>
      </c>
      <c r="N2333" s="342"/>
    </row>
    <row r="2334" spans="1:14" ht="22.5" x14ac:dyDescent="0.2">
      <c r="A2334" s="316" t="s">
        <v>389</v>
      </c>
      <c r="B2334" s="316" t="s">
        <v>6244</v>
      </c>
      <c r="C2334" s="316" t="s">
        <v>215</v>
      </c>
      <c r="D2334" s="318" t="s">
        <v>6245</v>
      </c>
      <c r="E2334" s="321" t="s">
        <v>184</v>
      </c>
      <c r="F2334" s="316" t="s">
        <v>215</v>
      </c>
      <c r="G2334" s="318" t="s">
        <v>6246</v>
      </c>
      <c r="H2334" s="316">
        <f>IF(OR(AND('ENTR3-Field'!BE218="",'ENTR3-Field'!BF218=""),AND('ENTR3-Field'!BE232="",'ENTR3-Field'!BF232=""),AND('ENTR3-Field'!BF218="K",'ENTR3-Field'!BF232="K"),OR('ENTR3-Field'!BF218="O",'ENTR3-Field'!BF232="O")),"",SUM('ENTR3-Field'!BE218,'ENTR3-Field'!BE232))</f>
        <v>52</v>
      </c>
      <c r="I2334" s="316" t="str">
        <f>IF(AND(OR(AND('ENTR3-Field'!BF218="O",'ENTR3-Field'!BF232="O"),AND('ENTR3-Field'!BF218="K",'ENTR3-Field'!BF232="K")),SUM('ENTR3-Field'!BE218,'ENTR3-Field'!BE232)=0,ISNUMBER('ENTR3-Field'!BE246)),"",IF(OR('ENTR3-Field'!BF218="O",'ENTR3-Field'!BF232="O"),"O",IF(AND('ENTR3-Field'!BF218='ENTR3-Field'!BF232,OR('ENTR3-Field'!BF218="K",'ENTR3-Field'!BF218="W",'ENTR3-Field'!BF218="M")), UPPER('ENTR3-Field'!BF218),"")))</f>
        <v/>
      </c>
      <c r="J2334" s="321" t="s">
        <v>184</v>
      </c>
      <c r="K2334" s="322">
        <f>IF(AND(ISBLANK('ENTR3-Field'!BE246),$L$2334&lt;&gt;"M"),"",'ENTR3-Field'!BE246)</f>
        <v>52</v>
      </c>
      <c r="L2334" s="316" t="str">
        <f>IF(ISBLANK('ENTR3-Field'!BF246),"",'ENTR3-Field'!BF246)</f>
        <v/>
      </c>
      <c r="M2334" s="317" t="str">
        <f t="shared" si="37"/>
        <v>OK</v>
      </c>
      <c r="N2334" s="342"/>
    </row>
    <row r="2335" spans="1:14" ht="22.5" x14ac:dyDescent="0.2">
      <c r="A2335" s="316" t="s">
        <v>389</v>
      </c>
      <c r="B2335" s="316" t="s">
        <v>6247</v>
      </c>
      <c r="C2335" s="316" t="s">
        <v>215</v>
      </c>
      <c r="D2335" s="318" t="s">
        <v>6248</v>
      </c>
      <c r="E2335" s="321" t="s">
        <v>184</v>
      </c>
      <c r="F2335" s="316" t="s">
        <v>215</v>
      </c>
      <c r="G2335" s="318" t="s">
        <v>6249</v>
      </c>
      <c r="H2335" s="316">
        <f>IF(OR(AND('ENTR3-Field'!BE219="",'ENTR3-Field'!BF219=""),AND('ENTR3-Field'!BE233="",'ENTR3-Field'!BF233=""),AND('ENTR3-Field'!BF219="K",'ENTR3-Field'!BF233="K"),OR('ENTR3-Field'!BF219="O",'ENTR3-Field'!BF233="O")),"",SUM('ENTR3-Field'!BE219,'ENTR3-Field'!BE233))</f>
        <v>0</v>
      </c>
      <c r="I2335" s="316" t="str">
        <f>IF(AND(OR(AND('ENTR3-Field'!BF219="O",'ENTR3-Field'!BF233="O"),AND('ENTR3-Field'!BF219="K",'ENTR3-Field'!BF233="K")),SUM('ENTR3-Field'!BE219,'ENTR3-Field'!BE233)=0,ISNUMBER('ENTR3-Field'!BE247)),"",IF(OR('ENTR3-Field'!BF219="O",'ENTR3-Field'!BF233="O"),"O",IF(AND('ENTR3-Field'!BF219='ENTR3-Field'!BF233,OR('ENTR3-Field'!BF219="K",'ENTR3-Field'!BF219="W",'ENTR3-Field'!BF219="M")), UPPER('ENTR3-Field'!BF219),"")))</f>
        <v/>
      </c>
      <c r="J2335" s="321" t="s">
        <v>184</v>
      </c>
      <c r="K2335" s="322">
        <f>IF(AND(ISBLANK('ENTR3-Field'!BE247),$L$2335&lt;&gt;"M"),"",'ENTR3-Field'!BE247)</f>
        <v>0</v>
      </c>
      <c r="L2335" s="316" t="str">
        <f>IF(ISBLANK('ENTR3-Field'!BF247),"",'ENTR3-Field'!BF247)</f>
        <v/>
      </c>
      <c r="M2335" s="317" t="str">
        <f t="shared" si="37"/>
        <v>OK</v>
      </c>
      <c r="N2335" s="342"/>
    </row>
    <row r="2336" spans="1:14" ht="22.5" x14ac:dyDescent="0.2">
      <c r="A2336" s="316" t="s">
        <v>389</v>
      </c>
      <c r="B2336" s="316" t="s">
        <v>6250</v>
      </c>
      <c r="C2336" s="316" t="s">
        <v>215</v>
      </c>
      <c r="D2336" s="318" t="s">
        <v>6251</v>
      </c>
      <c r="E2336" s="321" t="s">
        <v>184</v>
      </c>
      <c r="F2336" s="316" t="s">
        <v>215</v>
      </c>
      <c r="G2336" s="318" t="s">
        <v>6252</v>
      </c>
      <c r="H2336" s="316">
        <f>IF(OR(AND('ENTR3-Field'!BE220="",'ENTR3-Field'!BF220=""),AND('ENTR3-Field'!BE234="",'ENTR3-Field'!BF234=""),AND('ENTR3-Field'!BF220="K",'ENTR3-Field'!BF234="K"),OR('ENTR3-Field'!BF220="O",'ENTR3-Field'!BF234="O")),"",SUM('ENTR3-Field'!BE220,'ENTR3-Field'!BE234))</f>
        <v>0</v>
      </c>
      <c r="I2336" s="316" t="str">
        <f>IF(AND(OR(AND('ENTR3-Field'!BF220="O",'ENTR3-Field'!BF234="O"),AND('ENTR3-Field'!BF220="K",'ENTR3-Field'!BF234="K")),SUM('ENTR3-Field'!BE220,'ENTR3-Field'!BE234)=0,ISNUMBER('ENTR3-Field'!BE248)),"",IF(OR('ENTR3-Field'!BF220="O",'ENTR3-Field'!BF234="O"),"O",IF(AND('ENTR3-Field'!BF220='ENTR3-Field'!BF234,OR('ENTR3-Field'!BF220="K",'ENTR3-Field'!BF220="W",'ENTR3-Field'!BF220="M")), UPPER('ENTR3-Field'!BF220),"")))</f>
        <v>M</v>
      </c>
      <c r="J2336" s="321" t="s">
        <v>184</v>
      </c>
      <c r="K2336" s="322">
        <f>IF(AND(ISBLANK('ENTR3-Field'!BE248),$L$2336&lt;&gt;"M"),"",'ENTR3-Field'!BE248)</f>
        <v>0</v>
      </c>
      <c r="L2336" s="316" t="str">
        <f>IF(ISBLANK('ENTR3-Field'!BF248),"",'ENTR3-Field'!BF248)</f>
        <v>M</v>
      </c>
      <c r="M2336" s="317" t="str">
        <f t="shared" si="37"/>
        <v>OK</v>
      </c>
      <c r="N2336" s="342"/>
    </row>
    <row r="2337" spans="1:14" ht="22.5" x14ac:dyDescent="0.2">
      <c r="A2337" s="316" t="s">
        <v>389</v>
      </c>
      <c r="B2337" s="316" t="s">
        <v>6253</v>
      </c>
      <c r="C2337" s="316" t="s">
        <v>215</v>
      </c>
      <c r="D2337" s="318" t="s">
        <v>6254</v>
      </c>
      <c r="E2337" s="321" t="s">
        <v>184</v>
      </c>
      <c r="F2337" s="316" t="s">
        <v>215</v>
      </c>
      <c r="G2337" s="318" t="s">
        <v>6255</v>
      </c>
      <c r="H2337" s="316">
        <f>IF(OR(AND('ENTR3-Field'!BE221="",'ENTR3-Field'!BF221=""),AND('ENTR3-Field'!BE235="",'ENTR3-Field'!BF235=""),AND('ENTR3-Field'!BF221="K",'ENTR3-Field'!BF235="K"),OR('ENTR3-Field'!BF221="O",'ENTR3-Field'!BF235="O")),"",SUM('ENTR3-Field'!BE221,'ENTR3-Field'!BE235))</f>
        <v>387</v>
      </c>
      <c r="I2337" s="316" t="str">
        <f>IF(AND(OR(AND('ENTR3-Field'!BF221="O",'ENTR3-Field'!BF235="O"),AND('ENTR3-Field'!BF221="K",'ENTR3-Field'!BF235="K")),SUM('ENTR3-Field'!BE221,'ENTR3-Field'!BE235)=0,ISNUMBER('ENTR3-Field'!BE249)),"",IF(OR('ENTR3-Field'!BF221="O",'ENTR3-Field'!BF235="O"),"O",IF(AND('ENTR3-Field'!BF221='ENTR3-Field'!BF235,OR('ENTR3-Field'!BF221="K",'ENTR3-Field'!BF221="W",'ENTR3-Field'!BF221="M")), UPPER('ENTR3-Field'!BF221),"")))</f>
        <v/>
      </c>
      <c r="J2337" s="321" t="s">
        <v>184</v>
      </c>
      <c r="K2337" s="322">
        <f>IF(AND(ISBLANK('ENTR3-Field'!BE249),$L$2337&lt;&gt;"M"),"",'ENTR3-Field'!BE249)</f>
        <v>387</v>
      </c>
      <c r="L2337" s="316" t="str">
        <f>IF(ISBLANK('ENTR3-Field'!BF249),"",'ENTR3-Field'!BF249)</f>
        <v/>
      </c>
      <c r="M2337" s="317" t="str">
        <f t="shared" si="37"/>
        <v>OK</v>
      </c>
      <c r="N2337" s="342"/>
    </row>
    <row r="2338" spans="1:14" x14ac:dyDescent="0.2">
      <c r="A2338" s="316" t="s">
        <v>389</v>
      </c>
      <c r="B2338" s="316" t="s">
        <v>6256</v>
      </c>
      <c r="C2338" s="316" t="s">
        <v>215</v>
      </c>
      <c r="D2338" s="318" t="s">
        <v>6257</v>
      </c>
      <c r="E2338" s="321" t="s">
        <v>184</v>
      </c>
      <c r="F2338" s="316" t="s">
        <v>215</v>
      </c>
      <c r="G2338" s="318" t="s">
        <v>2124</v>
      </c>
      <c r="H2338" s="316" t="str">
        <f>IF(OR(AND('ENTR3-Field'!BH31="",'ENTR3-Field'!BI31=""),AND('ENTR3-Field'!BH90="",'ENTR3-Field'!BI90=""),AND('ENTR3-Field'!BI31="K",'ENTR3-Field'!BI90="K"),OR('ENTR3-Field'!BI31="O",'ENTR3-Field'!BI90="O")),"",SUM('ENTR3-Field'!BH31,'ENTR3-Field'!BH90))</f>
        <v/>
      </c>
      <c r="I2338" s="316" t="str">
        <f>IF(AND(OR(AND('ENTR3-Field'!BI31="O",'ENTR3-Field'!BI90="O"),AND('ENTR3-Field'!BI31="K",'ENTR3-Field'!BI90="K")),SUM('ENTR3-Field'!BH31,'ENTR3-Field'!BH90)=0,ISNUMBER('ENTR3-Field'!BH149)),"",IF(OR('ENTR3-Field'!BI31="O",'ENTR3-Field'!BI90="O"),"O",IF(AND('ENTR3-Field'!BI31='ENTR3-Field'!BI90,OR('ENTR3-Field'!BI31="K",'ENTR3-Field'!BI31="W",'ENTR3-Field'!BI31="M")), UPPER('ENTR3-Field'!BI31),"")))</f>
        <v>K</v>
      </c>
      <c r="J2338" s="321" t="s">
        <v>184</v>
      </c>
      <c r="K2338" s="322" t="str">
        <f>IF(AND(ISBLANK('ENTR3-Field'!BH149),$L$2338&lt;&gt;"M"),"",'ENTR3-Field'!BH149)</f>
        <v/>
      </c>
      <c r="L2338" s="316" t="str">
        <f>IF(ISBLANK('ENTR3-Field'!BI149),"",'ENTR3-Field'!BI149)</f>
        <v>K</v>
      </c>
      <c r="M2338" s="317" t="str">
        <f t="shared" si="37"/>
        <v>OK</v>
      </c>
      <c r="N2338" s="342"/>
    </row>
    <row r="2339" spans="1:14" x14ac:dyDescent="0.2">
      <c r="A2339" s="316" t="s">
        <v>389</v>
      </c>
      <c r="B2339" s="316" t="s">
        <v>6258</v>
      </c>
      <c r="C2339" s="316" t="s">
        <v>215</v>
      </c>
      <c r="D2339" s="318" t="s">
        <v>6259</v>
      </c>
      <c r="E2339" s="321" t="s">
        <v>184</v>
      </c>
      <c r="F2339" s="316" t="s">
        <v>215</v>
      </c>
      <c r="G2339" s="318" t="s">
        <v>2127</v>
      </c>
      <c r="H2339" s="316" t="str">
        <f>IF(OR(AND('ENTR3-Field'!BH32="",'ENTR3-Field'!BI32=""),AND('ENTR3-Field'!BH91="",'ENTR3-Field'!BI91=""),AND('ENTR3-Field'!BI32="K",'ENTR3-Field'!BI91="K"),OR('ENTR3-Field'!BI32="O",'ENTR3-Field'!BI91="O")),"",SUM('ENTR3-Field'!BH32,'ENTR3-Field'!BH91))</f>
        <v/>
      </c>
      <c r="I2339" s="316" t="str">
        <f>IF(AND(OR(AND('ENTR3-Field'!BI32="O",'ENTR3-Field'!BI91="O"),AND('ENTR3-Field'!BI32="K",'ENTR3-Field'!BI91="K")),SUM('ENTR3-Field'!BH32,'ENTR3-Field'!BH91)=0,ISNUMBER('ENTR3-Field'!BH150)),"",IF(OR('ENTR3-Field'!BI32="O",'ENTR3-Field'!BI91="O"),"O",IF(AND('ENTR3-Field'!BI32='ENTR3-Field'!BI91,OR('ENTR3-Field'!BI32="K",'ENTR3-Field'!BI32="W",'ENTR3-Field'!BI32="M")), UPPER('ENTR3-Field'!BI32),"")))</f>
        <v>K</v>
      </c>
      <c r="J2339" s="321" t="s">
        <v>184</v>
      </c>
      <c r="K2339" s="322" t="str">
        <f>IF(AND(ISBLANK('ENTR3-Field'!BH150),$L$2339&lt;&gt;"M"),"",'ENTR3-Field'!BH150)</f>
        <v/>
      </c>
      <c r="L2339" s="316" t="str">
        <f>IF(ISBLANK('ENTR3-Field'!BI150),"",'ENTR3-Field'!BI150)</f>
        <v>K</v>
      </c>
      <c r="M2339" s="317" t="str">
        <f t="shared" si="37"/>
        <v>OK</v>
      </c>
      <c r="N2339" s="342"/>
    </row>
    <row r="2340" spans="1:14" x14ac:dyDescent="0.2">
      <c r="A2340" s="316" t="s">
        <v>389</v>
      </c>
      <c r="B2340" s="316" t="s">
        <v>6260</v>
      </c>
      <c r="C2340" s="316" t="s">
        <v>215</v>
      </c>
      <c r="D2340" s="318" t="s">
        <v>6261</v>
      </c>
      <c r="E2340" s="321" t="s">
        <v>184</v>
      </c>
      <c r="F2340" s="316" t="s">
        <v>215</v>
      </c>
      <c r="G2340" s="318" t="s">
        <v>2130</v>
      </c>
      <c r="H2340" s="316" t="str">
        <f>IF(OR(AND('ENTR3-Field'!BH33="",'ENTR3-Field'!BI33=""),AND('ENTR3-Field'!BH92="",'ENTR3-Field'!BI92=""),AND('ENTR3-Field'!BI33="K",'ENTR3-Field'!BI92="K"),OR('ENTR3-Field'!BI33="O",'ENTR3-Field'!BI92="O")),"",SUM('ENTR3-Field'!BH33,'ENTR3-Field'!BH92))</f>
        <v/>
      </c>
      <c r="I2340" s="316" t="str">
        <f>IF(AND(OR(AND('ENTR3-Field'!BI33="O",'ENTR3-Field'!BI92="O"),AND('ENTR3-Field'!BI33="K",'ENTR3-Field'!BI92="K")),SUM('ENTR3-Field'!BH33,'ENTR3-Field'!BH92)=0,ISNUMBER('ENTR3-Field'!BH151)),"",IF(OR('ENTR3-Field'!BI33="O",'ENTR3-Field'!BI92="O"),"O",IF(AND('ENTR3-Field'!BI33='ENTR3-Field'!BI92,OR('ENTR3-Field'!BI33="K",'ENTR3-Field'!BI33="W",'ENTR3-Field'!BI33="M")), UPPER('ENTR3-Field'!BI33),"")))</f>
        <v>K</v>
      </c>
      <c r="J2340" s="321" t="s">
        <v>184</v>
      </c>
      <c r="K2340" s="322" t="str">
        <f>IF(AND(ISBLANK('ENTR3-Field'!BH151),$L$2340&lt;&gt;"M"),"",'ENTR3-Field'!BH151)</f>
        <v/>
      </c>
      <c r="L2340" s="316" t="str">
        <f>IF(ISBLANK('ENTR3-Field'!BI151),"",'ENTR3-Field'!BI151)</f>
        <v>K</v>
      </c>
      <c r="M2340" s="317" t="str">
        <f t="shared" si="37"/>
        <v>OK</v>
      </c>
      <c r="N2340" s="342"/>
    </row>
    <row r="2341" spans="1:14" x14ac:dyDescent="0.2">
      <c r="A2341" s="316" t="s">
        <v>389</v>
      </c>
      <c r="B2341" s="316" t="s">
        <v>6262</v>
      </c>
      <c r="C2341" s="316" t="s">
        <v>215</v>
      </c>
      <c r="D2341" s="318" t="s">
        <v>6263</v>
      </c>
      <c r="E2341" s="321" t="s">
        <v>184</v>
      </c>
      <c r="F2341" s="316" t="s">
        <v>215</v>
      </c>
      <c r="G2341" s="318" t="s">
        <v>2133</v>
      </c>
      <c r="H2341" s="316" t="str">
        <f>IF(OR(AND('ENTR3-Field'!BH34="",'ENTR3-Field'!BI34=""),AND('ENTR3-Field'!BH93="",'ENTR3-Field'!BI93=""),AND('ENTR3-Field'!BI34="K",'ENTR3-Field'!BI93="K"),OR('ENTR3-Field'!BI34="O",'ENTR3-Field'!BI93="O")),"",SUM('ENTR3-Field'!BH34,'ENTR3-Field'!BH93))</f>
        <v/>
      </c>
      <c r="I2341" s="316" t="str">
        <f>IF(AND(OR(AND('ENTR3-Field'!BI34="O",'ENTR3-Field'!BI93="O"),AND('ENTR3-Field'!BI34="K",'ENTR3-Field'!BI93="K")),SUM('ENTR3-Field'!BH34,'ENTR3-Field'!BH93)=0,ISNUMBER('ENTR3-Field'!BH152)),"",IF(OR('ENTR3-Field'!BI34="O",'ENTR3-Field'!BI93="O"),"O",IF(AND('ENTR3-Field'!BI34='ENTR3-Field'!BI93,OR('ENTR3-Field'!BI34="K",'ENTR3-Field'!BI34="W",'ENTR3-Field'!BI34="M")), UPPER('ENTR3-Field'!BI34),"")))</f>
        <v>K</v>
      </c>
      <c r="J2341" s="321" t="s">
        <v>184</v>
      </c>
      <c r="K2341" s="322" t="str">
        <f>IF(AND(ISBLANK('ENTR3-Field'!BH152),$L$2341&lt;&gt;"M"),"",'ENTR3-Field'!BH152)</f>
        <v/>
      </c>
      <c r="L2341" s="316" t="str">
        <f>IF(ISBLANK('ENTR3-Field'!BI152),"",'ENTR3-Field'!BI152)</f>
        <v>K</v>
      </c>
      <c r="M2341" s="317" t="str">
        <f t="shared" si="37"/>
        <v>OK</v>
      </c>
      <c r="N2341" s="342"/>
    </row>
    <row r="2342" spans="1:14" x14ac:dyDescent="0.2">
      <c r="A2342" s="316" t="s">
        <v>389</v>
      </c>
      <c r="B2342" s="316" t="s">
        <v>6264</v>
      </c>
      <c r="C2342" s="316" t="s">
        <v>215</v>
      </c>
      <c r="D2342" s="318" t="s">
        <v>6265</v>
      </c>
      <c r="E2342" s="321" t="s">
        <v>184</v>
      </c>
      <c r="F2342" s="316" t="s">
        <v>215</v>
      </c>
      <c r="G2342" s="318" t="s">
        <v>2136</v>
      </c>
      <c r="H2342" s="316" t="str">
        <f>IF(OR(AND('ENTR3-Field'!BH35="",'ENTR3-Field'!BI35=""),AND('ENTR3-Field'!BH94="",'ENTR3-Field'!BI94=""),AND('ENTR3-Field'!BI35="K",'ENTR3-Field'!BI94="K"),OR('ENTR3-Field'!BI35="O",'ENTR3-Field'!BI94="O")),"",SUM('ENTR3-Field'!BH35,'ENTR3-Field'!BH94))</f>
        <v/>
      </c>
      <c r="I2342" s="316" t="str">
        <f>IF(AND(OR(AND('ENTR3-Field'!BI35="O",'ENTR3-Field'!BI94="O"),AND('ENTR3-Field'!BI35="K",'ENTR3-Field'!BI94="K")),SUM('ENTR3-Field'!BH35,'ENTR3-Field'!BH94)=0,ISNUMBER('ENTR3-Field'!BH153)),"",IF(OR('ENTR3-Field'!BI35="O",'ENTR3-Field'!BI94="O"),"O",IF(AND('ENTR3-Field'!BI35='ENTR3-Field'!BI94,OR('ENTR3-Field'!BI35="K",'ENTR3-Field'!BI35="W",'ENTR3-Field'!BI35="M")), UPPER('ENTR3-Field'!BI35),"")))</f>
        <v>K</v>
      </c>
      <c r="J2342" s="321" t="s">
        <v>184</v>
      </c>
      <c r="K2342" s="322" t="str">
        <f>IF(AND(ISBLANK('ENTR3-Field'!BH153),$L$2342&lt;&gt;"M"),"",'ENTR3-Field'!BH153)</f>
        <v/>
      </c>
      <c r="L2342" s="316" t="str">
        <f>IF(ISBLANK('ENTR3-Field'!BI153),"",'ENTR3-Field'!BI153)</f>
        <v>K</v>
      </c>
      <c r="M2342" s="317" t="str">
        <f t="shared" si="37"/>
        <v>OK</v>
      </c>
      <c r="N2342" s="342"/>
    </row>
    <row r="2343" spans="1:14" x14ac:dyDescent="0.2">
      <c r="A2343" s="316" t="s">
        <v>389</v>
      </c>
      <c r="B2343" s="316" t="s">
        <v>6266</v>
      </c>
      <c r="C2343" s="316" t="s">
        <v>215</v>
      </c>
      <c r="D2343" s="318" t="s">
        <v>6267</v>
      </c>
      <c r="E2343" s="321" t="s">
        <v>184</v>
      </c>
      <c r="F2343" s="316" t="s">
        <v>215</v>
      </c>
      <c r="G2343" s="318" t="s">
        <v>2139</v>
      </c>
      <c r="H2343" s="316" t="str">
        <f>IF(OR(AND('ENTR3-Field'!BH36="",'ENTR3-Field'!BI36=""),AND('ENTR3-Field'!BH95="",'ENTR3-Field'!BI95=""),AND('ENTR3-Field'!BI36="K",'ENTR3-Field'!BI95="K"),OR('ENTR3-Field'!BI36="O",'ENTR3-Field'!BI95="O")),"",SUM('ENTR3-Field'!BH36,'ENTR3-Field'!BH95))</f>
        <v/>
      </c>
      <c r="I2343" s="316" t="str">
        <f>IF(AND(OR(AND('ENTR3-Field'!BI36="O",'ENTR3-Field'!BI95="O"),AND('ENTR3-Field'!BI36="K",'ENTR3-Field'!BI95="K")),SUM('ENTR3-Field'!BH36,'ENTR3-Field'!BH95)=0,ISNUMBER('ENTR3-Field'!BH154)),"",IF(OR('ENTR3-Field'!BI36="O",'ENTR3-Field'!BI95="O"),"O",IF(AND('ENTR3-Field'!BI36='ENTR3-Field'!BI95,OR('ENTR3-Field'!BI36="K",'ENTR3-Field'!BI36="W",'ENTR3-Field'!BI36="M")), UPPER('ENTR3-Field'!BI36),"")))</f>
        <v>K</v>
      </c>
      <c r="J2343" s="321" t="s">
        <v>184</v>
      </c>
      <c r="K2343" s="322" t="str">
        <f>IF(AND(ISBLANK('ENTR3-Field'!BH154),$L$2343&lt;&gt;"M"),"",'ENTR3-Field'!BH154)</f>
        <v/>
      </c>
      <c r="L2343" s="316" t="str">
        <f>IF(ISBLANK('ENTR3-Field'!BI154),"",'ENTR3-Field'!BI154)</f>
        <v>K</v>
      </c>
      <c r="M2343" s="317" t="str">
        <f t="shared" si="37"/>
        <v>OK</v>
      </c>
      <c r="N2343" s="342"/>
    </row>
    <row r="2344" spans="1:14" x14ac:dyDescent="0.2">
      <c r="A2344" s="316" t="s">
        <v>389</v>
      </c>
      <c r="B2344" s="316" t="s">
        <v>6268</v>
      </c>
      <c r="C2344" s="316" t="s">
        <v>215</v>
      </c>
      <c r="D2344" s="318" t="s">
        <v>6269</v>
      </c>
      <c r="E2344" s="321" t="s">
        <v>184</v>
      </c>
      <c r="F2344" s="316" t="s">
        <v>215</v>
      </c>
      <c r="G2344" s="318" t="s">
        <v>2142</v>
      </c>
      <c r="H2344" s="316" t="str">
        <f>IF(OR(AND('ENTR3-Field'!BH37="",'ENTR3-Field'!BI37=""),AND('ENTR3-Field'!BH96="",'ENTR3-Field'!BI96=""),AND('ENTR3-Field'!BI37="K",'ENTR3-Field'!BI96="K"),OR('ENTR3-Field'!BI37="O",'ENTR3-Field'!BI96="O")),"",SUM('ENTR3-Field'!BH37,'ENTR3-Field'!BH96))</f>
        <v/>
      </c>
      <c r="I2344" s="316" t="str">
        <f>IF(AND(OR(AND('ENTR3-Field'!BI37="O",'ENTR3-Field'!BI96="O"),AND('ENTR3-Field'!BI37="K",'ENTR3-Field'!BI96="K")),SUM('ENTR3-Field'!BH37,'ENTR3-Field'!BH96)=0,ISNUMBER('ENTR3-Field'!BH155)),"",IF(OR('ENTR3-Field'!BI37="O",'ENTR3-Field'!BI96="O"),"O",IF(AND('ENTR3-Field'!BI37='ENTR3-Field'!BI96,OR('ENTR3-Field'!BI37="K",'ENTR3-Field'!BI37="W",'ENTR3-Field'!BI37="M")), UPPER('ENTR3-Field'!BI37),"")))</f>
        <v>K</v>
      </c>
      <c r="J2344" s="321" t="s">
        <v>184</v>
      </c>
      <c r="K2344" s="322" t="str">
        <f>IF(AND(ISBLANK('ENTR3-Field'!BH155),$L$2344&lt;&gt;"M"),"",'ENTR3-Field'!BH155)</f>
        <v/>
      </c>
      <c r="L2344" s="316" t="str">
        <f>IF(ISBLANK('ENTR3-Field'!BI155),"",'ENTR3-Field'!BI155)</f>
        <v>K</v>
      </c>
      <c r="M2344" s="317" t="str">
        <f t="shared" si="37"/>
        <v>OK</v>
      </c>
      <c r="N2344" s="342"/>
    </row>
    <row r="2345" spans="1:14" x14ac:dyDescent="0.2">
      <c r="A2345" s="316" t="s">
        <v>389</v>
      </c>
      <c r="B2345" s="316" t="s">
        <v>6270</v>
      </c>
      <c r="C2345" s="316" t="s">
        <v>215</v>
      </c>
      <c r="D2345" s="318" t="s">
        <v>6271</v>
      </c>
      <c r="E2345" s="321" t="s">
        <v>184</v>
      </c>
      <c r="F2345" s="316" t="s">
        <v>215</v>
      </c>
      <c r="G2345" s="318" t="s">
        <v>2145</v>
      </c>
      <c r="H2345" s="316" t="str">
        <f>IF(OR(AND('ENTR3-Field'!BH38="",'ENTR3-Field'!BI38=""),AND('ENTR3-Field'!BH97="",'ENTR3-Field'!BI97=""),AND('ENTR3-Field'!BI38="K",'ENTR3-Field'!BI97="K"),OR('ENTR3-Field'!BI38="O",'ENTR3-Field'!BI97="O")),"",SUM('ENTR3-Field'!BH38,'ENTR3-Field'!BH97))</f>
        <v/>
      </c>
      <c r="I2345" s="316" t="str">
        <f>IF(AND(OR(AND('ENTR3-Field'!BI38="O",'ENTR3-Field'!BI97="O"),AND('ENTR3-Field'!BI38="K",'ENTR3-Field'!BI97="K")),SUM('ENTR3-Field'!BH38,'ENTR3-Field'!BH97)=0,ISNUMBER('ENTR3-Field'!BH156)),"",IF(OR('ENTR3-Field'!BI38="O",'ENTR3-Field'!BI97="O"),"O",IF(AND('ENTR3-Field'!BI38='ENTR3-Field'!BI97,OR('ENTR3-Field'!BI38="K",'ENTR3-Field'!BI38="W",'ENTR3-Field'!BI38="M")), UPPER('ENTR3-Field'!BI38),"")))</f>
        <v>K</v>
      </c>
      <c r="J2345" s="321" t="s">
        <v>184</v>
      </c>
      <c r="K2345" s="322" t="str">
        <f>IF(AND(ISBLANK('ENTR3-Field'!BH156),$L$2345&lt;&gt;"M"),"",'ENTR3-Field'!BH156)</f>
        <v/>
      </c>
      <c r="L2345" s="316" t="str">
        <f>IF(ISBLANK('ENTR3-Field'!BI156),"",'ENTR3-Field'!BI156)</f>
        <v>K</v>
      </c>
      <c r="M2345" s="317" t="str">
        <f t="shared" si="37"/>
        <v>OK</v>
      </c>
      <c r="N2345" s="342"/>
    </row>
    <row r="2346" spans="1:14" x14ac:dyDescent="0.2">
      <c r="A2346" s="316" t="s">
        <v>389</v>
      </c>
      <c r="B2346" s="316" t="s">
        <v>6272</v>
      </c>
      <c r="C2346" s="316" t="s">
        <v>215</v>
      </c>
      <c r="D2346" s="318" t="s">
        <v>6273</v>
      </c>
      <c r="E2346" s="321" t="s">
        <v>184</v>
      </c>
      <c r="F2346" s="316" t="s">
        <v>215</v>
      </c>
      <c r="G2346" s="318" t="s">
        <v>2148</v>
      </c>
      <c r="H2346" s="316" t="str">
        <f>IF(OR(AND('ENTR3-Field'!BH39="",'ENTR3-Field'!BI39=""),AND('ENTR3-Field'!BH98="",'ENTR3-Field'!BI98=""),AND('ENTR3-Field'!BI39="K",'ENTR3-Field'!BI98="K"),OR('ENTR3-Field'!BI39="O",'ENTR3-Field'!BI98="O")),"",SUM('ENTR3-Field'!BH39,'ENTR3-Field'!BH98))</f>
        <v/>
      </c>
      <c r="I2346" s="316" t="str">
        <f>IF(AND(OR(AND('ENTR3-Field'!BI39="O",'ENTR3-Field'!BI98="O"),AND('ENTR3-Field'!BI39="K",'ENTR3-Field'!BI98="K")),SUM('ENTR3-Field'!BH39,'ENTR3-Field'!BH98)=0,ISNUMBER('ENTR3-Field'!BH157)),"",IF(OR('ENTR3-Field'!BI39="O",'ENTR3-Field'!BI98="O"),"O",IF(AND('ENTR3-Field'!BI39='ENTR3-Field'!BI98,OR('ENTR3-Field'!BI39="K",'ENTR3-Field'!BI39="W",'ENTR3-Field'!BI39="M")), UPPER('ENTR3-Field'!BI39),"")))</f>
        <v>K</v>
      </c>
      <c r="J2346" s="321" t="s">
        <v>184</v>
      </c>
      <c r="K2346" s="322" t="str">
        <f>IF(AND(ISBLANK('ENTR3-Field'!BH157),$L$2346&lt;&gt;"M"),"",'ENTR3-Field'!BH157)</f>
        <v/>
      </c>
      <c r="L2346" s="316" t="str">
        <f>IF(ISBLANK('ENTR3-Field'!BI157),"",'ENTR3-Field'!BI157)</f>
        <v>K</v>
      </c>
      <c r="M2346" s="317" t="str">
        <f t="shared" si="37"/>
        <v>OK</v>
      </c>
      <c r="N2346" s="342"/>
    </row>
    <row r="2347" spans="1:14" x14ac:dyDescent="0.2">
      <c r="A2347" s="316" t="s">
        <v>389</v>
      </c>
      <c r="B2347" s="316" t="s">
        <v>6274</v>
      </c>
      <c r="C2347" s="316" t="s">
        <v>215</v>
      </c>
      <c r="D2347" s="318" t="s">
        <v>6275</v>
      </c>
      <c r="E2347" s="321" t="s">
        <v>184</v>
      </c>
      <c r="F2347" s="316" t="s">
        <v>215</v>
      </c>
      <c r="G2347" s="318" t="s">
        <v>2151</v>
      </c>
      <c r="H2347" s="316" t="str">
        <f>IF(OR(AND('ENTR3-Field'!BH40="",'ENTR3-Field'!BI40=""),AND('ENTR3-Field'!BH99="",'ENTR3-Field'!BI99=""),AND('ENTR3-Field'!BI40="K",'ENTR3-Field'!BI99="K"),OR('ENTR3-Field'!BI40="O",'ENTR3-Field'!BI99="O")),"",SUM('ENTR3-Field'!BH40,'ENTR3-Field'!BH99))</f>
        <v/>
      </c>
      <c r="I2347" s="316" t="str">
        <f>IF(AND(OR(AND('ENTR3-Field'!BI40="O",'ENTR3-Field'!BI99="O"),AND('ENTR3-Field'!BI40="K",'ENTR3-Field'!BI99="K")),SUM('ENTR3-Field'!BH40,'ENTR3-Field'!BH99)=0,ISNUMBER('ENTR3-Field'!BH158)),"",IF(OR('ENTR3-Field'!BI40="O",'ENTR3-Field'!BI99="O"),"O",IF(AND('ENTR3-Field'!BI40='ENTR3-Field'!BI99,OR('ENTR3-Field'!BI40="K",'ENTR3-Field'!BI40="W",'ENTR3-Field'!BI40="M")), UPPER('ENTR3-Field'!BI40),"")))</f>
        <v>K</v>
      </c>
      <c r="J2347" s="321" t="s">
        <v>184</v>
      </c>
      <c r="K2347" s="322" t="str">
        <f>IF(AND(ISBLANK('ENTR3-Field'!BH158),$L$2347&lt;&gt;"M"),"",'ENTR3-Field'!BH158)</f>
        <v/>
      </c>
      <c r="L2347" s="316" t="str">
        <f>IF(ISBLANK('ENTR3-Field'!BI158),"",'ENTR3-Field'!BI158)</f>
        <v>K</v>
      </c>
      <c r="M2347" s="317" t="str">
        <f t="shared" si="37"/>
        <v>OK</v>
      </c>
      <c r="N2347" s="342"/>
    </row>
    <row r="2348" spans="1:14" x14ac:dyDescent="0.2">
      <c r="A2348" s="316" t="s">
        <v>389</v>
      </c>
      <c r="B2348" s="316" t="s">
        <v>6276</v>
      </c>
      <c r="C2348" s="316" t="s">
        <v>215</v>
      </c>
      <c r="D2348" s="318" t="s">
        <v>6277</v>
      </c>
      <c r="E2348" s="321" t="s">
        <v>184</v>
      </c>
      <c r="F2348" s="316" t="s">
        <v>215</v>
      </c>
      <c r="G2348" s="318" t="s">
        <v>2154</v>
      </c>
      <c r="H2348" s="316" t="str">
        <f>IF(OR(AND('ENTR3-Field'!BH41="",'ENTR3-Field'!BI41=""),AND('ENTR3-Field'!BH100="",'ENTR3-Field'!BI100=""),AND('ENTR3-Field'!BI41="K",'ENTR3-Field'!BI100="K"),OR('ENTR3-Field'!BI41="O",'ENTR3-Field'!BI100="O")),"",SUM('ENTR3-Field'!BH41,'ENTR3-Field'!BH100))</f>
        <v/>
      </c>
      <c r="I2348" s="316" t="str">
        <f>IF(AND(OR(AND('ENTR3-Field'!BI41="O",'ENTR3-Field'!BI100="O"),AND('ENTR3-Field'!BI41="K",'ENTR3-Field'!BI100="K")),SUM('ENTR3-Field'!BH41,'ENTR3-Field'!BH100)=0,ISNUMBER('ENTR3-Field'!BH159)),"",IF(OR('ENTR3-Field'!BI41="O",'ENTR3-Field'!BI100="O"),"O",IF(AND('ENTR3-Field'!BI41='ENTR3-Field'!BI100,OR('ENTR3-Field'!BI41="K",'ENTR3-Field'!BI41="W",'ENTR3-Field'!BI41="M")), UPPER('ENTR3-Field'!BI41),"")))</f>
        <v>K</v>
      </c>
      <c r="J2348" s="321" t="s">
        <v>184</v>
      </c>
      <c r="K2348" s="322" t="str">
        <f>IF(AND(ISBLANK('ENTR3-Field'!BH159),$L$2348&lt;&gt;"M"),"",'ENTR3-Field'!BH159)</f>
        <v/>
      </c>
      <c r="L2348" s="316" t="str">
        <f>IF(ISBLANK('ENTR3-Field'!BI159),"",'ENTR3-Field'!BI159)</f>
        <v>K</v>
      </c>
      <c r="M2348" s="317" t="str">
        <f t="shared" si="37"/>
        <v>OK</v>
      </c>
      <c r="N2348" s="342"/>
    </row>
    <row r="2349" spans="1:14" x14ac:dyDescent="0.2">
      <c r="A2349" s="316" t="s">
        <v>389</v>
      </c>
      <c r="B2349" s="316" t="s">
        <v>6278</v>
      </c>
      <c r="C2349" s="316" t="s">
        <v>215</v>
      </c>
      <c r="D2349" s="318" t="s">
        <v>6279</v>
      </c>
      <c r="E2349" s="321" t="s">
        <v>184</v>
      </c>
      <c r="F2349" s="316" t="s">
        <v>215</v>
      </c>
      <c r="G2349" s="318" t="s">
        <v>2157</v>
      </c>
      <c r="H2349" s="316" t="str">
        <f>IF(OR(AND('ENTR3-Field'!BH42="",'ENTR3-Field'!BI42=""),AND('ENTR3-Field'!BH101="",'ENTR3-Field'!BI101=""),AND('ENTR3-Field'!BI42="K",'ENTR3-Field'!BI101="K"),OR('ENTR3-Field'!BI42="O",'ENTR3-Field'!BI101="O")),"",SUM('ENTR3-Field'!BH42,'ENTR3-Field'!BH101))</f>
        <v/>
      </c>
      <c r="I2349" s="316" t="str">
        <f>IF(AND(OR(AND('ENTR3-Field'!BI42="O",'ENTR3-Field'!BI101="O"),AND('ENTR3-Field'!BI42="K",'ENTR3-Field'!BI101="K")),SUM('ENTR3-Field'!BH42,'ENTR3-Field'!BH101)=0,ISNUMBER('ENTR3-Field'!BH160)),"",IF(OR('ENTR3-Field'!BI42="O",'ENTR3-Field'!BI101="O"),"O",IF(AND('ENTR3-Field'!BI42='ENTR3-Field'!BI101,OR('ENTR3-Field'!BI42="K",'ENTR3-Field'!BI42="W",'ENTR3-Field'!BI42="M")), UPPER('ENTR3-Field'!BI42),"")))</f>
        <v>K</v>
      </c>
      <c r="J2349" s="321" t="s">
        <v>184</v>
      </c>
      <c r="K2349" s="322" t="str">
        <f>IF(AND(ISBLANK('ENTR3-Field'!BH160),$L$2349&lt;&gt;"M"),"",'ENTR3-Field'!BH160)</f>
        <v/>
      </c>
      <c r="L2349" s="316" t="str">
        <f>IF(ISBLANK('ENTR3-Field'!BI160),"",'ENTR3-Field'!BI160)</f>
        <v>K</v>
      </c>
      <c r="M2349" s="317" t="str">
        <f t="shared" si="37"/>
        <v>OK</v>
      </c>
      <c r="N2349" s="342"/>
    </row>
    <row r="2350" spans="1:14" x14ac:dyDescent="0.2">
      <c r="A2350" s="316" t="s">
        <v>389</v>
      </c>
      <c r="B2350" s="316" t="s">
        <v>6280</v>
      </c>
      <c r="C2350" s="316" t="s">
        <v>215</v>
      </c>
      <c r="D2350" s="318" t="s">
        <v>6281</v>
      </c>
      <c r="E2350" s="321" t="s">
        <v>184</v>
      </c>
      <c r="F2350" s="316" t="s">
        <v>215</v>
      </c>
      <c r="G2350" s="318" t="s">
        <v>2160</v>
      </c>
      <c r="H2350" s="316" t="str">
        <f>IF(OR(AND('ENTR3-Field'!BH43="",'ENTR3-Field'!BI43=""),AND('ENTR3-Field'!BH102="",'ENTR3-Field'!BI102=""),AND('ENTR3-Field'!BI43="K",'ENTR3-Field'!BI102="K"),OR('ENTR3-Field'!BI43="O",'ENTR3-Field'!BI102="O")),"",SUM('ENTR3-Field'!BH43,'ENTR3-Field'!BH102))</f>
        <v/>
      </c>
      <c r="I2350" s="316" t="str">
        <f>IF(AND(OR(AND('ENTR3-Field'!BI43="O",'ENTR3-Field'!BI102="O"),AND('ENTR3-Field'!BI43="K",'ENTR3-Field'!BI102="K")),SUM('ENTR3-Field'!BH43,'ENTR3-Field'!BH102)=0,ISNUMBER('ENTR3-Field'!BH161)),"",IF(OR('ENTR3-Field'!BI43="O",'ENTR3-Field'!BI102="O"),"O",IF(AND('ENTR3-Field'!BI43='ENTR3-Field'!BI102,OR('ENTR3-Field'!BI43="K",'ENTR3-Field'!BI43="W",'ENTR3-Field'!BI43="M")), UPPER('ENTR3-Field'!BI43),"")))</f>
        <v>K</v>
      </c>
      <c r="J2350" s="321" t="s">
        <v>184</v>
      </c>
      <c r="K2350" s="322" t="str">
        <f>IF(AND(ISBLANK('ENTR3-Field'!BH161),$L$2350&lt;&gt;"M"),"",'ENTR3-Field'!BH161)</f>
        <v/>
      </c>
      <c r="L2350" s="316" t="str">
        <f>IF(ISBLANK('ENTR3-Field'!BI161),"",'ENTR3-Field'!BI161)</f>
        <v>K</v>
      </c>
      <c r="M2350" s="317" t="str">
        <f t="shared" si="37"/>
        <v>OK</v>
      </c>
      <c r="N2350" s="342"/>
    </row>
    <row r="2351" spans="1:14" x14ac:dyDescent="0.2">
      <c r="A2351" s="316" t="s">
        <v>389</v>
      </c>
      <c r="B2351" s="316" t="s">
        <v>6282</v>
      </c>
      <c r="C2351" s="316" t="s">
        <v>215</v>
      </c>
      <c r="D2351" s="318" t="s">
        <v>6283</v>
      </c>
      <c r="E2351" s="321" t="s">
        <v>184</v>
      </c>
      <c r="F2351" s="316" t="s">
        <v>215</v>
      </c>
      <c r="G2351" s="318" t="s">
        <v>2163</v>
      </c>
      <c r="H2351" s="316" t="str">
        <f>IF(OR(AND('ENTR3-Field'!BH44="",'ENTR3-Field'!BI44=""),AND('ENTR3-Field'!BH103="",'ENTR3-Field'!BI103=""),AND('ENTR3-Field'!BI44="K",'ENTR3-Field'!BI103="K"),OR('ENTR3-Field'!BI44="O",'ENTR3-Field'!BI103="O")),"",SUM('ENTR3-Field'!BH44,'ENTR3-Field'!BH103))</f>
        <v/>
      </c>
      <c r="I2351" s="316" t="str">
        <f>IF(AND(OR(AND('ENTR3-Field'!BI44="O",'ENTR3-Field'!BI103="O"),AND('ENTR3-Field'!BI44="K",'ENTR3-Field'!BI103="K")),SUM('ENTR3-Field'!BH44,'ENTR3-Field'!BH103)=0,ISNUMBER('ENTR3-Field'!BH162)),"",IF(OR('ENTR3-Field'!BI44="O",'ENTR3-Field'!BI103="O"),"O",IF(AND('ENTR3-Field'!BI44='ENTR3-Field'!BI103,OR('ENTR3-Field'!BI44="K",'ENTR3-Field'!BI44="W",'ENTR3-Field'!BI44="M")), UPPER('ENTR3-Field'!BI44),"")))</f>
        <v>K</v>
      </c>
      <c r="J2351" s="321" t="s">
        <v>184</v>
      </c>
      <c r="K2351" s="322" t="str">
        <f>IF(AND(ISBLANK('ENTR3-Field'!BH162),$L$2351&lt;&gt;"M"),"",'ENTR3-Field'!BH162)</f>
        <v/>
      </c>
      <c r="L2351" s="316" t="str">
        <f>IF(ISBLANK('ENTR3-Field'!BI162),"",'ENTR3-Field'!BI162)</f>
        <v>K</v>
      </c>
      <c r="M2351" s="317" t="str">
        <f t="shared" si="37"/>
        <v>OK</v>
      </c>
      <c r="N2351" s="342"/>
    </row>
    <row r="2352" spans="1:14" x14ac:dyDescent="0.2">
      <c r="A2352" s="316" t="s">
        <v>389</v>
      </c>
      <c r="B2352" s="316" t="s">
        <v>6284</v>
      </c>
      <c r="C2352" s="316" t="s">
        <v>215</v>
      </c>
      <c r="D2352" s="318" t="s">
        <v>6285</v>
      </c>
      <c r="E2352" s="321" t="s">
        <v>184</v>
      </c>
      <c r="F2352" s="316" t="s">
        <v>215</v>
      </c>
      <c r="G2352" s="318" t="s">
        <v>2166</v>
      </c>
      <c r="H2352" s="316" t="str">
        <f>IF(OR(AND('ENTR3-Field'!BH45="",'ENTR3-Field'!BI45=""),AND('ENTR3-Field'!BH104="",'ENTR3-Field'!BI104=""),AND('ENTR3-Field'!BI45="K",'ENTR3-Field'!BI104="K"),OR('ENTR3-Field'!BI45="O",'ENTR3-Field'!BI104="O")),"",SUM('ENTR3-Field'!BH45,'ENTR3-Field'!BH104))</f>
        <v/>
      </c>
      <c r="I2352" s="316" t="str">
        <f>IF(AND(OR(AND('ENTR3-Field'!BI45="O",'ENTR3-Field'!BI104="O"),AND('ENTR3-Field'!BI45="K",'ENTR3-Field'!BI104="K")),SUM('ENTR3-Field'!BH45,'ENTR3-Field'!BH104)=0,ISNUMBER('ENTR3-Field'!BH163)),"",IF(OR('ENTR3-Field'!BI45="O",'ENTR3-Field'!BI104="O"),"O",IF(AND('ENTR3-Field'!BI45='ENTR3-Field'!BI104,OR('ENTR3-Field'!BI45="K",'ENTR3-Field'!BI45="W",'ENTR3-Field'!BI45="M")), UPPER('ENTR3-Field'!BI45),"")))</f>
        <v>K</v>
      </c>
      <c r="J2352" s="321" t="s">
        <v>184</v>
      </c>
      <c r="K2352" s="322" t="str">
        <f>IF(AND(ISBLANK('ENTR3-Field'!BH163),$L$2352&lt;&gt;"M"),"",'ENTR3-Field'!BH163)</f>
        <v/>
      </c>
      <c r="L2352" s="316" t="str">
        <f>IF(ISBLANK('ENTR3-Field'!BI163),"",'ENTR3-Field'!BI163)</f>
        <v>K</v>
      </c>
      <c r="M2352" s="317" t="str">
        <f t="shared" si="37"/>
        <v>OK</v>
      </c>
      <c r="N2352" s="342"/>
    </row>
    <row r="2353" spans="1:14" x14ac:dyDescent="0.2">
      <c r="A2353" s="316" t="s">
        <v>389</v>
      </c>
      <c r="B2353" s="316" t="s">
        <v>6286</v>
      </c>
      <c r="C2353" s="316" t="s">
        <v>215</v>
      </c>
      <c r="D2353" s="318" t="s">
        <v>6287</v>
      </c>
      <c r="E2353" s="321" t="s">
        <v>184</v>
      </c>
      <c r="F2353" s="316" t="s">
        <v>215</v>
      </c>
      <c r="G2353" s="318" t="s">
        <v>2169</v>
      </c>
      <c r="H2353" s="316" t="str">
        <f>IF(OR(AND('ENTR3-Field'!BH46="",'ENTR3-Field'!BI46=""),AND('ENTR3-Field'!BH105="",'ENTR3-Field'!BI105=""),AND('ENTR3-Field'!BI46="K",'ENTR3-Field'!BI105="K"),OR('ENTR3-Field'!BI46="O",'ENTR3-Field'!BI105="O")),"",SUM('ENTR3-Field'!BH46,'ENTR3-Field'!BH105))</f>
        <v/>
      </c>
      <c r="I2353" s="316" t="str">
        <f>IF(AND(OR(AND('ENTR3-Field'!BI46="O",'ENTR3-Field'!BI105="O"),AND('ENTR3-Field'!BI46="K",'ENTR3-Field'!BI105="K")),SUM('ENTR3-Field'!BH46,'ENTR3-Field'!BH105)=0,ISNUMBER('ENTR3-Field'!BH164)),"",IF(OR('ENTR3-Field'!BI46="O",'ENTR3-Field'!BI105="O"),"O",IF(AND('ENTR3-Field'!BI46='ENTR3-Field'!BI105,OR('ENTR3-Field'!BI46="K",'ENTR3-Field'!BI46="W",'ENTR3-Field'!BI46="M")), UPPER('ENTR3-Field'!BI46),"")))</f>
        <v>K</v>
      </c>
      <c r="J2353" s="321" t="s">
        <v>184</v>
      </c>
      <c r="K2353" s="322" t="str">
        <f>IF(AND(ISBLANK('ENTR3-Field'!BH164),$L$2353&lt;&gt;"M"),"",'ENTR3-Field'!BH164)</f>
        <v/>
      </c>
      <c r="L2353" s="316" t="str">
        <f>IF(ISBLANK('ENTR3-Field'!BI164),"",'ENTR3-Field'!BI164)</f>
        <v>K</v>
      </c>
      <c r="M2353" s="317" t="str">
        <f t="shared" si="37"/>
        <v>OK</v>
      </c>
      <c r="N2353" s="342"/>
    </row>
    <row r="2354" spans="1:14" x14ac:dyDescent="0.2">
      <c r="A2354" s="316" t="s">
        <v>389</v>
      </c>
      <c r="B2354" s="316" t="s">
        <v>6288</v>
      </c>
      <c r="C2354" s="316" t="s">
        <v>215</v>
      </c>
      <c r="D2354" s="318" t="s">
        <v>6289</v>
      </c>
      <c r="E2354" s="321" t="s">
        <v>184</v>
      </c>
      <c r="F2354" s="316" t="s">
        <v>215</v>
      </c>
      <c r="G2354" s="318" t="s">
        <v>2172</v>
      </c>
      <c r="H2354" s="316" t="str">
        <f>IF(OR(AND('ENTR3-Field'!BH47="",'ENTR3-Field'!BI47=""),AND('ENTR3-Field'!BH106="",'ENTR3-Field'!BI106=""),AND('ENTR3-Field'!BI47="K",'ENTR3-Field'!BI106="K"),OR('ENTR3-Field'!BI47="O",'ENTR3-Field'!BI106="O")),"",SUM('ENTR3-Field'!BH47,'ENTR3-Field'!BH106))</f>
        <v/>
      </c>
      <c r="I2354" s="316" t="str">
        <f>IF(AND(OR(AND('ENTR3-Field'!BI47="O",'ENTR3-Field'!BI106="O"),AND('ENTR3-Field'!BI47="K",'ENTR3-Field'!BI106="K")),SUM('ENTR3-Field'!BH47,'ENTR3-Field'!BH106)=0,ISNUMBER('ENTR3-Field'!BH165)),"",IF(OR('ENTR3-Field'!BI47="O",'ENTR3-Field'!BI106="O"),"O",IF(AND('ENTR3-Field'!BI47='ENTR3-Field'!BI106,OR('ENTR3-Field'!BI47="K",'ENTR3-Field'!BI47="W",'ENTR3-Field'!BI47="M")), UPPER('ENTR3-Field'!BI47),"")))</f>
        <v>K</v>
      </c>
      <c r="J2354" s="321" t="s">
        <v>184</v>
      </c>
      <c r="K2354" s="322" t="str">
        <f>IF(AND(ISBLANK('ENTR3-Field'!BH165),$L$2354&lt;&gt;"M"),"",'ENTR3-Field'!BH165)</f>
        <v/>
      </c>
      <c r="L2354" s="316" t="str">
        <f>IF(ISBLANK('ENTR3-Field'!BI165),"",'ENTR3-Field'!BI165)</f>
        <v>K</v>
      </c>
      <c r="M2354" s="317" t="str">
        <f t="shared" si="37"/>
        <v>OK</v>
      </c>
      <c r="N2354" s="342"/>
    </row>
    <row r="2355" spans="1:14" x14ac:dyDescent="0.2">
      <c r="A2355" s="316" t="s">
        <v>389</v>
      </c>
      <c r="B2355" s="316" t="s">
        <v>6290</v>
      </c>
      <c r="C2355" s="316" t="s">
        <v>215</v>
      </c>
      <c r="D2355" s="318" t="s">
        <v>6291</v>
      </c>
      <c r="E2355" s="321" t="s">
        <v>184</v>
      </c>
      <c r="F2355" s="316" t="s">
        <v>215</v>
      </c>
      <c r="G2355" s="318" t="s">
        <v>2175</v>
      </c>
      <c r="H2355" s="316" t="str">
        <f>IF(OR(AND('ENTR3-Field'!BH48="",'ENTR3-Field'!BI48=""),AND('ENTR3-Field'!BH107="",'ENTR3-Field'!BI107=""),AND('ENTR3-Field'!BI48="K",'ENTR3-Field'!BI107="K"),OR('ENTR3-Field'!BI48="O",'ENTR3-Field'!BI107="O")),"",SUM('ENTR3-Field'!BH48,'ENTR3-Field'!BH107))</f>
        <v/>
      </c>
      <c r="I2355" s="316" t="str">
        <f>IF(AND(OR(AND('ENTR3-Field'!BI48="O",'ENTR3-Field'!BI107="O"),AND('ENTR3-Field'!BI48="K",'ENTR3-Field'!BI107="K")),SUM('ENTR3-Field'!BH48,'ENTR3-Field'!BH107)=0,ISNUMBER('ENTR3-Field'!BH166)),"",IF(OR('ENTR3-Field'!BI48="O",'ENTR3-Field'!BI107="O"),"O",IF(AND('ENTR3-Field'!BI48='ENTR3-Field'!BI107,OR('ENTR3-Field'!BI48="K",'ENTR3-Field'!BI48="W",'ENTR3-Field'!BI48="M")), UPPER('ENTR3-Field'!BI48),"")))</f>
        <v>K</v>
      </c>
      <c r="J2355" s="321" t="s">
        <v>184</v>
      </c>
      <c r="K2355" s="322" t="str">
        <f>IF(AND(ISBLANK('ENTR3-Field'!BH166),$L$2355&lt;&gt;"M"),"",'ENTR3-Field'!BH166)</f>
        <v/>
      </c>
      <c r="L2355" s="316" t="str">
        <f>IF(ISBLANK('ENTR3-Field'!BI166),"",'ENTR3-Field'!BI166)</f>
        <v>K</v>
      </c>
      <c r="M2355" s="317" t="str">
        <f t="shared" si="37"/>
        <v>OK</v>
      </c>
      <c r="N2355" s="342"/>
    </row>
    <row r="2356" spans="1:14" x14ac:dyDescent="0.2">
      <c r="A2356" s="316" t="s">
        <v>389</v>
      </c>
      <c r="B2356" s="316" t="s">
        <v>6292</v>
      </c>
      <c r="C2356" s="316" t="s">
        <v>215</v>
      </c>
      <c r="D2356" s="318" t="s">
        <v>6293</v>
      </c>
      <c r="E2356" s="321" t="s">
        <v>184</v>
      </c>
      <c r="F2356" s="316" t="s">
        <v>215</v>
      </c>
      <c r="G2356" s="318" t="s">
        <v>2178</v>
      </c>
      <c r="H2356" s="316" t="str">
        <f>IF(OR(AND('ENTR3-Field'!BH49="",'ENTR3-Field'!BI49=""),AND('ENTR3-Field'!BH108="",'ENTR3-Field'!BI108=""),AND('ENTR3-Field'!BI49="K",'ENTR3-Field'!BI108="K"),OR('ENTR3-Field'!BI49="O",'ENTR3-Field'!BI108="O")),"",SUM('ENTR3-Field'!BH49,'ENTR3-Field'!BH108))</f>
        <v/>
      </c>
      <c r="I2356" s="316" t="str">
        <f>IF(AND(OR(AND('ENTR3-Field'!BI49="O",'ENTR3-Field'!BI108="O"),AND('ENTR3-Field'!BI49="K",'ENTR3-Field'!BI108="K")),SUM('ENTR3-Field'!BH49,'ENTR3-Field'!BH108)=0,ISNUMBER('ENTR3-Field'!BH167)),"",IF(OR('ENTR3-Field'!BI49="O",'ENTR3-Field'!BI108="O"),"O",IF(AND('ENTR3-Field'!BI49='ENTR3-Field'!BI108,OR('ENTR3-Field'!BI49="K",'ENTR3-Field'!BI49="W",'ENTR3-Field'!BI49="M")), UPPER('ENTR3-Field'!BI49),"")))</f>
        <v>K</v>
      </c>
      <c r="J2356" s="321" t="s">
        <v>184</v>
      </c>
      <c r="K2356" s="322" t="str">
        <f>IF(AND(ISBLANK('ENTR3-Field'!BH167),$L$2356&lt;&gt;"M"),"",'ENTR3-Field'!BH167)</f>
        <v/>
      </c>
      <c r="L2356" s="316" t="str">
        <f>IF(ISBLANK('ENTR3-Field'!BI167),"",'ENTR3-Field'!BI167)</f>
        <v>K</v>
      </c>
      <c r="M2356" s="317" t="str">
        <f t="shared" si="37"/>
        <v>OK</v>
      </c>
      <c r="N2356" s="342"/>
    </row>
    <row r="2357" spans="1:14" x14ac:dyDescent="0.2">
      <c r="A2357" s="316" t="s">
        <v>389</v>
      </c>
      <c r="B2357" s="316" t="s">
        <v>6294</v>
      </c>
      <c r="C2357" s="316" t="s">
        <v>215</v>
      </c>
      <c r="D2357" s="318" t="s">
        <v>6295</v>
      </c>
      <c r="E2357" s="321" t="s">
        <v>184</v>
      </c>
      <c r="F2357" s="316" t="s">
        <v>215</v>
      </c>
      <c r="G2357" s="318" t="s">
        <v>2181</v>
      </c>
      <c r="H2357" s="316" t="str">
        <f>IF(OR(AND('ENTR3-Field'!BH50="",'ENTR3-Field'!BI50=""),AND('ENTR3-Field'!BH109="",'ENTR3-Field'!BI109=""),AND('ENTR3-Field'!BI50="K",'ENTR3-Field'!BI109="K"),OR('ENTR3-Field'!BI50="O",'ENTR3-Field'!BI109="O")),"",SUM('ENTR3-Field'!BH50,'ENTR3-Field'!BH109))</f>
        <v/>
      </c>
      <c r="I2357" s="316" t="str">
        <f>IF(AND(OR(AND('ENTR3-Field'!BI50="O",'ENTR3-Field'!BI109="O"),AND('ENTR3-Field'!BI50="K",'ENTR3-Field'!BI109="K")),SUM('ENTR3-Field'!BH50,'ENTR3-Field'!BH109)=0,ISNUMBER('ENTR3-Field'!BH168)),"",IF(OR('ENTR3-Field'!BI50="O",'ENTR3-Field'!BI109="O"),"O",IF(AND('ENTR3-Field'!BI50='ENTR3-Field'!BI109,OR('ENTR3-Field'!BI50="K",'ENTR3-Field'!BI50="W",'ENTR3-Field'!BI50="M")), UPPER('ENTR3-Field'!BI50),"")))</f>
        <v>K</v>
      </c>
      <c r="J2357" s="321" t="s">
        <v>184</v>
      </c>
      <c r="K2357" s="322" t="str">
        <f>IF(AND(ISBLANK('ENTR3-Field'!BH168),$L$2357&lt;&gt;"M"),"",'ENTR3-Field'!BH168)</f>
        <v/>
      </c>
      <c r="L2357" s="316" t="str">
        <f>IF(ISBLANK('ENTR3-Field'!BI168),"",'ENTR3-Field'!BI168)</f>
        <v>K</v>
      </c>
      <c r="M2357" s="317" t="str">
        <f t="shared" si="37"/>
        <v>OK</v>
      </c>
      <c r="N2357" s="342"/>
    </row>
    <row r="2358" spans="1:14" x14ac:dyDescent="0.2">
      <c r="A2358" s="316" t="s">
        <v>389</v>
      </c>
      <c r="B2358" s="316" t="s">
        <v>6296</v>
      </c>
      <c r="C2358" s="316" t="s">
        <v>215</v>
      </c>
      <c r="D2358" s="318" t="s">
        <v>6297</v>
      </c>
      <c r="E2358" s="321" t="s">
        <v>184</v>
      </c>
      <c r="F2358" s="316" t="s">
        <v>215</v>
      </c>
      <c r="G2358" s="318" t="s">
        <v>2184</v>
      </c>
      <c r="H2358" s="316" t="str">
        <f>IF(OR(AND('ENTR3-Field'!BH51="",'ENTR3-Field'!BI51=""),AND('ENTR3-Field'!BH110="",'ENTR3-Field'!BI110=""),AND('ENTR3-Field'!BI51="K",'ENTR3-Field'!BI110="K"),OR('ENTR3-Field'!BI51="O",'ENTR3-Field'!BI110="O")),"",SUM('ENTR3-Field'!BH51,'ENTR3-Field'!BH110))</f>
        <v/>
      </c>
      <c r="I2358" s="316" t="str">
        <f>IF(AND(OR(AND('ENTR3-Field'!BI51="O",'ENTR3-Field'!BI110="O"),AND('ENTR3-Field'!BI51="K",'ENTR3-Field'!BI110="K")),SUM('ENTR3-Field'!BH51,'ENTR3-Field'!BH110)=0,ISNUMBER('ENTR3-Field'!BH169)),"",IF(OR('ENTR3-Field'!BI51="O",'ENTR3-Field'!BI110="O"),"O",IF(AND('ENTR3-Field'!BI51='ENTR3-Field'!BI110,OR('ENTR3-Field'!BI51="K",'ENTR3-Field'!BI51="W",'ENTR3-Field'!BI51="M")), UPPER('ENTR3-Field'!BI51),"")))</f>
        <v>K</v>
      </c>
      <c r="J2358" s="321" t="s">
        <v>184</v>
      </c>
      <c r="K2358" s="322" t="str">
        <f>IF(AND(ISBLANK('ENTR3-Field'!BH169),$L$2358&lt;&gt;"M"),"",'ENTR3-Field'!BH169)</f>
        <v/>
      </c>
      <c r="L2358" s="316" t="str">
        <f>IF(ISBLANK('ENTR3-Field'!BI169),"",'ENTR3-Field'!BI169)</f>
        <v>K</v>
      </c>
      <c r="M2358" s="317" t="str">
        <f t="shared" si="37"/>
        <v>OK</v>
      </c>
      <c r="N2358" s="342"/>
    </row>
    <row r="2359" spans="1:14" x14ac:dyDescent="0.2">
      <c r="A2359" s="316" t="s">
        <v>389</v>
      </c>
      <c r="B2359" s="316" t="s">
        <v>6298</v>
      </c>
      <c r="C2359" s="316" t="s">
        <v>215</v>
      </c>
      <c r="D2359" s="318" t="s">
        <v>6299</v>
      </c>
      <c r="E2359" s="321" t="s">
        <v>184</v>
      </c>
      <c r="F2359" s="316" t="s">
        <v>215</v>
      </c>
      <c r="G2359" s="318" t="s">
        <v>2187</v>
      </c>
      <c r="H2359" s="316" t="str">
        <f>IF(OR(AND('ENTR3-Field'!BH52="",'ENTR3-Field'!BI52=""),AND('ENTR3-Field'!BH111="",'ENTR3-Field'!BI111=""),AND('ENTR3-Field'!BI52="K",'ENTR3-Field'!BI111="K"),OR('ENTR3-Field'!BI52="O",'ENTR3-Field'!BI111="O")),"",SUM('ENTR3-Field'!BH52,'ENTR3-Field'!BH111))</f>
        <v/>
      </c>
      <c r="I2359" s="316" t="str">
        <f>IF(AND(OR(AND('ENTR3-Field'!BI52="O",'ENTR3-Field'!BI111="O"),AND('ENTR3-Field'!BI52="K",'ENTR3-Field'!BI111="K")),SUM('ENTR3-Field'!BH52,'ENTR3-Field'!BH111)=0,ISNUMBER('ENTR3-Field'!BH170)),"",IF(OR('ENTR3-Field'!BI52="O",'ENTR3-Field'!BI111="O"),"O",IF(AND('ENTR3-Field'!BI52='ENTR3-Field'!BI111,OR('ENTR3-Field'!BI52="K",'ENTR3-Field'!BI52="W",'ENTR3-Field'!BI52="M")), UPPER('ENTR3-Field'!BI52),"")))</f>
        <v>K</v>
      </c>
      <c r="J2359" s="321" t="s">
        <v>184</v>
      </c>
      <c r="K2359" s="322" t="str">
        <f>IF(AND(ISBLANK('ENTR3-Field'!BH170),$L$2359&lt;&gt;"M"),"",'ENTR3-Field'!BH170)</f>
        <v/>
      </c>
      <c r="L2359" s="316" t="str">
        <f>IF(ISBLANK('ENTR3-Field'!BI170),"",'ENTR3-Field'!BI170)</f>
        <v>K</v>
      </c>
      <c r="M2359" s="317" t="str">
        <f t="shared" si="37"/>
        <v>OK</v>
      </c>
      <c r="N2359" s="342"/>
    </row>
    <row r="2360" spans="1:14" x14ac:dyDescent="0.2">
      <c r="A2360" s="316" t="s">
        <v>389</v>
      </c>
      <c r="B2360" s="316" t="s">
        <v>6300</v>
      </c>
      <c r="C2360" s="316" t="s">
        <v>215</v>
      </c>
      <c r="D2360" s="318" t="s">
        <v>6301</v>
      </c>
      <c r="E2360" s="321" t="s">
        <v>184</v>
      </c>
      <c r="F2360" s="316" t="s">
        <v>215</v>
      </c>
      <c r="G2360" s="318" t="s">
        <v>2190</v>
      </c>
      <c r="H2360" s="316" t="str">
        <f>IF(OR(AND('ENTR3-Field'!BH53="",'ENTR3-Field'!BI53=""),AND('ENTR3-Field'!BH112="",'ENTR3-Field'!BI112=""),AND('ENTR3-Field'!BI53="K",'ENTR3-Field'!BI112="K"),OR('ENTR3-Field'!BI53="O",'ENTR3-Field'!BI112="O")),"",SUM('ENTR3-Field'!BH53,'ENTR3-Field'!BH112))</f>
        <v/>
      </c>
      <c r="I2360" s="316" t="str">
        <f>IF(AND(OR(AND('ENTR3-Field'!BI53="O",'ENTR3-Field'!BI112="O"),AND('ENTR3-Field'!BI53="K",'ENTR3-Field'!BI112="K")),SUM('ENTR3-Field'!BH53,'ENTR3-Field'!BH112)=0,ISNUMBER('ENTR3-Field'!BH171)),"",IF(OR('ENTR3-Field'!BI53="O",'ENTR3-Field'!BI112="O"),"O",IF(AND('ENTR3-Field'!BI53='ENTR3-Field'!BI112,OR('ENTR3-Field'!BI53="K",'ENTR3-Field'!BI53="W",'ENTR3-Field'!BI53="M")), UPPER('ENTR3-Field'!BI53),"")))</f>
        <v>K</v>
      </c>
      <c r="J2360" s="321" t="s">
        <v>184</v>
      </c>
      <c r="K2360" s="322" t="str">
        <f>IF(AND(ISBLANK('ENTR3-Field'!BH171),$L$2360&lt;&gt;"M"),"",'ENTR3-Field'!BH171)</f>
        <v/>
      </c>
      <c r="L2360" s="316" t="str">
        <f>IF(ISBLANK('ENTR3-Field'!BI171),"",'ENTR3-Field'!BI171)</f>
        <v>K</v>
      </c>
      <c r="M2360" s="317" t="str">
        <f t="shared" si="37"/>
        <v>OK</v>
      </c>
      <c r="N2360" s="342"/>
    </row>
    <row r="2361" spans="1:14" x14ac:dyDescent="0.2">
      <c r="A2361" s="316" t="s">
        <v>389</v>
      </c>
      <c r="B2361" s="316" t="s">
        <v>6302</v>
      </c>
      <c r="C2361" s="316" t="s">
        <v>215</v>
      </c>
      <c r="D2361" s="318" t="s">
        <v>6303</v>
      </c>
      <c r="E2361" s="321" t="s">
        <v>184</v>
      </c>
      <c r="F2361" s="316" t="s">
        <v>215</v>
      </c>
      <c r="G2361" s="318" t="s">
        <v>2193</v>
      </c>
      <c r="H2361" s="316" t="str">
        <f>IF(OR(AND('ENTR3-Field'!BH54="",'ENTR3-Field'!BI54=""),AND('ENTR3-Field'!BH113="",'ENTR3-Field'!BI113=""),AND('ENTR3-Field'!BI54="K",'ENTR3-Field'!BI113="K"),OR('ENTR3-Field'!BI54="O",'ENTR3-Field'!BI113="O")),"",SUM('ENTR3-Field'!BH54,'ENTR3-Field'!BH113))</f>
        <v/>
      </c>
      <c r="I2361" s="316" t="str">
        <f>IF(AND(OR(AND('ENTR3-Field'!BI54="O",'ENTR3-Field'!BI113="O"),AND('ENTR3-Field'!BI54="K",'ENTR3-Field'!BI113="K")),SUM('ENTR3-Field'!BH54,'ENTR3-Field'!BH113)=0,ISNUMBER('ENTR3-Field'!BH172)),"",IF(OR('ENTR3-Field'!BI54="O",'ENTR3-Field'!BI113="O"),"O",IF(AND('ENTR3-Field'!BI54='ENTR3-Field'!BI113,OR('ENTR3-Field'!BI54="K",'ENTR3-Field'!BI54="W",'ENTR3-Field'!BI54="M")), UPPER('ENTR3-Field'!BI54),"")))</f>
        <v>K</v>
      </c>
      <c r="J2361" s="321" t="s">
        <v>184</v>
      </c>
      <c r="K2361" s="322" t="str">
        <f>IF(AND(ISBLANK('ENTR3-Field'!BH172),$L$2361&lt;&gt;"M"),"",'ENTR3-Field'!BH172)</f>
        <v/>
      </c>
      <c r="L2361" s="316" t="str">
        <f>IF(ISBLANK('ENTR3-Field'!BI172),"",'ENTR3-Field'!BI172)</f>
        <v>K</v>
      </c>
      <c r="M2361" s="317" t="str">
        <f t="shared" si="37"/>
        <v>OK</v>
      </c>
      <c r="N2361" s="342"/>
    </row>
    <row r="2362" spans="1:14" x14ac:dyDescent="0.2">
      <c r="A2362" s="316" t="s">
        <v>389</v>
      </c>
      <c r="B2362" s="316" t="s">
        <v>6304</v>
      </c>
      <c r="C2362" s="316" t="s">
        <v>215</v>
      </c>
      <c r="D2362" s="318" t="s">
        <v>6305</v>
      </c>
      <c r="E2362" s="321" t="s">
        <v>184</v>
      </c>
      <c r="F2362" s="316" t="s">
        <v>215</v>
      </c>
      <c r="G2362" s="318" t="s">
        <v>2196</v>
      </c>
      <c r="H2362" s="316" t="str">
        <f>IF(OR(AND('ENTR3-Field'!BH55="",'ENTR3-Field'!BI55=""),AND('ENTR3-Field'!BH114="",'ENTR3-Field'!BI114=""),AND('ENTR3-Field'!BI55="K",'ENTR3-Field'!BI114="K"),OR('ENTR3-Field'!BI55="O",'ENTR3-Field'!BI114="O")),"",SUM('ENTR3-Field'!BH55,'ENTR3-Field'!BH114))</f>
        <v/>
      </c>
      <c r="I2362" s="316" t="str">
        <f>IF(AND(OR(AND('ENTR3-Field'!BI55="O",'ENTR3-Field'!BI114="O"),AND('ENTR3-Field'!BI55="K",'ENTR3-Field'!BI114="K")),SUM('ENTR3-Field'!BH55,'ENTR3-Field'!BH114)=0,ISNUMBER('ENTR3-Field'!BH173)),"",IF(OR('ENTR3-Field'!BI55="O",'ENTR3-Field'!BI114="O"),"O",IF(AND('ENTR3-Field'!BI55='ENTR3-Field'!BI114,OR('ENTR3-Field'!BI55="K",'ENTR3-Field'!BI55="W",'ENTR3-Field'!BI55="M")), UPPER('ENTR3-Field'!BI55),"")))</f>
        <v>K</v>
      </c>
      <c r="J2362" s="321" t="s">
        <v>184</v>
      </c>
      <c r="K2362" s="322" t="str">
        <f>IF(AND(ISBLANK('ENTR3-Field'!BH173),$L$2362&lt;&gt;"M"),"",'ENTR3-Field'!BH173)</f>
        <v/>
      </c>
      <c r="L2362" s="316" t="str">
        <f>IF(ISBLANK('ENTR3-Field'!BI173),"",'ENTR3-Field'!BI173)</f>
        <v>K</v>
      </c>
      <c r="M2362" s="317" t="str">
        <f t="shared" si="37"/>
        <v>OK</v>
      </c>
      <c r="N2362" s="342"/>
    </row>
    <row r="2363" spans="1:14" x14ac:dyDescent="0.2">
      <c r="A2363" s="316" t="s">
        <v>389</v>
      </c>
      <c r="B2363" s="316" t="s">
        <v>6306</v>
      </c>
      <c r="C2363" s="316" t="s">
        <v>215</v>
      </c>
      <c r="D2363" s="318" t="s">
        <v>6307</v>
      </c>
      <c r="E2363" s="321" t="s">
        <v>184</v>
      </c>
      <c r="F2363" s="316" t="s">
        <v>215</v>
      </c>
      <c r="G2363" s="318" t="s">
        <v>6308</v>
      </c>
      <c r="H2363" s="316" t="str">
        <f>IF(OR(AND('ENTR3-Field'!BH56="",'ENTR3-Field'!BI56=""),AND('ENTR3-Field'!BH115="",'ENTR3-Field'!BI115=""),AND('ENTR3-Field'!BI56="K",'ENTR3-Field'!BI115="K"),OR('ENTR3-Field'!BI56="O",'ENTR3-Field'!BI115="O")),"",SUM('ENTR3-Field'!BH56,'ENTR3-Field'!BH115))</f>
        <v/>
      </c>
      <c r="I2363" s="316" t="str">
        <f>IF(AND(OR(AND('ENTR3-Field'!BI56="O",'ENTR3-Field'!BI115="O"),AND('ENTR3-Field'!BI56="K",'ENTR3-Field'!BI115="K")),SUM('ENTR3-Field'!BH56,'ENTR3-Field'!BH115)=0,ISNUMBER('ENTR3-Field'!BH174)),"",IF(OR('ENTR3-Field'!BI56="O",'ENTR3-Field'!BI115="O"),"O",IF(AND('ENTR3-Field'!BI56='ENTR3-Field'!BI115,OR('ENTR3-Field'!BI56="K",'ENTR3-Field'!BI56="W",'ENTR3-Field'!BI56="M")), UPPER('ENTR3-Field'!BI56),"")))</f>
        <v>K</v>
      </c>
      <c r="J2363" s="321" t="s">
        <v>184</v>
      </c>
      <c r="K2363" s="322" t="str">
        <f>IF(AND(ISBLANK('ENTR3-Field'!BH174),$L$2363&lt;&gt;"M"),"",'ENTR3-Field'!BH174)</f>
        <v/>
      </c>
      <c r="L2363" s="316" t="str">
        <f>IF(ISBLANK('ENTR3-Field'!BI174),"",'ENTR3-Field'!BI174)</f>
        <v>K</v>
      </c>
      <c r="M2363" s="317" t="str">
        <f t="shared" si="37"/>
        <v>OK</v>
      </c>
      <c r="N2363" s="342"/>
    </row>
    <row r="2364" spans="1:14" x14ac:dyDescent="0.2">
      <c r="A2364" s="316" t="s">
        <v>389</v>
      </c>
      <c r="B2364" s="316" t="s">
        <v>6309</v>
      </c>
      <c r="C2364" s="316" t="s">
        <v>215</v>
      </c>
      <c r="D2364" s="318" t="s">
        <v>6310</v>
      </c>
      <c r="E2364" s="321" t="s">
        <v>184</v>
      </c>
      <c r="F2364" s="316" t="s">
        <v>215</v>
      </c>
      <c r="G2364" s="318" t="s">
        <v>6311</v>
      </c>
      <c r="H2364" s="316" t="str">
        <f>IF(OR(AND('ENTR3-Field'!BH57="",'ENTR3-Field'!BI57=""),AND('ENTR3-Field'!BH116="",'ENTR3-Field'!BI116=""),AND('ENTR3-Field'!BI57="K",'ENTR3-Field'!BI116="K"),OR('ENTR3-Field'!BI57="O",'ENTR3-Field'!BI116="O")),"",SUM('ENTR3-Field'!BH57,'ENTR3-Field'!BH116))</f>
        <v/>
      </c>
      <c r="I2364" s="316" t="str">
        <f>IF(AND(OR(AND('ENTR3-Field'!BI57="O",'ENTR3-Field'!BI116="O"),AND('ENTR3-Field'!BI57="K",'ENTR3-Field'!BI116="K")),SUM('ENTR3-Field'!BH57,'ENTR3-Field'!BH116)=0,ISNUMBER('ENTR3-Field'!BH175)),"",IF(OR('ENTR3-Field'!BI57="O",'ENTR3-Field'!BI116="O"),"O",IF(AND('ENTR3-Field'!BI57='ENTR3-Field'!BI116,OR('ENTR3-Field'!BI57="K",'ENTR3-Field'!BI57="W",'ENTR3-Field'!BI57="M")), UPPER('ENTR3-Field'!BI57),"")))</f>
        <v>K</v>
      </c>
      <c r="J2364" s="321" t="s">
        <v>184</v>
      </c>
      <c r="K2364" s="322" t="str">
        <f>IF(AND(ISBLANK('ENTR3-Field'!BH175),$L$2364&lt;&gt;"M"),"",'ENTR3-Field'!BH175)</f>
        <v/>
      </c>
      <c r="L2364" s="316" t="str">
        <f>IF(ISBLANK('ENTR3-Field'!BI175),"",'ENTR3-Field'!BI175)</f>
        <v>K</v>
      </c>
      <c r="M2364" s="317" t="str">
        <f t="shared" si="37"/>
        <v>OK</v>
      </c>
      <c r="N2364" s="342"/>
    </row>
    <row r="2365" spans="1:14" x14ac:dyDescent="0.2">
      <c r="A2365" s="316" t="s">
        <v>389</v>
      </c>
      <c r="B2365" s="316" t="s">
        <v>6312</v>
      </c>
      <c r="C2365" s="316" t="s">
        <v>215</v>
      </c>
      <c r="D2365" s="318" t="s">
        <v>6313</v>
      </c>
      <c r="E2365" s="321" t="s">
        <v>184</v>
      </c>
      <c r="F2365" s="316" t="s">
        <v>215</v>
      </c>
      <c r="G2365" s="318" t="s">
        <v>6314</v>
      </c>
      <c r="H2365" s="316" t="str">
        <f>IF(OR(AND('ENTR3-Field'!BH58="",'ENTR3-Field'!BI58=""),AND('ENTR3-Field'!BH117="",'ENTR3-Field'!BI117=""),AND('ENTR3-Field'!BI58="K",'ENTR3-Field'!BI117="K"),OR('ENTR3-Field'!BI58="O",'ENTR3-Field'!BI117="O")),"",SUM('ENTR3-Field'!BH58,'ENTR3-Field'!BH117))</f>
        <v/>
      </c>
      <c r="I2365" s="316" t="str">
        <f>IF(AND(OR(AND('ENTR3-Field'!BI58="O",'ENTR3-Field'!BI117="O"),AND('ENTR3-Field'!BI58="K",'ENTR3-Field'!BI117="K")),SUM('ENTR3-Field'!BH58,'ENTR3-Field'!BH117)=0,ISNUMBER('ENTR3-Field'!BH176)),"",IF(OR('ENTR3-Field'!BI58="O",'ENTR3-Field'!BI117="O"),"O",IF(AND('ENTR3-Field'!BI58='ENTR3-Field'!BI117,OR('ENTR3-Field'!BI58="K",'ENTR3-Field'!BI58="W",'ENTR3-Field'!BI58="M")), UPPER('ENTR3-Field'!BI58),"")))</f>
        <v>K</v>
      </c>
      <c r="J2365" s="321" t="s">
        <v>184</v>
      </c>
      <c r="K2365" s="322" t="str">
        <f>IF(AND(ISBLANK('ENTR3-Field'!BH176),$L$2365&lt;&gt;"M"),"",'ENTR3-Field'!BH176)</f>
        <v/>
      </c>
      <c r="L2365" s="316" t="str">
        <f>IF(ISBLANK('ENTR3-Field'!BI176),"",'ENTR3-Field'!BI176)</f>
        <v>K</v>
      </c>
      <c r="M2365" s="317" t="str">
        <f t="shared" si="37"/>
        <v>OK</v>
      </c>
      <c r="N2365" s="342"/>
    </row>
    <row r="2366" spans="1:14" x14ac:dyDescent="0.2">
      <c r="A2366" s="316" t="s">
        <v>389</v>
      </c>
      <c r="B2366" s="316" t="s">
        <v>6315</v>
      </c>
      <c r="C2366" s="316" t="s">
        <v>215</v>
      </c>
      <c r="D2366" s="318" t="s">
        <v>6316</v>
      </c>
      <c r="E2366" s="321" t="s">
        <v>184</v>
      </c>
      <c r="F2366" s="316" t="s">
        <v>215</v>
      </c>
      <c r="G2366" s="318" t="s">
        <v>6317</v>
      </c>
      <c r="H2366" s="316" t="str">
        <f>IF(OR(AND('ENTR3-Field'!BH59="",'ENTR3-Field'!BI59=""),AND('ENTR3-Field'!BH118="",'ENTR3-Field'!BI118=""),AND('ENTR3-Field'!BI59="K",'ENTR3-Field'!BI118="K"),OR('ENTR3-Field'!BI59="O",'ENTR3-Field'!BI118="O")),"",SUM('ENTR3-Field'!BH59,'ENTR3-Field'!BH118))</f>
        <v/>
      </c>
      <c r="I2366" s="316" t="str">
        <f>IF(AND(OR(AND('ENTR3-Field'!BI59="O",'ENTR3-Field'!BI118="O"),AND('ENTR3-Field'!BI59="K",'ENTR3-Field'!BI118="K")),SUM('ENTR3-Field'!BH59,'ENTR3-Field'!BH118)=0,ISNUMBER('ENTR3-Field'!BH177)),"",IF(OR('ENTR3-Field'!BI59="O",'ENTR3-Field'!BI118="O"),"O",IF(AND('ENTR3-Field'!BI59='ENTR3-Field'!BI118,OR('ENTR3-Field'!BI59="K",'ENTR3-Field'!BI59="W",'ENTR3-Field'!BI59="M")), UPPER('ENTR3-Field'!BI59),"")))</f>
        <v>K</v>
      </c>
      <c r="J2366" s="321" t="s">
        <v>184</v>
      </c>
      <c r="K2366" s="322" t="str">
        <f>IF(AND(ISBLANK('ENTR3-Field'!BH177),$L$2366&lt;&gt;"M"),"",'ENTR3-Field'!BH177)</f>
        <v/>
      </c>
      <c r="L2366" s="316" t="str">
        <f>IF(ISBLANK('ENTR3-Field'!BI177),"",'ENTR3-Field'!BI177)</f>
        <v>K</v>
      </c>
      <c r="M2366" s="317" t="str">
        <f t="shared" si="37"/>
        <v>OK</v>
      </c>
      <c r="N2366" s="342"/>
    </row>
    <row r="2367" spans="1:14" x14ac:dyDescent="0.2">
      <c r="A2367" s="316" t="s">
        <v>389</v>
      </c>
      <c r="B2367" s="316" t="s">
        <v>6318</v>
      </c>
      <c r="C2367" s="316" t="s">
        <v>215</v>
      </c>
      <c r="D2367" s="318" t="s">
        <v>6319</v>
      </c>
      <c r="E2367" s="321" t="s">
        <v>184</v>
      </c>
      <c r="F2367" s="316" t="s">
        <v>215</v>
      </c>
      <c r="G2367" s="318" t="s">
        <v>6320</v>
      </c>
      <c r="H2367" s="316" t="str">
        <f>IF(OR(AND('ENTR3-Field'!BH60="",'ENTR3-Field'!BI60=""),AND('ENTR3-Field'!BH119="",'ENTR3-Field'!BI119=""),AND('ENTR3-Field'!BI60="K",'ENTR3-Field'!BI119="K"),OR('ENTR3-Field'!BI60="O",'ENTR3-Field'!BI119="O")),"",SUM('ENTR3-Field'!BH60,'ENTR3-Field'!BH119))</f>
        <v/>
      </c>
      <c r="I2367" s="316" t="str">
        <f>IF(AND(OR(AND('ENTR3-Field'!BI60="O",'ENTR3-Field'!BI119="O"),AND('ENTR3-Field'!BI60="K",'ENTR3-Field'!BI119="K")),SUM('ENTR3-Field'!BH60,'ENTR3-Field'!BH119)=0,ISNUMBER('ENTR3-Field'!BH178)),"",IF(OR('ENTR3-Field'!BI60="O",'ENTR3-Field'!BI119="O"),"O",IF(AND('ENTR3-Field'!BI60='ENTR3-Field'!BI119,OR('ENTR3-Field'!BI60="K",'ENTR3-Field'!BI60="W",'ENTR3-Field'!BI60="M")), UPPER('ENTR3-Field'!BI60),"")))</f>
        <v>K</v>
      </c>
      <c r="J2367" s="321" t="s">
        <v>184</v>
      </c>
      <c r="K2367" s="322" t="str">
        <f>IF(AND(ISBLANK('ENTR3-Field'!BH178),$L$2367&lt;&gt;"M"),"",'ENTR3-Field'!BH178)</f>
        <v/>
      </c>
      <c r="L2367" s="316" t="str">
        <f>IF(ISBLANK('ENTR3-Field'!BI178),"",'ENTR3-Field'!BI178)</f>
        <v>K</v>
      </c>
      <c r="M2367" s="317" t="str">
        <f t="shared" si="37"/>
        <v>OK</v>
      </c>
      <c r="N2367" s="342"/>
    </row>
    <row r="2368" spans="1:14" x14ac:dyDescent="0.2">
      <c r="A2368" s="316" t="s">
        <v>389</v>
      </c>
      <c r="B2368" s="316" t="s">
        <v>6321</v>
      </c>
      <c r="C2368" s="316" t="s">
        <v>215</v>
      </c>
      <c r="D2368" s="318" t="s">
        <v>6322</v>
      </c>
      <c r="E2368" s="321" t="s">
        <v>184</v>
      </c>
      <c r="F2368" s="316" t="s">
        <v>215</v>
      </c>
      <c r="G2368" s="318" t="s">
        <v>6323</v>
      </c>
      <c r="H2368" s="316" t="str">
        <f>IF(OR(AND('ENTR3-Field'!BH61="",'ENTR3-Field'!BI61=""),AND('ENTR3-Field'!BH120="",'ENTR3-Field'!BI120=""),AND('ENTR3-Field'!BI61="K",'ENTR3-Field'!BI120="K"),OR('ENTR3-Field'!BI61="O",'ENTR3-Field'!BI120="O")),"",SUM('ENTR3-Field'!BH61,'ENTR3-Field'!BH120))</f>
        <v/>
      </c>
      <c r="I2368" s="316" t="str">
        <f>IF(AND(OR(AND('ENTR3-Field'!BI61="O",'ENTR3-Field'!BI120="O"),AND('ENTR3-Field'!BI61="K",'ENTR3-Field'!BI120="K")),SUM('ENTR3-Field'!BH61,'ENTR3-Field'!BH120)=0,ISNUMBER('ENTR3-Field'!BH179)),"",IF(OR('ENTR3-Field'!BI61="O",'ENTR3-Field'!BI120="O"),"O",IF(AND('ENTR3-Field'!BI61='ENTR3-Field'!BI120,OR('ENTR3-Field'!BI61="K",'ENTR3-Field'!BI61="W",'ENTR3-Field'!BI61="M")), UPPER('ENTR3-Field'!BI61),"")))</f>
        <v>K</v>
      </c>
      <c r="J2368" s="321" t="s">
        <v>184</v>
      </c>
      <c r="K2368" s="322" t="str">
        <f>IF(AND(ISBLANK('ENTR3-Field'!BH179),$L$2368&lt;&gt;"M"),"",'ENTR3-Field'!BH179)</f>
        <v/>
      </c>
      <c r="L2368" s="316" t="str">
        <f>IF(ISBLANK('ENTR3-Field'!BI179),"",'ENTR3-Field'!BI179)</f>
        <v>K</v>
      </c>
      <c r="M2368" s="317" t="str">
        <f t="shared" si="37"/>
        <v>OK</v>
      </c>
      <c r="N2368" s="342"/>
    </row>
    <row r="2369" spans="1:14" x14ac:dyDescent="0.2">
      <c r="A2369" s="316" t="s">
        <v>389</v>
      </c>
      <c r="B2369" s="316" t="s">
        <v>6324</v>
      </c>
      <c r="C2369" s="316" t="s">
        <v>215</v>
      </c>
      <c r="D2369" s="318" t="s">
        <v>6325</v>
      </c>
      <c r="E2369" s="321" t="s">
        <v>184</v>
      </c>
      <c r="F2369" s="316" t="s">
        <v>215</v>
      </c>
      <c r="G2369" s="318" t="s">
        <v>6326</v>
      </c>
      <c r="H2369" s="316" t="str">
        <f>IF(OR(AND('ENTR3-Field'!BH62="",'ENTR3-Field'!BI62=""),AND('ENTR3-Field'!BH121="",'ENTR3-Field'!BI121=""),AND('ENTR3-Field'!BI62="K",'ENTR3-Field'!BI121="K"),OR('ENTR3-Field'!BI62="O",'ENTR3-Field'!BI121="O")),"",SUM('ENTR3-Field'!BH62,'ENTR3-Field'!BH121))</f>
        <v/>
      </c>
      <c r="I2369" s="316" t="str">
        <f>IF(AND(OR(AND('ENTR3-Field'!BI62="O",'ENTR3-Field'!BI121="O"),AND('ENTR3-Field'!BI62="K",'ENTR3-Field'!BI121="K")),SUM('ENTR3-Field'!BH62,'ENTR3-Field'!BH121)=0,ISNUMBER('ENTR3-Field'!BH180)),"",IF(OR('ENTR3-Field'!BI62="O",'ENTR3-Field'!BI121="O"),"O",IF(AND('ENTR3-Field'!BI62='ENTR3-Field'!BI121,OR('ENTR3-Field'!BI62="K",'ENTR3-Field'!BI62="W",'ENTR3-Field'!BI62="M")), UPPER('ENTR3-Field'!BI62),"")))</f>
        <v>K</v>
      </c>
      <c r="J2369" s="321" t="s">
        <v>184</v>
      </c>
      <c r="K2369" s="322" t="str">
        <f>IF(AND(ISBLANK('ENTR3-Field'!BH180),$L$2369&lt;&gt;"M"),"",'ENTR3-Field'!BH180)</f>
        <v/>
      </c>
      <c r="L2369" s="316" t="str">
        <f>IF(ISBLANK('ENTR3-Field'!BI180),"",'ENTR3-Field'!BI180)</f>
        <v>K</v>
      </c>
      <c r="M2369" s="317" t="str">
        <f t="shared" ref="M2369:M2432" si="38">IF(AND(ISNUMBER(H2369),ISNUMBER(K2369)),IF(OR(ROUND(H2369,0)&lt;&gt;ROUND(K2369,0),I2369&lt;&gt;L2369),"Check","OK"),IF(OR(AND(H2369&lt;&gt;K2369,I2369&lt;&gt;"M",L2369&lt;&gt;"M"),I2369&lt;&gt;L2369),"Check","OK"))</f>
        <v>OK</v>
      </c>
      <c r="N2369" s="342"/>
    </row>
    <row r="2370" spans="1:14" x14ac:dyDescent="0.2">
      <c r="A2370" s="316" t="s">
        <v>389</v>
      </c>
      <c r="B2370" s="316" t="s">
        <v>6327</v>
      </c>
      <c r="C2370" s="316" t="s">
        <v>215</v>
      </c>
      <c r="D2370" s="318" t="s">
        <v>6328</v>
      </c>
      <c r="E2370" s="321" t="s">
        <v>184</v>
      </c>
      <c r="F2370" s="316" t="s">
        <v>215</v>
      </c>
      <c r="G2370" s="318" t="s">
        <v>6329</v>
      </c>
      <c r="H2370" s="316" t="str">
        <f>IF(OR(AND('ENTR3-Field'!BH63="",'ENTR3-Field'!BI63=""),AND('ENTR3-Field'!BH122="",'ENTR3-Field'!BI122=""),AND('ENTR3-Field'!BI63="K",'ENTR3-Field'!BI122="K"),OR('ENTR3-Field'!BI63="O",'ENTR3-Field'!BI122="O")),"",SUM('ENTR3-Field'!BH63,'ENTR3-Field'!BH122))</f>
        <v/>
      </c>
      <c r="I2370" s="316" t="str">
        <f>IF(AND(OR(AND('ENTR3-Field'!BI63="O",'ENTR3-Field'!BI122="O"),AND('ENTR3-Field'!BI63="K",'ENTR3-Field'!BI122="K")),SUM('ENTR3-Field'!BH63,'ENTR3-Field'!BH122)=0,ISNUMBER('ENTR3-Field'!BH181)),"",IF(OR('ENTR3-Field'!BI63="O",'ENTR3-Field'!BI122="O"),"O",IF(AND('ENTR3-Field'!BI63='ENTR3-Field'!BI122,OR('ENTR3-Field'!BI63="K",'ENTR3-Field'!BI63="W",'ENTR3-Field'!BI63="M")), UPPER('ENTR3-Field'!BI63),"")))</f>
        <v>K</v>
      </c>
      <c r="J2370" s="321" t="s">
        <v>184</v>
      </c>
      <c r="K2370" s="322" t="str">
        <f>IF(AND(ISBLANK('ENTR3-Field'!BH181),$L$2370&lt;&gt;"M"),"",'ENTR3-Field'!BH181)</f>
        <v/>
      </c>
      <c r="L2370" s="316" t="str">
        <f>IF(ISBLANK('ENTR3-Field'!BI181),"",'ENTR3-Field'!BI181)</f>
        <v>K</v>
      </c>
      <c r="M2370" s="317" t="str">
        <f t="shared" si="38"/>
        <v>OK</v>
      </c>
      <c r="N2370" s="342"/>
    </row>
    <row r="2371" spans="1:14" x14ac:dyDescent="0.2">
      <c r="A2371" s="316" t="s">
        <v>389</v>
      </c>
      <c r="B2371" s="316" t="s">
        <v>6330</v>
      </c>
      <c r="C2371" s="316" t="s">
        <v>215</v>
      </c>
      <c r="D2371" s="318" t="s">
        <v>6331</v>
      </c>
      <c r="E2371" s="321" t="s">
        <v>184</v>
      </c>
      <c r="F2371" s="316" t="s">
        <v>215</v>
      </c>
      <c r="G2371" s="318" t="s">
        <v>6332</v>
      </c>
      <c r="H2371" s="316" t="str">
        <f>IF(OR(AND('ENTR3-Field'!BH64="",'ENTR3-Field'!BI64=""),AND('ENTR3-Field'!BH123="",'ENTR3-Field'!BI123=""),AND('ENTR3-Field'!BI64="K",'ENTR3-Field'!BI123="K"),OR('ENTR3-Field'!BI64="O",'ENTR3-Field'!BI123="O")),"",SUM('ENTR3-Field'!BH64,'ENTR3-Field'!BH123))</f>
        <v/>
      </c>
      <c r="I2371" s="316" t="str">
        <f>IF(AND(OR(AND('ENTR3-Field'!BI64="O",'ENTR3-Field'!BI123="O"),AND('ENTR3-Field'!BI64="K",'ENTR3-Field'!BI123="K")),SUM('ENTR3-Field'!BH64,'ENTR3-Field'!BH123)=0,ISNUMBER('ENTR3-Field'!BH182)),"",IF(OR('ENTR3-Field'!BI64="O",'ENTR3-Field'!BI123="O"),"O",IF(AND('ENTR3-Field'!BI64='ENTR3-Field'!BI123,OR('ENTR3-Field'!BI64="K",'ENTR3-Field'!BI64="W",'ENTR3-Field'!BI64="M")), UPPER('ENTR3-Field'!BI64),"")))</f>
        <v>K</v>
      </c>
      <c r="J2371" s="321" t="s">
        <v>184</v>
      </c>
      <c r="K2371" s="322" t="str">
        <f>IF(AND(ISBLANK('ENTR3-Field'!BH182),$L$2371&lt;&gt;"M"),"",'ENTR3-Field'!BH182)</f>
        <v/>
      </c>
      <c r="L2371" s="316" t="str">
        <f>IF(ISBLANK('ENTR3-Field'!BI182),"",'ENTR3-Field'!BI182)</f>
        <v>K</v>
      </c>
      <c r="M2371" s="317" t="str">
        <f t="shared" si="38"/>
        <v>OK</v>
      </c>
      <c r="N2371" s="342"/>
    </row>
    <row r="2372" spans="1:14" x14ac:dyDescent="0.2">
      <c r="A2372" s="316" t="s">
        <v>389</v>
      </c>
      <c r="B2372" s="316" t="s">
        <v>6333</v>
      </c>
      <c r="C2372" s="316" t="s">
        <v>215</v>
      </c>
      <c r="D2372" s="318" t="s">
        <v>6334</v>
      </c>
      <c r="E2372" s="321" t="s">
        <v>184</v>
      </c>
      <c r="F2372" s="316" t="s">
        <v>215</v>
      </c>
      <c r="G2372" s="318" t="s">
        <v>6335</v>
      </c>
      <c r="H2372" s="316" t="str">
        <f>IF(OR(AND('ENTR3-Field'!BH65="",'ENTR3-Field'!BI65=""),AND('ENTR3-Field'!BH124="",'ENTR3-Field'!BI124=""),AND('ENTR3-Field'!BI65="K",'ENTR3-Field'!BI124="K"),OR('ENTR3-Field'!BI65="O",'ENTR3-Field'!BI124="O")),"",SUM('ENTR3-Field'!BH65,'ENTR3-Field'!BH124))</f>
        <v/>
      </c>
      <c r="I2372" s="316" t="str">
        <f>IF(AND(OR(AND('ENTR3-Field'!BI65="O",'ENTR3-Field'!BI124="O"),AND('ENTR3-Field'!BI65="K",'ENTR3-Field'!BI124="K")),SUM('ENTR3-Field'!BH65,'ENTR3-Field'!BH124)=0,ISNUMBER('ENTR3-Field'!BH183)),"",IF(OR('ENTR3-Field'!BI65="O",'ENTR3-Field'!BI124="O"),"O",IF(AND('ENTR3-Field'!BI65='ENTR3-Field'!BI124,OR('ENTR3-Field'!BI65="K",'ENTR3-Field'!BI65="W",'ENTR3-Field'!BI65="M")), UPPER('ENTR3-Field'!BI65),"")))</f>
        <v>K</v>
      </c>
      <c r="J2372" s="321" t="s">
        <v>184</v>
      </c>
      <c r="K2372" s="322" t="str">
        <f>IF(AND(ISBLANK('ENTR3-Field'!BH183),$L$2372&lt;&gt;"M"),"",'ENTR3-Field'!BH183)</f>
        <v/>
      </c>
      <c r="L2372" s="316" t="str">
        <f>IF(ISBLANK('ENTR3-Field'!BI183),"",'ENTR3-Field'!BI183)</f>
        <v>K</v>
      </c>
      <c r="M2372" s="317" t="str">
        <f t="shared" si="38"/>
        <v>OK</v>
      </c>
      <c r="N2372" s="342"/>
    </row>
    <row r="2373" spans="1:14" x14ac:dyDescent="0.2">
      <c r="A2373" s="316" t="s">
        <v>389</v>
      </c>
      <c r="B2373" s="316" t="s">
        <v>6336</v>
      </c>
      <c r="C2373" s="316" t="s">
        <v>215</v>
      </c>
      <c r="D2373" s="318" t="s">
        <v>6337</v>
      </c>
      <c r="E2373" s="321" t="s">
        <v>184</v>
      </c>
      <c r="F2373" s="316" t="s">
        <v>215</v>
      </c>
      <c r="G2373" s="318" t="s">
        <v>6338</v>
      </c>
      <c r="H2373" s="316" t="str">
        <f>IF(OR(AND('ENTR3-Field'!BH66="",'ENTR3-Field'!BI66=""),AND('ENTR3-Field'!BH125="",'ENTR3-Field'!BI125=""),AND('ENTR3-Field'!BI66="K",'ENTR3-Field'!BI125="K"),OR('ENTR3-Field'!BI66="O",'ENTR3-Field'!BI125="O")),"",SUM('ENTR3-Field'!BH66,'ENTR3-Field'!BH125))</f>
        <v/>
      </c>
      <c r="I2373" s="316" t="str">
        <f>IF(AND(OR(AND('ENTR3-Field'!BI66="O",'ENTR3-Field'!BI125="O"),AND('ENTR3-Field'!BI66="K",'ENTR3-Field'!BI125="K")),SUM('ENTR3-Field'!BH66,'ENTR3-Field'!BH125)=0,ISNUMBER('ENTR3-Field'!BH184)),"",IF(OR('ENTR3-Field'!BI66="O",'ENTR3-Field'!BI125="O"),"O",IF(AND('ENTR3-Field'!BI66='ENTR3-Field'!BI125,OR('ENTR3-Field'!BI66="K",'ENTR3-Field'!BI66="W",'ENTR3-Field'!BI66="M")), UPPER('ENTR3-Field'!BI66),"")))</f>
        <v>K</v>
      </c>
      <c r="J2373" s="321" t="s">
        <v>184</v>
      </c>
      <c r="K2373" s="322" t="str">
        <f>IF(AND(ISBLANK('ENTR3-Field'!BH184),$L$2373&lt;&gt;"M"),"",'ENTR3-Field'!BH184)</f>
        <v/>
      </c>
      <c r="L2373" s="316" t="str">
        <f>IF(ISBLANK('ENTR3-Field'!BI184),"",'ENTR3-Field'!BI184)</f>
        <v>K</v>
      </c>
      <c r="M2373" s="317" t="str">
        <f t="shared" si="38"/>
        <v>OK</v>
      </c>
      <c r="N2373" s="342"/>
    </row>
    <row r="2374" spans="1:14" x14ac:dyDescent="0.2">
      <c r="A2374" s="316" t="s">
        <v>389</v>
      </c>
      <c r="B2374" s="316" t="s">
        <v>6339</v>
      </c>
      <c r="C2374" s="316" t="s">
        <v>215</v>
      </c>
      <c r="D2374" s="318" t="s">
        <v>6340</v>
      </c>
      <c r="E2374" s="321" t="s">
        <v>184</v>
      </c>
      <c r="F2374" s="316" t="s">
        <v>215</v>
      </c>
      <c r="G2374" s="318" t="s">
        <v>6341</v>
      </c>
      <c r="H2374" s="316" t="str">
        <f>IF(OR(AND('ENTR3-Field'!BH67="",'ENTR3-Field'!BI67=""),AND('ENTR3-Field'!BH126="",'ENTR3-Field'!BI126=""),AND('ENTR3-Field'!BI67="K",'ENTR3-Field'!BI126="K"),OR('ENTR3-Field'!BI67="O",'ENTR3-Field'!BI126="O")),"",SUM('ENTR3-Field'!BH67,'ENTR3-Field'!BH126))</f>
        <v/>
      </c>
      <c r="I2374" s="316" t="str">
        <f>IF(AND(OR(AND('ENTR3-Field'!BI67="O",'ENTR3-Field'!BI126="O"),AND('ENTR3-Field'!BI67="K",'ENTR3-Field'!BI126="K")),SUM('ENTR3-Field'!BH67,'ENTR3-Field'!BH126)=0,ISNUMBER('ENTR3-Field'!BH185)),"",IF(OR('ENTR3-Field'!BI67="O",'ENTR3-Field'!BI126="O"),"O",IF(AND('ENTR3-Field'!BI67='ENTR3-Field'!BI126,OR('ENTR3-Field'!BI67="K",'ENTR3-Field'!BI67="W",'ENTR3-Field'!BI67="M")), UPPER('ENTR3-Field'!BI67),"")))</f>
        <v>K</v>
      </c>
      <c r="J2374" s="321" t="s">
        <v>184</v>
      </c>
      <c r="K2374" s="322" t="str">
        <f>IF(AND(ISBLANK('ENTR3-Field'!BH185),$L$2374&lt;&gt;"M"),"",'ENTR3-Field'!BH185)</f>
        <v/>
      </c>
      <c r="L2374" s="316" t="str">
        <f>IF(ISBLANK('ENTR3-Field'!BI185),"",'ENTR3-Field'!BI185)</f>
        <v>K</v>
      </c>
      <c r="M2374" s="317" t="str">
        <f t="shared" si="38"/>
        <v>OK</v>
      </c>
      <c r="N2374" s="342"/>
    </row>
    <row r="2375" spans="1:14" x14ac:dyDescent="0.2">
      <c r="A2375" s="316" t="s">
        <v>389</v>
      </c>
      <c r="B2375" s="316" t="s">
        <v>6342</v>
      </c>
      <c r="C2375" s="316" t="s">
        <v>215</v>
      </c>
      <c r="D2375" s="318" t="s">
        <v>6343</v>
      </c>
      <c r="E2375" s="321" t="s">
        <v>184</v>
      </c>
      <c r="F2375" s="316" t="s">
        <v>215</v>
      </c>
      <c r="G2375" s="318" t="s">
        <v>6344</v>
      </c>
      <c r="H2375" s="316" t="str">
        <f>IF(OR(AND('ENTR3-Field'!BH68="",'ENTR3-Field'!BI68=""),AND('ENTR3-Field'!BH127="",'ENTR3-Field'!BI127=""),AND('ENTR3-Field'!BI68="K",'ENTR3-Field'!BI127="K"),OR('ENTR3-Field'!BI68="O",'ENTR3-Field'!BI127="O")),"",SUM('ENTR3-Field'!BH68,'ENTR3-Field'!BH127))</f>
        <v/>
      </c>
      <c r="I2375" s="316" t="str">
        <f>IF(AND(OR(AND('ENTR3-Field'!BI68="O",'ENTR3-Field'!BI127="O"),AND('ENTR3-Field'!BI68="K",'ENTR3-Field'!BI127="K")),SUM('ENTR3-Field'!BH68,'ENTR3-Field'!BH127)=0,ISNUMBER('ENTR3-Field'!BH186)),"",IF(OR('ENTR3-Field'!BI68="O",'ENTR3-Field'!BI127="O"),"O",IF(AND('ENTR3-Field'!BI68='ENTR3-Field'!BI127,OR('ENTR3-Field'!BI68="K",'ENTR3-Field'!BI68="W",'ENTR3-Field'!BI68="M")), UPPER('ENTR3-Field'!BI68),"")))</f>
        <v>K</v>
      </c>
      <c r="J2375" s="321" t="s">
        <v>184</v>
      </c>
      <c r="K2375" s="322" t="str">
        <f>IF(AND(ISBLANK('ENTR3-Field'!BH186),$L$2375&lt;&gt;"M"),"",'ENTR3-Field'!BH186)</f>
        <v/>
      </c>
      <c r="L2375" s="316" t="str">
        <f>IF(ISBLANK('ENTR3-Field'!BI186),"",'ENTR3-Field'!BI186)</f>
        <v>K</v>
      </c>
      <c r="M2375" s="317" t="str">
        <f t="shared" si="38"/>
        <v>OK</v>
      </c>
      <c r="N2375" s="342"/>
    </row>
    <row r="2376" spans="1:14" x14ac:dyDescent="0.2">
      <c r="A2376" s="316" t="s">
        <v>389</v>
      </c>
      <c r="B2376" s="316" t="s">
        <v>6345</v>
      </c>
      <c r="C2376" s="316" t="s">
        <v>215</v>
      </c>
      <c r="D2376" s="318" t="s">
        <v>6346</v>
      </c>
      <c r="E2376" s="321" t="s">
        <v>184</v>
      </c>
      <c r="F2376" s="316" t="s">
        <v>215</v>
      </c>
      <c r="G2376" s="318" t="s">
        <v>6347</v>
      </c>
      <c r="H2376" s="316" t="str">
        <f>IF(OR(AND('ENTR3-Field'!BH69="",'ENTR3-Field'!BI69=""),AND('ENTR3-Field'!BH128="",'ENTR3-Field'!BI128=""),AND('ENTR3-Field'!BI69="K",'ENTR3-Field'!BI128="K"),OR('ENTR3-Field'!BI69="O",'ENTR3-Field'!BI128="O")),"",SUM('ENTR3-Field'!BH69,'ENTR3-Field'!BH128))</f>
        <v/>
      </c>
      <c r="I2376" s="316" t="str">
        <f>IF(AND(OR(AND('ENTR3-Field'!BI69="O",'ENTR3-Field'!BI128="O"),AND('ENTR3-Field'!BI69="K",'ENTR3-Field'!BI128="K")),SUM('ENTR3-Field'!BH69,'ENTR3-Field'!BH128)=0,ISNUMBER('ENTR3-Field'!BH187)),"",IF(OR('ENTR3-Field'!BI69="O",'ENTR3-Field'!BI128="O"),"O",IF(AND('ENTR3-Field'!BI69='ENTR3-Field'!BI128,OR('ENTR3-Field'!BI69="K",'ENTR3-Field'!BI69="W",'ENTR3-Field'!BI69="M")), UPPER('ENTR3-Field'!BI69),"")))</f>
        <v>K</v>
      </c>
      <c r="J2376" s="321" t="s">
        <v>184</v>
      </c>
      <c r="K2376" s="322" t="str">
        <f>IF(AND(ISBLANK('ENTR3-Field'!BH187),$L$2376&lt;&gt;"M"),"",'ENTR3-Field'!BH187)</f>
        <v/>
      </c>
      <c r="L2376" s="316" t="str">
        <f>IF(ISBLANK('ENTR3-Field'!BI187),"",'ENTR3-Field'!BI187)</f>
        <v>K</v>
      </c>
      <c r="M2376" s="317" t="str">
        <f t="shared" si="38"/>
        <v>OK</v>
      </c>
      <c r="N2376" s="342"/>
    </row>
    <row r="2377" spans="1:14" x14ac:dyDescent="0.2">
      <c r="A2377" s="316" t="s">
        <v>389</v>
      </c>
      <c r="B2377" s="316" t="s">
        <v>6348</v>
      </c>
      <c r="C2377" s="316" t="s">
        <v>215</v>
      </c>
      <c r="D2377" s="318" t="s">
        <v>6349</v>
      </c>
      <c r="E2377" s="321" t="s">
        <v>184</v>
      </c>
      <c r="F2377" s="316" t="s">
        <v>215</v>
      </c>
      <c r="G2377" s="318" t="s">
        <v>6350</v>
      </c>
      <c r="H2377" s="316" t="str">
        <f>IF(OR(AND('ENTR3-Field'!BH70="",'ENTR3-Field'!BI70=""),AND('ENTR3-Field'!BH129="",'ENTR3-Field'!BI129=""),AND('ENTR3-Field'!BI70="K",'ENTR3-Field'!BI129="K"),OR('ENTR3-Field'!BI70="O",'ENTR3-Field'!BI129="O")),"",SUM('ENTR3-Field'!BH70,'ENTR3-Field'!BH129))</f>
        <v/>
      </c>
      <c r="I2377" s="316" t="str">
        <f>IF(AND(OR(AND('ENTR3-Field'!BI70="O",'ENTR3-Field'!BI129="O"),AND('ENTR3-Field'!BI70="K",'ENTR3-Field'!BI129="K")),SUM('ENTR3-Field'!BH70,'ENTR3-Field'!BH129)=0,ISNUMBER('ENTR3-Field'!BH188)),"",IF(OR('ENTR3-Field'!BI70="O",'ENTR3-Field'!BI129="O"),"O",IF(AND('ENTR3-Field'!BI70='ENTR3-Field'!BI129,OR('ENTR3-Field'!BI70="K",'ENTR3-Field'!BI70="W",'ENTR3-Field'!BI70="M")), UPPER('ENTR3-Field'!BI70),"")))</f>
        <v>K</v>
      </c>
      <c r="J2377" s="321" t="s">
        <v>184</v>
      </c>
      <c r="K2377" s="322" t="str">
        <f>IF(AND(ISBLANK('ENTR3-Field'!BH188),$L$2377&lt;&gt;"M"),"",'ENTR3-Field'!BH188)</f>
        <v/>
      </c>
      <c r="L2377" s="316" t="str">
        <f>IF(ISBLANK('ENTR3-Field'!BI188),"",'ENTR3-Field'!BI188)</f>
        <v>K</v>
      </c>
      <c r="M2377" s="317" t="str">
        <f t="shared" si="38"/>
        <v>OK</v>
      </c>
      <c r="N2377" s="342"/>
    </row>
    <row r="2378" spans="1:14" x14ac:dyDescent="0.2">
      <c r="A2378" s="316" t="s">
        <v>389</v>
      </c>
      <c r="B2378" s="316" t="s">
        <v>6351</v>
      </c>
      <c r="C2378" s="316" t="s">
        <v>215</v>
      </c>
      <c r="D2378" s="318" t="s">
        <v>6352</v>
      </c>
      <c r="E2378" s="321" t="s">
        <v>184</v>
      </c>
      <c r="F2378" s="316" t="s">
        <v>215</v>
      </c>
      <c r="G2378" s="318" t="s">
        <v>6353</v>
      </c>
      <c r="H2378" s="316" t="str">
        <f>IF(OR(AND('ENTR3-Field'!BH71="",'ENTR3-Field'!BI71=""),AND('ENTR3-Field'!BH130="",'ENTR3-Field'!BI130=""),AND('ENTR3-Field'!BI71="K",'ENTR3-Field'!BI130="K"),OR('ENTR3-Field'!BI71="O",'ENTR3-Field'!BI130="O")),"",SUM('ENTR3-Field'!BH71,'ENTR3-Field'!BH130))</f>
        <v/>
      </c>
      <c r="I2378" s="316" t="str">
        <f>IF(AND(OR(AND('ENTR3-Field'!BI71="O",'ENTR3-Field'!BI130="O"),AND('ENTR3-Field'!BI71="K",'ENTR3-Field'!BI130="K")),SUM('ENTR3-Field'!BH71,'ENTR3-Field'!BH130)=0,ISNUMBER('ENTR3-Field'!BH189)),"",IF(OR('ENTR3-Field'!BI71="O",'ENTR3-Field'!BI130="O"),"O",IF(AND('ENTR3-Field'!BI71='ENTR3-Field'!BI130,OR('ENTR3-Field'!BI71="K",'ENTR3-Field'!BI71="W",'ENTR3-Field'!BI71="M")), UPPER('ENTR3-Field'!BI71),"")))</f>
        <v>K</v>
      </c>
      <c r="J2378" s="321" t="s">
        <v>184</v>
      </c>
      <c r="K2378" s="322" t="str">
        <f>IF(AND(ISBLANK('ENTR3-Field'!BH189),$L$2378&lt;&gt;"M"),"",'ENTR3-Field'!BH189)</f>
        <v/>
      </c>
      <c r="L2378" s="316" t="str">
        <f>IF(ISBLANK('ENTR3-Field'!BI189),"",'ENTR3-Field'!BI189)</f>
        <v>K</v>
      </c>
      <c r="M2378" s="317" t="str">
        <f t="shared" si="38"/>
        <v>OK</v>
      </c>
      <c r="N2378" s="342"/>
    </row>
    <row r="2379" spans="1:14" x14ac:dyDescent="0.2">
      <c r="A2379" s="316" t="s">
        <v>389</v>
      </c>
      <c r="B2379" s="316" t="s">
        <v>6354</v>
      </c>
      <c r="C2379" s="316" t="s">
        <v>215</v>
      </c>
      <c r="D2379" s="318" t="s">
        <v>6355</v>
      </c>
      <c r="E2379" s="321" t="s">
        <v>184</v>
      </c>
      <c r="F2379" s="316" t="s">
        <v>215</v>
      </c>
      <c r="G2379" s="318" t="s">
        <v>6356</v>
      </c>
      <c r="H2379" s="316" t="str">
        <f>IF(OR(AND('ENTR3-Field'!BH72="",'ENTR3-Field'!BI72=""),AND('ENTR3-Field'!BH131="",'ENTR3-Field'!BI131=""),AND('ENTR3-Field'!BI72="K",'ENTR3-Field'!BI131="K"),OR('ENTR3-Field'!BI72="O",'ENTR3-Field'!BI131="O")),"",SUM('ENTR3-Field'!BH72,'ENTR3-Field'!BH131))</f>
        <v/>
      </c>
      <c r="I2379" s="316" t="str">
        <f>IF(AND(OR(AND('ENTR3-Field'!BI72="O",'ENTR3-Field'!BI131="O"),AND('ENTR3-Field'!BI72="K",'ENTR3-Field'!BI131="K")),SUM('ENTR3-Field'!BH72,'ENTR3-Field'!BH131)=0,ISNUMBER('ENTR3-Field'!BH190)),"",IF(OR('ENTR3-Field'!BI72="O",'ENTR3-Field'!BI131="O"),"O",IF(AND('ENTR3-Field'!BI72='ENTR3-Field'!BI131,OR('ENTR3-Field'!BI72="K",'ENTR3-Field'!BI72="W",'ENTR3-Field'!BI72="M")), UPPER('ENTR3-Field'!BI72),"")))</f>
        <v>K</v>
      </c>
      <c r="J2379" s="321" t="s">
        <v>184</v>
      </c>
      <c r="K2379" s="322" t="str">
        <f>IF(AND(ISBLANK('ENTR3-Field'!BH190),$L$2379&lt;&gt;"M"),"",'ENTR3-Field'!BH190)</f>
        <v/>
      </c>
      <c r="L2379" s="316" t="str">
        <f>IF(ISBLANK('ENTR3-Field'!BI190),"",'ENTR3-Field'!BI190)</f>
        <v>K</v>
      </c>
      <c r="M2379" s="317" t="str">
        <f t="shared" si="38"/>
        <v>OK</v>
      </c>
      <c r="N2379" s="342"/>
    </row>
    <row r="2380" spans="1:14" x14ac:dyDescent="0.2">
      <c r="A2380" s="316" t="s">
        <v>389</v>
      </c>
      <c r="B2380" s="316" t="s">
        <v>6357</v>
      </c>
      <c r="C2380" s="316" t="s">
        <v>215</v>
      </c>
      <c r="D2380" s="318" t="s">
        <v>6358</v>
      </c>
      <c r="E2380" s="321" t="s">
        <v>184</v>
      </c>
      <c r="F2380" s="316" t="s">
        <v>215</v>
      </c>
      <c r="G2380" s="318" t="s">
        <v>6359</v>
      </c>
      <c r="H2380" s="316" t="str">
        <f>IF(OR(AND('ENTR3-Field'!BH73="",'ENTR3-Field'!BI73=""),AND('ENTR3-Field'!BH132="",'ENTR3-Field'!BI132=""),AND('ENTR3-Field'!BI73="K",'ENTR3-Field'!BI132="K"),OR('ENTR3-Field'!BI73="O",'ENTR3-Field'!BI132="O")),"",SUM('ENTR3-Field'!BH73,'ENTR3-Field'!BH132))</f>
        <v/>
      </c>
      <c r="I2380" s="316" t="str">
        <f>IF(AND(OR(AND('ENTR3-Field'!BI73="O",'ENTR3-Field'!BI132="O"),AND('ENTR3-Field'!BI73="K",'ENTR3-Field'!BI132="K")),SUM('ENTR3-Field'!BH73,'ENTR3-Field'!BH132)=0,ISNUMBER('ENTR3-Field'!BH191)),"",IF(OR('ENTR3-Field'!BI73="O",'ENTR3-Field'!BI132="O"),"O",IF(AND('ENTR3-Field'!BI73='ENTR3-Field'!BI132,OR('ENTR3-Field'!BI73="K",'ENTR3-Field'!BI73="W",'ENTR3-Field'!BI73="M")), UPPER('ENTR3-Field'!BI73),"")))</f>
        <v>K</v>
      </c>
      <c r="J2380" s="321" t="s">
        <v>184</v>
      </c>
      <c r="K2380" s="322" t="str">
        <f>IF(AND(ISBLANK('ENTR3-Field'!BH191),$L$2380&lt;&gt;"M"),"",'ENTR3-Field'!BH191)</f>
        <v/>
      </c>
      <c r="L2380" s="316" t="str">
        <f>IF(ISBLANK('ENTR3-Field'!BI191),"",'ENTR3-Field'!BI191)</f>
        <v>K</v>
      </c>
      <c r="M2380" s="317" t="str">
        <f t="shared" si="38"/>
        <v>OK</v>
      </c>
      <c r="N2380" s="342"/>
    </row>
    <row r="2381" spans="1:14" x14ac:dyDescent="0.2">
      <c r="A2381" s="316" t="s">
        <v>389</v>
      </c>
      <c r="B2381" s="316" t="s">
        <v>6360</v>
      </c>
      <c r="C2381" s="316" t="s">
        <v>215</v>
      </c>
      <c r="D2381" s="318" t="s">
        <v>6361</v>
      </c>
      <c r="E2381" s="321" t="s">
        <v>184</v>
      </c>
      <c r="F2381" s="316" t="s">
        <v>215</v>
      </c>
      <c r="G2381" s="318" t="s">
        <v>6362</v>
      </c>
      <c r="H2381" s="316" t="str">
        <f>IF(OR(AND('ENTR3-Field'!BH74="",'ENTR3-Field'!BI74=""),AND('ENTR3-Field'!BH133="",'ENTR3-Field'!BI133=""),AND('ENTR3-Field'!BI74="K",'ENTR3-Field'!BI133="K"),OR('ENTR3-Field'!BI74="O",'ENTR3-Field'!BI133="O")),"",SUM('ENTR3-Field'!BH74,'ENTR3-Field'!BH133))</f>
        <v/>
      </c>
      <c r="I2381" s="316" t="str">
        <f>IF(AND(OR(AND('ENTR3-Field'!BI74="O",'ENTR3-Field'!BI133="O"),AND('ENTR3-Field'!BI74="K",'ENTR3-Field'!BI133="K")),SUM('ENTR3-Field'!BH74,'ENTR3-Field'!BH133)=0,ISNUMBER('ENTR3-Field'!BH192)),"",IF(OR('ENTR3-Field'!BI74="O",'ENTR3-Field'!BI133="O"),"O",IF(AND('ENTR3-Field'!BI74='ENTR3-Field'!BI133,OR('ENTR3-Field'!BI74="K",'ENTR3-Field'!BI74="W",'ENTR3-Field'!BI74="M")), UPPER('ENTR3-Field'!BI74),"")))</f>
        <v>K</v>
      </c>
      <c r="J2381" s="321" t="s">
        <v>184</v>
      </c>
      <c r="K2381" s="322" t="str">
        <f>IF(AND(ISBLANK('ENTR3-Field'!BH192),$L$2381&lt;&gt;"M"),"",'ENTR3-Field'!BH192)</f>
        <v/>
      </c>
      <c r="L2381" s="316" t="str">
        <f>IF(ISBLANK('ENTR3-Field'!BI192),"",'ENTR3-Field'!BI192)</f>
        <v>K</v>
      </c>
      <c r="M2381" s="317" t="str">
        <f t="shared" si="38"/>
        <v>OK</v>
      </c>
      <c r="N2381" s="342"/>
    </row>
    <row r="2382" spans="1:14" x14ac:dyDescent="0.2">
      <c r="A2382" s="316" t="s">
        <v>389</v>
      </c>
      <c r="B2382" s="316" t="s">
        <v>6363</v>
      </c>
      <c r="C2382" s="316" t="s">
        <v>215</v>
      </c>
      <c r="D2382" s="318" t="s">
        <v>6364</v>
      </c>
      <c r="E2382" s="321" t="s">
        <v>184</v>
      </c>
      <c r="F2382" s="316" t="s">
        <v>215</v>
      </c>
      <c r="G2382" s="318" t="s">
        <v>6365</v>
      </c>
      <c r="H2382" s="316" t="str">
        <f>IF(OR(AND('ENTR3-Field'!BH75="",'ENTR3-Field'!BI75=""),AND('ENTR3-Field'!BH134="",'ENTR3-Field'!BI134=""),AND('ENTR3-Field'!BI75="K",'ENTR3-Field'!BI134="K"),OR('ENTR3-Field'!BI75="O",'ENTR3-Field'!BI134="O")),"",SUM('ENTR3-Field'!BH75,'ENTR3-Field'!BH134))</f>
        <v/>
      </c>
      <c r="I2382" s="316" t="str">
        <f>IF(AND(OR(AND('ENTR3-Field'!BI75="O",'ENTR3-Field'!BI134="O"),AND('ENTR3-Field'!BI75="K",'ENTR3-Field'!BI134="K")),SUM('ENTR3-Field'!BH75,'ENTR3-Field'!BH134)=0,ISNUMBER('ENTR3-Field'!BH193)),"",IF(OR('ENTR3-Field'!BI75="O",'ENTR3-Field'!BI134="O"),"O",IF(AND('ENTR3-Field'!BI75='ENTR3-Field'!BI134,OR('ENTR3-Field'!BI75="K",'ENTR3-Field'!BI75="W",'ENTR3-Field'!BI75="M")), UPPER('ENTR3-Field'!BI75),"")))</f>
        <v>K</v>
      </c>
      <c r="J2382" s="321" t="s">
        <v>184</v>
      </c>
      <c r="K2382" s="322" t="str">
        <f>IF(AND(ISBLANK('ENTR3-Field'!BH193),$L$2382&lt;&gt;"M"),"",'ENTR3-Field'!BH193)</f>
        <v/>
      </c>
      <c r="L2382" s="316" t="str">
        <f>IF(ISBLANK('ENTR3-Field'!BI193),"",'ENTR3-Field'!BI193)</f>
        <v>K</v>
      </c>
      <c r="M2382" s="317" t="str">
        <f t="shared" si="38"/>
        <v>OK</v>
      </c>
      <c r="N2382" s="342"/>
    </row>
    <row r="2383" spans="1:14" x14ac:dyDescent="0.2">
      <c r="A2383" s="316" t="s">
        <v>389</v>
      </c>
      <c r="B2383" s="316" t="s">
        <v>6366</v>
      </c>
      <c r="C2383" s="316" t="s">
        <v>215</v>
      </c>
      <c r="D2383" s="318" t="s">
        <v>6367</v>
      </c>
      <c r="E2383" s="321" t="s">
        <v>184</v>
      </c>
      <c r="F2383" s="316" t="s">
        <v>215</v>
      </c>
      <c r="G2383" s="318" t="s">
        <v>6368</v>
      </c>
      <c r="H2383" s="316" t="str">
        <f>IF(OR(AND('ENTR3-Field'!BH76="",'ENTR3-Field'!BI76=""),AND('ENTR3-Field'!BH135="",'ENTR3-Field'!BI135=""),AND('ENTR3-Field'!BI76="K",'ENTR3-Field'!BI135="K"),OR('ENTR3-Field'!BI76="O",'ENTR3-Field'!BI135="O")),"",SUM('ENTR3-Field'!BH76,'ENTR3-Field'!BH135))</f>
        <v/>
      </c>
      <c r="I2383" s="316" t="str">
        <f>IF(AND(OR(AND('ENTR3-Field'!BI76="O",'ENTR3-Field'!BI135="O"),AND('ENTR3-Field'!BI76="K",'ENTR3-Field'!BI135="K")),SUM('ENTR3-Field'!BH76,'ENTR3-Field'!BH135)=0,ISNUMBER('ENTR3-Field'!BH194)),"",IF(OR('ENTR3-Field'!BI76="O",'ENTR3-Field'!BI135="O"),"O",IF(AND('ENTR3-Field'!BI76='ENTR3-Field'!BI135,OR('ENTR3-Field'!BI76="K",'ENTR3-Field'!BI76="W",'ENTR3-Field'!BI76="M")), UPPER('ENTR3-Field'!BI76),"")))</f>
        <v>K</v>
      </c>
      <c r="J2383" s="321" t="s">
        <v>184</v>
      </c>
      <c r="K2383" s="322" t="str">
        <f>IF(AND(ISBLANK('ENTR3-Field'!BH194),$L$2383&lt;&gt;"M"),"",'ENTR3-Field'!BH194)</f>
        <v/>
      </c>
      <c r="L2383" s="316" t="str">
        <f>IF(ISBLANK('ENTR3-Field'!BI194),"",'ENTR3-Field'!BI194)</f>
        <v>K</v>
      </c>
      <c r="M2383" s="317" t="str">
        <f t="shared" si="38"/>
        <v>OK</v>
      </c>
      <c r="N2383" s="342"/>
    </row>
    <row r="2384" spans="1:14" x14ac:dyDescent="0.2">
      <c r="A2384" s="316" t="s">
        <v>389</v>
      </c>
      <c r="B2384" s="316" t="s">
        <v>6369</v>
      </c>
      <c r="C2384" s="316" t="s">
        <v>215</v>
      </c>
      <c r="D2384" s="318" t="s">
        <v>6370</v>
      </c>
      <c r="E2384" s="321" t="s">
        <v>184</v>
      </c>
      <c r="F2384" s="316" t="s">
        <v>215</v>
      </c>
      <c r="G2384" s="318" t="s">
        <v>6371</v>
      </c>
      <c r="H2384" s="316" t="str">
        <f>IF(OR(AND('ENTR3-Field'!BH77="",'ENTR3-Field'!BI77=""),AND('ENTR3-Field'!BH136="",'ENTR3-Field'!BI136=""),AND('ENTR3-Field'!BI77="K",'ENTR3-Field'!BI136="K"),OR('ENTR3-Field'!BI77="O",'ENTR3-Field'!BI136="O")),"",SUM('ENTR3-Field'!BH77,'ENTR3-Field'!BH136))</f>
        <v/>
      </c>
      <c r="I2384" s="316" t="str">
        <f>IF(AND(OR(AND('ENTR3-Field'!BI77="O",'ENTR3-Field'!BI136="O"),AND('ENTR3-Field'!BI77="K",'ENTR3-Field'!BI136="K")),SUM('ENTR3-Field'!BH77,'ENTR3-Field'!BH136)=0,ISNUMBER('ENTR3-Field'!BH195)),"",IF(OR('ENTR3-Field'!BI77="O",'ENTR3-Field'!BI136="O"),"O",IF(AND('ENTR3-Field'!BI77='ENTR3-Field'!BI136,OR('ENTR3-Field'!BI77="K",'ENTR3-Field'!BI77="W",'ENTR3-Field'!BI77="M")), UPPER('ENTR3-Field'!BI77),"")))</f>
        <v>K</v>
      </c>
      <c r="J2384" s="321" t="s">
        <v>184</v>
      </c>
      <c r="K2384" s="322" t="str">
        <f>IF(AND(ISBLANK('ENTR3-Field'!BH195),$L$2384&lt;&gt;"M"),"",'ENTR3-Field'!BH195)</f>
        <v/>
      </c>
      <c r="L2384" s="316" t="str">
        <f>IF(ISBLANK('ENTR3-Field'!BI195),"",'ENTR3-Field'!BI195)</f>
        <v>K</v>
      </c>
      <c r="M2384" s="317" t="str">
        <f t="shared" si="38"/>
        <v>OK</v>
      </c>
      <c r="N2384" s="342"/>
    </row>
    <row r="2385" spans="1:14" x14ac:dyDescent="0.2">
      <c r="A2385" s="316" t="s">
        <v>389</v>
      </c>
      <c r="B2385" s="316" t="s">
        <v>6372</v>
      </c>
      <c r="C2385" s="316" t="s">
        <v>215</v>
      </c>
      <c r="D2385" s="318" t="s">
        <v>6373</v>
      </c>
      <c r="E2385" s="321" t="s">
        <v>184</v>
      </c>
      <c r="F2385" s="316" t="s">
        <v>215</v>
      </c>
      <c r="G2385" s="318" t="s">
        <v>6374</v>
      </c>
      <c r="H2385" s="316" t="str">
        <f>IF(OR(AND('ENTR3-Field'!BH78="",'ENTR3-Field'!BI78=""),AND('ENTR3-Field'!BH137="",'ENTR3-Field'!BI137=""),AND('ENTR3-Field'!BI78="K",'ENTR3-Field'!BI137="K"),OR('ENTR3-Field'!BI78="O",'ENTR3-Field'!BI137="O")),"",SUM('ENTR3-Field'!BH78,'ENTR3-Field'!BH137))</f>
        <v/>
      </c>
      <c r="I2385" s="316" t="str">
        <f>IF(AND(OR(AND('ENTR3-Field'!BI78="O",'ENTR3-Field'!BI137="O"),AND('ENTR3-Field'!BI78="K",'ENTR3-Field'!BI137="K")),SUM('ENTR3-Field'!BH78,'ENTR3-Field'!BH137)=0,ISNUMBER('ENTR3-Field'!BH196)),"",IF(OR('ENTR3-Field'!BI78="O",'ENTR3-Field'!BI137="O"),"O",IF(AND('ENTR3-Field'!BI78='ENTR3-Field'!BI137,OR('ENTR3-Field'!BI78="K",'ENTR3-Field'!BI78="W",'ENTR3-Field'!BI78="M")), UPPER('ENTR3-Field'!BI78),"")))</f>
        <v>K</v>
      </c>
      <c r="J2385" s="321" t="s">
        <v>184</v>
      </c>
      <c r="K2385" s="322" t="str">
        <f>IF(AND(ISBLANK('ENTR3-Field'!BH196),$L$2385&lt;&gt;"M"),"",'ENTR3-Field'!BH196)</f>
        <v/>
      </c>
      <c r="L2385" s="316" t="str">
        <f>IF(ISBLANK('ENTR3-Field'!BI196),"",'ENTR3-Field'!BI196)</f>
        <v>K</v>
      </c>
      <c r="M2385" s="317" t="str">
        <f t="shared" si="38"/>
        <v>OK</v>
      </c>
      <c r="N2385" s="342"/>
    </row>
    <row r="2386" spans="1:14" x14ac:dyDescent="0.2">
      <c r="A2386" s="316" t="s">
        <v>389</v>
      </c>
      <c r="B2386" s="316" t="s">
        <v>6375</v>
      </c>
      <c r="C2386" s="316" t="s">
        <v>215</v>
      </c>
      <c r="D2386" s="318" t="s">
        <v>6376</v>
      </c>
      <c r="E2386" s="321" t="s">
        <v>184</v>
      </c>
      <c r="F2386" s="316" t="s">
        <v>215</v>
      </c>
      <c r="G2386" s="318" t="s">
        <v>6377</v>
      </c>
      <c r="H2386" s="316" t="str">
        <f>IF(OR(AND('ENTR3-Field'!BH79="",'ENTR3-Field'!BI79=""),AND('ENTR3-Field'!BH138="",'ENTR3-Field'!BI138=""),AND('ENTR3-Field'!BI79="K",'ENTR3-Field'!BI138="K"),OR('ENTR3-Field'!BI79="O",'ENTR3-Field'!BI138="O")),"",SUM('ENTR3-Field'!BH79,'ENTR3-Field'!BH138))</f>
        <v/>
      </c>
      <c r="I2386" s="316" t="str">
        <f>IF(AND(OR(AND('ENTR3-Field'!BI79="O",'ENTR3-Field'!BI138="O"),AND('ENTR3-Field'!BI79="K",'ENTR3-Field'!BI138="K")),SUM('ENTR3-Field'!BH79,'ENTR3-Field'!BH138)=0,ISNUMBER('ENTR3-Field'!BH197)),"",IF(OR('ENTR3-Field'!BI79="O",'ENTR3-Field'!BI138="O"),"O",IF(AND('ENTR3-Field'!BI79='ENTR3-Field'!BI138,OR('ENTR3-Field'!BI79="K",'ENTR3-Field'!BI79="W",'ENTR3-Field'!BI79="M")), UPPER('ENTR3-Field'!BI79),"")))</f>
        <v>K</v>
      </c>
      <c r="J2386" s="321" t="s">
        <v>184</v>
      </c>
      <c r="K2386" s="322" t="str">
        <f>IF(AND(ISBLANK('ENTR3-Field'!BH197),$L$2386&lt;&gt;"M"),"",'ENTR3-Field'!BH197)</f>
        <v/>
      </c>
      <c r="L2386" s="316" t="str">
        <f>IF(ISBLANK('ENTR3-Field'!BI197),"",'ENTR3-Field'!BI197)</f>
        <v>K</v>
      </c>
      <c r="M2386" s="317" t="str">
        <f t="shared" si="38"/>
        <v>OK</v>
      </c>
      <c r="N2386" s="342"/>
    </row>
    <row r="2387" spans="1:14" x14ac:dyDescent="0.2">
      <c r="A2387" s="316" t="s">
        <v>389</v>
      </c>
      <c r="B2387" s="316" t="s">
        <v>6378</v>
      </c>
      <c r="C2387" s="316" t="s">
        <v>215</v>
      </c>
      <c r="D2387" s="318" t="s">
        <v>6379</v>
      </c>
      <c r="E2387" s="321" t="s">
        <v>184</v>
      </c>
      <c r="F2387" s="316" t="s">
        <v>215</v>
      </c>
      <c r="G2387" s="318" t="s">
        <v>6380</v>
      </c>
      <c r="H2387" s="316" t="str">
        <f>IF(OR(AND('ENTR3-Field'!BH80="",'ENTR3-Field'!BI80=""),AND('ENTR3-Field'!BH139="",'ENTR3-Field'!BI139=""),AND('ENTR3-Field'!BI80="K",'ENTR3-Field'!BI139="K"),OR('ENTR3-Field'!BI80="O",'ENTR3-Field'!BI139="O")),"",SUM('ENTR3-Field'!BH80,'ENTR3-Field'!BH139))</f>
        <v/>
      </c>
      <c r="I2387" s="316" t="str">
        <f>IF(AND(OR(AND('ENTR3-Field'!BI80="O",'ENTR3-Field'!BI139="O"),AND('ENTR3-Field'!BI80="K",'ENTR3-Field'!BI139="K")),SUM('ENTR3-Field'!BH80,'ENTR3-Field'!BH139)=0,ISNUMBER('ENTR3-Field'!BH198)),"",IF(OR('ENTR3-Field'!BI80="O",'ENTR3-Field'!BI139="O"),"O",IF(AND('ENTR3-Field'!BI80='ENTR3-Field'!BI139,OR('ENTR3-Field'!BI80="K",'ENTR3-Field'!BI80="W",'ENTR3-Field'!BI80="M")), UPPER('ENTR3-Field'!BI80),"")))</f>
        <v>K</v>
      </c>
      <c r="J2387" s="321" t="s">
        <v>184</v>
      </c>
      <c r="K2387" s="322" t="str">
        <f>IF(AND(ISBLANK('ENTR3-Field'!BH198),$L$2387&lt;&gt;"M"),"",'ENTR3-Field'!BH198)</f>
        <v/>
      </c>
      <c r="L2387" s="316" t="str">
        <f>IF(ISBLANK('ENTR3-Field'!BI198),"",'ENTR3-Field'!BI198)</f>
        <v>K</v>
      </c>
      <c r="M2387" s="317" t="str">
        <f t="shared" si="38"/>
        <v>OK</v>
      </c>
      <c r="N2387" s="342"/>
    </row>
    <row r="2388" spans="1:14" x14ac:dyDescent="0.2">
      <c r="A2388" s="316" t="s">
        <v>389</v>
      </c>
      <c r="B2388" s="316" t="s">
        <v>6381</v>
      </c>
      <c r="C2388" s="316" t="s">
        <v>215</v>
      </c>
      <c r="D2388" s="318" t="s">
        <v>6382</v>
      </c>
      <c r="E2388" s="321" t="s">
        <v>184</v>
      </c>
      <c r="F2388" s="316" t="s">
        <v>215</v>
      </c>
      <c r="G2388" s="318" t="s">
        <v>6383</v>
      </c>
      <c r="H2388" s="316" t="str">
        <f>IF(OR(AND('ENTR3-Field'!BH81="",'ENTR3-Field'!BI81=""),AND('ENTR3-Field'!BH140="",'ENTR3-Field'!BI140=""),AND('ENTR3-Field'!BI81="K",'ENTR3-Field'!BI140="K"),OR('ENTR3-Field'!BI81="O",'ENTR3-Field'!BI140="O")),"",SUM('ENTR3-Field'!BH81,'ENTR3-Field'!BH140))</f>
        <v/>
      </c>
      <c r="I2388" s="316" t="str">
        <f>IF(AND(OR(AND('ENTR3-Field'!BI81="O",'ENTR3-Field'!BI140="O"),AND('ENTR3-Field'!BI81="K",'ENTR3-Field'!BI140="K")),SUM('ENTR3-Field'!BH81,'ENTR3-Field'!BH140)=0,ISNUMBER('ENTR3-Field'!BH199)),"",IF(OR('ENTR3-Field'!BI81="O",'ENTR3-Field'!BI140="O"),"O",IF(AND('ENTR3-Field'!BI81='ENTR3-Field'!BI140,OR('ENTR3-Field'!BI81="K",'ENTR3-Field'!BI81="W",'ENTR3-Field'!BI81="M")), UPPER('ENTR3-Field'!BI81),"")))</f>
        <v>K</v>
      </c>
      <c r="J2388" s="321" t="s">
        <v>184</v>
      </c>
      <c r="K2388" s="322" t="str">
        <f>IF(AND(ISBLANK('ENTR3-Field'!BH199),$L$2388&lt;&gt;"M"),"",'ENTR3-Field'!BH199)</f>
        <v/>
      </c>
      <c r="L2388" s="316" t="str">
        <f>IF(ISBLANK('ENTR3-Field'!BI199),"",'ENTR3-Field'!BI199)</f>
        <v>K</v>
      </c>
      <c r="M2388" s="317" t="str">
        <f t="shared" si="38"/>
        <v>OK</v>
      </c>
      <c r="N2388" s="342"/>
    </row>
    <row r="2389" spans="1:14" x14ac:dyDescent="0.2">
      <c r="A2389" s="316" t="s">
        <v>389</v>
      </c>
      <c r="B2389" s="316" t="s">
        <v>6384</v>
      </c>
      <c r="C2389" s="316" t="s">
        <v>215</v>
      </c>
      <c r="D2389" s="318" t="s">
        <v>6385</v>
      </c>
      <c r="E2389" s="321" t="s">
        <v>184</v>
      </c>
      <c r="F2389" s="316" t="s">
        <v>215</v>
      </c>
      <c r="G2389" s="318" t="s">
        <v>6386</v>
      </c>
      <c r="H2389" s="316" t="str">
        <f>IF(OR(AND('ENTR3-Field'!BH82="",'ENTR3-Field'!BI82=""),AND('ENTR3-Field'!BH141="",'ENTR3-Field'!BI141=""),AND('ENTR3-Field'!BI82="K",'ENTR3-Field'!BI141="K"),OR('ENTR3-Field'!BI82="O",'ENTR3-Field'!BI141="O")),"",SUM('ENTR3-Field'!BH82,'ENTR3-Field'!BH141))</f>
        <v/>
      </c>
      <c r="I2389" s="316" t="str">
        <f>IF(AND(OR(AND('ENTR3-Field'!BI82="O",'ENTR3-Field'!BI141="O"),AND('ENTR3-Field'!BI82="K",'ENTR3-Field'!BI141="K")),SUM('ENTR3-Field'!BH82,'ENTR3-Field'!BH141)=0,ISNUMBER('ENTR3-Field'!BH200)),"",IF(OR('ENTR3-Field'!BI82="O",'ENTR3-Field'!BI141="O"),"O",IF(AND('ENTR3-Field'!BI82='ENTR3-Field'!BI141,OR('ENTR3-Field'!BI82="K",'ENTR3-Field'!BI82="W",'ENTR3-Field'!BI82="M")), UPPER('ENTR3-Field'!BI82),"")))</f>
        <v>K</v>
      </c>
      <c r="J2389" s="321" t="s">
        <v>184</v>
      </c>
      <c r="K2389" s="322" t="str">
        <f>IF(AND(ISBLANK('ENTR3-Field'!BH200),$L$2389&lt;&gt;"M"),"",'ENTR3-Field'!BH200)</f>
        <v/>
      </c>
      <c r="L2389" s="316" t="str">
        <f>IF(ISBLANK('ENTR3-Field'!BI200),"",'ENTR3-Field'!BI200)</f>
        <v>K</v>
      </c>
      <c r="M2389" s="317" t="str">
        <f t="shared" si="38"/>
        <v>OK</v>
      </c>
      <c r="N2389" s="342"/>
    </row>
    <row r="2390" spans="1:14" x14ac:dyDescent="0.2">
      <c r="A2390" s="316" t="s">
        <v>389</v>
      </c>
      <c r="B2390" s="316" t="s">
        <v>6387</v>
      </c>
      <c r="C2390" s="316" t="s">
        <v>215</v>
      </c>
      <c r="D2390" s="318" t="s">
        <v>6388</v>
      </c>
      <c r="E2390" s="321" t="s">
        <v>184</v>
      </c>
      <c r="F2390" s="316" t="s">
        <v>215</v>
      </c>
      <c r="G2390" s="318" t="s">
        <v>6389</v>
      </c>
      <c r="H2390" s="316" t="str">
        <f>IF(OR(AND('ENTR3-Field'!BH83="",'ENTR3-Field'!BI83=""),AND('ENTR3-Field'!BH142="",'ENTR3-Field'!BI142=""),AND('ENTR3-Field'!BI83="K",'ENTR3-Field'!BI142="K"),OR('ENTR3-Field'!BI83="O",'ENTR3-Field'!BI142="O")),"",SUM('ENTR3-Field'!BH83,'ENTR3-Field'!BH142))</f>
        <v/>
      </c>
      <c r="I2390" s="316" t="str">
        <f>IF(AND(OR(AND('ENTR3-Field'!BI83="O",'ENTR3-Field'!BI142="O"),AND('ENTR3-Field'!BI83="K",'ENTR3-Field'!BI142="K")),SUM('ENTR3-Field'!BH83,'ENTR3-Field'!BH142)=0,ISNUMBER('ENTR3-Field'!BH201)),"",IF(OR('ENTR3-Field'!BI83="O",'ENTR3-Field'!BI142="O"),"O",IF(AND('ENTR3-Field'!BI83='ENTR3-Field'!BI142,OR('ENTR3-Field'!BI83="K",'ENTR3-Field'!BI83="W",'ENTR3-Field'!BI83="M")), UPPER('ENTR3-Field'!BI83),"")))</f>
        <v>K</v>
      </c>
      <c r="J2390" s="321" t="s">
        <v>184</v>
      </c>
      <c r="K2390" s="322" t="str">
        <f>IF(AND(ISBLANK('ENTR3-Field'!BH201),$L$2390&lt;&gt;"M"),"",'ENTR3-Field'!BH201)</f>
        <v/>
      </c>
      <c r="L2390" s="316" t="str">
        <f>IF(ISBLANK('ENTR3-Field'!BI201),"",'ENTR3-Field'!BI201)</f>
        <v>K</v>
      </c>
      <c r="M2390" s="317" t="str">
        <f t="shared" si="38"/>
        <v>OK</v>
      </c>
      <c r="N2390" s="342"/>
    </row>
    <row r="2391" spans="1:14" x14ac:dyDescent="0.2">
      <c r="A2391" s="316" t="s">
        <v>389</v>
      </c>
      <c r="B2391" s="316" t="s">
        <v>6390</v>
      </c>
      <c r="C2391" s="316" t="s">
        <v>215</v>
      </c>
      <c r="D2391" s="318" t="s">
        <v>6391</v>
      </c>
      <c r="E2391" s="321" t="s">
        <v>184</v>
      </c>
      <c r="F2391" s="316" t="s">
        <v>215</v>
      </c>
      <c r="G2391" s="318" t="s">
        <v>6392</v>
      </c>
      <c r="H2391" s="316" t="str">
        <f>IF(OR(AND('ENTR3-Field'!BH84="",'ENTR3-Field'!BI84=""),AND('ENTR3-Field'!BH143="",'ENTR3-Field'!BI143=""),AND('ENTR3-Field'!BI84="K",'ENTR3-Field'!BI143="K"),OR('ENTR3-Field'!BI84="O",'ENTR3-Field'!BI143="O")),"",SUM('ENTR3-Field'!BH84,'ENTR3-Field'!BH143))</f>
        <v/>
      </c>
      <c r="I2391" s="316" t="str">
        <f>IF(AND(OR(AND('ENTR3-Field'!BI84="O",'ENTR3-Field'!BI143="O"),AND('ENTR3-Field'!BI84="K",'ENTR3-Field'!BI143="K")),SUM('ENTR3-Field'!BH84,'ENTR3-Field'!BH143)=0,ISNUMBER('ENTR3-Field'!BH202)),"",IF(OR('ENTR3-Field'!BI84="O",'ENTR3-Field'!BI143="O"),"O",IF(AND('ENTR3-Field'!BI84='ENTR3-Field'!BI143,OR('ENTR3-Field'!BI84="K",'ENTR3-Field'!BI84="W",'ENTR3-Field'!BI84="M")), UPPER('ENTR3-Field'!BI84),"")))</f>
        <v>K</v>
      </c>
      <c r="J2391" s="321" t="s">
        <v>184</v>
      </c>
      <c r="K2391" s="322" t="str">
        <f>IF(AND(ISBLANK('ENTR3-Field'!BH202),$L$2391&lt;&gt;"M"),"",'ENTR3-Field'!BH202)</f>
        <v/>
      </c>
      <c r="L2391" s="316" t="str">
        <f>IF(ISBLANK('ENTR3-Field'!BI202),"",'ENTR3-Field'!BI202)</f>
        <v>K</v>
      </c>
      <c r="M2391" s="317" t="str">
        <f t="shared" si="38"/>
        <v>OK</v>
      </c>
      <c r="N2391" s="342"/>
    </row>
    <row r="2392" spans="1:14" x14ac:dyDescent="0.2">
      <c r="A2392" s="316" t="s">
        <v>389</v>
      </c>
      <c r="B2392" s="316" t="s">
        <v>6393</v>
      </c>
      <c r="C2392" s="316" t="s">
        <v>215</v>
      </c>
      <c r="D2392" s="318" t="s">
        <v>6394</v>
      </c>
      <c r="E2392" s="321" t="s">
        <v>184</v>
      </c>
      <c r="F2392" s="316" t="s">
        <v>215</v>
      </c>
      <c r="G2392" s="318" t="s">
        <v>6395</v>
      </c>
      <c r="H2392" s="316" t="str">
        <f>IF(OR(AND('ENTR3-Field'!BH85="",'ENTR3-Field'!BI85=""),AND('ENTR3-Field'!BH144="",'ENTR3-Field'!BI144=""),AND('ENTR3-Field'!BI85="K",'ENTR3-Field'!BI144="K"),OR('ENTR3-Field'!BI85="O",'ENTR3-Field'!BI144="O")),"",SUM('ENTR3-Field'!BH85,'ENTR3-Field'!BH144))</f>
        <v/>
      </c>
      <c r="I2392" s="316" t="str">
        <f>IF(AND(OR(AND('ENTR3-Field'!BI85="O",'ENTR3-Field'!BI144="O"),AND('ENTR3-Field'!BI85="K",'ENTR3-Field'!BI144="K")),SUM('ENTR3-Field'!BH85,'ENTR3-Field'!BH144)=0,ISNUMBER('ENTR3-Field'!BH203)),"",IF(OR('ENTR3-Field'!BI85="O",'ENTR3-Field'!BI144="O"),"O",IF(AND('ENTR3-Field'!BI85='ENTR3-Field'!BI144,OR('ENTR3-Field'!BI85="K",'ENTR3-Field'!BI85="W",'ENTR3-Field'!BI85="M")), UPPER('ENTR3-Field'!BI85),"")))</f>
        <v>K</v>
      </c>
      <c r="J2392" s="321" t="s">
        <v>184</v>
      </c>
      <c r="K2392" s="322" t="str">
        <f>IF(AND(ISBLANK('ENTR3-Field'!BH203),$L$2392&lt;&gt;"M"),"",'ENTR3-Field'!BH203)</f>
        <v/>
      </c>
      <c r="L2392" s="316" t="str">
        <f>IF(ISBLANK('ENTR3-Field'!BI203),"",'ENTR3-Field'!BI203)</f>
        <v>K</v>
      </c>
      <c r="M2392" s="317" t="str">
        <f t="shared" si="38"/>
        <v>OK</v>
      </c>
      <c r="N2392" s="342"/>
    </row>
    <row r="2393" spans="1:14" x14ac:dyDescent="0.2">
      <c r="A2393" s="316" t="s">
        <v>389</v>
      </c>
      <c r="B2393" s="316" t="s">
        <v>6396</v>
      </c>
      <c r="C2393" s="316" t="s">
        <v>215</v>
      </c>
      <c r="D2393" s="318" t="s">
        <v>6397</v>
      </c>
      <c r="E2393" s="321" t="s">
        <v>184</v>
      </c>
      <c r="F2393" s="316" t="s">
        <v>215</v>
      </c>
      <c r="G2393" s="318" t="s">
        <v>6398</v>
      </c>
      <c r="H2393" s="316" t="str">
        <f>IF(OR(AND('ENTR3-Field'!BH86="",'ENTR3-Field'!BI86=""),AND('ENTR3-Field'!BH145="",'ENTR3-Field'!BI145=""),AND('ENTR3-Field'!BI86="K",'ENTR3-Field'!BI145="K"),OR('ENTR3-Field'!BI86="O",'ENTR3-Field'!BI145="O")),"",SUM('ENTR3-Field'!BH86,'ENTR3-Field'!BH145))</f>
        <v/>
      </c>
      <c r="I2393" s="316" t="str">
        <f>IF(AND(OR(AND('ENTR3-Field'!BI86="O",'ENTR3-Field'!BI145="O"),AND('ENTR3-Field'!BI86="K",'ENTR3-Field'!BI145="K")),SUM('ENTR3-Field'!BH86,'ENTR3-Field'!BH145)=0,ISNUMBER('ENTR3-Field'!BH204)),"",IF(OR('ENTR3-Field'!BI86="O",'ENTR3-Field'!BI145="O"),"O",IF(AND('ENTR3-Field'!BI86='ENTR3-Field'!BI145,OR('ENTR3-Field'!BI86="K",'ENTR3-Field'!BI86="W",'ENTR3-Field'!BI86="M")), UPPER('ENTR3-Field'!BI86),"")))</f>
        <v>K</v>
      </c>
      <c r="J2393" s="321" t="s">
        <v>184</v>
      </c>
      <c r="K2393" s="322" t="str">
        <f>IF(AND(ISBLANK('ENTR3-Field'!BH204),$L$2393&lt;&gt;"M"),"",'ENTR3-Field'!BH204)</f>
        <v/>
      </c>
      <c r="L2393" s="316" t="str">
        <f>IF(ISBLANK('ENTR3-Field'!BI204),"",'ENTR3-Field'!BI204)</f>
        <v>K</v>
      </c>
      <c r="M2393" s="317" t="str">
        <f t="shared" si="38"/>
        <v>OK</v>
      </c>
      <c r="N2393" s="342"/>
    </row>
    <row r="2394" spans="1:14" x14ac:dyDescent="0.2">
      <c r="A2394" s="316" t="s">
        <v>389</v>
      </c>
      <c r="B2394" s="316" t="s">
        <v>6399</v>
      </c>
      <c r="C2394" s="316" t="s">
        <v>215</v>
      </c>
      <c r="D2394" s="318" t="s">
        <v>6400</v>
      </c>
      <c r="E2394" s="321" t="s">
        <v>184</v>
      </c>
      <c r="F2394" s="316" t="s">
        <v>215</v>
      </c>
      <c r="G2394" s="318" t="s">
        <v>6401</v>
      </c>
      <c r="H2394" s="316" t="str">
        <f>IF(OR(AND('ENTR3-Field'!BH87="",'ENTR3-Field'!BI87=""),AND('ENTR3-Field'!BH146="",'ENTR3-Field'!BI146=""),AND('ENTR3-Field'!BI87="K",'ENTR3-Field'!BI146="K"),OR('ENTR3-Field'!BI87="O",'ENTR3-Field'!BI146="O")),"",SUM('ENTR3-Field'!BH87,'ENTR3-Field'!BH146))</f>
        <v/>
      </c>
      <c r="I2394" s="316" t="str">
        <f>IF(AND(OR(AND('ENTR3-Field'!BI87="O",'ENTR3-Field'!BI146="O"),AND('ENTR3-Field'!BI87="K",'ENTR3-Field'!BI146="K")),SUM('ENTR3-Field'!BH87,'ENTR3-Field'!BH146)=0,ISNUMBER('ENTR3-Field'!BH205)),"",IF(OR('ENTR3-Field'!BI87="O",'ENTR3-Field'!BI146="O"),"O",IF(AND('ENTR3-Field'!BI87='ENTR3-Field'!BI146,OR('ENTR3-Field'!BI87="K",'ENTR3-Field'!BI87="W",'ENTR3-Field'!BI87="M")), UPPER('ENTR3-Field'!BI87),"")))</f>
        <v>K</v>
      </c>
      <c r="J2394" s="321" t="s">
        <v>184</v>
      </c>
      <c r="K2394" s="322" t="str">
        <f>IF(AND(ISBLANK('ENTR3-Field'!BH205),$L$2394&lt;&gt;"M"),"",'ENTR3-Field'!BH205)</f>
        <v/>
      </c>
      <c r="L2394" s="316" t="str">
        <f>IF(ISBLANK('ENTR3-Field'!BI205),"",'ENTR3-Field'!BI205)</f>
        <v>K</v>
      </c>
      <c r="M2394" s="317" t="str">
        <f t="shared" si="38"/>
        <v>OK</v>
      </c>
      <c r="N2394" s="342"/>
    </row>
    <row r="2395" spans="1:14" x14ac:dyDescent="0.2">
      <c r="A2395" s="316" t="s">
        <v>389</v>
      </c>
      <c r="B2395" s="316" t="s">
        <v>6402</v>
      </c>
      <c r="C2395" s="316" t="s">
        <v>215</v>
      </c>
      <c r="D2395" s="318" t="s">
        <v>6403</v>
      </c>
      <c r="E2395" s="321" t="s">
        <v>184</v>
      </c>
      <c r="F2395" s="316" t="s">
        <v>215</v>
      </c>
      <c r="G2395" s="318" t="s">
        <v>6404</v>
      </c>
      <c r="H2395" s="316" t="str">
        <f>IF(OR(AND('ENTR3-Field'!BH88="",'ENTR3-Field'!BI88=""),AND('ENTR3-Field'!BH147="",'ENTR3-Field'!BI147=""),AND('ENTR3-Field'!BI88="K",'ENTR3-Field'!BI147="K"),OR('ENTR3-Field'!BI88="O",'ENTR3-Field'!BI147="O")),"",SUM('ENTR3-Field'!BH88,'ENTR3-Field'!BH147))</f>
        <v/>
      </c>
      <c r="I2395" s="316" t="str">
        <f>IF(AND(OR(AND('ENTR3-Field'!BI88="O",'ENTR3-Field'!BI147="O"),AND('ENTR3-Field'!BI88="K",'ENTR3-Field'!BI147="K")),SUM('ENTR3-Field'!BH88,'ENTR3-Field'!BH147)=0,ISNUMBER('ENTR3-Field'!BH206)),"",IF(OR('ENTR3-Field'!BI88="O",'ENTR3-Field'!BI147="O"),"O",IF(AND('ENTR3-Field'!BI88='ENTR3-Field'!BI147,OR('ENTR3-Field'!BI88="K",'ENTR3-Field'!BI88="W",'ENTR3-Field'!BI88="M")), UPPER('ENTR3-Field'!BI88),"")))</f>
        <v>K</v>
      </c>
      <c r="J2395" s="321" t="s">
        <v>184</v>
      </c>
      <c r="K2395" s="322" t="str">
        <f>IF(AND(ISBLANK('ENTR3-Field'!BH206),$L$2395&lt;&gt;"M"),"",'ENTR3-Field'!BH206)</f>
        <v/>
      </c>
      <c r="L2395" s="316" t="str">
        <f>IF(ISBLANK('ENTR3-Field'!BI206),"",'ENTR3-Field'!BI206)</f>
        <v>K</v>
      </c>
      <c r="M2395" s="317" t="str">
        <f t="shared" si="38"/>
        <v>OK</v>
      </c>
      <c r="N2395" s="342"/>
    </row>
    <row r="2396" spans="1:14" ht="22.5" x14ac:dyDescent="0.2">
      <c r="A2396" s="316" t="s">
        <v>389</v>
      </c>
      <c r="B2396" s="316" t="s">
        <v>6405</v>
      </c>
      <c r="C2396" s="316" t="s">
        <v>215</v>
      </c>
      <c r="D2396" s="318" t="s">
        <v>6406</v>
      </c>
      <c r="E2396" s="321" t="s">
        <v>184</v>
      </c>
      <c r="F2396" s="316" t="s">
        <v>215</v>
      </c>
      <c r="G2396" s="318" t="s">
        <v>6407</v>
      </c>
      <c r="H2396" s="316" t="str">
        <f>IF(OR(SUMPRODUCT(--('ENTR3-Field'!BH209:'ENTR3-Field'!BH220=""),--('ENTR3-Field'!BI209:'ENTR3-Field'!BI220=""))&gt;0,COUNTIF('ENTR3-Field'!BI209:'ENTR3-Field'!BI220,"O")&gt;0, COUNTIF('ENTR3-Field'!BI209:'ENTR3-Field'!BI220,"K")=12),"",SUM('ENTR3-Field'!BH209:'ENTR3-Field'!BH220))</f>
        <v/>
      </c>
      <c r="I2396" s="316" t="str">
        <f xml:space="preserve"> IF(AND(OR(COUNTIF('ENTR3-Field'!BI209:'ENTR3-Field'!BI220,"O")=12,COUNTIF('ENTR3-Field'!BI209:'ENTR3-Field'!BI220,"K")=12),SUM('ENTR3-Field'!BH209:'ENTR3-Field'!BH220)=0,ISNUMBER('ENTR3-Field'!BH221)),"",IF(COUNTIF('ENTR3-Field'!BI209:'ENTR3-Field'!BI220,"O")&gt;0,"O", IF(AND(COUNTIF('ENTR3-Field'!BI209:'ENTR3-Field'!BI220,'ENTR3-Field'!BI209)=12,OR('ENTR3-Field'!BI209="K",'ENTR3-Field'!BI209="W",'ENTR3-Field'!BI209="M")),UPPER('ENTR3-Field'!BI209),"")))</f>
        <v>K</v>
      </c>
      <c r="J2396" s="321" t="s">
        <v>184</v>
      </c>
      <c r="K2396" s="322" t="str">
        <f>IF(AND(ISBLANK('ENTR3-Field'!BH221),$L$2396&lt;&gt;"M"),"",'ENTR3-Field'!BH221)</f>
        <v/>
      </c>
      <c r="L2396" s="316" t="str">
        <f>IF(ISBLANK('ENTR3-Field'!BI221),"",'ENTR3-Field'!BI221)</f>
        <v>K</v>
      </c>
      <c r="M2396" s="317" t="str">
        <f t="shared" si="38"/>
        <v>OK</v>
      </c>
      <c r="N2396" s="342"/>
    </row>
    <row r="2397" spans="1:14" ht="22.5" x14ac:dyDescent="0.2">
      <c r="A2397" s="316" t="s">
        <v>389</v>
      </c>
      <c r="B2397" s="316" t="s">
        <v>6408</v>
      </c>
      <c r="C2397" s="316" t="s">
        <v>215</v>
      </c>
      <c r="D2397" s="318" t="s">
        <v>6409</v>
      </c>
      <c r="E2397" s="321" t="s">
        <v>184</v>
      </c>
      <c r="F2397" s="316" t="s">
        <v>215</v>
      </c>
      <c r="G2397" s="318" t="s">
        <v>6410</v>
      </c>
      <c r="H2397" s="316" t="str">
        <f>IF(OR(SUMPRODUCT(--('ENTR3-Field'!BH223:'ENTR3-Field'!BH234=""),--('ENTR3-Field'!BI223:'ENTR3-Field'!BI234=""))&gt;0,COUNTIF('ENTR3-Field'!BI223:'ENTR3-Field'!BI234,"O")&gt;0, COUNTIF('ENTR3-Field'!BI223:'ENTR3-Field'!BI234,"K")=12),"",SUM('ENTR3-Field'!BH223:'ENTR3-Field'!BH234))</f>
        <v/>
      </c>
      <c r="I2397" s="316" t="str">
        <f xml:space="preserve"> IF(AND(OR(COUNTIF('ENTR3-Field'!BI223:'ENTR3-Field'!BI234,"O")=12,COUNTIF('ENTR3-Field'!BI223:'ENTR3-Field'!BI234,"K")=12),SUM('ENTR3-Field'!BH223:'ENTR3-Field'!BH234)=0,ISNUMBER('ENTR3-Field'!BH235)),"",IF(COUNTIF('ENTR3-Field'!BI223:'ENTR3-Field'!BI234,"O")&gt;0,"O", IF(AND(COUNTIF('ENTR3-Field'!BI223:'ENTR3-Field'!BI234,'ENTR3-Field'!BI223)=12,OR('ENTR3-Field'!BI223="K",'ENTR3-Field'!BI223="W",'ENTR3-Field'!BI223="M")),UPPER('ENTR3-Field'!BI223),"")))</f>
        <v>K</v>
      </c>
      <c r="J2397" s="321" t="s">
        <v>184</v>
      </c>
      <c r="K2397" s="322" t="str">
        <f>IF(AND(ISBLANK('ENTR3-Field'!BH235),$L$2397&lt;&gt;"M"),"",'ENTR3-Field'!BH235)</f>
        <v/>
      </c>
      <c r="L2397" s="316" t="str">
        <f>IF(ISBLANK('ENTR3-Field'!BI235),"",'ENTR3-Field'!BI235)</f>
        <v>K</v>
      </c>
      <c r="M2397" s="317" t="str">
        <f t="shared" si="38"/>
        <v>OK</v>
      </c>
      <c r="N2397" s="342"/>
    </row>
    <row r="2398" spans="1:14" ht="22.5" x14ac:dyDescent="0.2">
      <c r="A2398" s="316" t="s">
        <v>389</v>
      </c>
      <c r="B2398" s="316" t="s">
        <v>6411</v>
      </c>
      <c r="C2398" s="316" t="s">
        <v>215</v>
      </c>
      <c r="D2398" s="318" t="s">
        <v>6412</v>
      </c>
      <c r="E2398" s="321" t="s">
        <v>184</v>
      </c>
      <c r="F2398" s="316" t="s">
        <v>215</v>
      </c>
      <c r="G2398" s="318" t="s">
        <v>6413</v>
      </c>
      <c r="H2398" s="316" t="str">
        <f>IF(OR(AND('ENTR3-Field'!BH209="",'ENTR3-Field'!BI209=""),AND('ENTR3-Field'!BH223="",'ENTR3-Field'!BI223=""),AND('ENTR3-Field'!BI209="K",'ENTR3-Field'!BI223="K"),OR('ENTR3-Field'!BI209="O",'ENTR3-Field'!BI223="O")),"",SUM('ENTR3-Field'!BH209,'ENTR3-Field'!BH223))</f>
        <v/>
      </c>
      <c r="I2398" s="316" t="str">
        <f>IF(AND(OR(AND('ENTR3-Field'!BI209="O",'ENTR3-Field'!BI223="O"),AND('ENTR3-Field'!BI209="K",'ENTR3-Field'!BI223="K")),SUM('ENTR3-Field'!BH209,'ENTR3-Field'!BH223)=0,ISNUMBER('ENTR3-Field'!BH237)),"",IF(OR('ENTR3-Field'!BI209="O",'ENTR3-Field'!BI223="O"),"O",IF(AND('ENTR3-Field'!BI209='ENTR3-Field'!BI223,OR('ENTR3-Field'!BI209="K",'ENTR3-Field'!BI209="W",'ENTR3-Field'!BI209="M")), UPPER('ENTR3-Field'!BI209),"")))</f>
        <v>K</v>
      </c>
      <c r="J2398" s="321" t="s">
        <v>184</v>
      </c>
      <c r="K2398" s="322" t="str">
        <f>IF(AND(ISBLANK('ENTR3-Field'!BH237),$L$2398&lt;&gt;"M"),"",'ENTR3-Field'!BH237)</f>
        <v/>
      </c>
      <c r="L2398" s="316" t="str">
        <f>IF(ISBLANK('ENTR3-Field'!BI237),"",'ENTR3-Field'!BI237)</f>
        <v>K</v>
      </c>
      <c r="M2398" s="317" t="str">
        <f t="shared" si="38"/>
        <v>OK</v>
      </c>
      <c r="N2398" s="342"/>
    </row>
    <row r="2399" spans="1:14" ht="22.5" x14ac:dyDescent="0.2">
      <c r="A2399" s="316" t="s">
        <v>389</v>
      </c>
      <c r="B2399" s="316" t="s">
        <v>6414</v>
      </c>
      <c r="C2399" s="316" t="s">
        <v>215</v>
      </c>
      <c r="D2399" s="318" t="s">
        <v>6415</v>
      </c>
      <c r="E2399" s="321" t="s">
        <v>184</v>
      </c>
      <c r="F2399" s="316" t="s">
        <v>215</v>
      </c>
      <c r="G2399" s="318" t="s">
        <v>6416</v>
      </c>
      <c r="H2399" s="316" t="str">
        <f>IF(OR(AND('ENTR3-Field'!BH210="",'ENTR3-Field'!BI210=""),AND('ENTR3-Field'!BH224="",'ENTR3-Field'!BI224=""),AND('ENTR3-Field'!BI210="K",'ENTR3-Field'!BI224="K"),OR('ENTR3-Field'!BI210="O",'ENTR3-Field'!BI224="O")),"",SUM('ENTR3-Field'!BH210,'ENTR3-Field'!BH224))</f>
        <v/>
      </c>
      <c r="I2399" s="316" t="str">
        <f>IF(AND(OR(AND('ENTR3-Field'!BI210="O",'ENTR3-Field'!BI224="O"),AND('ENTR3-Field'!BI210="K",'ENTR3-Field'!BI224="K")),SUM('ENTR3-Field'!BH210,'ENTR3-Field'!BH224)=0,ISNUMBER('ENTR3-Field'!BH238)),"",IF(OR('ENTR3-Field'!BI210="O",'ENTR3-Field'!BI224="O"),"O",IF(AND('ENTR3-Field'!BI210='ENTR3-Field'!BI224,OR('ENTR3-Field'!BI210="K",'ENTR3-Field'!BI210="W",'ENTR3-Field'!BI210="M")), UPPER('ENTR3-Field'!BI210),"")))</f>
        <v>K</v>
      </c>
      <c r="J2399" s="321" t="s">
        <v>184</v>
      </c>
      <c r="K2399" s="322" t="str">
        <f>IF(AND(ISBLANK('ENTR3-Field'!BH238),$L$2399&lt;&gt;"M"),"",'ENTR3-Field'!BH238)</f>
        <v/>
      </c>
      <c r="L2399" s="316" t="str">
        <f>IF(ISBLANK('ENTR3-Field'!BI238),"",'ENTR3-Field'!BI238)</f>
        <v>K</v>
      </c>
      <c r="M2399" s="317" t="str">
        <f t="shared" si="38"/>
        <v>OK</v>
      </c>
      <c r="N2399" s="342"/>
    </row>
    <row r="2400" spans="1:14" ht="22.5" x14ac:dyDescent="0.2">
      <c r="A2400" s="316" t="s">
        <v>389</v>
      </c>
      <c r="B2400" s="316" t="s">
        <v>6417</v>
      </c>
      <c r="C2400" s="316" t="s">
        <v>215</v>
      </c>
      <c r="D2400" s="318" t="s">
        <v>6418</v>
      </c>
      <c r="E2400" s="321" t="s">
        <v>184</v>
      </c>
      <c r="F2400" s="316" t="s">
        <v>215</v>
      </c>
      <c r="G2400" s="318" t="s">
        <v>6419</v>
      </c>
      <c r="H2400" s="316" t="str">
        <f>IF(OR(AND('ENTR3-Field'!BH211="",'ENTR3-Field'!BI211=""),AND('ENTR3-Field'!BH225="",'ENTR3-Field'!BI225=""),AND('ENTR3-Field'!BI211="K",'ENTR3-Field'!BI225="K"),OR('ENTR3-Field'!BI211="O",'ENTR3-Field'!BI225="O")),"",SUM('ENTR3-Field'!BH211,'ENTR3-Field'!BH225))</f>
        <v/>
      </c>
      <c r="I2400" s="316" t="str">
        <f>IF(AND(OR(AND('ENTR3-Field'!BI211="O",'ENTR3-Field'!BI225="O"),AND('ENTR3-Field'!BI211="K",'ENTR3-Field'!BI225="K")),SUM('ENTR3-Field'!BH211,'ENTR3-Field'!BH225)=0,ISNUMBER('ENTR3-Field'!BH239)),"",IF(OR('ENTR3-Field'!BI211="O",'ENTR3-Field'!BI225="O"),"O",IF(AND('ENTR3-Field'!BI211='ENTR3-Field'!BI225,OR('ENTR3-Field'!BI211="K",'ENTR3-Field'!BI211="W",'ENTR3-Field'!BI211="M")), UPPER('ENTR3-Field'!BI211),"")))</f>
        <v>K</v>
      </c>
      <c r="J2400" s="321" t="s">
        <v>184</v>
      </c>
      <c r="K2400" s="322" t="str">
        <f>IF(AND(ISBLANK('ENTR3-Field'!BH239),$L$2400&lt;&gt;"M"),"",'ENTR3-Field'!BH239)</f>
        <v/>
      </c>
      <c r="L2400" s="316" t="str">
        <f>IF(ISBLANK('ENTR3-Field'!BI239),"",'ENTR3-Field'!BI239)</f>
        <v>K</v>
      </c>
      <c r="M2400" s="317" t="str">
        <f t="shared" si="38"/>
        <v>OK</v>
      </c>
      <c r="N2400" s="342"/>
    </row>
    <row r="2401" spans="1:14" ht="22.5" x14ac:dyDescent="0.2">
      <c r="A2401" s="316" t="s">
        <v>389</v>
      </c>
      <c r="B2401" s="316" t="s">
        <v>6420</v>
      </c>
      <c r="C2401" s="316" t="s">
        <v>215</v>
      </c>
      <c r="D2401" s="318" t="s">
        <v>6421</v>
      </c>
      <c r="E2401" s="321" t="s">
        <v>184</v>
      </c>
      <c r="F2401" s="316" t="s">
        <v>215</v>
      </c>
      <c r="G2401" s="318" t="s">
        <v>6422</v>
      </c>
      <c r="H2401" s="316" t="str">
        <f>IF(OR(AND('ENTR3-Field'!BH212="",'ENTR3-Field'!BI212=""),AND('ENTR3-Field'!BH226="",'ENTR3-Field'!BI226=""),AND('ENTR3-Field'!BI212="K",'ENTR3-Field'!BI226="K"),OR('ENTR3-Field'!BI212="O",'ENTR3-Field'!BI226="O")),"",SUM('ENTR3-Field'!BH212,'ENTR3-Field'!BH226))</f>
        <v/>
      </c>
      <c r="I2401" s="316" t="str">
        <f>IF(AND(OR(AND('ENTR3-Field'!BI212="O",'ENTR3-Field'!BI226="O"),AND('ENTR3-Field'!BI212="K",'ENTR3-Field'!BI226="K")),SUM('ENTR3-Field'!BH212,'ENTR3-Field'!BH226)=0,ISNUMBER('ENTR3-Field'!BH240)),"",IF(OR('ENTR3-Field'!BI212="O",'ENTR3-Field'!BI226="O"),"O",IF(AND('ENTR3-Field'!BI212='ENTR3-Field'!BI226,OR('ENTR3-Field'!BI212="K",'ENTR3-Field'!BI212="W",'ENTR3-Field'!BI212="M")), UPPER('ENTR3-Field'!BI212),"")))</f>
        <v>K</v>
      </c>
      <c r="J2401" s="321" t="s">
        <v>184</v>
      </c>
      <c r="K2401" s="322" t="str">
        <f>IF(AND(ISBLANK('ENTR3-Field'!BH240),$L$2401&lt;&gt;"M"),"",'ENTR3-Field'!BH240)</f>
        <v/>
      </c>
      <c r="L2401" s="316" t="str">
        <f>IF(ISBLANK('ENTR3-Field'!BI240),"",'ENTR3-Field'!BI240)</f>
        <v>K</v>
      </c>
      <c r="M2401" s="317" t="str">
        <f t="shared" si="38"/>
        <v>OK</v>
      </c>
      <c r="N2401" s="342"/>
    </row>
    <row r="2402" spans="1:14" ht="22.5" x14ac:dyDescent="0.2">
      <c r="A2402" s="316" t="s">
        <v>389</v>
      </c>
      <c r="B2402" s="316" t="s">
        <v>6423</v>
      </c>
      <c r="C2402" s="316" t="s">
        <v>215</v>
      </c>
      <c r="D2402" s="318" t="s">
        <v>6424</v>
      </c>
      <c r="E2402" s="321" t="s">
        <v>184</v>
      </c>
      <c r="F2402" s="316" t="s">
        <v>215</v>
      </c>
      <c r="G2402" s="318" t="s">
        <v>6425</v>
      </c>
      <c r="H2402" s="316" t="str">
        <f>IF(OR(AND('ENTR3-Field'!BH213="",'ENTR3-Field'!BI213=""),AND('ENTR3-Field'!BH227="",'ENTR3-Field'!BI227=""),AND('ENTR3-Field'!BI213="K",'ENTR3-Field'!BI227="K"),OR('ENTR3-Field'!BI213="O",'ENTR3-Field'!BI227="O")),"",SUM('ENTR3-Field'!BH213,'ENTR3-Field'!BH227))</f>
        <v/>
      </c>
      <c r="I2402" s="316" t="str">
        <f>IF(AND(OR(AND('ENTR3-Field'!BI213="O",'ENTR3-Field'!BI227="O"),AND('ENTR3-Field'!BI213="K",'ENTR3-Field'!BI227="K")),SUM('ENTR3-Field'!BH213,'ENTR3-Field'!BH227)=0,ISNUMBER('ENTR3-Field'!BH241)),"",IF(OR('ENTR3-Field'!BI213="O",'ENTR3-Field'!BI227="O"),"O",IF(AND('ENTR3-Field'!BI213='ENTR3-Field'!BI227,OR('ENTR3-Field'!BI213="K",'ENTR3-Field'!BI213="W",'ENTR3-Field'!BI213="M")), UPPER('ENTR3-Field'!BI213),"")))</f>
        <v>K</v>
      </c>
      <c r="J2402" s="321" t="s">
        <v>184</v>
      </c>
      <c r="K2402" s="322" t="str">
        <f>IF(AND(ISBLANK('ENTR3-Field'!BH241),$L$2402&lt;&gt;"M"),"",'ENTR3-Field'!BH241)</f>
        <v/>
      </c>
      <c r="L2402" s="316" t="str">
        <f>IF(ISBLANK('ENTR3-Field'!BI241),"",'ENTR3-Field'!BI241)</f>
        <v>K</v>
      </c>
      <c r="M2402" s="317" t="str">
        <f t="shared" si="38"/>
        <v>OK</v>
      </c>
      <c r="N2402" s="342"/>
    </row>
    <row r="2403" spans="1:14" ht="22.5" x14ac:dyDescent="0.2">
      <c r="A2403" s="316" t="s">
        <v>389</v>
      </c>
      <c r="B2403" s="316" t="s">
        <v>6426</v>
      </c>
      <c r="C2403" s="316" t="s">
        <v>215</v>
      </c>
      <c r="D2403" s="318" t="s">
        <v>6427</v>
      </c>
      <c r="E2403" s="321" t="s">
        <v>184</v>
      </c>
      <c r="F2403" s="316" t="s">
        <v>215</v>
      </c>
      <c r="G2403" s="318" t="s">
        <v>6428</v>
      </c>
      <c r="H2403" s="316" t="str">
        <f>IF(OR(AND('ENTR3-Field'!BH214="",'ENTR3-Field'!BI214=""),AND('ENTR3-Field'!BH228="",'ENTR3-Field'!BI228=""),AND('ENTR3-Field'!BI214="K",'ENTR3-Field'!BI228="K"),OR('ENTR3-Field'!BI214="O",'ENTR3-Field'!BI228="O")),"",SUM('ENTR3-Field'!BH214,'ENTR3-Field'!BH228))</f>
        <v/>
      </c>
      <c r="I2403" s="316" t="str">
        <f>IF(AND(OR(AND('ENTR3-Field'!BI214="O",'ENTR3-Field'!BI228="O"),AND('ENTR3-Field'!BI214="K",'ENTR3-Field'!BI228="K")),SUM('ENTR3-Field'!BH214,'ENTR3-Field'!BH228)=0,ISNUMBER('ENTR3-Field'!BH242)),"",IF(OR('ENTR3-Field'!BI214="O",'ENTR3-Field'!BI228="O"),"O",IF(AND('ENTR3-Field'!BI214='ENTR3-Field'!BI228,OR('ENTR3-Field'!BI214="K",'ENTR3-Field'!BI214="W",'ENTR3-Field'!BI214="M")), UPPER('ENTR3-Field'!BI214),"")))</f>
        <v>K</v>
      </c>
      <c r="J2403" s="321" t="s">
        <v>184</v>
      </c>
      <c r="K2403" s="322" t="str">
        <f>IF(AND(ISBLANK('ENTR3-Field'!BH242),$L$2403&lt;&gt;"M"),"",'ENTR3-Field'!BH242)</f>
        <v/>
      </c>
      <c r="L2403" s="316" t="str">
        <f>IF(ISBLANK('ENTR3-Field'!BI242),"",'ENTR3-Field'!BI242)</f>
        <v>K</v>
      </c>
      <c r="M2403" s="317" t="str">
        <f t="shared" si="38"/>
        <v>OK</v>
      </c>
      <c r="N2403" s="342"/>
    </row>
    <row r="2404" spans="1:14" ht="22.5" x14ac:dyDescent="0.2">
      <c r="A2404" s="316" t="s">
        <v>389</v>
      </c>
      <c r="B2404" s="316" t="s">
        <v>6429</v>
      </c>
      <c r="C2404" s="316" t="s">
        <v>215</v>
      </c>
      <c r="D2404" s="318" t="s">
        <v>6430</v>
      </c>
      <c r="E2404" s="321" t="s">
        <v>184</v>
      </c>
      <c r="F2404" s="316" t="s">
        <v>215</v>
      </c>
      <c r="G2404" s="318" t="s">
        <v>6431</v>
      </c>
      <c r="H2404" s="316" t="str">
        <f>IF(OR(AND('ENTR3-Field'!BH215="",'ENTR3-Field'!BI215=""),AND('ENTR3-Field'!BH229="",'ENTR3-Field'!BI229=""),AND('ENTR3-Field'!BI215="K",'ENTR3-Field'!BI229="K"),OR('ENTR3-Field'!BI215="O",'ENTR3-Field'!BI229="O")),"",SUM('ENTR3-Field'!BH215,'ENTR3-Field'!BH229))</f>
        <v/>
      </c>
      <c r="I2404" s="316" t="str">
        <f>IF(AND(OR(AND('ENTR3-Field'!BI215="O",'ENTR3-Field'!BI229="O"),AND('ENTR3-Field'!BI215="K",'ENTR3-Field'!BI229="K")),SUM('ENTR3-Field'!BH215,'ENTR3-Field'!BH229)=0,ISNUMBER('ENTR3-Field'!BH243)),"",IF(OR('ENTR3-Field'!BI215="O",'ENTR3-Field'!BI229="O"),"O",IF(AND('ENTR3-Field'!BI215='ENTR3-Field'!BI229,OR('ENTR3-Field'!BI215="K",'ENTR3-Field'!BI215="W",'ENTR3-Field'!BI215="M")), UPPER('ENTR3-Field'!BI215),"")))</f>
        <v>K</v>
      </c>
      <c r="J2404" s="321" t="s">
        <v>184</v>
      </c>
      <c r="K2404" s="322" t="str">
        <f>IF(AND(ISBLANK('ENTR3-Field'!BH243),$L$2404&lt;&gt;"M"),"",'ENTR3-Field'!BH243)</f>
        <v/>
      </c>
      <c r="L2404" s="316" t="str">
        <f>IF(ISBLANK('ENTR3-Field'!BI243),"",'ENTR3-Field'!BI243)</f>
        <v>K</v>
      </c>
      <c r="M2404" s="317" t="str">
        <f t="shared" si="38"/>
        <v>OK</v>
      </c>
      <c r="N2404" s="342"/>
    </row>
    <row r="2405" spans="1:14" ht="22.5" x14ac:dyDescent="0.2">
      <c r="A2405" s="316" t="s">
        <v>389</v>
      </c>
      <c r="B2405" s="316" t="s">
        <v>6432</v>
      </c>
      <c r="C2405" s="316" t="s">
        <v>215</v>
      </c>
      <c r="D2405" s="318" t="s">
        <v>6433</v>
      </c>
      <c r="E2405" s="321" t="s">
        <v>184</v>
      </c>
      <c r="F2405" s="316" t="s">
        <v>215</v>
      </c>
      <c r="G2405" s="318" t="s">
        <v>6434</v>
      </c>
      <c r="H2405" s="316" t="str">
        <f>IF(OR(AND('ENTR3-Field'!BH216="",'ENTR3-Field'!BI216=""),AND('ENTR3-Field'!BH230="",'ENTR3-Field'!BI230=""),AND('ENTR3-Field'!BI216="K",'ENTR3-Field'!BI230="K"),OR('ENTR3-Field'!BI216="O",'ENTR3-Field'!BI230="O")),"",SUM('ENTR3-Field'!BH216,'ENTR3-Field'!BH230))</f>
        <v/>
      </c>
      <c r="I2405" s="316" t="str">
        <f>IF(AND(OR(AND('ENTR3-Field'!BI216="O",'ENTR3-Field'!BI230="O"),AND('ENTR3-Field'!BI216="K",'ENTR3-Field'!BI230="K")),SUM('ENTR3-Field'!BH216,'ENTR3-Field'!BH230)=0,ISNUMBER('ENTR3-Field'!BH244)),"",IF(OR('ENTR3-Field'!BI216="O",'ENTR3-Field'!BI230="O"),"O",IF(AND('ENTR3-Field'!BI216='ENTR3-Field'!BI230,OR('ENTR3-Field'!BI216="K",'ENTR3-Field'!BI216="W",'ENTR3-Field'!BI216="M")), UPPER('ENTR3-Field'!BI216),"")))</f>
        <v>K</v>
      </c>
      <c r="J2405" s="321" t="s">
        <v>184</v>
      </c>
      <c r="K2405" s="322" t="str">
        <f>IF(AND(ISBLANK('ENTR3-Field'!BH244),$L$2405&lt;&gt;"M"),"",'ENTR3-Field'!BH244)</f>
        <v/>
      </c>
      <c r="L2405" s="316" t="str">
        <f>IF(ISBLANK('ENTR3-Field'!BI244),"",'ENTR3-Field'!BI244)</f>
        <v>K</v>
      </c>
      <c r="M2405" s="317" t="str">
        <f t="shared" si="38"/>
        <v>OK</v>
      </c>
      <c r="N2405" s="342"/>
    </row>
    <row r="2406" spans="1:14" ht="22.5" x14ac:dyDescent="0.2">
      <c r="A2406" s="316" t="s">
        <v>389</v>
      </c>
      <c r="B2406" s="316" t="s">
        <v>6435</v>
      </c>
      <c r="C2406" s="316" t="s">
        <v>215</v>
      </c>
      <c r="D2406" s="318" t="s">
        <v>6436</v>
      </c>
      <c r="E2406" s="321" t="s">
        <v>184</v>
      </c>
      <c r="F2406" s="316" t="s">
        <v>215</v>
      </c>
      <c r="G2406" s="318" t="s">
        <v>6437</v>
      </c>
      <c r="H2406" s="316" t="str">
        <f>IF(OR(AND('ENTR3-Field'!BH217="",'ENTR3-Field'!BI217=""),AND('ENTR3-Field'!BH231="",'ENTR3-Field'!BI231=""),AND('ENTR3-Field'!BI217="K",'ENTR3-Field'!BI231="K"),OR('ENTR3-Field'!BI217="O",'ENTR3-Field'!BI231="O")),"",SUM('ENTR3-Field'!BH217,'ENTR3-Field'!BH231))</f>
        <v/>
      </c>
      <c r="I2406" s="316" t="str">
        <f>IF(AND(OR(AND('ENTR3-Field'!BI217="O",'ENTR3-Field'!BI231="O"),AND('ENTR3-Field'!BI217="K",'ENTR3-Field'!BI231="K")),SUM('ENTR3-Field'!BH217,'ENTR3-Field'!BH231)=0,ISNUMBER('ENTR3-Field'!BH245)),"",IF(OR('ENTR3-Field'!BI217="O",'ENTR3-Field'!BI231="O"),"O",IF(AND('ENTR3-Field'!BI217='ENTR3-Field'!BI231,OR('ENTR3-Field'!BI217="K",'ENTR3-Field'!BI217="W",'ENTR3-Field'!BI217="M")), UPPER('ENTR3-Field'!BI217),"")))</f>
        <v>K</v>
      </c>
      <c r="J2406" s="321" t="s">
        <v>184</v>
      </c>
      <c r="K2406" s="322" t="str">
        <f>IF(AND(ISBLANK('ENTR3-Field'!BH245),$L$2406&lt;&gt;"M"),"",'ENTR3-Field'!BH245)</f>
        <v/>
      </c>
      <c r="L2406" s="316" t="str">
        <f>IF(ISBLANK('ENTR3-Field'!BI245),"",'ENTR3-Field'!BI245)</f>
        <v>K</v>
      </c>
      <c r="M2406" s="317" t="str">
        <f t="shared" si="38"/>
        <v>OK</v>
      </c>
      <c r="N2406" s="342"/>
    </row>
    <row r="2407" spans="1:14" ht="22.5" x14ac:dyDescent="0.2">
      <c r="A2407" s="316" t="s">
        <v>389</v>
      </c>
      <c r="B2407" s="316" t="s">
        <v>6438</v>
      </c>
      <c r="C2407" s="316" t="s">
        <v>215</v>
      </c>
      <c r="D2407" s="318" t="s">
        <v>6439</v>
      </c>
      <c r="E2407" s="321" t="s">
        <v>184</v>
      </c>
      <c r="F2407" s="316" t="s">
        <v>215</v>
      </c>
      <c r="G2407" s="318" t="s">
        <v>6440</v>
      </c>
      <c r="H2407" s="316" t="str">
        <f>IF(OR(AND('ENTR3-Field'!BH218="",'ENTR3-Field'!BI218=""),AND('ENTR3-Field'!BH232="",'ENTR3-Field'!BI232=""),AND('ENTR3-Field'!BI218="K",'ENTR3-Field'!BI232="K"),OR('ENTR3-Field'!BI218="O",'ENTR3-Field'!BI232="O")),"",SUM('ENTR3-Field'!BH218,'ENTR3-Field'!BH232))</f>
        <v/>
      </c>
      <c r="I2407" s="316" t="str">
        <f>IF(AND(OR(AND('ENTR3-Field'!BI218="O",'ENTR3-Field'!BI232="O"),AND('ENTR3-Field'!BI218="K",'ENTR3-Field'!BI232="K")),SUM('ENTR3-Field'!BH218,'ENTR3-Field'!BH232)=0,ISNUMBER('ENTR3-Field'!BH246)),"",IF(OR('ENTR3-Field'!BI218="O",'ENTR3-Field'!BI232="O"),"O",IF(AND('ENTR3-Field'!BI218='ENTR3-Field'!BI232,OR('ENTR3-Field'!BI218="K",'ENTR3-Field'!BI218="W",'ENTR3-Field'!BI218="M")), UPPER('ENTR3-Field'!BI218),"")))</f>
        <v>K</v>
      </c>
      <c r="J2407" s="321" t="s">
        <v>184</v>
      </c>
      <c r="K2407" s="322" t="str">
        <f>IF(AND(ISBLANK('ENTR3-Field'!BH246),$L$2407&lt;&gt;"M"),"",'ENTR3-Field'!BH246)</f>
        <v/>
      </c>
      <c r="L2407" s="316" t="str">
        <f>IF(ISBLANK('ENTR3-Field'!BI246),"",'ENTR3-Field'!BI246)</f>
        <v>K</v>
      </c>
      <c r="M2407" s="317" t="str">
        <f t="shared" si="38"/>
        <v>OK</v>
      </c>
      <c r="N2407" s="342"/>
    </row>
    <row r="2408" spans="1:14" ht="22.5" x14ac:dyDescent="0.2">
      <c r="A2408" s="316" t="s">
        <v>389</v>
      </c>
      <c r="B2408" s="316" t="s">
        <v>6441</v>
      </c>
      <c r="C2408" s="316" t="s">
        <v>215</v>
      </c>
      <c r="D2408" s="318" t="s">
        <v>6442</v>
      </c>
      <c r="E2408" s="321" t="s">
        <v>184</v>
      </c>
      <c r="F2408" s="316" t="s">
        <v>215</v>
      </c>
      <c r="G2408" s="318" t="s">
        <v>6443</v>
      </c>
      <c r="H2408" s="316" t="str">
        <f>IF(OR(AND('ENTR3-Field'!BH219="",'ENTR3-Field'!BI219=""),AND('ENTR3-Field'!BH233="",'ENTR3-Field'!BI233=""),AND('ENTR3-Field'!BI219="K",'ENTR3-Field'!BI233="K"),OR('ENTR3-Field'!BI219="O",'ENTR3-Field'!BI233="O")),"",SUM('ENTR3-Field'!BH219,'ENTR3-Field'!BH233))</f>
        <v/>
      </c>
      <c r="I2408" s="316" t="str">
        <f>IF(AND(OR(AND('ENTR3-Field'!BI219="O",'ENTR3-Field'!BI233="O"),AND('ENTR3-Field'!BI219="K",'ENTR3-Field'!BI233="K")),SUM('ENTR3-Field'!BH219,'ENTR3-Field'!BH233)=0,ISNUMBER('ENTR3-Field'!BH247)),"",IF(OR('ENTR3-Field'!BI219="O",'ENTR3-Field'!BI233="O"),"O",IF(AND('ENTR3-Field'!BI219='ENTR3-Field'!BI233,OR('ENTR3-Field'!BI219="K",'ENTR3-Field'!BI219="W",'ENTR3-Field'!BI219="M")), UPPER('ENTR3-Field'!BI219),"")))</f>
        <v>K</v>
      </c>
      <c r="J2408" s="321" t="s">
        <v>184</v>
      </c>
      <c r="K2408" s="322" t="str">
        <f>IF(AND(ISBLANK('ENTR3-Field'!BH247),$L$2408&lt;&gt;"M"),"",'ENTR3-Field'!BH247)</f>
        <v/>
      </c>
      <c r="L2408" s="316" t="str">
        <f>IF(ISBLANK('ENTR3-Field'!BI247),"",'ENTR3-Field'!BI247)</f>
        <v>K</v>
      </c>
      <c r="M2408" s="317" t="str">
        <f t="shared" si="38"/>
        <v>OK</v>
      </c>
      <c r="N2408" s="342"/>
    </row>
    <row r="2409" spans="1:14" ht="22.5" x14ac:dyDescent="0.2">
      <c r="A2409" s="316" t="s">
        <v>389</v>
      </c>
      <c r="B2409" s="316" t="s">
        <v>6444</v>
      </c>
      <c r="C2409" s="316" t="s">
        <v>215</v>
      </c>
      <c r="D2409" s="318" t="s">
        <v>6445</v>
      </c>
      <c r="E2409" s="321" t="s">
        <v>184</v>
      </c>
      <c r="F2409" s="316" t="s">
        <v>215</v>
      </c>
      <c r="G2409" s="318" t="s">
        <v>6446</v>
      </c>
      <c r="H2409" s="316" t="str">
        <f>IF(OR(AND('ENTR3-Field'!BH220="",'ENTR3-Field'!BI220=""),AND('ENTR3-Field'!BH234="",'ENTR3-Field'!BI234=""),AND('ENTR3-Field'!BI220="K",'ENTR3-Field'!BI234="K"),OR('ENTR3-Field'!BI220="O",'ENTR3-Field'!BI234="O")),"",SUM('ENTR3-Field'!BH220,'ENTR3-Field'!BH234))</f>
        <v/>
      </c>
      <c r="I2409" s="316" t="str">
        <f>IF(AND(OR(AND('ENTR3-Field'!BI220="O",'ENTR3-Field'!BI234="O"),AND('ENTR3-Field'!BI220="K",'ENTR3-Field'!BI234="K")),SUM('ENTR3-Field'!BH220,'ENTR3-Field'!BH234)=0,ISNUMBER('ENTR3-Field'!BH248)),"",IF(OR('ENTR3-Field'!BI220="O",'ENTR3-Field'!BI234="O"),"O",IF(AND('ENTR3-Field'!BI220='ENTR3-Field'!BI234,OR('ENTR3-Field'!BI220="K",'ENTR3-Field'!BI220="W",'ENTR3-Field'!BI220="M")), UPPER('ENTR3-Field'!BI220),"")))</f>
        <v>K</v>
      </c>
      <c r="J2409" s="321" t="s">
        <v>184</v>
      </c>
      <c r="K2409" s="322" t="str">
        <f>IF(AND(ISBLANK('ENTR3-Field'!BH248),$L$2409&lt;&gt;"M"),"",'ENTR3-Field'!BH248)</f>
        <v/>
      </c>
      <c r="L2409" s="316" t="str">
        <f>IF(ISBLANK('ENTR3-Field'!BI248),"",'ENTR3-Field'!BI248)</f>
        <v>K</v>
      </c>
      <c r="M2409" s="317" t="str">
        <f t="shared" si="38"/>
        <v>OK</v>
      </c>
      <c r="N2409" s="342"/>
    </row>
    <row r="2410" spans="1:14" ht="22.5" x14ac:dyDescent="0.2">
      <c r="A2410" s="316" t="s">
        <v>389</v>
      </c>
      <c r="B2410" s="316" t="s">
        <v>6447</v>
      </c>
      <c r="C2410" s="316" t="s">
        <v>215</v>
      </c>
      <c r="D2410" s="318" t="s">
        <v>6448</v>
      </c>
      <c r="E2410" s="321" t="s">
        <v>184</v>
      </c>
      <c r="F2410" s="316" t="s">
        <v>215</v>
      </c>
      <c r="G2410" s="318" t="s">
        <v>6449</v>
      </c>
      <c r="H2410" s="316" t="str">
        <f>IF(OR(AND('ENTR3-Field'!BH221="",'ENTR3-Field'!BI221=""),AND('ENTR3-Field'!BH235="",'ENTR3-Field'!BI235=""),AND('ENTR3-Field'!BI221="K",'ENTR3-Field'!BI235="K"),OR('ENTR3-Field'!BI221="O",'ENTR3-Field'!BI235="O")),"",SUM('ENTR3-Field'!BH221,'ENTR3-Field'!BH235))</f>
        <v/>
      </c>
      <c r="I2410" s="316" t="str">
        <f>IF(AND(OR(AND('ENTR3-Field'!BI221="O",'ENTR3-Field'!BI235="O"),AND('ENTR3-Field'!BI221="K",'ENTR3-Field'!BI235="K")),SUM('ENTR3-Field'!BH221,'ENTR3-Field'!BH235)=0,ISNUMBER('ENTR3-Field'!BH249)),"",IF(OR('ENTR3-Field'!BI221="O",'ENTR3-Field'!BI235="O"),"O",IF(AND('ENTR3-Field'!BI221='ENTR3-Field'!BI235,OR('ENTR3-Field'!BI221="K",'ENTR3-Field'!BI221="W",'ENTR3-Field'!BI221="M")), UPPER('ENTR3-Field'!BI221),"")))</f>
        <v>K</v>
      </c>
      <c r="J2410" s="321" t="s">
        <v>184</v>
      </c>
      <c r="K2410" s="322" t="str">
        <f>IF(AND(ISBLANK('ENTR3-Field'!BH249),$L$2410&lt;&gt;"M"),"",'ENTR3-Field'!BH249)</f>
        <v/>
      </c>
      <c r="L2410" s="316" t="str">
        <f>IF(ISBLANK('ENTR3-Field'!BI249),"",'ENTR3-Field'!BI249)</f>
        <v>K</v>
      </c>
      <c r="M2410" s="317" t="str">
        <f t="shared" si="38"/>
        <v>OK</v>
      </c>
      <c r="N2410" s="342"/>
    </row>
    <row r="2411" spans="1:14" x14ac:dyDescent="0.2">
      <c r="A2411" s="316" t="s">
        <v>389</v>
      </c>
      <c r="B2411" s="316" t="s">
        <v>6450</v>
      </c>
      <c r="C2411" s="316" t="s">
        <v>215</v>
      </c>
      <c r="D2411" s="318" t="s">
        <v>6451</v>
      </c>
      <c r="E2411" s="321" t="s">
        <v>184</v>
      </c>
      <c r="F2411" s="316" t="s">
        <v>215</v>
      </c>
      <c r="G2411" s="318" t="s">
        <v>2268</v>
      </c>
      <c r="H2411" s="316">
        <f>IF(OR(AND('ENTR3-Field'!BK31="",'ENTR3-Field'!BL31=""),AND('ENTR3-Field'!BK90="",'ENTR3-Field'!BL90=""),AND('ENTR3-Field'!BL31="K",'ENTR3-Field'!BL90="K"),OR('ENTR3-Field'!BL31="O",'ENTR3-Field'!BL90="O")),"",SUM('ENTR3-Field'!BK31,'ENTR3-Field'!BK90))</f>
        <v>0</v>
      </c>
      <c r="I2411" s="316" t="str">
        <f>IF(AND(OR(AND('ENTR3-Field'!BL31="O",'ENTR3-Field'!BL90="O"),AND('ENTR3-Field'!BL31="K",'ENTR3-Field'!BL90="K")),SUM('ENTR3-Field'!BK31,'ENTR3-Field'!BK90)=0,ISNUMBER('ENTR3-Field'!BK149)),"",IF(OR('ENTR3-Field'!BL31="O",'ENTR3-Field'!BL90="O"),"O",IF(AND('ENTR3-Field'!BL31='ENTR3-Field'!BL90,OR('ENTR3-Field'!BL31="K",'ENTR3-Field'!BL31="W",'ENTR3-Field'!BL31="M")), UPPER('ENTR3-Field'!BL31),"")))</f>
        <v>M</v>
      </c>
      <c r="J2411" s="321" t="s">
        <v>184</v>
      </c>
      <c r="K2411" s="322">
        <f>IF(AND(ISBLANK('ENTR3-Field'!BK149),$L$2411&lt;&gt;"M"),"",'ENTR3-Field'!BK149)</f>
        <v>0</v>
      </c>
      <c r="L2411" s="316" t="str">
        <f>IF(ISBLANK('ENTR3-Field'!BL149),"",'ENTR3-Field'!BL149)</f>
        <v>M</v>
      </c>
      <c r="M2411" s="317" t="str">
        <f t="shared" si="38"/>
        <v>OK</v>
      </c>
      <c r="N2411" s="342"/>
    </row>
    <row r="2412" spans="1:14" x14ac:dyDescent="0.2">
      <c r="A2412" s="316" t="s">
        <v>389</v>
      </c>
      <c r="B2412" s="316" t="s">
        <v>6452</v>
      </c>
      <c r="C2412" s="316" t="s">
        <v>215</v>
      </c>
      <c r="D2412" s="318" t="s">
        <v>6453</v>
      </c>
      <c r="E2412" s="321" t="s">
        <v>184</v>
      </c>
      <c r="F2412" s="316" t="s">
        <v>215</v>
      </c>
      <c r="G2412" s="318" t="s">
        <v>2271</v>
      </c>
      <c r="H2412" s="316">
        <f>IF(OR(AND('ENTR3-Field'!BK32="",'ENTR3-Field'!BL32=""),AND('ENTR3-Field'!BK91="",'ENTR3-Field'!BL91=""),AND('ENTR3-Field'!BL32="K",'ENTR3-Field'!BL91="K"),OR('ENTR3-Field'!BL32="O",'ENTR3-Field'!BL91="O")),"",SUM('ENTR3-Field'!BK32,'ENTR3-Field'!BK91))</f>
        <v>0</v>
      </c>
      <c r="I2412" s="316" t="str">
        <f>IF(AND(OR(AND('ENTR3-Field'!BL32="O",'ENTR3-Field'!BL91="O"),AND('ENTR3-Field'!BL32="K",'ENTR3-Field'!BL91="K")),SUM('ENTR3-Field'!BK32,'ENTR3-Field'!BK91)=0,ISNUMBER('ENTR3-Field'!BK150)),"",IF(OR('ENTR3-Field'!BL32="O",'ENTR3-Field'!BL91="O"),"O",IF(AND('ENTR3-Field'!BL32='ENTR3-Field'!BL91,OR('ENTR3-Field'!BL32="K",'ENTR3-Field'!BL32="W",'ENTR3-Field'!BL32="M")), UPPER('ENTR3-Field'!BL32),"")))</f>
        <v>M</v>
      </c>
      <c r="J2412" s="321" t="s">
        <v>184</v>
      </c>
      <c r="K2412" s="322">
        <f>IF(AND(ISBLANK('ENTR3-Field'!BK150),$L$2412&lt;&gt;"M"),"",'ENTR3-Field'!BK150)</f>
        <v>0</v>
      </c>
      <c r="L2412" s="316" t="str">
        <f>IF(ISBLANK('ENTR3-Field'!BL150),"",'ENTR3-Field'!BL150)</f>
        <v>M</v>
      </c>
      <c r="M2412" s="317" t="str">
        <f t="shared" si="38"/>
        <v>OK</v>
      </c>
      <c r="N2412" s="342"/>
    </row>
    <row r="2413" spans="1:14" x14ac:dyDescent="0.2">
      <c r="A2413" s="316" t="s">
        <v>389</v>
      </c>
      <c r="B2413" s="316" t="s">
        <v>6454</v>
      </c>
      <c r="C2413" s="316" t="s">
        <v>215</v>
      </c>
      <c r="D2413" s="318" t="s">
        <v>6455</v>
      </c>
      <c r="E2413" s="321" t="s">
        <v>184</v>
      </c>
      <c r="F2413" s="316" t="s">
        <v>215</v>
      </c>
      <c r="G2413" s="318" t="s">
        <v>2274</v>
      </c>
      <c r="H2413" s="316">
        <f>IF(OR(AND('ENTR3-Field'!BK33="",'ENTR3-Field'!BL33=""),AND('ENTR3-Field'!BK92="",'ENTR3-Field'!BL92=""),AND('ENTR3-Field'!BL33="K",'ENTR3-Field'!BL92="K"),OR('ENTR3-Field'!BL33="O",'ENTR3-Field'!BL92="O")),"",SUM('ENTR3-Field'!BK33,'ENTR3-Field'!BK92))</f>
        <v>0</v>
      </c>
      <c r="I2413" s="316" t="str">
        <f>IF(AND(OR(AND('ENTR3-Field'!BL33="O",'ENTR3-Field'!BL92="O"),AND('ENTR3-Field'!BL33="K",'ENTR3-Field'!BL92="K")),SUM('ENTR3-Field'!BK33,'ENTR3-Field'!BK92)=0,ISNUMBER('ENTR3-Field'!BK151)),"",IF(OR('ENTR3-Field'!BL33="O",'ENTR3-Field'!BL92="O"),"O",IF(AND('ENTR3-Field'!BL33='ENTR3-Field'!BL92,OR('ENTR3-Field'!BL33="K",'ENTR3-Field'!BL33="W",'ENTR3-Field'!BL33="M")), UPPER('ENTR3-Field'!BL33),"")))</f>
        <v>M</v>
      </c>
      <c r="J2413" s="321" t="s">
        <v>184</v>
      </c>
      <c r="K2413" s="322">
        <f>IF(AND(ISBLANK('ENTR3-Field'!BK151),$L$2413&lt;&gt;"M"),"",'ENTR3-Field'!BK151)</f>
        <v>0</v>
      </c>
      <c r="L2413" s="316" t="str">
        <f>IF(ISBLANK('ENTR3-Field'!BL151),"",'ENTR3-Field'!BL151)</f>
        <v>M</v>
      </c>
      <c r="M2413" s="317" t="str">
        <f t="shared" si="38"/>
        <v>OK</v>
      </c>
      <c r="N2413" s="342"/>
    </row>
    <row r="2414" spans="1:14" x14ac:dyDescent="0.2">
      <c r="A2414" s="316" t="s">
        <v>389</v>
      </c>
      <c r="B2414" s="316" t="s">
        <v>6456</v>
      </c>
      <c r="C2414" s="316" t="s">
        <v>215</v>
      </c>
      <c r="D2414" s="318" t="s">
        <v>6457</v>
      </c>
      <c r="E2414" s="321" t="s">
        <v>184</v>
      </c>
      <c r="F2414" s="316" t="s">
        <v>215</v>
      </c>
      <c r="G2414" s="318" t="s">
        <v>2277</v>
      </c>
      <c r="H2414" s="316">
        <f>IF(OR(AND('ENTR3-Field'!BK34="",'ENTR3-Field'!BL34=""),AND('ENTR3-Field'!BK93="",'ENTR3-Field'!BL93=""),AND('ENTR3-Field'!BL34="K",'ENTR3-Field'!BL93="K"),OR('ENTR3-Field'!BL34="O",'ENTR3-Field'!BL93="O")),"",SUM('ENTR3-Field'!BK34,'ENTR3-Field'!BK93))</f>
        <v>0</v>
      </c>
      <c r="I2414" s="316" t="str">
        <f>IF(AND(OR(AND('ENTR3-Field'!BL34="O",'ENTR3-Field'!BL93="O"),AND('ENTR3-Field'!BL34="K",'ENTR3-Field'!BL93="K")),SUM('ENTR3-Field'!BK34,'ENTR3-Field'!BK93)=0,ISNUMBER('ENTR3-Field'!BK152)),"",IF(OR('ENTR3-Field'!BL34="O",'ENTR3-Field'!BL93="O"),"O",IF(AND('ENTR3-Field'!BL34='ENTR3-Field'!BL93,OR('ENTR3-Field'!BL34="K",'ENTR3-Field'!BL34="W",'ENTR3-Field'!BL34="M")), UPPER('ENTR3-Field'!BL34),"")))</f>
        <v>M</v>
      </c>
      <c r="J2414" s="321" t="s">
        <v>184</v>
      </c>
      <c r="K2414" s="322">
        <f>IF(AND(ISBLANK('ENTR3-Field'!BK152),$L$2414&lt;&gt;"M"),"",'ENTR3-Field'!BK152)</f>
        <v>0</v>
      </c>
      <c r="L2414" s="316" t="str">
        <f>IF(ISBLANK('ENTR3-Field'!BL152),"",'ENTR3-Field'!BL152)</f>
        <v>M</v>
      </c>
      <c r="M2414" s="317" t="str">
        <f t="shared" si="38"/>
        <v>OK</v>
      </c>
      <c r="N2414" s="342"/>
    </row>
    <row r="2415" spans="1:14" x14ac:dyDescent="0.2">
      <c r="A2415" s="316" t="s">
        <v>389</v>
      </c>
      <c r="B2415" s="316" t="s">
        <v>6458</v>
      </c>
      <c r="C2415" s="316" t="s">
        <v>215</v>
      </c>
      <c r="D2415" s="318" t="s">
        <v>6459</v>
      </c>
      <c r="E2415" s="321" t="s">
        <v>184</v>
      </c>
      <c r="F2415" s="316" t="s">
        <v>215</v>
      </c>
      <c r="G2415" s="318" t="s">
        <v>2280</v>
      </c>
      <c r="H2415" s="316">
        <f>IF(OR(AND('ENTR3-Field'!BK35="",'ENTR3-Field'!BL35=""),AND('ENTR3-Field'!BK94="",'ENTR3-Field'!BL94=""),AND('ENTR3-Field'!BL35="K",'ENTR3-Field'!BL94="K"),OR('ENTR3-Field'!BL35="O",'ENTR3-Field'!BL94="O")),"",SUM('ENTR3-Field'!BK35,'ENTR3-Field'!BK94))</f>
        <v>0</v>
      </c>
      <c r="I2415" s="316" t="str">
        <f>IF(AND(OR(AND('ENTR3-Field'!BL35="O",'ENTR3-Field'!BL94="O"),AND('ENTR3-Field'!BL35="K",'ENTR3-Field'!BL94="K")),SUM('ENTR3-Field'!BK35,'ENTR3-Field'!BK94)=0,ISNUMBER('ENTR3-Field'!BK153)),"",IF(OR('ENTR3-Field'!BL35="O",'ENTR3-Field'!BL94="O"),"O",IF(AND('ENTR3-Field'!BL35='ENTR3-Field'!BL94,OR('ENTR3-Field'!BL35="K",'ENTR3-Field'!BL35="W",'ENTR3-Field'!BL35="M")), UPPER('ENTR3-Field'!BL35),"")))</f>
        <v>M</v>
      </c>
      <c r="J2415" s="321" t="s">
        <v>184</v>
      </c>
      <c r="K2415" s="322">
        <f>IF(AND(ISBLANK('ENTR3-Field'!BK153),$L$2415&lt;&gt;"M"),"",'ENTR3-Field'!BK153)</f>
        <v>0</v>
      </c>
      <c r="L2415" s="316" t="str">
        <f>IF(ISBLANK('ENTR3-Field'!BL153),"",'ENTR3-Field'!BL153)</f>
        <v>M</v>
      </c>
      <c r="M2415" s="317" t="str">
        <f t="shared" si="38"/>
        <v>OK</v>
      </c>
      <c r="N2415" s="342"/>
    </row>
    <row r="2416" spans="1:14" x14ac:dyDescent="0.2">
      <c r="A2416" s="316" t="s">
        <v>389</v>
      </c>
      <c r="B2416" s="316" t="s">
        <v>6460</v>
      </c>
      <c r="C2416" s="316" t="s">
        <v>215</v>
      </c>
      <c r="D2416" s="318" t="s">
        <v>6461</v>
      </c>
      <c r="E2416" s="321" t="s">
        <v>184</v>
      </c>
      <c r="F2416" s="316" t="s">
        <v>215</v>
      </c>
      <c r="G2416" s="318" t="s">
        <v>2283</v>
      </c>
      <c r="H2416" s="316">
        <f>IF(OR(AND('ENTR3-Field'!BK36="",'ENTR3-Field'!BL36=""),AND('ENTR3-Field'!BK95="",'ENTR3-Field'!BL95=""),AND('ENTR3-Field'!BL36="K",'ENTR3-Field'!BL95="K"),OR('ENTR3-Field'!BL36="O",'ENTR3-Field'!BL95="O")),"",SUM('ENTR3-Field'!BK36,'ENTR3-Field'!BK95))</f>
        <v>2</v>
      </c>
      <c r="I2416" s="316" t="str">
        <f>IF(AND(OR(AND('ENTR3-Field'!BL36="O",'ENTR3-Field'!BL95="O"),AND('ENTR3-Field'!BL36="K",'ENTR3-Field'!BL95="K")),SUM('ENTR3-Field'!BK36,'ENTR3-Field'!BK95)=0,ISNUMBER('ENTR3-Field'!BK154)),"",IF(OR('ENTR3-Field'!BL36="O",'ENTR3-Field'!BL95="O"),"O",IF(AND('ENTR3-Field'!BL36='ENTR3-Field'!BL95,OR('ENTR3-Field'!BL36="K",'ENTR3-Field'!BL36="W",'ENTR3-Field'!BL36="M")), UPPER('ENTR3-Field'!BL36),"")))</f>
        <v/>
      </c>
      <c r="J2416" s="321" t="s">
        <v>184</v>
      </c>
      <c r="K2416" s="322">
        <f>IF(AND(ISBLANK('ENTR3-Field'!BK154),$L$2416&lt;&gt;"M"),"",'ENTR3-Field'!BK154)</f>
        <v>2</v>
      </c>
      <c r="L2416" s="316" t="str">
        <f>IF(ISBLANK('ENTR3-Field'!BL154),"",'ENTR3-Field'!BL154)</f>
        <v/>
      </c>
      <c r="M2416" s="317" t="str">
        <f t="shared" si="38"/>
        <v>OK</v>
      </c>
      <c r="N2416" s="342"/>
    </row>
    <row r="2417" spans="1:14" x14ac:dyDescent="0.2">
      <c r="A2417" s="316" t="s">
        <v>389</v>
      </c>
      <c r="B2417" s="316" t="s">
        <v>6462</v>
      </c>
      <c r="C2417" s="316" t="s">
        <v>215</v>
      </c>
      <c r="D2417" s="318" t="s">
        <v>6463</v>
      </c>
      <c r="E2417" s="321" t="s">
        <v>184</v>
      </c>
      <c r="F2417" s="316" t="s">
        <v>215</v>
      </c>
      <c r="G2417" s="318" t="s">
        <v>2286</v>
      </c>
      <c r="H2417" s="316">
        <f>IF(OR(AND('ENTR3-Field'!BK37="",'ENTR3-Field'!BL37=""),AND('ENTR3-Field'!BK96="",'ENTR3-Field'!BL96=""),AND('ENTR3-Field'!BL37="K",'ENTR3-Field'!BL96="K"),OR('ENTR3-Field'!BL37="O",'ENTR3-Field'!BL96="O")),"",SUM('ENTR3-Field'!BK37,'ENTR3-Field'!BK96))</f>
        <v>0</v>
      </c>
      <c r="I2417" s="316" t="str">
        <f>IF(AND(OR(AND('ENTR3-Field'!BL37="O",'ENTR3-Field'!BL96="O"),AND('ENTR3-Field'!BL37="K",'ENTR3-Field'!BL96="K")),SUM('ENTR3-Field'!BK37,'ENTR3-Field'!BK96)=0,ISNUMBER('ENTR3-Field'!BK155)),"",IF(OR('ENTR3-Field'!BL37="O",'ENTR3-Field'!BL96="O"),"O",IF(AND('ENTR3-Field'!BL37='ENTR3-Field'!BL96,OR('ENTR3-Field'!BL37="K",'ENTR3-Field'!BL37="W",'ENTR3-Field'!BL37="M")), UPPER('ENTR3-Field'!BL37),"")))</f>
        <v>M</v>
      </c>
      <c r="J2417" s="321" t="s">
        <v>184</v>
      </c>
      <c r="K2417" s="322">
        <f>IF(AND(ISBLANK('ENTR3-Field'!BK155),$L$2417&lt;&gt;"M"),"",'ENTR3-Field'!BK155)</f>
        <v>0</v>
      </c>
      <c r="L2417" s="316" t="str">
        <f>IF(ISBLANK('ENTR3-Field'!BL155),"",'ENTR3-Field'!BL155)</f>
        <v>M</v>
      </c>
      <c r="M2417" s="317" t="str">
        <f t="shared" si="38"/>
        <v>OK</v>
      </c>
      <c r="N2417" s="342"/>
    </row>
    <row r="2418" spans="1:14" x14ac:dyDescent="0.2">
      <c r="A2418" s="316" t="s">
        <v>389</v>
      </c>
      <c r="B2418" s="316" t="s">
        <v>6464</v>
      </c>
      <c r="C2418" s="316" t="s">
        <v>215</v>
      </c>
      <c r="D2418" s="318" t="s">
        <v>6465</v>
      </c>
      <c r="E2418" s="321" t="s">
        <v>184</v>
      </c>
      <c r="F2418" s="316" t="s">
        <v>215</v>
      </c>
      <c r="G2418" s="318" t="s">
        <v>2289</v>
      </c>
      <c r="H2418" s="316">
        <f>IF(OR(AND('ENTR3-Field'!BK38="",'ENTR3-Field'!BL38=""),AND('ENTR3-Field'!BK97="",'ENTR3-Field'!BL97=""),AND('ENTR3-Field'!BL38="K",'ENTR3-Field'!BL97="K"),OR('ENTR3-Field'!BL38="O",'ENTR3-Field'!BL97="O")),"",SUM('ENTR3-Field'!BK38,'ENTR3-Field'!BK97))</f>
        <v>0</v>
      </c>
      <c r="I2418" s="316" t="str">
        <f>IF(AND(OR(AND('ENTR3-Field'!BL38="O",'ENTR3-Field'!BL97="O"),AND('ENTR3-Field'!BL38="K",'ENTR3-Field'!BL97="K")),SUM('ENTR3-Field'!BK38,'ENTR3-Field'!BK97)=0,ISNUMBER('ENTR3-Field'!BK156)),"",IF(OR('ENTR3-Field'!BL38="O",'ENTR3-Field'!BL97="O"),"O",IF(AND('ENTR3-Field'!BL38='ENTR3-Field'!BL97,OR('ENTR3-Field'!BL38="K",'ENTR3-Field'!BL38="W",'ENTR3-Field'!BL38="M")), UPPER('ENTR3-Field'!BL38),"")))</f>
        <v>M</v>
      </c>
      <c r="J2418" s="321" t="s">
        <v>184</v>
      </c>
      <c r="K2418" s="322">
        <f>IF(AND(ISBLANK('ENTR3-Field'!BK156),$L$2418&lt;&gt;"M"),"",'ENTR3-Field'!BK156)</f>
        <v>0</v>
      </c>
      <c r="L2418" s="316" t="str">
        <f>IF(ISBLANK('ENTR3-Field'!BL156),"",'ENTR3-Field'!BL156)</f>
        <v>M</v>
      </c>
      <c r="M2418" s="317" t="str">
        <f t="shared" si="38"/>
        <v>OK</v>
      </c>
      <c r="N2418" s="342"/>
    </row>
    <row r="2419" spans="1:14" x14ac:dyDescent="0.2">
      <c r="A2419" s="316" t="s">
        <v>389</v>
      </c>
      <c r="B2419" s="316" t="s">
        <v>6466</v>
      </c>
      <c r="C2419" s="316" t="s">
        <v>215</v>
      </c>
      <c r="D2419" s="318" t="s">
        <v>6467</v>
      </c>
      <c r="E2419" s="321" t="s">
        <v>184</v>
      </c>
      <c r="F2419" s="316" t="s">
        <v>215</v>
      </c>
      <c r="G2419" s="318" t="s">
        <v>2292</v>
      </c>
      <c r="H2419" s="316">
        <f>IF(OR(AND('ENTR3-Field'!BK39="",'ENTR3-Field'!BL39=""),AND('ENTR3-Field'!BK98="",'ENTR3-Field'!BL98=""),AND('ENTR3-Field'!BL39="K",'ENTR3-Field'!BL98="K"),OR('ENTR3-Field'!BL39="O",'ENTR3-Field'!BL98="O")),"",SUM('ENTR3-Field'!BK39,'ENTR3-Field'!BK98))</f>
        <v>0</v>
      </c>
      <c r="I2419" s="316" t="str">
        <f>IF(AND(OR(AND('ENTR3-Field'!BL39="O",'ENTR3-Field'!BL98="O"),AND('ENTR3-Field'!BL39="K",'ENTR3-Field'!BL98="K")),SUM('ENTR3-Field'!BK39,'ENTR3-Field'!BK98)=0,ISNUMBER('ENTR3-Field'!BK157)),"",IF(OR('ENTR3-Field'!BL39="O",'ENTR3-Field'!BL98="O"),"O",IF(AND('ENTR3-Field'!BL39='ENTR3-Field'!BL98,OR('ENTR3-Field'!BL39="K",'ENTR3-Field'!BL39="W",'ENTR3-Field'!BL39="M")), UPPER('ENTR3-Field'!BL39),"")))</f>
        <v/>
      </c>
      <c r="J2419" s="321" t="s">
        <v>184</v>
      </c>
      <c r="K2419" s="322">
        <f>IF(AND(ISBLANK('ENTR3-Field'!BK157),$L$2419&lt;&gt;"M"),"",'ENTR3-Field'!BK157)</f>
        <v>0</v>
      </c>
      <c r="L2419" s="316" t="str">
        <f>IF(ISBLANK('ENTR3-Field'!BL157),"",'ENTR3-Field'!BL157)</f>
        <v/>
      </c>
      <c r="M2419" s="317" t="str">
        <f t="shared" si="38"/>
        <v>OK</v>
      </c>
      <c r="N2419" s="342"/>
    </row>
    <row r="2420" spans="1:14" x14ac:dyDescent="0.2">
      <c r="A2420" s="316" t="s">
        <v>389</v>
      </c>
      <c r="B2420" s="316" t="s">
        <v>6468</v>
      </c>
      <c r="C2420" s="316" t="s">
        <v>215</v>
      </c>
      <c r="D2420" s="318" t="s">
        <v>6469</v>
      </c>
      <c r="E2420" s="321" t="s">
        <v>184</v>
      </c>
      <c r="F2420" s="316" t="s">
        <v>215</v>
      </c>
      <c r="G2420" s="318" t="s">
        <v>2295</v>
      </c>
      <c r="H2420" s="316">
        <f>IF(OR(AND('ENTR3-Field'!BK40="",'ENTR3-Field'!BL40=""),AND('ENTR3-Field'!BK99="",'ENTR3-Field'!BL99=""),AND('ENTR3-Field'!BL40="K",'ENTR3-Field'!BL99="K"),OR('ENTR3-Field'!BL40="O",'ENTR3-Field'!BL99="O")),"",SUM('ENTR3-Field'!BK40,'ENTR3-Field'!BK99))</f>
        <v>0</v>
      </c>
      <c r="I2420" s="316" t="str">
        <f>IF(AND(OR(AND('ENTR3-Field'!BL40="O",'ENTR3-Field'!BL99="O"),AND('ENTR3-Field'!BL40="K",'ENTR3-Field'!BL99="K")),SUM('ENTR3-Field'!BK40,'ENTR3-Field'!BK99)=0,ISNUMBER('ENTR3-Field'!BK158)),"",IF(OR('ENTR3-Field'!BL40="O",'ENTR3-Field'!BL99="O"),"O",IF(AND('ENTR3-Field'!BL40='ENTR3-Field'!BL99,OR('ENTR3-Field'!BL40="K",'ENTR3-Field'!BL40="W",'ENTR3-Field'!BL40="M")), UPPER('ENTR3-Field'!BL40),"")))</f>
        <v/>
      </c>
      <c r="J2420" s="321" t="s">
        <v>184</v>
      </c>
      <c r="K2420" s="322">
        <f>IF(AND(ISBLANK('ENTR3-Field'!BK158),$L$2420&lt;&gt;"M"),"",'ENTR3-Field'!BK158)</f>
        <v>0</v>
      </c>
      <c r="L2420" s="316" t="str">
        <f>IF(ISBLANK('ENTR3-Field'!BL158),"",'ENTR3-Field'!BL158)</f>
        <v/>
      </c>
      <c r="M2420" s="317" t="str">
        <f t="shared" si="38"/>
        <v>OK</v>
      </c>
      <c r="N2420" s="342"/>
    </row>
    <row r="2421" spans="1:14" x14ac:dyDescent="0.2">
      <c r="A2421" s="316" t="s">
        <v>389</v>
      </c>
      <c r="B2421" s="316" t="s">
        <v>6470</v>
      </c>
      <c r="C2421" s="316" t="s">
        <v>215</v>
      </c>
      <c r="D2421" s="318" t="s">
        <v>6471</v>
      </c>
      <c r="E2421" s="321" t="s">
        <v>184</v>
      </c>
      <c r="F2421" s="316" t="s">
        <v>215</v>
      </c>
      <c r="G2421" s="318" t="s">
        <v>2298</v>
      </c>
      <c r="H2421" s="316">
        <f>IF(OR(AND('ENTR3-Field'!BK41="",'ENTR3-Field'!BL41=""),AND('ENTR3-Field'!BK100="",'ENTR3-Field'!BL100=""),AND('ENTR3-Field'!BL41="K",'ENTR3-Field'!BL100="K"),OR('ENTR3-Field'!BL41="O",'ENTR3-Field'!BL100="O")),"",SUM('ENTR3-Field'!BK41,'ENTR3-Field'!BK100))</f>
        <v>0</v>
      </c>
      <c r="I2421" s="316" t="str">
        <f>IF(AND(OR(AND('ENTR3-Field'!BL41="O",'ENTR3-Field'!BL100="O"),AND('ENTR3-Field'!BL41="K",'ENTR3-Field'!BL100="K")),SUM('ENTR3-Field'!BK41,'ENTR3-Field'!BK100)=0,ISNUMBER('ENTR3-Field'!BK159)),"",IF(OR('ENTR3-Field'!BL41="O",'ENTR3-Field'!BL100="O"),"O",IF(AND('ENTR3-Field'!BL41='ENTR3-Field'!BL100,OR('ENTR3-Field'!BL41="K",'ENTR3-Field'!BL41="W",'ENTR3-Field'!BL41="M")), UPPER('ENTR3-Field'!BL41),"")))</f>
        <v/>
      </c>
      <c r="J2421" s="321" t="s">
        <v>184</v>
      </c>
      <c r="K2421" s="322">
        <f>IF(AND(ISBLANK('ENTR3-Field'!BK159),$L$2421&lt;&gt;"M"),"",'ENTR3-Field'!BK159)</f>
        <v>0</v>
      </c>
      <c r="L2421" s="316" t="str">
        <f>IF(ISBLANK('ENTR3-Field'!BL159),"",'ENTR3-Field'!BL159)</f>
        <v/>
      </c>
      <c r="M2421" s="317" t="str">
        <f t="shared" si="38"/>
        <v>OK</v>
      </c>
      <c r="N2421" s="342"/>
    </row>
    <row r="2422" spans="1:14" x14ac:dyDescent="0.2">
      <c r="A2422" s="316" t="s">
        <v>389</v>
      </c>
      <c r="B2422" s="316" t="s">
        <v>6472</v>
      </c>
      <c r="C2422" s="316" t="s">
        <v>215</v>
      </c>
      <c r="D2422" s="318" t="s">
        <v>6473</v>
      </c>
      <c r="E2422" s="321" t="s">
        <v>184</v>
      </c>
      <c r="F2422" s="316" t="s">
        <v>215</v>
      </c>
      <c r="G2422" s="318" t="s">
        <v>2301</v>
      </c>
      <c r="H2422" s="316">
        <f>IF(OR(AND('ENTR3-Field'!BK42="",'ENTR3-Field'!BL42=""),AND('ENTR3-Field'!BK101="",'ENTR3-Field'!BL101=""),AND('ENTR3-Field'!BL42="K",'ENTR3-Field'!BL101="K"),OR('ENTR3-Field'!BL42="O",'ENTR3-Field'!BL101="O")),"",SUM('ENTR3-Field'!BK42,'ENTR3-Field'!BK101))</f>
        <v>0</v>
      </c>
      <c r="I2422" s="316" t="str">
        <f>IF(AND(OR(AND('ENTR3-Field'!BL42="O",'ENTR3-Field'!BL101="O"),AND('ENTR3-Field'!BL42="K",'ENTR3-Field'!BL101="K")),SUM('ENTR3-Field'!BK42,'ENTR3-Field'!BK101)=0,ISNUMBER('ENTR3-Field'!BK160)),"",IF(OR('ENTR3-Field'!BL42="O",'ENTR3-Field'!BL101="O"),"O",IF(AND('ENTR3-Field'!BL42='ENTR3-Field'!BL101,OR('ENTR3-Field'!BL42="K",'ENTR3-Field'!BL42="W",'ENTR3-Field'!BL42="M")), UPPER('ENTR3-Field'!BL42),"")))</f>
        <v>M</v>
      </c>
      <c r="J2422" s="321" t="s">
        <v>184</v>
      </c>
      <c r="K2422" s="322">
        <f>IF(AND(ISBLANK('ENTR3-Field'!BK160),$L$2422&lt;&gt;"M"),"",'ENTR3-Field'!BK160)</f>
        <v>0</v>
      </c>
      <c r="L2422" s="316" t="str">
        <f>IF(ISBLANK('ENTR3-Field'!BL160),"",'ENTR3-Field'!BL160)</f>
        <v>M</v>
      </c>
      <c r="M2422" s="317" t="str">
        <f t="shared" si="38"/>
        <v>OK</v>
      </c>
      <c r="N2422" s="342"/>
    </row>
    <row r="2423" spans="1:14" x14ac:dyDescent="0.2">
      <c r="A2423" s="316" t="s">
        <v>389</v>
      </c>
      <c r="B2423" s="316" t="s">
        <v>6474</v>
      </c>
      <c r="C2423" s="316" t="s">
        <v>215</v>
      </c>
      <c r="D2423" s="318" t="s">
        <v>6475</v>
      </c>
      <c r="E2423" s="321" t="s">
        <v>184</v>
      </c>
      <c r="F2423" s="316" t="s">
        <v>215</v>
      </c>
      <c r="G2423" s="318" t="s">
        <v>2304</v>
      </c>
      <c r="H2423" s="316">
        <f>IF(OR(AND('ENTR3-Field'!BK43="",'ENTR3-Field'!BL43=""),AND('ENTR3-Field'!BK102="",'ENTR3-Field'!BL102=""),AND('ENTR3-Field'!BL43="K",'ENTR3-Field'!BL102="K"),OR('ENTR3-Field'!BL43="O",'ENTR3-Field'!BL102="O")),"",SUM('ENTR3-Field'!BK43,'ENTR3-Field'!BK102))</f>
        <v>0</v>
      </c>
      <c r="I2423" s="316" t="str">
        <f>IF(AND(OR(AND('ENTR3-Field'!BL43="O",'ENTR3-Field'!BL102="O"),AND('ENTR3-Field'!BL43="K",'ENTR3-Field'!BL102="K")),SUM('ENTR3-Field'!BK43,'ENTR3-Field'!BK102)=0,ISNUMBER('ENTR3-Field'!BK161)),"",IF(OR('ENTR3-Field'!BL43="O",'ENTR3-Field'!BL102="O"),"O",IF(AND('ENTR3-Field'!BL43='ENTR3-Field'!BL102,OR('ENTR3-Field'!BL43="K",'ENTR3-Field'!BL43="W",'ENTR3-Field'!BL43="M")), UPPER('ENTR3-Field'!BL43),"")))</f>
        <v>M</v>
      </c>
      <c r="J2423" s="321" t="s">
        <v>184</v>
      </c>
      <c r="K2423" s="322">
        <f>IF(AND(ISBLANK('ENTR3-Field'!BK161),$L$2423&lt;&gt;"M"),"",'ENTR3-Field'!BK161)</f>
        <v>0</v>
      </c>
      <c r="L2423" s="316" t="str">
        <f>IF(ISBLANK('ENTR3-Field'!BL161),"",'ENTR3-Field'!BL161)</f>
        <v>M</v>
      </c>
      <c r="M2423" s="317" t="str">
        <f t="shared" si="38"/>
        <v>OK</v>
      </c>
      <c r="N2423" s="342"/>
    </row>
    <row r="2424" spans="1:14" x14ac:dyDescent="0.2">
      <c r="A2424" s="316" t="s">
        <v>389</v>
      </c>
      <c r="B2424" s="316" t="s">
        <v>6476</v>
      </c>
      <c r="C2424" s="316" t="s">
        <v>215</v>
      </c>
      <c r="D2424" s="318" t="s">
        <v>6477</v>
      </c>
      <c r="E2424" s="321" t="s">
        <v>184</v>
      </c>
      <c r="F2424" s="316" t="s">
        <v>215</v>
      </c>
      <c r="G2424" s="318" t="s">
        <v>2307</v>
      </c>
      <c r="H2424" s="316">
        <f>IF(OR(AND('ENTR3-Field'!BK44="",'ENTR3-Field'!BL44=""),AND('ENTR3-Field'!BK103="",'ENTR3-Field'!BL103=""),AND('ENTR3-Field'!BL44="K",'ENTR3-Field'!BL103="K"),OR('ENTR3-Field'!BL44="O",'ENTR3-Field'!BL103="O")),"",SUM('ENTR3-Field'!BK44,'ENTR3-Field'!BK103))</f>
        <v>0</v>
      </c>
      <c r="I2424" s="316" t="str">
        <f>IF(AND(OR(AND('ENTR3-Field'!BL44="O",'ENTR3-Field'!BL103="O"),AND('ENTR3-Field'!BL44="K",'ENTR3-Field'!BL103="K")),SUM('ENTR3-Field'!BK44,'ENTR3-Field'!BK103)=0,ISNUMBER('ENTR3-Field'!BK162)),"",IF(OR('ENTR3-Field'!BL44="O",'ENTR3-Field'!BL103="O"),"O",IF(AND('ENTR3-Field'!BL44='ENTR3-Field'!BL103,OR('ENTR3-Field'!BL44="K",'ENTR3-Field'!BL44="W",'ENTR3-Field'!BL44="M")), UPPER('ENTR3-Field'!BL44),"")))</f>
        <v>M</v>
      </c>
      <c r="J2424" s="321" t="s">
        <v>184</v>
      </c>
      <c r="K2424" s="322">
        <f>IF(AND(ISBLANK('ENTR3-Field'!BK162),$L$2424&lt;&gt;"M"),"",'ENTR3-Field'!BK162)</f>
        <v>0</v>
      </c>
      <c r="L2424" s="316" t="str">
        <f>IF(ISBLANK('ENTR3-Field'!BL162),"",'ENTR3-Field'!BL162)</f>
        <v>M</v>
      </c>
      <c r="M2424" s="317" t="str">
        <f t="shared" si="38"/>
        <v>OK</v>
      </c>
      <c r="N2424" s="342"/>
    </row>
    <row r="2425" spans="1:14" x14ac:dyDescent="0.2">
      <c r="A2425" s="316" t="s">
        <v>389</v>
      </c>
      <c r="B2425" s="316" t="s">
        <v>6478</v>
      </c>
      <c r="C2425" s="316" t="s">
        <v>215</v>
      </c>
      <c r="D2425" s="318" t="s">
        <v>6479</v>
      </c>
      <c r="E2425" s="321" t="s">
        <v>184</v>
      </c>
      <c r="F2425" s="316" t="s">
        <v>215</v>
      </c>
      <c r="G2425" s="318" t="s">
        <v>2310</v>
      </c>
      <c r="H2425" s="316">
        <f>IF(OR(AND('ENTR3-Field'!BK45="",'ENTR3-Field'!BL45=""),AND('ENTR3-Field'!BK104="",'ENTR3-Field'!BL104=""),AND('ENTR3-Field'!BL45="K",'ENTR3-Field'!BL104="K"),OR('ENTR3-Field'!BL45="O",'ENTR3-Field'!BL104="O")),"",SUM('ENTR3-Field'!BK45,'ENTR3-Field'!BK104))</f>
        <v>4</v>
      </c>
      <c r="I2425" s="316" t="str">
        <f>IF(AND(OR(AND('ENTR3-Field'!BL45="O",'ENTR3-Field'!BL104="O"),AND('ENTR3-Field'!BL45="K",'ENTR3-Field'!BL104="K")),SUM('ENTR3-Field'!BK45,'ENTR3-Field'!BK104)=0,ISNUMBER('ENTR3-Field'!BK163)),"",IF(OR('ENTR3-Field'!BL45="O",'ENTR3-Field'!BL104="O"),"O",IF(AND('ENTR3-Field'!BL45='ENTR3-Field'!BL104,OR('ENTR3-Field'!BL45="K",'ENTR3-Field'!BL45="W",'ENTR3-Field'!BL45="M")), UPPER('ENTR3-Field'!BL45),"")))</f>
        <v/>
      </c>
      <c r="J2425" s="321" t="s">
        <v>184</v>
      </c>
      <c r="K2425" s="322">
        <f>IF(AND(ISBLANK('ENTR3-Field'!BK163),$L$2425&lt;&gt;"M"),"",'ENTR3-Field'!BK163)</f>
        <v>4</v>
      </c>
      <c r="L2425" s="316" t="str">
        <f>IF(ISBLANK('ENTR3-Field'!BL163),"",'ENTR3-Field'!BL163)</f>
        <v/>
      </c>
      <c r="M2425" s="317" t="str">
        <f t="shared" si="38"/>
        <v>OK</v>
      </c>
      <c r="N2425" s="342"/>
    </row>
    <row r="2426" spans="1:14" x14ac:dyDescent="0.2">
      <c r="A2426" s="316" t="s">
        <v>389</v>
      </c>
      <c r="B2426" s="316" t="s">
        <v>6480</v>
      </c>
      <c r="C2426" s="316" t="s">
        <v>215</v>
      </c>
      <c r="D2426" s="318" t="s">
        <v>6481</v>
      </c>
      <c r="E2426" s="321" t="s">
        <v>184</v>
      </c>
      <c r="F2426" s="316" t="s">
        <v>215</v>
      </c>
      <c r="G2426" s="318" t="s">
        <v>2313</v>
      </c>
      <c r="H2426" s="316">
        <f>IF(OR(AND('ENTR3-Field'!BK46="",'ENTR3-Field'!BL46=""),AND('ENTR3-Field'!BK105="",'ENTR3-Field'!BL105=""),AND('ENTR3-Field'!BL46="K",'ENTR3-Field'!BL105="K"),OR('ENTR3-Field'!BL46="O",'ENTR3-Field'!BL105="O")),"",SUM('ENTR3-Field'!BK46,'ENTR3-Field'!BK105))</f>
        <v>0</v>
      </c>
      <c r="I2426" s="316" t="str">
        <f>IF(AND(OR(AND('ENTR3-Field'!BL46="O",'ENTR3-Field'!BL105="O"),AND('ENTR3-Field'!BL46="K",'ENTR3-Field'!BL105="K")),SUM('ENTR3-Field'!BK46,'ENTR3-Field'!BK105)=0,ISNUMBER('ENTR3-Field'!BK164)),"",IF(OR('ENTR3-Field'!BL46="O",'ENTR3-Field'!BL105="O"),"O",IF(AND('ENTR3-Field'!BL46='ENTR3-Field'!BL105,OR('ENTR3-Field'!BL46="K",'ENTR3-Field'!BL46="W",'ENTR3-Field'!BL46="M")), UPPER('ENTR3-Field'!BL46),"")))</f>
        <v/>
      </c>
      <c r="J2426" s="321" t="s">
        <v>184</v>
      </c>
      <c r="K2426" s="322">
        <f>IF(AND(ISBLANK('ENTR3-Field'!BK164),$L$2426&lt;&gt;"M"),"",'ENTR3-Field'!BK164)</f>
        <v>0</v>
      </c>
      <c r="L2426" s="316" t="str">
        <f>IF(ISBLANK('ENTR3-Field'!BL164),"",'ENTR3-Field'!BL164)</f>
        <v/>
      </c>
      <c r="M2426" s="317" t="str">
        <f t="shared" si="38"/>
        <v>OK</v>
      </c>
      <c r="N2426" s="342"/>
    </row>
    <row r="2427" spans="1:14" x14ac:dyDescent="0.2">
      <c r="A2427" s="316" t="s">
        <v>389</v>
      </c>
      <c r="B2427" s="316" t="s">
        <v>6482</v>
      </c>
      <c r="C2427" s="316" t="s">
        <v>215</v>
      </c>
      <c r="D2427" s="318" t="s">
        <v>6483</v>
      </c>
      <c r="E2427" s="321" t="s">
        <v>184</v>
      </c>
      <c r="F2427" s="316" t="s">
        <v>215</v>
      </c>
      <c r="G2427" s="318" t="s">
        <v>2316</v>
      </c>
      <c r="H2427" s="316">
        <f>IF(OR(AND('ENTR3-Field'!BK47="",'ENTR3-Field'!BL47=""),AND('ENTR3-Field'!BK106="",'ENTR3-Field'!BL106=""),AND('ENTR3-Field'!BL47="K",'ENTR3-Field'!BL106="K"),OR('ENTR3-Field'!BL47="O",'ENTR3-Field'!BL106="O")),"",SUM('ENTR3-Field'!BK47,'ENTR3-Field'!BK106))</f>
        <v>0</v>
      </c>
      <c r="I2427" s="316" t="str">
        <f>IF(AND(OR(AND('ENTR3-Field'!BL47="O",'ENTR3-Field'!BL106="O"),AND('ENTR3-Field'!BL47="K",'ENTR3-Field'!BL106="K")),SUM('ENTR3-Field'!BK47,'ENTR3-Field'!BK106)=0,ISNUMBER('ENTR3-Field'!BK165)),"",IF(OR('ENTR3-Field'!BL47="O",'ENTR3-Field'!BL106="O"),"O",IF(AND('ENTR3-Field'!BL47='ENTR3-Field'!BL106,OR('ENTR3-Field'!BL47="K",'ENTR3-Field'!BL47="W",'ENTR3-Field'!BL47="M")), UPPER('ENTR3-Field'!BL47),"")))</f>
        <v>M</v>
      </c>
      <c r="J2427" s="321" t="s">
        <v>184</v>
      </c>
      <c r="K2427" s="322">
        <f>IF(AND(ISBLANK('ENTR3-Field'!BK165),$L$2427&lt;&gt;"M"),"",'ENTR3-Field'!BK165)</f>
        <v>0</v>
      </c>
      <c r="L2427" s="316" t="str">
        <f>IF(ISBLANK('ENTR3-Field'!BL165),"",'ENTR3-Field'!BL165)</f>
        <v>M</v>
      </c>
      <c r="M2427" s="317" t="str">
        <f t="shared" si="38"/>
        <v>OK</v>
      </c>
      <c r="N2427" s="342"/>
    </row>
    <row r="2428" spans="1:14" x14ac:dyDescent="0.2">
      <c r="A2428" s="316" t="s">
        <v>389</v>
      </c>
      <c r="B2428" s="316" t="s">
        <v>6484</v>
      </c>
      <c r="C2428" s="316" t="s">
        <v>215</v>
      </c>
      <c r="D2428" s="318" t="s">
        <v>6485</v>
      </c>
      <c r="E2428" s="321" t="s">
        <v>184</v>
      </c>
      <c r="F2428" s="316" t="s">
        <v>215</v>
      </c>
      <c r="G2428" s="318" t="s">
        <v>2319</v>
      </c>
      <c r="H2428" s="316">
        <f>IF(OR(AND('ENTR3-Field'!BK48="",'ENTR3-Field'!BL48=""),AND('ENTR3-Field'!BK107="",'ENTR3-Field'!BL107=""),AND('ENTR3-Field'!BL48="K",'ENTR3-Field'!BL107="K"),OR('ENTR3-Field'!BL48="O",'ENTR3-Field'!BL107="O")),"",SUM('ENTR3-Field'!BK48,'ENTR3-Field'!BK107))</f>
        <v>0</v>
      </c>
      <c r="I2428" s="316" t="str">
        <f>IF(AND(OR(AND('ENTR3-Field'!BL48="O",'ENTR3-Field'!BL107="O"),AND('ENTR3-Field'!BL48="K",'ENTR3-Field'!BL107="K")),SUM('ENTR3-Field'!BK48,'ENTR3-Field'!BK107)=0,ISNUMBER('ENTR3-Field'!BK166)),"",IF(OR('ENTR3-Field'!BL48="O",'ENTR3-Field'!BL107="O"),"O",IF(AND('ENTR3-Field'!BL48='ENTR3-Field'!BL107,OR('ENTR3-Field'!BL48="K",'ENTR3-Field'!BL48="W",'ENTR3-Field'!BL48="M")), UPPER('ENTR3-Field'!BL48),"")))</f>
        <v>M</v>
      </c>
      <c r="J2428" s="321" t="s">
        <v>184</v>
      </c>
      <c r="K2428" s="322">
        <f>IF(AND(ISBLANK('ENTR3-Field'!BK166),$L$2428&lt;&gt;"M"),"",'ENTR3-Field'!BK166)</f>
        <v>0</v>
      </c>
      <c r="L2428" s="316" t="str">
        <f>IF(ISBLANK('ENTR3-Field'!BL166),"",'ENTR3-Field'!BL166)</f>
        <v>M</v>
      </c>
      <c r="M2428" s="317" t="str">
        <f t="shared" si="38"/>
        <v>OK</v>
      </c>
      <c r="N2428" s="342"/>
    </row>
    <row r="2429" spans="1:14" x14ac:dyDescent="0.2">
      <c r="A2429" s="316" t="s">
        <v>389</v>
      </c>
      <c r="B2429" s="316" t="s">
        <v>6486</v>
      </c>
      <c r="C2429" s="316" t="s">
        <v>215</v>
      </c>
      <c r="D2429" s="318" t="s">
        <v>6487</v>
      </c>
      <c r="E2429" s="321" t="s">
        <v>184</v>
      </c>
      <c r="F2429" s="316" t="s">
        <v>215</v>
      </c>
      <c r="G2429" s="318" t="s">
        <v>2322</v>
      </c>
      <c r="H2429" s="316">
        <f>IF(OR(AND('ENTR3-Field'!BK49="",'ENTR3-Field'!BL49=""),AND('ENTR3-Field'!BK108="",'ENTR3-Field'!BL108=""),AND('ENTR3-Field'!BL49="K",'ENTR3-Field'!BL108="K"),OR('ENTR3-Field'!BL49="O",'ENTR3-Field'!BL108="O")),"",SUM('ENTR3-Field'!BK49,'ENTR3-Field'!BK108))</f>
        <v>2</v>
      </c>
      <c r="I2429" s="316" t="str">
        <f>IF(AND(OR(AND('ENTR3-Field'!BL49="O",'ENTR3-Field'!BL108="O"),AND('ENTR3-Field'!BL49="K",'ENTR3-Field'!BL108="K")),SUM('ENTR3-Field'!BK49,'ENTR3-Field'!BK108)=0,ISNUMBER('ENTR3-Field'!BK167)),"",IF(OR('ENTR3-Field'!BL49="O",'ENTR3-Field'!BL108="O"),"O",IF(AND('ENTR3-Field'!BL49='ENTR3-Field'!BL108,OR('ENTR3-Field'!BL49="K",'ENTR3-Field'!BL49="W",'ENTR3-Field'!BL49="M")), UPPER('ENTR3-Field'!BL49),"")))</f>
        <v/>
      </c>
      <c r="J2429" s="321" t="s">
        <v>184</v>
      </c>
      <c r="K2429" s="322">
        <f>IF(AND(ISBLANK('ENTR3-Field'!BK167),$L$2429&lt;&gt;"M"),"",'ENTR3-Field'!BK167)</f>
        <v>2</v>
      </c>
      <c r="L2429" s="316" t="str">
        <f>IF(ISBLANK('ENTR3-Field'!BL167),"",'ENTR3-Field'!BL167)</f>
        <v/>
      </c>
      <c r="M2429" s="317" t="str">
        <f t="shared" si="38"/>
        <v>OK</v>
      </c>
      <c r="N2429" s="342"/>
    </row>
    <row r="2430" spans="1:14" x14ac:dyDescent="0.2">
      <c r="A2430" s="316" t="s">
        <v>389</v>
      </c>
      <c r="B2430" s="316" t="s">
        <v>6488</v>
      </c>
      <c r="C2430" s="316" t="s">
        <v>215</v>
      </c>
      <c r="D2430" s="318" t="s">
        <v>6489</v>
      </c>
      <c r="E2430" s="321" t="s">
        <v>184</v>
      </c>
      <c r="F2430" s="316" t="s">
        <v>215</v>
      </c>
      <c r="G2430" s="318" t="s">
        <v>2325</v>
      </c>
      <c r="H2430" s="316">
        <f>IF(OR(AND('ENTR3-Field'!BK50="",'ENTR3-Field'!BL50=""),AND('ENTR3-Field'!BK109="",'ENTR3-Field'!BL109=""),AND('ENTR3-Field'!BL50="K",'ENTR3-Field'!BL109="K"),OR('ENTR3-Field'!BL50="O",'ENTR3-Field'!BL109="O")),"",SUM('ENTR3-Field'!BK50,'ENTR3-Field'!BK109))</f>
        <v>0</v>
      </c>
      <c r="I2430" s="316" t="str">
        <f>IF(AND(OR(AND('ENTR3-Field'!BL50="O",'ENTR3-Field'!BL109="O"),AND('ENTR3-Field'!BL50="K",'ENTR3-Field'!BL109="K")),SUM('ENTR3-Field'!BK50,'ENTR3-Field'!BK109)=0,ISNUMBER('ENTR3-Field'!BK168)),"",IF(OR('ENTR3-Field'!BL50="O",'ENTR3-Field'!BL109="O"),"O",IF(AND('ENTR3-Field'!BL50='ENTR3-Field'!BL109,OR('ENTR3-Field'!BL50="K",'ENTR3-Field'!BL50="W",'ENTR3-Field'!BL50="M")), UPPER('ENTR3-Field'!BL50),"")))</f>
        <v>M</v>
      </c>
      <c r="J2430" s="321" t="s">
        <v>184</v>
      </c>
      <c r="K2430" s="322">
        <f>IF(AND(ISBLANK('ENTR3-Field'!BK168),$L$2430&lt;&gt;"M"),"",'ENTR3-Field'!BK168)</f>
        <v>0</v>
      </c>
      <c r="L2430" s="316" t="str">
        <f>IF(ISBLANK('ENTR3-Field'!BL168),"",'ENTR3-Field'!BL168)</f>
        <v>M</v>
      </c>
      <c r="M2430" s="317" t="str">
        <f t="shared" si="38"/>
        <v>OK</v>
      </c>
      <c r="N2430" s="342"/>
    </row>
    <row r="2431" spans="1:14" x14ac:dyDescent="0.2">
      <c r="A2431" s="316" t="s">
        <v>389</v>
      </c>
      <c r="B2431" s="316" t="s">
        <v>6490</v>
      </c>
      <c r="C2431" s="316" t="s">
        <v>215</v>
      </c>
      <c r="D2431" s="318" t="s">
        <v>6491</v>
      </c>
      <c r="E2431" s="321" t="s">
        <v>184</v>
      </c>
      <c r="F2431" s="316" t="s">
        <v>215</v>
      </c>
      <c r="G2431" s="318" t="s">
        <v>2328</v>
      </c>
      <c r="H2431" s="316">
        <f>IF(OR(AND('ENTR3-Field'!BK51="",'ENTR3-Field'!BL51=""),AND('ENTR3-Field'!BK110="",'ENTR3-Field'!BL110=""),AND('ENTR3-Field'!BL51="K",'ENTR3-Field'!BL110="K"),OR('ENTR3-Field'!BL51="O",'ENTR3-Field'!BL110="O")),"",SUM('ENTR3-Field'!BK51,'ENTR3-Field'!BK110))</f>
        <v>0</v>
      </c>
      <c r="I2431" s="316" t="str">
        <f>IF(AND(OR(AND('ENTR3-Field'!BL51="O",'ENTR3-Field'!BL110="O"),AND('ENTR3-Field'!BL51="K",'ENTR3-Field'!BL110="K")),SUM('ENTR3-Field'!BK51,'ENTR3-Field'!BK110)=0,ISNUMBER('ENTR3-Field'!BK169)),"",IF(OR('ENTR3-Field'!BL51="O",'ENTR3-Field'!BL110="O"),"O",IF(AND('ENTR3-Field'!BL51='ENTR3-Field'!BL110,OR('ENTR3-Field'!BL51="K",'ENTR3-Field'!BL51="W",'ENTR3-Field'!BL51="M")), UPPER('ENTR3-Field'!BL51),"")))</f>
        <v/>
      </c>
      <c r="J2431" s="321" t="s">
        <v>184</v>
      </c>
      <c r="K2431" s="322">
        <f>IF(AND(ISBLANK('ENTR3-Field'!BK169),$L$2431&lt;&gt;"M"),"",'ENTR3-Field'!BK169)</f>
        <v>0</v>
      </c>
      <c r="L2431" s="316" t="str">
        <f>IF(ISBLANK('ENTR3-Field'!BL169),"",'ENTR3-Field'!BL169)</f>
        <v/>
      </c>
      <c r="M2431" s="317" t="str">
        <f t="shared" si="38"/>
        <v>OK</v>
      </c>
      <c r="N2431" s="342"/>
    </row>
    <row r="2432" spans="1:14" x14ac:dyDescent="0.2">
      <c r="A2432" s="316" t="s">
        <v>389</v>
      </c>
      <c r="B2432" s="316" t="s">
        <v>6492</v>
      </c>
      <c r="C2432" s="316" t="s">
        <v>215</v>
      </c>
      <c r="D2432" s="318" t="s">
        <v>6493</v>
      </c>
      <c r="E2432" s="321" t="s">
        <v>184</v>
      </c>
      <c r="F2432" s="316" t="s">
        <v>215</v>
      </c>
      <c r="G2432" s="318" t="s">
        <v>2331</v>
      </c>
      <c r="H2432" s="316">
        <f>IF(OR(AND('ENTR3-Field'!BK52="",'ENTR3-Field'!BL52=""),AND('ENTR3-Field'!BK111="",'ENTR3-Field'!BL111=""),AND('ENTR3-Field'!BL52="K",'ENTR3-Field'!BL111="K"),OR('ENTR3-Field'!BL52="O",'ENTR3-Field'!BL111="O")),"",SUM('ENTR3-Field'!BK52,'ENTR3-Field'!BK111))</f>
        <v>0</v>
      </c>
      <c r="I2432" s="316" t="str">
        <f>IF(AND(OR(AND('ENTR3-Field'!BL52="O",'ENTR3-Field'!BL111="O"),AND('ENTR3-Field'!BL52="K",'ENTR3-Field'!BL111="K")),SUM('ENTR3-Field'!BK52,'ENTR3-Field'!BK111)=0,ISNUMBER('ENTR3-Field'!BK170)),"",IF(OR('ENTR3-Field'!BL52="O",'ENTR3-Field'!BL111="O"),"O",IF(AND('ENTR3-Field'!BL52='ENTR3-Field'!BL111,OR('ENTR3-Field'!BL52="K",'ENTR3-Field'!BL52="W",'ENTR3-Field'!BL52="M")), UPPER('ENTR3-Field'!BL52),"")))</f>
        <v>M</v>
      </c>
      <c r="J2432" s="321" t="s">
        <v>184</v>
      </c>
      <c r="K2432" s="322">
        <f>IF(AND(ISBLANK('ENTR3-Field'!BK170),$L$2432&lt;&gt;"M"),"",'ENTR3-Field'!BK170)</f>
        <v>0</v>
      </c>
      <c r="L2432" s="316" t="str">
        <f>IF(ISBLANK('ENTR3-Field'!BL170),"",'ENTR3-Field'!BL170)</f>
        <v>M</v>
      </c>
      <c r="M2432" s="317" t="str">
        <f t="shared" si="38"/>
        <v>OK</v>
      </c>
      <c r="N2432" s="342"/>
    </row>
    <row r="2433" spans="1:14" x14ac:dyDescent="0.2">
      <c r="A2433" s="316" t="s">
        <v>389</v>
      </c>
      <c r="B2433" s="316" t="s">
        <v>6494</v>
      </c>
      <c r="C2433" s="316" t="s">
        <v>215</v>
      </c>
      <c r="D2433" s="318" t="s">
        <v>6495</v>
      </c>
      <c r="E2433" s="321" t="s">
        <v>184</v>
      </c>
      <c r="F2433" s="316" t="s">
        <v>215</v>
      </c>
      <c r="G2433" s="318" t="s">
        <v>2334</v>
      </c>
      <c r="H2433" s="316">
        <f>IF(OR(AND('ENTR3-Field'!BK53="",'ENTR3-Field'!BL53=""),AND('ENTR3-Field'!BK112="",'ENTR3-Field'!BL112=""),AND('ENTR3-Field'!BL53="K",'ENTR3-Field'!BL112="K"),OR('ENTR3-Field'!BL53="O",'ENTR3-Field'!BL112="O")),"",SUM('ENTR3-Field'!BK53,'ENTR3-Field'!BK112))</f>
        <v>0</v>
      </c>
      <c r="I2433" s="316" t="str">
        <f>IF(AND(OR(AND('ENTR3-Field'!BL53="O",'ENTR3-Field'!BL112="O"),AND('ENTR3-Field'!BL53="K",'ENTR3-Field'!BL112="K")),SUM('ENTR3-Field'!BK53,'ENTR3-Field'!BK112)=0,ISNUMBER('ENTR3-Field'!BK171)),"",IF(OR('ENTR3-Field'!BL53="O",'ENTR3-Field'!BL112="O"),"O",IF(AND('ENTR3-Field'!BL53='ENTR3-Field'!BL112,OR('ENTR3-Field'!BL53="K",'ENTR3-Field'!BL53="W",'ENTR3-Field'!BL53="M")), UPPER('ENTR3-Field'!BL53),"")))</f>
        <v>M</v>
      </c>
      <c r="J2433" s="321" t="s">
        <v>184</v>
      </c>
      <c r="K2433" s="322">
        <f>IF(AND(ISBLANK('ENTR3-Field'!BK171),$L$2433&lt;&gt;"M"),"",'ENTR3-Field'!BK171)</f>
        <v>0</v>
      </c>
      <c r="L2433" s="316" t="str">
        <f>IF(ISBLANK('ENTR3-Field'!BL171),"",'ENTR3-Field'!BL171)</f>
        <v>M</v>
      </c>
      <c r="M2433" s="317" t="str">
        <f t="shared" ref="M2433:M2496" si="39">IF(AND(ISNUMBER(H2433),ISNUMBER(K2433)),IF(OR(ROUND(H2433,0)&lt;&gt;ROUND(K2433,0),I2433&lt;&gt;L2433),"Check","OK"),IF(OR(AND(H2433&lt;&gt;K2433,I2433&lt;&gt;"M",L2433&lt;&gt;"M"),I2433&lt;&gt;L2433),"Check","OK"))</f>
        <v>OK</v>
      </c>
      <c r="N2433" s="342"/>
    </row>
    <row r="2434" spans="1:14" x14ac:dyDescent="0.2">
      <c r="A2434" s="316" t="s">
        <v>389</v>
      </c>
      <c r="B2434" s="316" t="s">
        <v>6496</v>
      </c>
      <c r="C2434" s="316" t="s">
        <v>215</v>
      </c>
      <c r="D2434" s="318" t="s">
        <v>6497</v>
      </c>
      <c r="E2434" s="321" t="s">
        <v>184</v>
      </c>
      <c r="F2434" s="316" t="s">
        <v>215</v>
      </c>
      <c r="G2434" s="318" t="s">
        <v>2337</v>
      </c>
      <c r="H2434" s="316">
        <f>IF(OR(AND('ENTR3-Field'!BK54="",'ENTR3-Field'!BL54=""),AND('ENTR3-Field'!BK113="",'ENTR3-Field'!BL113=""),AND('ENTR3-Field'!BL54="K",'ENTR3-Field'!BL113="K"),OR('ENTR3-Field'!BL54="O",'ENTR3-Field'!BL113="O")),"",SUM('ENTR3-Field'!BK54,'ENTR3-Field'!BK113))</f>
        <v>0</v>
      </c>
      <c r="I2434" s="316" t="str">
        <f>IF(AND(OR(AND('ENTR3-Field'!BL54="O",'ENTR3-Field'!BL113="O"),AND('ENTR3-Field'!BL54="K",'ENTR3-Field'!BL113="K")),SUM('ENTR3-Field'!BK54,'ENTR3-Field'!BK113)=0,ISNUMBER('ENTR3-Field'!BK172)),"",IF(OR('ENTR3-Field'!BL54="O",'ENTR3-Field'!BL113="O"),"O",IF(AND('ENTR3-Field'!BL54='ENTR3-Field'!BL113,OR('ENTR3-Field'!BL54="K",'ENTR3-Field'!BL54="W",'ENTR3-Field'!BL54="M")), UPPER('ENTR3-Field'!BL54),"")))</f>
        <v>M</v>
      </c>
      <c r="J2434" s="321" t="s">
        <v>184</v>
      </c>
      <c r="K2434" s="322">
        <f>IF(AND(ISBLANK('ENTR3-Field'!BK172),$L$2434&lt;&gt;"M"),"",'ENTR3-Field'!BK172)</f>
        <v>0</v>
      </c>
      <c r="L2434" s="316" t="str">
        <f>IF(ISBLANK('ENTR3-Field'!BL172),"",'ENTR3-Field'!BL172)</f>
        <v>M</v>
      </c>
      <c r="M2434" s="317" t="str">
        <f t="shared" si="39"/>
        <v>OK</v>
      </c>
      <c r="N2434" s="342"/>
    </row>
    <row r="2435" spans="1:14" x14ac:dyDescent="0.2">
      <c r="A2435" s="316" t="s">
        <v>389</v>
      </c>
      <c r="B2435" s="316" t="s">
        <v>6498</v>
      </c>
      <c r="C2435" s="316" t="s">
        <v>215</v>
      </c>
      <c r="D2435" s="318" t="s">
        <v>6499</v>
      </c>
      <c r="E2435" s="321" t="s">
        <v>184</v>
      </c>
      <c r="F2435" s="316" t="s">
        <v>215</v>
      </c>
      <c r="G2435" s="318" t="s">
        <v>423</v>
      </c>
      <c r="H2435" s="316">
        <f>IF(OR(AND('ENTR3-Field'!BK55="",'ENTR3-Field'!BL55=""),AND('ENTR3-Field'!BK114="",'ENTR3-Field'!BL114=""),AND('ENTR3-Field'!BL55="K",'ENTR3-Field'!BL114="K"),OR('ENTR3-Field'!BL55="O",'ENTR3-Field'!BL114="O")),"",SUM('ENTR3-Field'!BK55,'ENTR3-Field'!BK114))</f>
        <v>0</v>
      </c>
      <c r="I2435" s="316" t="str">
        <f>IF(AND(OR(AND('ENTR3-Field'!BL55="O",'ENTR3-Field'!BL114="O"),AND('ENTR3-Field'!BL55="K",'ENTR3-Field'!BL114="K")),SUM('ENTR3-Field'!BK55,'ENTR3-Field'!BK114)=0,ISNUMBER('ENTR3-Field'!BK173)),"",IF(OR('ENTR3-Field'!BL55="O",'ENTR3-Field'!BL114="O"),"O",IF(AND('ENTR3-Field'!BL55='ENTR3-Field'!BL114,OR('ENTR3-Field'!BL55="K",'ENTR3-Field'!BL55="W",'ENTR3-Field'!BL55="M")), UPPER('ENTR3-Field'!BL55),"")))</f>
        <v/>
      </c>
      <c r="J2435" s="321" t="s">
        <v>184</v>
      </c>
      <c r="K2435" s="322">
        <f>IF(AND(ISBLANK('ENTR3-Field'!BK173),$L$2435&lt;&gt;"M"),"",'ENTR3-Field'!BK173)</f>
        <v>0</v>
      </c>
      <c r="L2435" s="316" t="str">
        <f>IF(ISBLANK('ENTR3-Field'!BL173),"",'ENTR3-Field'!BL173)</f>
        <v/>
      </c>
      <c r="M2435" s="317" t="str">
        <f t="shared" si="39"/>
        <v>OK</v>
      </c>
      <c r="N2435" s="342"/>
    </row>
    <row r="2436" spans="1:14" x14ac:dyDescent="0.2">
      <c r="A2436" s="316" t="s">
        <v>389</v>
      </c>
      <c r="B2436" s="316" t="s">
        <v>6500</v>
      </c>
      <c r="C2436" s="316" t="s">
        <v>215</v>
      </c>
      <c r="D2436" s="318" t="s">
        <v>6501</v>
      </c>
      <c r="E2436" s="321" t="s">
        <v>184</v>
      </c>
      <c r="F2436" s="316" t="s">
        <v>215</v>
      </c>
      <c r="G2436" s="318" t="s">
        <v>6502</v>
      </c>
      <c r="H2436" s="316">
        <f>IF(OR(AND('ENTR3-Field'!BK56="",'ENTR3-Field'!BL56=""),AND('ENTR3-Field'!BK115="",'ENTR3-Field'!BL115=""),AND('ENTR3-Field'!BL56="K",'ENTR3-Field'!BL115="K"),OR('ENTR3-Field'!BL56="O",'ENTR3-Field'!BL115="O")),"",SUM('ENTR3-Field'!BK56,'ENTR3-Field'!BK115))</f>
        <v>9</v>
      </c>
      <c r="I2436" s="316" t="str">
        <f>IF(AND(OR(AND('ENTR3-Field'!BL56="O",'ENTR3-Field'!BL115="O"),AND('ENTR3-Field'!BL56="K",'ENTR3-Field'!BL115="K")),SUM('ENTR3-Field'!BK56,'ENTR3-Field'!BK115)=0,ISNUMBER('ENTR3-Field'!BK174)),"",IF(OR('ENTR3-Field'!BL56="O",'ENTR3-Field'!BL115="O"),"O",IF(AND('ENTR3-Field'!BL56='ENTR3-Field'!BL115,OR('ENTR3-Field'!BL56="K",'ENTR3-Field'!BL56="W",'ENTR3-Field'!BL56="M")), UPPER('ENTR3-Field'!BL56),"")))</f>
        <v/>
      </c>
      <c r="J2436" s="321" t="s">
        <v>184</v>
      </c>
      <c r="K2436" s="322">
        <f>IF(AND(ISBLANK('ENTR3-Field'!BK174),$L$2436&lt;&gt;"M"),"",'ENTR3-Field'!BK174)</f>
        <v>9</v>
      </c>
      <c r="L2436" s="316" t="str">
        <f>IF(ISBLANK('ENTR3-Field'!BL174),"",'ENTR3-Field'!BL174)</f>
        <v/>
      </c>
      <c r="M2436" s="317" t="str">
        <f t="shared" si="39"/>
        <v>OK</v>
      </c>
      <c r="N2436" s="342"/>
    </row>
    <row r="2437" spans="1:14" x14ac:dyDescent="0.2">
      <c r="A2437" s="316" t="s">
        <v>389</v>
      </c>
      <c r="B2437" s="316" t="s">
        <v>6503</v>
      </c>
      <c r="C2437" s="316" t="s">
        <v>215</v>
      </c>
      <c r="D2437" s="318" t="s">
        <v>6504</v>
      </c>
      <c r="E2437" s="321" t="s">
        <v>184</v>
      </c>
      <c r="F2437" s="316" t="s">
        <v>215</v>
      </c>
      <c r="G2437" s="318" t="s">
        <v>6505</v>
      </c>
      <c r="H2437" s="316">
        <f>IF(OR(AND('ENTR3-Field'!BK57="",'ENTR3-Field'!BL57=""),AND('ENTR3-Field'!BK116="",'ENTR3-Field'!BL116=""),AND('ENTR3-Field'!BL57="K",'ENTR3-Field'!BL116="K"),OR('ENTR3-Field'!BL57="O",'ENTR3-Field'!BL116="O")),"",SUM('ENTR3-Field'!BK57,'ENTR3-Field'!BK116))</f>
        <v>0</v>
      </c>
      <c r="I2437" s="316" t="str">
        <f>IF(AND(OR(AND('ENTR3-Field'!BL57="O",'ENTR3-Field'!BL116="O"),AND('ENTR3-Field'!BL57="K",'ENTR3-Field'!BL116="K")),SUM('ENTR3-Field'!BK57,'ENTR3-Field'!BK116)=0,ISNUMBER('ENTR3-Field'!BK175)),"",IF(OR('ENTR3-Field'!BL57="O",'ENTR3-Field'!BL116="O"),"O",IF(AND('ENTR3-Field'!BL57='ENTR3-Field'!BL116,OR('ENTR3-Field'!BL57="K",'ENTR3-Field'!BL57="W",'ENTR3-Field'!BL57="M")), UPPER('ENTR3-Field'!BL57),"")))</f>
        <v/>
      </c>
      <c r="J2437" s="321" t="s">
        <v>184</v>
      </c>
      <c r="K2437" s="322">
        <f>IF(AND(ISBLANK('ENTR3-Field'!BK175),$L$2437&lt;&gt;"M"),"",'ENTR3-Field'!BK175)</f>
        <v>0</v>
      </c>
      <c r="L2437" s="316" t="str">
        <f>IF(ISBLANK('ENTR3-Field'!BL175),"",'ENTR3-Field'!BL175)</f>
        <v/>
      </c>
      <c r="M2437" s="317" t="str">
        <f t="shared" si="39"/>
        <v>OK</v>
      </c>
      <c r="N2437" s="342"/>
    </row>
    <row r="2438" spans="1:14" x14ac:dyDescent="0.2">
      <c r="A2438" s="316" t="s">
        <v>389</v>
      </c>
      <c r="B2438" s="316" t="s">
        <v>6506</v>
      </c>
      <c r="C2438" s="316" t="s">
        <v>215</v>
      </c>
      <c r="D2438" s="318" t="s">
        <v>6507</v>
      </c>
      <c r="E2438" s="321" t="s">
        <v>184</v>
      </c>
      <c r="F2438" s="316" t="s">
        <v>215</v>
      </c>
      <c r="G2438" s="318" t="s">
        <v>6508</v>
      </c>
      <c r="H2438" s="316">
        <f>IF(OR(AND('ENTR3-Field'!BK58="",'ENTR3-Field'!BL58=""),AND('ENTR3-Field'!BK117="",'ENTR3-Field'!BL117=""),AND('ENTR3-Field'!BL58="K",'ENTR3-Field'!BL117="K"),OR('ENTR3-Field'!BL58="O",'ENTR3-Field'!BL117="O")),"",SUM('ENTR3-Field'!BK58,'ENTR3-Field'!BK117))</f>
        <v>0</v>
      </c>
      <c r="I2438" s="316" t="str">
        <f>IF(AND(OR(AND('ENTR3-Field'!BL58="O",'ENTR3-Field'!BL117="O"),AND('ENTR3-Field'!BL58="K",'ENTR3-Field'!BL117="K")),SUM('ENTR3-Field'!BK58,'ENTR3-Field'!BK117)=0,ISNUMBER('ENTR3-Field'!BK176)),"",IF(OR('ENTR3-Field'!BL58="O",'ENTR3-Field'!BL117="O"),"O",IF(AND('ENTR3-Field'!BL58='ENTR3-Field'!BL117,OR('ENTR3-Field'!BL58="K",'ENTR3-Field'!BL58="W",'ENTR3-Field'!BL58="M")), UPPER('ENTR3-Field'!BL58),"")))</f>
        <v/>
      </c>
      <c r="J2438" s="321" t="s">
        <v>184</v>
      </c>
      <c r="K2438" s="322">
        <f>IF(AND(ISBLANK('ENTR3-Field'!BK176),$L$2438&lt;&gt;"M"),"",'ENTR3-Field'!BK176)</f>
        <v>0</v>
      </c>
      <c r="L2438" s="316" t="str">
        <f>IF(ISBLANK('ENTR3-Field'!BL176),"",'ENTR3-Field'!BL176)</f>
        <v/>
      </c>
      <c r="M2438" s="317" t="str">
        <f t="shared" si="39"/>
        <v>OK</v>
      </c>
      <c r="N2438" s="342"/>
    </row>
    <row r="2439" spans="1:14" x14ac:dyDescent="0.2">
      <c r="A2439" s="316" t="s">
        <v>389</v>
      </c>
      <c r="B2439" s="316" t="s">
        <v>6509</v>
      </c>
      <c r="C2439" s="316" t="s">
        <v>215</v>
      </c>
      <c r="D2439" s="318" t="s">
        <v>6510</v>
      </c>
      <c r="E2439" s="321" t="s">
        <v>184</v>
      </c>
      <c r="F2439" s="316" t="s">
        <v>215</v>
      </c>
      <c r="G2439" s="318" t="s">
        <v>6511</v>
      </c>
      <c r="H2439" s="316">
        <f>IF(OR(AND('ENTR3-Field'!BK59="",'ENTR3-Field'!BL59=""),AND('ENTR3-Field'!BK118="",'ENTR3-Field'!BL118=""),AND('ENTR3-Field'!BL59="K",'ENTR3-Field'!BL118="K"),OR('ENTR3-Field'!BL59="O",'ENTR3-Field'!BL118="O")),"",SUM('ENTR3-Field'!BK59,'ENTR3-Field'!BK118))</f>
        <v>0</v>
      </c>
      <c r="I2439" s="316" t="str">
        <f>IF(AND(OR(AND('ENTR3-Field'!BL59="O",'ENTR3-Field'!BL118="O"),AND('ENTR3-Field'!BL59="K",'ENTR3-Field'!BL118="K")),SUM('ENTR3-Field'!BK59,'ENTR3-Field'!BK118)=0,ISNUMBER('ENTR3-Field'!BK177)),"",IF(OR('ENTR3-Field'!BL59="O",'ENTR3-Field'!BL118="O"),"O",IF(AND('ENTR3-Field'!BL59='ENTR3-Field'!BL118,OR('ENTR3-Field'!BL59="K",'ENTR3-Field'!BL59="W",'ENTR3-Field'!BL59="M")), UPPER('ENTR3-Field'!BL59),"")))</f>
        <v>M</v>
      </c>
      <c r="J2439" s="321" t="s">
        <v>184</v>
      </c>
      <c r="K2439" s="322">
        <f>IF(AND(ISBLANK('ENTR3-Field'!BK177),$L$2439&lt;&gt;"M"),"",'ENTR3-Field'!BK177)</f>
        <v>0</v>
      </c>
      <c r="L2439" s="316" t="str">
        <f>IF(ISBLANK('ENTR3-Field'!BL177),"",'ENTR3-Field'!BL177)</f>
        <v>M</v>
      </c>
      <c r="M2439" s="317" t="str">
        <f t="shared" si="39"/>
        <v>OK</v>
      </c>
      <c r="N2439" s="342"/>
    </row>
    <row r="2440" spans="1:14" x14ac:dyDescent="0.2">
      <c r="A2440" s="316" t="s">
        <v>389</v>
      </c>
      <c r="B2440" s="316" t="s">
        <v>6512</v>
      </c>
      <c r="C2440" s="316" t="s">
        <v>215</v>
      </c>
      <c r="D2440" s="318" t="s">
        <v>6513</v>
      </c>
      <c r="E2440" s="321" t="s">
        <v>184</v>
      </c>
      <c r="F2440" s="316" t="s">
        <v>215</v>
      </c>
      <c r="G2440" s="318" t="s">
        <v>6514</v>
      </c>
      <c r="H2440" s="316">
        <f>IF(OR(AND('ENTR3-Field'!BK60="",'ENTR3-Field'!BL60=""),AND('ENTR3-Field'!BK119="",'ENTR3-Field'!BL119=""),AND('ENTR3-Field'!BL60="K",'ENTR3-Field'!BL119="K"),OR('ENTR3-Field'!BL60="O",'ENTR3-Field'!BL119="O")),"",SUM('ENTR3-Field'!BK60,'ENTR3-Field'!BK119))</f>
        <v>0</v>
      </c>
      <c r="I2440" s="316" t="str">
        <f>IF(AND(OR(AND('ENTR3-Field'!BL60="O",'ENTR3-Field'!BL119="O"),AND('ENTR3-Field'!BL60="K",'ENTR3-Field'!BL119="K")),SUM('ENTR3-Field'!BK60,'ENTR3-Field'!BK119)=0,ISNUMBER('ENTR3-Field'!BK178)),"",IF(OR('ENTR3-Field'!BL60="O",'ENTR3-Field'!BL119="O"),"O",IF(AND('ENTR3-Field'!BL60='ENTR3-Field'!BL119,OR('ENTR3-Field'!BL60="K",'ENTR3-Field'!BL60="W",'ENTR3-Field'!BL60="M")), UPPER('ENTR3-Field'!BL60),"")))</f>
        <v>M</v>
      </c>
      <c r="J2440" s="321" t="s">
        <v>184</v>
      </c>
      <c r="K2440" s="322">
        <f>IF(AND(ISBLANK('ENTR3-Field'!BK178),$L$2440&lt;&gt;"M"),"",'ENTR3-Field'!BK178)</f>
        <v>0</v>
      </c>
      <c r="L2440" s="316" t="str">
        <f>IF(ISBLANK('ENTR3-Field'!BL178),"",'ENTR3-Field'!BL178)</f>
        <v>M</v>
      </c>
      <c r="M2440" s="317" t="str">
        <f t="shared" si="39"/>
        <v>OK</v>
      </c>
      <c r="N2440" s="342"/>
    </row>
    <row r="2441" spans="1:14" x14ac:dyDescent="0.2">
      <c r="A2441" s="316" t="s">
        <v>389</v>
      </c>
      <c r="B2441" s="316" t="s">
        <v>6515</v>
      </c>
      <c r="C2441" s="316" t="s">
        <v>215</v>
      </c>
      <c r="D2441" s="318" t="s">
        <v>6516</v>
      </c>
      <c r="E2441" s="321" t="s">
        <v>184</v>
      </c>
      <c r="F2441" s="316" t="s">
        <v>215</v>
      </c>
      <c r="G2441" s="318" t="s">
        <v>6517</v>
      </c>
      <c r="H2441" s="316">
        <f>IF(OR(AND('ENTR3-Field'!BK61="",'ENTR3-Field'!BL61=""),AND('ENTR3-Field'!BK120="",'ENTR3-Field'!BL120=""),AND('ENTR3-Field'!BL61="K",'ENTR3-Field'!BL120="K"),OR('ENTR3-Field'!BL61="O",'ENTR3-Field'!BL120="O")),"",SUM('ENTR3-Field'!BK61,'ENTR3-Field'!BK120))</f>
        <v>0</v>
      </c>
      <c r="I2441" s="316" t="str">
        <f>IF(AND(OR(AND('ENTR3-Field'!BL61="O",'ENTR3-Field'!BL120="O"),AND('ENTR3-Field'!BL61="K",'ENTR3-Field'!BL120="K")),SUM('ENTR3-Field'!BK61,'ENTR3-Field'!BK120)=0,ISNUMBER('ENTR3-Field'!BK179)),"",IF(OR('ENTR3-Field'!BL61="O",'ENTR3-Field'!BL120="O"),"O",IF(AND('ENTR3-Field'!BL61='ENTR3-Field'!BL120,OR('ENTR3-Field'!BL61="K",'ENTR3-Field'!BL61="W",'ENTR3-Field'!BL61="M")), UPPER('ENTR3-Field'!BL61),"")))</f>
        <v/>
      </c>
      <c r="J2441" s="321" t="s">
        <v>184</v>
      </c>
      <c r="K2441" s="322">
        <f>IF(AND(ISBLANK('ENTR3-Field'!BK179),$L$2441&lt;&gt;"M"),"",'ENTR3-Field'!BK179)</f>
        <v>0</v>
      </c>
      <c r="L2441" s="316" t="str">
        <f>IF(ISBLANK('ENTR3-Field'!BL179),"",'ENTR3-Field'!BL179)</f>
        <v/>
      </c>
      <c r="M2441" s="317" t="str">
        <f t="shared" si="39"/>
        <v>OK</v>
      </c>
      <c r="N2441" s="342"/>
    </row>
    <row r="2442" spans="1:14" x14ac:dyDescent="0.2">
      <c r="A2442" s="316" t="s">
        <v>389</v>
      </c>
      <c r="B2442" s="316" t="s">
        <v>6518</v>
      </c>
      <c r="C2442" s="316" t="s">
        <v>215</v>
      </c>
      <c r="D2442" s="318" t="s">
        <v>6519</v>
      </c>
      <c r="E2442" s="321" t="s">
        <v>184</v>
      </c>
      <c r="F2442" s="316" t="s">
        <v>215</v>
      </c>
      <c r="G2442" s="318" t="s">
        <v>6520</v>
      </c>
      <c r="H2442" s="316">
        <f>IF(OR(AND('ENTR3-Field'!BK62="",'ENTR3-Field'!BL62=""),AND('ENTR3-Field'!BK121="",'ENTR3-Field'!BL121=""),AND('ENTR3-Field'!BL62="K",'ENTR3-Field'!BL121="K"),OR('ENTR3-Field'!BL62="O",'ENTR3-Field'!BL121="O")),"",SUM('ENTR3-Field'!BK62,'ENTR3-Field'!BK121))</f>
        <v>0</v>
      </c>
      <c r="I2442" s="316" t="str">
        <f>IF(AND(OR(AND('ENTR3-Field'!BL62="O",'ENTR3-Field'!BL121="O"),AND('ENTR3-Field'!BL62="K",'ENTR3-Field'!BL121="K")),SUM('ENTR3-Field'!BK62,'ENTR3-Field'!BK121)=0,ISNUMBER('ENTR3-Field'!BK180)),"",IF(OR('ENTR3-Field'!BL62="O",'ENTR3-Field'!BL121="O"),"O",IF(AND('ENTR3-Field'!BL62='ENTR3-Field'!BL121,OR('ENTR3-Field'!BL62="K",'ENTR3-Field'!BL62="W",'ENTR3-Field'!BL62="M")), UPPER('ENTR3-Field'!BL62),"")))</f>
        <v>M</v>
      </c>
      <c r="J2442" s="321" t="s">
        <v>184</v>
      </c>
      <c r="K2442" s="322">
        <f>IF(AND(ISBLANK('ENTR3-Field'!BK180),$L$2442&lt;&gt;"M"),"",'ENTR3-Field'!BK180)</f>
        <v>0</v>
      </c>
      <c r="L2442" s="316" t="str">
        <f>IF(ISBLANK('ENTR3-Field'!BL180),"",'ENTR3-Field'!BL180)</f>
        <v>M</v>
      </c>
      <c r="M2442" s="317" t="str">
        <f t="shared" si="39"/>
        <v>OK</v>
      </c>
      <c r="N2442" s="342"/>
    </row>
    <row r="2443" spans="1:14" x14ac:dyDescent="0.2">
      <c r="A2443" s="316" t="s">
        <v>389</v>
      </c>
      <c r="B2443" s="316" t="s">
        <v>6521</v>
      </c>
      <c r="C2443" s="316" t="s">
        <v>215</v>
      </c>
      <c r="D2443" s="318" t="s">
        <v>6522</v>
      </c>
      <c r="E2443" s="321" t="s">
        <v>184</v>
      </c>
      <c r="F2443" s="316" t="s">
        <v>215</v>
      </c>
      <c r="G2443" s="318" t="s">
        <v>6523</v>
      </c>
      <c r="H2443" s="316">
        <f>IF(OR(AND('ENTR3-Field'!BK63="",'ENTR3-Field'!BL63=""),AND('ENTR3-Field'!BK122="",'ENTR3-Field'!BL122=""),AND('ENTR3-Field'!BL63="K",'ENTR3-Field'!BL122="K"),OR('ENTR3-Field'!BL63="O",'ENTR3-Field'!BL122="O")),"",SUM('ENTR3-Field'!BK63,'ENTR3-Field'!BK122))</f>
        <v>0</v>
      </c>
      <c r="I2443" s="316" t="str">
        <f>IF(AND(OR(AND('ENTR3-Field'!BL63="O",'ENTR3-Field'!BL122="O"),AND('ENTR3-Field'!BL63="K",'ENTR3-Field'!BL122="K")),SUM('ENTR3-Field'!BK63,'ENTR3-Field'!BK122)=0,ISNUMBER('ENTR3-Field'!BK181)),"",IF(OR('ENTR3-Field'!BL63="O",'ENTR3-Field'!BL122="O"),"O",IF(AND('ENTR3-Field'!BL63='ENTR3-Field'!BL122,OR('ENTR3-Field'!BL63="K",'ENTR3-Field'!BL63="W",'ENTR3-Field'!BL63="M")), UPPER('ENTR3-Field'!BL63),"")))</f>
        <v>M</v>
      </c>
      <c r="J2443" s="321" t="s">
        <v>184</v>
      </c>
      <c r="K2443" s="322">
        <f>IF(AND(ISBLANK('ENTR3-Field'!BK181),$L$2443&lt;&gt;"M"),"",'ENTR3-Field'!BK181)</f>
        <v>0</v>
      </c>
      <c r="L2443" s="316" t="str">
        <f>IF(ISBLANK('ENTR3-Field'!BL181),"",'ENTR3-Field'!BL181)</f>
        <v>M</v>
      </c>
      <c r="M2443" s="317" t="str">
        <f t="shared" si="39"/>
        <v>OK</v>
      </c>
      <c r="N2443" s="342"/>
    </row>
    <row r="2444" spans="1:14" x14ac:dyDescent="0.2">
      <c r="A2444" s="316" t="s">
        <v>389</v>
      </c>
      <c r="B2444" s="316" t="s">
        <v>6524</v>
      </c>
      <c r="C2444" s="316" t="s">
        <v>215</v>
      </c>
      <c r="D2444" s="318" t="s">
        <v>6525</v>
      </c>
      <c r="E2444" s="321" t="s">
        <v>184</v>
      </c>
      <c r="F2444" s="316" t="s">
        <v>215</v>
      </c>
      <c r="G2444" s="318" t="s">
        <v>6526</v>
      </c>
      <c r="H2444" s="316">
        <f>IF(OR(AND('ENTR3-Field'!BK64="",'ENTR3-Field'!BL64=""),AND('ENTR3-Field'!BK123="",'ENTR3-Field'!BL123=""),AND('ENTR3-Field'!BL64="K",'ENTR3-Field'!BL123="K"),OR('ENTR3-Field'!BL64="O",'ENTR3-Field'!BL123="O")),"",SUM('ENTR3-Field'!BK64,'ENTR3-Field'!BK123))</f>
        <v>1</v>
      </c>
      <c r="I2444" s="316" t="str">
        <f>IF(AND(OR(AND('ENTR3-Field'!BL64="O",'ENTR3-Field'!BL123="O"),AND('ENTR3-Field'!BL64="K",'ENTR3-Field'!BL123="K")),SUM('ENTR3-Field'!BK64,'ENTR3-Field'!BK123)=0,ISNUMBER('ENTR3-Field'!BK182)),"",IF(OR('ENTR3-Field'!BL64="O",'ENTR3-Field'!BL123="O"),"O",IF(AND('ENTR3-Field'!BL64='ENTR3-Field'!BL123,OR('ENTR3-Field'!BL64="K",'ENTR3-Field'!BL64="W",'ENTR3-Field'!BL64="M")), UPPER('ENTR3-Field'!BL64),"")))</f>
        <v/>
      </c>
      <c r="J2444" s="321" t="s">
        <v>184</v>
      </c>
      <c r="K2444" s="322">
        <f>IF(AND(ISBLANK('ENTR3-Field'!BK182),$L$2444&lt;&gt;"M"),"",'ENTR3-Field'!BK182)</f>
        <v>1</v>
      </c>
      <c r="L2444" s="316" t="str">
        <f>IF(ISBLANK('ENTR3-Field'!BL182),"",'ENTR3-Field'!BL182)</f>
        <v/>
      </c>
      <c r="M2444" s="317" t="str">
        <f t="shared" si="39"/>
        <v>OK</v>
      </c>
      <c r="N2444" s="342"/>
    </row>
    <row r="2445" spans="1:14" x14ac:dyDescent="0.2">
      <c r="A2445" s="316" t="s">
        <v>389</v>
      </c>
      <c r="B2445" s="316" t="s">
        <v>6527</v>
      </c>
      <c r="C2445" s="316" t="s">
        <v>215</v>
      </c>
      <c r="D2445" s="318" t="s">
        <v>6528</v>
      </c>
      <c r="E2445" s="321" t="s">
        <v>184</v>
      </c>
      <c r="F2445" s="316" t="s">
        <v>215</v>
      </c>
      <c r="G2445" s="318" t="s">
        <v>6529</v>
      </c>
      <c r="H2445" s="316">
        <f>IF(OR(AND('ENTR3-Field'!BK65="",'ENTR3-Field'!BL65=""),AND('ENTR3-Field'!BK124="",'ENTR3-Field'!BL124=""),AND('ENTR3-Field'!BL65="K",'ENTR3-Field'!BL124="K"),OR('ENTR3-Field'!BL65="O",'ENTR3-Field'!BL124="O")),"",SUM('ENTR3-Field'!BK65,'ENTR3-Field'!BK124))</f>
        <v>0</v>
      </c>
      <c r="I2445" s="316" t="str">
        <f>IF(AND(OR(AND('ENTR3-Field'!BL65="O",'ENTR3-Field'!BL124="O"),AND('ENTR3-Field'!BL65="K",'ENTR3-Field'!BL124="K")),SUM('ENTR3-Field'!BK65,'ENTR3-Field'!BK124)=0,ISNUMBER('ENTR3-Field'!BK183)),"",IF(OR('ENTR3-Field'!BL65="O",'ENTR3-Field'!BL124="O"),"O",IF(AND('ENTR3-Field'!BL65='ENTR3-Field'!BL124,OR('ENTR3-Field'!BL65="K",'ENTR3-Field'!BL65="W",'ENTR3-Field'!BL65="M")), UPPER('ENTR3-Field'!BL65),"")))</f>
        <v/>
      </c>
      <c r="J2445" s="321" t="s">
        <v>184</v>
      </c>
      <c r="K2445" s="322">
        <f>IF(AND(ISBLANK('ENTR3-Field'!BK183),$L$2445&lt;&gt;"M"),"",'ENTR3-Field'!BK183)</f>
        <v>0</v>
      </c>
      <c r="L2445" s="316" t="str">
        <f>IF(ISBLANK('ENTR3-Field'!BL183),"",'ENTR3-Field'!BL183)</f>
        <v/>
      </c>
      <c r="M2445" s="317" t="str">
        <f t="shared" si="39"/>
        <v>OK</v>
      </c>
      <c r="N2445" s="342"/>
    </row>
    <row r="2446" spans="1:14" x14ac:dyDescent="0.2">
      <c r="A2446" s="316" t="s">
        <v>389</v>
      </c>
      <c r="B2446" s="316" t="s">
        <v>6530</v>
      </c>
      <c r="C2446" s="316" t="s">
        <v>215</v>
      </c>
      <c r="D2446" s="318" t="s">
        <v>6531</v>
      </c>
      <c r="E2446" s="321" t="s">
        <v>184</v>
      </c>
      <c r="F2446" s="316" t="s">
        <v>215</v>
      </c>
      <c r="G2446" s="318" t="s">
        <v>6532</v>
      </c>
      <c r="H2446" s="316">
        <f>IF(OR(AND('ENTR3-Field'!BK66="",'ENTR3-Field'!BL66=""),AND('ENTR3-Field'!BK125="",'ENTR3-Field'!BL125=""),AND('ENTR3-Field'!BL66="K",'ENTR3-Field'!BL125="K"),OR('ENTR3-Field'!BL66="O",'ENTR3-Field'!BL125="O")),"",SUM('ENTR3-Field'!BK66,'ENTR3-Field'!BK125))</f>
        <v>0</v>
      </c>
      <c r="I2446" s="316" t="str">
        <f>IF(AND(OR(AND('ENTR3-Field'!BL66="O",'ENTR3-Field'!BL125="O"),AND('ENTR3-Field'!BL66="K",'ENTR3-Field'!BL125="K")),SUM('ENTR3-Field'!BK66,'ENTR3-Field'!BK125)=0,ISNUMBER('ENTR3-Field'!BK184)),"",IF(OR('ENTR3-Field'!BL66="O",'ENTR3-Field'!BL125="O"),"O",IF(AND('ENTR3-Field'!BL66='ENTR3-Field'!BL125,OR('ENTR3-Field'!BL66="K",'ENTR3-Field'!BL66="W",'ENTR3-Field'!BL66="M")), UPPER('ENTR3-Field'!BL66),"")))</f>
        <v/>
      </c>
      <c r="J2446" s="321" t="s">
        <v>184</v>
      </c>
      <c r="K2446" s="322">
        <f>IF(AND(ISBLANK('ENTR3-Field'!BK184),$L$2446&lt;&gt;"M"),"",'ENTR3-Field'!BK184)</f>
        <v>0</v>
      </c>
      <c r="L2446" s="316" t="str">
        <f>IF(ISBLANK('ENTR3-Field'!BL184),"",'ENTR3-Field'!BL184)</f>
        <v/>
      </c>
      <c r="M2446" s="317" t="str">
        <f t="shared" si="39"/>
        <v>OK</v>
      </c>
      <c r="N2446" s="342"/>
    </row>
    <row r="2447" spans="1:14" x14ac:dyDescent="0.2">
      <c r="A2447" s="316" t="s">
        <v>389</v>
      </c>
      <c r="B2447" s="316" t="s">
        <v>6533</v>
      </c>
      <c r="C2447" s="316" t="s">
        <v>215</v>
      </c>
      <c r="D2447" s="318" t="s">
        <v>6534</v>
      </c>
      <c r="E2447" s="321" t="s">
        <v>184</v>
      </c>
      <c r="F2447" s="316" t="s">
        <v>215</v>
      </c>
      <c r="G2447" s="318" t="s">
        <v>6535</v>
      </c>
      <c r="H2447" s="316">
        <f>IF(OR(AND('ENTR3-Field'!BK67="",'ENTR3-Field'!BL67=""),AND('ENTR3-Field'!BK126="",'ENTR3-Field'!BL126=""),AND('ENTR3-Field'!BL67="K",'ENTR3-Field'!BL126="K"),OR('ENTR3-Field'!BL67="O",'ENTR3-Field'!BL126="O")),"",SUM('ENTR3-Field'!BK67,'ENTR3-Field'!BK126))</f>
        <v>0</v>
      </c>
      <c r="I2447" s="316" t="str">
        <f>IF(AND(OR(AND('ENTR3-Field'!BL67="O",'ENTR3-Field'!BL126="O"),AND('ENTR3-Field'!BL67="K",'ENTR3-Field'!BL126="K")),SUM('ENTR3-Field'!BK67,'ENTR3-Field'!BK126)=0,ISNUMBER('ENTR3-Field'!BK185)),"",IF(OR('ENTR3-Field'!BL67="O",'ENTR3-Field'!BL126="O"),"O",IF(AND('ENTR3-Field'!BL67='ENTR3-Field'!BL126,OR('ENTR3-Field'!BL67="K",'ENTR3-Field'!BL67="W",'ENTR3-Field'!BL67="M")), UPPER('ENTR3-Field'!BL67),"")))</f>
        <v>M</v>
      </c>
      <c r="J2447" s="321" t="s">
        <v>184</v>
      </c>
      <c r="K2447" s="322">
        <f>IF(AND(ISBLANK('ENTR3-Field'!BK185),$L$2447&lt;&gt;"M"),"",'ENTR3-Field'!BK185)</f>
        <v>0</v>
      </c>
      <c r="L2447" s="316" t="str">
        <f>IF(ISBLANK('ENTR3-Field'!BL185),"",'ENTR3-Field'!BL185)</f>
        <v>M</v>
      </c>
      <c r="M2447" s="317" t="str">
        <f t="shared" si="39"/>
        <v>OK</v>
      </c>
      <c r="N2447" s="342"/>
    </row>
    <row r="2448" spans="1:14" x14ac:dyDescent="0.2">
      <c r="A2448" s="316" t="s">
        <v>389</v>
      </c>
      <c r="B2448" s="316" t="s">
        <v>6536</v>
      </c>
      <c r="C2448" s="316" t="s">
        <v>215</v>
      </c>
      <c r="D2448" s="318" t="s">
        <v>6537</v>
      </c>
      <c r="E2448" s="321" t="s">
        <v>184</v>
      </c>
      <c r="F2448" s="316" t="s">
        <v>215</v>
      </c>
      <c r="G2448" s="318" t="s">
        <v>6538</v>
      </c>
      <c r="H2448" s="316">
        <f>IF(OR(AND('ENTR3-Field'!BK68="",'ENTR3-Field'!BL68=""),AND('ENTR3-Field'!BK127="",'ENTR3-Field'!BL127=""),AND('ENTR3-Field'!BL68="K",'ENTR3-Field'!BL127="K"),OR('ENTR3-Field'!BL68="O",'ENTR3-Field'!BL127="O")),"",SUM('ENTR3-Field'!BK68,'ENTR3-Field'!BK127))</f>
        <v>0</v>
      </c>
      <c r="I2448" s="316" t="str">
        <f>IF(AND(OR(AND('ENTR3-Field'!BL68="O",'ENTR3-Field'!BL127="O"),AND('ENTR3-Field'!BL68="K",'ENTR3-Field'!BL127="K")),SUM('ENTR3-Field'!BK68,'ENTR3-Field'!BK127)=0,ISNUMBER('ENTR3-Field'!BK186)),"",IF(OR('ENTR3-Field'!BL68="O",'ENTR3-Field'!BL127="O"),"O",IF(AND('ENTR3-Field'!BL68='ENTR3-Field'!BL127,OR('ENTR3-Field'!BL68="K",'ENTR3-Field'!BL68="W",'ENTR3-Field'!BL68="M")), UPPER('ENTR3-Field'!BL68),"")))</f>
        <v>M</v>
      </c>
      <c r="J2448" s="321" t="s">
        <v>184</v>
      </c>
      <c r="K2448" s="322">
        <f>IF(AND(ISBLANK('ENTR3-Field'!BK186),$L$2448&lt;&gt;"M"),"",'ENTR3-Field'!BK186)</f>
        <v>0</v>
      </c>
      <c r="L2448" s="316" t="str">
        <f>IF(ISBLANK('ENTR3-Field'!BL186),"",'ENTR3-Field'!BL186)</f>
        <v>M</v>
      </c>
      <c r="M2448" s="317" t="str">
        <f t="shared" si="39"/>
        <v>OK</v>
      </c>
      <c r="N2448" s="342"/>
    </row>
    <row r="2449" spans="1:14" x14ac:dyDescent="0.2">
      <c r="A2449" s="316" t="s">
        <v>389</v>
      </c>
      <c r="B2449" s="316" t="s">
        <v>6539</v>
      </c>
      <c r="C2449" s="316" t="s">
        <v>215</v>
      </c>
      <c r="D2449" s="318" t="s">
        <v>6540</v>
      </c>
      <c r="E2449" s="321" t="s">
        <v>184</v>
      </c>
      <c r="F2449" s="316" t="s">
        <v>215</v>
      </c>
      <c r="G2449" s="318" t="s">
        <v>6541</v>
      </c>
      <c r="H2449" s="316">
        <f>IF(OR(AND('ENTR3-Field'!BK69="",'ENTR3-Field'!BL69=""),AND('ENTR3-Field'!BK128="",'ENTR3-Field'!BL128=""),AND('ENTR3-Field'!BL69="K",'ENTR3-Field'!BL128="K"),OR('ENTR3-Field'!BL69="O",'ENTR3-Field'!BL128="O")),"",SUM('ENTR3-Field'!BK69,'ENTR3-Field'!BK128))</f>
        <v>0</v>
      </c>
      <c r="I2449" s="316" t="str">
        <f>IF(AND(OR(AND('ENTR3-Field'!BL69="O",'ENTR3-Field'!BL128="O"),AND('ENTR3-Field'!BL69="K",'ENTR3-Field'!BL128="K")),SUM('ENTR3-Field'!BK69,'ENTR3-Field'!BK128)=0,ISNUMBER('ENTR3-Field'!BK187)),"",IF(OR('ENTR3-Field'!BL69="O",'ENTR3-Field'!BL128="O"),"O",IF(AND('ENTR3-Field'!BL69='ENTR3-Field'!BL128,OR('ENTR3-Field'!BL69="K",'ENTR3-Field'!BL69="W",'ENTR3-Field'!BL69="M")), UPPER('ENTR3-Field'!BL69),"")))</f>
        <v>M</v>
      </c>
      <c r="J2449" s="321" t="s">
        <v>184</v>
      </c>
      <c r="K2449" s="322">
        <f>IF(AND(ISBLANK('ENTR3-Field'!BK187),$L$2449&lt;&gt;"M"),"",'ENTR3-Field'!BK187)</f>
        <v>0</v>
      </c>
      <c r="L2449" s="316" t="str">
        <f>IF(ISBLANK('ENTR3-Field'!BL187),"",'ENTR3-Field'!BL187)</f>
        <v>M</v>
      </c>
      <c r="M2449" s="317" t="str">
        <f t="shared" si="39"/>
        <v>OK</v>
      </c>
      <c r="N2449" s="342"/>
    </row>
    <row r="2450" spans="1:14" x14ac:dyDescent="0.2">
      <c r="A2450" s="316" t="s">
        <v>389</v>
      </c>
      <c r="B2450" s="316" t="s">
        <v>6542</v>
      </c>
      <c r="C2450" s="316" t="s">
        <v>215</v>
      </c>
      <c r="D2450" s="318" t="s">
        <v>6543</v>
      </c>
      <c r="E2450" s="321" t="s">
        <v>184</v>
      </c>
      <c r="F2450" s="316" t="s">
        <v>215</v>
      </c>
      <c r="G2450" s="318" t="s">
        <v>6544</v>
      </c>
      <c r="H2450" s="316">
        <f>IF(OR(AND('ENTR3-Field'!BK70="",'ENTR3-Field'!BL70=""),AND('ENTR3-Field'!BK129="",'ENTR3-Field'!BL129=""),AND('ENTR3-Field'!BL70="K",'ENTR3-Field'!BL129="K"),OR('ENTR3-Field'!BL70="O",'ENTR3-Field'!BL129="O")),"",SUM('ENTR3-Field'!BK70,'ENTR3-Field'!BK129))</f>
        <v>0</v>
      </c>
      <c r="I2450" s="316" t="str">
        <f>IF(AND(OR(AND('ENTR3-Field'!BL70="O",'ENTR3-Field'!BL129="O"),AND('ENTR3-Field'!BL70="K",'ENTR3-Field'!BL129="K")),SUM('ENTR3-Field'!BK70,'ENTR3-Field'!BK129)=0,ISNUMBER('ENTR3-Field'!BK188)),"",IF(OR('ENTR3-Field'!BL70="O",'ENTR3-Field'!BL129="O"),"O",IF(AND('ENTR3-Field'!BL70='ENTR3-Field'!BL129,OR('ENTR3-Field'!BL70="K",'ENTR3-Field'!BL70="W",'ENTR3-Field'!BL70="M")), UPPER('ENTR3-Field'!BL70),"")))</f>
        <v/>
      </c>
      <c r="J2450" s="321" t="s">
        <v>184</v>
      </c>
      <c r="K2450" s="322">
        <f>IF(AND(ISBLANK('ENTR3-Field'!BK188),$L$2450&lt;&gt;"M"),"",'ENTR3-Field'!BK188)</f>
        <v>0</v>
      </c>
      <c r="L2450" s="316" t="str">
        <f>IF(ISBLANK('ENTR3-Field'!BL188),"",'ENTR3-Field'!BL188)</f>
        <v/>
      </c>
      <c r="M2450" s="317" t="str">
        <f t="shared" si="39"/>
        <v>OK</v>
      </c>
      <c r="N2450" s="342"/>
    </row>
    <row r="2451" spans="1:14" x14ac:dyDescent="0.2">
      <c r="A2451" s="316" t="s">
        <v>389</v>
      </c>
      <c r="B2451" s="316" t="s">
        <v>6545</v>
      </c>
      <c r="C2451" s="316" t="s">
        <v>215</v>
      </c>
      <c r="D2451" s="318" t="s">
        <v>6546</v>
      </c>
      <c r="E2451" s="321" t="s">
        <v>184</v>
      </c>
      <c r="F2451" s="316" t="s">
        <v>215</v>
      </c>
      <c r="G2451" s="318" t="s">
        <v>6547</v>
      </c>
      <c r="H2451" s="316">
        <f>IF(OR(AND('ENTR3-Field'!BK71="",'ENTR3-Field'!BL71=""),AND('ENTR3-Field'!BK130="",'ENTR3-Field'!BL130=""),AND('ENTR3-Field'!BL71="K",'ENTR3-Field'!BL130="K"),OR('ENTR3-Field'!BL71="O",'ENTR3-Field'!BL130="O")),"",SUM('ENTR3-Field'!BK71,'ENTR3-Field'!BK130))</f>
        <v>0</v>
      </c>
      <c r="I2451" s="316" t="str">
        <f>IF(AND(OR(AND('ENTR3-Field'!BL71="O",'ENTR3-Field'!BL130="O"),AND('ENTR3-Field'!BL71="K",'ENTR3-Field'!BL130="K")),SUM('ENTR3-Field'!BK71,'ENTR3-Field'!BK130)=0,ISNUMBER('ENTR3-Field'!BK189)),"",IF(OR('ENTR3-Field'!BL71="O",'ENTR3-Field'!BL130="O"),"O",IF(AND('ENTR3-Field'!BL71='ENTR3-Field'!BL130,OR('ENTR3-Field'!BL71="K",'ENTR3-Field'!BL71="W",'ENTR3-Field'!BL71="M")), UPPER('ENTR3-Field'!BL71),"")))</f>
        <v/>
      </c>
      <c r="J2451" s="321" t="s">
        <v>184</v>
      </c>
      <c r="K2451" s="322">
        <f>IF(AND(ISBLANK('ENTR3-Field'!BK189),$L$2451&lt;&gt;"M"),"",'ENTR3-Field'!BK189)</f>
        <v>0</v>
      </c>
      <c r="L2451" s="316" t="str">
        <f>IF(ISBLANK('ENTR3-Field'!BL189),"",'ENTR3-Field'!BL189)</f>
        <v/>
      </c>
      <c r="M2451" s="317" t="str">
        <f t="shared" si="39"/>
        <v>OK</v>
      </c>
      <c r="N2451" s="342"/>
    </row>
    <row r="2452" spans="1:14" x14ac:dyDescent="0.2">
      <c r="A2452" s="316" t="s">
        <v>389</v>
      </c>
      <c r="B2452" s="316" t="s">
        <v>6548</v>
      </c>
      <c r="C2452" s="316" t="s">
        <v>215</v>
      </c>
      <c r="D2452" s="318" t="s">
        <v>6549</v>
      </c>
      <c r="E2452" s="321" t="s">
        <v>184</v>
      </c>
      <c r="F2452" s="316" t="s">
        <v>215</v>
      </c>
      <c r="G2452" s="318" t="s">
        <v>6550</v>
      </c>
      <c r="H2452" s="316">
        <f>IF(OR(AND('ENTR3-Field'!BK72="",'ENTR3-Field'!BL72=""),AND('ENTR3-Field'!BK131="",'ENTR3-Field'!BL131=""),AND('ENTR3-Field'!BL72="K",'ENTR3-Field'!BL131="K"),OR('ENTR3-Field'!BL72="O",'ENTR3-Field'!BL131="O")),"",SUM('ENTR3-Field'!BK72,'ENTR3-Field'!BK131))</f>
        <v>0</v>
      </c>
      <c r="I2452" s="316" t="str">
        <f>IF(AND(OR(AND('ENTR3-Field'!BL72="O",'ENTR3-Field'!BL131="O"),AND('ENTR3-Field'!BL72="K",'ENTR3-Field'!BL131="K")),SUM('ENTR3-Field'!BK72,'ENTR3-Field'!BK131)=0,ISNUMBER('ENTR3-Field'!BK190)),"",IF(OR('ENTR3-Field'!BL72="O",'ENTR3-Field'!BL131="O"),"O",IF(AND('ENTR3-Field'!BL72='ENTR3-Field'!BL131,OR('ENTR3-Field'!BL72="K",'ENTR3-Field'!BL72="W",'ENTR3-Field'!BL72="M")), UPPER('ENTR3-Field'!BL72),"")))</f>
        <v>M</v>
      </c>
      <c r="J2452" s="321" t="s">
        <v>184</v>
      </c>
      <c r="K2452" s="322">
        <f>IF(AND(ISBLANK('ENTR3-Field'!BK190),$L$2452&lt;&gt;"M"),"",'ENTR3-Field'!BK190)</f>
        <v>0</v>
      </c>
      <c r="L2452" s="316" t="str">
        <f>IF(ISBLANK('ENTR3-Field'!BL190),"",'ENTR3-Field'!BL190)</f>
        <v>M</v>
      </c>
      <c r="M2452" s="317" t="str">
        <f t="shared" si="39"/>
        <v>OK</v>
      </c>
      <c r="N2452" s="342"/>
    </row>
    <row r="2453" spans="1:14" x14ac:dyDescent="0.2">
      <c r="A2453" s="316" t="s">
        <v>389</v>
      </c>
      <c r="B2453" s="316" t="s">
        <v>6551</v>
      </c>
      <c r="C2453" s="316" t="s">
        <v>215</v>
      </c>
      <c r="D2453" s="318" t="s">
        <v>6552</v>
      </c>
      <c r="E2453" s="321" t="s">
        <v>184</v>
      </c>
      <c r="F2453" s="316" t="s">
        <v>215</v>
      </c>
      <c r="G2453" s="318" t="s">
        <v>6553</v>
      </c>
      <c r="H2453" s="316">
        <f>IF(OR(AND('ENTR3-Field'!BK73="",'ENTR3-Field'!BL73=""),AND('ENTR3-Field'!BK132="",'ENTR3-Field'!BL132=""),AND('ENTR3-Field'!BL73="K",'ENTR3-Field'!BL132="K"),OR('ENTR3-Field'!BL73="O",'ENTR3-Field'!BL132="O")),"",SUM('ENTR3-Field'!BK73,'ENTR3-Field'!BK132))</f>
        <v>0</v>
      </c>
      <c r="I2453" s="316" t="str">
        <f>IF(AND(OR(AND('ENTR3-Field'!BL73="O",'ENTR3-Field'!BL132="O"),AND('ENTR3-Field'!BL73="K",'ENTR3-Field'!BL132="K")),SUM('ENTR3-Field'!BK73,'ENTR3-Field'!BK132)=0,ISNUMBER('ENTR3-Field'!BK191)),"",IF(OR('ENTR3-Field'!BL73="O",'ENTR3-Field'!BL132="O"),"O",IF(AND('ENTR3-Field'!BL73='ENTR3-Field'!BL132,OR('ENTR3-Field'!BL73="K",'ENTR3-Field'!BL73="W",'ENTR3-Field'!BL73="M")), UPPER('ENTR3-Field'!BL73),"")))</f>
        <v/>
      </c>
      <c r="J2453" s="321" t="s">
        <v>184</v>
      </c>
      <c r="K2453" s="322">
        <f>IF(AND(ISBLANK('ENTR3-Field'!BK191),$L$2453&lt;&gt;"M"),"",'ENTR3-Field'!BK191)</f>
        <v>0</v>
      </c>
      <c r="L2453" s="316" t="str">
        <f>IF(ISBLANK('ENTR3-Field'!BL191),"",'ENTR3-Field'!BL191)</f>
        <v/>
      </c>
      <c r="M2453" s="317" t="str">
        <f t="shared" si="39"/>
        <v>OK</v>
      </c>
      <c r="N2453" s="342"/>
    </row>
    <row r="2454" spans="1:14" x14ac:dyDescent="0.2">
      <c r="A2454" s="316" t="s">
        <v>389</v>
      </c>
      <c r="B2454" s="316" t="s">
        <v>6554</v>
      </c>
      <c r="C2454" s="316" t="s">
        <v>215</v>
      </c>
      <c r="D2454" s="318" t="s">
        <v>6555</v>
      </c>
      <c r="E2454" s="321" t="s">
        <v>184</v>
      </c>
      <c r="F2454" s="316" t="s">
        <v>215</v>
      </c>
      <c r="G2454" s="318" t="s">
        <v>6556</v>
      </c>
      <c r="H2454" s="316">
        <f>IF(OR(AND('ENTR3-Field'!BK74="",'ENTR3-Field'!BL74=""),AND('ENTR3-Field'!BK133="",'ENTR3-Field'!BL133=""),AND('ENTR3-Field'!BL74="K",'ENTR3-Field'!BL133="K"),OR('ENTR3-Field'!BL74="O",'ENTR3-Field'!BL133="O")),"",SUM('ENTR3-Field'!BK74,'ENTR3-Field'!BK133))</f>
        <v>0</v>
      </c>
      <c r="I2454" s="316" t="str">
        <f>IF(AND(OR(AND('ENTR3-Field'!BL74="O",'ENTR3-Field'!BL133="O"),AND('ENTR3-Field'!BL74="K",'ENTR3-Field'!BL133="K")),SUM('ENTR3-Field'!BK74,'ENTR3-Field'!BK133)=0,ISNUMBER('ENTR3-Field'!BK192)),"",IF(OR('ENTR3-Field'!BL74="O",'ENTR3-Field'!BL133="O"),"O",IF(AND('ENTR3-Field'!BL74='ENTR3-Field'!BL133,OR('ENTR3-Field'!BL74="K",'ENTR3-Field'!BL74="W",'ENTR3-Field'!BL74="M")), UPPER('ENTR3-Field'!BL74),"")))</f>
        <v>M</v>
      </c>
      <c r="J2454" s="321" t="s">
        <v>184</v>
      </c>
      <c r="K2454" s="322">
        <f>IF(AND(ISBLANK('ENTR3-Field'!BK192),$L$2454&lt;&gt;"M"),"",'ENTR3-Field'!BK192)</f>
        <v>0</v>
      </c>
      <c r="L2454" s="316" t="str">
        <f>IF(ISBLANK('ENTR3-Field'!BL192),"",'ENTR3-Field'!BL192)</f>
        <v>M</v>
      </c>
      <c r="M2454" s="317" t="str">
        <f t="shared" si="39"/>
        <v>OK</v>
      </c>
      <c r="N2454" s="342"/>
    </row>
    <row r="2455" spans="1:14" x14ac:dyDescent="0.2">
      <c r="A2455" s="316" t="s">
        <v>389</v>
      </c>
      <c r="B2455" s="316" t="s">
        <v>6557</v>
      </c>
      <c r="C2455" s="316" t="s">
        <v>215</v>
      </c>
      <c r="D2455" s="318" t="s">
        <v>6558</v>
      </c>
      <c r="E2455" s="321" t="s">
        <v>184</v>
      </c>
      <c r="F2455" s="316" t="s">
        <v>215</v>
      </c>
      <c r="G2455" s="318" t="s">
        <v>6559</v>
      </c>
      <c r="H2455" s="316">
        <f>IF(OR(AND('ENTR3-Field'!BK75="",'ENTR3-Field'!BL75=""),AND('ENTR3-Field'!BK134="",'ENTR3-Field'!BL134=""),AND('ENTR3-Field'!BL75="K",'ENTR3-Field'!BL134="K"),OR('ENTR3-Field'!BL75="O",'ENTR3-Field'!BL134="O")),"",SUM('ENTR3-Field'!BK75,'ENTR3-Field'!BK134))</f>
        <v>0</v>
      </c>
      <c r="I2455" s="316" t="str">
        <f>IF(AND(OR(AND('ENTR3-Field'!BL75="O",'ENTR3-Field'!BL134="O"),AND('ENTR3-Field'!BL75="K",'ENTR3-Field'!BL134="K")),SUM('ENTR3-Field'!BK75,'ENTR3-Field'!BK134)=0,ISNUMBER('ENTR3-Field'!BK193)),"",IF(OR('ENTR3-Field'!BL75="O",'ENTR3-Field'!BL134="O"),"O",IF(AND('ENTR3-Field'!BL75='ENTR3-Field'!BL134,OR('ENTR3-Field'!BL75="K",'ENTR3-Field'!BL75="W",'ENTR3-Field'!BL75="M")), UPPER('ENTR3-Field'!BL75),"")))</f>
        <v>M</v>
      </c>
      <c r="J2455" s="321" t="s">
        <v>184</v>
      </c>
      <c r="K2455" s="322">
        <f>IF(AND(ISBLANK('ENTR3-Field'!BK193),$L$2455&lt;&gt;"M"),"",'ENTR3-Field'!BK193)</f>
        <v>0</v>
      </c>
      <c r="L2455" s="316" t="str">
        <f>IF(ISBLANK('ENTR3-Field'!BL193),"",'ENTR3-Field'!BL193)</f>
        <v>M</v>
      </c>
      <c r="M2455" s="317" t="str">
        <f t="shared" si="39"/>
        <v>OK</v>
      </c>
      <c r="N2455" s="342"/>
    </row>
    <row r="2456" spans="1:14" x14ac:dyDescent="0.2">
      <c r="A2456" s="316" t="s">
        <v>389</v>
      </c>
      <c r="B2456" s="316" t="s">
        <v>6560</v>
      </c>
      <c r="C2456" s="316" t="s">
        <v>215</v>
      </c>
      <c r="D2456" s="318" t="s">
        <v>6561</v>
      </c>
      <c r="E2456" s="321" t="s">
        <v>184</v>
      </c>
      <c r="F2456" s="316" t="s">
        <v>215</v>
      </c>
      <c r="G2456" s="318" t="s">
        <v>6562</v>
      </c>
      <c r="H2456" s="316">
        <f>IF(OR(AND('ENTR3-Field'!BK76="",'ENTR3-Field'!BL76=""),AND('ENTR3-Field'!BK135="",'ENTR3-Field'!BL135=""),AND('ENTR3-Field'!BL76="K",'ENTR3-Field'!BL135="K"),OR('ENTR3-Field'!BL76="O",'ENTR3-Field'!BL135="O")),"",SUM('ENTR3-Field'!BK76,'ENTR3-Field'!BK135))</f>
        <v>0</v>
      </c>
      <c r="I2456" s="316" t="str">
        <f>IF(AND(OR(AND('ENTR3-Field'!BL76="O",'ENTR3-Field'!BL135="O"),AND('ENTR3-Field'!BL76="K",'ENTR3-Field'!BL135="K")),SUM('ENTR3-Field'!BK76,'ENTR3-Field'!BK135)=0,ISNUMBER('ENTR3-Field'!BK194)),"",IF(OR('ENTR3-Field'!BL76="O",'ENTR3-Field'!BL135="O"),"O",IF(AND('ENTR3-Field'!BL76='ENTR3-Field'!BL135,OR('ENTR3-Field'!BL76="K",'ENTR3-Field'!BL76="W",'ENTR3-Field'!BL76="M")), UPPER('ENTR3-Field'!BL76),"")))</f>
        <v>M</v>
      </c>
      <c r="J2456" s="321" t="s">
        <v>184</v>
      </c>
      <c r="K2456" s="322">
        <f>IF(AND(ISBLANK('ENTR3-Field'!BK194),$L$2456&lt;&gt;"M"),"",'ENTR3-Field'!BK194)</f>
        <v>0</v>
      </c>
      <c r="L2456" s="316" t="str">
        <f>IF(ISBLANK('ENTR3-Field'!BL194),"",'ENTR3-Field'!BL194)</f>
        <v>M</v>
      </c>
      <c r="M2456" s="317" t="str">
        <f t="shared" si="39"/>
        <v>OK</v>
      </c>
      <c r="N2456" s="342"/>
    </row>
    <row r="2457" spans="1:14" x14ac:dyDescent="0.2">
      <c r="A2457" s="316" t="s">
        <v>389</v>
      </c>
      <c r="B2457" s="316" t="s">
        <v>6563</v>
      </c>
      <c r="C2457" s="316" t="s">
        <v>215</v>
      </c>
      <c r="D2457" s="318" t="s">
        <v>6564</v>
      </c>
      <c r="E2457" s="321" t="s">
        <v>184</v>
      </c>
      <c r="F2457" s="316" t="s">
        <v>215</v>
      </c>
      <c r="G2457" s="318" t="s">
        <v>6565</v>
      </c>
      <c r="H2457" s="316">
        <f>IF(OR(AND('ENTR3-Field'!BK77="",'ENTR3-Field'!BL77=""),AND('ENTR3-Field'!BK136="",'ENTR3-Field'!BL136=""),AND('ENTR3-Field'!BL77="K",'ENTR3-Field'!BL136="K"),OR('ENTR3-Field'!BL77="O",'ENTR3-Field'!BL136="O")),"",SUM('ENTR3-Field'!BK77,'ENTR3-Field'!BK136))</f>
        <v>0</v>
      </c>
      <c r="I2457" s="316" t="str">
        <f>IF(AND(OR(AND('ENTR3-Field'!BL77="O",'ENTR3-Field'!BL136="O"),AND('ENTR3-Field'!BL77="K",'ENTR3-Field'!BL136="K")),SUM('ENTR3-Field'!BK77,'ENTR3-Field'!BK136)=0,ISNUMBER('ENTR3-Field'!BK195)),"",IF(OR('ENTR3-Field'!BL77="O",'ENTR3-Field'!BL136="O"),"O",IF(AND('ENTR3-Field'!BL77='ENTR3-Field'!BL136,OR('ENTR3-Field'!BL77="K",'ENTR3-Field'!BL77="W",'ENTR3-Field'!BL77="M")), UPPER('ENTR3-Field'!BL77),"")))</f>
        <v/>
      </c>
      <c r="J2457" s="321" t="s">
        <v>184</v>
      </c>
      <c r="K2457" s="322">
        <f>IF(AND(ISBLANK('ENTR3-Field'!BK195),$L$2457&lt;&gt;"M"),"",'ENTR3-Field'!BK195)</f>
        <v>0</v>
      </c>
      <c r="L2457" s="316" t="str">
        <f>IF(ISBLANK('ENTR3-Field'!BL195),"",'ENTR3-Field'!BL195)</f>
        <v/>
      </c>
      <c r="M2457" s="317" t="str">
        <f t="shared" si="39"/>
        <v>OK</v>
      </c>
      <c r="N2457" s="342"/>
    </row>
    <row r="2458" spans="1:14" x14ac:dyDescent="0.2">
      <c r="A2458" s="316" t="s">
        <v>389</v>
      </c>
      <c r="B2458" s="316" t="s">
        <v>6566</v>
      </c>
      <c r="C2458" s="316" t="s">
        <v>215</v>
      </c>
      <c r="D2458" s="318" t="s">
        <v>6567</v>
      </c>
      <c r="E2458" s="321" t="s">
        <v>184</v>
      </c>
      <c r="F2458" s="316" t="s">
        <v>215</v>
      </c>
      <c r="G2458" s="318" t="s">
        <v>6568</v>
      </c>
      <c r="H2458" s="316">
        <f>IF(OR(AND('ENTR3-Field'!BK78="",'ENTR3-Field'!BL78=""),AND('ENTR3-Field'!BK137="",'ENTR3-Field'!BL137=""),AND('ENTR3-Field'!BL78="K",'ENTR3-Field'!BL137="K"),OR('ENTR3-Field'!BL78="O",'ENTR3-Field'!BL137="O")),"",SUM('ENTR3-Field'!BK78,'ENTR3-Field'!BK137))</f>
        <v>0</v>
      </c>
      <c r="I2458" s="316" t="str">
        <f>IF(AND(OR(AND('ENTR3-Field'!BL78="O",'ENTR3-Field'!BL137="O"),AND('ENTR3-Field'!BL78="K",'ENTR3-Field'!BL137="K")),SUM('ENTR3-Field'!BK78,'ENTR3-Field'!BK137)=0,ISNUMBER('ENTR3-Field'!BK196)),"",IF(OR('ENTR3-Field'!BL78="O",'ENTR3-Field'!BL137="O"),"O",IF(AND('ENTR3-Field'!BL78='ENTR3-Field'!BL137,OR('ENTR3-Field'!BL78="K",'ENTR3-Field'!BL78="W",'ENTR3-Field'!BL78="M")), UPPER('ENTR3-Field'!BL78),"")))</f>
        <v/>
      </c>
      <c r="J2458" s="321" t="s">
        <v>184</v>
      </c>
      <c r="K2458" s="322">
        <f>IF(AND(ISBLANK('ENTR3-Field'!BK196),$L$2458&lt;&gt;"M"),"",'ENTR3-Field'!BK196)</f>
        <v>0</v>
      </c>
      <c r="L2458" s="316" t="str">
        <f>IF(ISBLANK('ENTR3-Field'!BL196),"",'ENTR3-Field'!BL196)</f>
        <v/>
      </c>
      <c r="M2458" s="317" t="str">
        <f t="shared" si="39"/>
        <v>OK</v>
      </c>
      <c r="N2458" s="342"/>
    </row>
    <row r="2459" spans="1:14" x14ac:dyDescent="0.2">
      <c r="A2459" s="316" t="s">
        <v>389</v>
      </c>
      <c r="B2459" s="316" t="s">
        <v>6569</v>
      </c>
      <c r="C2459" s="316" t="s">
        <v>215</v>
      </c>
      <c r="D2459" s="318" t="s">
        <v>6570</v>
      </c>
      <c r="E2459" s="321" t="s">
        <v>184</v>
      </c>
      <c r="F2459" s="316" t="s">
        <v>215</v>
      </c>
      <c r="G2459" s="318" t="s">
        <v>6571</v>
      </c>
      <c r="H2459" s="316">
        <f>IF(OR(AND('ENTR3-Field'!BK79="",'ENTR3-Field'!BL79=""),AND('ENTR3-Field'!BK138="",'ENTR3-Field'!BL138=""),AND('ENTR3-Field'!BL79="K",'ENTR3-Field'!BL138="K"),OR('ENTR3-Field'!BL79="O",'ENTR3-Field'!BL138="O")),"",SUM('ENTR3-Field'!BK79,'ENTR3-Field'!BK138))</f>
        <v>0</v>
      </c>
      <c r="I2459" s="316" t="str">
        <f>IF(AND(OR(AND('ENTR3-Field'!BL79="O",'ENTR3-Field'!BL138="O"),AND('ENTR3-Field'!BL79="K",'ENTR3-Field'!BL138="K")),SUM('ENTR3-Field'!BK79,'ENTR3-Field'!BK138)=0,ISNUMBER('ENTR3-Field'!BK197)),"",IF(OR('ENTR3-Field'!BL79="O",'ENTR3-Field'!BL138="O"),"O",IF(AND('ENTR3-Field'!BL79='ENTR3-Field'!BL138,OR('ENTR3-Field'!BL79="K",'ENTR3-Field'!BL79="W",'ENTR3-Field'!BL79="M")), UPPER('ENTR3-Field'!BL79),"")))</f>
        <v>M</v>
      </c>
      <c r="J2459" s="321" t="s">
        <v>184</v>
      </c>
      <c r="K2459" s="322">
        <f>IF(AND(ISBLANK('ENTR3-Field'!BK197),$L$2459&lt;&gt;"M"),"",'ENTR3-Field'!BK197)</f>
        <v>0</v>
      </c>
      <c r="L2459" s="316" t="str">
        <f>IF(ISBLANK('ENTR3-Field'!BL197),"",'ENTR3-Field'!BL197)</f>
        <v>M</v>
      </c>
      <c r="M2459" s="317" t="str">
        <f t="shared" si="39"/>
        <v>OK</v>
      </c>
      <c r="N2459" s="342"/>
    </row>
    <row r="2460" spans="1:14" x14ac:dyDescent="0.2">
      <c r="A2460" s="316" t="s">
        <v>389</v>
      </c>
      <c r="B2460" s="316" t="s">
        <v>6572</v>
      </c>
      <c r="C2460" s="316" t="s">
        <v>215</v>
      </c>
      <c r="D2460" s="318" t="s">
        <v>6573</v>
      </c>
      <c r="E2460" s="321" t="s">
        <v>184</v>
      </c>
      <c r="F2460" s="316" t="s">
        <v>215</v>
      </c>
      <c r="G2460" s="318" t="s">
        <v>6574</v>
      </c>
      <c r="H2460" s="316">
        <f>IF(OR(AND('ENTR3-Field'!BK80="",'ENTR3-Field'!BL80=""),AND('ENTR3-Field'!BK139="",'ENTR3-Field'!BL139=""),AND('ENTR3-Field'!BL80="K",'ENTR3-Field'!BL139="K"),OR('ENTR3-Field'!BL80="O",'ENTR3-Field'!BL139="O")),"",SUM('ENTR3-Field'!BK80,'ENTR3-Field'!BK139))</f>
        <v>0</v>
      </c>
      <c r="I2460" s="316" t="str">
        <f>IF(AND(OR(AND('ENTR3-Field'!BL80="O",'ENTR3-Field'!BL139="O"),AND('ENTR3-Field'!BL80="K",'ENTR3-Field'!BL139="K")),SUM('ENTR3-Field'!BK80,'ENTR3-Field'!BK139)=0,ISNUMBER('ENTR3-Field'!BK198)),"",IF(OR('ENTR3-Field'!BL80="O",'ENTR3-Field'!BL139="O"),"O",IF(AND('ENTR3-Field'!BL80='ENTR3-Field'!BL139,OR('ENTR3-Field'!BL80="K",'ENTR3-Field'!BL80="W",'ENTR3-Field'!BL80="M")), UPPER('ENTR3-Field'!BL80),"")))</f>
        <v>M</v>
      </c>
      <c r="J2460" s="321" t="s">
        <v>184</v>
      </c>
      <c r="K2460" s="322">
        <f>IF(AND(ISBLANK('ENTR3-Field'!BK198),$L$2460&lt;&gt;"M"),"",'ENTR3-Field'!BK198)</f>
        <v>0</v>
      </c>
      <c r="L2460" s="316" t="str">
        <f>IF(ISBLANK('ENTR3-Field'!BL198),"",'ENTR3-Field'!BL198)</f>
        <v>M</v>
      </c>
      <c r="M2460" s="317" t="str">
        <f t="shared" si="39"/>
        <v>OK</v>
      </c>
      <c r="N2460" s="342"/>
    </row>
    <row r="2461" spans="1:14" x14ac:dyDescent="0.2">
      <c r="A2461" s="316" t="s">
        <v>389</v>
      </c>
      <c r="B2461" s="316" t="s">
        <v>6575</v>
      </c>
      <c r="C2461" s="316" t="s">
        <v>215</v>
      </c>
      <c r="D2461" s="318" t="s">
        <v>6576</v>
      </c>
      <c r="E2461" s="321" t="s">
        <v>184</v>
      </c>
      <c r="F2461" s="316" t="s">
        <v>215</v>
      </c>
      <c r="G2461" s="318" t="s">
        <v>6577</v>
      </c>
      <c r="H2461" s="316">
        <f>IF(OR(AND('ENTR3-Field'!BK81="",'ENTR3-Field'!BL81=""),AND('ENTR3-Field'!BK140="",'ENTR3-Field'!BL140=""),AND('ENTR3-Field'!BL81="K",'ENTR3-Field'!BL140="K"),OR('ENTR3-Field'!BL81="O",'ENTR3-Field'!BL140="O")),"",SUM('ENTR3-Field'!BK81,'ENTR3-Field'!BK140))</f>
        <v>0</v>
      </c>
      <c r="I2461" s="316" t="str">
        <f>IF(AND(OR(AND('ENTR3-Field'!BL81="O",'ENTR3-Field'!BL140="O"),AND('ENTR3-Field'!BL81="K",'ENTR3-Field'!BL140="K")),SUM('ENTR3-Field'!BK81,'ENTR3-Field'!BK140)=0,ISNUMBER('ENTR3-Field'!BK199)),"",IF(OR('ENTR3-Field'!BL81="O",'ENTR3-Field'!BL140="O"),"O",IF(AND('ENTR3-Field'!BL81='ENTR3-Field'!BL140,OR('ENTR3-Field'!BL81="K",'ENTR3-Field'!BL81="W",'ENTR3-Field'!BL81="M")), UPPER('ENTR3-Field'!BL81),"")))</f>
        <v>M</v>
      </c>
      <c r="J2461" s="321" t="s">
        <v>184</v>
      </c>
      <c r="K2461" s="322">
        <f>IF(AND(ISBLANK('ENTR3-Field'!BK199),$L$2461&lt;&gt;"M"),"",'ENTR3-Field'!BK199)</f>
        <v>0</v>
      </c>
      <c r="L2461" s="316" t="str">
        <f>IF(ISBLANK('ENTR3-Field'!BL199),"",'ENTR3-Field'!BL199)</f>
        <v>M</v>
      </c>
      <c r="M2461" s="317" t="str">
        <f t="shared" si="39"/>
        <v>OK</v>
      </c>
      <c r="N2461" s="342"/>
    </row>
    <row r="2462" spans="1:14" x14ac:dyDescent="0.2">
      <c r="A2462" s="316" t="s">
        <v>389</v>
      </c>
      <c r="B2462" s="316" t="s">
        <v>6578</v>
      </c>
      <c r="C2462" s="316" t="s">
        <v>215</v>
      </c>
      <c r="D2462" s="318" t="s">
        <v>6579</v>
      </c>
      <c r="E2462" s="321" t="s">
        <v>184</v>
      </c>
      <c r="F2462" s="316" t="s">
        <v>215</v>
      </c>
      <c r="G2462" s="318" t="s">
        <v>6580</v>
      </c>
      <c r="H2462" s="316">
        <f>IF(OR(AND('ENTR3-Field'!BK82="",'ENTR3-Field'!BL82=""),AND('ENTR3-Field'!BK141="",'ENTR3-Field'!BL141=""),AND('ENTR3-Field'!BL82="K",'ENTR3-Field'!BL141="K"),OR('ENTR3-Field'!BL82="O",'ENTR3-Field'!BL141="O")),"",SUM('ENTR3-Field'!BK82,'ENTR3-Field'!BK141))</f>
        <v>0</v>
      </c>
      <c r="I2462" s="316" t="str">
        <f>IF(AND(OR(AND('ENTR3-Field'!BL82="O",'ENTR3-Field'!BL141="O"),AND('ENTR3-Field'!BL82="K",'ENTR3-Field'!BL141="K")),SUM('ENTR3-Field'!BK82,'ENTR3-Field'!BK141)=0,ISNUMBER('ENTR3-Field'!BK200)),"",IF(OR('ENTR3-Field'!BL82="O",'ENTR3-Field'!BL141="O"),"O",IF(AND('ENTR3-Field'!BL82='ENTR3-Field'!BL141,OR('ENTR3-Field'!BL82="K",'ENTR3-Field'!BL82="W",'ENTR3-Field'!BL82="M")), UPPER('ENTR3-Field'!BL82),"")))</f>
        <v/>
      </c>
      <c r="J2462" s="321" t="s">
        <v>184</v>
      </c>
      <c r="K2462" s="322">
        <f>IF(AND(ISBLANK('ENTR3-Field'!BK200),$L$2462&lt;&gt;"M"),"",'ENTR3-Field'!BK200)</f>
        <v>0</v>
      </c>
      <c r="L2462" s="316" t="str">
        <f>IF(ISBLANK('ENTR3-Field'!BL200),"",'ENTR3-Field'!BL200)</f>
        <v/>
      </c>
      <c r="M2462" s="317" t="str">
        <f t="shared" si="39"/>
        <v>OK</v>
      </c>
      <c r="N2462" s="342"/>
    </row>
    <row r="2463" spans="1:14" x14ac:dyDescent="0.2">
      <c r="A2463" s="316" t="s">
        <v>389</v>
      </c>
      <c r="B2463" s="316" t="s">
        <v>6581</v>
      </c>
      <c r="C2463" s="316" t="s">
        <v>215</v>
      </c>
      <c r="D2463" s="318" t="s">
        <v>6582</v>
      </c>
      <c r="E2463" s="321" t="s">
        <v>184</v>
      </c>
      <c r="F2463" s="316" t="s">
        <v>215</v>
      </c>
      <c r="G2463" s="318" t="s">
        <v>6583</v>
      </c>
      <c r="H2463" s="316">
        <f>IF(OR(AND('ENTR3-Field'!BK83="",'ENTR3-Field'!BL83=""),AND('ENTR3-Field'!BK142="",'ENTR3-Field'!BL142=""),AND('ENTR3-Field'!BL83="K",'ENTR3-Field'!BL142="K"),OR('ENTR3-Field'!BL83="O",'ENTR3-Field'!BL142="O")),"",SUM('ENTR3-Field'!BK83,'ENTR3-Field'!BK142))</f>
        <v>0</v>
      </c>
      <c r="I2463" s="316" t="str">
        <f>IF(AND(OR(AND('ENTR3-Field'!BL83="O",'ENTR3-Field'!BL142="O"),AND('ENTR3-Field'!BL83="K",'ENTR3-Field'!BL142="K")),SUM('ENTR3-Field'!BK83,'ENTR3-Field'!BK142)=0,ISNUMBER('ENTR3-Field'!BK201)),"",IF(OR('ENTR3-Field'!BL83="O",'ENTR3-Field'!BL142="O"),"O",IF(AND('ENTR3-Field'!BL83='ENTR3-Field'!BL142,OR('ENTR3-Field'!BL83="K",'ENTR3-Field'!BL83="W",'ENTR3-Field'!BL83="M")), UPPER('ENTR3-Field'!BL83),"")))</f>
        <v/>
      </c>
      <c r="J2463" s="321" t="s">
        <v>184</v>
      </c>
      <c r="K2463" s="322">
        <f>IF(AND(ISBLANK('ENTR3-Field'!BK201),$L$2463&lt;&gt;"M"),"",'ENTR3-Field'!BK201)</f>
        <v>0</v>
      </c>
      <c r="L2463" s="316" t="str">
        <f>IF(ISBLANK('ENTR3-Field'!BL201),"",'ENTR3-Field'!BL201)</f>
        <v/>
      </c>
      <c r="M2463" s="317" t="str">
        <f t="shared" si="39"/>
        <v>OK</v>
      </c>
      <c r="N2463" s="342"/>
    </row>
    <row r="2464" spans="1:14" x14ac:dyDescent="0.2">
      <c r="A2464" s="316" t="s">
        <v>389</v>
      </c>
      <c r="B2464" s="316" t="s">
        <v>6584</v>
      </c>
      <c r="C2464" s="316" t="s">
        <v>215</v>
      </c>
      <c r="D2464" s="318" t="s">
        <v>6585</v>
      </c>
      <c r="E2464" s="321" t="s">
        <v>184</v>
      </c>
      <c r="F2464" s="316" t="s">
        <v>215</v>
      </c>
      <c r="G2464" s="318" t="s">
        <v>6586</v>
      </c>
      <c r="H2464" s="316">
        <f>IF(OR(AND('ENTR3-Field'!BK84="",'ENTR3-Field'!BL84=""),AND('ENTR3-Field'!BK143="",'ENTR3-Field'!BL143=""),AND('ENTR3-Field'!BL84="K",'ENTR3-Field'!BL143="K"),OR('ENTR3-Field'!BL84="O",'ENTR3-Field'!BL143="O")),"",SUM('ENTR3-Field'!BK84,'ENTR3-Field'!BK143))</f>
        <v>0</v>
      </c>
      <c r="I2464" s="316" t="str">
        <f>IF(AND(OR(AND('ENTR3-Field'!BL84="O",'ENTR3-Field'!BL143="O"),AND('ENTR3-Field'!BL84="K",'ENTR3-Field'!BL143="K")),SUM('ENTR3-Field'!BK84,'ENTR3-Field'!BK143)=0,ISNUMBER('ENTR3-Field'!BK202)),"",IF(OR('ENTR3-Field'!BL84="O",'ENTR3-Field'!BL143="O"),"O",IF(AND('ENTR3-Field'!BL84='ENTR3-Field'!BL143,OR('ENTR3-Field'!BL84="K",'ENTR3-Field'!BL84="W",'ENTR3-Field'!BL84="M")), UPPER('ENTR3-Field'!BL84),"")))</f>
        <v>M</v>
      </c>
      <c r="J2464" s="321" t="s">
        <v>184</v>
      </c>
      <c r="K2464" s="322">
        <f>IF(AND(ISBLANK('ENTR3-Field'!BK202),$L$2464&lt;&gt;"M"),"",'ENTR3-Field'!BK202)</f>
        <v>0</v>
      </c>
      <c r="L2464" s="316" t="str">
        <f>IF(ISBLANK('ENTR3-Field'!BL202),"",'ENTR3-Field'!BL202)</f>
        <v>M</v>
      </c>
      <c r="M2464" s="317" t="str">
        <f t="shared" si="39"/>
        <v>OK</v>
      </c>
      <c r="N2464" s="342"/>
    </row>
    <row r="2465" spans="1:14" x14ac:dyDescent="0.2">
      <c r="A2465" s="316" t="s">
        <v>389</v>
      </c>
      <c r="B2465" s="316" t="s">
        <v>6587</v>
      </c>
      <c r="C2465" s="316" t="s">
        <v>215</v>
      </c>
      <c r="D2465" s="318" t="s">
        <v>6588</v>
      </c>
      <c r="E2465" s="321" t="s">
        <v>184</v>
      </c>
      <c r="F2465" s="316" t="s">
        <v>215</v>
      </c>
      <c r="G2465" s="318" t="s">
        <v>6589</v>
      </c>
      <c r="H2465" s="316">
        <f>IF(OR(AND('ENTR3-Field'!BK85="",'ENTR3-Field'!BL85=""),AND('ENTR3-Field'!BK144="",'ENTR3-Field'!BL144=""),AND('ENTR3-Field'!BL85="K",'ENTR3-Field'!BL144="K"),OR('ENTR3-Field'!BL85="O",'ENTR3-Field'!BL144="O")),"",SUM('ENTR3-Field'!BK85,'ENTR3-Field'!BK144))</f>
        <v>0</v>
      </c>
      <c r="I2465" s="316" t="str">
        <f>IF(AND(OR(AND('ENTR3-Field'!BL85="O",'ENTR3-Field'!BL144="O"),AND('ENTR3-Field'!BL85="K",'ENTR3-Field'!BL144="K")),SUM('ENTR3-Field'!BK85,'ENTR3-Field'!BK144)=0,ISNUMBER('ENTR3-Field'!BK203)),"",IF(OR('ENTR3-Field'!BL85="O",'ENTR3-Field'!BL144="O"),"O",IF(AND('ENTR3-Field'!BL85='ENTR3-Field'!BL144,OR('ENTR3-Field'!BL85="K",'ENTR3-Field'!BL85="W",'ENTR3-Field'!BL85="M")), UPPER('ENTR3-Field'!BL85),"")))</f>
        <v>M</v>
      </c>
      <c r="J2465" s="321" t="s">
        <v>184</v>
      </c>
      <c r="K2465" s="322">
        <f>IF(AND(ISBLANK('ENTR3-Field'!BK203),$L$2465&lt;&gt;"M"),"",'ENTR3-Field'!BK203)</f>
        <v>0</v>
      </c>
      <c r="L2465" s="316" t="str">
        <f>IF(ISBLANK('ENTR3-Field'!BL203),"",'ENTR3-Field'!BL203)</f>
        <v>M</v>
      </c>
      <c r="M2465" s="317" t="str">
        <f t="shared" si="39"/>
        <v>OK</v>
      </c>
      <c r="N2465" s="342"/>
    </row>
    <row r="2466" spans="1:14" x14ac:dyDescent="0.2">
      <c r="A2466" s="316" t="s">
        <v>389</v>
      </c>
      <c r="B2466" s="316" t="s">
        <v>6590</v>
      </c>
      <c r="C2466" s="316" t="s">
        <v>215</v>
      </c>
      <c r="D2466" s="318" t="s">
        <v>6591</v>
      </c>
      <c r="E2466" s="321" t="s">
        <v>184</v>
      </c>
      <c r="F2466" s="316" t="s">
        <v>215</v>
      </c>
      <c r="G2466" s="318" t="s">
        <v>6592</v>
      </c>
      <c r="H2466" s="316">
        <f>IF(OR(AND('ENTR3-Field'!BK86="",'ENTR3-Field'!BL86=""),AND('ENTR3-Field'!BK145="",'ENTR3-Field'!BL145=""),AND('ENTR3-Field'!BL86="K",'ENTR3-Field'!BL145="K"),OR('ENTR3-Field'!BL86="O",'ENTR3-Field'!BL145="O")),"",SUM('ENTR3-Field'!BK86,'ENTR3-Field'!BK145))</f>
        <v>0</v>
      </c>
      <c r="I2466" s="316" t="str">
        <f>IF(AND(OR(AND('ENTR3-Field'!BL86="O",'ENTR3-Field'!BL145="O"),AND('ENTR3-Field'!BL86="K",'ENTR3-Field'!BL145="K")),SUM('ENTR3-Field'!BK86,'ENTR3-Field'!BK145)=0,ISNUMBER('ENTR3-Field'!BK204)),"",IF(OR('ENTR3-Field'!BL86="O",'ENTR3-Field'!BL145="O"),"O",IF(AND('ENTR3-Field'!BL86='ENTR3-Field'!BL145,OR('ENTR3-Field'!BL86="K",'ENTR3-Field'!BL86="W",'ENTR3-Field'!BL86="M")), UPPER('ENTR3-Field'!BL86),"")))</f>
        <v>M</v>
      </c>
      <c r="J2466" s="321" t="s">
        <v>184</v>
      </c>
      <c r="K2466" s="322">
        <f>IF(AND(ISBLANK('ENTR3-Field'!BK204),$L$2466&lt;&gt;"M"),"",'ENTR3-Field'!BK204)</f>
        <v>0</v>
      </c>
      <c r="L2466" s="316" t="str">
        <f>IF(ISBLANK('ENTR3-Field'!BL204),"",'ENTR3-Field'!BL204)</f>
        <v>M</v>
      </c>
      <c r="M2466" s="317" t="str">
        <f t="shared" si="39"/>
        <v>OK</v>
      </c>
      <c r="N2466" s="342"/>
    </row>
    <row r="2467" spans="1:14" x14ac:dyDescent="0.2">
      <c r="A2467" s="316" t="s">
        <v>389</v>
      </c>
      <c r="B2467" s="316" t="s">
        <v>6593</v>
      </c>
      <c r="C2467" s="316" t="s">
        <v>215</v>
      </c>
      <c r="D2467" s="318" t="s">
        <v>6594</v>
      </c>
      <c r="E2467" s="321" t="s">
        <v>184</v>
      </c>
      <c r="F2467" s="316" t="s">
        <v>215</v>
      </c>
      <c r="G2467" s="318" t="s">
        <v>6595</v>
      </c>
      <c r="H2467" s="316">
        <f>IF(OR(AND('ENTR3-Field'!BK87="",'ENTR3-Field'!BL87=""),AND('ENTR3-Field'!BK146="",'ENTR3-Field'!BL146=""),AND('ENTR3-Field'!BL87="K",'ENTR3-Field'!BL146="K"),OR('ENTR3-Field'!BL87="O",'ENTR3-Field'!BL146="O")),"",SUM('ENTR3-Field'!BK87,'ENTR3-Field'!BK146))</f>
        <v>0</v>
      </c>
      <c r="I2467" s="316" t="str">
        <f>IF(AND(OR(AND('ENTR3-Field'!BL87="O",'ENTR3-Field'!BL146="O"),AND('ENTR3-Field'!BL87="K",'ENTR3-Field'!BL146="K")),SUM('ENTR3-Field'!BK87,'ENTR3-Field'!BK146)=0,ISNUMBER('ENTR3-Field'!BK205)),"",IF(OR('ENTR3-Field'!BL87="O",'ENTR3-Field'!BL146="O"),"O",IF(AND('ENTR3-Field'!BL87='ENTR3-Field'!BL146,OR('ENTR3-Field'!BL87="K",'ENTR3-Field'!BL87="W",'ENTR3-Field'!BL87="M")), UPPER('ENTR3-Field'!BL87),"")))</f>
        <v>M</v>
      </c>
      <c r="J2467" s="321" t="s">
        <v>184</v>
      </c>
      <c r="K2467" s="322">
        <f>IF(AND(ISBLANK('ENTR3-Field'!BK205),$L$2467&lt;&gt;"M"),"",'ENTR3-Field'!BK205)</f>
        <v>0</v>
      </c>
      <c r="L2467" s="316" t="str">
        <f>IF(ISBLANK('ENTR3-Field'!BL205),"",'ENTR3-Field'!BL205)</f>
        <v>M</v>
      </c>
      <c r="M2467" s="317" t="str">
        <f t="shared" si="39"/>
        <v>OK</v>
      </c>
      <c r="N2467" s="342"/>
    </row>
    <row r="2468" spans="1:14" x14ac:dyDescent="0.2">
      <c r="A2468" s="316" t="s">
        <v>389</v>
      </c>
      <c r="B2468" s="316" t="s">
        <v>6596</v>
      </c>
      <c r="C2468" s="316" t="s">
        <v>215</v>
      </c>
      <c r="D2468" s="318" t="s">
        <v>6597</v>
      </c>
      <c r="E2468" s="321" t="s">
        <v>184</v>
      </c>
      <c r="F2468" s="316" t="s">
        <v>215</v>
      </c>
      <c r="G2468" s="318" t="s">
        <v>6598</v>
      </c>
      <c r="H2468" s="316">
        <f>IF(OR(AND('ENTR3-Field'!BK88="",'ENTR3-Field'!BL88=""),AND('ENTR3-Field'!BK147="",'ENTR3-Field'!BL147=""),AND('ENTR3-Field'!BL88="K",'ENTR3-Field'!BL147="K"),OR('ENTR3-Field'!BL88="O",'ENTR3-Field'!BL147="O")),"",SUM('ENTR3-Field'!BK88,'ENTR3-Field'!BK147))</f>
        <v>0</v>
      </c>
      <c r="I2468" s="316" t="str">
        <f>IF(AND(OR(AND('ENTR3-Field'!BL88="O",'ENTR3-Field'!BL147="O"),AND('ENTR3-Field'!BL88="K",'ENTR3-Field'!BL147="K")),SUM('ENTR3-Field'!BK88,'ENTR3-Field'!BK147)=0,ISNUMBER('ENTR3-Field'!BK206)),"",IF(OR('ENTR3-Field'!BL88="O",'ENTR3-Field'!BL147="O"),"O",IF(AND('ENTR3-Field'!BL88='ENTR3-Field'!BL147,OR('ENTR3-Field'!BL88="K",'ENTR3-Field'!BL88="W",'ENTR3-Field'!BL88="M")), UPPER('ENTR3-Field'!BL88),"")))</f>
        <v>M</v>
      </c>
      <c r="J2468" s="321" t="s">
        <v>184</v>
      </c>
      <c r="K2468" s="322">
        <f>IF(AND(ISBLANK('ENTR3-Field'!BK206),$L$2468&lt;&gt;"M"),"",'ENTR3-Field'!BK206)</f>
        <v>0</v>
      </c>
      <c r="L2468" s="316" t="str">
        <f>IF(ISBLANK('ENTR3-Field'!BL206),"",'ENTR3-Field'!BL206)</f>
        <v>M</v>
      </c>
      <c r="M2468" s="317" t="str">
        <f t="shared" si="39"/>
        <v>OK</v>
      </c>
      <c r="N2468" s="342"/>
    </row>
    <row r="2469" spans="1:14" ht="22.5" x14ac:dyDescent="0.2">
      <c r="A2469" s="316" t="s">
        <v>389</v>
      </c>
      <c r="B2469" s="316" t="s">
        <v>6599</v>
      </c>
      <c r="C2469" s="316" t="s">
        <v>215</v>
      </c>
      <c r="D2469" s="318" t="s">
        <v>6600</v>
      </c>
      <c r="E2469" s="321" t="s">
        <v>184</v>
      </c>
      <c r="F2469" s="316" t="s">
        <v>215</v>
      </c>
      <c r="G2469" s="318" t="s">
        <v>6601</v>
      </c>
      <c r="H2469" s="316">
        <f>IF(OR(SUMPRODUCT(--('ENTR3-Field'!BK209:'ENTR3-Field'!BK220=""),--('ENTR3-Field'!BL209:'ENTR3-Field'!BL220=""))&gt;0,COUNTIF('ENTR3-Field'!BL209:'ENTR3-Field'!BL220,"O")&gt;0, COUNTIF('ENTR3-Field'!BL209:'ENTR3-Field'!BL220,"K")=12),"",SUM('ENTR3-Field'!BK209:'ENTR3-Field'!BK220))</f>
        <v>10</v>
      </c>
      <c r="I2469" s="316" t="str">
        <f xml:space="preserve"> IF(AND(OR(COUNTIF('ENTR3-Field'!BL209:'ENTR3-Field'!BL220,"O")=12,COUNTIF('ENTR3-Field'!BL209:'ENTR3-Field'!BL220,"K")=12),SUM('ENTR3-Field'!BK209:'ENTR3-Field'!BK220)=0,ISNUMBER('ENTR3-Field'!BK221)),"",IF(COUNTIF('ENTR3-Field'!BL209:'ENTR3-Field'!BL220,"O")&gt;0,"O", IF(AND(COUNTIF('ENTR3-Field'!BL209:'ENTR3-Field'!BL220,'ENTR3-Field'!BL209)=12,OR('ENTR3-Field'!BL209="K",'ENTR3-Field'!BL209="W",'ENTR3-Field'!BL209="M")),UPPER('ENTR3-Field'!BL209),"")))</f>
        <v/>
      </c>
      <c r="J2469" s="321" t="s">
        <v>184</v>
      </c>
      <c r="K2469" s="322">
        <f>IF(AND(ISBLANK('ENTR3-Field'!BK221),$L$2469&lt;&gt;"M"),"",'ENTR3-Field'!BK221)</f>
        <v>10</v>
      </c>
      <c r="L2469" s="316" t="str">
        <f>IF(ISBLANK('ENTR3-Field'!BL221),"",'ENTR3-Field'!BL221)</f>
        <v/>
      </c>
      <c r="M2469" s="317" t="str">
        <f t="shared" si="39"/>
        <v>OK</v>
      </c>
      <c r="N2469" s="342"/>
    </row>
    <row r="2470" spans="1:14" ht="22.5" x14ac:dyDescent="0.2">
      <c r="A2470" s="316" t="s">
        <v>389</v>
      </c>
      <c r="B2470" s="316" t="s">
        <v>6602</v>
      </c>
      <c r="C2470" s="316" t="s">
        <v>215</v>
      </c>
      <c r="D2470" s="318" t="s">
        <v>6603</v>
      </c>
      <c r="E2470" s="321" t="s">
        <v>184</v>
      </c>
      <c r="F2470" s="316" t="s">
        <v>215</v>
      </c>
      <c r="G2470" s="318" t="s">
        <v>6604</v>
      </c>
      <c r="H2470" s="316">
        <f>IF(OR(SUMPRODUCT(--('ENTR3-Field'!BK223:'ENTR3-Field'!BK234=""),--('ENTR3-Field'!BL223:'ENTR3-Field'!BL234=""))&gt;0,COUNTIF('ENTR3-Field'!BL223:'ENTR3-Field'!BL234,"O")&gt;0, COUNTIF('ENTR3-Field'!BL223:'ENTR3-Field'!BL234,"K")=12),"",SUM('ENTR3-Field'!BK223:'ENTR3-Field'!BK234))</f>
        <v>8</v>
      </c>
      <c r="I2470" s="316" t="str">
        <f xml:space="preserve"> IF(AND(OR(COUNTIF('ENTR3-Field'!BL223:'ENTR3-Field'!BL234,"O")=12,COUNTIF('ENTR3-Field'!BL223:'ENTR3-Field'!BL234,"K")=12),SUM('ENTR3-Field'!BK223:'ENTR3-Field'!BK234)=0,ISNUMBER('ENTR3-Field'!BK235)),"",IF(COUNTIF('ENTR3-Field'!BL223:'ENTR3-Field'!BL234,"O")&gt;0,"O", IF(AND(COUNTIF('ENTR3-Field'!BL223:'ENTR3-Field'!BL234,'ENTR3-Field'!BL223)=12,OR('ENTR3-Field'!BL223="K",'ENTR3-Field'!BL223="W",'ENTR3-Field'!BL223="M")),UPPER('ENTR3-Field'!BL223),"")))</f>
        <v/>
      </c>
      <c r="J2470" s="321" t="s">
        <v>184</v>
      </c>
      <c r="K2470" s="322">
        <f>IF(AND(ISBLANK('ENTR3-Field'!BK235),$L$2470&lt;&gt;"M"),"",'ENTR3-Field'!BK235)</f>
        <v>8</v>
      </c>
      <c r="L2470" s="316" t="str">
        <f>IF(ISBLANK('ENTR3-Field'!BL235),"",'ENTR3-Field'!BL235)</f>
        <v/>
      </c>
      <c r="M2470" s="317" t="str">
        <f t="shared" si="39"/>
        <v>OK</v>
      </c>
      <c r="N2470" s="342"/>
    </row>
    <row r="2471" spans="1:14" ht="22.5" x14ac:dyDescent="0.2">
      <c r="A2471" s="316" t="s">
        <v>389</v>
      </c>
      <c r="B2471" s="316" t="s">
        <v>6605</v>
      </c>
      <c r="C2471" s="316" t="s">
        <v>215</v>
      </c>
      <c r="D2471" s="318" t="s">
        <v>6606</v>
      </c>
      <c r="E2471" s="321" t="s">
        <v>184</v>
      </c>
      <c r="F2471" s="316" t="s">
        <v>215</v>
      </c>
      <c r="G2471" s="318" t="s">
        <v>6607</v>
      </c>
      <c r="H2471" s="316">
        <f>IF(OR(AND('ENTR3-Field'!BK209="",'ENTR3-Field'!BL209=""),AND('ENTR3-Field'!BK223="",'ENTR3-Field'!BL223=""),AND('ENTR3-Field'!BL209="K",'ENTR3-Field'!BL223="K"),OR('ENTR3-Field'!BL209="O",'ENTR3-Field'!BL223="O")),"",SUM('ENTR3-Field'!BK209,'ENTR3-Field'!BK223))</f>
        <v>0</v>
      </c>
      <c r="I2471" s="316" t="str">
        <f>IF(AND(OR(AND('ENTR3-Field'!BL209="O",'ENTR3-Field'!BL223="O"),AND('ENTR3-Field'!BL209="K",'ENTR3-Field'!BL223="K")),SUM('ENTR3-Field'!BK209,'ENTR3-Field'!BK223)=0,ISNUMBER('ENTR3-Field'!BK237)),"",IF(OR('ENTR3-Field'!BL209="O",'ENTR3-Field'!BL223="O"),"O",IF(AND('ENTR3-Field'!BL209='ENTR3-Field'!BL223,OR('ENTR3-Field'!BL209="K",'ENTR3-Field'!BL209="W",'ENTR3-Field'!BL209="M")), UPPER('ENTR3-Field'!BL209),"")))</f>
        <v>M</v>
      </c>
      <c r="J2471" s="321" t="s">
        <v>184</v>
      </c>
      <c r="K2471" s="322">
        <f>IF(AND(ISBLANK('ENTR3-Field'!BK237),$L$2471&lt;&gt;"M"),"",'ENTR3-Field'!BK237)</f>
        <v>0</v>
      </c>
      <c r="L2471" s="316" t="str">
        <f>IF(ISBLANK('ENTR3-Field'!BL237),"",'ENTR3-Field'!BL237)</f>
        <v>M</v>
      </c>
      <c r="M2471" s="317" t="str">
        <f t="shared" si="39"/>
        <v>OK</v>
      </c>
      <c r="N2471" s="342"/>
    </row>
    <row r="2472" spans="1:14" ht="22.5" x14ac:dyDescent="0.2">
      <c r="A2472" s="316" t="s">
        <v>389</v>
      </c>
      <c r="B2472" s="316" t="s">
        <v>6608</v>
      </c>
      <c r="C2472" s="316" t="s">
        <v>215</v>
      </c>
      <c r="D2472" s="318" t="s">
        <v>6609</v>
      </c>
      <c r="E2472" s="321" t="s">
        <v>184</v>
      </c>
      <c r="F2472" s="316" t="s">
        <v>215</v>
      </c>
      <c r="G2472" s="318" t="s">
        <v>6610</v>
      </c>
      <c r="H2472" s="316">
        <f>IF(OR(AND('ENTR3-Field'!BK210="",'ENTR3-Field'!BL210=""),AND('ENTR3-Field'!BK224="",'ENTR3-Field'!BL224=""),AND('ENTR3-Field'!BL210="K",'ENTR3-Field'!BL224="K"),OR('ENTR3-Field'!BL210="O",'ENTR3-Field'!BL224="O")),"",SUM('ENTR3-Field'!BK210,'ENTR3-Field'!BK224))</f>
        <v>2</v>
      </c>
      <c r="I2472" s="316" t="str">
        <f>IF(AND(OR(AND('ENTR3-Field'!BL210="O",'ENTR3-Field'!BL224="O"),AND('ENTR3-Field'!BL210="K",'ENTR3-Field'!BL224="K")),SUM('ENTR3-Field'!BK210,'ENTR3-Field'!BK224)=0,ISNUMBER('ENTR3-Field'!BK238)),"",IF(OR('ENTR3-Field'!BL210="O",'ENTR3-Field'!BL224="O"),"O",IF(AND('ENTR3-Field'!BL210='ENTR3-Field'!BL224,OR('ENTR3-Field'!BL210="K",'ENTR3-Field'!BL210="W",'ENTR3-Field'!BL210="M")), UPPER('ENTR3-Field'!BL210),"")))</f>
        <v/>
      </c>
      <c r="J2472" s="321" t="s">
        <v>184</v>
      </c>
      <c r="K2472" s="322">
        <f>IF(AND(ISBLANK('ENTR3-Field'!BK238),$L$2472&lt;&gt;"M"),"",'ENTR3-Field'!BK238)</f>
        <v>2</v>
      </c>
      <c r="L2472" s="316" t="str">
        <f>IF(ISBLANK('ENTR3-Field'!BL238),"",'ENTR3-Field'!BL238)</f>
        <v/>
      </c>
      <c r="M2472" s="317" t="str">
        <f t="shared" si="39"/>
        <v>OK</v>
      </c>
      <c r="N2472" s="342"/>
    </row>
    <row r="2473" spans="1:14" ht="22.5" x14ac:dyDescent="0.2">
      <c r="A2473" s="316" t="s">
        <v>389</v>
      </c>
      <c r="B2473" s="316" t="s">
        <v>6611</v>
      </c>
      <c r="C2473" s="316" t="s">
        <v>215</v>
      </c>
      <c r="D2473" s="318" t="s">
        <v>6612</v>
      </c>
      <c r="E2473" s="321" t="s">
        <v>184</v>
      </c>
      <c r="F2473" s="316" t="s">
        <v>215</v>
      </c>
      <c r="G2473" s="318" t="s">
        <v>6613</v>
      </c>
      <c r="H2473" s="316">
        <f>IF(OR(AND('ENTR3-Field'!BK211="",'ENTR3-Field'!BL211=""),AND('ENTR3-Field'!BK225="",'ENTR3-Field'!BL225=""),AND('ENTR3-Field'!BL211="K",'ENTR3-Field'!BL225="K"),OR('ENTR3-Field'!BL211="O",'ENTR3-Field'!BL225="O")),"",SUM('ENTR3-Field'!BK211,'ENTR3-Field'!BK225))</f>
        <v>0</v>
      </c>
      <c r="I2473" s="316" t="str">
        <f>IF(AND(OR(AND('ENTR3-Field'!BL211="O",'ENTR3-Field'!BL225="O"),AND('ENTR3-Field'!BL211="K",'ENTR3-Field'!BL225="K")),SUM('ENTR3-Field'!BK211,'ENTR3-Field'!BK225)=0,ISNUMBER('ENTR3-Field'!BK239)),"",IF(OR('ENTR3-Field'!BL211="O",'ENTR3-Field'!BL225="O"),"O",IF(AND('ENTR3-Field'!BL211='ENTR3-Field'!BL225,OR('ENTR3-Field'!BL211="K",'ENTR3-Field'!BL211="W",'ENTR3-Field'!BL211="M")), UPPER('ENTR3-Field'!BL211),"")))</f>
        <v/>
      </c>
      <c r="J2473" s="321" t="s">
        <v>184</v>
      </c>
      <c r="K2473" s="322">
        <f>IF(AND(ISBLANK('ENTR3-Field'!BK239),$L$2473&lt;&gt;"M"),"",'ENTR3-Field'!BK239)</f>
        <v>0</v>
      </c>
      <c r="L2473" s="316" t="str">
        <f>IF(ISBLANK('ENTR3-Field'!BL239),"",'ENTR3-Field'!BL239)</f>
        <v/>
      </c>
      <c r="M2473" s="317" t="str">
        <f t="shared" si="39"/>
        <v>OK</v>
      </c>
      <c r="N2473" s="342"/>
    </row>
    <row r="2474" spans="1:14" ht="22.5" x14ac:dyDescent="0.2">
      <c r="A2474" s="316" t="s">
        <v>389</v>
      </c>
      <c r="B2474" s="316" t="s">
        <v>6614</v>
      </c>
      <c r="C2474" s="316" t="s">
        <v>215</v>
      </c>
      <c r="D2474" s="318" t="s">
        <v>6615</v>
      </c>
      <c r="E2474" s="321" t="s">
        <v>184</v>
      </c>
      <c r="F2474" s="316" t="s">
        <v>215</v>
      </c>
      <c r="G2474" s="318" t="s">
        <v>6616</v>
      </c>
      <c r="H2474" s="316">
        <f>IF(OR(AND('ENTR3-Field'!BK212="",'ENTR3-Field'!BL212=""),AND('ENTR3-Field'!BK226="",'ENTR3-Field'!BL226=""),AND('ENTR3-Field'!BL212="K",'ENTR3-Field'!BL226="K"),OR('ENTR3-Field'!BL212="O",'ENTR3-Field'!BL226="O")),"",SUM('ENTR3-Field'!BK212,'ENTR3-Field'!BK226))</f>
        <v>4</v>
      </c>
      <c r="I2474" s="316" t="str">
        <f>IF(AND(OR(AND('ENTR3-Field'!BL212="O",'ENTR3-Field'!BL226="O"),AND('ENTR3-Field'!BL212="K",'ENTR3-Field'!BL226="K")),SUM('ENTR3-Field'!BK212,'ENTR3-Field'!BK226)=0,ISNUMBER('ENTR3-Field'!BK240)),"",IF(OR('ENTR3-Field'!BL212="O",'ENTR3-Field'!BL226="O"),"O",IF(AND('ENTR3-Field'!BL212='ENTR3-Field'!BL226,OR('ENTR3-Field'!BL212="K",'ENTR3-Field'!BL212="W",'ENTR3-Field'!BL212="M")), UPPER('ENTR3-Field'!BL212),"")))</f>
        <v/>
      </c>
      <c r="J2474" s="321" t="s">
        <v>184</v>
      </c>
      <c r="K2474" s="322">
        <f>IF(AND(ISBLANK('ENTR3-Field'!BK240),$L$2474&lt;&gt;"M"),"",'ENTR3-Field'!BK240)</f>
        <v>4</v>
      </c>
      <c r="L2474" s="316" t="str">
        <f>IF(ISBLANK('ENTR3-Field'!BL240),"",'ENTR3-Field'!BL240)</f>
        <v/>
      </c>
      <c r="M2474" s="317" t="str">
        <f t="shared" si="39"/>
        <v>OK</v>
      </c>
      <c r="N2474" s="342"/>
    </row>
    <row r="2475" spans="1:14" ht="22.5" x14ac:dyDescent="0.2">
      <c r="A2475" s="316" t="s">
        <v>389</v>
      </c>
      <c r="B2475" s="316" t="s">
        <v>6617</v>
      </c>
      <c r="C2475" s="316" t="s">
        <v>215</v>
      </c>
      <c r="D2475" s="318" t="s">
        <v>6618</v>
      </c>
      <c r="E2475" s="321" t="s">
        <v>184</v>
      </c>
      <c r="F2475" s="316" t="s">
        <v>215</v>
      </c>
      <c r="G2475" s="318" t="s">
        <v>6619</v>
      </c>
      <c r="H2475" s="316">
        <f>IF(OR(AND('ENTR3-Field'!BK213="",'ENTR3-Field'!BL213=""),AND('ENTR3-Field'!BK227="",'ENTR3-Field'!BL227=""),AND('ENTR3-Field'!BL213="K",'ENTR3-Field'!BL227="K"),OR('ENTR3-Field'!BL213="O",'ENTR3-Field'!BL227="O")),"",SUM('ENTR3-Field'!BK213,'ENTR3-Field'!BK227))</f>
        <v>2</v>
      </c>
      <c r="I2475" s="316" t="str">
        <f>IF(AND(OR(AND('ENTR3-Field'!BL213="O",'ENTR3-Field'!BL227="O"),AND('ENTR3-Field'!BL213="K",'ENTR3-Field'!BL227="K")),SUM('ENTR3-Field'!BK213,'ENTR3-Field'!BK227)=0,ISNUMBER('ENTR3-Field'!BK241)),"",IF(OR('ENTR3-Field'!BL213="O",'ENTR3-Field'!BL227="O"),"O",IF(AND('ENTR3-Field'!BL213='ENTR3-Field'!BL227,OR('ENTR3-Field'!BL213="K",'ENTR3-Field'!BL213="W",'ENTR3-Field'!BL213="M")), UPPER('ENTR3-Field'!BL213),"")))</f>
        <v/>
      </c>
      <c r="J2475" s="321" t="s">
        <v>184</v>
      </c>
      <c r="K2475" s="322">
        <f>IF(AND(ISBLANK('ENTR3-Field'!BK241),$L$2475&lt;&gt;"M"),"",'ENTR3-Field'!BK241)</f>
        <v>2</v>
      </c>
      <c r="L2475" s="316" t="str">
        <f>IF(ISBLANK('ENTR3-Field'!BL241),"",'ENTR3-Field'!BL241)</f>
        <v/>
      </c>
      <c r="M2475" s="317" t="str">
        <f t="shared" si="39"/>
        <v>OK</v>
      </c>
      <c r="N2475" s="342"/>
    </row>
    <row r="2476" spans="1:14" ht="22.5" x14ac:dyDescent="0.2">
      <c r="A2476" s="316" t="s">
        <v>389</v>
      </c>
      <c r="B2476" s="316" t="s">
        <v>6620</v>
      </c>
      <c r="C2476" s="316" t="s">
        <v>215</v>
      </c>
      <c r="D2476" s="318" t="s">
        <v>6621</v>
      </c>
      <c r="E2476" s="321" t="s">
        <v>184</v>
      </c>
      <c r="F2476" s="316" t="s">
        <v>215</v>
      </c>
      <c r="G2476" s="318" t="s">
        <v>6622</v>
      </c>
      <c r="H2476" s="316">
        <f>IF(OR(AND('ENTR3-Field'!BK214="",'ENTR3-Field'!BL214=""),AND('ENTR3-Field'!BK228="",'ENTR3-Field'!BL228=""),AND('ENTR3-Field'!BL214="K",'ENTR3-Field'!BL228="K"),OR('ENTR3-Field'!BL214="O",'ENTR3-Field'!BL228="O")),"",SUM('ENTR3-Field'!BK214,'ENTR3-Field'!BK228))</f>
        <v>9</v>
      </c>
      <c r="I2476" s="316" t="str">
        <f>IF(AND(OR(AND('ENTR3-Field'!BL214="O",'ENTR3-Field'!BL228="O"),AND('ENTR3-Field'!BL214="K",'ENTR3-Field'!BL228="K")),SUM('ENTR3-Field'!BK214,'ENTR3-Field'!BK228)=0,ISNUMBER('ENTR3-Field'!BK242)),"",IF(OR('ENTR3-Field'!BL214="O",'ENTR3-Field'!BL228="O"),"O",IF(AND('ENTR3-Field'!BL214='ENTR3-Field'!BL228,OR('ENTR3-Field'!BL214="K",'ENTR3-Field'!BL214="W",'ENTR3-Field'!BL214="M")), UPPER('ENTR3-Field'!BL214),"")))</f>
        <v/>
      </c>
      <c r="J2476" s="321" t="s">
        <v>184</v>
      </c>
      <c r="K2476" s="322">
        <f>IF(AND(ISBLANK('ENTR3-Field'!BK242),$L$2476&lt;&gt;"M"),"",'ENTR3-Field'!BK242)</f>
        <v>9</v>
      </c>
      <c r="L2476" s="316" t="str">
        <f>IF(ISBLANK('ENTR3-Field'!BL242),"",'ENTR3-Field'!BL242)</f>
        <v/>
      </c>
      <c r="M2476" s="317" t="str">
        <f t="shared" si="39"/>
        <v>OK</v>
      </c>
      <c r="N2476" s="342"/>
    </row>
    <row r="2477" spans="1:14" ht="22.5" x14ac:dyDescent="0.2">
      <c r="A2477" s="316" t="s">
        <v>389</v>
      </c>
      <c r="B2477" s="316" t="s">
        <v>6623</v>
      </c>
      <c r="C2477" s="316" t="s">
        <v>215</v>
      </c>
      <c r="D2477" s="318" t="s">
        <v>6624</v>
      </c>
      <c r="E2477" s="321" t="s">
        <v>184</v>
      </c>
      <c r="F2477" s="316" t="s">
        <v>215</v>
      </c>
      <c r="G2477" s="318" t="s">
        <v>6625</v>
      </c>
      <c r="H2477" s="316">
        <f>IF(OR(AND('ENTR3-Field'!BK215="",'ENTR3-Field'!BL215=""),AND('ENTR3-Field'!BK229="",'ENTR3-Field'!BL229=""),AND('ENTR3-Field'!BL215="K",'ENTR3-Field'!BL229="K"),OR('ENTR3-Field'!BL215="O",'ENTR3-Field'!BL229="O")),"",SUM('ENTR3-Field'!BK215,'ENTR3-Field'!BK229))</f>
        <v>0</v>
      </c>
      <c r="I2477" s="316" t="str">
        <f>IF(AND(OR(AND('ENTR3-Field'!BL215="O",'ENTR3-Field'!BL229="O"),AND('ENTR3-Field'!BL215="K",'ENTR3-Field'!BL229="K")),SUM('ENTR3-Field'!BK215,'ENTR3-Field'!BK229)=0,ISNUMBER('ENTR3-Field'!BK243)),"",IF(OR('ENTR3-Field'!BL215="O",'ENTR3-Field'!BL229="O"),"O",IF(AND('ENTR3-Field'!BL215='ENTR3-Field'!BL229,OR('ENTR3-Field'!BL215="K",'ENTR3-Field'!BL215="W",'ENTR3-Field'!BL215="M")), UPPER('ENTR3-Field'!BL215),"")))</f>
        <v/>
      </c>
      <c r="J2477" s="321" t="s">
        <v>184</v>
      </c>
      <c r="K2477" s="322">
        <f>IF(AND(ISBLANK('ENTR3-Field'!BK243),$L$2477&lt;&gt;"M"),"",'ENTR3-Field'!BK243)</f>
        <v>0</v>
      </c>
      <c r="L2477" s="316" t="str">
        <f>IF(ISBLANK('ENTR3-Field'!BL243),"",'ENTR3-Field'!BL243)</f>
        <v/>
      </c>
      <c r="M2477" s="317" t="str">
        <f t="shared" si="39"/>
        <v>OK</v>
      </c>
      <c r="N2477" s="342"/>
    </row>
    <row r="2478" spans="1:14" ht="22.5" x14ac:dyDescent="0.2">
      <c r="A2478" s="316" t="s">
        <v>389</v>
      </c>
      <c r="B2478" s="316" t="s">
        <v>6626</v>
      </c>
      <c r="C2478" s="316" t="s">
        <v>215</v>
      </c>
      <c r="D2478" s="318" t="s">
        <v>6627</v>
      </c>
      <c r="E2478" s="321" t="s">
        <v>184</v>
      </c>
      <c r="F2478" s="316" t="s">
        <v>215</v>
      </c>
      <c r="G2478" s="318" t="s">
        <v>6628</v>
      </c>
      <c r="H2478" s="316">
        <f>IF(OR(AND('ENTR3-Field'!BK216="",'ENTR3-Field'!BL216=""),AND('ENTR3-Field'!BK230="",'ENTR3-Field'!BL230=""),AND('ENTR3-Field'!BL216="K",'ENTR3-Field'!BL230="K"),OR('ENTR3-Field'!BL216="O",'ENTR3-Field'!BL230="O")),"",SUM('ENTR3-Field'!BK216,'ENTR3-Field'!BK230))</f>
        <v>1</v>
      </c>
      <c r="I2478" s="316" t="str">
        <f>IF(AND(OR(AND('ENTR3-Field'!BL216="O",'ENTR3-Field'!BL230="O"),AND('ENTR3-Field'!BL216="K",'ENTR3-Field'!BL230="K")),SUM('ENTR3-Field'!BK216,'ENTR3-Field'!BK230)=0,ISNUMBER('ENTR3-Field'!BK244)),"",IF(OR('ENTR3-Field'!BL216="O",'ENTR3-Field'!BL230="O"),"O",IF(AND('ENTR3-Field'!BL216='ENTR3-Field'!BL230,OR('ENTR3-Field'!BL216="K",'ENTR3-Field'!BL216="W",'ENTR3-Field'!BL216="M")), UPPER('ENTR3-Field'!BL216),"")))</f>
        <v/>
      </c>
      <c r="J2478" s="321" t="s">
        <v>184</v>
      </c>
      <c r="K2478" s="322">
        <f>IF(AND(ISBLANK('ENTR3-Field'!BK244),$L$2478&lt;&gt;"M"),"",'ENTR3-Field'!BK244)</f>
        <v>1</v>
      </c>
      <c r="L2478" s="316" t="str">
        <f>IF(ISBLANK('ENTR3-Field'!BL244),"",'ENTR3-Field'!BL244)</f>
        <v/>
      </c>
      <c r="M2478" s="317" t="str">
        <f t="shared" si="39"/>
        <v>OK</v>
      </c>
      <c r="N2478" s="342"/>
    </row>
    <row r="2479" spans="1:14" ht="22.5" x14ac:dyDescent="0.2">
      <c r="A2479" s="316" t="s">
        <v>389</v>
      </c>
      <c r="B2479" s="316" t="s">
        <v>6629</v>
      </c>
      <c r="C2479" s="316" t="s">
        <v>215</v>
      </c>
      <c r="D2479" s="318" t="s">
        <v>6630</v>
      </c>
      <c r="E2479" s="321" t="s">
        <v>184</v>
      </c>
      <c r="F2479" s="316" t="s">
        <v>215</v>
      </c>
      <c r="G2479" s="318" t="s">
        <v>6631</v>
      </c>
      <c r="H2479" s="316">
        <f>IF(OR(AND('ENTR3-Field'!BK217="",'ENTR3-Field'!BL217=""),AND('ENTR3-Field'!BK231="",'ENTR3-Field'!BL231=""),AND('ENTR3-Field'!BL217="K",'ENTR3-Field'!BL231="K"),OR('ENTR3-Field'!BL217="O",'ENTR3-Field'!BL231="O")),"",SUM('ENTR3-Field'!BK217,'ENTR3-Field'!BK231))</f>
        <v>0</v>
      </c>
      <c r="I2479" s="316" t="str">
        <f>IF(AND(OR(AND('ENTR3-Field'!BL217="O",'ENTR3-Field'!BL231="O"),AND('ENTR3-Field'!BL217="K",'ENTR3-Field'!BL231="K")),SUM('ENTR3-Field'!BK217,'ENTR3-Field'!BK231)=0,ISNUMBER('ENTR3-Field'!BK245)),"",IF(OR('ENTR3-Field'!BL217="O",'ENTR3-Field'!BL231="O"),"O",IF(AND('ENTR3-Field'!BL217='ENTR3-Field'!BL231,OR('ENTR3-Field'!BL217="K",'ENTR3-Field'!BL217="W",'ENTR3-Field'!BL217="M")), UPPER('ENTR3-Field'!BL217),"")))</f>
        <v/>
      </c>
      <c r="J2479" s="321" t="s">
        <v>184</v>
      </c>
      <c r="K2479" s="322">
        <f>IF(AND(ISBLANK('ENTR3-Field'!BK245),$L$2479&lt;&gt;"M"),"",'ENTR3-Field'!BK245)</f>
        <v>0</v>
      </c>
      <c r="L2479" s="316" t="str">
        <f>IF(ISBLANK('ENTR3-Field'!BL245),"",'ENTR3-Field'!BL245)</f>
        <v/>
      </c>
      <c r="M2479" s="317" t="str">
        <f t="shared" si="39"/>
        <v>OK</v>
      </c>
      <c r="N2479" s="342"/>
    </row>
    <row r="2480" spans="1:14" ht="22.5" x14ac:dyDescent="0.2">
      <c r="A2480" s="316" t="s">
        <v>389</v>
      </c>
      <c r="B2480" s="316" t="s">
        <v>6632</v>
      </c>
      <c r="C2480" s="316" t="s">
        <v>215</v>
      </c>
      <c r="D2480" s="318" t="s">
        <v>6633</v>
      </c>
      <c r="E2480" s="321" t="s">
        <v>184</v>
      </c>
      <c r="F2480" s="316" t="s">
        <v>215</v>
      </c>
      <c r="G2480" s="318" t="s">
        <v>6634</v>
      </c>
      <c r="H2480" s="316">
        <f>IF(OR(AND('ENTR3-Field'!BK218="",'ENTR3-Field'!BL218=""),AND('ENTR3-Field'!BK232="",'ENTR3-Field'!BL232=""),AND('ENTR3-Field'!BL218="K",'ENTR3-Field'!BL232="K"),OR('ENTR3-Field'!BL218="O",'ENTR3-Field'!BL232="O")),"",SUM('ENTR3-Field'!BK218,'ENTR3-Field'!BK232))</f>
        <v>0</v>
      </c>
      <c r="I2480" s="316" t="str">
        <f>IF(AND(OR(AND('ENTR3-Field'!BL218="O",'ENTR3-Field'!BL232="O"),AND('ENTR3-Field'!BL218="K",'ENTR3-Field'!BL232="K")),SUM('ENTR3-Field'!BK218,'ENTR3-Field'!BK232)=0,ISNUMBER('ENTR3-Field'!BK246)),"",IF(OR('ENTR3-Field'!BL218="O",'ENTR3-Field'!BL232="O"),"O",IF(AND('ENTR3-Field'!BL218='ENTR3-Field'!BL232,OR('ENTR3-Field'!BL218="K",'ENTR3-Field'!BL218="W",'ENTR3-Field'!BL218="M")), UPPER('ENTR3-Field'!BL218),"")))</f>
        <v/>
      </c>
      <c r="J2480" s="321" t="s">
        <v>184</v>
      </c>
      <c r="K2480" s="322">
        <f>IF(AND(ISBLANK('ENTR3-Field'!BK246),$L$2480&lt;&gt;"M"),"",'ENTR3-Field'!BK246)</f>
        <v>0</v>
      </c>
      <c r="L2480" s="316" t="str">
        <f>IF(ISBLANK('ENTR3-Field'!BL246),"",'ENTR3-Field'!BL246)</f>
        <v/>
      </c>
      <c r="M2480" s="317" t="str">
        <f t="shared" si="39"/>
        <v>OK</v>
      </c>
      <c r="N2480" s="342"/>
    </row>
    <row r="2481" spans="1:14" ht="22.5" x14ac:dyDescent="0.2">
      <c r="A2481" s="316" t="s">
        <v>389</v>
      </c>
      <c r="B2481" s="316" t="s">
        <v>6635</v>
      </c>
      <c r="C2481" s="316" t="s">
        <v>215</v>
      </c>
      <c r="D2481" s="318" t="s">
        <v>6636</v>
      </c>
      <c r="E2481" s="321" t="s">
        <v>184</v>
      </c>
      <c r="F2481" s="316" t="s">
        <v>215</v>
      </c>
      <c r="G2481" s="318" t="s">
        <v>6637</v>
      </c>
      <c r="H2481" s="316">
        <f>IF(OR(AND('ENTR3-Field'!BK219="",'ENTR3-Field'!BL219=""),AND('ENTR3-Field'!BK233="",'ENTR3-Field'!BL233=""),AND('ENTR3-Field'!BL219="K",'ENTR3-Field'!BL233="K"),OR('ENTR3-Field'!BL219="O",'ENTR3-Field'!BL233="O")),"",SUM('ENTR3-Field'!BK219,'ENTR3-Field'!BK233))</f>
        <v>0</v>
      </c>
      <c r="I2481" s="316" t="str">
        <f>IF(AND(OR(AND('ENTR3-Field'!BL219="O",'ENTR3-Field'!BL233="O"),AND('ENTR3-Field'!BL219="K",'ENTR3-Field'!BL233="K")),SUM('ENTR3-Field'!BK219,'ENTR3-Field'!BK233)=0,ISNUMBER('ENTR3-Field'!BK247)),"",IF(OR('ENTR3-Field'!BL219="O",'ENTR3-Field'!BL233="O"),"O",IF(AND('ENTR3-Field'!BL219='ENTR3-Field'!BL233,OR('ENTR3-Field'!BL219="K",'ENTR3-Field'!BL219="W",'ENTR3-Field'!BL219="M")), UPPER('ENTR3-Field'!BL219),"")))</f>
        <v/>
      </c>
      <c r="J2481" s="321" t="s">
        <v>184</v>
      </c>
      <c r="K2481" s="322">
        <f>IF(AND(ISBLANK('ENTR3-Field'!BK247),$L$2481&lt;&gt;"M"),"",'ENTR3-Field'!BK247)</f>
        <v>0</v>
      </c>
      <c r="L2481" s="316" t="str">
        <f>IF(ISBLANK('ENTR3-Field'!BL247),"",'ENTR3-Field'!BL247)</f>
        <v/>
      </c>
      <c r="M2481" s="317" t="str">
        <f t="shared" si="39"/>
        <v>OK</v>
      </c>
      <c r="N2481" s="342"/>
    </row>
    <row r="2482" spans="1:14" ht="22.5" x14ac:dyDescent="0.2">
      <c r="A2482" s="316" t="s">
        <v>389</v>
      </c>
      <c r="B2482" s="316" t="s">
        <v>6638</v>
      </c>
      <c r="C2482" s="316" t="s">
        <v>215</v>
      </c>
      <c r="D2482" s="318" t="s">
        <v>6639</v>
      </c>
      <c r="E2482" s="321" t="s">
        <v>184</v>
      </c>
      <c r="F2482" s="316" t="s">
        <v>215</v>
      </c>
      <c r="G2482" s="318" t="s">
        <v>6640</v>
      </c>
      <c r="H2482" s="316">
        <f>IF(OR(AND('ENTR3-Field'!BK220="",'ENTR3-Field'!BL220=""),AND('ENTR3-Field'!BK234="",'ENTR3-Field'!BL234=""),AND('ENTR3-Field'!BL220="K",'ENTR3-Field'!BL234="K"),OR('ENTR3-Field'!BL220="O",'ENTR3-Field'!BL234="O")),"",SUM('ENTR3-Field'!BK220,'ENTR3-Field'!BK234))</f>
        <v>0</v>
      </c>
      <c r="I2482" s="316" t="str">
        <f>IF(AND(OR(AND('ENTR3-Field'!BL220="O",'ENTR3-Field'!BL234="O"),AND('ENTR3-Field'!BL220="K",'ENTR3-Field'!BL234="K")),SUM('ENTR3-Field'!BK220,'ENTR3-Field'!BK234)=0,ISNUMBER('ENTR3-Field'!BK248)),"",IF(OR('ENTR3-Field'!BL220="O",'ENTR3-Field'!BL234="O"),"O",IF(AND('ENTR3-Field'!BL220='ENTR3-Field'!BL234,OR('ENTR3-Field'!BL220="K",'ENTR3-Field'!BL220="W",'ENTR3-Field'!BL220="M")), UPPER('ENTR3-Field'!BL220),"")))</f>
        <v>M</v>
      </c>
      <c r="J2482" s="321" t="s">
        <v>184</v>
      </c>
      <c r="K2482" s="322">
        <f>IF(AND(ISBLANK('ENTR3-Field'!BK248),$L$2482&lt;&gt;"M"),"",'ENTR3-Field'!BK248)</f>
        <v>0</v>
      </c>
      <c r="L2482" s="316" t="str">
        <f>IF(ISBLANK('ENTR3-Field'!BL248),"",'ENTR3-Field'!BL248)</f>
        <v>M</v>
      </c>
      <c r="M2482" s="317" t="str">
        <f t="shared" si="39"/>
        <v>OK</v>
      </c>
      <c r="N2482" s="342"/>
    </row>
    <row r="2483" spans="1:14" ht="22.5" x14ac:dyDescent="0.2">
      <c r="A2483" s="316" t="s">
        <v>389</v>
      </c>
      <c r="B2483" s="316" t="s">
        <v>6641</v>
      </c>
      <c r="C2483" s="316" t="s">
        <v>215</v>
      </c>
      <c r="D2483" s="318" t="s">
        <v>6642</v>
      </c>
      <c r="E2483" s="321" t="s">
        <v>184</v>
      </c>
      <c r="F2483" s="316" t="s">
        <v>215</v>
      </c>
      <c r="G2483" s="318" t="s">
        <v>6643</v>
      </c>
      <c r="H2483" s="316">
        <f>IF(OR(AND('ENTR3-Field'!BK221="",'ENTR3-Field'!BL221=""),AND('ENTR3-Field'!BK235="",'ENTR3-Field'!BL235=""),AND('ENTR3-Field'!BL221="K",'ENTR3-Field'!BL235="K"),OR('ENTR3-Field'!BL221="O",'ENTR3-Field'!BL235="O")),"",SUM('ENTR3-Field'!BK221,'ENTR3-Field'!BK235))</f>
        <v>18</v>
      </c>
      <c r="I2483" s="316" t="str">
        <f>IF(AND(OR(AND('ENTR3-Field'!BL221="O",'ENTR3-Field'!BL235="O"),AND('ENTR3-Field'!BL221="K",'ENTR3-Field'!BL235="K")),SUM('ENTR3-Field'!BK221,'ENTR3-Field'!BK235)=0,ISNUMBER('ENTR3-Field'!BK249)),"",IF(OR('ENTR3-Field'!BL221="O",'ENTR3-Field'!BL235="O"),"O",IF(AND('ENTR3-Field'!BL221='ENTR3-Field'!BL235,OR('ENTR3-Field'!BL221="K",'ENTR3-Field'!BL221="W",'ENTR3-Field'!BL221="M")), UPPER('ENTR3-Field'!BL221),"")))</f>
        <v/>
      </c>
      <c r="J2483" s="321" t="s">
        <v>184</v>
      </c>
      <c r="K2483" s="322">
        <f>IF(AND(ISBLANK('ENTR3-Field'!BK249),$L$2483&lt;&gt;"M"),"",'ENTR3-Field'!BK249)</f>
        <v>18</v>
      </c>
      <c r="L2483" s="316" t="str">
        <f>IF(ISBLANK('ENTR3-Field'!BL249),"",'ENTR3-Field'!BL249)</f>
        <v/>
      </c>
      <c r="M2483" s="317" t="str">
        <f t="shared" si="39"/>
        <v>OK</v>
      </c>
      <c r="N2483" s="342"/>
    </row>
    <row r="2484" spans="1:14" ht="22.5" x14ac:dyDescent="0.2">
      <c r="A2484" s="316" t="s">
        <v>389</v>
      </c>
      <c r="B2484" s="316" t="s">
        <v>3774</v>
      </c>
      <c r="C2484" s="316" t="s">
        <v>388</v>
      </c>
      <c r="D2484" s="318" t="s">
        <v>3775</v>
      </c>
      <c r="E2484" s="321" t="s">
        <v>184</v>
      </c>
      <c r="F2484" s="316" t="s">
        <v>388</v>
      </c>
      <c r="G2484" s="318" t="s">
        <v>473</v>
      </c>
      <c r="H2484" s="316" t="str">
        <f>IF(OR(SUMPRODUCT(--('ENTR4-G1&amp;Age'!AA31:'ENTR4-G1&amp;Age'!AA48=""),--('ENTR4-G1&amp;Age'!AB31:'ENTR4-G1&amp;Age'!AB48=""))&gt;0,COUNTIF('ENTR4-G1&amp;Age'!AB31:'ENTR4-G1&amp;Age'!AB48,"O")&gt;0, COUNTIF('ENTR4-G1&amp;Age'!AB31:'ENTR4-G1&amp;Age'!AB48,"K")=18),"",SUM('ENTR4-G1&amp;Age'!AA31:'ENTR4-G1&amp;Age'!AA48))</f>
        <v/>
      </c>
      <c r="I2484" s="316" t="str">
        <f xml:space="preserve"> IF(AND(OR(COUNTIF('ENTR4-G1&amp;Age'!AB31:'ENTR4-G1&amp;Age'!AB48,"O")=18,COUNTIF('ENTR4-G1&amp;Age'!AB31:'ENTR4-G1&amp;Age'!AB48,"K")=18),SUM('ENTR4-G1&amp;Age'!AA31:'ENTR4-G1&amp;Age'!AA48)=0,ISNUMBER('ENTR4-G1&amp;Age'!AA49)),"",IF(COUNTIF('ENTR4-G1&amp;Age'!AB31:'ENTR4-G1&amp;Age'!AB48,"O")&gt;0,"O", IF(AND(COUNTIF('ENTR4-G1&amp;Age'!AB31:'ENTR4-G1&amp;Age'!AB48,'ENTR4-G1&amp;Age'!AB31)=18,OR('ENTR4-G1&amp;Age'!AB31="K",'ENTR4-G1&amp;Age'!AB31="W",'ENTR4-G1&amp;Age'!AB31="M")),UPPER('ENTR4-G1&amp;Age'!AB31),"")))</f>
        <v/>
      </c>
      <c r="J2484" s="321" t="s">
        <v>184</v>
      </c>
      <c r="K2484" s="322" t="str">
        <f>'ENTR4-G1&amp;Age'!AA49</f>
        <v/>
      </c>
      <c r="L2484" s="316" t="str">
        <f>'ENTR4-G1&amp;Age'!AB49</f>
        <v/>
      </c>
      <c r="M2484" s="317" t="str">
        <f t="shared" si="39"/>
        <v>OK</v>
      </c>
      <c r="N2484" s="342"/>
    </row>
    <row r="2485" spans="1:14" ht="22.5" x14ac:dyDescent="0.2">
      <c r="A2485" s="316" t="s">
        <v>389</v>
      </c>
      <c r="B2485" s="316" t="s">
        <v>3776</v>
      </c>
      <c r="C2485" s="316" t="s">
        <v>388</v>
      </c>
      <c r="D2485" s="318" t="s">
        <v>3777</v>
      </c>
      <c r="E2485" s="321" t="s">
        <v>184</v>
      </c>
      <c r="F2485" s="316" t="s">
        <v>388</v>
      </c>
      <c r="G2485" s="318" t="s">
        <v>474</v>
      </c>
      <c r="H2485" s="316" t="str">
        <f>IF(OR(SUMPRODUCT(--('ENTR4-G1&amp;Age'!AA51:'ENTR4-G1&amp;Age'!AA68=""),--('ENTR4-G1&amp;Age'!AB51:'ENTR4-G1&amp;Age'!AB68=""))&gt;0,COUNTIF('ENTR4-G1&amp;Age'!AB51:'ENTR4-G1&amp;Age'!AB68,"O")&gt;0, COUNTIF('ENTR4-G1&amp;Age'!AB51:'ENTR4-G1&amp;Age'!AB68,"K")=18),"",SUM('ENTR4-G1&amp;Age'!AA51:'ENTR4-G1&amp;Age'!AA68))</f>
        <v/>
      </c>
      <c r="I2485" s="316" t="str">
        <f xml:space="preserve"> IF(AND(OR(COUNTIF('ENTR4-G1&amp;Age'!AB51:'ENTR4-G1&amp;Age'!AB68,"O")=18,COUNTIF('ENTR4-G1&amp;Age'!AB51:'ENTR4-G1&amp;Age'!AB68,"K")=18),SUM('ENTR4-G1&amp;Age'!AA51:'ENTR4-G1&amp;Age'!AA68)=0,ISNUMBER('ENTR4-G1&amp;Age'!AA69)),"",IF(COUNTIF('ENTR4-G1&amp;Age'!AB51:'ENTR4-G1&amp;Age'!AB68,"O")&gt;0,"O", IF(AND(COUNTIF('ENTR4-G1&amp;Age'!AB51:'ENTR4-G1&amp;Age'!AB68,'ENTR4-G1&amp;Age'!AB51)=18,OR('ENTR4-G1&amp;Age'!AB51="K",'ENTR4-G1&amp;Age'!AB51="W",'ENTR4-G1&amp;Age'!AB51="M")),UPPER('ENTR4-G1&amp;Age'!AB51),"")))</f>
        <v/>
      </c>
      <c r="J2485" s="321" t="s">
        <v>184</v>
      </c>
      <c r="K2485" s="322" t="str">
        <f>'ENTR4-G1&amp;Age'!AA69</f>
        <v/>
      </c>
      <c r="L2485" s="316" t="str">
        <f>'ENTR4-G1&amp;Age'!AB69</f>
        <v/>
      </c>
      <c r="M2485" s="317" t="str">
        <f t="shared" si="39"/>
        <v>OK</v>
      </c>
      <c r="N2485" s="342"/>
    </row>
    <row r="2486" spans="1:14" ht="22.5" x14ac:dyDescent="0.2">
      <c r="A2486" s="316" t="s">
        <v>389</v>
      </c>
      <c r="B2486" s="316" t="s">
        <v>3778</v>
      </c>
      <c r="C2486" s="316" t="s">
        <v>388</v>
      </c>
      <c r="D2486" s="318" t="s">
        <v>3779</v>
      </c>
      <c r="E2486" s="321" t="s">
        <v>184</v>
      </c>
      <c r="F2486" s="316" t="s">
        <v>388</v>
      </c>
      <c r="G2486" s="318" t="s">
        <v>3780</v>
      </c>
      <c r="H2486" s="316" t="str">
        <f>IF(OR(AND('ENTR4-G1&amp;Age'!AA31="",'ENTR4-G1&amp;Age'!AB31=""),AND('ENTR4-G1&amp;Age'!AA51="",'ENTR4-G1&amp;Age'!AB51=""),AND('ENTR4-G1&amp;Age'!AB31="K",'ENTR4-G1&amp;Age'!AB51="K"),OR('ENTR4-G1&amp;Age'!AB31="O",'ENTR4-G1&amp;Age'!AB51="O")),"",SUM('ENTR4-G1&amp;Age'!AA31,'ENTR4-G1&amp;Age'!AA51))</f>
        <v/>
      </c>
      <c r="I2486" s="316" t="str">
        <f>IF(AND(OR(AND('ENTR4-G1&amp;Age'!AB31="O",'ENTR4-G1&amp;Age'!AB51="O"),AND('ENTR4-G1&amp;Age'!AB31="K",'ENTR4-G1&amp;Age'!AB51="K")),SUM('ENTR4-G1&amp;Age'!AA31,'ENTR4-G1&amp;Age'!AA51)=0,ISNUMBER('ENTR4-G1&amp;Age'!AA71)),"",IF(OR('ENTR4-G1&amp;Age'!AB31="O",'ENTR4-G1&amp;Age'!AB51="O"),"O",IF(AND('ENTR4-G1&amp;Age'!AB31='ENTR4-G1&amp;Age'!AB51,OR('ENTR4-G1&amp;Age'!AB31="K",'ENTR4-G1&amp;Age'!AB31="W",'ENTR4-G1&amp;Age'!AB31="M")), UPPER('ENTR4-G1&amp;Age'!AB31),"")))</f>
        <v/>
      </c>
      <c r="J2486" s="321" t="s">
        <v>184</v>
      </c>
      <c r="K2486" s="322" t="str">
        <f>'ENTR4-G1&amp;Age'!AA71</f>
        <v/>
      </c>
      <c r="L2486" s="316" t="str">
        <f>'ENTR4-G1&amp;Age'!AB71</f>
        <v/>
      </c>
      <c r="M2486" s="317" t="str">
        <f t="shared" si="39"/>
        <v>OK</v>
      </c>
      <c r="N2486" s="342"/>
    </row>
    <row r="2487" spans="1:14" ht="22.5" x14ac:dyDescent="0.2">
      <c r="A2487" s="316" t="s">
        <v>389</v>
      </c>
      <c r="B2487" s="316" t="s">
        <v>3781</v>
      </c>
      <c r="C2487" s="316" t="s">
        <v>388</v>
      </c>
      <c r="D2487" s="318" t="s">
        <v>3782</v>
      </c>
      <c r="E2487" s="321" t="s">
        <v>184</v>
      </c>
      <c r="F2487" s="316" t="s">
        <v>388</v>
      </c>
      <c r="G2487" s="318" t="s">
        <v>3783</v>
      </c>
      <c r="H2487" s="316" t="str">
        <f>IF(OR(AND('ENTR4-G1&amp;Age'!AA32="",'ENTR4-G1&amp;Age'!AB32=""),AND('ENTR4-G1&amp;Age'!AA52="",'ENTR4-G1&amp;Age'!AB52=""),AND('ENTR4-G1&amp;Age'!AB32="K",'ENTR4-G1&amp;Age'!AB52="K"),OR('ENTR4-G1&amp;Age'!AB32="O",'ENTR4-G1&amp;Age'!AB52="O")),"",SUM('ENTR4-G1&amp;Age'!AA32,'ENTR4-G1&amp;Age'!AA52))</f>
        <v/>
      </c>
      <c r="I2487" s="316" t="str">
        <f>IF(AND(OR(AND('ENTR4-G1&amp;Age'!AB32="O",'ENTR4-G1&amp;Age'!AB52="O"),AND('ENTR4-G1&amp;Age'!AB32="K",'ENTR4-G1&amp;Age'!AB52="K")),SUM('ENTR4-G1&amp;Age'!AA32,'ENTR4-G1&amp;Age'!AA52)=0,ISNUMBER('ENTR4-G1&amp;Age'!AA72)),"",IF(OR('ENTR4-G1&amp;Age'!AB32="O",'ENTR4-G1&amp;Age'!AB52="O"),"O",IF(AND('ENTR4-G1&amp;Age'!AB32='ENTR4-G1&amp;Age'!AB52,OR('ENTR4-G1&amp;Age'!AB32="K",'ENTR4-G1&amp;Age'!AB32="W",'ENTR4-G1&amp;Age'!AB32="M")), UPPER('ENTR4-G1&amp;Age'!AB32),"")))</f>
        <v/>
      </c>
      <c r="J2487" s="321" t="s">
        <v>184</v>
      </c>
      <c r="K2487" s="322" t="str">
        <f>'ENTR4-G1&amp;Age'!AA72</f>
        <v/>
      </c>
      <c r="L2487" s="316" t="str">
        <f>'ENTR4-G1&amp;Age'!AB72</f>
        <v/>
      </c>
      <c r="M2487" s="317" t="str">
        <f t="shared" si="39"/>
        <v>OK</v>
      </c>
      <c r="N2487" s="342"/>
    </row>
    <row r="2488" spans="1:14" ht="22.5" x14ac:dyDescent="0.2">
      <c r="A2488" s="316" t="s">
        <v>389</v>
      </c>
      <c r="B2488" s="316" t="s">
        <v>3784</v>
      </c>
      <c r="C2488" s="316" t="s">
        <v>388</v>
      </c>
      <c r="D2488" s="318" t="s">
        <v>3785</v>
      </c>
      <c r="E2488" s="321" t="s">
        <v>184</v>
      </c>
      <c r="F2488" s="316" t="s">
        <v>388</v>
      </c>
      <c r="G2488" s="318" t="s">
        <v>3786</v>
      </c>
      <c r="H2488" s="316" t="str">
        <f>IF(OR(AND('ENTR4-G1&amp;Age'!AA33="",'ENTR4-G1&amp;Age'!AB33=""),AND('ENTR4-G1&amp;Age'!AA53="",'ENTR4-G1&amp;Age'!AB53=""),AND('ENTR4-G1&amp;Age'!AB33="K",'ENTR4-G1&amp;Age'!AB53="K"),OR('ENTR4-G1&amp;Age'!AB33="O",'ENTR4-G1&amp;Age'!AB53="O")),"",SUM('ENTR4-G1&amp;Age'!AA33,'ENTR4-G1&amp;Age'!AA53))</f>
        <v/>
      </c>
      <c r="I2488" s="316" t="str">
        <f>IF(AND(OR(AND('ENTR4-G1&amp;Age'!AB33="O",'ENTR4-G1&amp;Age'!AB53="O"),AND('ENTR4-G1&amp;Age'!AB33="K",'ENTR4-G1&amp;Age'!AB53="K")),SUM('ENTR4-G1&amp;Age'!AA33,'ENTR4-G1&amp;Age'!AA53)=0,ISNUMBER('ENTR4-G1&amp;Age'!AA73)),"",IF(OR('ENTR4-G1&amp;Age'!AB33="O",'ENTR4-G1&amp;Age'!AB53="O"),"O",IF(AND('ENTR4-G1&amp;Age'!AB33='ENTR4-G1&amp;Age'!AB53,OR('ENTR4-G1&amp;Age'!AB33="K",'ENTR4-G1&amp;Age'!AB33="W",'ENTR4-G1&amp;Age'!AB33="M")), UPPER('ENTR4-G1&amp;Age'!AB33),"")))</f>
        <v/>
      </c>
      <c r="J2488" s="321" t="s">
        <v>184</v>
      </c>
      <c r="K2488" s="322" t="str">
        <f>'ENTR4-G1&amp;Age'!AA73</f>
        <v/>
      </c>
      <c r="L2488" s="316" t="str">
        <f>'ENTR4-G1&amp;Age'!AB73</f>
        <v/>
      </c>
      <c r="M2488" s="317" t="str">
        <f t="shared" si="39"/>
        <v>OK</v>
      </c>
      <c r="N2488" s="342"/>
    </row>
    <row r="2489" spans="1:14" ht="22.5" x14ac:dyDescent="0.2">
      <c r="A2489" s="316" t="s">
        <v>389</v>
      </c>
      <c r="B2489" s="316" t="s">
        <v>3787</v>
      </c>
      <c r="C2489" s="316" t="s">
        <v>388</v>
      </c>
      <c r="D2489" s="318" t="s">
        <v>3788</v>
      </c>
      <c r="E2489" s="321" t="s">
        <v>184</v>
      </c>
      <c r="F2489" s="316" t="s">
        <v>388</v>
      </c>
      <c r="G2489" s="318" t="s">
        <v>3789</v>
      </c>
      <c r="H2489" s="316" t="str">
        <f>IF(OR(AND('ENTR4-G1&amp;Age'!AA34="",'ENTR4-G1&amp;Age'!AB34=""),AND('ENTR4-G1&amp;Age'!AA54="",'ENTR4-G1&amp;Age'!AB54=""),AND('ENTR4-G1&amp;Age'!AB34="K",'ENTR4-G1&amp;Age'!AB54="K"),OR('ENTR4-G1&amp;Age'!AB34="O",'ENTR4-G1&amp;Age'!AB54="O")),"",SUM('ENTR4-G1&amp;Age'!AA34,'ENTR4-G1&amp;Age'!AA54))</f>
        <v/>
      </c>
      <c r="I2489" s="316" t="str">
        <f>IF(AND(OR(AND('ENTR4-G1&amp;Age'!AB34="O",'ENTR4-G1&amp;Age'!AB54="O"),AND('ENTR4-G1&amp;Age'!AB34="K",'ENTR4-G1&amp;Age'!AB54="K")),SUM('ENTR4-G1&amp;Age'!AA34,'ENTR4-G1&amp;Age'!AA54)=0,ISNUMBER('ENTR4-G1&amp;Age'!AA74)),"",IF(OR('ENTR4-G1&amp;Age'!AB34="O",'ENTR4-G1&amp;Age'!AB54="O"),"O",IF(AND('ENTR4-G1&amp;Age'!AB34='ENTR4-G1&amp;Age'!AB54,OR('ENTR4-G1&amp;Age'!AB34="K",'ENTR4-G1&amp;Age'!AB34="W",'ENTR4-G1&amp;Age'!AB34="M")), UPPER('ENTR4-G1&amp;Age'!AB34),"")))</f>
        <v/>
      </c>
      <c r="J2489" s="321" t="s">
        <v>184</v>
      </c>
      <c r="K2489" s="322" t="str">
        <f>'ENTR4-G1&amp;Age'!AA74</f>
        <v/>
      </c>
      <c r="L2489" s="316" t="str">
        <f>'ENTR4-G1&amp;Age'!AB74</f>
        <v/>
      </c>
      <c r="M2489" s="317" t="str">
        <f t="shared" si="39"/>
        <v>OK</v>
      </c>
      <c r="N2489" s="342"/>
    </row>
    <row r="2490" spans="1:14" ht="22.5" x14ac:dyDescent="0.2">
      <c r="A2490" s="316" t="s">
        <v>389</v>
      </c>
      <c r="B2490" s="316" t="s">
        <v>3790</v>
      </c>
      <c r="C2490" s="316" t="s">
        <v>388</v>
      </c>
      <c r="D2490" s="318" t="s">
        <v>3791</v>
      </c>
      <c r="E2490" s="321" t="s">
        <v>184</v>
      </c>
      <c r="F2490" s="316" t="s">
        <v>388</v>
      </c>
      <c r="G2490" s="318" t="s">
        <v>3792</v>
      </c>
      <c r="H2490" s="316" t="str">
        <f>IF(OR(AND('ENTR4-G1&amp;Age'!AA35="",'ENTR4-G1&amp;Age'!AB35=""),AND('ENTR4-G1&amp;Age'!AA55="",'ENTR4-G1&amp;Age'!AB55=""),AND('ENTR4-G1&amp;Age'!AB35="K",'ENTR4-G1&amp;Age'!AB55="K"),OR('ENTR4-G1&amp;Age'!AB35="O",'ENTR4-G1&amp;Age'!AB55="O")),"",SUM('ENTR4-G1&amp;Age'!AA35,'ENTR4-G1&amp;Age'!AA55))</f>
        <v/>
      </c>
      <c r="I2490" s="316" t="str">
        <f>IF(AND(OR(AND('ENTR4-G1&amp;Age'!AB35="O",'ENTR4-G1&amp;Age'!AB55="O"),AND('ENTR4-G1&amp;Age'!AB35="K",'ENTR4-G1&amp;Age'!AB55="K")),SUM('ENTR4-G1&amp;Age'!AA35,'ENTR4-G1&amp;Age'!AA55)=0,ISNUMBER('ENTR4-G1&amp;Age'!AA75)),"",IF(OR('ENTR4-G1&amp;Age'!AB35="O",'ENTR4-G1&amp;Age'!AB55="O"),"O",IF(AND('ENTR4-G1&amp;Age'!AB35='ENTR4-G1&amp;Age'!AB55,OR('ENTR4-G1&amp;Age'!AB35="K",'ENTR4-G1&amp;Age'!AB35="W",'ENTR4-G1&amp;Age'!AB35="M")), UPPER('ENTR4-G1&amp;Age'!AB35),"")))</f>
        <v/>
      </c>
      <c r="J2490" s="321" t="s">
        <v>184</v>
      </c>
      <c r="K2490" s="322" t="str">
        <f>'ENTR4-G1&amp;Age'!AA75</f>
        <v/>
      </c>
      <c r="L2490" s="316" t="str">
        <f>'ENTR4-G1&amp;Age'!AB75</f>
        <v/>
      </c>
      <c r="M2490" s="317" t="str">
        <f t="shared" si="39"/>
        <v>OK</v>
      </c>
      <c r="N2490" s="342"/>
    </row>
    <row r="2491" spans="1:14" ht="22.5" x14ac:dyDescent="0.2">
      <c r="A2491" s="316" t="s">
        <v>389</v>
      </c>
      <c r="B2491" s="316" t="s">
        <v>3793</v>
      </c>
      <c r="C2491" s="316" t="s">
        <v>388</v>
      </c>
      <c r="D2491" s="318" t="s">
        <v>3794</v>
      </c>
      <c r="E2491" s="321" t="s">
        <v>184</v>
      </c>
      <c r="F2491" s="316" t="s">
        <v>388</v>
      </c>
      <c r="G2491" s="318" t="s">
        <v>3795</v>
      </c>
      <c r="H2491" s="316" t="str">
        <f>IF(OR(AND('ENTR4-G1&amp;Age'!AA36="",'ENTR4-G1&amp;Age'!AB36=""),AND('ENTR4-G1&amp;Age'!AA56="",'ENTR4-G1&amp;Age'!AB56=""),AND('ENTR4-G1&amp;Age'!AB36="K",'ENTR4-G1&amp;Age'!AB56="K"),OR('ENTR4-G1&amp;Age'!AB36="O",'ENTR4-G1&amp;Age'!AB56="O")),"",SUM('ENTR4-G1&amp;Age'!AA36,'ENTR4-G1&amp;Age'!AA56))</f>
        <v/>
      </c>
      <c r="I2491" s="316" t="str">
        <f>IF(AND(OR(AND('ENTR4-G1&amp;Age'!AB36="O",'ENTR4-G1&amp;Age'!AB56="O"),AND('ENTR4-G1&amp;Age'!AB36="K",'ENTR4-G1&amp;Age'!AB56="K")),SUM('ENTR4-G1&amp;Age'!AA36,'ENTR4-G1&amp;Age'!AA56)=0,ISNUMBER('ENTR4-G1&amp;Age'!AA76)),"",IF(OR('ENTR4-G1&amp;Age'!AB36="O",'ENTR4-G1&amp;Age'!AB56="O"),"O",IF(AND('ENTR4-G1&amp;Age'!AB36='ENTR4-G1&amp;Age'!AB56,OR('ENTR4-G1&amp;Age'!AB36="K",'ENTR4-G1&amp;Age'!AB36="W",'ENTR4-G1&amp;Age'!AB36="M")), UPPER('ENTR4-G1&amp;Age'!AB36),"")))</f>
        <v/>
      </c>
      <c r="J2491" s="321" t="s">
        <v>184</v>
      </c>
      <c r="K2491" s="322" t="str">
        <f>'ENTR4-G1&amp;Age'!AA76</f>
        <v/>
      </c>
      <c r="L2491" s="316" t="str">
        <f>'ENTR4-G1&amp;Age'!AB76</f>
        <v/>
      </c>
      <c r="M2491" s="317" t="str">
        <f t="shared" si="39"/>
        <v>OK</v>
      </c>
      <c r="N2491" s="342"/>
    </row>
    <row r="2492" spans="1:14" ht="22.5" x14ac:dyDescent="0.2">
      <c r="A2492" s="316" t="s">
        <v>389</v>
      </c>
      <c r="B2492" s="316" t="s">
        <v>3796</v>
      </c>
      <c r="C2492" s="316" t="s">
        <v>388</v>
      </c>
      <c r="D2492" s="318" t="s">
        <v>3797</v>
      </c>
      <c r="E2492" s="321" t="s">
        <v>184</v>
      </c>
      <c r="F2492" s="316" t="s">
        <v>388</v>
      </c>
      <c r="G2492" s="318" t="s">
        <v>458</v>
      </c>
      <c r="H2492" s="316" t="str">
        <f>IF(OR(AND('ENTR4-G1&amp;Age'!AA37="",'ENTR4-G1&amp;Age'!AB37=""),AND('ENTR4-G1&amp;Age'!AA57="",'ENTR4-G1&amp;Age'!AB57=""),AND('ENTR4-G1&amp;Age'!AB37="K",'ENTR4-G1&amp;Age'!AB57="K"),OR('ENTR4-G1&amp;Age'!AB37="O",'ENTR4-G1&amp;Age'!AB57="O")),"",SUM('ENTR4-G1&amp;Age'!AA37,'ENTR4-G1&amp;Age'!AA57))</f>
        <v/>
      </c>
      <c r="I2492" s="316" t="str">
        <f>IF(AND(OR(AND('ENTR4-G1&amp;Age'!AB37="O",'ENTR4-G1&amp;Age'!AB57="O"),AND('ENTR4-G1&amp;Age'!AB37="K",'ENTR4-G1&amp;Age'!AB57="K")),SUM('ENTR4-G1&amp;Age'!AA37,'ENTR4-G1&amp;Age'!AA57)=0,ISNUMBER('ENTR4-G1&amp;Age'!AA77)),"",IF(OR('ENTR4-G1&amp;Age'!AB37="O",'ENTR4-G1&amp;Age'!AB57="O"),"O",IF(AND('ENTR4-G1&amp;Age'!AB37='ENTR4-G1&amp;Age'!AB57,OR('ENTR4-G1&amp;Age'!AB37="K",'ENTR4-G1&amp;Age'!AB37="W",'ENTR4-G1&amp;Age'!AB37="M")), UPPER('ENTR4-G1&amp;Age'!AB37),"")))</f>
        <v/>
      </c>
      <c r="J2492" s="321" t="s">
        <v>184</v>
      </c>
      <c r="K2492" s="322" t="str">
        <f>'ENTR4-G1&amp;Age'!AA77</f>
        <v/>
      </c>
      <c r="L2492" s="316" t="str">
        <f>'ENTR4-G1&amp;Age'!AB77</f>
        <v/>
      </c>
      <c r="M2492" s="317" t="str">
        <f t="shared" si="39"/>
        <v>OK</v>
      </c>
      <c r="N2492" s="342"/>
    </row>
    <row r="2493" spans="1:14" ht="22.5" x14ac:dyDescent="0.2">
      <c r="A2493" s="316" t="s">
        <v>389</v>
      </c>
      <c r="B2493" s="316" t="s">
        <v>3798</v>
      </c>
      <c r="C2493" s="316" t="s">
        <v>388</v>
      </c>
      <c r="D2493" s="318" t="s">
        <v>3799</v>
      </c>
      <c r="E2493" s="321" t="s">
        <v>184</v>
      </c>
      <c r="F2493" s="316" t="s">
        <v>388</v>
      </c>
      <c r="G2493" s="318" t="s">
        <v>3800</v>
      </c>
      <c r="H2493" s="316" t="str">
        <f>IF(OR(AND('ENTR4-G1&amp;Age'!AA38="",'ENTR4-G1&amp;Age'!AB38=""),AND('ENTR4-G1&amp;Age'!AA58="",'ENTR4-G1&amp;Age'!AB58=""),AND('ENTR4-G1&amp;Age'!AB38="K",'ENTR4-G1&amp;Age'!AB58="K"),OR('ENTR4-G1&amp;Age'!AB38="O",'ENTR4-G1&amp;Age'!AB58="O")),"",SUM('ENTR4-G1&amp;Age'!AA38,'ENTR4-G1&amp;Age'!AA58))</f>
        <v/>
      </c>
      <c r="I2493" s="316" t="str">
        <f>IF(AND(OR(AND('ENTR4-G1&amp;Age'!AB38="O",'ENTR4-G1&amp;Age'!AB58="O"),AND('ENTR4-G1&amp;Age'!AB38="K",'ENTR4-G1&amp;Age'!AB58="K")),SUM('ENTR4-G1&amp;Age'!AA38,'ENTR4-G1&amp;Age'!AA58)=0,ISNUMBER('ENTR4-G1&amp;Age'!AA78)),"",IF(OR('ENTR4-G1&amp;Age'!AB38="O",'ENTR4-G1&amp;Age'!AB58="O"),"O",IF(AND('ENTR4-G1&amp;Age'!AB38='ENTR4-G1&amp;Age'!AB58,OR('ENTR4-G1&amp;Age'!AB38="K",'ENTR4-G1&amp;Age'!AB38="W",'ENTR4-G1&amp;Age'!AB38="M")), UPPER('ENTR4-G1&amp;Age'!AB38),"")))</f>
        <v/>
      </c>
      <c r="J2493" s="321" t="s">
        <v>184</v>
      </c>
      <c r="K2493" s="322" t="str">
        <f>'ENTR4-G1&amp;Age'!AA78</f>
        <v/>
      </c>
      <c r="L2493" s="316" t="str">
        <f>'ENTR4-G1&amp;Age'!AB78</f>
        <v/>
      </c>
      <c r="M2493" s="317" t="str">
        <f t="shared" si="39"/>
        <v>OK</v>
      </c>
      <c r="N2493" s="342"/>
    </row>
    <row r="2494" spans="1:14" ht="22.5" x14ac:dyDescent="0.2">
      <c r="A2494" s="316" t="s">
        <v>389</v>
      </c>
      <c r="B2494" s="316" t="s">
        <v>3801</v>
      </c>
      <c r="C2494" s="316" t="s">
        <v>388</v>
      </c>
      <c r="D2494" s="318" t="s">
        <v>3802</v>
      </c>
      <c r="E2494" s="321" t="s">
        <v>184</v>
      </c>
      <c r="F2494" s="316" t="s">
        <v>388</v>
      </c>
      <c r="G2494" s="318" t="s">
        <v>3743</v>
      </c>
      <c r="H2494" s="316" t="str">
        <f>IF(OR(AND('ENTR4-G1&amp;Age'!AA39="",'ENTR4-G1&amp;Age'!AB39=""),AND('ENTR4-G1&amp;Age'!AA59="",'ENTR4-G1&amp;Age'!AB59=""),AND('ENTR4-G1&amp;Age'!AB39="K",'ENTR4-G1&amp;Age'!AB59="K"),OR('ENTR4-G1&amp;Age'!AB39="O",'ENTR4-G1&amp;Age'!AB59="O")),"",SUM('ENTR4-G1&amp;Age'!AA39,'ENTR4-G1&amp;Age'!AA59))</f>
        <v/>
      </c>
      <c r="I2494" s="316" t="str">
        <f>IF(AND(OR(AND('ENTR4-G1&amp;Age'!AB39="O",'ENTR4-G1&amp;Age'!AB59="O"),AND('ENTR4-G1&amp;Age'!AB39="K",'ENTR4-G1&amp;Age'!AB59="K")),SUM('ENTR4-G1&amp;Age'!AA39,'ENTR4-G1&amp;Age'!AA59)=0,ISNUMBER('ENTR4-G1&amp;Age'!AA79)),"",IF(OR('ENTR4-G1&amp;Age'!AB39="O",'ENTR4-G1&amp;Age'!AB59="O"),"O",IF(AND('ENTR4-G1&amp;Age'!AB39='ENTR4-G1&amp;Age'!AB59,OR('ENTR4-G1&amp;Age'!AB39="K",'ENTR4-G1&amp;Age'!AB39="W",'ENTR4-G1&amp;Age'!AB39="M")), UPPER('ENTR4-G1&amp;Age'!AB39),"")))</f>
        <v/>
      </c>
      <c r="J2494" s="321" t="s">
        <v>184</v>
      </c>
      <c r="K2494" s="322" t="str">
        <f>'ENTR4-G1&amp;Age'!AA79</f>
        <v/>
      </c>
      <c r="L2494" s="316" t="str">
        <f>'ENTR4-G1&amp;Age'!AB79</f>
        <v/>
      </c>
      <c r="M2494" s="317" t="str">
        <f t="shared" si="39"/>
        <v>OK</v>
      </c>
      <c r="N2494" s="342"/>
    </row>
    <row r="2495" spans="1:14" ht="22.5" x14ac:dyDescent="0.2">
      <c r="A2495" s="316" t="s">
        <v>389</v>
      </c>
      <c r="B2495" s="316" t="s">
        <v>3803</v>
      </c>
      <c r="C2495" s="316" t="s">
        <v>388</v>
      </c>
      <c r="D2495" s="318" t="s">
        <v>3804</v>
      </c>
      <c r="E2495" s="321" t="s">
        <v>184</v>
      </c>
      <c r="F2495" s="316" t="s">
        <v>388</v>
      </c>
      <c r="G2495" s="318" t="s">
        <v>3744</v>
      </c>
      <c r="H2495" s="316" t="str">
        <f>IF(OR(AND('ENTR4-G1&amp;Age'!AA40="",'ENTR4-G1&amp;Age'!AB40=""),AND('ENTR4-G1&amp;Age'!AA60="",'ENTR4-G1&amp;Age'!AB60=""),AND('ENTR4-G1&amp;Age'!AB40="K",'ENTR4-G1&amp;Age'!AB60="K"),OR('ENTR4-G1&amp;Age'!AB40="O",'ENTR4-G1&amp;Age'!AB60="O")),"",SUM('ENTR4-G1&amp;Age'!AA40,'ENTR4-G1&amp;Age'!AA60))</f>
        <v/>
      </c>
      <c r="I2495" s="316" t="str">
        <f>IF(AND(OR(AND('ENTR4-G1&amp;Age'!AB40="O",'ENTR4-G1&amp;Age'!AB60="O"),AND('ENTR4-G1&amp;Age'!AB40="K",'ENTR4-G1&amp;Age'!AB60="K")),SUM('ENTR4-G1&amp;Age'!AA40,'ENTR4-G1&amp;Age'!AA60)=0,ISNUMBER('ENTR4-G1&amp;Age'!AA80)),"",IF(OR('ENTR4-G1&amp;Age'!AB40="O",'ENTR4-G1&amp;Age'!AB60="O"),"O",IF(AND('ENTR4-G1&amp;Age'!AB40='ENTR4-G1&amp;Age'!AB60,OR('ENTR4-G1&amp;Age'!AB40="K",'ENTR4-G1&amp;Age'!AB40="W",'ENTR4-G1&amp;Age'!AB40="M")), UPPER('ENTR4-G1&amp;Age'!AB40),"")))</f>
        <v/>
      </c>
      <c r="J2495" s="321" t="s">
        <v>184</v>
      </c>
      <c r="K2495" s="322" t="str">
        <f>'ENTR4-G1&amp;Age'!AA80</f>
        <v/>
      </c>
      <c r="L2495" s="316" t="str">
        <f>'ENTR4-G1&amp;Age'!AB80</f>
        <v/>
      </c>
      <c r="M2495" s="317" t="str">
        <f t="shared" si="39"/>
        <v>OK</v>
      </c>
      <c r="N2495" s="342"/>
    </row>
    <row r="2496" spans="1:14" ht="22.5" x14ac:dyDescent="0.2">
      <c r="A2496" s="316" t="s">
        <v>389</v>
      </c>
      <c r="B2496" s="316" t="s">
        <v>3805</v>
      </c>
      <c r="C2496" s="316" t="s">
        <v>388</v>
      </c>
      <c r="D2496" s="318" t="s">
        <v>3806</v>
      </c>
      <c r="E2496" s="321" t="s">
        <v>184</v>
      </c>
      <c r="F2496" s="316" t="s">
        <v>388</v>
      </c>
      <c r="G2496" s="318" t="s">
        <v>3745</v>
      </c>
      <c r="H2496" s="316" t="str">
        <f>IF(OR(AND('ENTR4-G1&amp;Age'!AA41="",'ENTR4-G1&amp;Age'!AB41=""),AND('ENTR4-G1&amp;Age'!AA61="",'ENTR4-G1&amp;Age'!AB61=""),AND('ENTR4-G1&amp;Age'!AB41="K",'ENTR4-G1&amp;Age'!AB61="K"),OR('ENTR4-G1&amp;Age'!AB41="O",'ENTR4-G1&amp;Age'!AB61="O")),"",SUM('ENTR4-G1&amp;Age'!AA41,'ENTR4-G1&amp;Age'!AA61))</f>
        <v/>
      </c>
      <c r="I2496" s="316" t="str">
        <f>IF(AND(OR(AND('ENTR4-G1&amp;Age'!AB41="O",'ENTR4-G1&amp;Age'!AB61="O"),AND('ENTR4-G1&amp;Age'!AB41="K",'ENTR4-G1&amp;Age'!AB61="K")),SUM('ENTR4-G1&amp;Age'!AA41,'ENTR4-G1&amp;Age'!AA61)=0,ISNUMBER('ENTR4-G1&amp;Age'!AA81)),"",IF(OR('ENTR4-G1&amp;Age'!AB41="O",'ENTR4-G1&amp;Age'!AB61="O"),"O",IF(AND('ENTR4-G1&amp;Age'!AB41='ENTR4-G1&amp;Age'!AB61,OR('ENTR4-G1&amp;Age'!AB41="K",'ENTR4-G1&amp;Age'!AB41="W",'ENTR4-G1&amp;Age'!AB41="M")), UPPER('ENTR4-G1&amp;Age'!AB41),"")))</f>
        <v/>
      </c>
      <c r="J2496" s="321" t="s">
        <v>184</v>
      </c>
      <c r="K2496" s="322" t="str">
        <f>'ENTR4-G1&amp;Age'!AA81</f>
        <v/>
      </c>
      <c r="L2496" s="316" t="str">
        <f>'ENTR4-G1&amp;Age'!AB81</f>
        <v/>
      </c>
      <c r="M2496" s="317" t="str">
        <f t="shared" si="39"/>
        <v>OK</v>
      </c>
      <c r="N2496" s="342"/>
    </row>
    <row r="2497" spans="1:14" ht="22.5" x14ac:dyDescent="0.2">
      <c r="A2497" s="316" t="s">
        <v>389</v>
      </c>
      <c r="B2497" s="316" t="s">
        <v>3807</v>
      </c>
      <c r="C2497" s="316" t="s">
        <v>388</v>
      </c>
      <c r="D2497" s="318" t="s">
        <v>3808</v>
      </c>
      <c r="E2497" s="321" t="s">
        <v>184</v>
      </c>
      <c r="F2497" s="316" t="s">
        <v>388</v>
      </c>
      <c r="G2497" s="318" t="s">
        <v>3746</v>
      </c>
      <c r="H2497" s="316" t="str">
        <f>IF(OR(AND('ENTR4-G1&amp;Age'!AA42="",'ENTR4-G1&amp;Age'!AB42=""),AND('ENTR4-G1&amp;Age'!AA62="",'ENTR4-G1&amp;Age'!AB62=""),AND('ENTR4-G1&amp;Age'!AB42="K",'ENTR4-G1&amp;Age'!AB62="K"),OR('ENTR4-G1&amp;Age'!AB42="O",'ENTR4-G1&amp;Age'!AB62="O")),"",SUM('ENTR4-G1&amp;Age'!AA42,'ENTR4-G1&amp;Age'!AA62))</f>
        <v/>
      </c>
      <c r="I2497" s="316" t="str">
        <f>IF(AND(OR(AND('ENTR4-G1&amp;Age'!AB42="O",'ENTR4-G1&amp;Age'!AB62="O"),AND('ENTR4-G1&amp;Age'!AB42="K",'ENTR4-G1&amp;Age'!AB62="K")),SUM('ENTR4-G1&amp;Age'!AA42,'ENTR4-G1&amp;Age'!AA62)=0,ISNUMBER('ENTR4-G1&amp;Age'!AA82)),"",IF(OR('ENTR4-G1&amp;Age'!AB42="O",'ENTR4-G1&amp;Age'!AB62="O"),"O",IF(AND('ENTR4-G1&amp;Age'!AB42='ENTR4-G1&amp;Age'!AB62,OR('ENTR4-G1&amp;Age'!AB42="K",'ENTR4-G1&amp;Age'!AB42="W",'ENTR4-G1&amp;Age'!AB42="M")), UPPER('ENTR4-G1&amp;Age'!AB42),"")))</f>
        <v/>
      </c>
      <c r="J2497" s="321" t="s">
        <v>184</v>
      </c>
      <c r="K2497" s="322" t="str">
        <f>'ENTR4-G1&amp;Age'!AA82</f>
        <v/>
      </c>
      <c r="L2497" s="316" t="str">
        <f>'ENTR4-G1&amp;Age'!AB82</f>
        <v/>
      </c>
      <c r="M2497" s="317" t="str">
        <f t="shared" ref="M2497:M2544" si="40">IF(AND(ISNUMBER(H2497),ISNUMBER(K2497)),IF(OR(ROUND(H2497,0)&lt;&gt;ROUND(K2497,0),I2497&lt;&gt;L2497),"Check","OK"),IF(OR(AND(H2497&lt;&gt;K2497,I2497&lt;&gt;"M",L2497&lt;&gt;"M"),I2497&lt;&gt;L2497),"Check","OK"))</f>
        <v>OK</v>
      </c>
      <c r="N2497" s="342"/>
    </row>
    <row r="2498" spans="1:14" ht="22.5" x14ac:dyDescent="0.2">
      <c r="A2498" s="316" t="s">
        <v>389</v>
      </c>
      <c r="B2498" s="316" t="s">
        <v>3809</v>
      </c>
      <c r="C2498" s="316" t="s">
        <v>388</v>
      </c>
      <c r="D2498" s="318" t="s">
        <v>3810</v>
      </c>
      <c r="E2498" s="321" t="s">
        <v>184</v>
      </c>
      <c r="F2498" s="316" t="s">
        <v>388</v>
      </c>
      <c r="G2498" s="318" t="s">
        <v>3747</v>
      </c>
      <c r="H2498" s="316" t="str">
        <f>IF(OR(AND('ENTR4-G1&amp;Age'!AA43="",'ENTR4-G1&amp;Age'!AB43=""),AND('ENTR4-G1&amp;Age'!AA63="",'ENTR4-G1&amp;Age'!AB63=""),AND('ENTR4-G1&amp;Age'!AB43="K",'ENTR4-G1&amp;Age'!AB63="K"),OR('ENTR4-G1&amp;Age'!AB43="O",'ENTR4-G1&amp;Age'!AB63="O")),"",SUM('ENTR4-G1&amp;Age'!AA43,'ENTR4-G1&amp;Age'!AA63))</f>
        <v/>
      </c>
      <c r="I2498" s="316" t="str">
        <f>IF(AND(OR(AND('ENTR4-G1&amp;Age'!AB43="O",'ENTR4-G1&amp;Age'!AB63="O"),AND('ENTR4-G1&amp;Age'!AB43="K",'ENTR4-G1&amp;Age'!AB63="K")),SUM('ENTR4-G1&amp;Age'!AA43,'ENTR4-G1&amp;Age'!AA63)=0,ISNUMBER('ENTR4-G1&amp;Age'!AA83)),"",IF(OR('ENTR4-G1&amp;Age'!AB43="O",'ENTR4-G1&amp;Age'!AB63="O"),"O",IF(AND('ENTR4-G1&amp;Age'!AB43='ENTR4-G1&amp;Age'!AB63,OR('ENTR4-G1&amp;Age'!AB43="K",'ENTR4-G1&amp;Age'!AB43="W",'ENTR4-G1&amp;Age'!AB43="M")), UPPER('ENTR4-G1&amp;Age'!AB43),"")))</f>
        <v/>
      </c>
      <c r="J2498" s="321" t="s">
        <v>184</v>
      </c>
      <c r="K2498" s="322" t="str">
        <f>'ENTR4-G1&amp;Age'!AA83</f>
        <v/>
      </c>
      <c r="L2498" s="316" t="str">
        <f>'ENTR4-G1&amp;Age'!AB83</f>
        <v/>
      </c>
      <c r="M2498" s="317" t="str">
        <f t="shared" si="40"/>
        <v>OK</v>
      </c>
      <c r="N2498" s="342"/>
    </row>
    <row r="2499" spans="1:14" ht="22.5" x14ac:dyDescent="0.2">
      <c r="A2499" s="316" t="s">
        <v>389</v>
      </c>
      <c r="B2499" s="316" t="s">
        <v>3811</v>
      </c>
      <c r="C2499" s="316" t="s">
        <v>388</v>
      </c>
      <c r="D2499" s="318" t="s">
        <v>3812</v>
      </c>
      <c r="E2499" s="321" t="s">
        <v>184</v>
      </c>
      <c r="F2499" s="316" t="s">
        <v>388</v>
      </c>
      <c r="G2499" s="318" t="s">
        <v>3748</v>
      </c>
      <c r="H2499" s="316" t="str">
        <f>IF(OR(AND('ENTR4-G1&amp;Age'!AA44="",'ENTR4-G1&amp;Age'!AB44=""),AND('ENTR4-G1&amp;Age'!AA64="",'ENTR4-G1&amp;Age'!AB64=""),AND('ENTR4-G1&amp;Age'!AB44="K",'ENTR4-G1&amp;Age'!AB64="K"),OR('ENTR4-G1&amp;Age'!AB44="O",'ENTR4-G1&amp;Age'!AB64="O")),"",SUM('ENTR4-G1&amp;Age'!AA44,'ENTR4-G1&amp;Age'!AA64))</f>
        <v/>
      </c>
      <c r="I2499" s="316" t="str">
        <f>IF(AND(OR(AND('ENTR4-G1&amp;Age'!AB44="O",'ENTR4-G1&amp;Age'!AB64="O"),AND('ENTR4-G1&amp;Age'!AB44="K",'ENTR4-G1&amp;Age'!AB64="K")),SUM('ENTR4-G1&amp;Age'!AA44,'ENTR4-G1&amp;Age'!AA64)=0,ISNUMBER('ENTR4-G1&amp;Age'!AA84)),"",IF(OR('ENTR4-G1&amp;Age'!AB44="O",'ENTR4-G1&amp;Age'!AB64="O"),"O",IF(AND('ENTR4-G1&amp;Age'!AB44='ENTR4-G1&amp;Age'!AB64,OR('ENTR4-G1&amp;Age'!AB44="K",'ENTR4-G1&amp;Age'!AB44="W",'ENTR4-G1&amp;Age'!AB44="M")), UPPER('ENTR4-G1&amp;Age'!AB44),"")))</f>
        <v/>
      </c>
      <c r="J2499" s="321" t="s">
        <v>184</v>
      </c>
      <c r="K2499" s="322" t="str">
        <f>'ENTR4-G1&amp;Age'!AA84</f>
        <v/>
      </c>
      <c r="L2499" s="316" t="str">
        <f>'ENTR4-G1&amp;Age'!AB84</f>
        <v/>
      </c>
      <c r="M2499" s="317" t="str">
        <f t="shared" si="40"/>
        <v>OK</v>
      </c>
      <c r="N2499" s="342"/>
    </row>
    <row r="2500" spans="1:14" ht="22.5" x14ac:dyDescent="0.2">
      <c r="A2500" s="316" t="s">
        <v>389</v>
      </c>
      <c r="B2500" s="316" t="s">
        <v>3813</v>
      </c>
      <c r="C2500" s="316" t="s">
        <v>388</v>
      </c>
      <c r="D2500" s="318" t="s">
        <v>3814</v>
      </c>
      <c r="E2500" s="321" t="s">
        <v>184</v>
      </c>
      <c r="F2500" s="316" t="s">
        <v>388</v>
      </c>
      <c r="G2500" s="318" t="s">
        <v>3749</v>
      </c>
      <c r="H2500" s="316" t="str">
        <f>IF(OR(AND('ENTR4-G1&amp;Age'!AA45="",'ENTR4-G1&amp;Age'!AB45=""),AND('ENTR4-G1&amp;Age'!AA65="",'ENTR4-G1&amp;Age'!AB65=""),AND('ENTR4-G1&amp;Age'!AB45="K",'ENTR4-G1&amp;Age'!AB65="K"),OR('ENTR4-G1&amp;Age'!AB45="O",'ENTR4-G1&amp;Age'!AB65="O")),"",SUM('ENTR4-G1&amp;Age'!AA45,'ENTR4-G1&amp;Age'!AA65))</f>
        <v/>
      </c>
      <c r="I2500" s="316" t="str">
        <f>IF(AND(OR(AND('ENTR4-G1&amp;Age'!AB45="O",'ENTR4-G1&amp;Age'!AB65="O"),AND('ENTR4-G1&amp;Age'!AB45="K",'ENTR4-G1&amp;Age'!AB65="K")),SUM('ENTR4-G1&amp;Age'!AA45,'ENTR4-G1&amp;Age'!AA65)=0,ISNUMBER('ENTR4-G1&amp;Age'!AA85)),"",IF(OR('ENTR4-G1&amp;Age'!AB45="O",'ENTR4-G1&amp;Age'!AB65="O"),"O",IF(AND('ENTR4-G1&amp;Age'!AB45='ENTR4-G1&amp;Age'!AB65,OR('ENTR4-G1&amp;Age'!AB45="K",'ENTR4-G1&amp;Age'!AB45="W",'ENTR4-G1&amp;Age'!AB45="M")), UPPER('ENTR4-G1&amp;Age'!AB45),"")))</f>
        <v/>
      </c>
      <c r="J2500" s="321" t="s">
        <v>184</v>
      </c>
      <c r="K2500" s="322" t="str">
        <f>'ENTR4-G1&amp;Age'!AA85</f>
        <v/>
      </c>
      <c r="L2500" s="316" t="str">
        <f>'ENTR4-G1&amp;Age'!AB85</f>
        <v/>
      </c>
      <c r="M2500" s="317" t="str">
        <f t="shared" si="40"/>
        <v>OK</v>
      </c>
      <c r="N2500" s="342"/>
    </row>
    <row r="2501" spans="1:14" ht="22.5" x14ac:dyDescent="0.2">
      <c r="A2501" s="316" t="s">
        <v>389</v>
      </c>
      <c r="B2501" s="316" t="s">
        <v>3815</v>
      </c>
      <c r="C2501" s="316" t="s">
        <v>388</v>
      </c>
      <c r="D2501" s="318" t="s">
        <v>3816</v>
      </c>
      <c r="E2501" s="321" t="s">
        <v>184</v>
      </c>
      <c r="F2501" s="316" t="s">
        <v>388</v>
      </c>
      <c r="G2501" s="318" t="s">
        <v>3750</v>
      </c>
      <c r="H2501" s="316" t="str">
        <f>IF(OR(AND('ENTR4-G1&amp;Age'!AA46="",'ENTR4-G1&amp;Age'!AB46=""),AND('ENTR4-G1&amp;Age'!AA66="",'ENTR4-G1&amp;Age'!AB66=""),AND('ENTR4-G1&amp;Age'!AB46="K",'ENTR4-G1&amp;Age'!AB66="K"),OR('ENTR4-G1&amp;Age'!AB46="O",'ENTR4-G1&amp;Age'!AB66="O")),"",SUM('ENTR4-G1&amp;Age'!AA46,'ENTR4-G1&amp;Age'!AA66))</f>
        <v/>
      </c>
      <c r="I2501" s="316" t="str">
        <f>IF(AND(OR(AND('ENTR4-G1&amp;Age'!AB46="O",'ENTR4-G1&amp;Age'!AB66="O"),AND('ENTR4-G1&amp;Age'!AB46="K",'ENTR4-G1&amp;Age'!AB66="K")),SUM('ENTR4-G1&amp;Age'!AA46,'ENTR4-G1&amp;Age'!AA66)=0,ISNUMBER('ENTR4-G1&amp;Age'!AA86)),"",IF(OR('ENTR4-G1&amp;Age'!AB46="O",'ENTR4-G1&amp;Age'!AB66="O"),"O",IF(AND('ENTR4-G1&amp;Age'!AB46='ENTR4-G1&amp;Age'!AB66,OR('ENTR4-G1&amp;Age'!AB46="K",'ENTR4-G1&amp;Age'!AB46="W",'ENTR4-G1&amp;Age'!AB46="M")), UPPER('ENTR4-G1&amp;Age'!AB46),"")))</f>
        <v/>
      </c>
      <c r="J2501" s="321" t="s">
        <v>184</v>
      </c>
      <c r="K2501" s="322" t="str">
        <f>'ENTR4-G1&amp;Age'!AA86</f>
        <v/>
      </c>
      <c r="L2501" s="316" t="str">
        <f>'ENTR4-G1&amp;Age'!AB86</f>
        <v/>
      </c>
      <c r="M2501" s="317" t="str">
        <f t="shared" si="40"/>
        <v>OK</v>
      </c>
      <c r="N2501" s="342"/>
    </row>
    <row r="2502" spans="1:14" ht="22.5" x14ac:dyDescent="0.2">
      <c r="A2502" s="316" t="s">
        <v>389</v>
      </c>
      <c r="B2502" s="316" t="s">
        <v>3817</v>
      </c>
      <c r="C2502" s="316" t="s">
        <v>388</v>
      </c>
      <c r="D2502" s="318" t="s">
        <v>3818</v>
      </c>
      <c r="E2502" s="321" t="s">
        <v>184</v>
      </c>
      <c r="F2502" s="316" t="s">
        <v>388</v>
      </c>
      <c r="G2502" s="318" t="s">
        <v>3751</v>
      </c>
      <c r="H2502" s="316" t="str">
        <f>IF(OR(AND('ENTR4-G1&amp;Age'!AA47="",'ENTR4-G1&amp;Age'!AB47=""),AND('ENTR4-G1&amp;Age'!AA67="",'ENTR4-G1&amp;Age'!AB67=""),AND('ENTR4-G1&amp;Age'!AB47="K",'ENTR4-G1&amp;Age'!AB67="K"),OR('ENTR4-G1&amp;Age'!AB47="O",'ENTR4-G1&amp;Age'!AB67="O")),"",SUM('ENTR4-G1&amp;Age'!AA47,'ENTR4-G1&amp;Age'!AA67))</f>
        <v/>
      </c>
      <c r="I2502" s="316" t="str">
        <f>IF(AND(OR(AND('ENTR4-G1&amp;Age'!AB47="O",'ENTR4-G1&amp;Age'!AB67="O"),AND('ENTR4-G1&amp;Age'!AB47="K",'ENTR4-G1&amp;Age'!AB67="K")),SUM('ENTR4-G1&amp;Age'!AA47,'ENTR4-G1&amp;Age'!AA67)=0,ISNUMBER('ENTR4-G1&amp;Age'!AA87)),"",IF(OR('ENTR4-G1&amp;Age'!AB47="O",'ENTR4-G1&amp;Age'!AB67="O"),"O",IF(AND('ENTR4-G1&amp;Age'!AB47='ENTR4-G1&amp;Age'!AB67,OR('ENTR4-G1&amp;Age'!AB47="K",'ENTR4-G1&amp;Age'!AB47="W",'ENTR4-G1&amp;Age'!AB47="M")), UPPER('ENTR4-G1&amp;Age'!AB47),"")))</f>
        <v/>
      </c>
      <c r="J2502" s="321" t="s">
        <v>184</v>
      </c>
      <c r="K2502" s="322" t="str">
        <f>'ENTR4-G1&amp;Age'!AA87</f>
        <v/>
      </c>
      <c r="L2502" s="316" t="str">
        <f>'ENTR4-G1&amp;Age'!AB87</f>
        <v/>
      </c>
      <c r="M2502" s="317" t="str">
        <f t="shared" si="40"/>
        <v>OK</v>
      </c>
      <c r="N2502" s="342"/>
    </row>
    <row r="2503" spans="1:14" ht="22.5" x14ac:dyDescent="0.2">
      <c r="A2503" s="316" t="s">
        <v>389</v>
      </c>
      <c r="B2503" s="316" t="s">
        <v>3819</v>
      </c>
      <c r="C2503" s="316" t="s">
        <v>388</v>
      </c>
      <c r="D2503" s="318" t="s">
        <v>3820</v>
      </c>
      <c r="E2503" s="321" t="s">
        <v>184</v>
      </c>
      <c r="F2503" s="316" t="s">
        <v>388</v>
      </c>
      <c r="G2503" s="318" t="s">
        <v>3752</v>
      </c>
      <c r="H2503" s="316" t="str">
        <f>IF(OR(AND('ENTR4-G1&amp;Age'!AA48="",'ENTR4-G1&amp;Age'!AB48=""),AND('ENTR4-G1&amp;Age'!AA68="",'ENTR4-G1&amp;Age'!AB68=""),AND('ENTR4-G1&amp;Age'!AB48="K",'ENTR4-G1&amp;Age'!AB68="K"),OR('ENTR4-G1&amp;Age'!AB48="O",'ENTR4-G1&amp;Age'!AB68="O")),"",SUM('ENTR4-G1&amp;Age'!AA48,'ENTR4-G1&amp;Age'!AA68))</f>
        <v/>
      </c>
      <c r="I2503" s="316" t="str">
        <f>IF(AND(OR(AND('ENTR4-G1&amp;Age'!AB48="O",'ENTR4-G1&amp;Age'!AB68="O"),AND('ENTR4-G1&amp;Age'!AB48="K",'ENTR4-G1&amp;Age'!AB68="K")),SUM('ENTR4-G1&amp;Age'!AA48,'ENTR4-G1&amp;Age'!AA68)=0,ISNUMBER('ENTR4-G1&amp;Age'!AA88)),"",IF(OR('ENTR4-G1&amp;Age'!AB48="O",'ENTR4-G1&amp;Age'!AB68="O"),"O",IF(AND('ENTR4-G1&amp;Age'!AB48='ENTR4-G1&amp;Age'!AB68,OR('ENTR4-G1&amp;Age'!AB48="K",'ENTR4-G1&amp;Age'!AB48="W",'ENTR4-G1&amp;Age'!AB48="M")), UPPER('ENTR4-G1&amp;Age'!AB48),"")))</f>
        <v/>
      </c>
      <c r="J2503" s="321" t="s">
        <v>184</v>
      </c>
      <c r="K2503" s="322" t="str">
        <f>'ENTR4-G1&amp;Age'!AA88</f>
        <v/>
      </c>
      <c r="L2503" s="316" t="str">
        <f>'ENTR4-G1&amp;Age'!AB88</f>
        <v/>
      </c>
      <c r="M2503" s="317" t="str">
        <f t="shared" si="40"/>
        <v>OK</v>
      </c>
      <c r="N2503" s="342"/>
    </row>
    <row r="2504" spans="1:14" ht="22.5" x14ac:dyDescent="0.2">
      <c r="A2504" s="316" t="s">
        <v>389</v>
      </c>
      <c r="B2504" s="316" t="s">
        <v>3821</v>
      </c>
      <c r="C2504" s="316" t="s">
        <v>388</v>
      </c>
      <c r="D2504" s="318" t="s">
        <v>3822</v>
      </c>
      <c r="E2504" s="321" t="s">
        <v>184</v>
      </c>
      <c r="F2504" s="316" t="s">
        <v>388</v>
      </c>
      <c r="G2504" s="318" t="s">
        <v>476</v>
      </c>
      <c r="H2504" s="316" t="str">
        <f>IF(OR(AND('ENTR4-G1&amp;Age'!AA49="",'ENTR4-G1&amp;Age'!AB49=""),AND('ENTR4-G1&amp;Age'!AA69="",'ENTR4-G1&amp;Age'!AB69=""),AND('ENTR4-G1&amp;Age'!AB49="K",'ENTR4-G1&amp;Age'!AB69="K"),OR('ENTR4-G1&amp;Age'!AB49="O",'ENTR4-G1&amp;Age'!AB69="O")),"",SUM('ENTR4-G1&amp;Age'!AA49,'ENTR4-G1&amp;Age'!AA69))</f>
        <v/>
      </c>
      <c r="I2504" s="316" t="str">
        <f>IF(AND(OR(AND('ENTR4-G1&amp;Age'!AB49="O",'ENTR4-G1&amp;Age'!AB69="O"),AND('ENTR4-G1&amp;Age'!AB49="K",'ENTR4-G1&amp;Age'!AB69="K")),SUM('ENTR4-G1&amp;Age'!AA49,'ENTR4-G1&amp;Age'!AA69)=0,ISNUMBER('ENTR4-G1&amp;Age'!AA89)),"",IF(OR('ENTR4-G1&amp;Age'!AB49="O",'ENTR4-G1&amp;Age'!AB69="O"),"O",IF(AND('ENTR4-G1&amp;Age'!AB49='ENTR4-G1&amp;Age'!AB69,OR('ENTR4-G1&amp;Age'!AB49="K",'ENTR4-G1&amp;Age'!AB49="W",'ENTR4-G1&amp;Age'!AB49="M")), UPPER('ENTR4-G1&amp;Age'!AB49),"")))</f>
        <v/>
      </c>
      <c r="J2504" s="321" t="s">
        <v>184</v>
      </c>
      <c r="K2504" s="322" t="str">
        <f>'ENTR4-G1&amp;Age'!AA89</f>
        <v/>
      </c>
      <c r="L2504" s="316" t="str">
        <f>'ENTR4-G1&amp;Age'!AB89</f>
        <v/>
      </c>
      <c r="M2504" s="317" t="str">
        <f t="shared" si="40"/>
        <v>OK</v>
      </c>
      <c r="N2504" s="342"/>
    </row>
    <row r="2505" spans="1:14" ht="22.5" x14ac:dyDescent="0.2">
      <c r="A2505" s="316" t="s">
        <v>389</v>
      </c>
      <c r="B2505" s="316" t="s">
        <v>3823</v>
      </c>
      <c r="C2505" s="316" t="s">
        <v>388</v>
      </c>
      <c r="D2505" s="318" t="s">
        <v>3824</v>
      </c>
      <c r="E2505" s="321" t="s">
        <v>184</v>
      </c>
      <c r="F2505" s="316" t="s">
        <v>388</v>
      </c>
      <c r="G2505" s="318" t="s">
        <v>3825</v>
      </c>
      <c r="H2505" s="316" t="str">
        <f>IF(OR(AND('ENTR4-G1&amp;Age'!AD31="",'ENTR4-G1&amp;Age'!AE31=""),AND('ENTR4-G1&amp;Age'!AD51="",'ENTR4-G1&amp;Age'!AE51=""),AND('ENTR4-G1&amp;Age'!AE31="K",'ENTR4-G1&amp;Age'!AE51="K"),OR('ENTR4-G1&amp;Age'!AE31="O",'ENTR4-G1&amp;Age'!AE51="O")),"",SUM('ENTR4-G1&amp;Age'!AD31,'ENTR4-G1&amp;Age'!AD51))</f>
        <v/>
      </c>
      <c r="I2505" s="316" t="str">
        <f>IF(AND(OR(AND('ENTR4-G1&amp;Age'!AE31="O",'ENTR4-G1&amp;Age'!AE51="O"),AND('ENTR4-G1&amp;Age'!AE31="K",'ENTR4-G1&amp;Age'!AE51="K")),SUM('ENTR4-G1&amp;Age'!AD31,'ENTR4-G1&amp;Age'!AD51)=0,ISNUMBER('ENTR4-G1&amp;Age'!AD71)),"",IF(OR('ENTR4-G1&amp;Age'!AE31="O",'ENTR4-G1&amp;Age'!AE51="O"),"O",IF(AND('ENTR4-G1&amp;Age'!AE31='ENTR4-G1&amp;Age'!AE51,OR('ENTR4-G1&amp;Age'!AE31="K",'ENTR4-G1&amp;Age'!AE31="W",'ENTR4-G1&amp;Age'!AE31="M")), UPPER('ENTR4-G1&amp;Age'!AE31),"")))</f>
        <v/>
      </c>
      <c r="J2505" s="321" t="s">
        <v>184</v>
      </c>
      <c r="K2505" s="322">
        <f>'ENTR4-G1&amp;Age'!AD71</f>
        <v>0</v>
      </c>
      <c r="L2505" s="316">
        <f>'ENTR4-G1&amp;Age'!AE71</f>
        <v>0</v>
      </c>
      <c r="M2505" s="317" t="str">
        <f t="shared" si="40"/>
        <v>Check</v>
      </c>
      <c r="N2505" s="342"/>
    </row>
    <row r="2506" spans="1:14" ht="22.5" x14ac:dyDescent="0.2">
      <c r="A2506" s="316" t="s">
        <v>389</v>
      </c>
      <c r="B2506" s="316" t="s">
        <v>3826</v>
      </c>
      <c r="C2506" s="316" t="s">
        <v>388</v>
      </c>
      <c r="D2506" s="318" t="s">
        <v>3827</v>
      </c>
      <c r="E2506" s="321" t="s">
        <v>184</v>
      </c>
      <c r="F2506" s="316" t="s">
        <v>388</v>
      </c>
      <c r="G2506" s="318" t="s">
        <v>3828</v>
      </c>
      <c r="H2506" s="316" t="str">
        <f>IF(OR(AND('ENTR4-G1&amp;Age'!AD32="",'ENTR4-G1&amp;Age'!AE32=""),AND('ENTR4-G1&amp;Age'!AD52="",'ENTR4-G1&amp;Age'!AE52=""),AND('ENTR4-G1&amp;Age'!AE32="K",'ENTR4-G1&amp;Age'!AE52="K"),OR('ENTR4-G1&amp;Age'!AE32="O",'ENTR4-G1&amp;Age'!AE52="O")),"",SUM('ENTR4-G1&amp;Age'!AD32,'ENTR4-G1&amp;Age'!AD52))</f>
        <v/>
      </c>
      <c r="I2506" s="316" t="str">
        <f>IF(AND(OR(AND('ENTR4-G1&amp;Age'!AE32="O",'ENTR4-G1&amp;Age'!AE52="O"),AND('ENTR4-G1&amp;Age'!AE32="K",'ENTR4-G1&amp;Age'!AE52="K")),SUM('ENTR4-G1&amp;Age'!AD32,'ENTR4-G1&amp;Age'!AD52)=0,ISNUMBER('ENTR4-G1&amp;Age'!AD72)),"",IF(OR('ENTR4-G1&amp;Age'!AE32="O",'ENTR4-G1&amp;Age'!AE52="O"),"O",IF(AND('ENTR4-G1&amp;Age'!AE32='ENTR4-G1&amp;Age'!AE52,OR('ENTR4-G1&amp;Age'!AE32="K",'ENTR4-G1&amp;Age'!AE32="W",'ENTR4-G1&amp;Age'!AE32="M")), UPPER('ENTR4-G1&amp;Age'!AE32),"")))</f>
        <v/>
      </c>
      <c r="J2506" s="321" t="s">
        <v>184</v>
      </c>
      <c r="K2506" s="322">
        <f>'ENTR4-G1&amp;Age'!AD72</f>
        <v>0</v>
      </c>
      <c r="L2506" s="316">
        <f>'ENTR4-G1&amp;Age'!AE72</f>
        <v>0</v>
      </c>
      <c r="M2506" s="317" t="str">
        <f t="shared" si="40"/>
        <v>Check</v>
      </c>
      <c r="N2506" s="342"/>
    </row>
    <row r="2507" spans="1:14" ht="22.5" x14ac:dyDescent="0.2">
      <c r="A2507" s="316" t="s">
        <v>389</v>
      </c>
      <c r="B2507" s="316" t="s">
        <v>3829</v>
      </c>
      <c r="C2507" s="316" t="s">
        <v>388</v>
      </c>
      <c r="D2507" s="318" t="s">
        <v>3830</v>
      </c>
      <c r="E2507" s="321" t="s">
        <v>184</v>
      </c>
      <c r="F2507" s="316" t="s">
        <v>388</v>
      </c>
      <c r="G2507" s="318" t="s">
        <v>3831</v>
      </c>
      <c r="H2507" s="316" t="str">
        <f>IF(OR(AND('ENTR4-G1&amp;Age'!AD33="",'ENTR4-G1&amp;Age'!AE33=""),AND('ENTR4-G1&amp;Age'!AD53="",'ENTR4-G1&amp;Age'!AE53=""),AND('ENTR4-G1&amp;Age'!AE33="K",'ENTR4-G1&amp;Age'!AE53="K"),OR('ENTR4-G1&amp;Age'!AE33="O",'ENTR4-G1&amp;Age'!AE53="O")),"",SUM('ENTR4-G1&amp;Age'!AD33,'ENTR4-G1&amp;Age'!AD53))</f>
        <v/>
      </c>
      <c r="I2507" s="316" t="str">
        <f>IF(AND(OR(AND('ENTR4-G1&amp;Age'!AE33="O",'ENTR4-G1&amp;Age'!AE53="O"),AND('ENTR4-G1&amp;Age'!AE33="K",'ENTR4-G1&amp;Age'!AE53="K")),SUM('ENTR4-G1&amp;Age'!AD33,'ENTR4-G1&amp;Age'!AD53)=0,ISNUMBER('ENTR4-G1&amp;Age'!AD73)),"",IF(OR('ENTR4-G1&amp;Age'!AE33="O",'ENTR4-G1&amp;Age'!AE53="O"),"O",IF(AND('ENTR4-G1&amp;Age'!AE33='ENTR4-G1&amp;Age'!AE53,OR('ENTR4-G1&amp;Age'!AE33="K",'ENTR4-G1&amp;Age'!AE33="W",'ENTR4-G1&amp;Age'!AE33="M")), UPPER('ENTR4-G1&amp;Age'!AE33),"")))</f>
        <v/>
      </c>
      <c r="J2507" s="321" t="s">
        <v>184</v>
      </c>
      <c r="K2507" s="322">
        <f>'ENTR4-G1&amp;Age'!AD73</f>
        <v>0</v>
      </c>
      <c r="L2507" s="316">
        <f>'ENTR4-G1&amp;Age'!AE73</f>
        <v>0</v>
      </c>
      <c r="M2507" s="317" t="str">
        <f t="shared" si="40"/>
        <v>Check</v>
      </c>
      <c r="N2507" s="342"/>
    </row>
    <row r="2508" spans="1:14" ht="22.5" x14ac:dyDescent="0.2">
      <c r="A2508" s="316" t="s">
        <v>389</v>
      </c>
      <c r="B2508" s="316" t="s">
        <v>3832</v>
      </c>
      <c r="C2508" s="316" t="s">
        <v>388</v>
      </c>
      <c r="D2508" s="318" t="s">
        <v>3833</v>
      </c>
      <c r="E2508" s="321" t="s">
        <v>184</v>
      </c>
      <c r="F2508" s="316" t="s">
        <v>388</v>
      </c>
      <c r="G2508" s="318" t="s">
        <v>3834</v>
      </c>
      <c r="H2508" s="316" t="str">
        <f>IF(OR(AND('ENTR4-G1&amp;Age'!AD34="",'ENTR4-G1&amp;Age'!AE34=""),AND('ENTR4-G1&amp;Age'!AD54="",'ENTR4-G1&amp;Age'!AE54=""),AND('ENTR4-G1&amp;Age'!AE34="K",'ENTR4-G1&amp;Age'!AE54="K"),OR('ENTR4-G1&amp;Age'!AE34="O",'ENTR4-G1&amp;Age'!AE54="O")),"",SUM('ENTR4-G1&amp;Age'!AD34,'ENTR4-G1&amp;Age'!AD54))</f>
        <v/>
      </c>
      <c r="I2508" s="316" t="str">
        <f>IF(AND(OR(AND('ENTR4-G1&amp;Age'!AE34="O",'ENTR4-G1&amp;Age'!AE54="O"),AND('ENTR4-G1&amp;Age'!AE34="K",'ENTR4-G1&amp;Age'!AE54="K")),SUM('ENTR4-G1&amp;Age'!AD34,'ENTR4-G1&amp;Age'!AD54)=0,ISNUMBER('ENTR4-G1&amp;Age'!AD74)),"",IF(OR('ENTR4-G1&amp;Age'!AE34="O",'ENTR4-G1&amp;Age'!AE54="O"),"O",IF(AND('ENTR4-G1&amp;Age'!AE34='ENTR4-G1&amp;Age'!AE54,OR('ENTR4-G1&amp;Age'!AE34="K",'ENTR4-G1&amp;Age'!AE34="W",'ENTR4-G1&amp;Age'!AE34="M")), UPPER('ENTR4-G1&amp;Age'!AE34),"")))</f>
        <v/>
      </c>
      <c r="J2508" s="321" t="s">
        <v>184</v>
      </c>
      <c r="K2508" s="322">
        <f>'ENTR4-G1&amp;Age'!AD74</f>
        <v>0</v>
      </c>
      <c r="L2508" s="316">
        <f>'ENTR4-G1&amp;Age'!AE74</f>
        <v>0</v>
      </c>
      <c r="M2508" s="317" t="str">
        <f t="shared" si="40"/>
        <v>Check</v>
      </c>
      <c r="N2508" s="342"/>
    </row>
    <row r="2509" spans="1:14" ht="22.5" x14ac:dyDescent="0.2">
      <c r="A2509" s="316" t="s">
        <v>389</v>
      </c>
      <c r="B2509" s="316" t="s">
        <v>3835</v>
      </c>
      <c r="C2509" s="316" t="s">
        <v>388</v>
      </c>
      <c r="D2509" s="318" t="s">
        <v>3836</v>
      </c>
      <c r="E2509" s="321" t="s">
        <v>184</v>
      </c>
      <c r="F2509" s="316" t="s">
        <v>388</v>
      </c>
      <c r="G2509" s="318" t="s">
        <v>3837</v>
      </c>
      <c r="H2509" s="316" t="str">
        <f>IF(OR(AND('ENTR4-G1&amp;Age'!AD35="",'ENTR4-G1&amp;Age'!AE35=""),AND('ENTR4-G1&amp;Age'!AD55="",'ENTR4-G1&amp;Age'!AE55=""),AND('ENTR4-G1&amp;Age'!AE35="K",'ENTR4-G1&amp;Age'!AE55="K"),OR('ENTR4-G1&amp;Age'!AE35="O",'ENTR4-G1&amp;Age'!AE55="O")),"",SUM('ENTR4-G1&amp;Age'!AD35,'ENTR4-G1&amp;Age'!AD55))</f>
        <v/>
      </c>
      <c r="I2509" s="316" t="str">
        <f>IF(AND(OR(AND('ENTR4-G1&amp;Age'!AE35="O",'ENTR4-G1&amp;Age'!AE55="O"),AND('ENTR4-G1&amp;Age'!AE35="K",'ENTR4-G1&amp;Age'!AE55="K")),SUM('ENTR4-G1&amp;Age'!AD35,'ENTR4-G1&amp;Age'!AD55)=0,ISNUMBER('ENTR4-G1&amp;Age'!AD75)),"",IF(OR('ENTR4-G1&amp;Age'!AE35="O",'ENTR4-G1&amp;Age'!AE55="O"),"O",IF(AND('ENTR4-G1&amp;Age'!AE35='ENTR4-G1&amp;Age'!AE55,OR('ENTR4-G1&amp;Age'!AE35="K",'ENTR4-G1&amp;Age'!AE35="W",'ENTR4-G1&amp;Age'!AE35="M")), UPPER('ENTR4-G1&amp;Age'!AE35),"")))</f>
        <v/>
      </c>
      <c r="J2509" s="321" t="s">
        <v>184</v>
      </c>
      <c r="K2509" s="322">
        <f>'ENTR4-G1&amp;Age'!AD75</f>
        <v>0</v>
      </c>
      <c r="L2509" s="316">
        <f>'ENTR4-G1&amp;Age'!AE75</f>
        <v>0</v>
      </c>
      <c r="M2509" s="317" t="str">
        <f t="shared" si="40"/>
        <v>Check</v>
      </c>
      <c r="N2509" s="342"/>
    </row>
    <row r="2510" spans="1:14" ht="22.5" x14ac:dyDescent="0.2">
      <c r="A2510" s="316" t="s">
        <v>389</v>
      </c>
      <c r="B2510" s="316" t="s">
        <v>3838</v>
      </c>
      <c r="C2510" s="316" t="s">
        <v>388</v>
      </c>
      <c r="D2510" s="318" t="s">
        <v>3839</v>
      </c>
      <c r="E2510" s="321" t="s">
        <v>184</v>
      </c>
      <c r="F2510" s="316" t="s">
        <v>388</v>
      </c>
      <c r="G2510" s="318" t="s">
        <v>3840</v>
      </c>
      <c r="H2510" s="316" t="str">
        <f>IF(OR(AND('ENTR4-G1&amp;Age'!AD36="",'ENTR4-G1&amp;Age'!AE36=""),AND('ENTR4-G1&amp;Age'!AD56="",'ENTR4-G1&amp;Age'!AE56=""),AND('ENTR4-G1&amp;Age'!AE36="K",'ENTR4-G1&amp;Age'!AE56="K"),OR('ENTR4-G1&amp;Age'!AE36="O",'ENTR4-G1&amp;Age'!AE56="O")),"",SUM('ENTR4-G1&amp;Age'!AD36,'ENTR4-G1&amp;Age'!AD56))</f>
        <v/>
      </c>
      <c r="I2510" s="316" t="str">
        <f>IF(AND(OR(AND('ENTR4-G1&amp;Age'!AE36="O",'ENTR4-G1&amp;Age'!AE56="O"),AND('ENTR4-G1&amp;Age'!AE36="K",'ENTR4-G1&amp;Age'!AE56="K")),SUM('ENTR4-G1&amp;Age'!AD36,'ENTR4-G1&amp;Age'!AD56)=0,ISNUMBER('ENTR4-G1&amp;Age'!AD76)),"",IF(OR('ENTR4-G1&amp;Age'!AE36="O",'ENTR4-G1&amp;Age'!AE56="O"),"O",IF(AND('ENTR4-G1&amp;Age'!AE36='ENTR4-G1&amp;Age'!AE56,OR('ENTR4-G1&amp;Age'!AE36="K",'ENTR4-G1&amp;Age'!AE36="W",'ENTR4-G1&amp;Age'!AE36="M")), UPPER('ENTR4-G1&amp;Age'!AE36),"")))</f>
        <v/>
      </c>
      <c r="J2510" s="321" t="s">
        <v>184</v>
      </c>
      <c r="K2510" s="322">
        <f>'ENTR4-G1&amp;Age'!AD76</f>
        <v>0</v>
      </c>
      <c r="L2510" s="316">
        <f>'ENTR4-G1&amp;Age'!AE76</f>
        <v>0</v>
      </c>
      <c r="M2510" s="317" t="str">
        <f t="shared" si="40"/>
        <v>Check</v>
      </c>
      <c r="N2510" s="342"/>
    </row>
    <row r="2511" spans="1:14" ht="22.5" x14ac:dyDescent="0.2">
      <c r="A2511" s="316" t="s">
        <v>389</v>
      </c>
      <c r="B2511" s="316" t="s">
        <v>3841</v>
      </c>
      <c r="C2511" s="316" t="s">
        <v>388</v>
      </c>
      <c r="D2511" s="318" t="s">
        <v>3842</v>
      </c>
      <c r="E2511" s="321" t="s">
        <v>184</v>
      </c>
      <c r="F2511" s="316" t="s">
        <v>388</v>
      </c>
      <c r="G2511" s="318" t="s">
        <v>460</v>
      </c>
      <c r="H2511" s="316" t="str">
        <f>IF(OR(AND('ENTR4-G1&amp;Age'!AD37="",'ENTR4-G1&amp;Age'!AE37=""),AND('ENTR4-G1&amp;Age'!AD57="",'ENTR4-G1&amp;Age'!AE57=""),AND('ENTR4-G1&amp;Age'!AE37="K",'ENTR4-G1&amp;Age'!AE57="K"),OR('ENTR4-G1&amp;Age'!AE37="O",'ENTR4-G1&amp;Age'!AE57="O")),"",SUM('ENTR4-G1&amp;Age'!AD37,'ENTR4-G1&amp;Age'!AD57))</f>
        <v/>
      </c>
      <c r="I2511" s="316" t="str">
        <f>IF(AND(OR(AND('ENTR4-G1&amp;Age'!AE37="O",'ENTR4-G1&amp;Age'!AE57="O"),AND('ENTR4-G1&amp;Age'!AE37="K",'ENTR4-G1&amp;Age'!AE57="K")),SUM('ENTR4-G1&amp;Age'!AD37,'ENTR4-G1&amp;Age'!AD57)=0,ISNUMBER('ENTR4-G1&amp;Age'!AD77)),"",IF(OR('ENTR4-G1&amp;Age'!AE37="O",'ENTR4-G1&amp;Age'!AE57="O"),"O",IF(AND('ENTR4-G1&amp;Age'!AE37='ENTR4-G1&amp;Age'!AE57,OR('ENTR4-G1&amp;Age'!AE37="K",'ENTR4-G1&amp;Age'!AE37="W",'ENTR4-G1&amp;Age'!AE37="M")), UPPER('ENTR4-G1&amp;Age'!AE37),"")))</f>
        <v/>
      </c>
      <c r="J2511" s="321" t="s">
        <v>184</v>
      </c>
      <c r="K2511" s="322">
        <f>'ENTR4-G1&amp;Age'!AD77</f>
        <v>0</v>
      </c>
      <c r="L2511" s="316">
        <f>'ENTR4-G1&amp;Age'!AE77</f>
        <v>0</v>
      </c>
      <c r="M2511" s="317" t="str">
        <f t="shared" si="40"/>
        <v>Check</v>
      </c>
      <c r="N2511" s="342"/>
    </row>
    <row r="2512" spans="1:14" ht="22.5" x14ac:dyDescent="0.2">
      <c r="A2512" s="316" t="s">
        <v>389</v>
      </c>
      <c r="B2512" s="316" t="s">
        <v>3843</v>
      </c>
      <c r="C2512" s="316" t="s">
        <v>388</v>
      </c>
      <c r="D2512" s="318" t="s">
        <v>3844</v>
      </c>
      <c r="E2512" s="321" t="s">
        <v>184</v>
      </c>
      <c r="F2512" s="316" t="s">
        <v>388</v>
      </c>
      <c r="G2512" s="318" t="s">
        <v>3845</v>
      </c>
      <c r="H2512" s="316" t="str">
        <f>IF(OR(AND('ENTR4-G1&amp;Age'!AD38="",'ENTR4-G1&amp;Age'!AE38=""),AND('ENTR4-G1&amp;Age'!AD58="",'ENTR4-G1&amp;Age'!AE58=""),AND('ENTR4-G1&amp;Age'!AE38="K",'ENTR4-G1&amp;Age'!AE58="K"),OR('ENTR4-G1&amp;Age'!AE38="O",'ENTR4-G1&amp;Age'!AE58="O")),"",SUM('ENTR4-G1&amp;Age'!AD38,'ENTR4-G1&amp;Age'!AD58))</f>
        <v/>
      </c>
      <c r="I2512" s="316" t="str">
        <f>IF(AND(OR(AND('ENTR4-G1&amp;Age'!AE38="O",'ENTR4-G1&amp;Age'!AE58="O"),AND('ENTR4-G1&amp;Age'!AE38="K",'ENTR4-G1&amp;Age'!AE58="K")),SUM('ENTR4-G1&amp;Age'!AD38,'ENTR4-G1&amp;Age'!AD58)=0,ISNUMBER('ENTR4-G1&amp;Age'!AD78)),"",IF(OR('ENTR4-G1&amp;Age'!AE38="O",'ENTR4-G1&amp;Age'!AE58="O"),"O",IF(AND('ENTR4-G1&amp;Age'!AE38='ENTR4-G1&amp;Age'!AE58,OR('ENTR4-G1&amp;Age'!AE38="K",'ENTR4-G1&amp;Age'!AE38="W",'ENTR4-G1&amp;Age'!AE38="M")), UPPER('ENTR4-G1&amp;Age'!AE38),"")))</f>
        <v/>
      </c>
      <c r="J2512" s="321" t="s">
        <v>184</v>
      </c>
      <c r="K2512" s="322">
        <f>'ENTR4-G1&amp;Age'!AD78</f>
        <v>0</v>
      </c>
      <c r="L2512" s="316">
        <f>'ENTR4-G1&amp;Age'!AE78</f>
        <v>0</v>
      </c>
      <c r="M2512" s="317" t="str">
        <f t="shared" si="40"/>
        <v>Check</v>
      </c>
      <c r="N2512" s="342"/>
    </row>
    <row r="2513" spans="1:14" ht="22.5" x14ac:dyDescent="0.2">
      <c r="A2513" s="316" t="s">
        <v>389</v>
      </c>
      <c r="B2513" s="316" t="s">
        <v>3846</v>
      </c>
      <c r="C2513" s="316" t="s">
        <v>388</v>
      </c>
      <c r="D2513" s="318" t="s">
        <v>3847</v>
      </c>
      <c r="E2513" s="321" t="s">
        <v>184</v>
      </c>
      <c r="F2513" s="316" t="s">
        <v>388</v>
      </c>
      <c r="G2513" s="318" t="s">
        <v>3753</v>
      </c>
      <c r="H2513" s="316" t="str">
        <f>IF(OR(AND('ENTR4-G1&amp;Age'!AD39="",'ENTR4-G1&amp;Age'!AE39=""),AND('ENTR4-G1&amp;Age'!AD59="",'ENTR4-G1&amp;Age'!AE59=""),AND('ENTR4-G1&amp;Age'!AE39="K",'ENTR4-G1&amp;Age'!AE59="K"),OR('ENTR4-G1&amp;Age'!AE39="O",'ENTR4-G1&amp;Age'!AE59="O")),"",SUM('ENTR4-G1&amp;Age'!AD39,'ENTR4-G1&amp;Age'!AD59))</f>
        <v/>
      </c>
      <c r="I2513" s="316" t="str">
        <f>IF(AND(OR(AND('ENTR4-G1&amp;Age'!AE39="O",'ENTR4-G1&amp;Age'!AE59="O"),AND('ENTR4-G1&amp;Age'!AE39="K",'ENTR4-G1&amp;Age'!AE59="K")),SUM('ENTR4-G1&amp;Age'!AD39,'ENTR4-G1&amp;Age'!AD59)=0,ISNUMBER('ENTR4-G1&amp;Age'!AD79)),"",IF(OR('ENTR4-G1&amp;Age'!AE39="O",'ENTR4-G1&amp;Age'!AE59="O"),"O",IF(AND('ENTR4-G1&amp;Age'!AE39='ENTR4-G1&amp;Age'!AE59,OR('ENTR4-G1&amp;Age'!AE39="K",'ENTR4-G1&amp;Age'!AE39="W",'ENTR4-G1&amp;Age'!AE39="M")), UPPER('ENTR4-G1&amp;Age'!AE39),"")))</f>
        <v/>
      </c>
      <c r="J2513" s="321" t="s">
        <v>184</v>
      </c>
      <c r="K2513" s="322">
        <f>'ENTR4-G1&amp;Age'!AD79</f>
        <v>0</v>
      </c>
      <c r="L2513" s="316">
        <f>'ENTR4-G1&amp;Age'!AE79</f>
        <v>0</v>
      </c>
      <c r="M2513" s="317" t="str">
        <f t="shared" si="40"/>
        <v>Check</v>
      </c>
      <c r="N2513" s="342"/>
    </row>
    <row r="2514" spans="1:14" ht="22.5" x14ac:dyDescent="0.2">
      <c r="A2514" s="316" t="s">
        <v>389</v>
      </c>
      <c r="B2514" s="316" t="s">
        <v>3848</v>
      </c>
      <c r="C2514" s="316" t="s">
        <v>388</v>
      </c>
      <c r="D2514" s="318" t="s">
        <v>3849</v>
      </c>
      <c r="E2514" s="321" t="s">
        <v>184</v>
      </c>
      <c r="F2514" s="316" t="s">
        <v>388</v>
      </c>
      <c r="G2514" s="318" t="s">
        <v>3754</v>
      </c>
      <c r="H2514" s="316" t="str">
        <f>IF(OR(AND('ENTR4-G1&amp;Age'!AD40="",'ENTR4-G1&amp;Age'!AE40=""),AND('ENTR4-G1&amp;Age'!AD60="",'ENTR4-G1&amp;Age'!AE60=""),AND('ENTR4-G1&amp;Age'!AE40="K",'ENTR4-G1&amp;Age'!AE60="K"),OR('ENTR4-G1&amp;Age'!AE40="O",'ENTR4-G1&amp;Age'!AE60="O")),"",SUM('ENTR4-G1&amp;Age'!AD40,'ENTR4-G1&amp;Age'!AD60))</f>
        <v/>
      </c>
      <c r="I2514" s="316" t="str">
        <f>IF(AND(OR(AND('ENTR4-G1&amp;Age'!AE40="O",'ENTR4-G1&amp;Age'!AE60="O"),AND('ENTR4-G1&amp;Age'!AE40="K",'ENTR4-G1&amp;Age'!AE60="K")),SUM('ENTR4-G1&amp;Age'!AD40,'ENTR4-G1&amp;Age'!AD60)=0,ISNUMBER('ENTR4-G1&amp;Age'!AD80)),"",IF(OR('ENTR4-G1&amp;Age'!AE40="O",'ENTR4-G1&amp;Age'!AE60="O"),"O",IF(AND('ENTR4-G1&amp;Age'!AE40='ENTR4-G1&amp;Age'!AE60,OR('ENTR4-G1&amp;Age'!AE40="K",'ENTR4-G1&amp;Age'!AE40="W",'ENTR4-G1&amp;Age'!AE40="M")), UPPER('ENTR4-G1&amp;Age'!AE40),"")))</f>
        <v/>
      </c>
      <c r="J2514" s="321" t="s">
        <v>184</v>
      </c>
      <c r="K2514" s="322">
        <f>'ENTR4-G1&amp;Age'!AD80</f>
        <v>0</v>
      </c>
      <c r="L2514" s="316">
        <f>'ENTR4-G1&amp;Age'!AE80</f>
        <v>0</v>
      </c>
      <c r="M2514" s="317" t="str">
        <f t="shared" si="40"/>
        <v>Check</v>
      </c>
      <c r="N2514" s="342"/>
    </row>
    <row r="2515" spans="1:14" ht="22.5" x14ac:dyDescent="0.2">
      <c r="A2515" s="316" t="s">
        <v>389</v>
      </c>
      <c r="B2515" s="316" t="s">
        <v>3850</v>
      </c>
      <c r="C2515" s="316" t="s">
        <v>388</v>
      </c>
      <c r="D2515" s="318" t="s">
        <v>3851</v>
      </c>
      <c r="E2515" s="321" t="s">
        <v>184</v>
      </c>
      <c r="F2515" s="316" t="s">
        <v>388</v>
      </c>
      <c r="G2515" s="318" t="s">
        <v>3755</v>
      </c>
      <c r="H2515" s="316" t="str">
        <f>IF(OR(AND('ENTR4-G1&amp;Age'!AD41="",'ENTR4-G1&amp;Age'!AE41=""),AND('ENTR4-G1&amp;Age'!AD61="",'ENTR4-G1&amp;Age'!AE61=""),AND('ENTR4-G1&amp;Age'!AE41="K",'ENTR4-G1&amp;Age'!AE61="K"),OR('ENTR4-G1&amp;Age'!AE41="O",'ENTR4-G1&amp;Age'!AE61="O")),"",SUM('ENTR4-G1&amp;Age'!AD41,'ENTR4-G1&amp;Age'!AD61))</f>
        <v/>
      </c>
      <c r="I2515" s="316" t="str">
        <f>IF(AND(OR(AND('ENTR4-G1&amp;Age'!AE41="O",'ENTR4-G1&amp;Age'!AE61="O"),AND('ENTR4-G1&amp;Age'!AE41="K",'ENTR4-G1&amp;Age'!AE61="K")),SUM('ENTR4-G1&amp;Age'!AD41,'ENTR4-G1&amp;Age'!AD61)=0,ISNUMBER('ENTR4-G1&amp;Age'!AD81)),"",IF(OR('ENTR4-G1&amp;Age'!AE41="O",'ENTR4-G1&amp;Age'!AE61="O"),"O",IF(AND('ENTR4-G1&amp;Age'!AE41='ENTR4-G1&amp;Age'!AE61,OR('ENTR4-G1&amp;Age'!AE41="K",'ENTR4-G1&amp;Age'!AE41="W",'ENTR4-G1&amp;Age'!AE41="M")), UPPER('ENTR4-G1&amp;Age'!AE41),"")))</f>
        <v/>
      </c>
      <c r="J2515" s="321" t="s">
        <v>184</v>
      </c>
      <c r="K2515" s="322">
        <f>'ENTR4-G1&amp;Age'!AD81</f>
        <v>0</v>
      </c>
      <c r="L2515" s="316">
        <f>'ENTR4-G1&amp;Age'!AE81</f>
        <v>0</v>
      </c>
      <c r="M2515" s="317" t="str">
        <f t="shared" si="40"/>
        <v>Check</v>
      </c>
      <c r="N2515" s="342"/>
    </row>
    <row r="2516" spans="1:14" ht="22.5" x14ac:dyDescent="0.2">
      <c r="A2516" s="316" t="s">
        <v>389</v>
      </c>
      <c r="B2516" s="316" t="s">
        <v>3852</v>
      </c>
      <c r="C2516" s="316" t="s">
        <v>388</v>
      </c>
      <c r="D2516" s="318" t="s">
        <v>3853</v>
      </c>
      <c r="E2516" s="321" t="s">
        <v>184</v>
      </c>
      <c r="F2516" s="316" t="s">
        <v>388</v>
      </c>
      <c r="G2516" s="318" t="s">
        <v>3756</v>
      </c>
      <c r="H2516" s="316" t="str">
        <f>IF(OR(AND('ENTR4-G1&amp;Age'!AD42="",'ENTR4-G1&amp;Age'!AE42=""),AND('ENTR4-G1&amp;Age'!AD62="",'ENTR4-G1&amp;Age'!AE62=""),AND('ENTR4-G1&amp;Age'!AE42="K",'ENTR4-G1&amp;Age'!AE62="K"),OR('ENTR4-G1&amp;Age'!AE42="O",'ENTR4-G1&amp;Age'!AE62="O")),"",SUM('ENTR4-G1&amp;Age'!AD42,'ENTR4-G1&amp;Age'!AD62))</f>
        <v/>
      </c>
      <c r="I2516" s="316" t="str">
        <f>IF(AND(OR(AND('ENTR4-G1&amp;Age'!AE42="O",'ENTR4-G1&amp;Age'!AE62="O"),AND('ENTR4-G1&amp;Age'!AE42="K",'ENTR4-G1&amp;Age'!AE62="K")),SUM('ENTR4-G1&amp;Age'!AD42,'ENTR4-G1&amp;Age'!AD62)=0,ISNUMBER('ENTR4-G1&amp;Age'!AD82)),"",IF(OR('ENTR4-G1&amp;Age'!AE42="O",'ENTR4-G1&amp;Age'!AE62="O"),"O",IF(AND('ENTR4-G1&amp;Age'!AE42='ENTR4-G1&amp;Age'!AE62,OR('ENTR4-G1&amp;Age'!AE42="K",'ENTR4-G1&amp;Age'!AE42="W",'ENTR4-G1&amp;Age'!AE42="M")), UPPER('ENTR4-G1&amp;Age'!AE42),"")))</f>
        <v/>
      </c>
      <c r="J2516" s="321" t="s">
        <v>184</v>
      </c>
      <c r="K2516" s="322">
        <f>'ENTR4-G1&amp;Age'!AD82</f>
        <v>0</v>
      </c>
      <c r="L2516" s="316">
        <f>'ENTR4-G1&amp;Age'!AE82</f>
        <v>0</v>
      </c>
      <c r="M2516" s="317" t="str">
        <f t="shared" si="40"/>
        <v>Check</v>
      </c>
      <c r="N2516" s="342"/>
    </row>
    <row r="2517" spans="1:14" ht="22.5" x14ac:dyDescent="0.2">
      <c r="A2517" s="316" t="s">
        <v>389</v>
      </c>
      <c r="B2517" s="316" t="s">
        <v>3854</v>
      </c>
      <c r="C2517" s="316" t="s">
        <v>388</v>
      </c>
      <c r="D2517" s="318" t="s">
        <v>3855</v>
      </c>
      <c r="E2517" s="321" t="s">
        <v>184</v>
      </c>
      <c r="F2517" s="316" t="s">
        <v>388</v>
      </c>
      <c r="G2517" s="318" t="s">
        <v>3757</v>
      </c>
      <c r="H2517" s="316" t="str">
        <f>IF(OR(AND('ENTR4-G1&amp;Age'!AD43="",'ENTR4-G1&amp;Age'!AE43=""),AND('ENTR4-G1&amp;Age'!AD63="",'ENTR4-G1&amp;Age'!AE63=""),AND('ENTR4-G1&amp;Age'!AE43="K",'ENTR4-G1&amp;Age'!AE63="K"),OR('ENTR4-G1&amp;Age'!AE43="O",'ENTR4-G1&amp;Age'!AE63="O")),"",SUM('ENTR4-G1&amp;Age'!AD43,'ENTR4-G1&amp;Age'!AD63))</f>
        <v/>
      </c>
      <c r="I2517" s="316" t="str">
        <f>IF(AND(OR(AND('ENTR4-G1&amp;Age'!AE43="O",'ENTR4-G1&amp;Age'!AE63="O"),AND('ENTR4-G1&amp;Age'!AE43="K",'ENTR4-G1&amp;Age'!AE63="K")),SUM('ENTR4-G1&amp;Age'!AD43,'ENTR4-G1&amp;Age'!AD63)=0,ISNUMBER('ENTR4-G1&amp;Age'!AD83)),"",IF(OR('ENTR4-G1&amp;Age'!AE43="O",'ENTR4-G1&amp;Age'!AE63="O"),"O",IF(AND('ENTR4-G1&amp;Age'!AE43='ENTR4-G1&amp;Age'!AE63,OR('ENTR4-G1&amp;Age'!AE43="K",'ENTR4-G1&amp;Age'!AE43="W",'ENTR4-G1&amp;Age'!AE43="M")), UPPER('ENTR4-G1&amp;Age'!AE43),"")))</f>
        <v/>
      </c>
      <c r="J2517" s="321" t="s">
        <v>184</v>
      </c>
      <c r="K2517" s="322">
        <f>'ENTR4-G1&amp;Age'!AD83</f>
        <v>0</v>
      </c>
      <c r="L2517" s="316">
        <f>'ENTR4-G1&amp;Age'!AE83</f>
        <v>0</v>
      </c>
      <c r="M2517" s="317" t="str">
        <f t="shared" si="40"/>
        <v>Check</v>
      </c>
      <c r="N2517" s="342"/>
    </row>
    <row r="2518" spans="1:14" ht="22.5" x14ac:dyDescent="0.2">
      <c r="A2518" s="316" t="s">
        <v>389</v>
      </c>
      <c r="B2518" s="316" t="s">
        <v>3856</v>
      </c>
      <c r="C2518" s="316" t="s">
        <v>388</v>
      </c>
      <c r="D2518" s="318" t="s">
        <v>3857</v>
      </c>
      <c r="E2518" s="321" t="s">
        <v>184</v>
      </c>
      <c r="F2518" s="316" t="s">
        <v>388</v>
      </c>
      <c r="G2518" s="318" t="s">
        <v>3758</v>
      </c>
      <c r="H2518" s="316" t="str">
        <f>IF(OR(AND('ENTR4-G1&amp;Age'!AD44="",'ENTR4-G1&amp;Age'!AE44=""),AND('ENTR4-G1&amp;Age'!AD64="",'ENTR4-G1&amp;Age'!AE64=""),AND('ENTR4-G1&amp;Age'!AE44="K",'ENTR4-G1&amp;Age'!AE64="K"),OR('ENTR4-G1&amp;Age'!AE44="O",'ENTR4-G1&amp;Age'!AE64="O")),"",SUM('ENTR4-G1&amp;Age'!AD44,'ENTR4-G1&amp;Age'!AD64))</f>
        <v/>
      </c>
      <c r="I2518" s="316" t="str">
        <f>IF(AND(OR(AND('ENTR4-G1&amp;Age'!AE44="O",'ENTR4-G1&amp;Age'!AE64="O"),AND('ENTR4-G1&amp;Age'!AE44="K",'ENTR4-G1&amp;Age'!AE64="K")),SUM('ENTR4-G1&amp;Age'!AD44,'ENTR4-G1&amp;Age'!AD64)=0,ISNUMBER('ENTR4-G1&amp;Age'!AD84)),"",IF(OR('ENTR4-G1&amp;Age'!AE44="O",'ENTR4-G1&amp;Age'!AE64="O"),"O",IF(AND('ENTR4-G1&amp;Age'!AE44='ENTR4-G1&amp;Age'!AE64,OR('ENTR4-G1&amp;Age'!AE44="K",'ENTR4-G1&amp;Age'!AE44="W",'ENTR4-G1&amp;Age'!AE44="M")), UPPER('ENTR4-G1&amp;Age'!AE44),"")))</f>
        <v/>
      </c>
      <c r="J2518" s="321" t="s">
        <v>184</v>
      </c>
      <c r="K2518" s="322">
        <f>'ENTR4-G1&amp;Age'!AD84</f>
        <v>0</v>
      </c>
      <c r="L2518" s="316">
        <f>'ENTR4-G1&amp;Age'!AE84</f>
        <v>0</v>
      </c>
      <c r="M2518" s="317" t="str">
        <f t="shared" si="40"/>
        <v>Check</v>
      </c>
      <c r="N2518" s="342"/>
    </row>
    <row r="2519" spans="1:14" ht="22.5" x14ac:dyDescent="0.2">
      <c r="A2519" s="316" t="s">
        <v>389</v>
      </c>
      <c r="B2519" s="316" t="s">
        <v>3858</v>
      </c>
      <c r="C2519" s="316" t="s">
        <v>388</v>
      </c>
      <c r="D2519" s="318" t="s">
        <v>3859</v>
      </c>
      <c r="E2519" s="321" t="s">
        <v>184</v>
      </c>
      <c r="F2519" s="316" t="s">
        <v>388</v>
      </c>
      <c r="G2519" s="318" t="s">
        <v>3759</v>
      </c>
      <c r="H2519" s="316" t="str">
        <f>IF(OR(AND('ENTR4-G1&amp;Age'!AD45="",'ENTR4-G1&amp;Age'!AE45=""),AND('ENTR4-G1&amp;Age'!AD65="",'ENTR4-G1&amp;Age'!AE65=""),AND('ENTR4-G1&amp;Age'!AE45="K",'ENTR4-G1&amp;Age'!AE65="K"),OR('ENTR4-G1&amp;Age'!AE45="O",'ENTR4-G1&amp;Age'!AE65="O")),"",SUM('ENTR4-G1&amp;Age'!AD45,'ENTR4-G1&amp;Age'!AD65))</f>
        <v/>
      </c>
      <c r="I2519" s="316" t="str">
        <f>IF(AND(OR(AND('ENTR4-G1&amp;Age'!AE45="O",'ENTR4-G1&amp;Age'!AE65="O"),AND('ENTR4-G1&amp;Age'!AE45="K",'ENTR4-G1&amp;Age'!AE65="K")),SUM('ENTR4-G1&amp;Age'!AD45,'ENTR4-G1&amp;Age'!AD65)=0,ISNUMBER('ENTR4-G1&amp;Age'!AD85)),"",IF(OR('ENTR4-G1&amp;Age'!AE45="O",'ENTR4-G1&amp;Age'!AE65="O"),"O",IF(AND('ENTR4-G1&amp;Age'!AE45='ENTR4-G1&amp;Age'!AE65,OR('ENTR4-G1&amp;Age'!AE45="K",'ENTR4-G1&amp;Age'!AE45="W",'ENTR4-G1&amp;Age'!AE45="M")), UPPER('ENTR4-G1&amp;Age'!AE45),"")))</f>
        <v/>
      </c>
      <c r="J2519" s="321" t="s">
        <v>184</v>
      </c>
      <c r="K2519" s="322">
        <f>'ENTR4-G1&amp;Age'!AD85</f>
        <v>0</v>
      </c>
      <c r="L2519" s="316">
        <f>'ENTR4-G1&amp;Age'!AE85</f>
        <v>0</v>
      </c>
      <c r="M2519" s="317" t="str">
        <f t="shared" si="40"/>
        <v>Check</v>
      </c>
      <c r="N2519" s="342"/>
    </row>
    <row r="2520" spans="1:14" ht="22.5" x14ac:dyDescent="0.2">
      <c r="A2520" s="316" t="s">
        <v>389</v>
      </c>
      <c r="B2520" s="316" t="s">
        <v>3860</v>
      </c>
      <c r="C2520" s="316" t="s">
        <v>388</v>
      </c>
      <c r="D2520" s="318" t="s">
        <v>3861</v>
      </c>
      <c r="E2520" s="321" t="s">
        <v>184</v>
      </c>
      <c r="F2520" s="316" t="s">
        <v>388</v>
      </c>
      <c r="G2520" s="318" t="s">
        <v>3760</v>
      </c>
      <c r="H2520" s="316" t="str">
        <f>IF(OR(AND('ENTR4-G1&amp;Age'!AD46="",'ENTR4-G1&amp;Age'!AE46=""),AND('ENTR4-G1&amp;Age'!AD66="",'ENTR4-G1&amp;Age'!AE66=""),AND('ENTR4-G1&amp;Age'!AE46="K",'ENTR4-G1&amp;Age'!AE66="K"),OR('ENTR4-G1&amp;Age'!AE46="O",'ENTR4-G1&amp;Age'!AE66="O")),"",SUM('ENTR4-G1&amp;Age'!AD46,'ENTR4-G1&amp;Age'!AD66))</f>
        <v/>
      </c>
      <c r="I2520" s="316" t="str">
        <f>IF(AND(OR(AND('ENTR4-G1&amp;Age'!AE46="O",'ENTR4-G1&amp;Age'!AE66="O"),AND('ENTR4-G1&amp;Age'!AE46="K",'ENTR4-G1&amp;Age'!AE66="K")),SUM('ENTR4-G1&amp;Age'!AD46,'ENTR4-G1&amp;Age'!AD66)=0,ISNUMBER('ENTR4-G1&amp;Age'!AD86)),"",IF(OR('ENTR4-G1&amp;Age'!AE46="O",'ENTR4-G1&amp;Age'!AE66="O"),"O",IF(AND('ENTR4-G1&amp;Age'!AE46='ENTR4-G1&amp;Age'!AE66,OR('ENTR4-G1&amp;Age'!AE46="K",'ENTR4-G1&amp;Age'!AE46="W",'ENTR4-G1&amp;Age'!AE46="M")), UPPER('ENTR4-G1&amp;Age'!AE46),"")))</f>
        <v/>
      </c>
      <c r="J2520" s="321" t="s">
        <v>184</v>
      </c>
      <c r="K2520" s="322">
        <f>'ENTR4-G1&amp;Age'!AD86</f>
        <v>0</v>
      </c>
      <c r="L2520" s="316">
        <f>'ENTR4-G1&amp;Age'!AE86</f>
        <v>0</v>
      </c>
      <c r="M2520" s="317" t="str">
        <f t="shared" si="40"/>
        <v>Check</v>
      </c>
      <c r="N2520" s="342"/>
    </row>
    <row r="2521" spans="1:14" ht="22.5" x14ac:dyDescent="0.2">
      <c r="A2521" s="316" t="s">
        <v>389</v>
      </c>
      <c r="B2521" s="316" t="s">
        <v>3862</v>
      </c>
      <c r="C2521" s="316" t="s">
        <v>388</v>
      </c>
      <c r="D2521" s="318" t="s">
        <v>3863</v>
      </c>
      <c r="E2521" s="321" t="s">
        <v>184</v>
      </c>
      <c r="F2521" s="316" t="s">
        <v>388</v>
      </c>
      <c r="G2521" s="318" t="s">
        <v>3761</v>
      </c>
      <c r="H2521" s="316" t="str">
        <f>IF(OR(AND('ENTR4-G1&amp;Age'!AD47="",'ENTR4-G1&amp;Age'!AE47=""),AND('ENTR4-G1&amp;Age'!AD67="",'ENTR4-G1&amp;Age'!AE67=""),AND('ENTR4-G1&amp;Age'!AE47="K",'ENTR4-G1&amp;Age'!AE67="K"),OR('ENTR4-G1&amp;Age'!AE47="O",'ENTR4-G1&amp;Age'!AE67="O")),"",SUM('ENTR4-G1&amp;Age'!AD47,'ENTR4-G1&amp;Age'!AD67))</f>
        <v/>
      </c>
      <c r="I2521" s="316" t="str">
        <f>IF(AND(OR(AND('ENTR4-G1&amp;Age'!AE47="O",'ENTR4-G1&amp;Age'!AE67="O"),AND('ENTR4-G1&amp;Age'!AE47="K",'ENTR4-G1&amp;Age'!AE67="K")),SUM('ENTR4-G1&amp;Age'!AD47,'ENTR4-G1&amp;Age'!AD67)=0,ISNUMBER('ENTR4-G1&amp;Age'!AD87)),"",IF(OR('ENTR4-G1&amp;Age'!AE47="O",'ENTR4-G1&amp;Age'!AE67="O"),"O",IF(AND('ENTR4-G1&amp;Age'!AE47='ENTR4-G1&amp;Age'!AE67,OR('ENTR4-G1&amp;Age'!AE47="K",'ENTR4-G1&amp;Age'!AE47="W",'ENTR4-G1&amp;Age'!AE47="M")), UPPER('ENTR4-G1&amp;Age'!AE47),"")))</f>
        <v/>
      </c>
      <c r="J2521" s="321" t="s">
        <v>184</v>
      </c>
      <c r="K2521" s="322">
        <f>'ENTR4-G1&amp;Age'!AD87</f>
        <v>0</v>
      </c>
      <c r="L2521" s="316">
        <f>'ENTR4-G1&amp;Age'!AE87</f>
        <v>0</v>
      </c>
      <c r="M2521" s="317" t="str">
        <f t="shared" si="40"/>
        <v>Check</v>
      </c>
      <c r="N2521" s="342"/>
    </row>
    <row r="2522" spans="1:14" ht="22.5" x14ac:dyDescent="0.2">
      <c r="A2522" s="316" t="s">
        <v>389</v>
      </c>
      <c r="B2522" s="316" t="s">
        <v>3864</v>
      </c>
      <c r="C2522" s="316" t="s">
        <v>388</v>
      </c>
      <c r="D2522" s="318" t="s">
        <v>3865</v>
      </c>
      <c r="E2522" s="321" t="s">
        <v>184</v>
      </c>
      <c r="F2522" s="316" t="s">
        <v>388</v>
      </c>
      <c r="G2522" s="318" t="s">
        <v>3762</v>
      </c>
      <c r="H2522" s="316" t="str">
        <f>IF(OR(AND('ENTR4-G1&amp;Age'!AD48="",'ENTR4-G1&amp;Age'!AE48=""),AND('ENTR4-G1&amp;Age'!AD68="",'ENTR4-G1&amp;Age'!AE68=""),AND('ENTR4-G1&amp;Age'!AE48="K",'ENTR4-G1&amp;Age'!AE68="K"),OR('ENTR4-G1&amp;Age'!AE48="O",'ENTR4-G1&amp;Age'!AE68="O")),"",SUM('ENTR4-G1&amp;Age'!AD48,'ENTR4-G1&amp;Age'!AD68))</f>
        <v/>
      </c>
      <c r="I2522" s="316" t="str">
        <f>IF(AND(OR(AND('ENTR4-G1&amp;Age'!AE48="O",'ENTR4-G1&amp;Age'!AE68="O"),AND('ENTR4-G1&amp;Age'!AE48="K",'ENTR4-G1&amp;Age'!AE68="K")),SUM('ENTR4-G1&amp;Age'!AD48,'ENTR4-G1&amp;Age'!AD68)=0,ISNUMBER('ENTR4-G1&amp;Age'!AD88)),"",IF(OR('ENTR4-G1&amp;Age'!AE48="O",'ENTR4-G1&amp;Age'!AE68="O"),"O",IF(AND('ENTR4-G1&amp;Age'!AE48='ENTR4-G1&amp;Age'!AE68,OR('ENTR4-G1&amp;Age'!AE48="K",'ENTR4-G1&amp;Age'!AE48="W",'ENTR4-G1&amp;Age'!AE48="M")), UPPER('ENTR4-G1&amp;Age'!AE48),"")))</f>
        <v/>
      </c>
      <c r="J2522" s="321" t="s">
        <v>184</v>
      </c>
      <c r="K2522" s="322">
        <f>'ENTR4-G1&amp;Age'!AD88</f>
        <v>0</v>
      </c>
      <c r="L2522" s="316">
        <f>'ENTR4-G1&amp;Age'!AE88</f>
        <v>0</v>
      </c>
      <c r="M2522" s="317" t="str">
        <f t="shared" si="40"/>
        <v>Check</v>
      </c>
      <c r="N2522" s="342"/>
    </row>
    <row r="2523" spans="1:14" ht="22.5" x14ac:dyDescent="0.2">
      <c r="A2523" s="316" t="s">
        <v>389</v>
      </c>
      <c r="B2523" s="316" t="s">
        <v>3866</v>
      </c>
      <c r="C2523" s="316" t="s">
        <v>388</v>
      </c>
      <c r="D2523" s="318" t="s">
        <v>3867</v>
      </c>
      <c r="E2523" s="321" t="s">
        <v>184</v>
      </c>
      <c r="F2523" s="316" t="s">
        <v>388</v>
      </c>
      <c r="G2523" s="318" t="s">
        <v>475</v>
      </c>
      <c r="H2523" s="316" t="str">
        <f>IF(OR(AND('ENTR4-G1&amp;Age'!AD49="",'ENTR4-G1&amp;Age'!AE49=""),AND('ENTR4-G1&amp;Age'!AD69="",'ENTR4-G1&amp;Age'!AE69=""),AND('ENTR4-G1&amp;Age'!AE49="K",'ENTR4-G1&amp;Age'!AE69="K"),OR('ENTR4-G1&amp;Age'!AE49="O",'ENTR4-G1&amp;Age'!AE69="O")),"",SUM('ENTR4-G1&amp;Age'!AD49,'ENTR4-G1&amp;Age'!AD69))</f>
        <v/>
      </c>
      <c r="I2523" s="316" t="str">
        <f>IF(AND(OR(AND('ENTR4-G1&amp;Age'!AE49="O",'ENTR4-G1&amp;Age'!AE69="O"),AND('ENTR4-G1&amp;Age'!AE49="K",'ENTR4-G1&amp;Age'!AE69="K")),SUM('ENTR4-G1&amp;Age'!AD49,'ENTR4-G1&amp;Age'!AD69)=0,ISNUMBER('ENTR4-G1&amp;Age'!AD89)),"",IF(OR('ENTR4-G1&amp;Age'!AE49="O",'ENTR4-G1&amp;Age'!AE69="O"),"O",IF(AND('ENTR4-G1&amp;Age'!AE49='ENTR4-G1&amp;Age'!AE69,OR('ENTR4-G1&amp;Age'!AE49="K",'ENTR4-G1&amp;Age'!AE49="W",'ENTR4-G1&amp;Age'!AE49="M")), UPPER('ENTR4-G1&amp;Age'!AE49),"")))</f>
        <v/>
      </c>
      <c r="J2523" s="321" t="s">
        <v>184</v>
      </c>
      <c r="K2523" s="322" t="str">
        <f>'ENTR4-G1&amp;Age'!AD89</f>
        <v/>
      </c>
      <c r="L2523" s="316" t="str">
        <f>'ENTR4-G1&amp;Age'!AE89</f>
        <v/>
      </c>
      <c r="M2523" s="317" t="str">
        <f t="shared" si="40"/>
        <v>OK</v>
      </c>
      <c r="N2523" s="342"/>
    </row>
    <row r="2524" spans="1:14" ht="22.5" x14ac:dyDescent="0.2">
      <c r="A2524" s="316" t="s">
        <v>389</v>
      </c>
      <c r="B2524" s="316" t="s">
        <v>3868</v>
      </c>
      <c r="C2524" s="316" t="s">
        <v>388</v>
      </c>
      <c r="D2524" s="318" t="s">
        <v>3869</v>
      </c>
      <c r="E2524" s="321" t="s">
        <v>184</v>
      </c>
      <c r="F2524" s="316" t="s">
        <v>388</v>
      </c>
      <c r="G2524" s="318" t="s">
        <v>3870</v>
      </c>
      <c r="H2524" s="316" t="str">
        <f>IF(OR(SUMPRODUCT(--('ENTR4-G1&amp;Age'!AG31:'ENTR4-G1&amp;Age'!AG48=""),--('ENTR4-G1&amp;Age'!AH31:'ENTR4-G1&amp;Age'!AH48=""))&gt;0,COUNTIF('ENTR4-G1&amp;Age'!AH31:'ENTR4-G1&amp;Age'!AH48,"O")&gt;0, COUNTIF('ENTR4-G1&amp;Age'!AH31:'ENTR4-G1&amp;Age'!AH48,"K")=18),"",SUM('ENTR4-G1&amp;Age'!AG31:'ENTR4-G1&amp;Age'!AG48))</f>
        <v/>
      </c>
      <c r="I2524" s="316" t="str">
        <f xml:space="preserve"> IF(AND(OR(COUNTIF('ENTR4-G1&amp;Age'!AH31:'ENTR4-G1&amp;Age'!AH48,"O")=18,COUNTIF('ENTR4-G1&amp;Age'!AH31:'ENTR4-G1&amp;Age'!AH48,"K")=18),SUM('ENTR4-G1&amp;Age'!AG31:'ENTR4-G1&amp;Age'!AG48)=0,ISNUMBER('ENTR4-G1&amp;Age'!AG49)),"",IF(COUNTIF('ENTR4-G1&amp;Age'!AH31:'ENTR4-G1&amp;Age'!AH48,"O")&gt;0,"O", IF(AND(COUNTIF('ENTR4-G1&amp;Age'!AH31:'ENTR4-G1&amp;Age'!AH48,'ENTR4-G1&amp;Age'!AH31)=18,OR('ENTR4-G1&amp;Age'!AH31="K",'ENTR4-G1&amp;Age'!AH31="W",'ENTR4-G1&amp;Age'!AH31="M")),UPPER('ENTR4-G1&amp;Age'!AH31),"")))</f>
        <v/>
      </c>
      <c r="J2524" s="321" t="s">
        <v>184</v>
      </c>
      <c r="K2524" s="322" t="str">
        <f>'ENTR4-G1&amp;Age'!AG49</f>
        <v/>
      </c>
      <c r="L2524" s="316" t="str">
        <f>'ENTR4-G1&amp;Age'!AH49</f>
        <v/>
      </c>
      <c r="M2524" s="317" t="str">
        <f t="shared" si="40"/>
        <v>OK</v>
      </c>
      <c r="N2524" s="342"/>
    </row>
    <row r="2525" spans="1:14" ht="22.5" x14ac:dyDescent="0.2">
      <c r="A2525" s="316" t="s">
        <v>389</v>
      </c>
      <c r="B2525" s="316" t="s">
        <v>3871</v>
      </c>
      <c r="C2525" s="316" t="s">
        <v>388</v>
      </c>
      <c r="D2525" s="318" t="s">
        <v>3872</v>
      </c>
      <c r="E2525" s="321" t="s">
        <v>184</v>
      </c>
      <c r="F2525" s="316" t="s">
        <v>388</v>
      </c>
      <c r="G2525" s="318" t="s">
        <v>3873</v>
      </c>
      <c r="H2525" s="316" t="str">
        <f>IF(OR(SUMPRODUCT(--('ENTR4-G1&amp;Age'!AG51:'ENTR4-G1&amp;Age'!AG68=""),--('ENTR4-G1&amp;Age'!AH51:'ENTR4-G1&amp;Age'!AH68=""))&gt;0,COUNTIF('ENTR4-G1&amp;Age'!AH51:'ENTR4-G1&amp;Age'!AH68,"O")&gt;0, COUNTIF('ENTR4-G1&amp;Age'!AH51:'ENTR4-G1&amp;Age'!AH68,"K")=18),"",SUM('ENTR4-G1&amp;Age'!AG51:'ENTR4-G1&amp;Age'!AG68))</f>
        <v/>
      </c>
      <c r="I2525" s="316" t="str">
        <f xml:space="preserve"> IF(AND(OR(COUNTIF('ENTR4-G1&amp;Age'!AH51:'ENTR4-G1&amp;Age'!AH68,"O")=18,COUNTIF('ENTR4-G1&amp;Age'!AH51:'ENTR4-G1&amp;Age'!AH68,"K")=18),SUM('ENTR4-G1&amp;Age'!AG51:'ENTR4-G1&amp;Age'!AG68)=0,ISNUMBER('ENTR4-G1&amp;Age'!AG69)),"",IF(COUNTIF('ENTR4-G1&amp;Age'!AH51:'ENTR4-G1&amp;Age'!AH68,"O")&gt;0,"O", IF(AND(COUNTIF('ENTR4-G1&amp;Age'!AH51:'ENTR4-G1&amp;Age'!AH68,'ENTR4-G1&amp;Age'!AH51)=18,OR('ENTR4-G1&amp;Age'!AH51="K",'ENTR4-G1&amp;Age'!AH51="W",'ENTR4-G1&amp;Age'!AH51="M")),UPPER('ENTR4-G1&amp;Age'!AH51),"")))</f>
        <v/>
      </c>
      <c r="J2525" s="321" t="s">
        <v>184</v>
      </c>
      <c r="K2525" s="322" t="str">
        <f>'ENTR4-G1&amp;Age'!AG69</f>
        <v/>
      </c>
      <c r="L2525" s="316" t="str">
        <f>'ENTR4-G1&amp;Age'!AH69</f>
        <v/>
      </c>
      <c r="M2525" s="317" t="str">
        <f t="shared" si="40"/>
        <v>OK</v>
      </c>
      <c r="N2525" s="342"/>
    </row>
    <row r="2526" spans="1:14" ht="22.5" x14ac:dyDescent="0.2">
      <c r="A2526" s="316" t="s">
        <v>389</v>
      </c>
      <c r="B2526" s="316" t="s">
        <v>3874</v>
      </c>
      <c r="C2526" s="316" t="s">
        <v>388</v>
      </c>
      <c r="D2526" s="318" t="s">
        <v>3875</v>
      </c>
      <c r="E2526" s="321" t="s">
        <v>184</v>
      </c>
      <c r="F2526" s="316" t="s">
        <v>388</v>
      </c>
      <c r="G2526" s="318" t="s">
        <v>3876</v>
      </c>
      <c r="H2526" s="316" t="str">
        <f>IF(OR(AND('ENTR4-G1&amp;Age'!AG31="",'ENTR4-G1&amp;Age'!AH31=""),AND('ENTR4-G1&amp;Age'!AG51="",'ENTR4-G1&amp;Age'!AH51=""),AND('ENTR4-G1&amp;Age'!AH31="K",'ENTR4-G1&amp;Age'!AH51="K"),OR('ENTR4-G1&amp;Age'!AH31="O",'ENTR4-G1&amp;Age'!AH51="O")),"",SUM('ENTR4-G1&amp;Age'!AG31,'ENTR4-G1&amp;Age'!AG51))</f>
        <v/>
      </c>
      <c r="I2526" s="316" t="str">
        <f>IF(AND(OR(AND('ENTR4-G1&amp;Age'!AH31="O",'ENTR4-G1&amp;Age'!AH51="O"),AND('ENTR4-G1&amp;Age'!AH31="K",'ENTR4-G1&amp;Age'!AH51="K")),SUM('ENTR4-G1&amp;Age'!AG31,'ENTR4-G1&amp;Age'!AG51)=0,ISNUMBER('ENTR4-G1&amp;Age'!AG71)),"",IF(OR('ENTR4-G1&amp;Age'!AH31="O",'ENTR4-G1&amp;Age'!AH51="O"),"O",IF(AND('ENTR4-G1&amp;Age'!AH31='ENTR4-G1&amp;Age'!AH51,OR('ENTR4-G1&amp;Age'!AH31="K",'ENTR4-G1&amp;Age'!AH31="W",'ENTR4-G1&amp;Age'!AH31="M")), UPPER('ENTR4-G1&amp;Age'!AH31),"")))</f>
        <v/>
      </c>
      <c r="J2526" s="321" t="s">
        <v>184</v>
      </c>
      <c r="K2526" s="322" t="str">
        <f>'ENTR4-G1&amp;Age'!AG71</f>
        <v/>
      </c>
      <c r="L2526" s="316" t="str">
        <f>'ENTR4-G1&amp;Age'!AH71</f>
        <v/>
      </c>
      <c r="M2526" s="317" t="str">
        <f t="shared" si="40"/>
        <v>OK</v>
      </c>
      <c r="N2526" s="342"/>
    </row>
    <row r="2527" spans="1:14" ht="22.5" x14ac:dyDescent="0.2">
      <c r="A2527" s="316" t="s">
        <v>389</v>
      </c>
      <c r="B2527" s="316" t="s">
        <v>3877</v>
      </c>
      <c r="C2527" s="316" t="s">
        <v>388</v>
      </c>
      <c r="D2527" s="318" t="s">
        <v>3878</v>
      </c>
      <c r="E2527" s="321" t="s">
        <v>184</v>
      </c>
      <c r="F2527" s="316" t="s">
        <v>388</v>
      </c>
      <c r="G2527" s="318" t="s">
        <v>3879</v>
      </c>
      <c r="H2527" s="316" t="str">
        <f>IF(OR(AND('ENTR4-G1&amp;Age'!AG32="",'ENTR4-G1&amp;Age'!AH32=""),AND('ENTR4-G1&amp;Age'!AG52="",'ENTR4-G1&amp;Age'!AH52=""),AND('ENTR4-G1&amp;Age'!AH32="K",'ENTR4-G1&amp;Age'!AH52="K"),OR('ENTR4-G1&amp;Age'!AH32="O",'ENTR4-G1&amp;Age'!AH52="O")),"",SUM('ENTR4-G1&amp;Age'!AG32,'ENTR4-G1&amp;Age'!AG52))</f>
        <v/>
      </c>
      <c r="I2527" s="316" t="str">
        <f>IF(AND(OR(AND('ENTR4-G1&amp;Age'!AH32="O",'ENTR4-G1&amp;Age'!AH52="O"),AND('ENTR4-G1&amp;Age'!AH32="K",'ENTR4-G1&amp;Age'!AH52="K")),SUM('ENTR4-G1&amp;Age'!AG32,'ENTR4-G1&amp;Age'!AG52)=0,ISNUMBER('ENTR4-G1&amp;Age'!AG72)),"",IF(OR('ENTR4-G1&amp;Age'!AH32="O",'ENTR4-G1&amp;Age'!AH52="O"),"O",IF(AND('ENTR4-G1&amp;Age'!AH32='ENTR4-G1&amp;Age'!AH52,OR('ENTR4-G1&amp;Age'!AH32="K",'ENTR4-G1&amp;Age'!AH32="W",'ENTR4-G1&amp;Age'!AH32="M")), UPPER('ENTR4-G1&amp;Age'!AH32),"")))</f>
        <v/>
      </c>
      <c r="J2527" s="321" t="s">
        <v>184</v>
      </c>
      <c r="K2527" s="322" t="str">
        <f>'ENTR4-G1&amp;Age'!AG72</f>
        <v/>
      </c>
      <c r="L2527" s="316" t="str">
        <f>'ENTR4-G1&amp;Age'!AH72</f>
        <v/>
      </c>
      <c r="M2527" s="317" t="str">
        <f t="shared" si="40"/>
        <v>OK</v>
      </c>
      <c r="N2527" s="342"/>
    </row>
    <row r="2528" spans="1:14" ht="22.5" x14ac:dyDescent="0.2">
      <c r="A2528" s="316" t="s">
        <v>389</v>
      </c>
      <c r="B2528" s="316" t="s">
        <v>3880</v>
      </c>
      <c r="C2528" s="316" t="s">
        <v>388</v>
      </c>
      <c r="D2528" s="318" t="s">
        <v>3881</v>
      </c>
      <c r="E2528" s="321" t="s">
        <v>184</v>
      </c>
      <c r="F2528" s="316" t="s">
        <v>388</v>
      </c>
      <c r="G2528" s="318" t="s">
        <v>3882</v>
      </c>
      <c r="H2528" s="316" t="str">
        <f>IF(OR(AND('ENTR4-G1&amp;Age'!AG33="",'ENTR4-G1&amp;Age'!AH33=""),AND('ENTR4-G1&amp;Age'!AG53="",'ENTR4-G1&amp;Age'!AH53=""),AND('ENTR4-G1&amp;Age'!AH33="K",'ENTR4-G1&amp;Age'!AH53="K"),OR('ENTR4-G1&amp;Age'!AH33="O",'ENTR4-G1&amp;Age'!AH53="O")),"",SUM('ENTR4-G1&amp;Age'!AG33,'ENTR4-G1&amp;Age'!AG53))</f>
        <v/>
      </c>
      <c r="I2528" s="316" t="str">
        <f>IF(AND(OR(AND('ENTR4-G1&amp;Age'!AH33="O",'ENTR4-G1&amp;Age'!AH53="O"),AND('ENTR4-G1&amp;Age'!AH33="K",'ENTR4-G1&amp;Age'!AH53="K")),SUM('ENTR4-G1&amp;Age'!AG33,'ENTR4-G1&amp;Age'!AG53)=0,ISNUMBER('ENTR4-G1&amp;Age'!AG73)),"",IF(OR('ENTR4-G1&amp;Age'!AH33="O",'ENTR4-G1&amp;Age'!AH53="O"),"O",IF(AND('ENTR4-G1&amp;Age'!AH33='ENTR4-G1&amp;Age'!AH53,OR('ENTR4-G1&amp;Age'!AH33="K",'ENTR4-G1&amp;Age'!AH33="W",'ENTR4-G1&amp;Age'!AH33="M")), UPPER('ENTR4-G1&amp;Age'!AH33),"")))</f>
        <v/>
      </c>
      <c r="J2528" s="321" t="s">
        <v>184</v>
      </c>
      <c r="K2528" s="322" t="str">
        <f>'ENTR4-G1&amp;Age'!AG73</f>
        <v/>
      </c>
      <c r="L2528" s="316" t="str">
        <f>'ENTR4-G1&amp;Age'!AH73</f>
        <v/>
      </c>
      <c r="M2528" s="317" t="str">
        <f t="shared" si="40"/>
        <v>OK</v>
      </c>
      <c r="N2528" s="342"/>
    </row>
    <row r="2529" spans="1:14" ht="22.5" x14ac:dyDescent="0.2">
      <c r="A2529" s="316" t="s">
        <v>389</v>
      </c>
      <c r="B2529" s="316" t="s">
        <v>3883</v>
      </c>
      <c r="C2529" s="316" t="s">
        <v>388</v>
      </c>
      <c r="D2529" s="318" t="s">
        <v>3884</v>
      </c>
      <c r="E2529" s="321" t="s">
        <v>184</v>
      </c>
      <c r="F2529" s="316" t="s">
        <v>388</v>
      </c>
      <c r="G2529" s="318" t="s">
        <v>3885</v>
      </c>
      <c r="H2529" s="316" t="str">
        <f>IF(OR(AND('ENTR4-G1&amp;Age'!AG34="",'ENTR4-G1&amp;Age'!AH34=""),AND('ENTR4-G1&amp;Age'!AG54="",'ENTR4-G1&amp;Age'!AH54=""),AND('ENTR4-G1&amp;Age'!AH34="K",'ENTR4-G1&amp;Age'!AH54="K"),OR('ENTR4-G1&amp;Age'!AH34="O",'ENTR4-G1&amp;Age'!AH54="O")),"",SUM('ENTR4-G1&amp;Age'!AG34,'ENTR4-G1&amp;Age'!AG54))</f>
        <v/>
      </c>
      <c r="I2529" s="316" t="str">
        <f>IF(AND(OR(AND('ENTR4-G1&amp;Age'!AH34="O",'ENTR4-G1&amp;Age'!AH54="O"),AND('ENTR4-G1&amp;Age'!AH34="K",'ENTR4-G1&amp;Age'!AH54="K")),SUM('ENTR4-G1&amp;Age'!AG34,'ENTR4-G1&amp;Age'!AG54)=0,ISNUMBER('ENTR4-G1&amp;Age'!AG74)),"",IF(OR('ENTR4-G1&amp;Age'!AH34="O",'ENTR4-G1&amp;Age'!AH54="O"),"O",IF(AND('ENTR4-G1&amp;Age'!AH34='ENTR4-G1&amp;Age'!AH54,OR('ENTR4-G1&amp;Age'!AH34="K",'ENTR4-G1&amp;Age'!AH34="W",'ENTR4-G1&amp;Age'!AH34="M")), UPPER('ENTR4-G1&amp;Age'!AH34),"")))</f>
        <v/>
      </c>
      <c r="J2529" s="321" t="s">
        <v>184</v>
      </c>
      <c r="K2529" s="322" t="str">
        <f>'ENTR4-G1&amp;Age'!AG74</f>
        <v/>
      </c>
      <c r="L2529" s="316" t="str">
        <f>'ENTR4-G1&amp;Age'!AH74</f>
        <v/>
      </c>
      <c r="M2529" s="317" t="str">
        <f t="shared" si="40"/>
        <v>OK</v>
      </c>
      <c r="N2529" s="342"/>
    </row>
    <row r="2530" spans="1:14" ht="22.5" x14ac:dyDescent="0.2">
      <c r="A2530" s="316" t="s">
        <v>389</v>
      </c>
      <c r="B2530" s="316" t="s">
        <v>3886</v>
      </c>
      <c r="C2530" s="316" t="s">
        <v>388</v>
      </c>
      <c r="D2530" s="318" t="s">
        <v>3887</v>
      </c>
      <c r="E2530" s="321" t="s">
        <v>184</v>
      </c>
      <c r="F2530" s="316" t="s">
        <v>388</v>
      </c>
      <c r="G2530" s="318" t="s">
        <v>3888</v>
      </c>
      <c r="H2530" s="316" t="str">
        <f>IF(OR(AND('ENTR4-G1&amp;Age'!AG35="",'ENTR4-G1&amp;Age'!AH35=""),AND('ENTR4-G1&amp;Age'!AG55="",'ENTR4-G1&amp;Age'!AH55=""),AND('ENTR4-G1&amp;Age'!AH35="K",'ENTR4-G1&amp;Age'!AH55="K"),OR('ENTR4-G1&amp;Age'!AH35="O",'ENTR4-G1&amp;Age'!AH55="O")),"",SUM('ENTR4-G1&amp;Age'!AG35,'ENTR4-G1&amp;Age'!AG55))</f>
        <v/>
      </c>
      <c r="I2530" s="316" t="str">
        <f>IF(AND(OR(AND('ENTR4-G1&amp;Age'!AH35="O",'ENTR4-G1&amp;Age'!AH55="O"),AND('ENTR4-G1&amp;Age'!AH35="K",'ENTR4-G1&amp;Age'!AH55="K")),SUM('ENTR4-G1&amp;Age'!AG35,'ENTR4-G1&amp;Age'!AG55)=0,ISNUMBER('ENTR4-G1&amp;Age'!AG75)),"",IF(OR('ENTR4-G1&amp;Age'!AH35="O",'ENTR4-G1&amp;Age'!AH55="O"),"O",IF(AND('ENTR4-G1&amp;Age'!AH35='ENTR4-G1&amp;Age'!AH55,OR('ENTR4-G1&amp;Age'!AH35="K",'ENTR4-G1&amp;Age'!AH35="W",'ENTR4-G1&amp;Age'!AH35="M")), UPPER('ENTR4-G1&amp;Age'!AH35),"")))</f>
        <v/>
      </c>
      <c r="J2530" s="321" t="s">
        <v>184</v>
      </c>
      <c r="K2530" s="322" t="str">
        <f>'ENTR4-G1&amp;Age'!AG75</f>
        <v/>
      </c>
      <c r="L2530" s="316" t="str">
        <f>'ENTR4-G1&amp;Age'!AH75</f>
        <v/>
      </c>
      <c r="M2530" s="317" t="str">
        <f t="shared" si="40"/>
        <v>OK</v>
      </c>
      <c r="N2530" s="342"/>
    </row>
    <row r="2531" spans="1:14" ht="22.5" x14ac:dyDescent="0.2">
      <c r="A2531" s="316" t="s">
        <v>389</v>
      </c>
      <c r="B2531" s="316" t="s">
        <v>3889</v>
      </c>
      <c r="C2531" s="316" t="s">
        <v>388</v>
      </c>
      <c r="D2531" s="318" t="s">
        <v>3890</v>
      </c>
      <c r="E2531" s="321" t="s">
        <v>184</v>
      </c>
      <c r="F2531" s="316" t="s">
        <v>388</v>
      </c>
      <c r="G2531" s="318" t="s">
        <v>3891</v>
      </c>
      <c r="H2531" s="316" t="str">
        <f>IF(OR(AND('ENTR4-G1&amp;Age'!AG36="",'ENTR4-G1&amp;Age'!AH36=""),AND('ENTR4-G1&amp;Age'!AG56="",'ENTR4-G1&amp;Age'!AH56=""),AND('ENTR4-G1&amp;Age'!AH36="K",'ENTR4-G1&amp;Age'!AH56="K"),OR('ENTR4-G1&amp;Age'!AH36="O",'ENTR4-G1&amp;Age'!AH56="O")),"",SUM('ENTR4-G1&amp;Age'!AG36,'ENTR4-G1&amp;Age'!AG56))</f>
        <v/>
      </c>
      <c r="I2531" s="316" t="str">
        <f>IF(AND(OR(AND('ENTR4-G1&amp;Age'!AH36="O",'ENTR4-G1&amp;Age'!AH56="O"),AND('ENTR4-G1&amp;Age'!AH36="K",'ENTR4-G1&amp;Age'!AH56="K")),SUM('ENTR4-G1&amp;Age'!AG36,'ENTR4-G1&amp;Age'!AG56)=0,ISNUMBER('ENTR4-G1&amp;Age'!AG76)),"",IF(OR('ENTR4-G1&amp;Age'!AH36="O",'ENTR4-G1&amp;Age'!AH56="O"),"O",IF(AND('ENTR4-G1&amp;Age'!AH36='ENTR4-G1&amp;Age'!AH56,OR('ENTR4-G1&amp;Age'!AH36="K",'ENTR4-G1&amp;Age'!AH36="W",'ENTR4-G1&amp;Age'!AH36="M")), UPPER('ENTR4-G1&amp;Age'!AH36),"")))</f>
        <v/>
      </c>
      <c r="J2531" s="321" t="s">
        <v>184</v>
      </c>
      <c r="K2531" s="322" t="str">
        <f>'ENTR4-G1&amp;Age'!AG76</f>
        <v/>
      </c>
      <c r="L2531" s="316" t="str">
        <f>'ENTR4-G1&amp;Age'!AH76</f>
        <v/>
      </c>
      <c r="M2531" s="317" t="str">
        <f t="shared" si="40"/>
        <v>OK</v>
      </c>
      <c r="N2531" s="342"/>
    </row>
    <row r="2532" spans="1:14" ht="22.5" x14ac:dyDescent="0.2">
      <c r="A2532" s="316" t="s">
        <v>389</v>
      </c>
      <c r="B2532" s="316" t="s">
        <v>3892</v>
      </c>
      <c r="C2532" s="316" t="s">
        <v>388</v>
      </c>
      <c r="D2532" s="318" t="s">
        <v>3893</v>
      </c>
      <c r="E2532" s="321" t="s">
        <v>184</v>
      </c>
      <c r="F2532" s="316" t="s">
        <v>388</v>
      </c>
      <c r="G2532" s="318" t="s">
        <v>431</v>
      </c>
      <c r="H2532" s="316" t="str">
        <f>IF(OR(AND('ENTR4-G1&amp;Age'!AG37="",'ENTR4-G1&amp;Age'!AH37=""),AND('ENTR4-G1&amp;Age'!AG57="",'ENTR4-G1&amp;Age'!AH57=""),AND('ENTR4-G1&amp;Age'!AH37="K",'ENTR4-G1&amp;Age'!AH57="K"),OR('ENTR4-G1&amp;Age'!AH37="O",'ENTR4-G1&amp;Age'!AH57="O")),"",SUM('ENTR4-G1&amp;Age'!AG37,'ENTR4-G1&amp;Age'!AG57))</f>
        <v/>
      </c>
      <c r="I2532" s="316" t="str">
        <f>IF(AND(OR(AND('ENTR4-G1&amp;Age'!AH37="O",'ENTR4-G1&amp;Age'!AH57="O"),AND('ENTR4-G1&amp;Age'!AH37="K",'ENTR4-G1&amp;Age'!AH57="K")),SUM('ENTR4-G1&amp;Age'!AG37,'ENTR4-G1&amp;Age'!AG57)=0,ISNUMBER('ENTR4-G1&amp;Age'!AG77)),"",IF(OR('ENTR4-G1&amp;Age'!AH37="O",'ENTR4-G1&amp;Age'!AH57="O"),"O",IF(AND('ENTR4-G1&amp;Age'!AH37='ENTR4-G1&amp;Age'!AH57,OR('ENTR4-G1&amp;Age'!AH37="K",'ENTR4-G1&amp;Age'!AH37="W",'ENTR4-G1&amp;Age'!AH37="M")), UPPER('ENTR4-G1&amp;Age'!AH37),"")))</f>
        <v/>
      </c>
      <c r="J2532" s="321" t="s">
        <v>184</v>
      </c>
      <c r="K2532" s="322" t="str">
        <f>'ENTR4-G1&amp;Age'!AG77</f>
        <v/>
      </c>
      <c r="L2532" s="316" t="str">
        <f>'ENTR4-G1&amp;Age'!AH77</f>
        <v/>
      </c>
      <c r="M2532" s="317" t="str">
        <f t="shared" si="40"/>
        <v>OK</v>
      </c>
      <c r="N2532" s="342"/>
    </row>
    <row r="2533" spans="1:14" ht="22.5" x14ac:dyDescent="0.2">
      <c r="A2533" s="316" t="s">
        <v>389</v>
      </c>
      <c r="B2533" s="316" t="s">
        <v>3894</v>
      </c>
      <c r="C2533" s="316" t="s">
        <v>388</v>
      </c>
      <c r="D2533" s="318" t="s">
        <v>3895</v>
      </c>
      <c r="E2533" s="321" t="s">
        <v>184</v>
      </c>
      <c r="F2533" s="316" t="s">
        <v>388</v>
      </c>
      <c r="G2533" s="318" t="s">
        <v>3896</v>
      </c>
      <c r="H2533" s="316" t="str">
        <f>IF(OR(AND('ENTR4-G1&amp;Age'!AG38="",'ENTR4-G1&amp;Age'!AH38=""),AND('ENTR4-G1&amp;Age'!AG58="",'ENTR4-G1&amp;Age'!AH58=""),AND('ENTR4-G1&amp;Age'!AH38="K",'ENTR4-G1&amp;Age'!AH58="K"),OR('ENTR4-G1&amp;Age'!AH38="O",'ENTR4-G1&amp;Age'!AH58="O")),"",SUM('ENTR4-G1&amp;Age'!AG38,'ENTR4-G1&amp;Age'!AG58))</f>
        <v/>
      </c>
      <c r="I2533" s="316" t="str">
        <f>IF(AND(OR(AND('ENTR4-G1&amp;Age'!AH38="O",'ENTR4-G1&amp;Age'!AH58="O"),AND('ENTR4-G1&amp;Age'!AH38="K",'ENTR4-G1&amp;Age'!AH58="K")),SUM('ENTR4-G1&amp;Age'!AG38,'ENTR4-G1&amp;Age'!AG58)=0,ISNUMBER('ENTR4-G1&amp;Age'!AG78)),"",IF(OR('ENTR4-G1&amp;Age'!AH38="O",'ENTR4-G1&amp;Age'!AH58="O"),"O",IF(AND('ENTR4-G1&amp;Age'!AH38='ENTR4-G1&amp;Age'!AH58,OR('ENTR4-G1&amp;Age'!AH38="K",'ENTR4-G1&amp;Age'!AH38="W",'ENTR4-G1&amp;Age'!AH38="M")), UPPER('ENTR4-G1&amp;Age'!AH38),"")))</f>
        <v/>
      </c>
      <c r="J2533" s="321" t="s">
        <v>184</v>
      </c>
      <c r="K2533" s="322" t="str">
        <f>'ENTR4-G1&amp;Age'!AG78</f>
        <v/>
      </c>
      <c r="L2533" s="316" t="str">
        <f>'ENTR4-G1&amp;Age'!AH78</f>
        <v/>
      </c>
      <c r="M2533" s="317" t="str">
        <f t="shared" si="40"/>
        <v>OK</v>
      </c>
      <c r="N2533" s="342"/>
    </row>
    <row r="2534" spans="1:14" ht="22.5" x14ac:dyDescent="0.2">
      <c r="A2534" s="316" t="s">
        <v>389</v>
      </c>
      <c r="B2534" s="316" t="s">
        <v>3897</v>
      </c>
      <c r="C2534" s="316" t="s">
        <v>388</v>
      </c>
      <c r="D2534" s="318" t="s">
        <v>3898</v>
      </c>
      <c r="E2534" s="321" t="s">
        <v>184</v>
      </c>
      <c r="F2534" s="316" t="s">
        <v>388</v>
      </c>
      <c r="G2534" s="318" t="s">
        <v>3763</v>
      </c>
      <c r="H2534" s="316" t="str">
        <f>IF(OR(AND('ENTR4-G1&amp;Age'!AG39="",'ENTR4-G1&amp;Age'!AH39=""),AND('ENTR4-G1&amp;Age'!AG59="",'ENTR4-G1&amp;Age'!AH59=""),AND('ENTR4-G1&amp;Age'!AH39="K",'ENTR4-G1&amp;Age'!AH59="K"),OR('ENTR4-G1&amp;Age'!AH39="O",'ENTR4-G1&amp;Age'!AH59="O")),"",SUM('ENTR4-G1&amp;Age'!AG39,'ENTR4-G1&amp;Age'!AG59))</f>
        <v/>
      </c>
      <c r="I2534" s="316" t="str">
        <f>IF(AND(OR(AND('ENTR4-G1&amp;Age'!AH39="O",'ENTR4-G1&amp;Age'!AH59="O"),AND('ENTR4-G1&amp;Age'!AH39="K",'ENTR4-G1&amp;Age'!AH59="K")),SUM('ENTR4-G1&amp;Age'!AG39,'ENTR4-G1&amp;Age'!AG59)=0,ISNUMBER('ENTR4-G1&amp;Age'!AG79)),"",IF(OR('ENTR4-G1&amp;Age'!AH39="O",'ENTR4-G1&amp;Age'!AH59="O"),"O",IF(AND('ENTR4-G1&amp;Age'!AH39='ENTR4-G1&amp;Age'!AH59,OR('ENTR4-G1&amp;Age'!AH39="K",'ENTR4-G1&amp;Age'!AH39="W",'ENTR4-G1&amp;Age'!AH39="M")), UPPER('ENTR4-G1&amp;Age'!AH39),"")))</f>
        <v/>
      </c>
      <c r="J2534" s="321" t="s">
        <v>184</v>
      </c>
      <c r="K2534" s="322" t="str">
        <f>'ENTR4-G1&amp;Age'!AG79</f>
        <v/>
      </c>
      <c r="L2534" s="316" t="str">
        <f>'ENTR4-G1&amp;Age'!AH79</f>
        <v/>
      </c>
      <c r="M2534" s="317" t="str">
        <f t="shared" si="40"/>
        <v>OK</v>
      </c>
      <c r="N2534" s="342"/>
    </row>
    <row r="2535" spans="1:14" ht="22.5" x14ac:dyDescent="0.2">
      <c r="A2535" s="316" t="s">
        <v>389</v>
      </c>
      <c r="B2535" s="316" t="s">
        <v>3899</v>
      </c>
      <c r="C2535" s="316" t="s">
        <v>388</v>
      </c>
      <c r="D2535" s="318" t="s">
        <v>3900</v>
      </c>
      <c r="E2535" s="321" t="s">
        <v>184</v>
      </c>
      <c r="F2535" s="316" t="s">
        <v>388</v>
      </c>
      <c r="G2535" s="318" t="s">
        <v>3764</v>
      </c>
      <c r="H2535" s="316" t="str">
        <f>IF(OR(AND('ENTR4-G1&amp;Age'!AG40="",'ENTR4-G1&amp;Age'!AH40=""),AND('ENTR4-G1&amp;Age'!AG60="",'ENTR4-G1&amp;Age'!AH60=""),AND('ENTR4-G1&amp;Age'!AH40="K",'ENTR4-G1&amp;Age'!AH60="K"),OR('ENTR4-G1&amp;Age'!AH40="O",'ENTR4-G1&amp;Age'!AH60="O")),"",SUM('ENTR4-G1&amp;Age'!AG40,'ENTR4-G1&amp;Age'!AG60))</f>
        <v/>
      </c>
      <c r="I2535" s="316" t="str">
        <f>IF(AND(OR(AND('ENTR4-G1&amp;Age'!AH40="O",'ENTR4-G1&amp;Age'!AH60="O"),AND('ENTR4-G1&amp;Age'!AH40="K",'ENTR4-G1&amp;Age'!AH60="K")),SUM('ENTR4-G1&amp;Age'!AG40,'ENTR4-G1&amp;Age'!AG60)=0,ISNUMBER('ENTR4-G1&amp;Age'!AG80)),"",IF(OR('ENTR4-G1&amp;Age'!AH40="O",'ENTR4-G1&amp;Age'!AH60="O"),"O",IF(AND('ENTR4-G1&amp;Age'!AH40='ENTR4-G1&amp;Age'!AH60,OR('ENTR4-G1&amp;Age'!AH40="K",'ENTR4-G1&amp;Age'!AH40="W",'ENTR4-G1&amp;Age'!AH40="M")), UPPER('ENTR4-G1&amp;Age'!AH40),"")))</f>
        <v/>
      </c>
      <c r="J2535" s="321" t="s">
        <v>184</v>
      </c>
      <c r="K2535" s="322" t="str">
        <f>'ENTR4-G1&amp;Age'!AG80</f>
        <v/>
      </c>
      <c r="L2535" s="316" t="str">
        <f>'ENTR4-G1&amp;Age'!AH80</f>
        <v/>
      </c>
      <c r="M2535" s="317" t="str">
        <f t="shared" si="40"/>
        <v>OK</v>
      </c>
      <c r="N2535" s="342"/>
    </row>
    <row r="2536" spans="1:14" ht="22.5" x14ac:dyDescent="0.2">
      <c r="A2536" s="316" t="s">
        <v>389</v>
      </c>
      <c r="B2536" s="316" t="s">
        <v>3901</v>
      </c>
      <c r="C2536" s="316" t="s">
        <v>388</v>
      </c>
      <c r="D2536" s="318" t="s">
        <v>3902</v>
      </c>
      <c r="E2536" s="321" t="s">
        <v>184</v>
      </c>
      <c r="F2536" s="316" t="s">
        <v>388</v>
      </c>
      <c r="G2536" s="318" t="s">
        <v>3765</v>
      </c>
      <c r="H2536" s="316" t="str">
        <f>IF(OR(AND('ENTR4-G1&amp;Age'!AG41="",'ENTR4-G1&amp;Age'!AH41=""),AND('ENTR4-G1&amp;Age'!AG61="",'ENTR4-G1&amp;Age'!AH61=""),AND('ENTR4-G1&amp;Age'!AH41="K",'ENTR4-G1&amp;Age'!AH61="K"),OR('ENTR4-G1&amp;Age'!AH41="O",'ENTR4-G1&amp;Age'!AH61="O")),"",SUM('ENTR4-G1&amp;Age'!AG41,'ENTR4-G1&amp;Age'!AG61))</f>
        <v/>
      </c>
      <c r="I2536" s="316" t="str">
        <f>IF(AND(OR(AND('ENTR4-G1&amp;Age'!AH41="O",'ENTR4-G1&amp;Age'!AH61="O"),AND('ENTR4-G1&amp;Age'!AH41="K",'ENTR4-G1&amp;Age'!AH61="K")),SUM('ENTR4-G1&amp;Age'!AG41,'ENTR4-G1&amp;Age'!AG61)=0,ISNUMBER('ENTR4-G1&amp;Age'!AG81)),"",IF(OR('ENTR4-G1&amp;Age'!AH41="O",'ENTR4-G1&amp;Age'!AH61="O"),"O",IF(AND('ENTR4-G1&amp;Age'!AH41='ENTR4-G1&amp;Age'!AH61,OR('ENTR4-G1&amp;Age'!AH41="K",'ENTR4-G1&amp;Age'!AH41="W",'ENTR4-G1&amp;Age'!AH41="M")), UPPER('ENTR4-G1&amp;Age'!AH41),"")))</f>
        <v/>
      </c>
      <c r="J2536" s="321" t="s">
        <v>184</v>
      </c>
      <c r="K2536" s="322" t="str">
        <f>'ENTR4-G1&amp;Age'!AG81</f>
        <v/>
      </c>
      <c r="L2536" s="316" t="str">
        <f>'ENTR4-G1&amp;Age'!AH81</f>
        <v/>
      </c>
      <c r="M2536" s="317" t="str">
        <f t="shared" si="40"/>
        <v>OK</v>
      </c>
      <c r="N2536" s="342"/>
    </row>
    <row r="2537" spans="1:14" ht="22.5" x14ac:dyDescent="0.2">
      <c r="A2537" s="316" t="s">
        <v>389</v>
      </c>
      <c r="B2537" s="316" t="s">
        <v>3903</v>
      </c>
      <c r="C2537" s="316" t="s">
        <v>388</v>
      </c>
      <c r="D2537" s="318" t="s">
        <v>3904</v>
      </c>
      <c r="E2537" s="321" t="s">
        <v>184</v>
      </c>
      <c r="F2537" s="316" t="s">
        <v>388</v>
      </c>
      <c r="G2537" s="318" t="s">
        <v>3766</v>
      </c>
      <c r="H2537" s="316" t="str">
        <f>IF(OR(AND('ENTR4-G1&amp;Age'!AG42="",'ENTR4-G1&amp;Age'!AH42=""),AND('ENTR4-G1&amp;Age'!AG62="",'ENTR4-G1&amp;Age'!AH62=""),AND('ENTR4-G1&amp;Age'!AH42="K",'ENTR4-G1&amp;Age'!AH62="K"),OR('ENTR4-G1&amp;Age'!AH42="O",'ENTR4-G1&amp;Age'!AH62="O")),"",SUM('ENTR4-G1&amp;Age'!AG42,'ENTR4-G1&amp;Age'!AG62))</f>
        <v/>
      </c>
      <c r="I2537" s="316" t="str">
        <f>IF(AND(OR(AND('ENTR4-G1&amp;Age'!AH42="O",'ENTR4-G1&amp;Age'!AH62="O"),AND('ENTR4-G1&amp;Age'!AH42="K",'ENTR4-G1&amp;Age'!AH62="K")),SUM('ENTR4-G1&amp;Age'!AG42,'ENTR4-G1&amp;Age'!AG62)=0,ISNUMBER('ENTR4-G1&amp;Age'!AG82)),"",IF(OR('ENTR4-G1&amp;Age'!AH42="O",'ENTR4-G1&amp;Age'!AH62="O"),"O",IF(AND('ENTR4-G1&amp;Age'!AH42='ENTR4-G1&amp;Age'!AH62,OR('ENTR4-G1&amp;Age'!AH42="K",'ENTR4-G1&amp;Age'!AH42="W",'ENTR4-G1&amp;Age'!AH42="M")), UPPER('ENTR4-G1&amp;Age'!AH42),"")))</f>
        <v/>
      </c>
      <c r="J2537" s="321" t="s">
        <v>184</v>
      </c>
      <c r="K2537" s="322" t="str">
        <f>'ENTR4-G1&amp;Age'!AG82</f>
        <v/>
      </c>
      <c r="L2537" s="316" t="str">
        <f>'ENTR4-G1&amp;Age'!AH82</f>
        <v/>
      </c>
      <c r="M2537" s="317" t="str">
        <f t="shared" si="40"/>
        <v>OK</v>
      </c>
      <c r="N2537" s="342"/>
    </row>
    <row r="2538" spans="1:14" ht="22.5" x14ac:dyDescent="0.2">
      <c r="A2538" s="316" t="s">
        <v>389</v>
      </c>
      <c r="B2538" s="316" t="s">
        <v>3905</v>
      </c>
      <c r="C2538" s="316" t="s">
        <v>388</v>
      </c>
      <c r="D2538" s="318" t="s">
        <v>3906</v>
      </c>
      <c r="E2538" s="321" t="s">
        <v>184</v>
      </c>
      <c r="F2538" s="316" t="s">
        <v>388</v>
      </c>
      <c r="G2538" s="318" t="s">
        <v>3767</v>
      </c>
      <c r="H2538" s="316" t="str">
        <f>IF(OR(AND('ENTR4-G1&amp;Age'!AG43="",'ENTR4-G1&amp;Age'!AH43=""),AND('ENTR4-G1&amp;Age'!AG63="",'ENTR4-G1&amp;Age'!AH63=""),AND('ENTR4-G1&amp;Age'!AH43="K",'ENTR4-G1&amp;Age'!AH63="K"),OR('ENTR4-G1&amp;Age'!AH43="O",'ENTR4-G1&amp;Age'!AH63="O")),"",SUM('ENTR4-G1&amp;Age'!AG43,'ENTR4-G1&amp;Age'!AG63))</f>
        <v/>
      </c>
      <c r="I2538" s="316" t="str">
        <f>IF(AND(OR(AND('ENTR4-G1&amp;Age'!AH43="O",'ENTR4-G1&amp;Age'!AH63="O"),AND('ENTR4-G1&amp;Age'!AH43="K",'ENTR4-G1&amp;Age'!AH63="K")),SUM('ENTR4-G1&amp;Age'!AG43,'ENTR4-G1&amp;Age'!AG63)=0,ISNUMBER('ENTR4-G1&amp;Age'!AG83)),"",IF(OR('ENTR4-G1&amp;Age'!AH43="O",'ENTR4-G1&amp;Age'!AH63="O"),"O",IF(AND('ENTR4-G1&amp;Age'!AH43='ENTR4-G1&amp;Age'!AH63,OR('ENTR4-G1&amp;Age'!AH43="K",'ENTR4-G1&amp;Age'!AH43="W",'ENTR4-G1&amp;Age'!AH43="M")), UPPER('ENTR4-G1&amp;Age'!AH43),"")))</f>
        <v/>
      </c>
      <c r="J2538" s="321" t="s">
        <v>184</v>
      </c>
      <c r="K2538" s="322" t="str">
        <f>'ENTR4-G1&amp;Age'!AG83</f>
        <v/>
      </c>
      <c r="L2538" s="316" t="str">
        <f>'ENTR4-G1&amp;Age'!AH83</f>
        <v/>
      </c>
      <c r="M2538" s="317" t="str">
        <f t="shared" si="40"/>
        <v>OK</v>
      </c>
      <c r="N2538" s="342"/>
    </row>
    <row r="2539" spans="1:14" ht="22.5" x14ac:dyDescent="0.2">
      <c r="A2539" s="316" t="s">
        <v>389</v>
      </c>
      <c r="B2539" s="316" t="s">
        <v>3907</v>
      </c>
      <c r="C2539" s="316" t="s">
        <v>388</v>
      </c>
      <c r="D2539" s="318" t="s">
        <v>3908</v>
      </c>
      <c r="E2539" s="321" t="s">
        <v>184</v>
      </c>
      <c r="F2539" s="316" t="s">
        <v>388</v>
      </c>
      <c r="G2539" s="318" t="s">
        <v>3768</v>
      </c>
      <c r="H2539" s="316" t="str">
        <f>IF(OR(AND('ENTR4-G1&amp;Age'!AG44="",'ENTR4-G1&amp;Age'!AH44=""),AND('ENTR4-G1&amp;Age'!AG64="",'ENTR4-G1&amp;Age'!AH64=""),AND('ENTR4-G1&amp;Age'!AH44="K",'ENTR4-G1&amp;Age'!AH64="K"),OR('ENTR4-G1&amp;Age'!AH44="O",'ENTR4-G1&amp;Age'!AH64="O")),"",SUM('ENTR4-G1&amp;Age'!AG44,'ENTR4-G1&amp;Age'!AG64))</f>
        <v/>
      </c>
      <c r="I2539" s="316" t="str">
        <f>IF(AND(OR(AND('ENTR4-G1&amp;Age'!AH44="O",'ENTR4-G1&amp;Age'!AH64="O"),AND('ENTR4-G1&amp;Age'!AH44="K",'ENTR4-G1&amp;Age'!AH64="K")),SUM('ENTR4-G1&amp;Age'!AG44,'ENTR4-G1&amp;Age'!AG64)=0,ISNUMBER('ENTR4-G1&amp;Age'!AG84)),"",IF(OR('ENTR4-G1&amp;Age'!AH44="O",'ENTR4-G1&amp;Age'!AH64="O"),"O",IF(AND('ENTR4-G1&amp;Age'!AH44='ENTR4-G1&amp;Age'!AH64,OR('ENTR4-G1&amp;Age'!AH44="K",'ENTR4-G1&amp;Age'!AH44="W",'ENTR4-G1&amp;Age'!AH44="M")), UPPER('ENTR4-G1&amp;Age'!AH44),"")))</f>
        <v/>
      </c>
      <c r="J2539" s="321" t="s">
        <v>184</v>
      </c>
      <c r="K2539" s="322" t="str">
        <f>'ENTR4-G1&amp;Age'!AG84</f>
        <v/>
      </c>
      <c r="L2539" s="316" t="str">
        <f>'ENTR4-G1&amp;Age'!AH84</f>
        <v/>
      </c>
      <c r="M2539" s="317" t="str">
        <f t="shared" si="40"/>
        <v>OK</v>
      </c>
      <c r="N2539" s="342"/>
    </row>
    <row r="2540" spans="1:14" ht="22.5" x14ac:dyDescent="0.2">
      <c r="A2540" s="316" t="s">
        <v>389</v>
      </c>
      <c r="B2540" s="316" t="s">
        <v>3909</v>
      </c>
      <c r="C2540" s="316" t="s">
        <v>388</v>
      </c>
      <c r="D2540" s="318" t="s">
        <v>3910</v>
      </c>
      <c r="E2540" s="321" t="s">
        <v>184</v>
      </c>
      <c r="F2540" s="316" t="s">
        <v>388</v>
      </c>
      <c r="G2540" s="318" t="s">
        <v>3769</v>
      </c>
      <c r="H2540" s="316" t="str">
        <f>IF(OR(AND('ENTR4-G1&amp;Age'!AG45="",'ENTR4-G1&amp;Age'!AH45=""),AND('ENTR4-G1&amp;Age'!AG65="",'ENTR4-G1&amp;Age'!AH65=""),AND('ENTR4-G1&amp;Age'!AH45="K",'ENTR4-G1&amp;Age'!AH65="K"),OR('ENTR4-G1&amp;Age'!AH45="O",'ENTR4-G1&amp;Age'!AH65="O")),"",SUM('ENTR4-G1&amp;Age'!AG45,'ENTR4-G1&amp;Age'!AG65))</f>
        <v/>
      </c>
      <c r="I2540" s="316" t="str">
        <f>IF(AND(OR(AND('ENTR4-G1&amp;Age'!AH45="O",'ENTR4-G1&amp;Age'!AH65="O"),AND('ENTR4-G1&amp;Age'!AH45="K",'ENTR4-G1&amp;Age'!AH65="K")),SUM('ENTR4-G1&amp;Age'!AG45,'ENTR4-G1&amp;Age'!AG65)=0,ISNUMBER('ENTR4-G1&amp;Age'!AG85)),"",IF(OR('ENTR4-G1&amp;Age'!AH45="O",'ENTR4-G1&amp;Age'!AH65="O"),"O",IF(AND('ENTR4-G1&amp;Age'!AH45='ENTR4-G1&amp;Age'!AH65,OR('ENTR4-G1&amp;Age'!AH45="K",'ENTR4-G1&amp;Age'!AH45="W",'ENTR4-G1&amp;Age'!AH45="M")), UPPER('ENTR4-G1&amp;Age'!AH45),"")))</f>
        <v/>
      </c>
      <c r="J2540" s="321" t="s">
        <v>184</v>
      </c>
      <c r="K2540" s="322" t="str">
        <f>'ENTR4-G1&amp;Age'!AG85</f>
        <v/>
      </c>
      <c r="L2540" s="316" t="str">
        <f>'ENTR4-G1&amp;Age'!AH85</f>
        <v/>
      </c>
      <c r="M2540" s="317" t="str">
        <f t="shared" si="40"/>
        <v>OK</v>
      </c>
      <c r="N2540" s="342"/>
    </row>
    <row r="2541" spans="1:14" ht="22.5" x14ac:dyDescent="0.2">
      <c r="A2541" s="316" t="s">
        <v>389</v>
      </c>
      <c r="B2541" s="316" t="s">
        <v>3911</v>
      </c>
      <c r="C2541" s="316" t="s">
        <v>388</v>
      </c>
      <c r="D2541" s="318" t="s">
        <v>3912</v>
      </c>
      <c r="E2541" s="321" t="s">
        <v>184</v>
      </c>
      <c r="F2541" s="316" t="s">
        <v>388</v>
      </c>
      <c r="G2541" s="318" t="s">
        <v>3770</v>
      </c>
      <c r="H2541" s="316" t="str">
        <f>IF(OR(AND('ENTR4-G1&amp;Age'!AG46="",'ENTR4-G1&amp;Age'!AH46=""),AND('ENTR4-G1&amp;Age'!AG66="",'ENTR4-G1&amp;Age'!AH66=""),AND('ENTR4-G1&amp;Age'!AH46="K",'ENTR4-G1&amp;Age'!AH66="K"),OR('ENTR4-G1&amp;Age'!AH46="O",'ENTR4-G1&amp;Age'!AH66="O")),"",SUM('ENTR4-G1&amp;Age'!AG46,'ENTR4-G1&amp;Age'!AG66))</f>
        <v/>
      </c>
      <c r="I2541" s="316" t="str">
        <f>IF(AND(OR(AND('ENTR4-G1&amp;Age'!AH46="O",'ENTR4-G1&amp;Age'!AH66="O"),AND('ENTR4-G1&amp;Age'!AH46="K",'ENTR4-G1&amp;Age'!AH66="K")),SUM('ENTR4-G1&amp;Age'!AG46,'ENTR4-G1&amp;Age'!AG66)=0,ISNUMBER('ENTR4-G1&amp;Age'!AG86)),"",IF(OR('ENTR4-G1&amp;Age'!AH46="O",'ENTR4-G1&amp;Age'!AH66="O"),"O",IF(AND('ENTR4-G1&amp;Age'!AH46='ENTR4-G1&amp;Age'!AH66,OR('ENTR4-G1&amp;Age'!AH46="K",'ENTR4-G1&amp;Age'!AH46="W",'ENTR4-G1&amp;Age'!AH46="M")), UPPER('ENTR4-G1&amp;Age'!AH46),"")))</f>
        <v/>
      </c>
      <c r="J2541" s="321" t="s">
        <v>184</v>
      </c>
      <c r="K2541" s="322" t="str">
        <f>'ENTR4-G1&amp;Age'!AG86</f>
        <v/>
      </c>
      <c r="L2541" s="316" t="str">
        <f>'ENTR4-G1&amp;Age'!AH86</f>
        <v/>
      </c>
      <c r="M2541" s="317" t="str">
        <f t="shared" si="40"/>
        <v>OK</v>
      </c>
      <c r="N2541" s="342"/>
    </row>
    <row r="2542" spans="1:14" ht="22.5" x14ac:dyDescent="0.2">
      <c r="A2542" s="316" t="s">
        <v>389</v>
      </c>
      <c r="B2542" s="316" t="s">
        <v>3913</v>
      </c>
      <c r="C2542" s="316" t="s">
        <v>388</v>
      </c>
      <c r="D2542" s="318" t="s">
        <v>3914</v>
      </c>
      <c r="E2542" s="321" t="s">
        <v>184</v>
      </c>
      <c r="F2542" s="316" t="s">
        <v>388</v>
      </c>
      <c r="G2542" s="318" t="s">
        <v>3771</v>
      </c>
      <c r="H2542" s="316" t="str">
        <f>IF(OR(AND('ENTR4-G1&amp;Age'!AG47="",'ENTR4-G1&amp;Age'!AH47=""),AND('ENTR4-G1&amp;Age'!AG67="",'ENTR4-G1&amp;Age'!AH67=""),AND('ENTR4-G1&amp;Age'!AH47="K",'ENTR4-G1&amp;Age'!AH67="K"),OR('ENTR4-G1&amp;Age'!AH47="O",'ENTR4-G1&amp;Age'!AH67="O")),"",SUM('ENTR4-G1&amp;Age'!AG47,'ENTR4-G1&amp;Age'!AG67))</f>
        <v/>
      </c>
      <c r="I2542" s="316" t="str">
        <f>IF(AND(OR(AND('ENTR4-G1&amp;Age'!AH47="O",'ENTR4-G1&amp;Age'!AH67="O"),AND('ENTR4-G1&amp;Age'!AH47="K",'ENTR4-G1&amp;Age'!AH67="K")),SUM('ENTR4-G1&amp;Age'!AG47,'ENTR4-G1&amp;Age'!AG67)=0,ISNUMBER('ENTR4-G1&amp;Age'!AG87)),"",IF(OR('ENTR4-G1&amp;Age'!AH47="O",'ENTR4-G1&amp;Age'!AH67="O"),"O",IF(AND('ENTR4-G1&amp;Age'!AH47='ENTR4-G1&amp;Age'!AH67,OR('ENTR4-G1&amp;Age'!AH47="K",'ENTR4-G1&amp;Age'!AH47="W",'ENTR4-G1&amp;Age'!AH47="M")), UPPER('ENTR4-G1&amp;Age'!AH47),"")))</f>
        <v/>
      </c>
      <c r="J2542" s="321" t="s">
        <v>184</v>
      </c>
      <c r="K2542" s="322" t="str">
        <f>'ENTR4-G1&amp;Age'!AG87</f>
        <v/>
      </c>
      <c r="L2542" s="316" t="str">
        <f>'ENTR4-G1&amp;Age'!AH87</f>
        <v/>
      </c>
      <c r="M2542" s="317" t="str">
        <f t="shared" si="40"/>
        <v>OK</v>
      </c>
      <c r="N2542" s="342"/>
    </row>
    <row r="2543" spans="1:14" ht="22.5" x14ac:dyDescent="0.2">
      <c r="A2543" s="316" t="s">
        <v>389</v>
      </c>
      <c r="B2543" s="316" t="s">
        <v>3915</v>
      </c>
      <c r="C2543" s="316" t="s">
        <v>388</v>
      </c>
      <c r="D2543" s="318" t="s">
        <v>3916</v>
      </c>
      <c r="E2543" s="321" t="s">
        <v>184</v>
      </c>
      <c r="F2543" s="316" t="s">
        <v>388</v>
      </c>
      <c r="G2543" s="318" t="s">
        <v>3772</v>
      </c>
      <c r="H2543" s="316" t="str">
        <f>IF(OR(AND('ENTR4-G1&amp;Age'!AG48="",'ENTR4-G1&amp;Age'!AH48=""),AND('ENTR4-G1&amp;Age'!AG68="",'ENTR4-G1&amp;Age'!AH68=""),AND('ENTR4-G1&amp;Age'!AH48="K",'ENTR4-G1&amp;Age'!AH68="K"),OR('ENTR4-G1&amp;Age'!AH48="O",'ENTR4-G1&amp;Age'!AH68="O")),"",SUM('ENTR4-G1&amp;Age'!AG48,'ENTR4-G1&amp;Age'!AG68))</f>
        <v/>
      </c>
      <c r="I2543" s="316" t="str">
        <f>IF(AND(OR(AND('ENTR4-G1&amp;Age'!AH48="O",'ENTR4-G1&amp;Age'!AH68="O"),AND('ENTR4-G1&amp;Age'!AH48="K",'ENTR4-G1&amp;Age'!AH68="K")),SUM('ENTR4-G1&amp;Age'!AG48,'ENTR4-G1&amp;Age'!AG68)=0,ISNUMBER('ENTR4-G1&amp;Age'!AG88)),"",IF(OR('ENTR4-G1&amp;Age'!AH48="O",'ENTR4-G1&amp;Age'!AH68="O"),"O",IF(AND('ENTR4-G1&amp;Age'!AH48='ENTR4-G1&amp;Age'!AH68,OR('ENTR4-G1&amp;Age'!AH48="K",'ENTR4-G1&amp;Age'!AH48="W",'ENTR4-G1&amp;Age'!AH48="M")), UPPER('ENTR4-G1&amp;Age'!AH48),"")))</f>
        <v/>
      </c>
      <c r="J2543" s="321" t="s">
        <v>184</v>
      </c>
      <c r="K2543" s="322" t="str">
        <f>'ENTR4-G1&amp;Age'!AG88</f>
        <v/>
      </c>
      <c r="L2543" s="316" t="str">
        <f>'ENTR4-G1&amp;Age'!AH88</f>
        <v/>
      </c>
      <c r="M2543" s="317" t="str">
        <f t="shared" si="40"/>
        <v>OK</v>
      </c>
      <c r="N2543" s="342"/>
    </row>
    <row r="2544" spans="1:14" ht="22.5" x14ac:dyDescent="0.2">
      <c r="A2544" s="316" t="s">
        <v>389</v>
      </c>
      <c r="B2544" s="316" t="s">
        <v>3917</v>
      </c>
      <c r="C2544" s="316" t="s">
        <v>388</v>
      </c>
      <c r="D2544" s="318" t="s">
        <v>3918</v>
      </c>
      <c r="E2544" s="321" t="s">
        <v>184</v>
      </c>
      <c r="F2544" s="316" t="s">
        <v>388</v>
      </c>
      <c r="G2544" s="318" t="s">
        <v>3773</v>
      </c>
      <c r="H2544" s="316" t="str">
        <f>IF(OR(AND('ENTR4-G1&amp;Age'!AG49="",'ENTR4-G1&amp;Age'!AH49=""),AND('ENTR4-G1&amp;Age'!AG69="",'ENTR4-G1&amp;Age'!AH69=""),AND('ENTR4-G1&amp;Age'!AH49="K",'ENTR4-G1&amp;Age'!AH69="K"),OR('ENTR4-G1&amp;Age'!AH49="O",'ENTR4-G1&amp;Age'!AH69="O")),"",SUM('ENTR4-G1&amp;Age'!AG49,'ENTR4-G1&amp;Age'!AG69))</f>
        <v/>
      </c>
      <c r="I2544" s="316" t="str">
        <f>IF(AND(OR(AND('ENTR4-G1&amp;Age'!AH49="O",'ENTR4-G1&amp;Age'!AH69="O"),AND('ENTR4-G1&amp;Age'!AH49="K",'ENTR4-G1&amp;Age'!AH69="K")),SUM('ENTR4-G1&amp;Age'!AG49,'ENTR4-G1&amp;Age'!AG69)=0,ISNUMBER('ENTR4-G1&amp;Age'!AG89)),"",IF(OR('ENTR4-G1&amp;Age'!AH49="O",'ENTR4-G1&amp;Age'!AH69="O"),"O",IF(AND('ENTR4-G1&amp;Age'!AH49='ENTR4-G1&amp;Age'!AH69,OR('ENTR4-G1&amp;Age'!AH49="K",'ENTR4-G1&amp;Age'!AH49="W",'ENTR4-G1&amp;Age'!AH49="M")), UPPER('ENTR4-G1&amp;Age'!AH49),"")))</f>
        <v/>
      </c>
      <c r="J2544" s="321" t="s">
        <v>184</v>
      </c>
      <c r="K2544" s="322" t="str">
        <f>'ENTR4-G1&amp;Age'!AG89</f>
        <v/>
      </c>
      <c r="L2544" s="316" t="str">
        <f>'ENTR4-G1&amp;Age'!AH89</f>
        <v/>
      </c>
      <c r="M2544" s="317" t="str">
        <f t="shared" si="40"/>
        <v>OK</v>
      </c>
      <c r="N2544" s="342"/>
    </row>
  </sheetData>
  <sheetProtection formatCells="0" formatColumns="0" formatRows="0" sort="0" autoFilter="0"/>
  <mergeCells count="15">
    <mergeCell ref="N12:N15"/>
    <mergeCell ref="A3:N3"/>
    <mergeCell ref="H14:I14"/>
    <mergeCell ref="J14:J15"/>
    <mergeCell ref="K14:L14"/>
    <mergeCell ref="M14:M15"/>
    <mergeCell ref="A12:M12"/>
    <mergeCell ref="A13:B13"/>
    <mergeCell ref="C13:G13"/>
    <mergeCell ref="H13:M13"/>
    <mergeCell ref="A14:A15"/>
    <mergeCell ref="B14:B15"/>
    <mergeCell ref="C14:D14"/>
    <mergeCell ref="E14:E15"/>
    <mergeCell ref="F14:G14"/>
  </mergeCells>
  <hyperlinks>
    <hyperlink ref="D1535" location="'ENTR3-Field'!AA31" display="SUM(AA31,AA90)"/>
    <hyperlink ref="G1535" location="'ENTR3-Field'!AA149" display="AA149"/>
    <hyperlink ref="D1536" location="'ENTR3-Field'!AA32" display="SUM(AA32,AA91)"/>
    <hyperlink ref="G1536" location="'ENTR3-Field'!AA150" display="AA150"/>
    <hyperlink ref="D1537" location="'ENTR3-Field'!AA33" display="SUM(AA33,AA92)"/>
    <hyperlink ref="G1537" location="'ENTR3-Field'!AA151" display="AA151"/>
    <hyperlink ref="D1538" location="'ENTR3-Field'!AA34" display="SUM(AA34,AA93)"/>
    <hyperlink ref="G1538" location="'ENTR3-Field'!AA152" display="AA152"/>
    <hyperlink ref="D1539" location="'ENTR3-Field'!AA35" display="SUM(AA35,AA94)"/>
    <hyperlink ref="G1539" location="'ENTR3-Field'!AA153" display="AA153"/>
    <hyperlink ref="D1540" location="'ENTR3-Field'!AA36" display="SUM(AA36,AA95)"/>
    <hyperlink ref="G1540" location="'ENTR3-Field'!AA154" display="AA154"/>
    <hyperlink ref="D1541" location="'ENTR3-Field'!AA37" display="SUM(AA37,AA96)"/>
    <hyperlink ref="G1541" location="'ENTR3-Field'!AA155" display="AA155"/>
    <hyperlink ref="D1542" location="'ENTR3-Field'!AA38" display="SUM(AA38,AA97)"/>
    <hyperlink ref="G1542" location="'ENTR3-Field'!AA156" display="AA156"/>
    <hyperlink ref="D1543" location="'ENTR3-Field'!AA39" display="SUM(AA39,AA98)"/>
    <hyperlink ref="G1543" location="'ENTR3-Field'!AA157" display="AA157"/>
    <hyperlink ref="D1544" location="'ENTR3-Field'!AA40" display="SUM(AA40,AA99)"/>
    <hyperlink ref="G1544" location="'ENTR3-Field'!AA158" display="AA158"/>
    <hyperlink ref="D1545" location="'ENTR3-Field'!AA41" display="SUM(AA41,AA100)"/>
    <hyperlink ref="G1545" location="'ENTR3-Field'!AA159" display="AA159"/>
    <hyperlink ref="D1546" location="'ENTR3-Field'!AA42" display="SUM(AA42,AA101)"/>
    <hyperlink ref="G1546" location="'ENTR3-Field'!AA160" display="AA160"/>
    <hyperlink ref="D1547" location="'ENTR3-Field'!AA43" display="SUM(AA43,AA102)"/>
    <hyperlink ref="G1547" location="'ENTR3-Field'!AA161" display="AA161"/>
    <hyperlink ref="D1548" location="'ENTR3-Field'!AA44" display="SUM(AA44,AA103)"/>
    <hyperlink ref="G1548" location="'ENTR3-Field'!AA162" display="AA162"/>
    <hyperlink ref="D1549" location="'ENTR3-Field'!AA45" display="SUM(AA45,AA104)"/>
    <hyperlink ref="G1549" location="'ENTR3-Field'!AA163" display="AA163"/>
    <hyperlink ref="D1550" location="'ENTR3-Field'!AA46" display="SUM(AA46,AA105)"/>
    <hyperlink ref="G1550" location="'ENTR3-Field'!AA164" display="AA164"/>
    <hyperlink ref="D1551" location="'ENTR3-Field'!AA47" display="SUM(AA47,AA106)"/>
    <hyperlink ref="G1551" location="'ENTR3-Field'!AA165" display="AA165"/>
    <hyperlink ref="D1552" location="'ENTR3-Field'!AA48" display="SUM(AA48,AA107)"/>
    <hyperlink ref="G1552" location="'ENTR3-Field'!AA166" display="AA166"/>
    <hyperlink ref="D1553" location="'ENTR3-Field'!AA49" display="SUM(AA49,AA108)"/>
    <hyperlink ref="G1553" location="'ENTR3-Field'!AA167" display="AA167"/>
    <hyperlink ref="D1554" location="'ENTR3-Field'!AA50" display="SUM(AA50,AA109)"/>
    <hyperlink ref="G1554" location="'ENTR3-Field'!AA168" display="AA168"/>
    <hyperlink ref="D1555" location="'ENTR3-Field'!AA51" display="SUM(AA51,AA110)"/>
    <hyperlink ref="G1555" location="'ENTR3-Field'!AA169" display="AA169"/>
    <hyperlink ref="D1556" location="'ENTR3-Field'!AA52" display="SUM(AA52,AA111)"/>
    <hyperlink ref="G1556" location="'ENTR3-Field'!AA170" display="AA170"/>
    <hyperlink ref="D1557" location="'ENTR3-Field'!AA53" display="SUM(AA53,AA112)"/>
    <hyperlink ref="G1557" location="'ENTR3-Field'!AA171" display="AA171"/>
    <hyperlink ref="D1558" location="'ENTR3-Field'!AA54" display="SUM(AA54,AA113)"/>
    <hyperlink ref="G1558" location="'ENTR3-Field'!AA172" display="AA172"/>
    <hyperlink ref="D1559" location="'ENTR3-Field'!AA55" display="SUM(AA55,AA114)"/>
    <hyperlink ref="G1559" location="'ENTR3-Field'!AA173" display="AA173"/>
    <hyperlink ref="D1560" location="'ENTR3-Field'!AA56" display="SUM(AA56,AA115)"/>
    <hyperlink ref="G1560" location="'ENTR3-Field'!AA174" display="AA174"/>
    <hyperlink ref="D1561" location="'ENTR3-Field'!AA57" display="SUM(AA57,AA116)"/>
    <hyperlink ref="G1561" location="'ENTR3-Field'!AA175" display="AA175"/>
    <hyperlink ref="D1562" location="'ENTR3-Field'!AA58" display="SUM(AA58,AA117)"/>
    <hyperlink ref="G1562" location="'ENTR3-Field'!AA176" display="AA176"/>
    <hyperlink ref="D1563" location="'ENTR3-Field'!AA59" display="SUM(AA59,AA118)"/>
    <hyperlink ref="G1563" location="'ENTR3-Field'!AA177" display="AA177"/>
    <hyperlink ref="D1564" location="'ENTR3-Field'!AA60" display="SUM(AA60,AA119)"/>
    <hyperlink ref="G1564" location="'ENTR3-Field'!AA178" display="AA178"/>
    <hyperlink ref="D1565" location="'ENTR3-Field'!AA61" display="SUM(AA61,AA120)"/>
    <hyperlink ref="G1565" location="'ENTR3-Field'!AA179" display="AA179"/>
    <hyperlink ref="D1566" location="'ENTR3-Field'!AA62" display="SUM(AA62,AA121)"/>
    <hyperlink ref="G1566" location="'ENTR3-Field'!AA180" display="AA180"/>
    <hyperlink ref="D1567" location="'ENTR3-Field'!AA63" display="SUM(AA63,AA122)"/>
    <hyperlink ref="G1567" location="'ENTR3-Field'!AA181" display="AA181"/>
    <hyperlink ref="D1568" location="'ENTR3-Field'!AA64" display="SUM(AA64,AA123)"/>
    <hyperlink ref="G1568" location="'ENTR3-Field'!AA182" display="AA182"/>
    <hyperlink ref="D1569" location="'ENTR3-Field'!AA65" display="SUM(AA65,AA124)"/>
    <hyperlink ref="G1569" location="'ENTR3-Field'!AA183" display="AA183"/>
    <hyperlink ref="D1570" location="'ENTR3-Field'!AA66" display="SUM(AA66,AA125)"/>
    <hyperlink ref="G1570" location="'ENTR3-Field'!AA184" display="AA184"/>
    <hyperlink ref="D1571" location="'ENTR3-Field'!AA67" display="SUM(AA67,AA126)"/>
    <hyperlink ref="G1571" location="'ENTR3-Field'!AA185" display="AA185"/>
    <hyperlink ref="D1572" location="'ENTR3-Field'!AA68" display="SUM(AA68,AA127)"/>
    <hyperlink ref="G1572" location="'ENTR3-Field'!AA186" display="AA186"/>
    <hyperlink ref="D1573" location="'ENTR3-Field'!AA69" display="SUM(AA69,AA128)"/>
    <hyperlink ref="G1573" location="'ENTR3-Field'!AA187" display="AA187"/>
    <hyperlink ref="D1574" location="'ENTR3-Field'!AA70" display="SUM(AA70,AA129)"/>
    <hyperlink ref="G1574" location="'ENTR3-Field'!AA188" display="AA188"/>
    <hyperlink ref="D1575" location="'ENTR3-Field'!AA71" display="SUM(AA71,AA130)"/>
    <hyperlink ref="G1575" location="'ENTR3-Field'!AA189" display="AA189"/>
    <hyperlink ref="D1576" location="'ENTR3-Field'!AA72" display="SUM(AA72,AA131)"/>
    <hyperlink ref="G1576" location="'ENTR3-Field'!AA190" display="AA190"/>
    <hyperlink ref="D1577" location="'ENTR3-Field'!AA73" display="SUM(AA73,AA132)"/>
    <hyperlink ref="G1577" location="'ENTR3-Field'!AA191" display="AA191"/>
    <hyperlink ref="D1578" location="'ENTR3-Field'!AA74" display="SUM(AA74,AA133)"/>
    <hyperlink ref="G1578" location="'ENTR3-Field'!AA192" display="AA192"/>
    <hyperlink ref="D1579" location="'ENTR3-Field'!AA75" display="SUM(AA75,AA134)"/>
    <hyperlink ref="G1579" location="'ENTR3-Field'!AA193" display="AA193"/>
    <hyperlink ref="D1580" location="'ENTR3-Field'!AA76" display="SUM(AA76,AA135)"/>
    <hyperlink ref="G1580" location="'ENTR3-Field'!AA194" display="AA194"/>
    <hyperlink ref="D1581" location="'ENTR3-Field'!AA77" display="SUM(AA77,AA136)"/>
    <hyperlink ref="G1581" location="'ENTR3-Field'!AA195" display="AA195"/>
    <hyperlink ref="D1582" location="'ENTR3-Field'!AA78" display="SUM(AA78,AA137)"/>
    <hyperlink ref="G1582" location="'ENTR3-Field'!AA196" display="AA196"/>
    <hyperlink ref="D1583" location="'ENTR3-Field'!AA79" display="SUM(AA79,AA138)"/>
    <hyperlink ref="G1583" location="'ENTR3-Field'!AA197" display="AA197"/>
    <hyperlink ref="D1584" location="'ENTR3-Field'!AA80" display="SUM(AA80,AA139)"/>
    <hyperlink ref="G1584" location="'ENTR3-Field'!AA198" display="AA198"/>
    <hyperlink ref="D1585" location="'ENTR3-Field'!AA81" display="SUM(AA81,AA140)"/>
    <hyperlink ref="G1585" location="'ENTR3-Field'!AA199" display="AA199"/>
    <hyperlink ref="D1586" location="'ENTR3-Field'!AA82" display="SUM(AA82,AA141)"/>
    <hyperlink ref="G1586" location="'ENTR3-Field'!AA200" display="AA200"/>
    <hyperlink ref="D1587" location="'ENTR3-Field'!AA83" display="SUM(AA83,AA142)"/>
    <hyperlink ref="G1587" location="'ENTR3-Field'!AA201" display="AA201"/>
    <hyperlink ref="D1588" location="'ENTR3-Field'!AA84" display="SUM(AA84,AA143)"/>
    <hyperlink ref="G1588" location="'ENTR3-Field'!AA202" display="AA202"/>
    <hyperlink ref="D1589" location="'ENTR3-Field'!AA85" display="SUM(AA85,AA144)"/>
    <hyperlink ref="G1589" location="'ENTR3-Field'!AA203" display="AA203"/>
    <hyperlink ref="D1590" location="'ENTR3-Field'!AA86" display="SUM(AA86,AA145)"/>
    <hyperlink ref="G1590" location="'ENTR3-Field'!AA204" display="AA204"/>
    <hyperlink ref="D1591" location="'ENTR3-Field'!AA87" display="SUM(AA87,AA146)"/>
    <hyperlink ref="G1591" location="'ENTR3-Field'!AA205" display="AA205"/>
    <hyperlink ref="D1592" location="'ENTR3-Field'!AA88" display="SUM(AA88,AA147)"/>
    <hyperlink ref="G1592" location="'ENTR3-Field'!AA206" display="AA206"/>
    <hyperlink ref="D1593" location="'ENTR3-Field'!AA209" display="SUM(AA209:AA220)"/>
    <hyperlink ref="G1593" location="'ENTR3-Field'!AA221" display="AA221"/>
    <hyperlink ref="D1594" location="'ENTR3-Field'!AA223" display="SUM(AA223:AA234)"/>
    <hyperlink ref="G1594" location="'ENTR3-Field'!AA235" display="AA235"/>
    <hyperlink ref="D1595" location="'ENTR3-Field'!AA209" display="SUM(AA209,AA223)"/>
    <hyperlink ref="G1595" location="'ENTR3-Field'!AA237" display="AA237"/>
    <hyperlink ref="D1596" location="'ENTR3-Field'!AA210" display="SUM(AA210,AA224)"/>
    <hyperlink ref="G1596" location="'ENTR3-Field'!AA238" display="AA238"/>
    <hyperlink ref="D1597" location="'ENTR3-Field'!AA211" display="SUM(AA211,AA225)"/>
    <hyperlink ref="G1597" location="'ENTR3-Field'!AA239" display="AA239"/>
    <hyperlink ref="D1598" location="'ENTR3-Field'!AA212" display="SUM(AA212,AA226)"/>
    <hyperlink ref="G1598" location="'ENTR3-Field'!AA240" display="AA240"/>
    <hyperlink ref="D1599" location="'ENTR3-Field'!AA213" display="SUM(AA213,AA227)"/>
    <hyperlink ref="G1599" location="'ENTR3-Field'!AA241" display="AA241"/>
    <hyperlink ref="D1600" location="'ENTR3-Field'!AA214" display="SUM(AA214,AA228)"/>
    <hyperlink ref="G1600" location="'ENTR3-Field'!AA242" display="AA242"/>
    <hyperlink ref="D1601" location="'ENTR3-Field'!AA215" display="SUM(AA215,AA229)"/>
    <hyperlink ref="G1601" location="'ENTR3-Field'!AA243" display="AA243"/>
    <hyperlink ref="D1602" location="'ENTR3-Field'!AA216" display="SUM(AA216,AA230)"/>
    <hyperlink ref="G1602" location="'ENTR3-Field'!AA244" display="AA244"/>
    <hyperlink ref="D1603" location="'ENTR3-Field'!AA217" display="SUM(AA217,AA231)"/>
    <hyperlink ref="G1603" location="'ENTR3-Field'!AA245" display="AA245"/>
    <hyperlink ref="D1604" location="'ENTR3-Field'!AA218" display="SUM(AA218,AA232)"/>
    <hyperlink ref="G1604" location="'ENTR3-Field'!AA246" display="AA246"/>
    <hyperlink ref="D1605" location="'ENTR3-Field'!AA219" display="SUM(AA219,AA233)"/>
    <hyperlink ref="G1605" location="'ENTR3-Field'!AA247" display="AA247"/>
    <hyperlink ref="D1606" location="'ENTR3-Field'!AA220" display="SUM(AA220,AA234)"/>
    <hyperlink ref="G1606" location="'ENTR3-Field'!AA248" display="AA248"/>
    <hyperlink ref="D1607" location="'ENTR3-Field'!AA221" display="SUM(AA221,AA235)"/>
    <hyperlink ref="G1607" location="'ENTR3-Field'!AA249" display="AA249"/>
    <hyperlink ref="D1608" location="'ENTR3-Field'!AD31" display="SUM(AD31,AD90)"/>
    <hyperlink ref="G1608" location="'ENTR3-Field'!AD149" display="AD149"/>
    <hyperlink ref="D1609" location="'ENTR3-Field'!AD32" display="SUM(AD32,AD91)"/>
    <hyperlink ref="G1609" location="'ENTR3-Field'!AD150" display="AD150"/>
    <hyperlink ref="D1610" location="'ENTR3-Field'!AD33" display="SUM(AD33,AD92)"/>
    <hyperlink ref="G1610" location="'ENTR3-Field'!AD151" display="AD151"/>
    <hyperlink ref="D1611" location="'ENTR3-Field'!AD34" display="SUM(AD34,AD93)"/>
    <hyperlink ref="G1611" location="'ENTR3-Field'!AD152" display="AD152"/>
    <hyperlink ref="D1612" location="'ENTR3-Field'!AD35" display="SUM(AD35,AD94)"/>
    <hyperlink ref="G1612" location="'ENTR3-Field'!AD153" display="AD153"/>
    <hyperlink ref="D1613" location="'ENTR3-Field'!AD36" display="SUM(AD36,AD95)"/>
    <hyperlink ref="G1613" location="'ENTR3-Field'!AD154" display="AD154"/>
    <hyperlink ref="D1614" location="'ENTR3-Field'!AD37" display="SUM(AD37,AD96)"/>
    <hyperlink ref="G1614" location="'ENTR3-Field'!AD155" display="AD155"/>
    <hyperlink ref="D1615" location="'ENTR3-Field'!AD38" display="SUM(AD38,AD97)"/>
    <hyperlink ref="G1615" location="'ENTR3-Field'!AD156" display="AD156"/>
    <hyperlink ref="D1616" location="'ENTR3-Field'!AD39" display="SUM(AD39,AD98)"/>
    <hyperlink ref="G1616" location="'ENTR3-Field'!AD157" display="AD157"/>
    <hyperlink ref="D1617" location="'ENTR3-Field'!AD40" display="SUM(AD40,AD99)"/>
    <hyperlink ref="G1617" location="'ENTR3-Field'!AD158" display="AD158"/>
    <hyperlink ref="D1618" location="'ENTR3-Field'!AD41" display="SUM(AD41,AD100)"/>
    <hyperlink ref="G1618" location="'ENTR3-Field'!AD159" display="AD159"/>
    <hyperlink ref="D1619" location="'ENTR3-Field'!AD42" display="SUM(AD42,AD101)"/>
    <hyperlink ref="G1619" location="'ENTR3-Field'!AD160" display="AD160"/>
    <hyperlink ref="D1620" location="'ENTR3-Field'!AD43" display="SUM(AD43,AD102)"/>
    <hyperlink ref="G1620" location="'ENTR3-Field'!AD161" display="AD161"/>
    <hyperlink ref="D1621" location="'ENTR3-Field'!AD44" display="SUM(AD44,AD103)"/>
    <hyperlink ref="G1621" location="'ENTR3-Field'!AD162" display="AD162"/>
    <hyperlink ref="D1622" location="'ENTR3-Field'!AD45" display="SUM(AD45,AD104)"/>
    <hyperlink ref="G1622" location="'ENTR3-Field'!AD163" display="AD163"/>
    <hyperlink ref="D1623" location="'ENTR3-Field'!AD46" display="SUM(AD46,AD105)"/>
    <hyperlink ref="G1623" location="'ENTR3-Field'!AD164" display="AD164"/>
    <hyperlink ref="D1624" location="'ENTR3-Field'!AD47" display="SUM(AD47,AD106)"/>
    <hyperlink ref="G1624" location="'ENTR3-Field'!AD165" display="AD165"/>
    <hyperlink ref="D1625" location="'ENTR3-Field'!AD48" display="SUM(AD48,AD107)"/>
    <hyperlink ref="G1625" location="'ENTR3-Field'!AD166" display="AD166"/>
    <hyperlink ref="D1626" location="'ENTR3-Field'!AD49" display="SUM(AD49,AD108)"/>
    <hyperlink ref="G1626" location="'ENTR3-Field'!AD167" display="AD167"/>
    <hyperlink ref="D1627" location="'ENTR3-Field'!AD50" display="SUM(AD50,AD109)"/>
    <hyperlink ref="G1627" location="'ENTR3-Field'!AD168" display="AD168"/>
    <hyperlink ref="D1628" location="'ENTR3-Field'!AD51" display="SUM(AD51,AD110)"/>
    <hyperlink ref="G1628" location="'ENTR3-Field'!AD169" display="AD169"/>
    <hyperlink ref="D1629" location="'ENTR3-Field'!AD52" display="SUM(AD52,AD111)"/>
    <hyperlink ref="G1629" location="'ENTR3-Field'!AD170" display="AD170"/>
    <hyperlink ref="D1630" location="'ENTR3-Field'!AD53" display="SUM(AD53,AD112)"/>
    <hyperlink ref="G1630" location="'ENTR3-Field'!AD171" display="AD171"/>
    <hyperlink ref="D1631" location="'ENTR3-Field'!AD54" display="SUM(AD54,AD113)"/>
    <hyperlink ref="G1631" location="'ENTR3-Field'!AD172" display="AD172"/>
    <hyperlink ref="D1632" location="'ENTR3-Field'!AD55" display="SUM(AD55,AD114)"/>
    <hyperlink ref="G1632" location="'ENTR3-Field'!AD173" display="AD173"/>
    <hyperlink ref="D1633" location="'ENTR3-Field'!AD56" display="SUM(AD56,AD115)"/>
    <hyperlink ref="G1633" location="'ENTR3-Field'!AD174" display="AD174"/>
    <hyperlink ref="D1634" location="'ENTR3-Field'!AD57" display="SUM(AD57,AD116)"/>
    <hyperlink ref="G1634" location="'ENTR3-Field'!AD175" display="AD175"/>
    <hyperlink ref="D1635" location="'ENTR3-Field'!AD58" display="SUM(AD58,AD117)"/>
    <hyperlink ref="G1635" location="'ENTR3-Field'!AD176" display="AD176"/>
    <hyperlink ref="D1636" location="'ENTR3-Field'!AD59" display="SUM(AD59,AD118)"/>
    <hyperlink ref="G1636" location="'ENTR3-Field'!AD177" display="AD177"/>
    <hyperlink ref="D1637" location="'ENTR3-Field'!AD60" display="SUM(AD60,AD119)"/>
    <hyperlink ref="G1637" location="'ENTR3-Field'!AD178" display="AD178"/>
    <hyperlink ref="D1638" location="'ENTR3-Field'!AD61" display="SUM(AD61,AD120)"/>
    <hyperlink ref="G1638" location="'ENTR3-Field'!AD179" display="AD179"/>
    <hyperlink ref="D1639" location="'ENTR3-Field'!AD62" display="SUM(AD62,AD121)"/>
    <hyperlink ref="G1639" location="'ENTR3-Field'!AD180" display="AD180"/>
    <hyperlink ref="D1640" location="'ENTR3-Field'!AD63" display="SUM(AD63,AD122)"/>
    <hyperlink ref="G1640" location="'ENTR3-Field'!AD181" display="AD181"/>
    <hyperlink ref="D1641" location="'ENTR3-Field'!AD64" display="SUM(AD64,AD123)"/>
    <hyperlink ref="G1641" location="'ENTR3-Field'!AD182" display="AD182"/>
    <hyperlink ref="D1642" location="'ENTR3-Field'!AD65" display="SUM(AD65,AD124)"/>
    <hyperlink ref="G1642" location="'ENTR3-Field'!AD183" display="AD183"/>
    <hyperlink ref="D1643" location="'ENTR3-Field'!AD66" display="SUM(AD66,AD125)"/>
    <hyperlink ref="G1643" location="'ENTR3-Field'!AD184" display="AD184"/>
    <hyperlink ref="D1644" location="'ENTR3-Field'!AD67" display="SUM(AD67,AD126)"/>
    <hyperlink ref="G1644" location="'ENTR3-Field'!AD185" display="AD185"/>
    <hyperlink ref="D1645" location="'ENTR3-Field'!AD68" display="SUM(AD68,AD127)"/>
    <hyperlink ref="G1645" location="'ENTR3-Field'!AD186" display="AD186"/>
    <hyperlink ref="D1646" location="'ENTR3-Field'!AD69" display="SUM(AD69,AD128)"/>
    <hyperlink ref="G1646" location="'ENTR3-Field'!AD187" display="AD187"/>
    <hyperlink ref="D1647" location="'ENTR3-Field'!AD70" display="SUM(AD70,AD129)"/>
    <hyperlink ref="G1647" location="'ENTR3-Field'!AD188" display="AD188"/>
    <hyperlink ref="D1648" location="'ENTR3-Field'!AD71" display="SUM(AD71,AD130)"/>
    <hyperlink ref="G1648" location="'ENTR3-Field'!AD189" display="AD189"/>
    <hyperlink ref="D1649" location="'ENTR3-Field'!AD72" display="SUM(AD72,AD131)"/>
    <hyperlink ref="G1649" location="'ENTR3-Field'!AD190" display="AD190"/>
    <hyperlink ref="D1650" location="'ENTR3-Field'!AD73" display="SUM(AD73,AD132)"/>
    <hyperlink ref="G1650" location="'ENTR3-Field'!AD191" display="AD191"/>
    <hyperlink ref="D1651" location="'ENTR3-Field'!AD74" display="SUM(AD74,AD133)"/>
    <hyperlink ref="G1651" location="'ENTR3-Field'!AD192" display="AD192"/>
    <hyperlink ref="D1652" location="'ENTR3-Field'!AD75" display="SUM(AD75,AD134)"/>
    <hyperlink ref="G1652" location="'ENTR3-Field'!AD193" display="AD193"/>
    <hyperlink ref="D1653" location="'ENTR3-Field'!AD76" display="SUM(AD76,AD135)"/>
    <hyperlink ref="G1653" location="'ENTR3-Field'!AD194" display="AD194"/>
    <hyperlink ref="D1654" location="'ENTR3-Field'!AD77" display="SUM(AD77,AD136)"/>
    <hyperlink ref="G1654" location="'ENTR3-Field'!AD195" display="AD195"/>
    <hyperlink ref="D1655" location="'ENTR3-Field'!AD78" display="SUM(AD78,AD137)"/>
    <hyperlink ref="G1655" location="'ENTR3-Field'!AD196" display="AD196"/>
    <hyperlink ref="D1656" location="'ENTR3-Field'!AD79" display="SUM(AD79,AD138)"/>
    <hyperlink ref="G1656" location="'ENTR3-Field'!AD197" display="AD197"/>
    <hyperlink ref="D1657" location="'ENTR3-Field'!AD80" display="SUM(AD80,AD139)"/>
    <hyperlink ref="G1657" location="'ENTR3-Field'!AD198" display="AD198"/>
    <hyperlink ref="D1658" location="'ENTR3-Field'!AD81" display="SUM(AD81,AD140)"/>
    <hyperlink ref="G1658" location="'ENTR3-Field'!AD199" display="AD199"/>
    <hyperlink ref="D1659" location="'ENTR3-Field'!AD82" display="SUM(AD82,AD141)"/>
    <hyperlink ref="G1659" location="'ENTR3-Field'!AD200" display="AD200"/>
    <hyperlink ref="D1660" location="'ENTR3-Field'!AD83" display="SUM(AD83,AD142)"/>
    <hyperlink ref="G1660" location="'ENTR3-Field'!AD201" display="AD201"/>
    <hyperlink ref="D1661" location="'ENTR3-Field'!AD84" display="SUM(AD84,AD143)"/>
    <hyperlink ref="G1661" location="'ENTR3-Field'!AD202" display="AD202"/>
    <hyperlink ref="D1662" location="'ENTR3-Field'!AD85" display="SUM(AD85,AD144)"/>
    <hyperlink ref="G1662" location="'ENTR3-Field'!AD203" display="AD203"/>
    <hyperlink ref="D1663" location="'ENTR3-Field'!AD86" display="SUM(AD86,AD145)"/>
    <hyperlink ref="G1663" location="'ENTR3-Field'!AD204" display="AD204"/>
    <hyperlink ref="D1664" location="'ENTR3-Field'!AD87" display="SUM(AD87,AD146)"/>
    <hyperlink ref="G1664" location="'ENTR3-Field'!AD205" display="AD205"/>
    <hyperlink ref="D1665" location="'ENTR3-Field'!AD88" display="SUM(AD88,AD147)"/>
    <hyperlink ref="G1665" location="'ENTR3-Field'!AD206" display="AD206"/>
    <hyperlink ref="D1666" location="'ENTR3-Field'!AD209" display="SUM(AD209:AD220)"/>
    <hyperlink ref="G1666" location="'ENTR3-Field'!AD221" display="AD221"/>
    <hyperlink ref="D1667" location="'ENTR3-Field'!AD223" display="SUM(AD223:AD234)"/>
    <hyperlink ref="G1667" location="'ENTR3-Field'!AD235" display="AD235"/>
    <hyperlink ref="D1668" location="'ENTR3-Field'!AD209" display="SUM(AD209,AD223)"/>
    <hyperlink ref="G1668" location="'ENTR3-Field'!AD237" display="AD237"/>
    <hyperlink ref="D1669" location="'ENTR3-Field'!AD210" display="SUM(AD210,AD224)"/>
    <hyperlink ref="G1669" location="'ENTR3-Field'!AD238" display="AD238"/>
    <hyperlink ref="D1670" location="'ENTR3-Field'!AD211" display="SUM(AD211,AD225)"/>
    <hyperlink ref="G1670" location="'ENTR3-Field'!AD239" display="AD239"/>
    <hyperlink ref="D1671" location="'ENTR3-Field'!AD212" display="SUM(AD212,AD226)"/>
    <hyperlink ref="G1671" location="'ENTR3-Field'!AD240" display="AD240"/>
    <hyperlink ref="D1672" location="'ENTR3-Field'!AD213" display="SUM(AD213,AD227)"/>
    <hyperlink ref="G1672" location="'ENTR3-Field'!AD241" display="AD241"/>
    <hyperlink ref="D1673" location="'ENTR3-Field'!AD214" display="SUM(AD214,AD228)"/>
    <hyperlink ref="G1673" location="'ENTR3-Field'!AD242" display="AD242"/>
    <hyperlink ref="D1674" location="'ENTR3-Field'!AD215" display="SUM(AD215,AD229)"/>
    <hyperlink ref="G1674" location="'ENTR3-Field'!AD243" display="AD243"/>
    <hyperlink ref="D1675" location="'ENTR3-Field'!AD216" display="SUM(AD216,AD230)"/>
    <hyperlink ref="G1675" location="'ENTR3-Field'!AD244" display="AD244"/>
    <hyperlink ref="D1676" location="'ENTR3-Field'!AD217" display="SUM(AD217,AD231)"/>
    <hyperlink ref="G1676" location="'ENTR3-Field'!AD245" display="AD245"/>
    <hyperlink ref="D1677" location="'ENTR3-Field'!AD218" display="SUM(AD218,AD232)"/>
    <hyperlink ref="G1677" location="'ENTR3-Field'!AD246" display="AD246"/>
    <hyperlink ref="D1678" location="'ENTR3-Field'!AD219" display="SUM(AD219,AD233)"/>
    <hyperlink ref="G1678" location="'ENTR3-Field'!AD247" display="AD247"/>
    <hyperlink ref="D1679" location="'ENTR3-Field'!AD220" display="SUM(AD220,AD234)"/>
    <hyperlink ref="G1679" location="'ENTR3-Field'!AD248" display="AD248"/>
    <hyperlink ref="D1680" location="'ENTR3-Field'!AD221" display="SUM(AD221,AD235)"/>
    <hyperlink ref="G1680" location="'ENTR3-Field'!AD249" display="AD249"/>
    <hyperlink ref="D1681" location="'ENTR3-Field'!AG31" display="SUM(AG31,AG90)"/>
    <hyperlink ref="G1681" location="'ENTR3-Field'!AG149" display="AG149"/>
    <hyperlink ref="D1682" location="'ENTR3-Field'!AG32" display="SUM(AG32,AG91)"/>
    <hyperlink ref="G1682" location="'ENTR3-Field'!AG150" display="AG150"/>
    <hyperlink ref="D1683" location="'ENTR3-Field'!AG33" display="SUM(AG33,AG92)"/>
    <hyperlink ref="G1683" location="'ENTR3-Field'!AG151" display="AG151"/>
    <hyperlink ref="D1684" location="'ENTR3-Field'!AG34" display="SUM(AG34,AG93)"/>
    <hyperlink ref="G1684" location="'ENTR3-Field'!AG152" display="AG152"/>
    <hyperlink ref="D1685" location="'ENTR3-Field'!AG35" display="SUM(AG35,AG94)"/>
    <hyperlink ref="G1685" location="'ENTR3-Field'!AG153" display="AG153"/>
    <hyperlink ref="D1686" location="'ENTR3-Field'!AG36" display="SUM(AG36,AG95)"/>
    <hyperlink ref="G1686" location="'ENTR3-Field'!AG154" display="AG154"/>
    <hyperlink ref="D1687" location="'ENTR3-Field'!AG37" display="SUM(AG37,AG96)"/>
    <hyperlink ref="G1687" location="'ENTR3-Field'!AG155" display="AG155"/>
    <hyperlink ref="D1688" location="'ENTR3-Field'!AG38" display="SUM(AG38,AG97)"/>
    <hyperlink ref="G1688" location="'ENTR3-Field'!AG156" display="AG156"/>
    <hyperlink ref="D1689" location="'ENTR3-Field'!AG39" display="SUM(AG39,AG98)"/>
    <hyperlink ref="G1689" location="'ENTR3-Field'!AG157" display="AG157"/>
    <hyperlink ref="D1690" location="'ENTR3-Field'!AG40" display="SUM(AG40,AG99)"/>
    <hyperlink ref="G1690" location="'ENTR3-Field'!AG158" display="AG158"/>
    <hyperlink ref="D1691" location="'ENTR3-Field'!AG41" display="SUM(AG41,AG100)"/>
    <hyperlink ref="G1691" location="'ENTR3-Field'!AG159" display="AG159"/>
    <hyperlink ref="D1692" location="'ENTR3-Field'!AG42" display="SUM(AG42,AG101)"/>
    <hyperlink ref="G1692" location="'ENTR3-Field'!AG160" display="AG160"/>
    <hyperlink ref="D1693" location="'ENTR3-Field'!AG43" display="SUM(AG43,AG102)"/>
    <hyperlink ref="G1693" location="'ENTR3-Field'!AG161" display="AG161"/>
    <hyperlink ref="D1694" location="'ENTR3-Field'!AG44" display="SUM(AG44,AG103)"/>
    <hyperlink ref="G1694" location="'ENTR3-Field'!AG162" display="AG162"/>
    <hyperlink ref="D1695" location="'ENTR3-Field'!AG45" display="SUM(AG45,AG104)"/>
    <hyperlink ref="G1695" location="'ENTR3-Field'!AG163" display="AG163"/>
    <hyperlink ref="D1696" location="'ENTR3-Field'!AG46" display="SUM(AG46,AG105)"/>
    <hyperlink ref="G1696" location="'ENTR3-Field'!AG164" display="AG164"/>
    <hyperlink ref="D1697" location="'ENTR3-Field'!AG47" display="SUM(AG47,AG106)"/>
    <hyperlink ref="G1697" location="'ENTR3-Field'!AG165" display="AG165"/>
    <hyperlink ref="D1698" location="'ENTR3-Field'!AG48" display="SUM(AG48,AG107)"/>
    <hyperlink ref="G1698" location="'ENTR3-Field'!AG166" display="AG166"/>
    <hyperlink ref="D1699" location="'ENTR3-Field'!AG49" display="SUM(AG49,AG108)"/>
    <hyperlink ref="G1699" location="'ENTR3-Field'!AG167" display="AG167"/>
    <hyperlink ref="D1700" location="'ENTR3-Field'!AG50" display="SUM(AG50,AG109)"/>
    <hyperlink ref="G1700" location="'ENTR3-Field'!AG168" display="AG168"/>
    <hyperlink ref="D1701" location="'ENTR3-Field'!AG51" display="SUM(AG51,AG110)"/>
    <hyperlink ref="G1701" location="'ENTR3-Field'!AG169" display="AG169"/>
    <hyperlink ref="D1702" location="'ENTR3-Field'!AG52" display="SUM(AG52,AG111)"/>
    <hyperlink ref="G1702" location="'ENTR3-Field'!AG170" display="AG170"/>
    <hyperlink ref="D1703" location="'ENTR3-Field'!AG53" display="SUM(AG53,AG112)"/>
    <hyperlink ref="G1703" location="'ENTR3-Field'!AG171" display="AG171"/>
    <hyperlink ref="D1704" location="'ENTR3-Field'!AG54" display="SUM(AG54,AG113)"/>
    <hyperlink ref="G1704" location="'ENTR3-Field'!AG172" display="AG172"/>
    <hyperlink ref="D1705" location="'ENTR3-Field'!AG55" display="SUM(AG55,AG114)"/>
    <hyperlink ref="G1705" location="'ENTR3-Field'!AG173" display="AG173"/>
    <hyperlink ref="D1706" location="'ENTR3-Field'!AG56" display="SUM(AG56,AG115)"/>
    <hyperlink ref="G1706" location="'ENTR3-Field'!AG174" display="AG174"/>
    <hyperlink ref="D1707" location="'ENTR3-Field'!AG57" display="SUM(AG57,AG116)"/>
    <hyperlink ref="G1707" location="'ENTR3-Field'!AG175" display="AG175"/>
    <hyperlink ref="D1708" location="'ENTR3-Field'!AG58" display="SUM(AG58,AG117)"/>
    <hyperlink ref="G1708" location="'ENTR3-Field'!AG176" display="AG176"/>
    <hyperlink ref="D1709" location="'ENTR3-Field'!AG59" display="SUM(AG59,AG118)"/>
    <hyperlink ref="G1709" location="'ENTR3-Field'!AG177" display="AG177"/>
    <hyperlink ref="D1710" location="'ENTR3-Field'!AG60" display="SUM(AG60,AG119)"/>
    <hyperlink ref="G1710" location="'ENTR3-Field'!AG178" display="AG178"/>
    <hyperlink ref="D1711" location="'ENTR3-Field'!AG61" display="SUM(AG61,AG120)"/>
    <hyperlink ref="G1711" location="'ENTR3-Field'!AG179" display="AG179"/>
    <hyperlink ref="D1712" location="'ENTR3-Field'!AG62" display="SUM(AG62,AG121)"/>
    <hyperlink ref="G1712" location="'ENTR3-Field'!AG180" display="AG180"/>
    <hyperlink ref="D1713" location="'ENTR3-Field'!AG63" display="SUM(AG63,AG122)"/>
    <hyperlink ref="G1713" location="'ENTR3-Field'!AG181" display="AG181"/>
    <hyperlink ref="D1714" location="'ENTR3-Field'!AG64" display="SUM(AG64,AG123)"/>
    <hyperlink ref="G1714" location="'ENTR3-Field'!AG182" display="AG182"/>
    <hyperlink ref="D1715" location="'ENTR3-Field'!AG65" display="SUM(AG65,AG124)"/>
    <hyperlink ref="G1715" location="'ENTR3-Field'!AG183" display="AG183"/>
    <hyperlink ref="D1716" location="'ENTR3-Field'!AG66" display="SUM(AG66,AG125)"/>
    <hyperlink ref="G1716" location="'ENTR3-Field'!AG184" display="AG184"/>
    <hyperlink ref="D1717" location="'ENTR3-Field'!AG67" display="SUM(AG67,AG126)"/>
    <hyperlink ref="G1717" location="'ENTR3-Field'!AG185" display="AG185"/>
    <hyperlink ref="D1718" location="'ENTR3-Field'!AG68" display="SUM(AG68,AG127)"/>
    <hyperlink ref="G1718" location="'ENTR3-Field'!AG186" display="AG186"/>
    <hyperlink ref="D1719" location="'ENTR3-Field'!AG69" display="SUM(AG69,AG128)"/>
    <hyperlink ref="G1719" location="'ENTR3-Field'!AG187" display="AG187"/>
    <hyperlink ref="D1720" location="'ENTR3-Field'!AG70" display="SUM(AG70,AG129)"/>
    <hyperlink ref="G1720" location="'ENTR3-Field'!AG188" display="AG188"/>
    <hyperlink ref="D1721" location="'ENTR3-Field'!AG71" display="SUM(AG71,AG130)"/>
    <hyperlink ref="G1721" location="'ENTR3-Field'!AG189" display="AG189"/>
    <hyperlink ref="D1722" location="'ENTR3-Field'!AG72" display="SUM(AG72,AG131)"/>
    <hyperlink ref="G1722" location="'ENTR3-Field'!AG190" display="AG190"/>
    <hyperlink ref="D1723" location="'ENTR3-Field'!AG73" display="SUM(AG73,AG132)"/>
    <hyperlink ref="G1723" location="'ENTR3-Field'!AG191" display="AG191"/>
    <hyperlink ref="D1724" location="'ENTR3-Field'!AG74" display="SUM(AG74,AG133)"/>
    <hyperlink ref="G1724" location="'ENTR3-Field'!AG192" display="AG192"/>
    <hyperlink ref="D1725" location="'ENTR3-Field'!AG75" display="SUM(AG75,AG134)"/>
    <hyperlink ref="G1725" location="'ENTR3-Field'!AG193" display="AG193"/>
    <hyperlink ref="D1726" location="'ENTR3-Field'!AG76" display="SUM(AG76,AG135)"/>
    <hyperlink ref="G1726" location="'ENTR3-Field'!AG194" display="AG194"/>
    <hyperlink ref="D1727" location="'ENTR3-Field'!AG77" display="SUM(AG77,AG136)"/>
    <hyperlink ref="G1727" location="'ENTR3-Field'!AG195" display="AG195"/>
    <hyperlink ref="D1728" location="'ENTR3-Field'!AG78" display="SUM(AG78,AG137)"/>
    <hyperlink ref="G1728" location="'ENTR3-Field'!AG196" display="AG196"/>
    <hyperlink ref="D1729" location="'ENTR3-Field'!AG79" display="SUM(AG79,AG138)"/>
    <hyperlink ref="G1729" location="'ENTR3-Field'!AG197" display="AG197"/>
    <hyperlink ref="D1730" location="'ENTR3-Field'!AG80" display="SUM(AG80,AG139)"/>
    <hyperlink ref="G1730" location="'ENTR3-Field'!AG198" display="AG198"/>
    <hyperlink ref="D1731" location="'ENTR3-Field'!AG81" display="SUM(AG81,AG140)"/>
    <hyperlink ref="G1731" location="'ENTR3-Field'!AG199" display="AG199"/>
    <hyperlink ref="D1732" location="'ENTR3-Field'!AG82" display="SUM(AG82,AG141)"/>
    <hyperlink ref="G1732" location="'ENTR3-Field'!AG200" display="AG200"/>
    <hyperlink ref="D1733" location="'ENTR3-Field'!AG83" display="SUM(AG83,AG142)"/>
    <hyperlink ref="G1733" location="'ENTR3-Field'!AG201" display="AG201"/>
    <hyperlink ref="D1734" location="'ENTR3-Field'!AG84" display="SUM(AG84,AG143)"/>
    <hyperlink ref="G1734" location="'ENTR3-Field'!AG202" display="AG202"/>
    <hyperlink ref="D1735" location="'ENTR3-Field'!AG85" display="SUM(AG85,AG144)"/>
    <hyperlink ref="G1735" location="'ENTR3-Field'!AG203" display="AG203"/>
    <hyperlink ref="D1736" location="'ENTR3-Field'!AG86" display="SUM(AG86,AG145)"/>
    <hyperlink ref="G1736" location="'ENTR3-Field'!AG204" display="AG204"/>
    <hyperlink ref="D1737" location="'ENTR3-Field'!AG87" display="SUM(AG87,AG146)"/>
    <hyperlink ref="G1737" location="'ENTR3-Field'!AG205" display="AG205"/>
    <hyperlink ref="D1738" location="'ENTR3-Field'!AG88" display="SUM(AG88,AG147)"/>
    <hyperlink ref="G1738" location="'ENTR3-Field'!AG206" display="AG206"/>
    <hyperlink ref="D1739" location="'ENTR3-Field'!AG209" display="SUM(AG209:AG220)"/>
    <hyperlink ref="G1739" location="'ENTR3-Field'!AG221" display="AG221"/>
    <hyperlink ref="D1740" location="'ENTR3-Field'!AG223" display="SUM(AG223:AG234)"/>
    <hyperlink ref="G1740" location="'ENTR3-Field'!AG235" display="AG235"/>
    <hyperlink ref="D1741" location="'ENTR3-Field'!AG209" display="SUM(AG209,AG223)"/>
    <hyperlink ref="G1741" location="'ENTR3-Field'!AG237" display="AG237"/>
    <hyperlink ref="D1742" location="'ENTR3-Field'!AG210" display="SUM(AG210,AG224)"/>
    <hyperlink ref="G1742" location="'ENTR3-Field'!AG238" display="AG238"/>
    <hyperlink ref="D1743" location="'ENTR3-Field'!AG211" display="SUM(AG211,AG225)"/>
    <hyperlink ref="G1743" location="'ENTR3-Field'!AG239" display="AG239"/>
    <hyperlink ref="D1744" location="'ENTR3-Field'!AG212" display="SUM(AG212,AG226)"/>
    <hyperlink ref="G1744" location="'ENTR3-Field'!AG240" display="AG240"/>
    <hyperlink ref="D1745" location="'ENTR3-Field'!AG213" display="SUM(AG213,AG227)"/>
    <hyperlink ref="G1745" location="'ENTR3-Field'!AG241" display="AG241"/>
    <hyperlink ref="D1746" location="'ENTR3-Field'!AG214" display="SUM(AG214,AG228)"/>
    <hyperlink ref="G1746" location="'ENTR3-Field'!AG242" display="AG242"/>
    <hyperlink ref="D1747" location="'ENTR3-Field'!AG215" display="SUM(AG215,AG229)"/>
    <hyperlink ref="G1747" location="'ENTR3-Field'!AG243" display="AG243"/>
    <hyperlink ref="D1748" location="'ENTR3-Field'!AG216" display="SUM(AG216,AG230)"/>
    <hyperlink ref="G1748" location="'ENTR3-Field'!AG244" display="AG244"/>
    <hyperlink ref="D1749" location="'ENTR3-Field'!AG217" display="SUM(AG217,AG231)"/>
    <hyperlink ref="G1749" location="'ENTR3-Field'!AG245" display="AG245"/>
    <hyperlink ref="D1750" location="'ENTR3-Field'!AG218" display="SUM(AG218,AG232)"/>
    <hyperlink ref="G1750" location="'ENTR3-Field'!AG246" display="AG246"/>
    <hyperlink ref="D1751" location="'ENTR3-Field'!AG219" display="SUM(AG219,AG233)"/>
    <hyperlink ref="G1751" location="'ENTR3-Field'!AG247" display="AG247"/>
    <hyperlink ref="D1752" location="'ENTR3-Field'!AG220" display="SUM(AG220,AG234)"/>
    <hyperlink ref="G1752" location="'ENTR3-Field'!AG248" display="AG248"/>
    <hyperlink ref="D1753" location="'ENTR3-Field'!AG221" display="SUM(AG221,AG235)"/>
    <hyperlink ref="G1753" location="'ENTR3-Field'!AG249" display="AG249"/>
    <hyperlink ref="D1754" location="'ENTR3-Field'!AJ31" display="SUM(AJ31,AJ90)"/>
    <hyperlink ref="G1754" location="'ENTR3-Field'!AJ149" display="AJ149"/>
    <hyperlink ref="D1755" location="'ENTR3-Field'!AJ32" display="SUM(AJ32,AJ91)"/>
    <hyperlink ref="G1755" location="'ENTR3-Field'!AJ150" display="AJ150"/>
    <hyperlink ref="D1756" location="'ENTR3-Field'!AJ33" display="SUM(AJ33,AJ92)"/>
    <hyperlink ref="G1756" location="'ENTR3-Field'!AJ151" display="AJ151"/>
    <hyperlink ref="D1757" location="'ENTR3-Field'!AJ34" display="SUM(AJ34,AJ93)"/>
    <hyperlink ref="G1757" location="'ENTR3-Field'!AJ152" display="AJ152"/>
    <hyperlink ref="D1758" location="'ENTR3-Field'!AJ35" display="SUM(AJ35,AJ94)"/>
    <hyperlink ref="G1758" location="'ENTR3-Field'!AJ153" display="AJ153"/>
    <hyperlink ref="D1759" location="'ENTR3-Field'!AJ36" display="SUM(AJ36,AJ95)"/>
    <hyperlink ref="G1759" location="'ENTR3-Field'!AJ154" display="AJ154"/>
    <hyperlink ref="D1760" location="'ENTR3-Field'!AJ37" display="SUM(AJ37,AJ96)"/>
    <hyperlink ref="G1760" location="'ENTR3-Field'!AJ155" display="AJ155"/>
    <hyperlink ref="D1761" location="'ENTR3-Field'!AJ38" display="SUM(AJ38,AJ97)"/>
    <hyperlink ref="G1761" location="'ENTR3-Field'!AJ156" display="AJ156"/>
    <hyperlink ref="D1762" location="'ENTR3-Field'!AJ39" display="SUM(AJ39,AJ98)"/>
    <hyperlink ref="G1762" location="'ENTR3-Field'!AJ157" display="AJ157"/>
    <hyperlink ref="D1763" location="'ENTR3-Field'!AJ40" display="SUM(AJ40,AJ99)"/>
    <hyperlink ref="G1763" location="'ENTR3-Field'!AJ158" display="AJ158"/>
    <hyperlink ref="D1764" location="'ENTR3-Field'!AJ41" display="SUM(AJ41,AJ100)"/>
    <hyperlink ref="G1764" location="'ENTR3-Field'!AJ159" display="AJ159"/>
    <hyperlink ref="D1765" location="'ENTR3-Field'!AJ42" display="SUM(AJ42,AJ101)"/>
    <hyperlink ref="G1765" location="'ENTR3-Field'!AJ160" display="AJ160"/>
    <hyperlink ref="D1766" location="'ENTR3-Field'!AJ43" display="SUM(AJ43,AJ102)"/>
    <hyperlink ref="G1766" location="'ENTR3-Field'!AJ161" display="AJ161"/>
    <hyperlink ref="D1767" location="'ENTR3-Field'!AJ44" display="SUM(AJ44,AJ103)"/>
    <hyperlink ref="G1767" location="'ENTR3-Field'!AJ162" display="AJ162"/>
    <hyperlink ref="D1768" location="'ENTR3-Field'!AJ45" display="SUM(AJ45,AJ104)"/>
    <hyperlink ref="G1768" location="'ENTR3-Field'!AJ163" display="AJ163"/>
    <hyperlink ref="D1769" location="'ENTR3-Field'!AJ46" display="SUM(AJ46,AJ105)"/>
    <hyperlink ref="G1769" location="'ENTR3-Field'!AJ164" display="AJ164"/>
    <hyperlink ref="D1770" location="'ENTR3-Field'!AJ47" display="SUM(AJ47,AJ106)"/>
    <hyperlink ref="G1770" location="'ENTR3-Field'!AJ165" display="AJ165"/>
    <hyperlink ref="D1771" location="'ENTR3-Field'!AJ48" display="SUM(AJ48,AJ107)"/>
    <hyperlink ref="G1771" location="'ENTR3-Field'!AJ166" display="AJ166"/>
    <hyperlink ref="D1772" location="'ENTR3-Field'!AJ49" display="SUM(AJ49,AJ108)"/>
    <hyperlink ref="G1772" location="'ENTR3-Field'!AJ167" display="AJ167"/>
    <hyperlink ref="D1773" location="'ENTR3-Field'!AJ50" display="SUM(AJ50,AJ109)"/>
    <hyperlink ref="G1773" location="'ENTR3-Field'!AJ168" display="AJ168"/>
    <hyperlink ref="D1774" location="'ENTR3-Field'!AJ51" display="SUM(AJ51,AJ110)"/>
    <hyperlink ref="G1774" location="'ENTR3-Field'!AJ169" display="AJ169"/>
    <hyperlink ref="D1775" location="'ENTR3-Field'!AJ52" display="SUM(AJ52,AJ111)"/>
    <hyperlink ref="G1775" location="'ENTR3-Field'!AJ170" display="AJ170"/>
    <hyperlink ref="D1776" location="'ENTR3-Field'!AJ53" display="SUM(AJ53,AJ112)"/>
    <hyperlink ref="G1776" location="'ENTR3-Field'!AJ171" display="AJ171"/>
    <hyperlink ref="D1777" location="'ENTR3-Field'!AJ54" display="SUM(AJ54,AJ113)"/>
    <hyperlink ref="G1777" location="'ENTR3-Field'!AJ172" display="AJ172"/>
    <hyperlink ref="D1778" location="'ENTR3-Field'!AJ55" display="SUM(AJ55,AJ114)"/>
    <hyperlink ref="G1778" location="'ENTR3-Field'!AJ173" display="AJ173"/>
    <hyperlink ref="D1779" location="'ENTR3-Field'!AJ56" display="SUM(AJ56,AJ115)"/>
    <hyperlink ref="G1779" location="'ENTR3-Field'!AJ174" display="AJ174"/>
    <hyperlink ref="D1780" location="'ENTR3-Field'!AJ57" display="SUM(AJ57,AJ116)"/>
    <hyperlink ref="G1780" location="'ENTR3-Field'!AJ175" display="AJ175"/>
    <hyperlink ref="D1781" location="'ENTR3-Field'!AJ58" display="SUM(AJ58,AJ117)"/>
    <hyperlink ref="G1781" location="'ENTR3-Field'!AJ176" display="AJ176"/>
    <hyperlink ref="D1782" location="'ENTR3-Field'!AJ59" display="SUM(AJ59,AJ118)"/>
    <hyperlink ref="G1782" location="'ENTR3-Field'!AJ177" display="AJ177"/>
    <hyperlink ref="D1783" location="'ENTR3-Field'!AJ60" display="SUM(AJ60,AJ119)"/>
    <hyperlink ref="G1783" location="'ENTR3-Field'!AJ178" display="AJ178"/>
    <hyperlink ref="D1784" location="'ENTR3-Field'!AJ61" display="SUM(AJ61,AJ120)"/>
    <hyperlink ref="G1784" location="'ENTR3-Field'!AJ179" display="AJ179"/>
    <hyperlink ref="D1785" location="'ENTR3-Field'!AJ62" display="SUM(AJ62,AJ121)"/>
    <hyperlink ref="G1785" location="'ENTR3-Field'!AJ180" display="AJ180"/>
    <hyperlink ref="D1786" location="'ENTR3-Field'!AJ63" display="SUM(AJ63,AJ122)"/>
    <hyperlink ref="G1786" location="'ENTR3-Field'!AJ181" display="AJ181"/>
    <hyperlink ref="D1787" location="'ENTR3-Field'!AJ64" display="SUM(AJ64,AJ123)"/>
    <hyperlink ref="G1787" location="'ENTR3-Field'!AJ182" display="AJ182"/>
    <hyperlink ref="D1788" location="'ENTR3-Field'!AJ65" display="SUM(AJ65,AJ124)"/>
    <hyperlink ref="G1788" location="'ENTR3-Field'!AJ183" display="AJ183"/>
    <hyperlink ref="D1789" location="'ENTR3-Field'!AJ66" display="SUM(AJ66,AJ125)"/>
    <hyperlink ref="G1789" location="'ENTR3-Field'!AJ184" display="AJ184"/>
    <hyperlink ref="D1790" location="'ENTR3-Field'!AJ67" display="SUM(AJ67,AJ126)"/>
    <hyperlink ref="G1790" location="'ENTR3-Field'!AJ185" display="AJ185"/>
    <hyperlink ref="D1791" location="'ENTR3-Field'!AJ68" display="SUM(AJ68,AJ127)"/>
    <hyperlink ref="G1791" location="'ENTR3-Field'!AJ186" display="AJ186"/>
    <hyperlink ref="D1792" location="'ENTR3-Field'!AJ69" display="SUM(AJ69,AJ128)"/>
    <hyperlink ref="G1792" location="'ENTR3-Field'!AJ187" display="AJ187"/>
    <hyperlink ref="D1793" location="'ENTR3-Field'!AJ70" display="SUM(AJ70,AJ129)"/>
    <hyperlink ref="G1793" location="'ENTR3-Field'!AJ188" display="AJ188"/>
    <hyperlink ref="D1794" location="'ENTR3-Field'!AJ71" display="SUM(AJ71,AJ130)"/>
    <hyperlink ref="G1794" location="'ENTR3-Field'!AJ189" display="AJ189"/>
    <hyperlink ref="D1795" location="'ENTR3-Field'!AJ72" display="SUM(AJ72,AJ131)"/>
    <hyperlink ref="G1795" location="'ENTR3-Field'!AJ190" display="AJ190"/>
    <hyperlink ref="D1796" location="'ENTR3-Field'!AJ73" display="SUM(AJ73,AJ132)"/>
    <hyperlink ref="G1796" location="'ENTR3-Field'!AJ191" display="AJ191"/>
    <hyperlink ref="D1797" location="'ENTR3-Field'!AJ74" display="SUM(AJ74,AJ133)"/>
    <hyperlink ref="G1797" location="'ENTR3-Field'!AJ192" display="AJ192"/>
    <hyperlink ref="D1798" location="'ENTR3-Field'!AJ75" display="SUM(AJ75,AJ134)"/>
    <hyperlink ref="G1798" location="'ENTR3-Field'!AJ193" display="AJ193"/>
    <hyperlink ref="D1799" location="'ENTR3-Field'!AJ76" display="SUM(AJ76,AJ135)"/>
    <hyperlink ref="G1799" location="'ENTR3-Field'!AJ194" display="AJ194"/>
    <hyperlink ref="D1800" location="'ENTR3-Field'!AJ77" display="SUM(AJ77,AJ136)"/>
    <hyperlink ref="G1800" location="'ENTR3-Field'!AJ195" display="AJ195"/>
    <hyperlink ref="D1801" location="'ENTR3-Field'!AJ78" display="SUM(AJ78,AJ137)"/>
    <hyperlink ref="G1801" location="'ENTR3-Field'!AJ196" display="AJ196"/>
    <hyperlink ref="D1802" location="'ENTR3-Field'!AJ79" display="SUM(AJ79,AJ138)"/>
    <hyperlink ref="G1802" location="'ENTR3-Field'!AJ197" display="AJ197"/>
    <hyperlink ref="D1803" location="'ENTR3-Field'!AJ80" display="SUM(AJ80,AJ139)"/>
    <hyperlink ref="G1803" location="'ENTR3-Field'!AJ198" display="AJ198"/>
    <hyperlink ref="D1804" location="'ENTR3-Field'!AJ81" display="SUM(AJ81,AJ140)"/>
    <hyperlink ref="G1804" location="'ENTR3-Field'!AJ199" display="AJ199"/>
    <hyperlink ref="D1805" location="'ENTR3-Field'!AJ82" display="SUM(AJ82,AJ141)"/>
    <hyperlink ref="G1805" location="'ENTR3-Field'!AJ200" display="AJ200"/>
    <hyperlink ref="D1806" location="'ENTR3-Field'!AJ83" display="SUM(AJ83,AJ142)"/>
    <hyperlink ref="G1806" location="'ENTR3-Field'!AJ201" display="AJ201"/>
    <hyperlink ref="D1807" location="'ENTR3-Field'!AJ84" display="SUM(AJ84,AJ143)"/>
    <hyperlink ref="G1807" location="'ENTR3-Field'!AJ202" display="AJ202"/>
    <hyperlink ref="D1808" location="'ENTR3-Field'!AJ85" display="SUM(AJ85,AJ144)"/>
    <hyperlink ref="G1808" location="'ENTR3-Field'!AJ203" display="AJ203"/>
    <hyperlink ref="D1809" location="'ENTR3-Field'!AJ86" display="SUM(AJ86,AJ145)"/>
    <hyperlink ref="G1809" location="'ENTR3-Field'!AJ204" display="AJ204"/>
    <hyperlink ref="D1810" location="'ENTR3-Field'!AJ87" display="SUM(AJ87,AJ146)"/>
    <hyperlink ref="G1810" location="'ENTR3-Field'!AJ205" display="AJ205"/>
    <hyperlink ref="D1811" location="'ENTR3-Field'!AJ88" display="SUM(AJ88,AJ147)"/>
    <hyperlink ref="G1811" location="'ENTR3-Field'!AJ206" display="AJ206"/>
    <hyperlink ref="D1812" location="'ENTR3-Field'!AJ209" display="SUM(AJ209:AJ220)"/>
    <hyperlink ref="G1812" location="'ENTR3-Field'!AJ221" display="AJ221"/>
    <hyperlink ref="D1813" location="'ENTR3-Field'!AJ223" display="SUM(AJ223:AJ234)"/>
    <hyperlink ref="G1813" location="'ENTR3-Field'!AJ235" display="AJ235"/>
    <hyperlink ref="D1814" location="'ENTR3-Field'!AJ209" display="SUM(AJ209,AJ223)"/>
    <hyperlink ref="G1814" location="'ENTR3-Field'!AJ237" display="AJ237"/>
    <hyperlink ref="D1815" location="'ENTR3-Field'!AJ210" display="SUM(AJ210,AJ224)"/>
    <hyperlink ref="G1815" location="'ENTR3-Field'!AJ238" display="AJ238"/>
    <hyperlink ref="D1816" location="'ENTR3-Field'!AJ211" display="SUM(AJ211,AJ225)"/>
    <hyperlink ref="G1816" location="'ENTR3-Field'!AJ239" display="AJ239"/>
    <hyperlink ref="D1817" location="'ENTR3-Field'!AJ212" display="SUM(AJ212,AJ226)"/>
    <hyperlink ref="G1817" location="'ENTR3-Field'!AJ240" display="AJ240"/>
    <hyperlink ref="D1818" location="'ENTR3-Field'!AJ213" display="SUM(AJ213,AJ227)"/>
    <hyperlink ref="G1818" location="'ENTR3-Field'!AJ241" display="AJ241"/>
    <hyperlink ref="D1819" location="'ENTR3-Field'!AJ214" display="SUM(AJ214,AJ228)"/>
    <hyperlink ref="G1819" location="'ENTR3-Field'!AJ242" display="AJ242"/>
    <hyperlink ref="D1820" location="'ENTR3-Field'!AJ215" display="SUM(AJ215,AJ229)"/>
    <hyperlink ref="G1820" location="'ENTR3-Field'!AJ243" display="AJ243"/>
    <hyperlink ref="D1821" location="'ENTR3-Field'!AJ216" display="SUM(AJ216,AJ230)"/>
    <hyperlink ref="G1821" location="'ENTR3-Field'!AJ244" display="AJ244"/>
    <hyperlink ref="D1822" location="'ENTR3-Field'!AJ217" display="SUM(AJ217,AJ231)"/>
    <hyperlink ref="G1822" location="'ENTR3-Field'!AJ245" display="AJ245"/>
    <hyperlink ref="D1823" location="'ENTR3-Field'!AJ218" display="SUM(AJ218,AJ232)"/>
    <hyperlink ref="G1823" location="'ENTR3-Field'!AJ246" display="AJ246"/>
    <hyperlink ref="D1824" location="'ENTR3-Field'!AJ219" display="SUM(AJ219,AJ233)"/>
    <hyperlink ref="G1824" location="'ENTR3-Field'!AJ247" display="AJ247"/>
    <hyperlink ref="D1825" location="'ENTR3-Field'!AJ220" display="SUM(AJ220,AJ234)"/>
    <hyperlink ref="G1825" location="'ENTR3-Field'!AJ248" display="AJ248"/>
    <hyperlink ref="D1826" location="'ENTR3-Field'!AJ221" display="SUM(AJ221,AJ235)"/>
    <hyperlink ref="G1826" location="'ENTR3-Field'!AJ249" display="AJ249"/>
    <hyperlink ref="D1827" location="'ENTR3-Field'!AM31" display="SUM(AM31,AM90)"/>
    <hyperlink ref="G1827" location="'ENTR3-Field'!AM149" display="AM149"/>
    <hyperlink ref="D1828" location="'ENTR3-Field'!AM32" display="SUM(AM32,AM91)"/>
    <hyperlink ref="G1828" location="'ENTR3-Field'!AM150" display="AM150"/>
    <hyperlink ref="D1829" location="'ENTR3-Field'!AM33" display="SUM(AM33,AM92)"/>
    <hyperlink ref="G1829" location="'ENTR3-Field'!AM151" display="AM151"/>
    <hyperlink ref="D1830" location="'ENTR3-Field'!AM34" display="SUM(AM34,AM93)"/>
    <hyperlink ref="G1830" location="'ENTR3-Field'!AM152" display="AM152"/>
    <hyperlink ref="D1831" location="'ENTR3-Field'!AM35" display="SUM(AM35,AM94)"/>
    <hyperlink ref="G1831" location="'ENTR3-Field'!AM153" display="AM153"/>
    <hyperlink ref="D1832" location="'ENTR3-Field'!AM36" display="SUM(AM36,AM95)"/>
    <hyperlink ref="G1832" location="'ENTR3-Field'!AM154" display="AM154"/>
    <hyperlink ref="D1833" location="'ENTR3-Field'!AM37" display="SUM(AM37,AM96)"/>
    <hyperlink ref="G1833" location="'ENTR3-Field'!AM155" display="AM155"/>
    <hyperlink ref="D1834" location="'ENTR3-Field'!AM38" display="SUM(AM38,AM97)"/>
    <hyperlink ref="G1834" location="'ENTR3-Field'!AM156" display="AM156"/>
    <hyperlink ref="D1835" location="'ENTR3-Field'!AM39" display="SUM(AM39,AM98)"/>
    <hyperlink ref="G1835" location="'ENTR3-Field'!AM157" display="AM157"/>
    <hyperlink ref="D1836" location="'ENTR3-Field'!AM40" display="SUM(AM40,AM99)"/>
    <hyperlink ref="G1836" location="'ENTR3-Field'!AM158" display="AM158"/>
    <hyperlink ref="D1837" location="'ENTR3-Field'!AM41" display="SUM(AM41,AM100)"/>
    <hyperlink ref="G1837" location="'ENTR3-Field'!AM159" display="AM159"/>
    <hyperlink ref="D1838" location="'ENTR3-Field'!AM42" display="SUM(AM42,AM101)"/>
    <hyperlink ref="G1838" location="'ENTR3-Field'!AM160" display="AM160"/>
    <hyperlink ref="D1839" location="'ENTR3-Field'!AM43" display="SUM(AM43,AM102)"/>
    <hyperlink ref="G1839" location="'ENTR3-Field'!AM161" display="AM161"/>
    <hyperlink ref="D1840" location="'ENTR3-Field'!AM44" display="SUM(AM44,AM103)"/>
    <hyperlink ref="G1840" location="'ENTR3-Field'!AM162" display="AM162"/>
    <hyperlink ref="D1841" location="'ENTR3-Field'!AM45" display="SUM(AM45,AM104)"/>
    <hyperlink ref="G1841" location="'ENTR3-Field'!AM163" display="AM163"/>
    <hyperlink ref="D1842" location="'ENTR3-Field'!AM46" display="SUM(AM46,AM105)"/>
    <hyperlink ref="G1842" location="'ENTR3-Field'!AM164" display="AM164"/>
    <hyperlink ref="D1843" location="'ENTR3-Field'!AM47" display="SUM(AM47,AM106)"/>
    <hyperlink ref="G1843" location="'ENTR3-Field'!AM165" display="AM165"/>
    <hyperlink ref="D1844" location="'ENTR3-Field'!AM48" display="SUM(AM48,AM107)"/>
    <hyperlink ref="G1844" location="'ENTR3-Field'!AM166" display="AM166"/>
    <hyperlink ref="D1845" location="'ENTR3-Field'!AM49" display="SUM(AM49,AM108)"/>
    <hyperlink ref="G1845" location="'ENTR3-Field'!AM167" display="AM167"/>
    <hyperlink ref="D1846" location="'ENTR3-Field'!AM50" display="SUM(AM50,AM109)"/>
    <hyperlink ref="G1846" location="'ENTR3-Field'!AM168" display="AM168"/>
    <hyperlink ref="D1847" location="'ENTR3-Field'!AM51" display="SUM(AM51,AM110)"/>
    <hyperlink ref="G1847" location="'ENTR3-Field'!AM169" display="AM169"/>
    <hyperlink ref="D1848" location="'ENTR3-Field'!AM52" display="SUM(AM52,AM111)"/>
    <hyperlink ref="G1848" location="'ENTR3-Field'!AM170" display="AM170"/>
    <hyperlink ref="D1849" location="'ENTR3-Field'!AM53" display="SUM(AM53,AM112)"/>
    <hyperlink ref="G1849" location="'ENTR3-Field'!AM171" display="AM171"/>
    <hyperlink ref="D1850" location="'ENTR3-Field'!AM54" display="SUM(AM54,AM113)"/>
    <hyperlink ref="G1850" location="'ENTR3-Field'!AM172" display="AM172"/>
    <hyperlink ref="D1851" location="'ENTR3-Field'!AM55" display="SUM(AM55,AM114)"/>
    <hyperlink ref="G1851" location="'ENTR3-Field'!AM173" display="AM173"/>
    <hyperlink ref="D1852" location="'ENTR3-Field'!AM56" display="SUM(AM56,AM115)"/>
    <hyperlink ref="G1852" location="'ENTR3-Field'!AM174" display="AM174"/>
    <hyperlink ref="D1853" location="'ENTR3-Field'!AM57" display="SUM(AM57,AM116)"/>
    <hyperlink ref="G1853" location="'ENTR3-Field'!AM175" display="AM175"/>
    <hyperlink ref="D1854" location="'ENTR3-Field'!AM58" display="SUM(AM58,AM117)"/>
    <hyperlink ref="G1854" location="'ENTR3-Field'!AM176" display="AM176"/>
    <hyperlink ref="D1855" location="'ENTR3-Field'!AM59" display="SUM(AM59,AM118)"/>
    <hyperlink ref="G1855" location="'ENTR3-Field'!AM177" display="AM177"/>
    <hyperlink ref="D1856" location="'ENTR3-Field'!AM60" display="SUM(AM60,AM119)"/>
    <hyperlink ref="G1856" location="'ENTR3-Field'!AM178" display="AM178"/>
    <hyperlink ref="D1857" location="'ENTR3-Field'!AM61" display="SUM(AM61,AM120)"/>
    <hyperlink ref="G1857" location="'ENTR3-Field'!AM179" display="AM179"/>
    <hyperlink ref="D1858" location="'ENTR3-Field'!AM62" display="SUM(AM62,AM121)"/>
    <hyperlink ref="G1858" location="'ENTR3-Field'!AM180" display="AM180"/>
    <hyperlink ref="D1859" location="'ENTR3-Field'!AM63" display="SUM(AM63,AM122)"/>
    <hyperlink ref="G1859" location="'ENTR3-Field'!AM181" display="AM181"/>
    <hyperlink ref="D1860" location="'ENTR3-Field'!AM64" display="SUM(AM64,AM123)"/>
    <hyperlink ref="G1860" location="'ENTR3-Field'!AM182" display="AM182"/>
    <hyperlink ref="D1861" location="'ENTR3-Field'!AM65" display="SUM(AM65,AM124)"/>
    <hyperlink ref="G1861" location="'ENTR3-Field'!AM183" display="AM183"/>
    <hyperlink ref="D1862" location="'ENTR3-Field'!AM66" display="SUM(AM66,AM125)"/>
    <hyperlink ref="G1862" location="'ENTR3-Field'!AM184" display="AM184"/>
    <hyperlink ref="D1863" location="'ENTR3-Field'!AM67" display="SUM(AM67,AM126)"/>
    <hyperlink ref="G1863" location="'ENTR3-Field'!AM185" display="AM185"/>
    <hyperlink ref="D1864" location="'ENTR3-Field'!AM68" display="SUM(AM68,AM127)"/>
    <hyperlink ref="G1864" location="'ENTR3-Field'!AM186" display="AM186"/>
    <hyperlink ref="D1865" location="'ENTR3-Field'!AM69" display="SUM(AM69,AM128)"/>
    <hyperlink ref="G1865" location="'ENTR3-Field'!AM187" display="AM187"/>
    <hyperlink ref="D1866" location="'ENTR3-Field'!AM70" display="SUM(AM70,AM129)"/>
    <hyperlink ref="G1866" location="'ENTR3-Field'!AM188" display="AM188"/>
    <hyperlink ref="D1867" location="'ENTR3-Field'!AM71" display="SUM(AM71,AM130)"/>
    <hyperlink ref="G1867" location="'ENTR3-Field'!AM189" display="AM189"/>
    <hyperlink ref="D1868" location="'ENTR3-Field'!AM72" display="SUM(AM72,AM131)"/>
    <hyperlink ref="G1868" location="'ENTR3-Field'!AM190" display="AM190"/>
    <hyperlink ref="D1869" location="'ENTR3-Field'!AM73" display="SUM(AM73,AM132)"/>
    <hyperlink ref="G1869" location="'ENTR3-Field'!AM191" display="AM191"/>
    <hyperlink ref="D1870" location="'ENTR3-Field'!AM74" display="SUM(AM74,AM133)"/>
    <hyperlink ref="G1870" location="'ENTR3-Field'!AM192" display="AM192"/>
    <hyperlink ref="D1871" location="'ENTR3-Field'!AM75" display="SUM(AM75,AM134)"/>
    <hyperlink ref="G1871" location="'ENTR3-Field'!AM193" display="AM193"/>
    <hyperlink ref="D1872" location="'ENTR3-Field'!AM76" display="SUM(AM76,AM135)"/>
    <hyperlink ref="G1872" location="'ENTR3-Field'!AM194" display="AM194"/>
    <hyperlink ref="D1873" location="'ENTR3-Field'!AM77" display="SUM(AM77,AM136)"/>
    <hyperlink ref="G1873" location="'ENTR3-Field'!AM195" display="AM195"/>
    <hyperlink ref="D1874" location="'ENTR3-Field'!AM78" display="SUM(AM78,AM137)"/>
    <hyperlink ref="G1874" location="'ENTR3-Field'!AM196" display="AM196"/>
    <hyperlink ref="D1875" location="'ENTR3-Field'!AM79" display="SUM(AM79,AM138)"/>
    <hyperlink ref="G1875" location="'ENTR3-Field'!AM197" display="AM197"/>
    <hyperlink ref="D1876" location="'ENTR3-Field'!AM80" display="SUM(AM80,AM139)"/>
    <hyperlink ref="G1876" location="'ENTR3-Field'!AM198" display="AM198"/>
    <hyperlink ref="D1877" location="'ENTR3-Field'!AM81" display="SUM(AM81,AM140)"/>
    <hyperlink ref="G1877" location="'ENTR3-Field'!AM199" display="AM199"/>
    <hyperlink ref="D1878" location="'ENTR3-Field'!AM82" display="SUM(AM82,AM141)"/>
    <hyperlink ref="G1878" location="'ENTR3-Field'!AM200" display="AM200"/>
    <hyperlink ref="D1879" location="'ENTR3-Field'!AM83" display="SUM(AM83,AM142)"/>
    <hyperlink ref="G1879" location="'ENTR3-Field'!AM201" display="AM201"/>
    <hyperlink ref="D1880" location="'ENTR3-Field'!AM84" display="SUM(AM84,AM143)"/>
    <hyperlink ref="G1880" location="'ENTR3-Field'!AM202" display="AM202"/>
    <hyperlink ref="D1881" location="'ENTR3-Field'!AM85" display="SUM(AM85,AM144)"/>
    <hyperlink ref="G1881" location="'ENTR3-Field'!AM203" display="AM203"/>
    <hyperlink ref="D1882" location="'ENTR3-Field'!AM86" display="SUM(AM86,AM145)"/>
    <hyperlink ref="G1882" location="'ENTR3-Field'!AM204" display="AM204"/>
    <hyperlink ref="D1883" location="'ENTR3-Field'!AM87" display="SUM(AM87,AM146)"/>
    <hyperlink ref="G1883" location="'ENTR3-Field'!AM205" display="AM205"/>
    <hyperlink ref="D1884" location="'ENTR3-Field'!AM88" display="SUM(AM88,AM147)"/>
    <hyperlink ref="G1884" location="'ENTR3-Field'!AM206" display="AM206"/>
    <hyperlink ref="D1885" location="'ENTR3-Field'!AM209" display="SUM(AM209:AM220)"/>
    <hyperlink ref="G1885" location="'ENTR3-Field'!AM221" display="AM221"/>
    <hyperlink ref="D1886" location="'ENTR3-Field'!AM223" display="SUM(AM223:AM234)"/>
    <hyperlink ref="G1886" location="'ENTR3-Field'!AM235" display="AM235"/>
    <hyperlink ref="D1887" location="'ENTR3-Field'!AM209" display="SUM(AM209,AM223)"/>
    <hyperlink ref="G1887" location="'ENTR3-Field'!AM237" display="AM237"/>
    <hyperlink ref="D1888" location="'ENTR3-Field'!AM210" display="SUM(AM210,AM224)"/>
    <hyperlink ref="G1888" location="'ENTR3-Field'!AM238" display="AM238"/>
    <hyperlink ref="D1889" location="'ENTR3-Field'!AM211" display="SUM(AM211,AM225)"/>
    <hyperlink ref="G1889" location="'ENTR3-Field'!AM239" display="AM239"/>
    <hyperlink ref="D1890" location="'ENTR3-Field'!AM212" display="SUM(AM212,AM226)"/>
    <hyperlink ref="G1890" location="'ENTR3-Field'!AM240" display="AM240"/>
    <hyperlink ref="D1891" location="'ENTR3-Field'!AM213" display="SUM(AM213,AM227)"/>
    <hyperlink ref="G1891" location="'ENTR3-Field'!AM241" display="AM241"/>
    <hyperlink ref="D1892" location="'ENTR3-Field'!AM214" display="SUM(AM214,AM228)"/>
    <hyperlink ref="G1892" location="'ENTR3-Field'!AM242" display="AM242"/>
    <hyperlink ref="D1893" location="'ENTR3-Field'!AM215" display="SUM(AM215,AM229)"/>
    <hyperlink ref="G1893" location="'ENTR3-Field'!AM243" display="AM243"/>
    <hyperlink ref="D1894" location="'ENTR3-Field'!AM216" display="SUM(AM216,AM230)"/>
    <hyperlink ref="G1894" location="'ENTR3-Field'!AM244" display="AM244"/>
    <hyperlink ref="D1895" location="'ENTR3-Field'!AM217" display="SUM(AM217,AM231)"/>
    <hyperlink ref="G1895" location="'ENTR3-Field'!AM245" display="AM245"/>
    <hyperlink ref="D1896" location="'ENTR3-Field'!AM218" display="SUM(AM218,AM232)"/>
    <hyperlink ref="G1896" location="'ENTR3-Field'!AM246" display="AM246"/>
    <hyperlink ref="D1897" location="'ENTR3-Field'!AM219" display="SUM(AM219,AM233)"/>
    <hyperlink ref="G1897" location="'ENTR3-Field'!AM247" display="AM247"/>
    <hyperlink ref="D1898" location="'ENTR3-Field'!AM220" display="SUM(AM220,AM234)"/>
    <hyperlink ref="G1898" location="'ENTR3-Field'!AM248" display="AM248"/>
    <hyperlink ref="D1899" location="'ENTR3-Field'!AM221" display="SUM(AM221,AM235)"/>
    <hyperlink ref="G1899" location="'ENTR3-Field'!AM249" display="AM249"/>
    <hyperlink ref="D1900" location="'ENTR3-Field'!AP31" display="SUM(AP31,AP90)"/>
    <hyperlink ref="G1900" location="'ENTR3-Field'!AP149" display="AP149"/>
    <hyperlink ref="D1901" location="'ENTR3-Field'!AP32" display="SUM(AP32,AP91)"/>
    <hyperlink ref="G1901" location="'ENTR3-Field'!AP150" display="AP150"/>
    <hyperlink ref="D1902" location="'ENTR3-Field'!AP33" display="SUM(AP33,AP92)"/>
    <hyperlink ref="G1902" location="'ENTR3-Field'!AP151" display="AP151"/>
    <hyperlink ref="D1903" location="'ENTR3-Field'!AP34" display="SUM(AP34,AP93)"/>
    <hyperlink ref="G1903" location="'ENTR3-Field'!AP152" display="AP152"/>
    <hyperlink ref="D1904" location="'ENTR3-Field'!AP35" display="SUM(AP35,AP94)"/>
    <hyperlink ref="G1904" location="'ENTR3-Field'!AP153" display="AP153"/>
    <hyperlink ref="D1905" location="'ENTR3-Field'!AP36" display="SUM(AP36,AP95)"/>
    <hyperlink ref="G1905" location="'ENTR3-Field'!AP154" display="AP154"/>
    <hyperlink ref="D1906" location="'ENTR3-Field'!AP37" display="SUM(AP37,AP96)"/>
    <hyperlink ref="G1906" location="'ENTR3-Field'!AP155" display="AP155"/>
    <hyperlink ref="D1907" location="'ENTR3-Field'!AP38" display="SUM(AP38,AP97)"/>
    <hyperlink ref="G1907" location="'ENTR3-Field'!AP156" display="AP156"/>
    <hyperlink ref="D1908" location="'ENTR3-Field'!AP39" display="SUM(AP39,AP98)"/>
    <hyperlink ref="G1908" location="'ENTR3-Field'!AP157" display="AP157"/>
    <hyperlink ref="D1909" location="'ENTR3-Field'!AP40" display="SUM(AP40,AP99)"/>
    <hyperlink ref="G1909" location="'ENTR3-Field'!AP158" display="AP158"/>
    <hyperlink ref="D1910" location="'ENTR3-Field'!AP41" display="SUM(AP41,AP100)"/>
    <hyperlink ref="G1910" location="'ENTR3-Field'!AP159" display="AP159"/>
    <hyperlink ref="D1911" location="'ENTR3-Field'!AP42" display="SUM(AP42,AP101)"/>
    <hyperlink ref="G1911" location="'ENTR3-Field'!AP160" display="AP160"/>
    <hyperlink ref="D1912" location="'ENTR3-Field'!AP43" display="SUM(AP43,AP102)"/>
    <hyperlink ref="G1912" location="'ENTR3-Field'!AP161" display="AP161"/>
    <hyperlink ref="D1913" location="'ENTR3-Field'!AP44" display="SUM(AP44,AP103)"/>
    <hyperlink ref="G1913" location="'ENTR3-Field'!AP162" display="AP162"/>
    <hyperlink ref="D1914" location="'ENTR3-Field'!AP45" display="SUM(AP45,AP104)"/>
    <hyperlink ref="G1914" location="'ENTR3-Field'!AP163" display="AP163"/>
    <hyperlink ref="D1915" location="'ENTR3-Field'!AP46" display="SUM(AP46,AP105)"/>
    <hyperlink ref="G1915" location="'ENTR3-Field'!AP164" display="AP164"/>
    <hyperlink ref="D1916" location="'ENTR3-Field'!AP47" display="SUM(AP47,AP106)"/>
    <hyperlink ref="G1916" location="'ENTR3-Field'!AP165" display="AP165"/>
    <hyperlink ref="D1917" location="'ENTR3-Field'!AP48" display="SUM(AP48,AP107)"/>
    <hyperlink ref="G1917" location="'ENTR3-Field'!AP166" display="AP166"/>
    <hyperlink ref="D1918" location="'ENTR3-Field'!AP49" display="SUM(AP49,AP108)"/>
    <hyperlink ref="G1918" location="'ENTR3-Field'!AP167" display="AP167"/>
    <hyperlink ref="D1919" location="'ENTR3-Field'!AP50" display="SUM(AP50,AP109)"/>
    <hyperlink ref="G1919" location="'ENTR3-Field'!AP168" display="AP168"/>
    <hyperlink ref="D1920" location="'ENTR3-Field'!AP51" display="SUM(AP51,AP110)"/>
    <hyperlink ref="G1920" location="'ENTR3-Field'!AP169" display="AP169"/>
    <hyperlink ref="D1921" location="'ENTR3-Field'!AP52" display="SUM(AP52,AP111)"/>
    <hyperlink ref="G1921" location="'ENTR3-Field'!AP170" display="AP170"/>
    <hyperlink ref="D1922" location="'ENTR3-Field'!AP53" display="SUM(AP53,AP112)"/>
    <hyperlink ref="G1922" location="'ENTR3-Field'!AP171" display="AP171"/>
    <hyperlink ref="D1923" location="'ENTR3-Field'!AP54" display="SUM(AP54,AP113)"/>
    <hyperlink ref="G1923" location="'ENTR3-Field'!AP172" display="AP172"/>
    <hyperlink ref="D1924" location="'ENTR3-Field'!AP55" display="SUM(AP55,AP114)"/>
    <hyperlink ref="G1924" location="'ENTR3-Field'!AP173" display="AP173"/>
    <hyperlink ref="D1925" location="'ENTR3-Field'!AP56" display="SUM(AP56,AP115)"/>
    <hyperlink ref="G1925" location="'ENTR3-Field'!AP174" display="AP174"/>
    <hyperlink ref="D1926" location="'ENTR3-Field'!AP57" display="SUM(AP57,AP116)"/>
    <hyperlink ref="G1926" location="'ENTR3-Field'!AP175" display="AP175"/>
    <hyperlink ref="D1927" location="'ENTR3-Field'!AP58" display="SUM(AP58,AP117)"/>
    <hyperlink ref="G1927" location="'ENTR3-Field'!AP176" display="AP176"/>
    <hyperlink ref="D1928" location="'ENTR3-Field'!AP59" display="SUM(AP59,AP118)"/>
    <hyperlink ref="G1928" location="'ENTR3-Field'!AP177" display="AP177"/>
    <hyperlink ref="D1929" location="'ENTR3-Field'!AP60" display="SUM(AP60,AP119)"/>
    <hyperlink ref="G1929" location="'ENTR3-Field'!AP178" display="AP178"/>
    <hyperlink ref="D1930" location="'ENTR3-Field'!AP61" display="SUM(AP61,AP120)"/>
    <hyperlink ref="G1930" location="'ENTR3-Field'!AP179" display="AP179"/>
    <hyperlink ref="D1931" location="'ENTR3-Field'!AP62" display="SUM(AP62,AP121)"/>
    <hyperlink ref="G1931" location="'ENTR3-Field'!AP180" display="AP180"/>
    <hyperlink ref="D1932" location="'ENTR3-Field'!AP63" display="SUM(AP63,AP122)"/>
    <hyperlink ref="G1932" location="'ENTR3-Field'!AP181" display="AP181"/>
    <hyperlink ref="D1933" location="'ENTR3-Field'!AP64" display="SUM(AP64,AP123)"/>
    <hyperlink ref="G1933" location="'ENTR3-Field'!AP182" display="AP182"/>
    <hyperlink ref="D1934" location="'ENTR3-Field'!AP65" display="SUM(AP65,AP124)"/>
    <hyperlink ref="G1934" location="'ENTR3-Field'!AP183" display="AP183"/>
    <hyperlink ref="D1935" location="'ENTR3-Field'!AP66" display="SUM(AP66,AP125)"/>
    <hyperlink ref="G1935" location="'ENTR3-Field'!AP184" display="AP184"/>
    <hyperlink ref="D1936" location="'ENTR3-Field'!AP67" display="SUM(AP67,AP126)"/>
    <hyperlink ref="G1936" location="'ENTR3-Field'!AP185" display="AP185"/>
    <hyperlink ref="D1937" location="'ENTR3-Field'!AP68" display="SUM(AP68,AP127)"/>
    <hyperlink ref="G1937" location="'ENTR3-Field'!AP186" display="AP186"/>
    <hyperlink ref="D1938" location="'ENTR3-Field'!AP69" display="SUM(AP69,AP128)"/>
    <hyperlink ref="G1938" location="'ENTR3-Field'!AP187" display="AP187"/>
    <hyperlink ref="D1939" location="'ENTR3-Field'!AP70" display="SUM(AP70,AP129)"/>
    <hyperlink ref="G1939" location="'ENTR3-Field'!AP188" display="AP188"/>
    <hyperlink ref="D1940" location="'ENTR3-Field'!AP71" display="SUM(AP71,AP130)"/>
    <hyperlink ref="G1940" location="'ENTR3-Field'!AP189" display="AP189"/>
    <hyperlink ref="D1941" location="'ENTR3-Field'!AP72" display="SUM(AP72,AP131)"/>
    <hyperlink ref="G1941" location="'ENTR3-Field'!AP190" display="AP190"/>
    <hyperlink ref="D1942" location="'ENTR3-Field'!AP73" display="SUM(AP73,AP132)"/>
    <hyperlink ref="G1942" location="'ENTR3-Field'!AP191" display="AP191"/>
    <hyperlink ref="D1943" location="'ENTR3-Field'!AP74" display="SUM(AP74,AP133)"/>
    <hyperlink ref="G1943" location="'ENTR3-Field'!AP192" display="AP192"/>
    <hyperlink ref="D1944" location="'ENTR3-Field'!AP75" display="SUM(AP75,AP134)"/>
    <hyperlink ref="G1944" location="'ENTR3-Field'!AP193" display="AP193"/>
    <hyperlink ref="D1945" location="'ENTR3-Field'!AP76" display="SUM(AP76,AP135)"/>
    <hyperlink ref="G1945" location="'ENTR3-Field'!AP194" display="AP194"/>
    <hyperlink ref="D1946" location="'ENTR3-Field'!AP77" display="SUM(AP77,AP136)"/>
    <hyperlink ref="G1946" location="'ENTR3-Field'!AP195" display="AP195"/>
    <hyperlink ref="D1947" location="'ENTR3-Field'!AP78" display="SUM(AP78,AP137)"/>
    <hyperlink ref="G1947" location="'ENTR3-Field'!AP196" display="AP196"/>
    <hyperlink ref="D1948" location="'ENTR3-Field'!AP79" display="SUM(AP79,AP138)"/>
    <hyperlink ref="G1948" location="'ENTR3-Field'!AP197" display="AP197"/>
    <hyperlink ref="D1949" location="'ENTR3-Field'!AP80" display="SUM(AP80,AP139)"/>
    <hyperlink ref="G1949" location="'ENTR3-Field'!AP198" display="AP198"/>
    <hyperlink ref="D1950" location="'ENTR3-Field'!AP81" display="SUM(AP81,AP140)"/>
    <hyperlink ref="G1950" location="'ENTR3-Field'!AP199" display="AP199"/>
    <hyperlink ref="D1951" location="'ENTR3-Field'!AP82" display="SUM(AP82,AP141)"/>
    <hyperlink ref="G1951" location="'ENTR3-Field'!AP200" display="AP200"/>
    <hyperlink ref="D1952" location="'ENTR3-Field'!AP83" display="SUM(AP83,AP142)"/>
    <hyperlink ref="G1952" location="'ENTR3-Field'!AP201" display="AP201"/>
    <hyperlink ref="D1953" location="'ENTR3-Field'!AP84" display="SUM(AP84,AP143)"/>
    <hyperlink ref="G1953" location="'ENTR3-Field'!AP202" display="AP202"/>
    <hyperlink ref="D1954" location="'ENTR3-Field'!AP85" display="SUM(AP85,AP144)"/>
    <hyperlink ref="G1954" location="'ENTR3-Field'!AP203" display="AP203"/>
    <hyperlink ref="D1955" location="'ENTR3-Field'!AP86" display="SUM(AP86,AP145)"/>
    <hyperlink ref="G1955" location="'ENTR3-Field'!AP204" display="AP204"/>
    <hyperlink ref="D1956" location="'ENTR3-Field'!AP87" display="SUM(AP87,AP146)"/>
    <hyperlink ref="G1956" location="'ENTR3-Field'!AP205" display="AP205"/>
    <hyperlink ref="D1957" location="'ENTR3-Field'!AP88" display="SUM(AP88,AP147)"/>
    <hyperlink ref="G1957" location="'ENTR3-Field'!AP206" display="AP206"/>
    <hyperlink ref="D1958" location="'ENTR3-Field'!AP209" display="SUM(AP209:AP220)"/>
    <hyperlink ref="G1958" location="'ENTR3-Field'!AP221" display="AP221"/>
    <hyperlink ref="D1959" location="'ENTR3-Field'!AP223" display="SUM(AP223:AP234)"/>
    <hyperlink ref="G1959" location="'ENTR3-Field'!AP235" display="AP235"/>
    <hyperlink ref="D1960" location="'ENTR3-Field'!AP209" display="SUM(AP209,AP223)"/>
    <hyperlink ref="G1960" location="'ENTR3-Field'!AP237" display="AP237"/>
    <hyperlink ref="D1961" location="'ENTR3-Field'!AP210" display="SUM(AP210,AP224)"/>
    <hyperlink ref="G1961" location="'ENTR3-Field'!AP238" display="AP238"/>
    <hyperlink ref="D1962" location="'ENTR3-Field'!AP211" display="SUM(AP211,AP225)"/>
    <hyperlink ref="G1962" location="'ENTR3-Field'!AP239" display="AP239"/>
    <hyperlink ref="D1963" location="'ENTR3-Field'!AP212" display="SUM(AP212,AP226)"/>
    <hyperlink ref="G1963" location="'ENTR3-Field'!AP240" display="AP240"/>
    <hyperlink ref="D1964" location="'ENTR3-Field'!AP213" display="SUM(AP213,AP227)"/>
    <hyperlink ref="G1964" location="'ENTR3-Field'!AP241" display="AP241"/>
    <hyperlink ref="D1965" location="'ENTR3-Field'!AP214" display="SUM(AP214,AP228)"/>
    <hyperlink ref="G1965" location="'ENTR3-Field'!AP242" display="AP242"/>
    <hyperlink ref="D1966" location="'ENTR3-Field'!AP215" display="SUM(AP215,AP229)"/>
    <hyperlink ref="G1966" location="'ENTR3-Field'!AP243" display="AP243"/>
    <hyperlink ref="D1967" location="'ENTR3-Field'!AP216" display="SUM(AP216,AP230)"/>
    <hyperlink ref="G1967" location="'ENTR3-Field'!AP244" display="AP244"/>
    <hyperlink ref="D1968" location="'ENTR3-Field'!AP217" display="SUM(AP217,AP231)"/>
    <hyperlink ref="G1968" location="'ENTR3-Field'!AP245" display="AP245"/>
    <hyperlink ref="D1969" location="'ENTR3-Field'!AP218" display="SUM(AP218,AP232)"/>
    <hyperlink ref="G1969" location="'ENTR3-Field'!AP246" display="AP246"/>
    <hyperlink ref="D1970" location="'ENTR3-Field'!AP219" display="SUM(AP219,AP233)"/>
    <hyperlink ref="G1970" location="'ENTR3-Field'!AP247" display="AP247"/>
    <hyperlink ref="D1971" location="'ENTR3-Field'!AP220" display="SUM(AP220,AP234)"/>
    <hyperlink ref="G1971" location="'ENTR3-Field'!AP248" display="AP248"/>
    <hyperlink ref="D1972" location="'ENTR3-Field'!AP221" display="SUM(AP221,AP235)"/>
    <hyperlink ref="G1972" location="'ENTR3-Field'!AP249" display="AP249"/>
    <hyperlink ref="D1973" location="'ENTR3-Field'!AS31" display="SUM(AS31,AS90)"/>
    <hyperlink ref="G1973" location="'ENTR3-Field'!AS149" display="AS149"/>
    <hyperlink ref="D1974" location="'ENTR3-Field'!AS32" display="SUM(AS32,AS91)"/>
    <hyperlink ref="G1974" location="'ENTR3-Field'!AS150" display="AS150"/>
    <hyperlink ref="D1975" location="'ENTR3-Field'!AS33" display="SUM(AS33,AS92)"/>
    <hyperlink ref="G1975" location="'ENTR3-Field'!AS151" display="AS151"/>
    <hyperlink ref="D1976" location="'ENTR3-Field'!AS34" display="SUM(AS34,AS93)"/>
    <hyperlink ref="G1976" location="'ENTR3-Field'!AS152" display="AS152"/>
    <hyperlink ref="D1977" location="'ENTR3-Field'!AS35" display="SUM(AS35,AS94)"/>
    <hyperlink ref="G1977" location="'ENTR3-Field'!AS153" display="AS153"/>
    <hyperlink ref="D1978" location="'ENTR3-Field'!AS36" display="SUM(AS36,AS95)"/>
    <hyperlink ref="G1978" location="'ENTR3-Field'!AS154" display="AS154"/>
    <hyperlink ref="D1979" location="'ENTR3-Field'!AS37" display="SUM(AS37,AS96)"/>
    <hyperlink ref="G1979" location="'ENTR3-Field'!AS155" display="AS155"/>
    <hyperlink ref="D1980" location="'ENTR3-Field'!AS38" display="SUM(AS38,AS97)"/>
    <hyperlink ref="G1980" location="'ENTR3-Field'!AS156" display="AS156"/>
    <hyperlink ref="D1981" location="'ENTR3-Field'!AS39" display="SUM(AS39,AS98)"/>
    <hyperlink ref="G1981" location="'ENTR3-Field'!AS157" display="AS157"/>
    <hyperlink ref="D1982" location="'ENTR3-Field'!AS40" display="SUM(AS40,AS99)"/>
    <hyperlink ref="G1982" location="'ENTR3-Field'!AS158" display="AS158"/>
    <hyperlink ref="D1983" location="'ENTR3-Field'!AS41" display="SUM(AS41,AS100)"/>
    <hyperlink ref="G1983" location="'ENTR3-Field'!AS159" display="AS159"/>
    <hyperlink ref="D1984" location="'ENTR3-Field'!AS42" display="SUM(AS42,AS101)"/>
    <hyperlink ref="G1984" location="'ENTR3-Field'!AS160" display="AS160"/>
    <hyperlink ref="D1985" location="'ENTR3-Field'!AS43" display="SUM(AS43,AS102)"/>
    <hyperlink ref="G1985" location="'ENTR3-Field'!AS161" display="AS161"/>
    <hyperlink ref="D1986" location="'ENTR3-Field'!AS44" display="SUM(AS44,AS103)"/>
    <hyperlink ref="G1986" location="'ENTR3-Field'!AS162" display="AS162"/>
    <hyperlink ref="D1987" location="'ENTR3-Field'!AS45" display="SUM(AS45,AS104)"/>
    <hyperlink ref="G1987" location="'ENTR3-Field'!AS163" display="AS163"/>
    <hyperlink ref="D1988" location="'ENTR3-Field'!AS46" display="SUM(AS46,AS105)"/>
    <hyperlink ref="G1988" location="'ENTR3-Field'!AS164" display="AS164"/>
    <hyperlink ref="D1989" location="'ENTR3-Field'!AS47" display="SUM(AS47,AS106)"/>
    <hyperlink ref="G1989" location="'ENTR3-Field'!AS165" display="AS165"/>
    <hyperlink ref="D1990" location="'ENTR3-Field'!AS48" display="SUM(AS48,AS107)"/>
    <hyperlink ref="G1990" location="'ENTR3-Field'!AS166" display="AS166"/>
    <hyperlink ref="D1991" location="'ENTR3-Field'!AS49" display="SUM(AS49,AS108)"/>
    <hyperlink ref="G1991" location="'ENTR3-Field'!AS167" display="AS167"/>
    <hyperlink ref="D1992" location="'ENTR3-Field'!AS50" display="SUM(AS50,AS109)"/>
    <hyperlink ref="G1992" location="'ENTR3-Field'!AS168" display="AS168"/>
    <hyperlink ref="D1993" location="'ENTR3-Field'!AS51" display="SUM(AS51,AS110)"/>
    <hyperlink ref="G1993" location="'ENTR3-Field'!AS169" display="AS169"/>
    <hyperlink ref="D1994" location="'ENTR3-Field'!AS52" display="SUM(AS52,AS111)"/>
    <hyperlink ref="G1994" location="'ENTR3-Field'!AS170" display="AS170"/>
    <hyperlink ref="D1995" location="'ENTR3-Field'!AS53" display="SUM(AS53,AS112)"/>
    <hyperlink ref="G1995" location="'ENTR3-Field'!AS171" display="AS171"/>
    <hyperlink ref="D1996" location="'ENTR3-Field'!AS54" display="SUM(AS54,AS113)"/>
    <hyperlink ref="G1996" location="'ENTR3-Field'!AS172" display="AS172"/>
    <hyperlink ref="D1997" location="'ENTR3-Field'!AS55" display="SUM(AS55,AS114)"/>
    <hyperlink ref="G1997" location="'ENTR3-Field'!AS173" display="AS173"/>
    <hyperlink ref="D1998" location="'ENTR3-Field'!AS56" display="SUM(AS56,AS115)"/>
    <hyperlink ref="G1998" location="'ENTR3-Field'!AS174" display="AS174"/>
    <hyperlink ref="D1999" location="'ENTR3-Field'!AS57" display="SUM(AS57,AS116)"/>
    <hyperlink ref="G1999" location="'ENTR3-Field'!AS175" display="AS175"/>
    <hyperlink ref="D2000" location="'ENTR3-Field'!AS58" display="SUM(AS58,AS117)"/>
    <hyperlink ref="G2000" location="'ENTR3-Field'!AS176" display="AS176"/>
    <hyperlink ref="D2001" location="'ENTR3-Field'!AS59" display="SUM(AS59,AS118)"/>
    <hyperlink ref="G2001" location="'ENTR3-Field'!AS177" display="AS177"/>
    <hyperlink ref="D2002" location="'ENTR3-Field'!AS60" display="SUM(AS60,AS119)"/>
    <hyperlink ref="G2002" location="'ENTR3-Field'!AS178" display="AS178"/>
    <hyperlink ref="D2003" location="'ENTR3-Field'!AS61" display="SUM(AS61,AS120)"/>
    <hyperlink ref="G2003" location="'ENTR3-Field'!AS179" display="AS179"/>
    <hyperlink ref="D2004" location="'ENTR3-Field'!AS62" display="SUM(AS62,AS121)"/>
    <hyperlink ref="G2004" location="'ENTR3-Field'!AS180" display="AS180"/>
    <hyperlink ref="D2005" location="'ENTR3-Field'!AS63" display="SUM(AS63,AS122)"/>
    <hyperlink ref="G2005" location="'ENTR3-Field'!AS181" display="AS181"/>
    <hyperlink ref="D2006" location="'ENTR3-Field'!AS64" display="SUM(AS64,AS123)"/>
    <hyperlink ref="G2006" location="'ENTR3-Field'!AS182" display="AS182"/>
    <hyperlink ref="D2007" location="'ENTR3-Field'!AS65" display="SUM(AS65,AS124)"/>
    <hyperlink ref="G2007" location="'ENTR3-Field'!AS183" display="AS183"/>
    <hyperlink ref="D2008" location="'ENTR3-Field'!AS66" display="SUM(AS66,AS125)"/>
    <hyperlink ref="G2008" location="'ENTR3-Field'!AS184" display="AS184"/>
    <hyperlink ref="D2009" location="'ENTR3-Field'!AS67" display="SUM(AS67,AS126)"/>
    <hyperlink ref="G2009" location="'ENTR3-Field'!AS185" display="AS185"/>
    <hyperlink ref="D2010" location="'ENTR3-Field'!AS68" display="SUM(AS68,AS127)"/>
    <hyperlink ref="G2010" location="'ENTR3-Field'!AS186" display="AS186"/>
    <hyperlink ref="D2011" location="'ENTR3-Field'!AS69" display="SUM(AS69,AS128)"/>
    <hyperlink ref="G2011" location="'ENTR3-Field'!AS187" display="AS187"/>
    <hyperlink ref="D2012" location="'ENTR3-Field'!AS70" display="SUM(AS70,AS129)"/>
    <hyperlink ref="G2012" location="'ENTR3-Field'!AS188" display="AS188"/>
    <hyperlink ref="D2013" location="'ENTR3-Field'!AS71" display="SUM(AS71,AS130)"/>
    <hyperlink ref="G2013" location="'ENTR3-Field'!AS189" display="AS189"/>
    <hyperlink ref="D2014" location="'ENTR3-Field'!AS72" display="SUM(AS72,AS131)"/>
    <hyperlink ref="G2014" location="'ENTR3-Field'!AS190" display="AS190"/>
    <hyperlink ref="D2015" location="'ENTR3-Field'!AS73" display="SUM(AS73,AS132)"/>
    <hyperlink ref="G2015" location="'ENTR3-Field'!AS191" display="AS191"/>
    <hyperlink ref="D2016" location="'ENTR3-Field'!AS74" display="SUM(AS74,AS133)"/>
    <hyperlink ref="G2016" location="'ENTR3-Field'!AS192" display="AS192"/>
    <hyperlink ref="D2017" location="'ENTR3-Field'!AS75" display="SUM(AS75,AS134)"/>
    <hyperlink ref="G2017" location="'ENTR3-Field'!AS193" display="AS193"/>
    <hyperlink ref="D2018" location="'ENTR3-Field'!AS76" display="SUM(AS76,AS135)"/>
    <hyperlink ref="G2018" location="'ENTR3-Field'!AS194" display="AS194"/>
    <hyperlink ref="D2019" location="'ENTR3-Field'!AS77" display="SUM(AS77,AS136)"/>
    <hyperlink ref="G2019" location="'ENTR3-Field'!AS195" display="AS195"/>
    <hyperlink ref="D2020" location="'ENTR3-Field'!AS78" display="SUM(AS78,AS137)"/>
    <hyperlink ref="G2020" location="'ENTR3-Field'!AS196" display="AS196"/>
    <hyperlink ref="D2021" location="'ENTR3-Field'!AS79" display="SUM(AS79,AS138)"/>
    <hyperlink ref="G2021" location="'ENTR3-Field'!AS197" display="AS197"/>
    <hyperlink ref="D2022" location="'ENTR3-Field'!AS80" display="SUM(AS80,AS139)"/>
    <hyperlink ref="G2022" location="'ENTR3-Field'!AS198" display="AS198"/>
    <hyperlink ref="D2023" location="'ENTR3-Field'!AS81" display="SUM(AS81,AS140)"/>
    <hyperlink ref="G2023" location="'ENTR3-Field'!AS199" display="AS199"/>
    <hyperlink ref="D2024" location="'ENTR3-Field'!AS82" display="SUM(AS82,AS141)"/>
    <hyperlink ref="G2024" location="'ENTR3-Field'!AS200" display="AS200"/>
    <hyperlink ref="D2025" location="'ENTR3-Field'!AS83" display="SUM(AS83,AS142)"/>
    <hyperlink ref="G2025" location="'ENTR3-Field'!AS201" display="AS201"/>
    <hyperlink ref="D2026" location="'ENTR3-Field'!AS84" display="SUM(AS84,AS143)"/>
    <hyperlink ref="G2026" location="'ENTR3-Field'!AS202" display="AS202"/>
    <hyperlink ref="D2027" location="'ENTR3-Field'!AS85" display="SUM(AS85,AS144)"/>
    <hyperlink ref="G2027" location="'ENTR3-Field'!AS203" display="AS203"/>
    <hyperlink ref="D2028" location="'ENTR3-Field'!AS86" display="SUM(AS86,AS145)"/>
    <hyperlink ref="G2028" location="'ENTR3-Field'!AS204" display="AS204"/>
    <hyperlink ref="D2029" location="'ENTR3-Field'!AS87" display="SUM(AS87,AS146)"/>
    <hyperlink ref="G2029" location="'ENTR3-Field'!AS205" display="AS205"/>
    <hyperlink ref="D2030" location="'ENTR3-Field'!AS88" display="SUM(AS88,AS147)"/>
    <hyperlink ref="G2030" location="'ENTR3-Field'!AS206" display="AS206"/>
    <hyperlink ref="D2031" location="'ENTR3-Field'!AS209" display="SUM(AS209:AS220)"/>
    <hyperlink ref="G2031" location="'ENTR3-Field'!AS221" display="AS221"/>
    <hyperlink ref="D2032" location="'ENTR3-Field'!AS223" display="SUM(AS223:AS234)"/>
    <hyperlink ref="G2032" location="'ENTR3-Field'!AS235" display="AS235"/>
    <hyperlink ref="D2033" location="'ENTR3-Field'!AS209" display="SUM(AS209,AS223)"/>
    <hyperlink ref="G2033" location="'ENTR3-Field'!AS237" display="AS237"/>
    <hyperlink ref="D2034" location="'ENTR3-Field'!AS210" display="SUM(AS210,AS224)"/>
    <hyperlink ref="G2034" location="'ENTR3-Field'!AS238" display="AS238"/>
    <hyperlink ref="D2035" location="'ENTR3-Field'!AS211" display="SUM(AS211,AS225)"/>
    <hyperlink ref="G2035" location="'ENTR3-Field'!AS239" display="AS239"/>
    <hyperlink ref="D2036" location="'ENTR3-Field'!AS212" display="SUM(AS212,AS226)"/>
    <hyperlink ref="G2036" location="'ENTR3-Field'!AS240" display="AS240"/>
    <hyperlink ref="D2037" location="'ENTR3-Field'!AS213" display="SUM(AS213,AS227)"/>
    <hyperlink ref="G2037" location="'ENTR3-Field'!AS241" display="AS241"/>
    <hyperlink ref="D2038" location="'ENTR3-Field'!AS214" display="SUM(AS214,AS228)"/>
    <hyperlink ref="G2038" location="'ENTR3-Field'!AS242" display="AS242"/>
    <hyperlink ref="D2039" location="'ENTR3-Field'!AS215" display="SUM(AS215,AS229)"/>
    <hyperlink ref="G2039" location="'ENTR3-Field'!AS243" display="AS243"/>
    <hyperlink ref="D2040" location="'ENTR3-Field'!AS216" display="SUM(AS216,AS230)"/>
    <hyperlink ref="G2040" location="'ENTR3-Field'!AS244" display="AS244"/>
    <hyperlink ref="D2041" location="'ENTR3-Field'!AS217" display="SUM(AS217,AS231)"/>
    <hyperlink ref="G2041" location="'ENTR3-Field'!AS245" display="AS245"/>
    <hyperlink ref="D2042" location="'ENTR3-Field'!AS218" display="SUM(AS218,AS232)"/>
    <hyperlink ref="G2042" location="'ENTR3-Field'!AS246" display="AS246"/>
    <hyperlink ref="D2043" location="'ENTR3-Field'!AS219" display="SUM(AS219,AS233)"/>
    <hyperlink ref="G2043" location="'ENTR3-Field'!AS247" display="AS247"/>
    <hyperlink ref="D2044" location="'ENTR3-Field'!AS220" display="SUM(AS220,AS234)"/>
    <hyperlink ref="G2044" location="'ENTR3-Field'!AS248" display="AS248"/>
    <hyperlink ref="D2045" location="'ENTR3-Field'!AS221" display="SUM(AS221,AS235)"/>
    <hyperlink ref="G2045" location="'ENTR3-Field'!AS249" display="AS249"/>
    <hyperlink ref="D2046" location="'ENTR3-Field'!AV31" display="SUM(AV31,AV90)"/>
    <hyperlink ref="G2046" location="'ENTR3-Field'!AV149" display="AV149"/>
    <hyperlink ref="D2047" location="'ENTR3-Field'!AV32" display="SUM(AV32,AV91)"/>
    <hyperlink ref="G2047" location="'ENTR3-Field'!AV150" display="AV150"/>
    <hyperlink ref="D2048" location="'ENTR3-Field'!AV33" display="SUM(AV33,AV92)"/>
    <hyperlink ref="G2048" location="'ENTR3-Field'!AV151" display="AV151"/>
    <hyperlink ref="D2049" location="'ENTR3-Field'!AV34" display="SUM(AV34,AV93)"/>
    <hyperlink ref="G2049" location="'ENTR3-Field'!AV152" display="AV152"/>
    <hyperlink ref="D2050" location="'ENTR3-Field'!AV35" display="SUM(AV35,AV94)"/>
    <hyperlink ref="G2050" location="'ENTR3-Field'!AV153" display="AV153"/>
    <hyperlink ref="D2051" location="'ENTR3-Field'!AV36" display="SUM(AV36,AV95)"/>
    <hyperlink ref="G2051" location="'ENTR3-Field'!AV154" display="AV154"/>
    <hyperlink ref="D2052" location="'ENTR3-Field'!AV37" display="SUM(AV37,AV96)"/>
    <hyperlink ref="G2052" location="'ENTR3-Field'!AV155" display="AV155"/>
    <hyperlink ref="D2053" location="'ENTR3-Field'!AV38" display="SUM(AV38,AV97)"/>
    <hyperlink ref="G2053" location="'ENTR3-Field'!AV156" display="AV156"/>
    <hyperlink ref="D2054" location="'ENTR3-Field'!AV39" display="SUM(AV39,AV98)"/>
    <hyperlink ref="G2054" location="'ENTR3-Field'!AV157" display="AV157"/>
    <hyperlink ref="D2055" location="'ENTR3-Field'!AV40" display="SUM(AV40,AV99)"/>
    <hyperlink ref="G2055" location="'ENTR3-Field'!AV158" display="AV158"/>
    <hyperlink ref="D2056" location="'ENTR3-Field'!AV41" display="SUM(AV41,AV100)"/>
    <hyperlink ref="G2056" location="'ENTR3-Field'!AV159" display="AV159"/>
    <hyperlink ref="D2057" location="'ENTR3-Field'!AV42" display="SUM(AV42,AV101)"/>
    <hyperlink ref="G2057" location="'ENTR3-Field'!AV160" display="AV160"/>
    <hyperlink ref="D2058" location="'ENTR3-Field'!AV43" display="SUM(AV43,AV102)"/>
    <hyperlink ref="G2058" location="'ENTR3-Field'!AV161" display="AV161"/>
    <hyperlink ref="D2059" location="'ENTR3-Field'!AV44" display="SUM(AV44,AV103)"/>
    <hyperlink ref="G2059" location="'ENTR3-Field'!AV162" display="AV162"/>
    <hyperlink ref="D2060" location="'ENTR3-Field'!AV45" display="SUM(AV45,AV104)"/>
    <hyperlink ref="G2060" location="'ENTR3-Field'!AV163" display="AV163"/>
    <hyperlink ref="D2061" location="'ENTR3-Field'!AV46" display="SUM(AV46,AV105)"/>
    <hyperlink ref="G2061" location="'ENTR3-Field'!AV164" display="AV164"/>
    <hyperlink ref="D2062" location="'ENTR3-Field'!AV47" display="SUM(AV47,AV106)"/>
    <hyperlink ref="G2062" location="'ENTR3-Field'!AV165" display="AV165"/>
    <hyperlink ref="D2063" location="'ENTR3-Field'!AV48" display="SUM(AV48,AV107)"/>
    <hyperlink ref="G2063" location="'ENTR3-Field'!AV166" display="AV166"/>
    <hyperlink ref="D2064" location="'ENTR3-Field'!AV49" display="SUM(AV49,AV108)"/>
    <hyperlink ref="G2064" location="'ENTR3-Field'!AV167" display="AV167"/>
    <hyperlink ref="D2065" location="'ENTR3-Field'!AV50" display="SUM(AV50,AV109)"/>
    <hyperlink ref="G2065" location="'ENTR3-Field'!AV168" display="AV168"/>
    <hyperlink ref="D2066" location="'ENTR3-Field'!AV51" display="SUM(AV51,AV110)"/>
    <hyperlink ref="G2066" location="'ENTR3-Field'!AV169" display="AV169"/>
    <hyperlink ref="D2067" location="'ENTR3-Field'!AV52" display="SUM(AV52,AV111)"/>
    <hyperlink ref="G2067" location="'ENTR3-Field'!AV170" display="AV170"/>
    <hyperlink ref="D2068" location="'ENTR3-Field'!AV53" display="SUM(AV53,AV112)"/>
    <hyperlink ref="G2068" location="'ENTR3-Field'!AV171" display="AV171"/>
    <hyperlink ref="D2069" location="'ENTR3-Field'!AV54" display="SUM(AV54,AV113)"/>
    <hyperlink ref="G2069" location="'ENTR3-Field'!AV172" display="AV172"/>
    <hyperlink ref="D2070" location="'ENTR3-Field'!AV55" display="SUM(AV55,AV114)"/>
    <hyperlink ref="G2070" location="'ENTR3-Field'!AV173" display="AV173"/>
    <hyperlink ref="D2071" location="'ENTR3-Field'!AV56" display="SUM(AV56,AV115)"/>
    <hyperlink ref="G2071" location="'ENTR3-Field'!AV174" display="AV174"/>
    <hyperlink ref="D2072" location="'ENTR3-Field'!AV57" display="SUM(AV57,AV116)"/>
    <hyperlink ref="G2072" location="'ENTR3-Field'!AV175" display="AV175"/>
    <hyperlink ref="D2073" location="'ENTR3-Field'!AV58" display="SUM(AV58,AV117)"/>
    <hyperlink ref="G2073" location="'ENTR3-Field'!AV176" display="AV176"/>
    <hyperlink ref="D2074" location="'ENTR3-Field'!AV59" display="SUM(AV59,AV118)"/>
    <hyperlink ref="G2074" location="'ENTR3-Field'!AV177" display="AV177"/>
    <hyperlink ref="D2075" location="'ENTR3-Field'!AV60" display="SUM(AV60,AV119)"/>
    <hyperlink ref="G2075" location="'ENTR3-Field'!AV178" display="AV178"/>
    <hyperlink ref="D2076" location="'ENTR3-Field'!AV61" display="SUM(AV61,AV120)"/>
    <hyperlink ref="G2076" location="'ENTR3-Field'!AV179" display="AV179"/>
    <hyperlink ref="D2077" location="'ENTR3-Field'!AV62" display="SUM(AV62,AV121)"/>
    <hyperlink ref="G2077" location="'ENTR3-Field'!AV180" display="AV180"/>
    <hyperlink ref="D2078" location="'ENTR3-Field'!AV63" display="SUM(AV63,AV122)"/>
    <hyperlink ref="G2078" location="'ENTR3-Field'!AV181" display="AV181"/>
    <hyperlink ref="D2079" location="'ENTR3-Field'!AV64" display="SUM(AV64,AV123)"/>
    <hyperlink ref="G2079" location="'ENTR3-Field'!AV182" display="AV182"/>
    <hyperlink ref="D2080" location="'ENTR3-Field'!AV65" display="SUM(AV65,AV124)"/>
    <hyperlink ref="G2080" location="'ENTR3-Field'!AV183" display="AV183"/>
    <hyperlink ref="D2081" location="'ENTR3-Field'!AV66" display="SUM(AV66,AV125)"/>
    <hyperlink ref="G2081" location="'ENTR3-Field'!AV184" display="AV184"/>
    <hyperlink ref="D2082" location="'ENTR3-Field'!AV67" display="SUM(AV67,AV126)"/>
    <hyperlink ref="G2082" location="'ENTR3-Field'!AV185" display="AV185"/>
    <hyperlink ref="D2083" location="'ENTR3-Field'!AV68" display="SUM(AV68,AV127)"/>
    <hyperlink ref="G2083" location="'ENTR3-Field'!AV186" display="AV186"/>
    <hyperlink ref="D2084" location="'ENTR3-Field'!AV69" display="SUM(AV69,AV128)"/>
    <hyperlink ref="G2084" location="'ENTR3-Field'!AV187" display="AV187"/>
    <hyperlink ref="D2085" location="'ENTR3-Field'!AV70" display="SUM(AV70,AV129)"/>
    <hyperlink ref="G2085" location="'ENTR3-Field'!AV188" display="AV188"/>
    <hyperlink ref="D2086" location="'ENTR3-Field'!AV71" display="SUM(AV71,AV130)"/>
    <hyperlink ref="G2086" location="'ENTR3-Field'!AV189" display="AV189"/>
    <hyperlink ref="D2087" location="'ENTR3-Field'!AV72" display="SUM(AV72,AV131)"/>
    <hyperlink ref="G2087" location="'ENTR3-Field'!AV190" display="AV190"/>
    <hyperlink ref="D2088" location="'ENTR3-Field'!AV73" display="SUM(AV73,AV132)"/>
    <hyperlink ref="G2088" location="'ENTR3-Field'!AV191" display="AV191"/>
    <hyperlink ref="D2089" location="'ENTR3-Field'!AV74" display="SUM(AV74,AV133)"/>
    <hyperlink ref="G2089" location="'ENTR3-Field'!AV192" display="AV192"/>
    <hyperlink ref="D2090" location="'ENTR3-Field'!AV75" display="SUM(AV75,AV134)"/>
    <hyperlink ref="G2090" location="'ENTR3-Field'!AV193" display="AV193"/>
    <hyperlink ref="D2091" location="'ENTR3-Field'!AV76" display="SUM(AV76,AV135)"/>
    <hyperlink ref="G2091" location="'ENTR3-Field'!AV194" display="AV194"/>
    <hyperlink ref="D2092" location="'ENTR3-Field'!AV77" display="SUM(AV77,AV136)"/>
    <hyperlink ref="G2092" location="'ENTR3-Field'!AV195" display="AV195"/>
    <hyperlink ref="D2093" location="'ENTR3-Field'!AV78" display="SUM(AV78,AV137)"/>
    <hyperlink ref="G2093" location="'ENTR3-Field'!AV196" display="AV196"/>
    <hyperlink ref="D2094" location="'ENTR3-Field'!AV79" display="SUM(AV79,AV138)"/>
    <hyperlink ref="G2094" location="'ENTR3-Field'!AV197" display="AV197"/>
    <hyperlink ref="D2095" location="'ENTR3-Field'!AV80" display="SUM(AV80,AV139)"/>
    <hyperlink ref="G2095" location="'ENTR3-Field'!AV198" display="AV198"/>
    <hyperlink ref="D2096" location="'ENTR3-Field'!AV81" display="SUM(AV81,AV140)"/>
    <hyperlink ref="G2096" location="'ENTR3-Field'!AV199" display="AV199"/>
    <hyperlink ref="D2097" location="'ENTR3-Field'!AV82" display="SUM(AV82,AV141)"/>
    <hyperlink ref="G2097" location="'ENTR3-Field'!AV200" display="AV200"/>
    <hyperlink ref="D2098" location="'ENTR3-Field'!AV83" display="SUM(AV83,AV142)"/>
    <hyperlink ref="G2098" location="'ENTR3-Field'!AV201" display="AV201"/>
    <hyperlink ref="D2099" location="'ENTR3-Field'!AV84" display="SUM(AV84,AV143)"/>
    <hyperlink ref="G2099" location="'ENTR3-Field'!AV202" display="AV202"/>
    <hyperlink ref="D2100" location="'ENTR3-Field'!AV85" display="SUM(AV85,AV144)"/>
    <hyperlink ref="G2100" location="'ENTR3-Field'!AV203" display="AV203"/>
    <hyperlink ref="D2101" location="'ENTR3-Field'!AV86" display="SUM(AV86,AV145)"/>
    <hyperlink ref="G2101" location="'ENTR3-Field'!AV204" display="AV204"/>
    <hyperlink ref="D2102" location="'ENTR3-Field'!AV87" display="SUM(AV87,AV146)"/>
    <hyperlink ref="G2102" location="'ENTR3-Field'!AV205" display="AV205"/>
    <hyperlink ref="D2103" location="'ENTR3-Field'!AV88" display="SUM(AV88,AV147)"/>
    <hyperlink ref="G2103" location="'ENTR3-Field'!AV206" display="AV206"/>
    <hyperlink ref="D2104" location="'ENTR3-Field'!AV209" display="SUM(AV209:AV220)"/>
    <hyperlink ref="G2104" location="'ENTR3-Field'!AV221" display="AV221"/>
    <hyperlink ref="D2105" location="'ENTR3-Field'!AV223" display="SUM(AV223:AV234)"/>
    <hyperlink ref="G2105" location="'ENTR3-Field'!AV235" display="AV235"/>
    <hyperlink ref="D2106" location="'ENTR3-Field'!AV209" display="SUM(AV209,AV223)"/>
    <hyperlink ref="G2106" location="'ENTR3-Field'!AV237" display="AV237"/>
    <hyperlink ref="D2107" location="'ENTR3-Field'!AV210" display="SUM(AV210,AV224)"/>
    <hyperlink ref="G2107" location="'ENTR3-Field'!AV238" display="AV238"/>
    <hyperlink ref="D2108" location="'ENTR3-Field'!AV211" display="SUM(AV211,AV225)"/>
    <hyperlink ref="G2108" location="'ENTR3-Field'!AV239" display="AV239"/>
    <hyperlink ref="D2109" location="'ENTR3-Field'!AV212" display="SUM(AV212,AV226)"/>
    <hyperlink ref="G2109" location="'ENTR3-Field'!AV240" display="AV240"/>
    <hyperlink ref="D2110" location="'ENTR3-Field'!AV213" display="SUM(AV213,AV227)"/>
    <hyperlink ref="G2110" location="'ENTR3-Field'!AV241" display="AV241"/>
    <hyperlink ref="D2111" location="'ENTR3-Field'!AV214" display="SUM(AV214,AV228)"/>
    <hyperlink ref="G2111" location="'ENTR3-Field'!AV242" display="AV242"/>
    <hyperlink ref="D2112" location="'ENTR3-Field'!AV215" display="SUM(AV215,AV229)"/>
    <hyperlink ref="G2112" location="'ENTR3-Field'!AV243" display="AV243"/>
    <hyperlink ref="D2113" location="'ENTR3-Field'!AV216" display="SUM(AV216,AV230)"/>
    <hyperlink ref="G2113" location="'ENTR3-Field'!AV244" display="AV244"/>
    <hyperlink ref="D2114" location="'ENTR3-Field'!AV217" display="SUM(AV217,AV231)"/>
    <hyperlink ref="G2114" location="'ENTR3-Field'!AV245" display="AV245"/>
    <hyperlink ref="D2115" location="'ENTR3-Field'!AV218" display="SUM(AV218,AV232)"/>
    <hyperlink ref="G2115" location="'ENTR3-Field'!AV246" display="AV246"/>
    <hyperlink ref="D2116" location="'ENTR3-Field'!AV219" display="SUM(AV219,AV233)"/>
    <hyperlink ref="G2116" location="'ENTR3-Field'!AV247" display="AV247"/>
    <hyperlink ref="D2117" location="'ENTR3-Field'!AV220" display="SUM(AV220,AV234)"/>
    <hyperlink ref="G2117" location="'ENTR3-Field'!AV248" display="AV248"/>
    <hyperlink ref="D2118" location="'ENTR3-Field'!AV221" display="SUM(AV221,AV235)"/>
    <hyperlink ref="G2118" location="'ENTR3-Field'!AV249" display="AV249"/>
    <hyperlink ref="D2119" location="'ENTR3-Field'!AY31" display="SUM(AY31,AY90)"/>
    <hyperlink ref="G2119" location="'ENTR3-Field'!AY149" display="AY149"/>
    <hyperlink ref="D2120" location="'ENTR3-Field'!AY32" display="SUM(AY32,AY91)"/>
    <hyperlink ref="G2120" location="'ENTR3-Field'!AY150" display="AY150"/>
    <hyperlink ref="D2121" location="'ENTR3-Field'!AY33" display="SUM(AY33,AY92)"/>
    <hyperlink ref="G2121" location="'ENTR3-Field'!AY151" display="AY151"/>
    <hyperlink ref="D2122" location="'ENTR3-Field'!AY34" display="SUM(AY34,AY93)"/>
    <hyperlink ref="G2122" location="'ENTR3-Field'!AY152" display="AY152"/>
    <hyperlink ref="D2123" location="'ENTR3-Field'!AY35" display="SUM(AY35,AY94)"/>
    <hyperlink ref="G2123" location="'ENTR3-Field'!AY153" display="AY153"/>
    <hyperlink ref="D2124" location="'ENTR3-Field'!AY36" display="SUM(AY36,AY95)"/>
    <hyperlink ref="G2124" location="'ENTR3-Field'!AY154" display="AY154"/>
    <hyperlink ref="D2125" location="'ENTR3-Field'!AY37" display="SUM(AY37,AY96)"/>
    <hyperlink ref="G2125" location="'ENTR3-Field'!AY155" display="AY155"/>
    <hyperlink ref="D2126" location="'ENTR3-Field'!AY38" display="SUM(AY38,AY97)"/>
    <hyperlink ref="G2126" location="'ENTR3-Field'!AY156" display="AY156"/>
    <hyperlink ref="D2127" location="'ENTR3-Field'!AY39" display="SUM(AY39,AY98)"/>
    <hyperlink ref="G2127" location="'ENTR3-Field'!AY157" display="AY157"/>
    <hyperlink ref="D2128" location="'ENTR3-Field'!AY40" display="SUM(AY40,AY99)"/>
    <hyperlink ref="G2128" location="'ENTR3-Field'!AY158" display="AY158"/>
    <hyperlink ref="D2129" location="'ENTR3-Field'!AY41" display="SUM(AY41,AY100)"/>
    <hyperlink ref="G2129" location="'ENTR3-Field'!AY159" display="AY159"/>
    <hyperlink ref="D2130" location="'ENTR3-Field'!AY42" display="SUM(AY42,AY101)"/>
    <hyperlink ref="G2130" location="'ENTR3-Field'!AY160" display="AY160"/>
    <hyperlink ref="D2131" location="'ENTR3-Field'!AY43" display="SUM(AY43,AY102)"/>
    <hyperlink ref="G2131" location="'ENTR3-Field'!AY161" display="AY161"/>
    <hyperlink ref="D2132" location="'ENTR3-Field'!AY44" display="SUM(AY44,AY103)"/>
    <hyperlink ref="G2132" location="'ENTR3-Field'!AY162" display="AY162"/>
    <hyperlink ref="D2133" location="'ENTR3-Field'!AY45" display="SUM(AY45,AY104)"/>
    <hyperlink ref="G2133" location="'ENTR3-Field'!AY163" display="AY163"/>
    <hyperlink ref="D2134" location="'ENTR3-Field'!AY46" display="SUM(AY46,AY105)"/>
    <hyperlink ref="G2134" location="'ENTR3-Field'!AY164" display="AY164"/>
    <hyperlink ref="D2135" location="'ENTR3-Field'!AY47" display="SUM(AY47,AY106)"/>
    <hyperlink ref="G2135" location="'ENTR3-Field'!AY165" display="AY165"/>
    <hyperlink ref="D2136" location="'ENTR3-Field'!AY48" display="SUM(AY48,AY107)"/>
    <hyperlink ref="G2136" location="'ENTR3-Field'!AY166" display="AY166"/>
    <hyperlink ref="D2137" location="'ENTR3-Field'!AY49" display="SUM(AY49,AY108)"/>
    <hyperlink ref="G2137" location="'ENTR3-Field'!AY167" display="AY167"/>
    <hyperlink ref="D2138" location="'ENTR3-Field'!AY50" display="SUM(AY50,AY109)"/>
    <hyperlink ref="G2138" location="'ENTR3-Field'!AY168" display="AY168"/>
    <hyperlink ref="D2139" location="'ENTR3-Field'!AY51" display="SUM(AY51,AY110)"/>
    <hyperlink ref="G2139" location="'ENTR3-Field'!AY169" display="AY169"/>
    <hyperlink ref="D2140" location="'ENTR3-Field'!AY52" display="SUM(AY52,AY111)"/>
    <hyperlink ref="G2140" location="'ENTR3-Field'!AY170" display="AY170"/>
    <hyperlink ref="D2141" location="'ENTR3-Field'!AY53" display="SUM(AY53,AY112)"/>
    <hyperlink ref="G2141" location="'ENTR3-Field'!AY171" display="AY171"/>
    <hyperlink ref="D2142" location="'ENTR3-Field'!AY54" display="SUM(AY54,AY113)"/>
    <hyperlink ref="G2142" location="'ENTR3-Field'!AY172" display="AY172"/>
    <hyperlink ref="D2143" location="'ENTR3-Field'!AY55" display="SUM(AY55,AY114)"/>
    <hyperlink ref="G2143" location="'ENTR3-Field'!AY173" display="AY173"/>
    <hyperlink ref="D2144" location="'ENTR3-Field'!AY56" display="SUM(AY56,AY115)"/>
    <hyperlink ref="G2144" location="'ENTR3-Field'!AY174" display="AY174"/>
    <hyperlink ref="D2145" location="'ENTR3-Field'!AY57" display="SUM(AY57,AY116)"/>
    <hyperlink ref="G2145" location="'ENTR3-Field'!AY175" display="AY175"/>
    <hyperlink ref="D2146" location="'ENTR3-Field'!AY58" display="SUM(AY58,AY117)"/>
    <hyperlink ref="G2146" location="'ENTR3-Field'!AY176" display="AY176"/>
    <hyperlink ref="D2147" location="'ENTR3-Field'!AY59" display="SUM(AY59,AY118)"/>
    <hyperlink ref="G2147" location="'ENTR3-Field'!AY177" display="AY177"/>
    <hyperlink ref="D2148" location="'ENTR3-Field'!AY60" display="SUM(AY60,AY119)"/>
    <hyperlink ref="G2148" location="'ENTR3-Field'!AY178" display="AY178"/>
    <hyperlink ref="D2149" location="'ENTR3-Field'!AY61" display="SUM(AY61,AY120)"/>
    <hyperlink ref="G2149" location="'ENTR3-Field'!AY179" display="AY179"/>
    <hyperlink ref="D2150" location="'ENTR3-Field'!AY62" display="SUM(AY62,AY121)"/>
    <hyperlink ref="G2150" location="'ENTR3-Field'!AY180" display="AY180"/>
    <hyperlink ref="D2151" location="'ENTR3-Field'!AY63" display="SUM(AY63,AY122)"/>
    <hyperlink ref="G2151" location="'ENTR3-Field'!AY181" display="AY181"/>
    <hyperlink ref="D2152" location="'ENTR3-Field'!AY64" display="SUM(AY64,AY123)"/>
    <hyperlink ref="G2152" location="'ENTR3-Field'!AY182" display="AY182"/>
    <hyperlink ref="D2153" location="'ENTR3-Field'!AY65" display="SUM(AY65,AY124)"/>
    <hyperlink ref="G2153" location="'ENTR3-Field'!AY183" display="AY183"/>
    <hyperlink ref="D2154" location="'ENTR3-Field'!AY66" display="SUM(AY66,AY125)"/>
    <hyperlink ref="G2154" location="'ENTR3-Field'!AY184" display="AY184"/>
    <hyperlink ref="D2155" location="'ENTR3-Field'!AY67" display="SUM(AY67,AY126)"/>
    <hyperlink ref="G2155" location="'ENTR3-Field'!AY185" display="AY185"/>
    <hyperlink ref="D2156" location="'ENTR3-Field'!AY68" display="SUM(AY68,AY127)"/>
    <hyperlink ref="G2156" location="'ENTR3-Field'!AY186" display="AY186"/>
    <hyperlink ref="D2157" location="'ENTR3-Field'!AY69" display="SUM(AY69,AY128)"/>
    <hyperlink ref="G2157" location="'ENTR3-Field'!AY187" display="AY187"/>
    <hyperlink ref="D2158" location="'ENTR3-Field'!AY70" display="SUM(AY70,AY129)"/>
    <hyperlink ref="G2158" location="'ENTR3-Field'!AY188" display="AY188"/>
    <hyperlink ref="D2159" location="'ENTR3-Field'!AY71" display="SUM(AY71,AY130)"/>
    <hyperlink ref="G2159" location="'ENTR3-Field'!AY189" display="AY189"/>
    <hyperlink ref="D2160" location="'ENTR3-Field'!AY72" display="SUM(AY72,AY131)"/>
    <hyperlink ref="G2160" location="'ENTR3-Field'!AY190" display="AY190"/>
    <hyperlink ref="D2161" location="'ENTR3-Field'!AY73" display="SUM(AY73,AY132)"/>
    <hyperlink ref="G2161" location="'ENTR3-Field'!AY191" display="AY191"/>
    <hyperlink ref="D2162" location="'ENTR3-Field'!AY74" display="SUM(AY74,AY133)"/>
    <hyperlink ref="G2162" location="'ENTR3-Field'!AY192" display="AY192"/>
    <hyperlink ref="D2163" location="'ENTR3-Field'!AY75" display="SUM(AY75,AY134)"/>
    <hyperlink ref="G2163" location="'ENTR3-Field'!AY193" display="AY193"/>
    <hyperlink ref="D2164" location="'ENTR3-Field'!AY76" display="SUM(AY76,AY135)"/>
    <hyperlink ref="G2164" location="'ENTR3-Field'!AY194" display="AY194"/>
    <hyperlink ref="D2165" location="'ENTR3-Field'!AY77" display="SUM(AY77,AY136)"/>
    <hyperlink ref="G2165" location="'ENTR3-Field'!AY195" display="AY195"/>
    <hyperlink ref="D2166" location="'ENTR3-Field'!AY78" display="SUM(AY78,AY137)"/>
    <hyperlink ref="G2166" location="'ENTR3-Field'!AY196" display="AY196"/>
    <hyperlink ref="D2167" location="'ENTR3-Field'!AY79" display="SUM(AY79,AY138)"/>
    <hyperlink ref="G2167" location="'ENTR3-Field'!AY197" display="AY197"/>
    <hyperlink ref="D2168" location="'ENTR3-Field'!AY80" display="SUM(AY80,AY139)"/>
    <hyperlink ref="G2168" location="'ENTR3-Field'!AY198" display="AY198"/>
    <hyperlink ref="D2169" location="'ENTR3-Field'!AY81" display="SUM(AY81,AY140)"/>
    <hyperlink ref="G2169" location="'ENTR3-Field'!AY199" display="AY199"/>
    <hyperlink ref="D2170" location="'ENTR3-Field'!AY82" display="SUM(AY82,AY141)"/>
    <hyperlink ref="G2170" location="'ENTR3-Field'!AY200" display="AY200"/>
    <hyperlink ref="D2171" location="'ENTR3-Field'!AY83" display="SUM(AY83,AY142)"/>
    <hyperlink ref="G2171" location="'ENTR3-Field'!AY201" display="AY201"/>
    <hyperlink ref="D2172" location="'ENTR3-Field'!AY84" display="SUM(AY84,AY143)"/>
    <hyperlink ref="G2172" location="'ENTR3-Field'!AY202" display="AY202"/>
    <hyperlink ref="D2173" location="'ENTR3-Field'!AY85" display="SUM(AY85,AY144)"/>
    <hyperlink ref="G2173" location="'ENTR3-Field'!AY203" display="AY203"/>
    <hyperlink ref="D2174" location="'ENTR3-Field'!AY86" display="SUM(AY86,AY145)"/>
    <hyperlink ref="G2174" location="'ENTR3-Field'!AY204" display="AY204"/>
    <hyperlink ref="D2175" location="'ENTR3-Field'!AY87" display="SUM(AY87,AY146)"/>
    <hyperlink ref="G2175" location="'ENTR3-Field'!AY205" display="AY205"/>
    <hyperlink ref="D2176" location="'ENTR3-Field'!AY88" display="SUM(AY88,AY147)"/>
    <hyperlink ref="G2176" location="'ENTR3-Field'!AY206" display="AY206"/>
    <hyperlink ref="D2177" location="'ENTR3-Field'!AY209" display="SUM(AY209:AY220)"/>
    <hyperlink ref="G2177" location="'ENTR3-Field'!AY221" display="AY221"/>
    <hyperlink ref="D2178" location="'ENTR3-Field'!AY223" display="SUM(AY223:AY234)"/>
    <hyperlink ref="G2178" location="'ENTR3-Field'!AY235" display="AY235"/>
    <hyperlink ref="D2179" location="'ENTR3-Field'!AY209" display="SUM(AY209,AY223)"/>
    <hyperlink ref="G2179" location="'ENTR3-Field'!AY237" display="AY237"/>
    <hyperlink ref="D2180" location="'ENTR3-Field'!AY210" display="SUM(AY210,AY224)"/>
    <hyperlink ref="G2180" location="'ENTR3-Field'!AY238" display="AY238"/>
    <hyperlink ref="D2181" location="'ENTR3-Field'!AY211" display="SUM(AY211,AY225)"/>
    <hyperlink ref="G2181" location="'ENTR3-Field'!AY239" display="AY239"/>
    <hyperlink ref="D2182" location="'ENTR3-Field'!AY212" display="SUM(AY212,AY226)"/>
    <hyperlink ref="G2182" location="'ENTR3-Field'!AY240" display="AY240"/>
    <hyperlink ref="D2183" location="'ENTR3-Field'!AY213" display="SUM(AY213,AY227)"/>
    <hyperlink ref="G2183" location="'ENTR3-Field'!AY241" display="AY241"/>
    <hyperlink ref="D2184" location="'ENTR3-Field'!AY214" display="SUM(AY214,AY228)"/>
    <hyperlink ref="G2184" location="'ENTR3-Field'!AY242" display="AY242"/>
    <hyperlink ref="D2185" location="'ENTR3-Field'!AY215" display="SUM(AY215,AY229)"/>
    <hyperlink ref="G2185" location="'ENTR3-Field'!AY243" display="AY243"/>
    <hyperlink ref="D2186" location="'ENTR3-Field'!AY216" display="SUM(AY216,AY230)"/>
    <hyperlink ref="G2186" location="'ENTR3-Field'!AY244" display="AY244"/>
    <hyperlink ref="D2187" location="'ENTR3-Field'!AY217" display="SUM(AY217,AY231)"/>
    <hyperlink ref="G2187" location="'ENTR3-Field'!AY245" display="AY245"/>
    <hyperlink ref="D2188" location="'ENTR3-Field'!AY218" display="SUM(AY218,AY232)"/>
    <hyperlink ref="G2188" location="'ENTR3-Field'!AY246" display="AY246"/>
    <hyperlink ref="D2189" location="'ENTR3-Field'!AY219" display="SUM(AY219,AY233)"/>
    <hyperlink ref="G2189" location="'ENTR3-Field'!AY247" display="AY247"/>
    <hyperlink ref="D2190" location="'ENTR3-Field'!AY220" display="SUM(AY220,AY234)"/>
    <hyperlink ref="G2190" location="'ENTR3-Field'!AY248" display="AY248"/>
    <hyperlink ref="D2191" location="'ENTR3-Field'!AY221" display="SUM(AY221,AY235)"/>
    <hyperlink ref="G2191" location="'ENTR3-Field'!AY249" display="AY249"/>
    <hyperlink ref="D2192" location="'ENTR3-Field'!BB31" display="SUM(BB31,BB90)"/>
    <hyperlink ref="G2192" location="'ENTR3-Field'!BB149" display="BB149"/>
    <hyperlink ref="D2193" location="'ENTR3-Field'!BB32" display="SUM(BB32,BB91)"/>
    <hyperlink ref="G2193" location="'ENTR3-Field'!BB150" display="BB150"/>
    <hyperlink ref="D2194" location="'ENTR3-Field'!BB33" display="SUM(BB33,BB92)"/>
    <hyperlink ref="G2194" location="'ENTR3-Field'!BB151" display="BB151"/>
    <hyperlink ref="D2195" location="'ENTR3-Field'!BB34" display="SUM(BB34,BB93)"/>
    <hyperlink ref="G2195" location="'ENTR3-Field'!BB152" display="BB152"/>
    <hyperlink ref="D2196" location="'ENTR3-Field'!BB35" display="SUM(BB35,BB94)"/>
    <hyperlink ref="G2196" location="'ENTR3-Field'!BB153" display="BB153"/>
    <hyperlink ref="D2197" location="'ENTR3-Field'!BB36" display="SUM(BB36,BB95)"/>
    <hyperlink ref="G2197" location="'ENTR3-Field'!BB154" display="BB154"/>
    <hyperlink ref="D2198" location="'ENTR3-Field'!BB37" display="SUM(BB37,BB96)"/>
    <hyperlink ref="G2198" location="'ENTR3-Field'!BB155" display="BB155"/>
    <hyperlink ref="D2199" location="'ENTR3-Field'!BB38" display="SUM(BB38,BB97)"/>
    <hyperlink ref="G2199" location="'ENTR3-Field'!BB156" display="BB156"/>
    <hyperlink ref="D2200" location="'ENTR3-Field'!BB39" display="SUM(BB39,BB98)"/>
    <hyperlink ref="G2200" location="'ENTR3-Field'!BB157" display="BB157"/>
    <hyperlink ref="D2201" location="'ENTR3-Field'!BB40" display="SUM(BB40,BB99)"/>
    <hyperlink ref="G2201" location="'ENTR3-Field'!BB158" display="BB158"/>
    <hyperlink ref="D2202" location="'ENTR3-Field'!BB41" display="SUM(BB41,BB100)"/>
    <hyperlink ref="G2202" location="'ENTR3-Field'!BB159" display="BB159"/>
    <hyperlink ref="D2203" location="'ENTR3-Field'!BB42" display="SUM(BB42,BB101)"/>
    <hyperlink ref="G2203" location="'ENTR3-Field'!BB160" display="BB160"/>
    <hyperlink ref="D2204" location="'ENTR3-Field'!BB43" display="SUM(BB43,BB102)"/>
    <hyperlink ref="G2204" location="'ENTR3-Field'!BB161" display="BB161"/>
    <hyperlink ref="D2205" location="'ENTR3-Field'!BB44" display="SUM(BB44,BB103)"/>
    <hyperlink ref="G2205" location="'ENTR3-Field'!BB162" display="BB162"/>
    <hyperlink ref="D2206" location="'ENTR3-Field'!BB45" display="SUM(BB45,BB104)"/>
    <hyperlink ref="G2206" location="'ENTR3-Field'!BB163" display="BB163"/>
    <hyperlink ref="D2207" location="'ENTR3-Field'!BB46" display="SUM(BB46,BB105)"/>
    <hyperlink ref="G2207" location="'ENTR3-Field'!BB164" display="BB164"/>
    <hyperlink ref="D2208" location="'ENTR3-Field'!BB47" display="SUM(BB47,BB106)"/>
    <hyperlink ref="G2208" location="'ENTR3-Field'!BB165" display="BB165"/>
    <hyperlink ref="D2209" location="'ENTR3-Field'!BB48" display="SUM(BB48,BB107)"/>
    <hyperlink ref="G2209" location="'ENTR3-Field'!BB166" display="BB166"/>
    <hyperlink ref="D2210" location="'ENTR3-Field'!BB49" display="SUM(BB49,BB108)"/>
    <hyperlink ref="G2210" location="'ENTR3-Field'!BB167" display="BB167"/>
    <hyperlink ref="D2211" location="'ENTR3-Field'!BB50" display="SUM(BB50,BB109)"/>
    <hyperlink ref="G2211" location="'ENTR3-Field'!BB168" display="BB168"/>
    <hyperlink ref="D2212" location="'ENTR3-Field'!BB51" display="SUM(BB51,BB110)"/>
    <hyperlink ref="G2212" location="'ENTR3-Field'!BB169" display="BB169"/>
    <hyperlink ref="D2213" location="'ENTR3-Field'!BB52" display="SUM(BB52,BB111)"/>
    <hyperlink ref="G2213" location="'ENTR3-Field'!BB170" display="BB170"/>
    <hyperlink ref="D2214" location="'ENTR3-Field'!BB53" display="SUM(BB53,BB112)"/>
    <hyperlink ref="G2214" location="'ENTR3-Field'!BB171" display="BB171"/>
    <hyperlink ref="D2215" location="'ENTR3-Field'!BB54" display="SUM(BB54,BB113)"/>
    <hyperlink ref="G2215" location="'ENTR3-Field'!BB172" display="BB172"/>
    <hyperlink ref="D2216" location="'ENTR3-Field'!BB55" display="SUM(BB55,BB114)"/>
    <hyperlink ref="G2216" location="'ENTR3-Field'!BB173" display="BB173"/>
    <hyperlink ref="D2217" location="'ENTR3-Field'!BB56" display="SUM(BB56,BB115)"/>
    <hyperlink ref="G2217" location="'ENTR3-Field'!BB174" display="BB174"/>
    <hyperlink ref="D2218" location="'ENTR3-Field'!BB57" display="SUM(BB57,BB116)"/>
    <hyperlink ref="G2218" location="'ENTR3-Field'!BB175" display="BB175"/>
    <hyperlink ref="D2219" location="'ENTR3-Field'!BB58" display="SUM(BB58,BB117)"/>
    <hyperlink ref="G2219" location="'ENTR3-Field'!BB176" display="BB176"/>
    <hyperlink ref="D2220" location="'ENTR3-Field'!BB59" display="SUM(BB59,BB118)"/>
    <hyperlink ref="G2220" location="'ENTR3-Field'!BB177" display="BB177"/>
    <hyperlink ref="D2221" location="'ENTR3-Field'!BB60" display="SUM(BB60,BB119)"/>
    <hyperlink ref="G2221" location="'ENTR3-Field'!BB178" display="BB178"/>
    <hyperlink ref="D2222" location="'ENTR3-Field'!BB61" display="SUM(BB61,BB120)"/>
    <hyperlink ref="G2222" location="'ENTR3-Field'!BB179" display="BB179"/>
    <hyperlink ref="D2223" location="'ENTR3-Field'!BB62" display="SUM(BB62,BB121)"/>
    <hyperlink ref="G2223" location="'ENTR3-Field'!BB180" display="BB180"/>
    <hyperlink ref="D2224" location="'ENTR3-Field'!BB63" display="SUM(BB63,BB122)"/>
    <hyperlink ref="G2224" location="'ENTR3-Field'!BB181" display="BB181"/>
    <hyperlink ref="D2225" location="'ENTR3-Field'!BB64" display="SUM(BB64,BB123)"/>
    <hyperlink ref="G2225" location="'ENTR3-Field'!BB182" display="BB182"/>
    <hyperlink ref="D2226" location="'ENTR3-Field'!BB65" display="SUM(BB65,BB124)"/>
    <hyperlink ref="G2226" location="'ENTR3-Field'!BB183" display="BB183"/>
    <hyperlink ref="D2227" location="'ENTR3-Field'!BB66" display="SUM(BB66,BB125)"/>
    <hyperlink ref="G2227" location="'ENTR3-Field'!BB184" display="BB184"/>
    <hyperlink ref="D2228" location="'ENTR3-Field'!BB67" display="SUM(BB67,BB126)"/>
    <hyperlink ref="G2228" location="'ENTR3-Field'!BB185" display="BB185"/>
    <hyperlink ref="D2229" location="'ENTR3-Field'!BB68" display="SUM(BB68,BB127)"/>
    <hyperlink ref="G2229" location="'ENTR3-Field'!BB186" display="BB186"/>
    <hyperlink ref="D2230" location="'ENTR3-Field'!BB69" display="SUM(BB69,BB128)"/>
    <hyperlink ref="G2230" location="'ENTR3-Field'!BB187" display="BB187"/>
    <hyperlink ref="D2231" location="'ENTR3-Field'!BB70" display="SUM(BB70,BB129)"/>
    <hyperlink ref="G2231" location="'ENTR3-Field'!BB188" display="BB188"/>
    <hyperlink ref="D2232" location="'ENTR3-Field'!BB71" display="SUM(BB71,BB130)"/>
    <hyperlink ref="G2232" location="'ENTR3-Field'!BB189" display="BB189"/>
    <hyperlink ref="D2233" location="'ENTR3-Field'!BB72" display="SUM(BB72,BB131)"/>
    <hyperlink ref="G2233" location="'ENTR3-Field'!BB190" display="BB190"/>
    <hyperlink ref="D2234" location="'ENTR3-Field'!BB73" display="SUM(BB73,BB132)"/>
    <hyperlink ref="G2234" location="'ENTR3-Field'!BB191" display="BB191"/>
    <hyperlink ref="D2235" location="'ENTR3-Field'!BB74" display="SUM(BB74,BB133)"/>
    <hyperlink ref="G2235" location="'ENTR3-Field'!BB192" display="BB192"/>
    <hyperlink ref="D2236" location="'ENTR3-Field'!BB75" display="SUM(BB75,BB134)"/>
    <hyperlink ref="G2236" location="'ENTR3-Field'!BB193" display="BB193"/>
    <hyperlink ref="D2237" location="'ENTR3-Field'!BB76" display="SUM(BB76,BB135)"/>
    <hyperlink ref="G2237" location="'ENTR3-Field'!BB194" display="BB194"/>
    <hyperlink ref="D2238" location="'ENTR3-Field'!BB77" display="SUM(BB77,BB136)"/>
    <hyperlink ref="G2238" location="'ENTR3-Field'!BB195" display="BB195"/>
    <hyperlink ref="D2239" location="'ENTR3-Field'!BB78" display="SUM(BB78,BB137)"/>
    <hyperlink ref="G2239" location="'ENTR3-Field'!BB196" display="BB196"/>
    <hyperlink ref="D2240" location="'ENTR3-Field'!BB79" display="SUM(BB79,BB138)"/>
    <hyperlink ref="G2240" location="'ENTR3-Field'!BB197" display="BB197"/>
    <hyperlink ref="D2241" location="'ENTR3-Field'!BB80" display="SUM(BB80,BB139)"/>
    <hyperlink ref="G2241" location="'ENTR3-Field'!BB198" display="BB198"/>
    <hyperlink ref="D2242" location="'ENTR3-Field'!BB81" display="SUM(BB81,BB140)"/>
    <hyperlink ref="G2242" location="'ENTR3-Field'!BB199" display="BB199"/>
    <hyperlink ref="D2243" location="'ENTR3-Field'!BB82" display="SUM(BB82,BB141)"/>
    <hyperlink ref="G2243" location="'ENTR3-Field'!BB200" display="BB200"/>
    <hyperlink ref="D2244" location="'ENTR3-Field'!BB83" display="SUM(BB83,BB142)"/>
    <hyperlink ref="G2244" location="'ENTR3-Field'!BB201" display="BB201"/>
    <hyperlink ref="D2245" location="'ENTR3-Field'!BB84" display="SUM(BB84,BB143)"/>
    <hyperlink ref="G2245" location="'ENTR3-Field'!BB202" display="BB202"/>
    <hyperlink ref="D2246" location="'ENTR3-Field'!BB85" display="SUM(BB85,BB144)"/>
    <hyperlink ref="G2246" location="'ENTR3-Field'!BB203" display="BB203"/>
    <hyperlink ref="D2247" location="'ENTR3-Field'!BB86" display="SUM(BB86,BB145)"/>
    <hyperlink ref="G2247" location="'ENTR3-Field'!BB204" display="BB204"/>
    <hyperlink ref="D2248" location="'ENTR3-Field'!BB87" display="SUM(BB87,BB146)"/>
    <hyperlink ref="G2248" location="'ENTR3-Field'!BB205" display="BB205"/>
    <hyperlink ref="D2249" location="'ENTR3-Field'!BB88" display="SUM(BB88,BB147)"/>
    <hyperlink ref="G2249" location="'ENTR3-Field'!BB206" display="BB206"/>
    <hyperlink ref="D2250" location="'ENTR3-Field'!BB209" display="SUM(BB209:BB220)"/>
    <hyperlink ref="G2250" location="'ENTR3-Field'!BB221" display="BB221"/>
    <hyperlink ref="D2251" location="'ENTR3-Field'!BB223" display="SUM(BB223:BB234)"/>
    <hyperlink ref="G2251" location="'ENTR3-Field'!BB235" display="BB235"/>
    <hyperlink ref="D2252" location="'ENTR3-Field'!BB209" display="SUM(BB209,BB223)"/>
    <hyperlink ref="G2252" location="'ENTR3-Field'!BB237" display="BB237"/>
    <hyperlink ref="D2253" location="'ENTR3-Field'!BB210" display="SUM(BB210,BB224)"/>
    <hyperlink ref="G2253" location="'ENTR3-Field'!BB238" display="BB238"/>
    <hyperlink ref="D2254" location="'ENTR3-Field'!BB211" display="SUM(BB211,BB225)"/>
    <hyperlink ref="G2254" location="'ENTR3-Field'!BB239" display="BB239"/>
    <hyperlink ref="D2255" location="'ENTR3-Field'!BB212" display="SUM(BB212,BB226)"/>
    <hyperlink ref="G2255" location="'ENTR3-Field'!BB240" display="BB240"/>
    <hyperlink ref="D2256" location="'ENTR3-Field'!BB213" display="SUM(BB213,BB227)"/>
    <hyperlink ref="G2256" location="'ENTR3-Field'!BB241" display="BB241"/>
    <hyperlink ref="D2257" location="'ENTR3-Field'!BB214" display="SUM(BB214,BB228)"/>
    <hyperlink ref="G2257" location="'ENTR3-Field'!BB242" display="BB242"/>
    <hyperlink ref="D2258" location="'ENTR3-Field'!BB215" display="SUM(BB215,BB229)"/>
    <hyperlink ref="G2258" location="'ENTR3-Field'!BB243" display="BB243"/>
    <hyperlink ref="D2259" location="'ENTR3-Field'!BB216" display="SUM(BB216,BB230)"/>
    <hyperlink ref="G2259" location="'ENTR3-Field'!BB244" display="BB244"/>
    <hyperlink ref="D2260" location="'ENTR3-Field'!BB217" display="SUM(BB217,BB231)"/>
    <hyperlink ref="G2260" location="'ENTR3-Field'!BB245" display="BB245"/>
    <hyperlink ref="D2261" location="'ENTR3-Field'!BB218" display="SUM(BB218,BB232)"/>
    <hyperlink ref="G2261" location="'ENTR3-Field'!BB246" display="BB246"/>
    <hyperlink ref="D2262" location="'ENTR3-Field'!BB219" display="SUM(BB219,BB233)"/>
    <hyperlink ref="G2262" location="'ENTR3-Field'!BB247" display="BB247"/>
    <hyperlink ref="D2263" location="'ENTR3-Field'!BB220" display="SUM(BB220,BB234)"/>
    <hyperlink ref="G2263" location="'ENTR3-Field'!BB248" display="BB248"/>
    <hyperlink ref="D2264" location="'ENTR3-Field'!BB221" display="SUM(BB221,BB235)"/>
    <hyperlink ref="G2264" location="'ENTR3-Field'!BB249" display="BB249"/>
    <hyperlink ref="D2265" location="'ENTR3-Field'!BE31" display="SUM(BE31,BE90)"/>
    <hyperlink ref="G2265" location="'ENTR3-Field'!BE149" display="BE149"/>
    <hyperlink ref="D2266" location="'ENTR3-Field'!BE32" display="SUM(BE32,BE91)"/>
    <hyperlink ref="G2266" location="'ENTR3-Field'!BE150" display="BE150"/>
    <hyperlink ref="D2267" location="'ENTR3-Field'!BE33" display="SUM(BE33,BE92)"/>
    <hyperlink ref="G2267" location="'ENTR3-Field'!BE151" display="BE151"/>
    <hyperlink ref="D2268" location="'ENTR3-Field'!BE34" display="SUM(BE34,BE93)"/>
    <hyperlink ref="G2268" location="'ENTR3-Field'!BE152" display="BE152"/>
    <hyperlink ref="D2269" location="'ENTR3-Field'!BE35" display="SUM(BE35,BE94)"/>
    <hyperlink ref="G2269" location="'ENTR3-Field'!BE153" display="BE153"/>
    <hyperlink ref="D2270" location="'ENTR3-Field'!BE36" display="SUM(BE36,BE95)"/>
    <hyperlink ref="G2270" location="'ENTR3-Field'!BE154" display="BE154"/>
    <hyperlink ref="D2271" location="'ENTR3-Field'!BE37" display="SUM(BE37,BE96)"/>
    <hyperlink ref="G2271" location="'ENTR3-Field'!BE155" display="BE155"/>
    <hyperlink ref="D2272" location="'ENTR3-Field'!BE38" display="SUM(BE38,BE97)"/>
    <hyperlink ref="G2272" location="'ENTR3-Field'!BE156" display="BE156"/>
    <hyperlink ref="D2273" location="'ENTR3-Field'!BE39" display="SUM(BE39,BE98)"/>
    <hyperlink ref="G2273" location="'ENTR3-Field'!BE157" display="BE157"/>
    <hyperlink ref="D2274" location="'ENTR3-Field'!BE40" display="SUM(BE40,BE99)"/>
    <hyperlink ref="G2274" location="'ENTR3-Field'!BE158" display="BE158"/>
    <hyperlink ref="D2275" location="'ENTR3-Field'!BE41" display="SUM(BE41,BE100)"/>
    <hyperlink ref="G2275" location="'ENTR3-Field'!BE159" display="BE159"/>
    <hyperlink ref="D2276" location="'ENTR3-Field'!BE42" display="SUM(BE42,BE101)"/>
    <hyperlink ref="G2276" location="'ENTR3-Field'!BE160" display="BE160"/>
    <hyperlink ref="D2277" location="'ENTR3-Field'!BE43" display="SUM(BE43,BE102)"/>
    <hyperlink ref="G2277" location="'ENTR3-Field'!BE161" display="BE161"/>
    <hyperlink ref="D2278" location="'ENTR3-Field'!BE44" display="SUM(BE44,BE103)"/>
    <hyperlink ref="G2278" location="'ENTR3-Field'!BE162" display="BE162"/>
    <hyperlink ref="D2279" location="'ENTR3-Field'!BE45" display="SUM(BE45,BE104)"/>
    <hyperlink ref="G2279" location="'ENTR3-Field'!BE163" display="BE163"/>
    <hyperlink ref="D2280" location="'ENTR3-Field'!BE46" display="SUM(BE46,BE105)"/>
    <hyperlink ref="G2280" location="'ENTR3-Field'!BE164" display="BE164"/>
    <hyperlink ref="D2281" location="'ENTR3-Field'!BE47" display="SUM(BE47,BE106)"/>
    <hyperlink ref="G2281" location="'ENTR3-Field'!BE165" display="BE165"/>
    <hyperlink ref="D2282" location="'ENTR3-Field'!BE48" display="SUM(BE48,BE107)"/>
    <hyperlink ref="G2282" location="'ENTR3-Field'!BE166" display="BE166"/>
    <hyperlink ref="D2283" location="'ENTR3-Field'!BE49" display="SUM(BE49,BE108)"/>
    <hyperlink ref="G2283" location="'ENTR3-Field'!BE167" display="BE167"/>
    <hyperlink ref="D2284" location="'ENTR3-Field'!BE50" display="SUM(BE50,BE109)"/>
    <hyperlink ref="G2284" location="'ENTR3-Field'!BE168" display="BE168"/>
    <hyperlink ref="D2285" location="'ENTR3-Field'!BE51" display="SUM(BE51,BE110)"/>
    <hyperlink ref="G2285" location="'ENTR3-Field'!BE169" display="BE169"/>
    <hyperlink ref="D2286" location="'ENTR3-Field'!BE52" display="SUM(BE52,BE111)"/>
    <hyperlink ref="G2286" location="'ENTR3-Field'!BE170" display="BE170"/>
    <hyperlink ref="D2287" location="'ENTR3-Field'!BE53" display="SUM(BE53,BE112)"/>
    <hyperlink ref="G2287" location="'ENTR3-Field'!BE171" display="BE171"/>
    <hyperlink ref="D2288" location="'ENTR3-Field'!BE54" display="SUM(BE54,BE113)"/>
    <hyperlink ref="G2288" location="'ENTR3-Field'!BE172" display="BE172"/>
    <hyperlink ref="D2289" location="'ENTR3-Field'!BE55" display="SUM(BE55,BE114)"/>
    <hyperlink ref="G2289" location="'ENTR3-Field'!BE173" display="BE173"/>
    <hyperlink ref="D2290" location="'ENTR3-Field'!BE56" display="SUM(BE56,BE115)"/>
    <hyperlink ref="G2290" location="'ENTR3-Field'!BE174" display="BE174"/>
    <hyperlink ref="D2291" location="'ENTR3-Field'!BE57" display="SUM(BE57,BE116)"/>
    <hyperlink ref="G2291" location="'ENTR3-Field'!BE175" display="BE175"/>
    <hyperlink ref="D2292" location="'ENTR3-Field'!BE58" display="SUM(BE58,BE117)"/>
    <hyperlink ref="G2292" location="'ENTR3-Field'!BE176" display="BE176"/>
    <hyperlink ref="D2293" location="'ENTR3-Field'!BE59" display="SUM(BE59,BE118)"/>
    <hyperlink ref="G2293" location="'ENTR3-Field'!BE177" display="BE177"/>
    <hyperlink ref="D2294" location="'ENTR3-Field'!BE60" display="SUM(BE60,BE119)"/>
    <hyperlink ref="G2294" location="'ENTR3-Field'!BE178" display="BE178"/>
    <hyperlink ref="D2295" location="'ENTR3-Field'!BE61" display="SUM(BE61,BE120)"/>
    <hyperlink ref="G2295" location="'ENTR3-Field'!BE179" display="BE179"/>
    <hyperlink ref="D2296" location="'ENTR3-Field'!BE62" display="SUM(BE62,BE121)"/>
    <hyperlink ref="G2296" location="'ENTR3-Field'!BE180" display="BE180"/>
    <hyperlink ref="D2297" location="'ENTR3-Field'!BE63" display="SUM(BE63,BE122)"/>
    <hyperlink ref="G2297" location="'ENTR3-Field'!BE181" display="BE181"/>
    <hyperlink ref="D2298" location="'ENTR3-Field'!BE64" display="SUM(BE64,BE123)"/>
    <hyperlink ref="G2298" location="'ENTR3-Field'!BE182" display="BE182"/>
    <hyperlink ref="D2299" location="'ENTR3-Field'!BE65" display="SUM(BE65,BE124)"/>
    <hyperlink ref="G2299" location="'ENTR3-Field'!BE183" display="BE183"/>
    <hyperlink ref="D2300" location="'ENTR3-Field'!BE66" display="SUM(BE66,BE125)"/>
    <hyperlink ref="G2300" location="'ENTR3-Field'!BE184" display="BE184"/>
    <hyperlink ref="D2301" location="'ENTR3-Field'!BE67" display="SUM(BE67,BE126)"/>
    <hyperlink ref="G2301" location="'ENTR3-Field'!BE185" display="BE185"/>
    <hyperlink ref="D2302" location="'ENTR3-Field'!BE68" display="SUM(BE68,BE127)"/>
    <hyperlink ref="G2302" location="'ENTR3-Field'!BE186" display="BE186"/>
    <hyperlink ref="D2303" location="'ENTR3-Field'!BE69" display="SUM(BE69,BE128)"/>
    <hyperlink ref="G2303" location="'ENTR3-Field'!BE187" display="BE187"/>
    <hyperlink ref="D2304" location="'ENTR3-Field'!BE70" display="SUM(BE70,BE129)"/>
    <hyperlink ref="G2304" location="'ENTR3-Field'!BE188" display="BE188"/>
    <hyperlink ref="D2305" location="'ENTR3-Field'!BE71" display="SUM(BE71,BE130)"/>
    <hyperlink ref="G2305" location="'ENTR3-Field'!BE189" display="BE189"/>
    <hyperlink ref="D2306" location="'ENTR3-Field'!BE72" display="SUM(BE72,BE131)"/>
    <hyperlink ref="G2306" location="'ENTR3-Field'!BE190" display="BE190"/>
    <hyperlink ref="D2307" location="'ENTR3-Field'!BE73" display="SUM(BE73,BE132)"/>
    <hyperlink ref="G2307" location="'ENTR3-Field'!BE191" display="BE191"/>
    <hyperlink ref="D2308" location="'ENTR3-Field'!BE74" display="SUM(BE74,BE133)"/>
    <hyperlink ref="G2308" location="'ENTR3-Field'!BE192" display="BE192"/>
    <hyperlink ref="D2309" location="'ENTR3-Field'!BE75" display="SUM(BE75,BE134)"/>
    <hyperlink ref="G2309" location="'ENTR3-Field'!BE193" display="BE193"/>
    <hyperlink ref="D2310" location="'ENTR3-Field'!BE76" display="SUM(BE76,BE135)"/>
    <hyperlink ref="G2310" location="'ENTR3-Field'!BE194" display="BE194"/>
    <hyperlink ref="D2311" location="'ENTR3-Field'!BE77" display="SUM(BE77,BE136)"/>
    <hyperlink ref="G2311" location="'ENTR3-Field'!BE195" display="BE195"/>
    <hyperlink ref="D2312" location="'ENTR3-Field'!BE78" display="SUM(BE78,BE137)"/>
    <hyperlink ref="G2312" location="'ENTR3-Field'!BE196" display="BE196"/>
    <hyperlink ref="D2313" location="'ENTR3-Field'!BE79" display="SUM(BE79,BE138)"/>
    <hyperlink ref="G2313" location="'ENTR3-Field'!BE197" display="BE197"/>
    <hyperlink ref="D2314" location="'ENTR3-Field'!BE80" display="SUM(BE80,BE139)"/>
    <hyperlink ref="G2314" location="'ENTR3-Field'!BE198" display="BE198"/>
    <hyperlink ref="D2315" location="'ENTR3-Field'!BE81" display="SUM(BE81,BE140)"/>
    <hyperlink ref="G2315" location="'ENTR3-Field'!BE199" display="BE199"/>
    <hyperlink ref="D2316" location="'ENTR3-Field'!BE82" display="SUM(BE82,BE141)"/>
    <hyperlink ref="G2316" location="'ENTR3-Field'!BE200" display="BE200"/>
    <hyperlink ref="D2317" location="'ENTR3-Field'!BE83" display="SUM(BE83,BE142)"/>
    <hyperlink ref="G2317" location="'ENTR3-Field'!BE201" display="BE201"/>
    <hyperlink ref="D2318" location="'ENTR3-Field'!BE84" display="SUM(BE84,BE143)"/>
    <hyperlink ref="G2318" location="'ENTR3-Field'!BE202" display="BE202"/>
    <hyperlink ref="D2319" location="'ENTR3-Field'!BE85" display="SUM(BE85,BE144)"/>
    <hyperlink ref="G2319" location="'ENTR3-Field'!BE203" display="BE203"/>
    <hyperlink ref="D2320" location="'ENTR3-Field'!BE86" display="SUM(BE86,BE145)"/>
    <hyperlink ref="G2320" location="'ENTR3-Field'!BE204" display="BE204"/>
    <hyperlink ref="D2321" location="'ENTR3-Field'!BE87" display="SUM(BE87,BE146)"/>
    <hyperlink ref="G2321" location="'ENTR3-Field'!BE205" display="BE205"/>
    <hyperlink ref="D2322" location="'ENTR3-Field'!BE88" display="SUM(BE88,BE147)"/>
    <hyperlink ref="G2322" location="'ENTR3-Field'!BE206" display="BE206"/>
    <hyperlink ref="D2323" location="'ENTR3-Field'!BE209" display="SUM(BE209:BE220)"/>
    <hyperlink ref="G2323" location="'ENTR3-Field'!BE221" display="BE221"/>
    <hyperlink ref="D2324" location="'ENTR3-Field'!BE223" display="SUM(BE223:BE234)"/>
    <hyperlink ref="G2324" location="'ENTR3-Field'!BE235" display="BE235"/>
    <hyperlink ref="D2325" location="'ENTR3-Field'!BE209" display="SUM(BE209,BE223)"/>
    <hyperlink ref="G2325" location="'ENTR3-Field'!BE237" display="BE237"/>
    <hyperlink ref="D2326" location="'ENTR3-Field'!BE210" display="SUM(BE210,BE224)"/>
    <hyperlink ref="G2326" location="'ENTR3-Field'!BE238" display="BE238"/>
    <hyperlink ref="D2327" location="'ENTR3-Field'!BE211" display="SUM(BE211,BE225)"/>
    <hyperlink ref="G2327" location="'ENTR3-Field'!BE239" display="BE239"/>
    <hyperlink ref="D2328" location="'ENTR3-Field'!BE212" display="SUM(BE212,BE226)"/>
    <hyperlink ref="G2328" location="'ENTR3-Field'!BE240" display="BE240"/>
    <hyperlink ref="D2329" location="'ENTR3-Field'!BE213" display="SUM(BE213,BE227)"/>
    <hyperlink ref="G2329" location="'ENTR3-Field'!BE241" display="BE241"/>
    <hyperlink ref="D2330" location="'ENTR3-Field'!BE214" display="SUM(BE214,BE228)"/>
    <hyperlink ref="G2330" location="'ENTR3-Field'!BE242" display="BE242"/>
    <hyperlink ref="D2331" location="'ENTR3-Field'!BE215" display="SUM(BE215,BE229)"/>
    <hyperlink ref="G2331" location="'ENTR3-Field'!BE243" display="BE243"/>
    <hyperlink ref="D2332" location="'ENTR3-Field'!BE216" display="SUM(BE216,BE230)"/>
    <hyperlink ref="G2332" location="'ENTR3-Field'!BE244" display="BE244"/>
    <hyperlink ref="D2333" location="'ENTR3-Field'!BE217" display="SUM(BE217,BE231)"/>
    <hyperlink ref="G2333" location="'ENTR3-Field'!BE245" display="BE245"/>
    <hyperlink ref="D2334" location="'ENTR3-Field'!BE218" display="SUM(BE218,BE232)"/>
    <hyperlink ref="G2334" location="'ENTR3-Field'!BE246" display="BE246"/>
    <hyperlink ref="D2335" location="'ENTR3-Field'!BE219" display="SUM(BE219,BE233)"/>
    <hyperlink ref="G2335" location="'ENTR3-Field'!BE247" display="BE247"/>
    <hyperlink ref="D2336" location="'ENTR3-Field'!BE220" display="SUM(BE220,BE234)"/>
    <hyperlink ref="G2336" location="'ENTR3-Field'!BE248" display="BE248"/>
    <hyperlink ref="D2337" location="'ENTR3-Field'!BE221" display="SUM(BE221,BE235)"/>
    <hyperlink ref="G2337" location="'ENTR3-Field'!BE249" display="BE249"/>
    <hyperlink ref="D2338" location="'ENTR3-Field'!BH31" display="SUM(BH31,BH90)"/>
    <hyperlink ref="G2338" location="'ENTR3-Field'!BH149" display="BH149"/>
    <hyperlink ref="D2339" location="'ENTR3-Field'!BH32" display="SUM(BH32,BH91)"/>
    <hyperlink ref="G2339" location="'ENTR3-Field'!BH150" display="BH150"/>
    <hyperlink ref="D2340" location="'ENTR3-Field'!BH33" display="SUM(BH33,BH92)"/>
    <hyperlink ref="G2340" location="'ENTR3-Field'!BH151" display="BH151"/>
    <hyperlink ref="D2341" location="'ENTR3-Field'!BH34" display="SUM(BH34,BH93)"/>
    <hyperlink ref="G2341" location="'ENTR3-Field'!BH152" display="BH152"/>
    <hyperlink ref="D2342" location="'ENTR3-Field'!BH35" display="SUM(BH35,BH94)"/>
    <hyperlink ref="G2342" location="'ENTR3-Field'!BH153" display="BH153"/>
    <hyperlink ref="D2343" location="'ENTR3-Field'!BH36" display="SUM(BH36,BH95)"/>
    <hyperlink ref="G2343" location="'ENTR3-Field'!BH154" display="BH154"/>
    <hyperlink ref="D2344" location="'ENTR3-Field'!BH37" display="SUM(BH37,BH96)"/>
    <hyperlink ref="G2344" location="'ENTR3-Field'!BH155" display="BH155"/>
    <hyperlink ref="D2345" location="'ENTR3-Field'!BH38" display="SUM(BH38,BH97)"/>
    <hyperlink ref="G2345" location="'ENTR3-Field'!BH156" display="BH156"/>
    <hyperlink ref="D2346" location="'ENTR3-Field'!BH39" display="SUM(BH39,BH98)"/>
    <hyperlink ref="G2346" location="'ENTR3-Field'!BH157" display="BH157"/>
    <hyperlink ref="D2347" location="'ENTR3-Field'!BH40" display="SUM(BH40,BH99)"/>
    <hyperlink ref="G2347" location="'ENTR3-Field'!BH158" display="BH158"/>
    <hyperlink ref="D2348" location="'ENTR3-Field'!BH41" display="SUM(BH41,BH100)"/>
    <hyperlink ref="G2348" location="'ENTR3-Field'!BH159" display="BH159"/>
    <hyperlink ref="D2349" location="'ENTR3-Field'!BH42" display="SUM(BH42,BH101)"/>
    <hyperlink ref="G2349" location="'ENTR3-Field'!BH160" display="BH160"/>
    <hyperlink ref="D2350" location="'ENTR3-Field'!BH43" display="SUM(BH43,BH102)"/>
    <hyperlink ref="G2350" location="'ENTR3-Field'!BH161" display="BH161"/>
    <hyperlink ref="D2351" location="'ENTR3-Field'!BH44" display="SUM(BH44,BH103)"/>
    <hyperlink ref="G2351" location="'ENTR3-Field'!BH162" display="BH162"/>
    <hyperlink ref="D2352" location="'ENTR3-Field'!BH45" display="SUM(BH45,BH104)"/>
    <hyperlink ref="G2352" location="'ENTR3-Field'!BH163" display="BH163"/>
    <hyperlink ref="D2353" location="'ENTR3-Field'!BH46" display="SUM(BH46,BH105)"/>
    <hyperlink ref="G2353" location="'ENTR3-Field'!BH164" display="BH164"/>
    <hyperlink ref="D2354" location="'ENTR3-Field'!BH47" display="SUM(BH47,BH106)"/>
    <hyperlink ref="G2354" location="'ENTR3-Field'!BH165" display="BH165"/>
    <hyperlink ref="D2355" location="'ENTR3-Field'!BH48" display="SUM(BH48,BH107)"/>
    <hyperlink ref="G2355" location="'ENTR3-Field'!BH166" display="BH166"/>
    <hyperlink ref="D2356" location="'ENTR3-Field'!BH49" display="SUM(BH49,BH108)"/>
    <hyperlink ref="G2356" location="'ENTR3-Field'!BH167" display="BH167"/>
    <hyperlink ref="D2357" location="'ENTR3-Field'!BH50" display="SUM(BH50,BH109)"/>
    <hyperlink ref="G2357" location="'ENTR3-Field'!BH168" display="BH168"/>
    <hyperlink ref="D2358" location="'ENTR3-Field'!BH51" display="SUM(BH51,BH110)"/>
    <hyperlink ref="G2358" location="'ENTR3-Field'!BH169" display="BH169"/>
    <hyperlink ref="D2359" location="'ENTR3-Field'!BH52" display="SUM(BH52,BH111)"/>
    <hyperlink ref="G2359" location="'ENTR3-Field'!BH170" display="BH170"/>
    <hyperlink ref="D2360" location="'ENTR3-Field'!BH53" display="SUM(BH53,BH112)"/>
    <hyperlink ref="G2360" location="'ENTR3-Field'!BH171" display="BH171"/>
    <hyperlink ref="D2361" location="'ENTR3-Field'!BH54" display="SUM(BH54,BH113)"/>
    <hyperlink ref="G2361" location="'ENTR3-Field'!BH172" display="BH172"/>
    <hyperlink ref="D2362" location="'ENTR3-Field'!BH55" display="SUM(BH55,BH114)"/>
    <hyperlink ref="G2362" location="'ENTR3-Field'!BH173" display="BH173"/>
    <hyperlink ref="D2363" location="'ENTR3-Field'!BH56" display="SUM(BH56,BH115)"/>
    <hyperlink ref="G2363" location="'ENTR3-Field'!BH174" display="BH174"/>
    <hyperlink ref="D2364" location="'ENTR3-Field'!BH57" display="SUM(BH57,BH116)"/>
    <hyperlink ref="G2364" location="'ENTR3-Field'!BH175" display="BH175"/>
    <hyperlink ref="D2365" location="'ENTR3-Field'!BH58" display="SUM(BH58,BH117)"/>
    <hyperlink ref="G2365" location="'ENTR3-Field'!BH176" display="BH176"/>
    <hyperlink ref="D2366" location="'ENTR3-Field'!BH59" display="SUM(BH59,BH118)"/>
    <hyperlink ref="G2366" location="'ENTR3-Field'!BH177" display="BH177"/>
    <hyperlink ref="D2367" location="'ENTR3-Field'!BH60" display="SUM(BH60,BH119)"/>
    <hyperlink ref="G2367" location="'ENTR3-Field'!BH178" display="BH178"/>
    <hyperlink ref="D2368" location="'ENTR3-Field'!BH61" display="SUM(BH61,BH120)"/>
    <hyperlink ref="G2368" location="'ENTR3-Field'!BH179" display="BH179"/>
    <hyperlink ref="D2369" location="'ENTR3-Field'!BH62" display="SUM(BH62,BH121)"/>
    <hyperlink ref="G2369" location="'ENTR3-Field'!BH180" display="BH180"/>
    <hyperlink ref="D2370" location="'ENTR3-Field'!BH63" display="SUM(BH63,BH122)"/>
    <hyperlink ref="G2370" location="'ENTR3-Field'!BH181" display="BH181"/>
    <hyperlink ref="D2371" location="'ENTR3-Field'!BH64" display="SUM(BH64,BH123)"/>
    <hyperlink ref="G2371" location="'ENTR3-Field'!BH182" display="BH182"/>
    <hyperlink ref="D2372" location="'ENTR3-Field'!BH65" display="SUM(BH65,BH124)"/>
    <hyperlink ref="G2372" location="'ENTR3-Field'!BH183" display="BH183"/>
    <hyperlink ref="D2373" location="'ENTR3-Field'!BH66" display="SUM(BH66,BH125)"/>
    <hyperlink ref="G2373" location="'ENTR3-Field'!BH184" display="BH184"/>
    <hyperlink ref="D2374" location="'ENTR3-Field'!BH67" display="SUM(BH67,BH126)"/>
    <hyperlink ref="G2374" location="'ENTR3-Field'!BH185" display="BH185"/>
    <hyperlink ref="D2375" location="'ENTR3-Field'!BH68" display="SUM(BH68,BH127)"/>
    <hyperlink ref="G2375" location="'ENTR3-Field'!BH186" display="BH186"/>
    <hyperlink ref="D2376" location="'ENTR3-Field'!BH69" display="SUM(BH69,BH128)"/>
    <hyperlink ref="G2376" location="'ENTR3-Field'!BH187" display="BH187"/>
    <hyperlink ref="D2377" location="'ENTR3-Field'!BH70" display="SUM(BH70,BH129)"/>
    <hyperlink ref="G2377" location="'ENTR3-Field'!BH188" display="BH188"/>
    <hyperlink ref="D2378" location="'ENTR3-Field'!BH71" display="SUM(BH71,BH130)"/>
    <hyperlink ref="G2378" location="'ENTR3-Field'!BH189" display="BH189"/>
    <hyperlink ref="D2379" location="'ENTR3-Field'!BH72" display="SUM(BH72,BH131)"/>
    <hyperlink ref="G2379" location="'ENTR3-Field'!BH190" display="BH190"/>
    <hyperlink ref="D2380" location="'ENTR3-Field'!BH73" display="SUM(BH73,BH132)"/>
    <hyperlink ref="G2380" location="'ENTR3-Field'!BH191" display="BH191"/>
    <hyperlink ref="D2381" location="'ENTR3-Field'!BH74" display="SUM(BH74,BH133)"/>
    <hyperlink ref="G2381" location="'ENTR3-Field'!BH192" display="BH192"/>
    <hyperlink ref="D2382" location="'ENTR3-Field'!BH75" display="SUM(BH75,BH134)"/>
    <hyperlink ref="G2382" location="'ENTR3-Field'!BH193" display="BH193"/>
    <hyperlink ref="D2383" location="'ENTR3-Field'!BH76" display="SUM(BH76,BH135)"/>
    <hyperlink ref="G2383" location="'ENTR3-Field'!BH194" display="BH194"/>
    <hyperlink ref="D2384" location="'ENTR3-Field'!BH77" display="SUM(BH77,BH136)"/>
    <hyperlink ref="G2384" location="'ENTR3-Field'!BH195" display="BH195"/>
    <hyperlink ref="D2385" location="'ENTR3-Field'!BH78" display="SUM(BH78,BH137)"/>
    <hyperlink ref="G2385" location="'ENTR3-Field'!BH196" display="BH196"/>
    <hyperlink ref="D2386" location="'ENTR3-Field'!BH79" display="SUM(BH79,BH138)"/>
    <hyperlink ref="G2386" location="'ENTR3-Field'!BH197" display="BH197"/>
    <hyperlink ref="D2387" location="'ENTR3-Field'!BH80" display="SUM(BH80,BH139)"/>
    <hyperlink ref="G2387" location="'ENTR3-Field'!BH198" display="BH198"/>
    <hyperlink ref="D2388" location="'ENTR3-Field'!BH81" display="SUM(BH81,BH140)"/>
    <hyperlink ref="G2388" location="'ENTR3-Field'!BH199" display="BH199"/>
    <hyperlink ref="D2389" location="'ENTR3-Field'!BH82" display="SUM(BH82,BH141)"/>
    <hyperlink ref="G2389" location="'ENTR3-Field'!BH200" display="BH200"/>
    <hyperlink ref="D2390" location="'ENTR3-Field'!BH83" display="SUM(BH83,BH142)"/>
    <hyperlink ref="G2390" location="'ENTR3-Field'!BH201" display="BH201"/>
    <hyperlink ref="D2391" location="'ENTR3-Field'!BH84" display="SUM(BH84,BH143)"/>
    <hyperlink ref="G2391" location="'ENTR3-Field'!BH202" display="BH202"/>
    <hyperlink ref="D2392" location="'ENTR3-Field'!BH85" display="SUM(BH85,BH144)"/>
    <hyperlink ref="G2392" location="'ENTR3-Field'!BH203" display="BH203"/>
    <hyperlink ref="D2393" location="'ENTR3-Field'!BH86" display="SUM(BH86,BH145)"/>
    <hyperlink ref="G2393" location="'ENTR3-Field'!BH204" display="BH204"/>
    <hyperlink ref="D2394" location="'ENTR3-Field'!BH87" display="SUM(BH87,BH146)"/>
    <hyperlink ref="G2394" location="'ENTR3-Field'!BH205" display="BH205"/>
    <hyperlink ref="D2395" location="'ENTR3-Field'!BH88" display="SUM(BH88,BH147)"/>
    <hyperlink ref="G2395" location="'ENTR3-Field'!BH206" display="BH206"/>
    <hyperlink ref="D2396" location="'ENTR3-Field'!BH209" display="SUM(BH209:BH220)"/>
    <hyperlink ref="G2396" location="'ENTR3-Field'!BH221" display="BH221"/>
    <hyperlink ref="D2397" location="'ENTR3-Field'!BH223" display="SUM(BH223:BH234)"/>
    <hyperlink ref="G2397" location="'ENTR3-Field'!BH235" display="BH235"/>
    <hyperlink ref="D2398" location="'ENTR3-Field'!BH209" display="SUM(BH209,BH223)"/>
    <hyperlink ref="G2398" location="'ENTR3-Field'!BH237" display="BH237"/>
    <hyperlink ref="D2399" location="'ENTR3-Field'!BH210" display="SUM(BH210,BH224)"/>
    <hyperlink ref="G2399" location="'ENTR3-Field'!BH238" display="BH238"/>
    <hyperlink ref="D2400" location="'ENTR3-Field'!BH211" display="SUM(BH211,BH225)"/>
    <hyperlink ref="G2400" location="'ENTR3-Field'!BH239" display="BH239"/>
    <hyperlink ref="D2401" location="'ENTR3-Field'!BH212" display="SUM(BH212,BH226)"/>
    <hyperlink ref="G2401" location="'ENTR3-Field'!BH240" display="BH240"/>
    <hyperlink ref="D2402" location="'ENTR3-Field'!BH213" display="SUM(BH213,BH227)"/>
    <hyperlink ref="G2402" location="'ENTR3-Field'!BH241" display="BH241"/>
    <hyperlink ref="D2403" location="'ENTR3-Field'!BH214" display="SUM(BH214,BH228)"/>
    <hyperlink ref="G2403" location="'ENTR3-Field'!BH242" display="BH242"/>
    <hyperlink ref="D2404" location="'ENTR3-Field'!BH215" display="SUM(BH215,BH229)"/>
    <hyperlink ref="G2404" location="'ENTR3-Field'!BH243" display="BH243"/>
    <hyperlink ref="D2405" location="'ENTR3-Field'!BH216" display="SUM(BH216,BH230)"/>
    <hyperlink ref="G2405" location="'ENTR3-Field'!BH244" display="BH244"/>
    <hyperlink ref="D2406" location="'ENTR3-Field'!BH217" display="SUM(BH217,BH231)"/>
    <hyperlink ref="G2406" location="'ENTR3-Field'!BH245" display="BH245"/>
    <hyperlink ref="D2407" location="'ENTR3-Field'!BH218" display="SUM(BH218,BH232)"/>
    <hyperlink ref="G2407" location="'ENTR3-Field'!BH246" display="BH246"/>
    <hyperlink ref="D2408" location="'ENTR3-Field'!BH219" display="SUM(BH219,BH233)"/>
    <hyperlink ref="G2408" location="'ENTR3-Field'!BH247" display="BH247"/>
    <hyperlink ref="D2409" location="'ENTR3-Field'!BH220" display="SUM(BH220,BH234)"/>
    <hyperlink ref="G2409" location="'ENTR3-Field'!BH248" display="BH248"/>
    <hyperlink ref="D2410" location="'ENTR3-Field'!BH221" display="SUM(BH221,BH235)"/>
    <hyperlink ref="G2410" location="'ENTR3-Field'!BH249" display="BH249"/>
    <hyperlink ref="D2411" location="'ENTR3-Field'!BK31" display="SUM(BK31,BK90)"/>
    <hyperlink ref="G2411" location="'ENTR3-Field'!BK149" display="BK149"/>
    <hyperlink ref="D2412" location="'ENTR3-Field'!BK32" display="SUM(BK32,BK91)"/>
    <hyperlink ref="G2412" location="'ENTR3-Field'!BK150" display="BK150"/>
    <hyperlink ref="D2413" location="'ENTR3-Field'!BK33" display="SUM(BK33,BK92)"/>
    <hyperlink ref="G2413" location="'ENTR3-Field'!BK151" display="BK151"/>
    <hyperlink ref="D2414" location="'ENTR3-Field'!BK34" display="SUM(BK34,BK93)"/>
    <hyperlink ref="G2414" location="'ENTR3-Field'!BK152" display="BK152"/>
    <hyperlink ref="D2415" location="'ENTR3-Field'!BK35" display="SUM(BK35,BK94)"/>
    <hyperlink ref="G2415" location="'ENTR3-Field'!BK153" display="BK153"/>
    <hyperlink ref="D2416" location="'ENTR3-Field'!BK36" display="SUM(BK36,BK95)"/>
    <hyperlink ref="G2416" location="'ENTR3-Field'!BK154" display="BK154"/>
    <hyperlink ref="D2417" location="'ENTR3-Field'!BK37" display="SUM(BK37,BK96)"/>
    <hyperlink ref="G2417" location="'ENTR3-Field'!BK155" display="BK155"/>
    <hyperlink ref="D2418" location="'ENTR3-Field'!BK38" display="SUM(BK38,BK97)"/>
    <hyperlink ref="G2418" location="'ENTR3-Field'!BK156" display="BK156"/>
    <hyperlink ref="D2419" location="'ENTR3-Field'!BK39" display="SUM(BK39,BK98)"/>
    <hyperlink ref="G2419" location="'ENTR3-Field'!BK157" display="BK157"/>
    <hyperlink ref="D2420" location="'ENTR3-Field'!BK40" display="SUM(BK40,BK99)"/>
    <hyperlink ref="G2420" location="'ENTR3-Field'!BK158" display="BK158"/>
    <hyperlink ref="D2421" location="'ENTR3-Field'!BK41" display="SUM(BK41,BK100)"/>
    <hyperlink ref="G2421" location="'ENTR3-Field'!BK159" display="BK159"/>
    <hyperlink ref="D2422" location="'ENTR3-Field'!BK42" display="SUM(BK42,BK101)"/>
    <hyperlink ref="G2422" location="'ENTR3-Field'!BK160" display="BK160"/>
    <hyperlink ref="D2423" location="'ENTR3-Field'!BK43" display="SUM(BK43,BK102)"/>
    <hyperlink ref="G2423" location="'ENTR3-Field'!BK161" display="BK161"/>
    <hyperlink ref="D2424" location="'ENTR3-Field'!BK44" display="SUM(BK44,BK103)"/>
    <hyperlink ref="G2424" location="'ENTR3-Field'!BK162" display="BK162"/>
    <hyperlink ref="D2425" location="'ENTR3-Field'!BK45" display="SUM(BK45,BK104)"/>
    <hyperlink ref="G2425" location="'ENTR3-Field'!BK163" display="BK163"/>
    <hyperlink ref="D2426" location="'ENTR3-Field'!BK46" display="SUM(BK46,BK105)"/>
    <hyperlink ref="G2426" location="'ENTR3-Field'!BK164" display="BK164"/>
    <hyperlink ref="D2427" location="'ENTR3-Field'!BK47" display="SUM(BK47,BK106)"/>
    <hyperlink ref="G2427" location="'ENTR3-Field'!BK165" display="BK165"/>
    <hyperlink ref="D2428" location="'ENTR3-Field'!BK48" display="SUM(BK48,BK107)"/>
    <hyperlink ref="G2428" location="'ENTR3-Field'!BK166" display="BK166"/>
    <hyperlink ref="D2429" location="'ENTR3-Field'!BK49" display="SUM(BK49,BK108)"/>
    <hyperlink ref="G2429" location="'ENTR3-Field'!BK167" display="BK167"/>
    <hyperlink ref="D2430" location="'ENTR3-Field'!BK50" display="SUM(BK50,BK109)"/>
    <hyperlink ref="G2430" location="'ENTR3-Field'!BK168" display="BK168"/>
    <hyperlink ref="D2431" location="'ENTR3-Field'!BK51" display="SUM(BK51,BK110)"/>
    <hyperlink ref="G2431" location="'ENTR3-Field'!BK169" display="BK169"/>
    <hyperlink ref="D2432" location="'ENTR3-Field'!BK52" display="SUM(BK52,BK111)"/>
    <hyperlink ref="G2432" location="'ENTR3-Field'!BK170" display="BK170"/>
    <hyperlink ref="D2433" location="'ENTR3-Field'!BK53" display="SUM(BK53,BK112)"/>
    <hyperlink ref="G2433" location="'ENTR3-Field'!BK171" display="BK171"/>
    <hyperlink ref="D2434" location="'ENTR3-Field'!BK54" display="SUM(BK54,BK113)"/>
    <hyperlink ref="G2434" location="'ENTR3-Field'!BK172" display="BK172"/>
    <hyperlink ref="D2435" location="'ENTR3-Field'!BK55" display="SUM(BK55,BK114)"/>
    <hyperlink ref="G2435" location="'ENTR3-Field'!BK173" display="BK173"/>
    <hyperlink ref="D2436" location="'ENTR3-Field'!BK56" display="SUM(BK56,BK115)"/>
    <hyperlink ref="G2436" location="'ENTR3-Field'!BK174" display="BK174"/>
    <hyperlink ref="D2437" location="'ENTR3-Field'!BK57" display="SUM(BK57,BK116)"/>
    <hyperlink ref="G2437" location="'ENTR3-Field'!BK175" display="BK175"/>
    <hyperlink ref="D2438" location="'ENTR3-Field'!BK58" display="SUM(BK58,BK117)"/>
    <hyperlink ref="G2438" location="'ENTR3-Field'!BK176" display="BK176"/>
    <hyperlink ref="D2439" location="'ENTR3-Field'!BK59" display="SUM(BK59,BK118)"/>
    <hyperlink ref="G2439" location="'ENTR3-Field'!BK177" display="BK177"/>
    <hyperlink ref="D2440" location="'ENTR3-Field'!BK60" display="SUM(BK60,BK119)"/>
    <hyperlink ref="G2440" location="'ENTR3-Field'!BK178" display="BK178"/>
    <hyperlink ref="D2441" location="'ENTR3-Field'!BK61" display="SUM(BK61,BK120)"/>
    <hyperlink ref="G2441" location="'ENTR3-Field'!BK179" display="BK179"/>
    <hyperlink ref="D2442" location="'ENTR3-Field'!BK62" display="SUM(BK62,BK121)"/>
    <hyperlink ref="G2442" location="'ENTR3-Field'!BK180" display="BK180"/>
    <hyperlink ref="D2443" location="'ENTR3-Field'!BK63" display="SUM(BK63,BK122)"/>
    <hyperlink ref="G2443" location="'ENTR3-Field'!BK181" display="BK181"/>
    <hyperlink ref="D2444" location="'ENTR3-Field'!BK64" display="SUM(BK64,BK123)"/>
    <hyperlink ref="G2444" location="'ENTR3-Field'!BK182" display="BK182"/>
    <hyperlink ref="D2445" location="'ENTR3-Field'!BK65" display="SUM(BK65,BK124)"/>
    <hyperlink ref="G2445" location="'ENTR3-Field'!BK183" display="BK183"/>
    <hyperlink ref="D2446" location="'ENTR3-Field'!BK66" display="SUM(BK66,BK125)"/>
    <hyperlink ref="G2446" location="'ENTR3-Field'!BK184" display="BK184"/>
    <hyperlink ref="D2447" location="'ENTR3-Field'!BK67" display="SUM(BK67,BK126)"/>
    <hyperlink ref="G2447" location="'ENTR3-Field'!BK185" display="BK185"/>
    <hyperlink ref="D2448" location="'ENTR3-Field'!BK68" display="SUM(BK68,BK127)"/>
    <hyperlink ref="G2448" location="'ENTR3-Field'!BK186" display="BK186"/>
    <hyperlink ref="D2449" location="'ENTR3-Field'!BK69" display="SUM(BK69,BK128)"/>
    <hyperlink ref="G2449" location="'ENTR3-Field'!BK187" display="BK187"/>
    <hyperlink ref="D2450" location="'ENTR3-Field'!BK70" display="SUM(BK70,BK129)"/>
    <hyperlink ref="G2450" location="'ENTR3-Field'!BK188" display="BK188"/>
    <hyperlink ref="D2451" location="'ENTR3-Field'!BK71" display="SUM(BK71,BK130)"/>
    <hyperlink ref="G2451" location="'ENTR3-Field'!BK189" display="BK189"/>
    <hyperlink ref="D2452" location="'ENTR3-Field'!BK72" display="SUM(BK72,BK131)"/>
    <hyperlink ref="G2452" location="'ENTR3-Field'!BK190" display="BK190"/>
    <hyperlink ref="D2453" location="'ENTR3-Field'!BK73" display="SUM(BK73,BK132)"/>
    <hyperlink ref="G2453" location="'ENTR3-Field'!BK191" display="BK191"/>
    <hyperlink ref="D2454" location="'ENTR3-Field'!BK74" display="SUM(BK74,BK133)"/>
    <hyperlink ref="G2454" location="'ENTR3-Field'!BK192" display="BK192"/>
    <hyperlink ref="D2455" location="'ENTR3-Field'!BK75" display="SUM(BK75,BK134)"/>
    <hyperlink ref="G2455" location="'ENTR3-Field'!BK193" display="BK193"/>
    <hyperlink ref="D2456" location="'ENTR3-Field'!BK76" display="SUM(BK76,BK135)"/>
    <hyperlink ref="G2456" location="'ENTR3-Field'!BK194" display="BK194"/>
    <hyperlink ref="D2457" location="'ENTR3-Field'!BK77" display="SUM(BK77,BK136)"/>
    <hyperlink ref="G2457" location="'ENTR3-Field'!BK195" display="BK195"/>
    <hyperlink ref="D2458" location="'ENTR3-Field'!BK78" display="SUM(BK78,BK137)"/>
    <hyperlink ref="G2458" location="'ENTR3-Field'!BK196" display="BK196"/>
    <hyperlink ref="D2459" location="'ENTR3-Field'!BK79" display="SUM(BK79,BK138)"/>
    <hyperlink ref="G2459" location="'ENTR3-Field'!BK197" display="BK197"/>
    <hyperlink ref="D2460" location="'ENTR3-Field'!BK80" display="SUM(BK80,BK139)"/>
    <hyperlink ref="G2460" location="'ENTR3-Field'!BK198" display="BK198"/>
    <hyperlink ref="D2461" location="'ENTR3-Field'!BK81" display="SUM(BK81,BK140)"/>
    <hyperlink ref="G2461" location="'ENTR3-Field'!BK199" display="BK199"/>
    <hyperlink ref="D2462" location="'ENTR3-Field'!BK82" display="SUM(BK82,BK141)"/>
    <hyperlink ref="G2462" location="'ENTR3-Field'!BK200" display="BK200"/>
    <hyperlink ref="D2463" location="'ENTR3-Field'!BK83" display="SUM(BK83,BK142)"/>
    <hyperlink ref="G2463" location="'ENTR3-Field'!BK201" display="BK201"/>
    <hyperlink ref="D2464" location="'ENTR3-Field'!BK84" display="SUM(BK84,BK143)"/>
    <hyperlink ref="G2464" location="'ENTR3-Field'!BK202" display="BK202"/>
    <hyperlink ref="D2465" location="'ENTR3-Field'!BK85" display="SUM(BK85,BK144)"/>
    <hyperlink ref="G2465" location="'ENTR3-Field'!BK203" display="BK203"/>
    <hyperlink ref="D2466" location="'ENTR3-Field'!BK86" display="SUM(BK86,BK145)"/>
    <hyperlink ref="G2466" location="'ENTR3-Field'!BK204" display="BK204"/>
    <hyperlink ref="D2467" location="'ENTR3-Field'!BK87" display="SUM(BK87,BK146)"/>
    <hyperlink ref="G2467" location="'ENTR3-Field'!BK205" display="BK205"/>
    <hyperlink ref="D2468" location="'ENTR3-Field'!BK88" display="SUM(BK88,BK147)"/>
    <hyperlink ref="G2468" location="'ENTR3-Field'!BK206" display="BK206"/>
    <hyperlink ref="D2469" location="'ENTR3-Field'!BK209" display="SUM(BK209:BK220)"/>
    <hyperlink ref="G2469" location="'ENTR3-Field'!BK221" display="BK221"/>
    <hyperlink ref="D2470" location="'ENTR3-Field'!BK223" display="SUM(BK223:BK234)"/>
    <hyperlink ref="G2470" location="'ENTR3-Field'!BK235" display="BK235"/>
    <hyperlink ref="D2471" location="'ENTR3-Field'!BK209" display="SUM(BK209,BK223)"/>
    <hyperlink ref="G2471" location="'ENTR3-Field'!BK237" display="BK237"/>
    <hyperlink ref="D2472" location="'ENTR3-Field'!BK210" display="SUM(BK210,BK224)"/>
    <hyperlink ref="G2472" location="'ENTR3-Field'!BK238" display="BK238"/>
    <hyperlink ref="D2473" location="'ENTR3-Field'!BK211" display="SUM(BK211,BK225)"/>
    <hyperlink ref="G2473" location="'ENTR3-Field'!BK239" display="BK239"/>
    <hyperlink ref="D2474" location="'ENTR3-Field'!BK212" display="SUM(BK212,BK226)"/>
    <hyperlink ref="G2474" location="'ENTR3-Field'!BK240" display="BK240"/>
    <hyperlink ref="D2475" location="'ENTR3-Field'!BK213" display="SUM(BK213,BK227)"/>
    <hyperlink ref="G2475" location="'ENTR3-Field'!BK241" display="BK241"/>
    <hyperlink ref="D2476" location="'ENTR3-Field'!BK214" display="SUM(BK214,BK228)"/>
    <hyperlink ref="G2476" location="'ENTR3-Field'!BK242" display="BK242"/>
    <hyperlink ref="D2477" location="'ENTR3-Field'!BK215" display="SUM(BK215,BK229)"/>
    <hyperlink ref="G2477" location="'ENTR3-Field'!BK243" display="BK243"/>
    <hyperlink ref="D2478" location="'ENTR3-Field'!BK216" display="SUM(BK216,BK230)"/>
    <hyperlink ref="G2478" location="'ENTR3-Field'!BK244" display="BK244"/>
    <hyperlink ref="D2479" location="'ENTR3-Field'!BK217" display="SUM(BK217,BK231)"/>
    <hyperlink ref="G2479" location="'ENTR3-Field'!BK245" display="BK245"/>
    <hyperlink ref="D2480" location="'ENTR3-Field'!BK218" display="SUM(BK218,BK232)"/>
    <hyperlink ref="G2480" location="'ENTR3-Field'!BK246" display="BK246"/>
    <hyperlink ref="D2481" location="'ENTR3-Field'!BK219" display="SUM(BK219,BK233)"/>
    <hyperlink ref="G2481" location="'ENTR3-Field'!BK247" display="BK247"/>
    <hyperlink ref="D2482" location="'ENTR3-Field'!BK220" display="SUM(BK220,BK234)"/>
    <hyperlink ref="G2482" location="'ENTR3-Field'!BK248" display="BK248"/>
    <hyperlink ref="D2483" location="'ENTR3-Field'!BK221" display="SUM(BK221,BK235)"/>
    <hyperlink ref="G2483" location="'ENTR3-Field'!BK249" display="BK249"/>
    <hyperlink ref="D17" location="'ENTR1-Age'!AG173" display="AG173"/>
    <hyperlink ref="G17" location="='ENTR3-Field'!AA249" display="AA249"/>
    <hyperlink ref="D18" location="'ENTR1-Age'!AJ173" display="AJ173"/>
    <hyperlink ref="G18" location="='ENTR3-Field'!AD249" display="AD249"/>
    <hyperlink ref="D19" location="'ENTR1-Age'!AM173" display="AM173"/>
    <hyperlink ref="G19" location="='ENTR3-Field'!AG249" display="AG249"/>
    <hyperlink ref="D20" location="'ENTR1-Age'!AP173" display="AP173"/>
    <hyperlink ref="G20" location="='ENTR3-Field'!AJ249" display="AJ249"/>
    <hyperlink ref="D21" location="'ENTR1-Age'!AS173" display="AS173"/>
    <hyperlink ref="G21" location="='ENTR3-Field'!AM249" display="AM249"/>
    <hyperlink ref="D22" location="'ENTR1-Age'!AV173" display="AV173"/>
    <hyperlink ref="G22" location="='ENTR3-Field'!AP249" display="AP249"/>
    <hyperlink ref="D23" location="'ENTR1-Age'!AY173" display="AY173"/>
    <hyperlink ref="G23" location="='ENTR3-Field'!AS249" display="AS249"/>
    <hyperlink ref="D24" location="'ENTR1-Age'!BB173" display="BB173"/>
    <hyperlink ref="G24" location="='ENTR3-Field'!AV249" display="AV249"/>
    <hyperlink ref="D25" location="'ENTR1-Age'!BK173" display="BK173"/>
    <hyperlink ref="G25" location="='ENTR3-Field'!AY249" display="AY249"/>
    <hyperlink ref="D26" location="'ENTR1-Age'!BN173" display="BN173"/>
    <hyperlink ref="G26" location="='ENTR3-Field'!BB249" display="BB249"/>
    <hyperlink ref="D27" location="'ENTR1-Age'!BQ173" display="BQ173"/>
    <hyperlink ref="G27" location="='ENTR3-Field'!BE249" display="BE249"/>
    <hyperlink ref="D30" location="'ENTR1-Age'!AG77" display="AG77"/>
    <hyperlink ref="G30" location="='ENTR3-Field'!AA221" display="AA221"/>
    <hyperlink ref="D31" location="'ENTR1-Age'!AJ77" display="AJ77"/>
    <hyperlink ref="G31" location="='ENTR3-Field'!AD221" display="AD221"/>
    <hyperlink ref="D32" location="'ENTR1-Age'!AM77" display="AM77"/>
    <hyperlink ref="G32" location="='ENTR3-Field'!AG221" display="AG221"/>
    <hyperlink ref="D33" location="'ENTR1-Age'!AP77" display="AP77"/>
    <hyperlink ref="G33" location="='ENTR3-Field'!AJ221" display="AJ221"/>
    <hyperlink ref="D34" location="'ENTR1-Age'!AS77" display="AS77"/>
    <hyperlink ref="G34" location="='ENTR3-Field'!AM221" display="AM221"/>
    <hyperlink ref="D35" location="'ENTR1-Age'!AV77" display="AV77"/>
    <hyperlink ref="G35" location="='ENTR3-Field'!AP221" display="AP221"/>
    <hyperlink ref="D36" location="'ENTR1-Age'!AY77" display="AY77"/>
    <hyperlink ref="G36" location="='ENTR3-Field'!AS221" display="AS221"/>
    <hyperlink ref="D37" location="'ENTR1-Age'!BB77" display="BB77"/>
    <hyperlink ref="G37" location="='ENTR3-Field'!AV221" display="AV221"/>
    <hyperlink ref="D38" location="'ENTR1-Age'!BK77" display="BK77"/>
    <hyperlink ref="G38" location="='ENTR3-Field'!AY221" display="AY221"/>
    <hyperlink ref="D39" location="'ENTR1-Age'!BN77" display="BN77"/>
    <hyperlink ref="G39" location="='ENTR3-Field'!BB221" display="BB221"/>
    <hyperlink ref="D40" location="'ENTR1-Age'!BQ77" display="BQ77"/>
    <hyperlink ref="G40" location="='ENTR3-Field'!BE221" display="BE221"/>
    <hyperlink ref="D43" location="'ENTR1-Age'!AG125" display="AG125"/>
    <hyperlink ref="G43" location="='ENTR3-Field'!AA235" display="AA235"/>
    <hyperlink ref="D44" location="'ENTR1-Age'!AJ125" display="AJ125"/>
    <hyperlink ref="G44" location="='ENTR3-Field'!AD235" display="AD235"/>
    <hyperlink ref="D45" location="'ENTR1-Age'!AM125" display="AM125"/>
    <hyperlink ref="G45" location="='ENTR3-Field'!AG235" display="AG235"/>
    <hyperlink ref="D46" location="'ENTR1-Age'!AP125" display="AP125"/>
    <hyperlink ref="G46" location="='ENTR3-Field'!AJ235" display="AJ235"/>
    <hyperlink ref="D47" location="'ENTR1-Age'!AS125" display="AS125"/>
    <hyperlink ref="G47" location="='ENTR3-Field'!AM235" display="AM235"/>
    <hyperlink ref="D48" location="'ENTR1-Age'!AV125" display="AV125"/>
    <hyperlink ref="G48" location="='ENTR3-Field'!AP235" display="AP235"/>
    <hyperlink ref="D49" location="'ENTR1-Age'!AY125" display="AY125"/>
    <hyperlink ref="G49" location="='ENTR3-Field'!AS235" display="AS235"/>
    <hyperlink ref="D50" location="'ENTR1-Age'!BB125" display="BB125"/>
    <hyperlink ref="G50" location="='ENTR3-Field'!AV235" display="AV235"/>
    <hyperlink ref="D51" location="'ENTR1-Age'!BK125" display="BK125"/>
    <hyperlink ref="G51" location="='ENTR3-Field'!AY235" display="AY235"/>
    <hyperlink ref="D52" location="'ENTR1-Age'!BN125" display="BN125"/>
    <hyperlink ref="G52" location="='ENTR3-Field'!BB235" display="BB235"/>
    <hyperlink ref="D53" location="'ENTR1-Age'!BQ125" display="BQ125"/>
    <hyperlink ref="G53" location="='ENTR3-Field'!BE235" display="BE235"/>
    <hyperlink ref="D65" location="'ENTR1-Age'!AA31" display="SUM(AA31:AA76)"/>
    <hyperlink ref="G65" location="'ENTR1-Age'!AA77" display="AA77"/>
    <hyperlink ref="D66" location="'ENTR1-Age'!AA79" display="SUM(AA79:AA124)"/>
    <hyperlink ref="G66" location="'ENTR1-Age'!AA125" display="AA125"/>
    <hyperlink ref="D67" location="'ENTR1-Age'!AA31" display="SUM(AA31,AA79)"/>
    <hyperlink ref="G67" location="'ENTR1-Age'!AA127" display="AA127"/>
    <hyperlink ref="D68" location="'ENTR1-Age'!AA32" display="SUM(AA32,AA80)"/>
    <hyperlink ref="G68" location="'ENTR1-Age'!AA128" display="AA128"/>
    <hyperlink ref="D69" location="'ENTR1-Age'!AA33" display="SUM(AA33,AA81)"/>
    <hyperlink ref="G69" location="'ENTR1-Age'!AA129" display="AA129"/>
    <hyperlink ref="D70" location="'ENTR1-Age'!AA34" display="SUM(AA34,AA82)"/>
    <hyperlink ref="G70" location="'ENTR1-Age'!AA130" display="AA130"/>
    <hyperlink ref="D71" location="'ENTR1-Age'!AA35" display="SUM(AA35,AA83)"/>
    <hyperlink ref="G71" location="'ENTR1-Age'!AA131" display="AA131"/>
    <hyperlink ref="D72" location="'ENTR1-Age'!AA36" display="SUM(AA36,AA84)"/>
    <hyperlink ref="G72" location="'ENTR1-Age'!AA132" display="AA132"/>
    <hyperlink ref="D73" location="'ENTR1-Age'!AA37" display="SUM(AA37,AA85)"/>
    <hyperlink ref="G73" location="'ENTR1-Age'!AA133" display="AA133"/>
    <hyperlink ref="D74" location="'ENTR1-Age'!AA38" display="SUM(AA38,AA86)"/>
    <hyperlink ref="G74" location="'ENTR1-Age'!AA134" display="AA134"/>
    <hyperlink ref="D75" location="'ENTR1-Age'!AA39" display="SUM(AA39,AA87)"/>
    <hyperlink ref="G75" location="'ENTR1-Age'!AA135" display="AA135"/>
    <hyperlink ref="D76" location="'ENTR1-Age'!AA40" display="SUM(AA40,AA88)"/>
    <hyperlink ref="G76" location="'ENTR1-Age'!AA136" display="AA136"/>
    <hyperlink ref="D77" location="'ENTR1-Age'!AA41" display="SUM(AA41,AA89)"/>
    <hyperlink ref="G77" location="'ENTR1-Age'!AA137" display="AA137"/>
    <hyperlink ref="D78" location="'ENTR1-Age'!AA42" display="SUM(AA42,AA90)"/>
    <hyperlink ref="G78" location="'ENTR1-Age'!AA138" display="AA138"/>
    <hyperlink ref="D79" location="'ENTR1-Age'!AA43" display="SUM(AA43,AA91)"/>
    <hyperlink ref="G79" location="'ENTR1-Age'!AA139" display="AA139"/>
    <hyperlink ref="D80" location="'ENTR1-Age'!AA44" display="SUM(AA44,AA92)"/>
    <hyperlink ref="G80" location="'ENTR1-Age'!AA140" display="AA140"/>
    <hyperlink ref="D81" location="'ENTR1-Age'!AA45" display="SUM(AA45,AA93)"/>
    <hyperlink ref="G81" location="'ENTR1-Age'!AA141" display="AA141"/>
    <hyperlink ref="D82" location="'ENTR1-Age'!AA46" display="SUM(AA46,AA94)"/>
    <hyperlink ref="G82" location="'ENTR1-Age'!AA142" display="AA142"/>
    <hyperlink ref="D83" location="'ENTR1-Age'!AA47" display="SUM(AA47,AA95)"/>
    <hyperlink ref="G83" location="'ENTR1-Age'!AA143" display="AA143"/>
    <hyperlink ref="D84" location="'ENTR1-Age'!AA48" display="SUM(AA48,AA96)"/>
    <hyperlink ref="G84" location="'ENTR1-Age'!AA144" display="AA144"/>
    <hyperlink ref="D85" location="'ENTR1-Age'!AA49" display="SUM(AA49,AA97)"/>
    <hyperlink ref="G85" location="'ENTR1-Age'!AA145" display="AA145"/>
    <hyperlink ref="D86" location="'ENTR1-Age'!AA50" display="SUM(AA50,AA98)"/>
    <hyperlink ref="G86" location="'ENTR1-Age'!AA146" display="AA146"/>
    <hyperlink ref="D87" location="'ENTR1-Age'!AA51" display="SUM(AA51,AA99)"/>
    <hyperlink ref="G87" location="'ENTR1-Age'!AA147" display="AA147"/>
    <hyperlink ref="D88" location="'ENTR1-Age'!AA52" display="SUM(AA52,AA100)"/>
    <hyperlink ref="G88" location="'ENTR1-Age'!AA148" display="AA148"/>
    <hyperlink ref="D89" location="'ENTR1-Age'!AA53" display="SUM(AA53,AA101)"/>
    <hyperlink ref="G89" location="'ENTR1-Age'!AA149" display="AA149"/>
    <hyperlink ref="D90" location="'ENTR1-Age'!AA54" display="SUM(AA54,AA102)"/>
    <hyperlink ref="G90" location="'ENTR1-Age'!AA150" display="AA150"/>
    <hyperlink ref="D91" location="'ENTR1-Age'!AA55" display="SUM(AA55,AA103)"/>
    <hyperlink ref="G91" location="'ENTR1-Age'!AA151" display="AA151"/>
    <hyperlink ref="D92" location="'ENTR1-Age'!AA56" display="SUM(AA56,AA104)"/>
    <hyperlink ref="G92" location="'ENTR1-Age'!AA152" display="AA152"/>
    <hyperlink ref="D93" location="'ENTR1-Age'!AA57" display="SUM(AA57,AA105)"/>
    <hyperlink ref="G93" location="'ENTR1-Age'!AA153" display="AA153"/>
    <hyperlink ref="D94" location="'ENTR1-Age'!AA58" display="SUM(AA58,AA106)"/>
    <hyperlink ref="G94" location="'ENTR1-Age'!AA154" display="AA154"/>
    <hyperlink ref="D95" location="'ENTR1-Age'!AA59" display="SUM(AA59,AA107)"/>
    <hyperlink ref="G95" location="'ENTR1-Age'!AA155" display="AA155"/>
    <hyperlink ref="D96" location="'ENTR1-Age'!AA60" display="SUM(AA60,AA108)"/>
    <hyperlink ref="G96" location="'ENTR1-Age'!AA156" display="AA156"/>
    <hyperlink ref="D97" location="'ENTR1-Age'!AA61" display="SUM(AA61,AA109)"/>
    <hyperlink ref="G97" location="'ENTR1-Age'!AA157" display="AA157"/>
    <hyperlink ref="D98" location="'ENTR1-Age'!AA62" display="SUM(AA62,AA110)"/>
    <hyperlink ref="G98" location="'ENTR1-Age'!AA158" display="AA158"/>
    <hyperlink ref="D99" location="'ENTR1-Age'!AA63" display="SUM(AA63,AA111)"/>
    <hyperlink ref="G99" location="'ENTR1-Age'!AA159" display="AA159"/>
    <hyperlink ref="D100" location="'ENTR1-Age'!AA64" display="SUM(AA64,AA112)"/>
    <hyperlink ref="G100" location="'ENTR1-Age'!AA160" display="AA160"/>
    <hyperlink ref="D101" location="'ENTR1-Age'!AA65" display="SUM(AA65,AA113)"/>
    <hyperlink ref="G101" location="'ENTR1-Age'!AA161" display="AA161"/>
    <hyperlink ref="D102" location="'ENTR1-Age'!AA66" display="SUM(AA66,AA114)"/>
    <hyperlink ref="G102" location="'ENTR1-Age'!AA162" display="AA162"/>
    <hyperlink ref="D103" location="'ENTR1-Age'!AA67" display="SUM(AA67,AA115)"/>
    <hyperlink ref="G103" location="'ENTR1-Age'!AA163" display="AA163"/>
    <hyperlink ref="D104" location="'ENTR1-Age'!AA68" display="SUM(AA68,AA116)"/>
    <hyperlink ref="G104" location="'ENTR1-Age'!AA164" display="AA164"/>
    <hyperlink ref="D105" location="'ENTR1-Age'!AA69" display="SUM(AA69,AA117)"/>
    <hyperlink ref="G105" location="'ENTR1-Age'!AA165" display="AA165"/>
    <hyperlink ref="D106" location="'ENTR1-Age'!AA70" display="SUM(AA70,AA118)"/>
    <hyperlink ref="G106" location="'ENTR1-Age'!AA166" display="AA166"/>
    <hyperlink ref="D107" location="'ENTR1-Age'!AA71" display="SUM(AA71,AA119)"/>
    <hyperlink ref="G107" location="'ENTR1-Age'!AA167" display="AA167"/>
    <hyperlink ref="D108" location="'ENTR1-Age'!AA72" display="SUM(AA72,AA120)"/>
    <hyperlink ref="G108" location="'ENTR1-Age'!AA168" display="AA168"/>
    <hyperlink ref="D109" location="'ENTR1-Age'!AA73" display="SUM(AA73,AA121)"/>
    <hyperlink ref="G109" location="'ENTR1-Age'!AA169" display="AA169"/>
    <hyperlink ref="D110" location="'ENTR1-Age'!AA74" display="SUM(AA74,AA122)"/>
    <hyperlink ref="G110" location="'ENTR1-Age'!AA170" display="AA170"/>
    <hyperlink ref="D111" location="'ENTR1-Age'!AA75" display="SUM(AA75,AA123)"/>
    <hyperlink ref="G111" location="'ENTR1-Age'!AA171" display="AA171"/>
    <hyperlink ref="D112" location="'ENTR1-Age'!AA76" display="SUM(AA76,AA124)"/>
    <hyperlink ref="G112" location="'ENTR1-Age'!AA172" display="AA172"/>
    <hyperlink ref="D113" location="'ENTR1-Age'!AA77" display="SUM(AA77,AA125)"/>
    <hyperlink ref="G113" location="'ENTR1-Age'!AA173" display="AA173"/>
    <hyperlink ref="D114" location="'ENTR1-Age'!AD31" display="SUM(AD31:AD76)"/>
    <hyperlink ref="G114" location="'ENTR1-Age'!AD77" display="AD77"/>
    <hyperlink ref="D115" location="'ENTR1-Age'!AD79" display="SUM(AD79:AD124)"/>
    <hyperlink ref="G115" location="'ENTR1-Age'!AD125" display="AD125"/>
    <hyperlink ref="D116" location="'ENTR1-Age'!AD31" display="SUM(AD31,AD79)"/>
    <hyperlink ref="G116" location="'ENTR1-Age'!AD127" display="AD127"/>
    <hyperlink ref="D117" location="'ENTR1-Age'!AD32" display="SUM(AD32,AD80)"/>
    <hyperlink ref="G117" location="'ENTR1-Age'!AD128" display="AD128"/>
    <hyperlink ref="D118" location="'ENTR1-Age'!AD33" display="SUM(AD33,AD81)"/>
    <hyperlink ref="G118" location="'ENTR1-Age'!AD129" display="AD129"/>
    <hyperlink ref="D119" location="'ENTR1-Age'!AD34" display="SUM(AD34,AD82)"/>
    <hyperlink ref="G119" location="'ENTR1-Age'!AD130" display="AD130"/>
    <hyperlink ref="D120" location="'ENTR1-Age'!AD35" display="SUM(AD35,AD83)"/>
    <hyperlink ref="G120" location="'ENTR1-Age'!AD131" display="AD131"/>
    <hyperlink ref="D121" location="'ENTR1-Age'!AD36" display="SUM(AD36,AD84)"/>
    <hyperlink ref="G121" location="'ENTR1-Age'!AD132" display="AD132"/>
    <hyperlink ref="D122" location="'ENTR1-Age'!AD37" display="SUM(AD37,AD85)"/>
    <hyperlink ref="G122" location="'ENTR1-Age'!AD133" display="AD133"/>
    <hyperlink ref="D123" location="'ENTR1-Age'!AD38" display="SUM(AD38,AD86)"/>
    <hyperlink ref="G123" location="'ENTR1-Age'!AD134" display="AD134"/>
    <hyperlink ref="D124" location="'ENTR1-Age'!AD39" display="SUM(AD39,AD87)"/>
    <hyperlink ref="G124" location="'ENTR1-Age'!AD135" display="AD135"/>
    <hyperlink ref="D125" location="'ENTR1-Age'!AD40" display="SUM(AD40,AD88)"/>
    <hyperlink ref="G125" location="'ENTR1-Age'!AD136" display="AD136"/>
    <hyperlink ref="D126" location="'ENTR1-Age'!AD41" display="SUM(AD41,AD89)"/>
    <hyperlink ref="G126" location="'ENTR1-Age'!AD137" display="AD137"/>
    <hyperlink ref="D127" location="'ENTR1-Age'!AD42" display="SUM(AD42,AD90)"/>
    <hyperlink ref="G127" location="'ENTR1-Age'!AD138" display="AD138"/>
    <hyperlink ref="D128" location="'ENTR1-Age'!AD43" display="SUM(AD43,AD91)"/>
    <hyperlink ref="G128" location="'ENTR1-Age'!AD139" display="AD139"/>
    <hyperlink ref="D129" location="'ENTR1-Age'!AD44" display="SUM(AD44,AD92)"/>
    <hyperlink ref="G129" location="'ENTR1-Age'!AD140" display="AD140"/>
    <hyperlink ref="D130" location="'ENTR1-Age'!AD45" display="SUM(AD45,AD93)"/>
    <hyperlink ref="G130" location="'ENTR1-Age'!AD141" display="AD141"/>
    <hyperlink ref="D131" location="'ENTR1-Age'!AD46" display="SUM(AD46,AD94)"/>
    <hyperlink ref="G131" location="'ENTR1-Age'!AD142" display="AD142"/>
    <hyperlink ref="D132" location="'ENTR1-Age'!AD47" display="SUM(AD47,AD95)"/>
    <hyperlink ref="G132" location="'ENTR1-Age'!AD143" display="AD143"/>
    <hyperlink ref="D133" location="'ENTR1-Age'!AD48" display="SUM(AD48,AD96)"/>
    <hyperlink ref="G133" location="'ENTR1-Age'!AD144" display="AD144"/>
    <hyperlink ref="D134" location="'ENTR1-Age'!AD49" display="SUM(AD49,AD97)"/>
    <hyperlink ref="G134" location="'ENTR1-Age'!AD145" display="AD145"/>
    <hyperlink ref="D135" location="'ENTR1-Age'!AD50" display="SUM(AD50,AD98)"/>
    <hyperlink ref="G135" location="'ENTR1-Age'!AD146" display="AD146"/>
    <hyperlink ref="D136" location="'ENTR1-Age'!AD51" display="SUM(AD51,AD99)"/>
    <hyperlink ref="G136" location="'ENTR1-Age'!AD147" display="AD147"/>
    <hyperlink ref="D137" location="'ENTR1-Age'!AD52" display="SUM(AD52,AD100)"/>
    <hyperlink ref="G137" location="'ENTR1-Age'!AD148" display="AD148"/>
    <hyperlink ref="D138" location="'ENTR1-Age'!AD53" display="SUM(AD53,AD101)"/>
    <hyperlink ref="G138" location="'ENTR1-Age'!AD149" display="AD149"/>
    <hyperlink ref="D139" location="'ENTR1-Age'!AD54" display="SUM(AD54,AD102)"/>
    <hyperlink ref="G139" location="'ENTR1-Age'!AD150" display="AD150"/>
    <hyperlink ref="D140" location="'ENTR1-Age'!AD55" display="SUM(AD55,AD103)"/>
    <hyperlink ref="G140" location="'ENTR1-Age'!AD151" display="AD151"/>
    <hyperlink ref="D141" location="'ENTR1-Age'!AD56" display="SUM(AD56,AD104)"/>
    <hyperlink ref="G141" location="'ENTR1-Age'!AD152" display="AD152"/>
    <hyperlink ref="D142" location="'ENTR1-Age'!AD57" display="SUM(AD57,AD105)"/>
    <hyperlink ref="G142" location="'ENTR1-Age'!AD153" display="AD153"/>
    <hyperlink ref="D143" location="'ENTR1-Age'!AD58" display="SUM(AD58,AD106)"/>
    <hyperlink ref="G143" location="'ENTR1-Age'!AD154" display="AD154"/>
    <hyperlink ref="D144" location="'ENTR1-Age'!AD59" display="SUM(AD59,AD107)"/>
    <hyperlink ref="G144" location="'ENTR1-Age'!AD155" display="AD155"/>
    <hyperlink ref="D145" location="'ENTR1-Age'!AD60" display="SUM(AD60,AD108)"/>
    <hyperlink ref="G145" location="'ENTR1-Age'!AD156" display="AD156"/>
    <hyperlink ref="D146" location="'ENTR1-Age'!AD61" display="SUM(AD61,AD109)"/>
    <hyperlink ref="G146" location="'ENTR1-Age'!AD157" display="AD157"/>
    <hyperlink ref="D147" location="'ENTR1-Age'!AD62" display="SUM(AD62,AD110)"/>
    <hyperlink ref="G147" location="'ENTR1-Age'!AD158" display="AD158"/>
    <hyperlink ref="D148" location="'ENTR1-Age'!AD63" display="SUM(AD63,AD111)"/>
    <hyperlink ref="G148" location="'ENTR1-Age'!AD159" display="AD159"/>
    <hyperlink ref="D149" location="'ENTR1-Age'!AD64" display="SUM(AD64,AD112)"/>
    <hyperlink ref="G149" location="'ENTR1-Age'!AD160" display="AD160"/>
    <hyperlink ref="D150" location="'ENTR1-Age'!AD65" display="SUM(AD65,AD113)"/>
    <hyperlink ref="G150" location="'ENTR1-Age'!AD161" display="AD161"/>
    <hyperlink ref="D151" location="'ENTR1-Age'!AD66" display="SUM(AD66,AD114)"/>
    <hyperlink ref="G151" location="'ENTR1-Age'!AD162" display="AD162"/>
    <hyperlink ref="D152" location="'ENTR1-Age'!AD67" display="SUM(AD67,AD115)"/>
    <hyperlink ref="G152" location="'ENTR1-Age'!AD163" display="AD163"/>
    <hyperlink ref="D153" location="'ENTR1-Age'!AD68" display="SUM(AD68,AD116)"/>
    <hyperlink ref="G153" location="'ENTR1-Age'!AD164" display="AD164"/>
    <hyperlink ref="D154" location="'ENTR1-Age'!AD69" display="SUM(AD69,AD117)"/>
    <hyperlink ref="G154" location="'ENTR1-Age'!AD165" display="AD165"/>
    <hyperlink ref="D155" location="'ENTR1-Age'!AD70" display="SUM(AD70,AD118)"/>
    <hyperlink ref="G155" location="'ENTR1-Age'!AD166" display="AD166"/>
    <hyperlink ref="D156" location="'ENTR1-Age'!AD71" display="SUM(AD71,AD119)"/>
    <hyperlink ref="G156" location="'ENTR1-Age'!AD167" display="AD167"/>
    <hyperlink ref="D157" location="'ENTR1-Age'!AD72" display="SUM(AD72,AD120)"/>
    <hyperlink ref="G157" location="'ENTR1-Age'!AD168" display="AD168"/>
    <hyperlink ref="D158" location="'ENTR1-Age'!AD73" display="SUM(AD73,AD121)"/>
    <hyperlink ref="G158" location="'ENTR1-Age'!AD169" display="AD169"/>
    <hyperlink ref="D159" location="'ENTR1-Age'!AD74" display="SUM(AD74,AD122)"/>
    <hyperlink ref="G159" location="'ENTR1-Age'!AD170" display="AD170"/>
    <hyperlink ref="D160" location="'ENTR1-Age'!AD75" display="SUM(AD75,AD123)"/>
    <hyperlink ref="G160" location="'ENTR1-Age'!AD171" display="AD171"/>
    <hyperlink ref="D161" location="'ENTR1-Age'!AD76" display="SUM(AD76,AD124)"/>
    <hyperlink ref="G161" location="'ENTR1-Age'!AD172" display="AD172"/>
    <hyperlink ref="D162" location="'ENTR1-Age'!AD77" display="SUM(AD77,AD125)"/>
    <hyperlink ref="G162" location="'ENTR1-Age'!AD173" display="AD173"/>
    <hyperlink ref="D163" location="'ENTR1-Age'!AG31" display="SUM(AG31:AG76)"/>
    <hyperlink ref="G163" location="'ENTR1-Age'!AG77" display="AG77"/>
    <hyperlink ref="D164" location="'ENTR1-Age'!AG79" display="SUM(AG79:AG124)"/>
    <hyperlink ref="G164" location="'ENTR1-Age'!AG125" display="AG125"/>
    <hyperlink ref="D165" location="'ENTR1-Age'!AG31" display="SUM(AG31,AG79)"/>
    <hyperlink ref="G165" location="'ENTR1-Age'!AG127" display="AG127"/>
    <hyperlink ref="D166" location="'ENTR1-Age'!AG32" display="SUM(AG32,AG80)"/>
    <hyperlink ref="G166" location="'ENTR1-Age'!AG128" display="AG128"/>
    <hyperlink ref="D167" location="'ENTR1-Age'!AG33" display="SUM(AG33,AG81)"/>
    <hyperlink ref="G167" location="'ENTR1-Age'!AG129" display="AG129"/>
    <hyperlink ref="D168" location="'ENTR1-Age'!AG34" display="SUM(AG34,AG82)"/>
    <hyperlink ref="G168" location="'ENTR1-Age'!AG130" display="AG130"/>
    <hyperlink ref="D169" location="'ENTR1-Age'!AG35" display="SUM(AG35,AG83)"/>
    <hyperlink ref="G169" location="'ENTR1-Age'!AG131" display="AG131"/>
    <hyperlink ref="D170" location="'ENTR1-Age'!AG36" display="SUM(AG36,AG84)"/>
    <hyperlink ref="G170" location="'ENTR1-Age'!AG132" display="AG132"/>
    <hyperlink ref="D171" location="'ENTR1-Age'!AG37" display="SUM(AG37,AG85)"/>
    <hyperlink ref="G171" location="'ENTR1-Age'!AG133" display="AG133"/>
    <hyperlink ref="D172" location="'ENTR1-Age'!AG38" display="SUM(AG38,AG86)"/>
    <hyperlink ref="G172" location="'ENTR1-Age'!AG134" display="AG134"/>
    <hyperlink ref="D173" location="'ENTR1-Age'!AG39" display="SUM(AG39,AG87)"/>
    <hyperlink ref="G173" location="'ENTR1-Age'!AG135" display="AG135"/>
    <hyperlink ref="D174" location="'ENTR1-Age'!AG40" display="SUM(AG40,AG88)"/>
    <hyperlink ref="G174" location="'ENTR1-Age'!AG136" display="AG136"/>
    <hyperlink ref="D175" location="'ENTR1-Age'!AG41" display="SUM(AG41,AG89)"/>
    <hyperlink ref="G175" location="'ENTR1-Age'!AG137" display="AG137"/>
    <hyperlink ref="D176" location="'ENTR1-Age'!AG42" display="SUM(AG42,AG90)"/>
    <hyperlink ref="G176" location="'ENTR1-Age'!AG138" display="AG138"/>
    <hyperlink ref="D177" location="'ENTR1-Age'!AG43" display="SUM(AG43,AG91)"/>
    <hyperlink ref="G177" location="'ENTR1-Age'!AG139" display="AG139"/>
    <hyperlink ref="D178" location="'ENTR1-Age'!AG44" display="SUM(AG44,AG92)"/>
    <hyperlink ref="G178" location="'ENTR1-Age'!AG140" display="AG140"/>
    <hyperlink ref="D179" location="'ENTR1-Age'!AG45" display="SUM(AG45,AG93)"/>
    <hyperlink ref="G179" location="'ENTR1-Age'!AG141" display="AG141"/>
    <hyperlink ref="D180" location="'ENTR1-Age'!AG46" display="SUM(AG46,AG94)"/>
    <hyperlink ref="G180" location="'ENTR1-Age'!AG142" display="AG142"/>
    <hyperlink ref="D181" location="'ENTR1-Age'!AG47" display="SUM(AG47,AG95)"/>
    <hyperlink ref="G181" location="'ENTR1-Age'!AG143" display="AG143"/>
    <hyperlink ref="D182" location="'ENTR1-Age'!AG48" display="SUM(AG48,AG96)"/>
    <hyperlink ref="G182" location="'ENTR1-Age'!AG144" display="AG144"/>
    <hyperlink ref="D183" location="'ENTR1-Age'!AG49" display="SUM(AG49,AG97)"/>
    <hyperlink ref="G183" location="'ENTR1-Age'!AG145" display="AG145"/>
    <hyperlink ref="D184" location="'ENTR1-Age'!AG50" display="SUM(AG50,AG98)"/>
    <hyperlink ref="G184" location="'ENTR1-Age'!AG146" display="AG146"/>
    <hyperlink ref="D185" location="'ENTR1-Age'!AG51" display="SUM(AG51,AG99)"/>
    <hyperlink ref="G185" location="'ENTR1-Age'!AG147" display="AG147"/>
    <hyperlink ref="D186" location="'ENTR1-Age'!AG52" display="SUM(AG52,AG100)"/>
    <hyperlink ref="G186" location="'ENTR1-Age'!AG148" display="AG148"/>
    <hyperlink ref="D187" location="'ENTR1-Age'!AG53" display="SUM(AG53,AG101)"/>
    <hyperlink ref="G187" location="'ENTR1-Age'!AG149" display="AG149"/>
    <hyperlink ref="D188" location="'ENTR1-Age'!AG54" display="SUM(AG54,AG102)"/>
    <hyperlink ref="G188" location="'ENTR1-Age'!AG150" display="AG150"/>
    <hyperlink ref="D189" location="'ENTR1-Age'!AG55" display="SUM(AG55,AG103)"/>
    <hyperlink ref="G189" location="'ENTR1-Age'!AG151" display="AG151"/>
    <hyperlink ref="D190" location="'ENTR1-Age'!AG56" display="SUM(AG56,AG104)"/>
    <hyperlink ref="G190" location="'ENTR1-Age'!AG152" display="AG152"/>
    <hyperlink ref="D191" location="'ENTR1-Age'!AG57" display="SUM(AG57,AG105)"/>
    <hyperlink ref="G191" location="'ENTR1-Age'!AG153" display="AG153"/>
    <hyperlink ref="D192" location="'ENTR1-Age'!AG58" display="SUM(AG58,AG106)"/>
    <hyperlink ref="G192" location="'ENTR1-Age'!AG154" display="AG154"/>
    <hyperlink ref="D193" location="'ENTR1-Age'!AG59" display="SUM(AG59,AG107)"/>
    <hyperlink ref="G193" location="'ENTR1-Age'!AG155" display="AG155"/>
    <hyperlink ref="D194" location="'ENTR1-Age'!AG60" display="SUM(AG60,AG108)"/>
    <hyperlink ref="G194" location="'ENTR1-Age'!AG156" display="AG156"/>
    <hyperlink ref="D195" location="'ENTR1-Age'!AG61" display="SUM(AG61,AG109)"/>
    <hyperlink ref="G195" location="'ENTR1-Age'!AG157" display="AG157"/>
    <hyperlink ref="D196" location="'ENTR1-Age'!AG62" display="SUM(AG62,AG110)"/>
    <hyperlink ref="G196" location="'ENTR1-Age'!AG158" display="AG158"/>
    <hyperlink ref="D197" location="'ENTR1-Age'!AG63" display="SUM(AG63,AG111)"/>
    <hyperlink ref="G197" location="'ENTR1-Age'!AG159" display="AG159"/>
    <hyperlink ref="D198" location="'ENTR1-Age'!AG64" display="SUM(AG64,AG112)"/>
    <hyperlink ref="G198" location="'ENTR1-Age'!AG160" display="AG160"/>
    <hyperlink ref="D199" location="'ENTR1-Age'!AG65" display="SUM(AG65,AG113)"/>
    <hyperlink ref="G199" location="'ENTR1-Age'!AG161" display="AG161"/>
    <hyperlink ref="D200" location="'ENTR1-Age'!AG66" display="SUM(AG66,AG114)"/>
    <hyperlink ref="G200" location="'ENTR1-Age'!AG162" display="AG162"/>
    <hyperlink ref="D201" location="'ENTR1-Age'!AG67" display="SUM(AG67,AG115)"/>
    <hyperlink ref="G201" location="'ENTR1-Age'!AG163" display="AG163"/>
    <hyperlink ref="D202" location="'ENTR1-Age'!AG68" display="SUM(AG68,AG116)"/>
    <hyperlink ref="G202" location="'ENTR1-Age'!AG164" display="AG164"/>
    <hyperlink ref="D203" location="'ENTR1-Age'!AG69" display="SUM(AG69,AG117)"/>
    <hyperlink ref="G203" location="'ENTR1-Age'!AG165" display="AG165"/>
    <hyperlink ref="D204" location="'ENTR1-Age'!AG70" display="SUM(AG70,AG118)"/>
    <hyperlink ref="G204" location="'ENTR1-Age'!AG166" display="AG166"/>
    <hyperlink ref="D205" location="'ENTR1-Age'!AG71" display="SUM(AG71,AG119)"/>
    <hyperlink ref="G205" location="'ENTR1-Age'!AG167" display="AG167"/>
    <hyperlink ref="D206" location="'ENTR1-Age'!AG72" display="SUM(AG72,AG120)"/>
    <hyperlink ref="G206" location="'ENTR1-Age'!AG168" display="AG168"/>
    <hyperlink ref="D207" location="'ENTR1-Age'!AG73" display="SUM(AG73,AG121)"/>
    <hyperlink ref="G207" location="'ENTR1-Age'!AG169" display="AG169"/>
    <hyperlink ref="D208" location="'ENTR1-Age'!AG74" display="SUM(AG74,AG122)"/>
    <hyperlink ref="G208" location="'ENTR1-Age'!AG170" display="AG170"/>
    <hyperlink ref="D209" location="'ENTR1-Age'!AG75" display="SUM(AG75,AG123)"/>
    <hyperlink ref="G209" location="'ENTR1-Age'!AG171" display="AG171"/>
    <hyperlink ref="D210" location="'ENTR1-Age'!AG76" display="SUM(AG76,AG124)"/>
    <hyperlink ref="G210" location="'ENTR1-Age'!AG172" display="AG172"/>
    <hyperlink ref="D211" location="'ENTR1-Age'!AG77" display="SUM(AG77,AG125)"/>
    <hyperlink ref="G211" location="'ENTR1-Age'!AG173" display="AG173"/>
    <hyperlink ref="D212" location="'ENTR1-Age'!AJ31" display="SUM(AJ31:AJ76)"/>
    <hyperlink ref="G212" location="'ENTR1-Age'!AJ77" display="AJ77"/>
    <hyperlink ref="D213" location="'ENTR1-Age'!AJ79" display="SUM(AJ79:AJ124)"/>
    <hyperlink ref="G213" location="'ENTR1-Age'!AJ125" display="AJ125"/>
    <hyperlink ref="D214" location="'ENTR1-Age'!AJ31" display="SUM(AJ31,AJ79)"/>
    <hyperlink ref="G214" location="'ENTR1-Age'!AJ127" display="AJ127"/>
    <hyperlink ref="D215" location="'ENTR1-Age'!AJ32" display="SUM(AJ32,AJ80)"/>
    <hyperlink ref="G215" location="'ENTR1-Age'!AJ128" display="AJ128"/>
    <hyperlink ref="D216" location="'ENTR1-Age'!AJ33" display="SUM(AJ33,AJ81)"/>
    <hyperlink ref="G216" location="'ENTR1-Age'!AJ129" display="AJ129"/>
    <hyperlink ref="D217" location="'ENTR1-Age'!AJ34" display="SUM(AJ34,AJ82)"/>
    <hyperlink ref="G217" location="'ENTR1-Age'!AJ130" display="AJ130"/>
    <hyperlink ref="D218" location="'ENTR1-Age'!AJ35" display="SUM(AJ35,AJ83)"/>
    <hyperlink ref="G218" location="'ENTR1-Age'!AJ131" display="AJ131"/>
    <hyperlink ref="D219" location="'ENTR1-Age'!AJ36" display="SUM(AJ36,AJ84)"/>
    <hyperlink ref="G219" location="'ENTR1-Age'!AJ132" display="AJ132"/>
    <hyperlink ref="D220" location="'ENTR1-Age'!AJ37" display="SUM(AJ37,AJ85)"/>
    <hyperlink ref="G220" location="'ENTR1-Age'!AJ133" display="AJ133"/>
    <hyperlink ref="D221" location="'ENTR1-Age'!AJ38" display="SUM(AJ38,AJ86)"/>
    <hyperlink ref="G221" location="'ENTR1-Age'!AJ134" display="AJ134"/>
    <hyperlink ref="D222" location="'ENTR1-Age'!AJ39" display="SUM(AJ39,AJ87)"/>
    <hyperlink ref="G222" location="'ENTR1-Age'!AJ135" display="AJ135"/>
    <hyperlink ref="D223" location="'ENTR1-Age'!AJ40" display="SUM(AJ40,AJ88)"/>
    <hyperlink ref="G223" location="'ENTR1-Age'!AJ136" display="AJ136"/>
    <hyperlink ref="D224" location="'ENTR1-Age'!AJ41" display="SUM(AJ41,AJ89)"/>
    <hyperlink ref="G224" location="'ENTR1-Age'!AJ137" display="AJ137"/>
    <hyperlink ref="D225" location="'ENTR1-Age'!AJ42" display="SUM(AJ42,AJ90)"/>
    <hyperlink ref="G225" location="'ENTR1-Age'!AJ138" display="AJ138"/>
    <hyperlink ref="D226" location="'ENTR1-Age'!AJ43" display="SUM(AJ43,AJ91)"/>
    <hyperlink ref="G226" location="'ENTR1-Age'!AJ139" display="AJ139"/>
    <hyperlink ref="D227" location="'ENTR1-Age'!AJ44" display="SUM(AJ44,AJ92)"/>
    <hyperlink ref="G227" location="'ENTR1-Age'!AJ140" display="AJ140"/>
    <hyperlink ref="D228" location="'ENTR1-Age'!AJ45" display="SUM(AJ45,AJ93)"/>
    <hyperlink ref="G228" location="'ENTR1-Age'!AJ141" display="AJ141"/>
    <hyperlink ref="D229" location="'ENTR1-Age'!AJ46" display="SUM(AJ46,AJ94)"/>
    <hyperlink ref="G229" location="'ENTR1-Age'!AJ142" display="AJ142"/>
    <hyperlink ref="D230" location="'ENTR1-Age'!AJ47" display="SUM(AJ47,AJ95)"/>
    <hyperlink ref="G230" location="'ENTR1-Age'!AJ143" display="AJ143"/>
    <hyperlink ref="D231" location="'ENTR1-Age'!AJ48" display="SUM(AJ48,AJ96)"/>
    <hyperlink ref="G231" location="'ENTR1-Age'!AJ144" display="AJ144"/>
    <hyperlink ref="D232" location="'ENTR1-Age'!AJ49" display="SUM(AJ49,AJ97)"/>
    <hyperlink ref="G232" location="'ENTR1-Age'!AJ145" display="AJ145"/>
    <hyperlink ref="D233" location="'ENTR1-Age'!AJ50" display="SUM(AJ50,AJ98)"/>
    <hyperlink ref="G233" location="'ENTR1-Age'!AJ146" display="AJ146"/>
    <hyperlink ref="D234" location="'ENTR1-Age'!AJ51" display="SUM(AJ51,AJ99)"/>
    <hyperlink ref="G234" location="'ENTR1-Age'!AJ147" display="AJ147"/>
    <hyperlink ref="D235" location="'ENTR1-Age'!AJ52" display="SUM(AJ52,AJ100)"/>
    <hyperlink ref="G235" location="'ENTR1-Age'!AJ148" display="AJ148"/>
    <hyperlink ref="D236" location="'ENTR1-Age'!AJ53" display="SUM(AJ53,AJ101)"/>
    <hyperlink ref="G236" location="'ENTR1-Age'!AJ149" display="AJ149"/>
    <hyperlink ref="D237" location="'ENTR1-Age'!AJ54" display="SUM(AJ54,AJ102)"/>
    <hyperlink ref="G237" location="'ENTR1-Age'!AJ150" display="AJ150"/>
    <hyperlink ref="D238" location="'ENTR1-Age'!AJ55" display="SUM(AJ55,AJ103)"/>
    <hyperlink ref="G238" location="'ENTR1-Age'!AJ151" display="AJ151"/>
    <hyperlink ref="D239" location="'ENTR1-Age'!AJ56" display="SUM(AJ56,AJ104)"/>
    <hyperlink ref="G239" location="'ENTR1-Age'!AJ152" display="AJ152"/>
    <hyperlink ref="D240" location="'ENTR1-Age'!AJ57" display="SUM(AJ57,AJ105)"/>
    <hyperlink ref="G240" location="'ENTR1-Age'!AJ153" display="AJ153"/>
    <hyperlink ref="D241" location="'ENTR1-Age'!AJ58" display="SUM(AJ58,AJ106)"/>
    <hyperlink ref="G241" location="'ENTR1-Age'!AJ154" display="AJ154"/>
    <hyperlink ref="D242" location="'ENTR1-Age'!AJ59" display="SUM(AJ59,AJ107)"/>
    <hyperlink ref="G242" location="'ENTR1-Age'!AJ155" display="AJ155"/>
    <hyperlink ref="D243" location="'ENTR1-Age'!AJ60" display="SUM(AJ60,AJ108)"/>
    <hyperlink ref="G243" location="'ENTR1-Age'!AJ156" display="AJ156"/>
    <hyperlink ref="D244" location="'ENTR1-Age'!AJ61" display="SUM(AJ61,AJ109)"/>
    <hyperlink ref="G244" location="'ENTR1-Age'!AJ157" display="AJ157"/>
    <hyperlink ref="D245" location="'ENTR1-Age'!AJ62" display="SUM(AJ62,AJ110)"/>
    <hyperlink ref="G245" location="'ENTR1-Age'!AJ158" display="AJ158"/>
    <hyperlink ref="D246" location="'ENTR1-Age'!AJ63" display="SUM(AJ63,AJ111)"/>
    <hyperlink ref="G246" location="'ENTR1-Age'!AJ159" display="AJ159"/>
    <hyperlink ref="D247" location="'ENTR1-Age'!AJ64" display="SUM(AJ64,AJ112)"/>
    <hyperlink ref="G247" location="'ENTR1-Age'!AJ160" display="AJ160"/>
    <hyperlink ref="D248" location="'ENTR1-Age'!AJ65" display="SUM(AJ65,AJ113)"/>
    <hyperlink ref="G248" location="'ENTR1-Age'!AJ161" display="AJ161"/>
    <hyperlink ref="D249" location="'ENTR1-Age'!AJ66" display="SUM(AJ66,AJ114)"/>
    <hyperlink ref="G249" location="'ENTR1-Age'!AJ162" display="AJ162"/>
    <hyperlink ref="D250" location="'ENTR1-Age'!AJ67" display="SUM(AJ67,AJ115)"/>
    <hyperlink ref="G250" location="'ENTR1-Age'!AJ163" display="AJ163"/>
    <hyperlink ref="D251" location="'ENTR1-Age'!AJ68" display="SUM(AJ68,AJ116)"/>
    <hyperlink ref="G251" location="'ENTR1-Age'!AJ164" display="AJ164"/>
    <hyperlink ref="D252" location="'ENTR1-Age'!AJ69" display="SUM(AJ69,AJ117)"/>
    <hyperlink ref="G252" location="'ENTR1-Age'!AJ165" display="AJ165"/>
    <hyperlink ref="D253" location="'ENTR1-Age'!AJ70" display="SUM(AJ70,AJ118)"/>
    <hyperlink ref="G253" location="'ENTR1-Age'!AJ166" display="AJ166"/>
    <hyperlink ref="D254" location="'ENTR1-Age'!AJ71" display="SUM(AJ71,AJ119)"/>
    <hyperlink ref="G254" location="'ENTR1-Age'!AJ167" display="AJ167"/>
    <hyperlink ref="D255" location="'ENTR1-Age'!AJ72" display="SUM(AJ72,AJ120)"/>
    <hyperlink ref="G255" location="'ENTR1-Age'!AJ168" display="AJ168"/>
    <hyperlink ref="D256" location="'ENTR1-Age'!AJ73" display="SUM(AJ73,AJ121)"/>
    <hyperlink ref="G256" location="'ENTR1-Age'!AJ169" display="AJ169"/>
    <hyperlink ref="D257" location="'ENTR1-Age'!AJ74" display="SUM(AJ74,AJ122)"/>
    <hyperlink ref="G257" location="'ENTR1-Age'!AJ170" display="AJ170"/>
    <hyperlink ref="D258" location="'ENTR1-Age'!AJ75" display="SUM(AJ75,AJ123)"/>
    <hyperlink ref="G258" location="'ENTR1-Age'!AJ171" display="AJ171"/>
    <hyperlink ref="D259" location="'ENTR1-Age'!AJ76" display="SUM(AJ76,AJ124)"/>
    <hyperlink ref="G259" location="'ENTR1-Age'!AJ172" display="AJ172"/>
    <hyperlink ref="D260" location="'ENTR1-Age'!AJ77" display="SUM(AJ77,AJ125)"/>
    <hyperlink ref="G260" location="'ENTR1-Age'!AJ173" display="AJ173"/>
    <hyperlink ref="D261" location="'ENTR1-Age'!AM31" display="SUM(AM31:AM76)"/>
    <hyperlink ref="G261" location="'ENTR1-Age'!AM77" display="AM77"/>
    <hyperlink ref="D262" location="'ENTR1-Age'!AM79" display="SUM(AM79:AM124)"/>
    <hyperlink ref="G262" location="'ENTR1-Age'!AM125" display="AM125"/>
    <hyperlink ref="D263" location="'ENTR1-Age'!AM31" display="SUM(AM31,AM79)"/>
    <hyperlink ref="G263" location="'ENTR1-Age'!AM127" display="AM127"/>
    <hyperlink ref="D264" location="'ENTR1-Age'!AM32" display="SUM(AM32,AM80)"/>
    <hyperlink ref="G264" location="'ENTR1-Age'!AM128" display="AM128"/>
    <hyperlink ref="D265" location="'ENTR1-Age'!AM33" display="SUM(AM33,AM81)"/>
    <hyperlink ref="G265" location="'ENTR1-Age'!AM129" display="AM129"/>
    <hyperlink ref="D266" location="'ENTR1-Age'!AM34" display="SUM(AM34,AM82)"/>
    <hyperlink ref="G266" location="'ENTR1-Age'!AM130" display="AM130"/>
    <hyperlink ref="D267" location="'ENTR1-Age'!AM35" display="SUM(AM35,AM83)"/>
    <hyperlink ref="G267" location="'ENTR1-Age'!AM131" display="AM131"/>
    <hyperlink ref="D268" location="'ENTR1-Age'!AM36" display="SUM(AM36,AM84)"/>
    <hyperlink ref="G268" location="'ENTR1-Age'!AM132" display="AM132"/>
    <hyperlink ref="D269" location="'ENTR1-Age'!AM37" display="SUM(AM37,AM85)"/>
    <hyperlink ref="G269" location="'ENTR1-Age'!AM133" display="AM133"/>
    <hyperlink ref="D270" location="'ENTR1-Age'!AM38" display="SUM(AM38,AM86)"/>
    <hyperlink ref="G270" location="'ENTR1-Age'!AM134" display="AM134"/>
    <hyperlink ref="D271" location="'ENTR1-Age'!AM39" display="SUM(AM39,AM87)"/>
    <hyperlink ref="G271" location="'ENTR1-Age'!AM135" display="AM135"/>
    <hyperlink ref="D272" location="'ENTR1-Age'!AM40" display="SUM(AM40,AM88)"/>
    <hyperlink ref="G272" location="'ENTR1-Age'!AM136" display="AM136"/>
    <hyperlink ref="D273" location="'ENTR1-Age'!AM41" display="SUM(AM41,AM89)"/>
    <hyperlink ref="G273" location="'ENTR1-Age'!AM137" display="AM137"/>
    <hyperlink ref="D274" location="'ENTR1-Age'!AM42" display="SUM(AM42,AM90)"/>
    <hyperlink ref="G274" location="'ENTR1-Age'!AM138" display="AM138"/>
    <hyperlink ref="D275" location="'ENTR1-Age'!AM43" display="SUM(AM43,AM91)"/>
    <hyperlink ref="G275" location="'ENTR1-Age'!AM139" display="AM139"/>
    <hyperlink ref="D276" location="'ENTR1-Age'!AM44" display="SUM(AM44,AM92)"/>
    <hyperlink ref="G276" location="'ENTR1-Age'!AM140" display="AM140"/>
    <hyperlink ref="D277" location="'ENTR1-Age'!AM45" display="SUM(AM45,AM93)"/>
    <hyperlink ref="G277" location="'ENTR1-Age'!AM141" display="AM141"/>
    <hyperlink ref="D278" location="'ENTR1-Age'!AM46" display="SUM(AM46,AM94)"/>
    <hyperlink ref="G278" location="'ENTR1-Age'!AM142" display="AM142"/>
    <hyperlink ref="D279" location="'ENTR1-Age'!AM47" display="SUM(AM47,AM95)"/>
    <hyperlink ref="G279" location="'ENTR1-Age'!AM143" display="AM143"/>
    <hyperlink ref="D280" location="'ENTR1-Age'!AM48" display="SUM(AM48,AM96)"/>
    <hyperlink ref="G280" location="'ENTR1-Age'!AM144" display="AM144"/>
    <hyperlink ref="D281" location="'ENTR1-Age'!AM49" display="SUM(AM49,AM97)"/>
    <hyperlink ref="G281" location="'ENTR1-Age'!AM145" display="AM145"/>
    <hyperlink ref="D282" location="'ENTR1-Age'!AM50" display="SUM(AM50,AM98)"/>
    <hyperlink ref="G282" location="'ENTR1-Age'!AM146" display="AM146"/>
    <hyperlink ref="D283" location="'ENTR1-Age'!AM51" display="SUM(AM51,AM99)"/>
    <hyperlink ref="G283" location="'ENTR1-Age'!AM147" display="AM147"/>
    <hyperlink ref="D284" location="'ENTR1-Age'!AM52" display="SUM(AM52,AM100)"/>
    <hyperlink ref="G284" location="'ENTR1-Age'!AM148" display="AM148"/>
    <hyperlink ref="D285" location="'ENTR1-Age'!AM53" display="SUM(AM53,AM101)"/>
    <hyperlink ref="G285" location="'ENTR1-Age'!AM149" display="AM149"/>
    <hyperlink ref="D286" location="'ENTR1-Age'!AM54" display="SUM(AM54,AM102)"/>
    <hyperlink ref="G286" location="'ENTR1-Age'!AM150" display="AM150"/>
    <hyperlink ref="D287" location="'ENTR1-Age'!AM55" display="SUM(AM55,AM103)"/>
    <hyperlink ref="G287" location="'ENTR1-Age'!AM151" display="AM151"/>
    <hyperlink ref="D288" location="'ENTR1-Age'!AM56" display="SUM(AM56,AM104)"/>
    <hyperlink ref="G288" location="'ENTR1-Age'!AM152" display="AM152"/>
    <hyperlink ref="D289" location="'ENTR1-Age'!AM57" display="SUM(AM57,AM105)"/>
    <hyperlink ref="G289" location="'ENTR1-Age'!AM153" display="AM153"/>
    <hyperlink ref="D290" location="'ENTR1-Age'!AM58" display="SUM(AM58,AM106)"/>
    <hyperlink ref="G290" location="'ENTR1-Age'!AM154" display="AM154"/>
    <hyperlink ref="D291" location="'ENTR1-Age'!AM59" display="SUM(AM59,AM107)"/>
    <hyperlink ref="G291" location="'ENTR1-Age'!AM155" display="AM155"/>
    <hyperlink ref="D292" location="'ENTR1-Age'!AM60" display="SUM(AM60,AM108)"/>
    <hyperlink ref="G292" location="'ENTR1-Age'!AM156" display="AM156"/>
    <hyperlink ref="D293" location="'ENTR1-Age'!AM61" display="SUM(AM61,AM109)"/>
    <hyperlink ref="G293" location="'ENTR1-Age'!AM157" display="AM157"/>
    <hyperlink ref="D294" location="'ENTR1-Age'!AM62" display="SUM(AM62,AM110)"/>
    <hyperlink ref="G294" location="'ENTR1-Age'!AM158" display="AM158"/>
    <hyperlink ref="D295" location="'ENTR1-Age'!AM63" display="SUM(AM63,AM111)"/>
    <hyperlink ref="G295" location="'ENTR1-Age'!AM159" display="AM159"/>
    <hyperlink ref="D296" location="'ENTR1-Age'!AM64" display="SUM(AM64,AM112)"/>
    <hyperlink ref="G296" location="'ENTR1-Age'!AM160" display="AM160"/>
    <hyperlink ref="D297" location="'ENTR1-Age'!AM65" display="SUM(AM65,AM113)"/>
    <hyperlink ref="G297" location="'ENTR1-Age'!AM161" display="AM161"/>
    <hyperlink ref="D298" location="'ENTR1-Age'!AM66" display="SUM(AM66,AM114)"/>
    <hyperlink ref="G298" location="'ENTR1-Age'!AM162" display="AM162"/>
    <hyperlink ref="D299" location="'ENTR1-Age'!AM67" display="SUM(AM67,AM115)"/>
    <hyperlink ref="G299" location="'ENTR1-Age'!AM163" display="AM163"/>
    <hyperlink ref="D300" location="'ENTR1-Age'!AM68" display="SUM(AM68,AM116)"/>
    <hyperlink ref="G300" location="'ENTR1-Age'!AM164" display="AM164"/>
    <hyperlink ref="D301" location="'ENTR1-Age'!AM69" display="SUM(AM69,AM117)"/>
    <hyperlink ref="G301" location="'ENTR1-Age'!AM165" display="AM165"/>
    <hyperlink ref="D302" location="'ENTR1-Age'!AM70" display="SUM(AM70,AM118)"/>
    <hyperlink ref="G302" location="'ENTR1-Age'!AM166" display="AM166"/>
    <hyperlink ref="D303" location="'ENTR1-Age'!AM71" display="SUM(AM71,AM119)"/>
    <hyperlink ref="G303" location="'ENTR1-Age'!AM167" display="AM167"/>
    <hyperlink ref="D304" location="'ENTR1-Age'!AM72" display="SUM(AM72,AM120)"/>
    <hyperlink ref="G304" location="'ENTR1-Age'!AM168" display="AM168"/>
    <hyperlink ref="D305" location="'ENTR1-Age'!AM73" display="SUM(AM73,AM121)"/>
    <hyperlink ref="G305" location="'ENTR1-Age'!AM169" display="AM169"/>
    <hyperlink ref="D306" location="'ENTR1-Age'!AM74" display="SUM(AM74,AM122)"/>
    <hyperlink ref="G306" location="'ENTR1-Age'!AM170" display="AM170"/>
    <hyperlink ref="D307" location="'ENTR1-Age'!AM75" display="SUM(AM75,AM123)"/>
    <hyperlink ref="G307" location="'ENTR1-Age'!AM171" display="AM171"/>
    <hyperlink ref="D308" location="'ENTR1-Age'!AM76" display="SUM(AM76,AM124)"/>
    <hyperlink ref="G308" location="'ENTR1-Age'!AM172" display="AM172"/>
    <hyperlink ref="D309" location="'ENTR1-Age'!AM77" display="SUM(AM77,AM125)"/>
    <hyperlink ref="G309" location="'ENTR1-Age'!AM173" display="AM173"/>
    <hyperlink ref="D310" location="'ENTR1-Age'!AP31" display="SUM(AP31:AP76)"/>
    <hyperlink ref="G310" location="'ENTR1-Age'!AP77" display="AP77"/>
    <hyperlink ref="D311" location="'ENTR1-Age'!AP79" display="SUM(AP79:AP124)"/>
    <hyperlink ref="G311" location="'ENTR1-Age'!AP125" display="AP125"/>
    <hyperlink ref="D312" location="'ENTR1-Age'!AP31" display="SUM(AP31,AP79)"/>
    <hyperlink ref="G312" location="'ENTR1-Age'!AP127" display="AP127"/>
    <hyperlink ref="D313" location="'ENTR1-Age'!AP32" display="SUM(AP32,AP80)"/>
    <hyperlink ref="G313" location="'ENTR1-Age'!AP128" display="AP128"/>
    <hyperlink ref="D314" location="'ENTR1-Age'!AP33" display="SUM(AP33,AP81)"/>
    <hyperlink ref="G314" location="'ENTR1-Age'!AP129" display="AP129"/>
    <hyperlink ref="D315" location="'ENTR1-Age'!AP34" display="SUM(AP34,AP82)"/>
    <hyperlink ref="G315" location="'ENTR1-Age'!AP130" display="AP130"/>
    <hyperlink ref="D316" location="'ENTR1-Age'!AP35" display="SUM(AP35,AP83)"/>
    <hyperlink ref="G316" location="'ENTR1-Age'!AP131" display="AP131"/>
    <hyperlink ref="D317" location="'ENTR1-Age'!AP36" display="SUM(AP36,AP84)"/>
    <hyperlink ref="G317" location="'ENTR1-Age'!AP132" display="AP132"/>
    <hyperlink ref="D318" location="'ENTR1-Age'!AP37" display="SUM(AP37,AP85)"/>
    <hyperlink ref="G318" location="'ENTR1-Age'!AP133" display="AP133"/>
    <hyperlink ref="D319" location="'ENTR1-Age'!AP38" display="SUM(AP38,AP86)"/>
    <hyperlink ref="G319" location="'ENTR1-Age'!AP134" display="AP134"/>
    <hyperlink ref="D320" location="'ENTR1-Age'!AP39" display="SUM(AP39,AP87)"/>
    <hyperlink ref="G320" location="'ENTR1-Age'!AP135" display="AP135"/>
    <hyperlink ref="D321" location="'ENTR1-Age'!AP40" display="SUM(AP40,AP88)"/>
    <hyperlink ref="G321" location="'ENTR1-Age'!AP136" display="AP136"/>
    <hyperlink ref="D322" location="'ENTR1-Age'!AP41" display="SUM(AP41,AP89)"/>
    <hyperlink ref="G322" location="'ENTR1-Age'!AP137" display="AP137"/>
    <hyperlink ref="D323" location="'ENTR1-Age'!AP42" display="SUM(AP42,AP90)"/>
    <hyperlink ref="G323" location="'ENTR1-Age'!AP138" display="AP138"/>
    <hyperlink ref="D324" location="'ENTR1-Age'!AP43" display="SUM(AP43,AP91)"/>
    <hyperlink ref="G324" location="'ENTR1-Age'!AP139" display="AP139"/>
    <hyperlink ref="D325" location="'ENTR1-Age'!AP44" display="SUM(AP44,AP92)"/>
    <hyperlink ref="G325" location="'ENTR1-Age'!AP140" display="AP140"/>
    <hyperlink ref="D326" location="'ENTR1-Age'!AP45" display="SUM(AP45,AP93)"/>
    <hyperlink ref="G326" location="'ENTR1-Age'!AP141" display="AP141"/>
    <hyperlink ref="D327" location="'ENTR1-Age'!AP46" display="SUM(AP46,AP94)"/>
    <hyperlink ref="G327" location="'ENTR1-Age'!AP142" display="AP142"/>
    <hyperlink ref="D328" location="'ENTR1-Age'!AP47" display="SUM(AP47,AP95)"/>
    <hyperlink ref="G328" location="'ENTR1-Age'!AP143" display="AP143"/>
    <hyperlink ref="D329" location="'ENTR1-Age'!AP48" display="SUM(AP48,AP96)"/>
    <hyperlink ref="G329" location="'ENTR1-Age'!AP144" display="AP144"/>
    <hyperlink ref="D330" location="'ENTR1-Age'!AP49" display="SUM(AP49,AP97)"/>
    <hyperlink ref="G330" location="'ENTR1-Age'!AP145" display="AP145"/>
    <hyperlink ref="D331" location="'ENTR1-Age'!AP50" display="SUM(AP50,AP98)"/>
    <hyperlink ref="G331" location="'ENTR1-Age'!AP146" display="AP146"/>
    <hyperlink ref="D332" location="'ENTR1-Age'!AP51" display="SUM(AP51,AP99)"/>
    <hyperlink ref="G332" location="'ENTR1-Age'!AP147" display="AP147"/>
    <hyperlink ref="D333" location="'ENTR1-Age'!AP52" display="SUM(AP52,AP100)"/>
    <hyperlink ref="G333" location="'ENTR1-Age'!AP148" display="AP148"/>
    <hyperlink ref="D334" location="'ENTR1-Age'!AP53" display="SUM(AP53,AP101)"/>
    <hyperlink ref="G334" location="'ENTR1-Age'!AP149" display="AP149"/>
    <hyperlink ref="D335" location="'ENTR1-Age'!AP54" display="SUM(AP54,AP102)"/>
    <hyperlink ref="G335" location="'ENTR1-Age'!AP150" display="AP150"/>
    <hyperlink ref="D336" location="'ENTR1-Age'!AP55" display="SUM(AP55,AP103)"/>
    <hyperlink ref="G336" location="'ENTR1-Age'!AP151" display="AP151"/>
    <hyperlink ref="D337" location="'ENTR1-Age'!AP56" display="SUM(AP56,AP104)"/>
    <hyperlink ref="G337" location="'ENTR1-Age'!AP152" display="AP152"/>
    <hyperlink ref="D338" location="'ENTR1-Age'!AP57" display="SUM(AP57,AP105)"/>
    <hyperlink ref="G338" location="'ENTR1-Age'!AP153" display="AP153"/>
    <hyperlink ref="D339" location="'ENTR1-Age'!AP58" display="SUM(AP58,AP106)"/>
    <hyperlink ref="G339" location="'ENTR1-Age'!AP154" display="AP154"/>
    <hyperlink ref="D340" location="'ENTR1-Age'!AP59" display="SUM(AP59,AP107)"/>
    <hyperlink ref="G340" location="'ENTR1-Age'!AP155" display="AP155"/>
    <hyperlink ref="D341" location="'ENTR1-Age'!AP60" display="SUM(AP60,AP108)"/>
    <hyperlink ref="G341" location="'ENTR1-Age'!AP156" display="AP156"/>
    <hyperlink ref="D342" location="'ENTR1-Age'!AP61" display="SUM(AP61,AP109)"/>
    <hyperlink ref="G342" location="'ENTR1-Age'!AP157" display="AP157"/>
    <hyperlink ref="D343" location="'ENTR1-Age'!AP62" display="SUM(AP62,AP110)"/>
    <hyperlink ref="G343" location="'ENTR1-Age'!AP158" display="AP158"/>
    <hyperlink ref="D344" location="'ENTR1-Age'!AP63" display="SUM(AP63,AP111)"/>
    <hyperlink ref="G344" location="'ENTR1-Age'!AP159" display="AP159"/>
    <hyperlink ref="D345" location="'ENTR1-Age'!AP64" display="SUM(AP64,AP112)"/>
    <hyperlink ref="G345" location="'ENTR1-Age'!AP160" display="AP160"/>
    <hyperlink ref="D346" location="'ENTR1-Age'!AP65" display="SUM(AP65,AP113)"/>
    <hyperlink ref="G346" location="'ENTR1-Age'!AP161" display="AP161"/>
    <hyperlink ref="D347" location="'ENTR1-Age'!AP66" display="SUM(AP66,AP114)"/>
    <hyperlink ref="G347" location="'ENTR1-Age'!AP162" display="AP162"/>
    <hyperlink ref="D348" location="'ENTR1-Age'!AP67" display="SUM(AP67,AP115)"/>
    <hyperlink ref="G348" location="'ENTR1-Age'!AP163" display="AP163"/>
    <hyperlink ref="D349" location="'ENTR1-Age'!AP68" display="SUM(AP68,AP116)"/>
    <hyperlink ref="G349" location="'ENTR1-Age'!AP164" display="AP164"/>
    <hyperlink ref="D350" location="'ENTR1-Age'!AP69" display="SUM(AP69,AP117)"/>
    <hyperlink ref="G350" location="'ENTR1-Age'!AP165" display="AP165"/>
    <hyperlink ref="D351" location="'ENTR1-Age'!AP70" display="SUM(AP70,AP118)"/>
    <hyperlink ref="G351" location="'ENTR1-Age'!AP166" display="AP166"/>
    <hyperlink ref="D352" location="'ENTR1-Age'!AP71" display="SUM(AP71,AP119)"/>
    <hyperlink ref="G352" location="'ENTR1-Age'!AP167" display="AP167"/>
    <hyperlink ref="D353" location="'ENTR1-Age'!AP72" display="SUM(AP72,AP120)"/>
    <hyperlink ref="G353" location="'ENTR1-Age'!AP168" display="AP168"/>
    <hyperlink ref="D354" location="'ENTR1-Age'!AP73" display="SUM(AP73,AP121)"/>
    <hyperlink ref="G354" location="'ENTR1-Age'!AP169" display="AP169"/>
    <hyperlink ref="D355" location="'ENTR1-Age'!AP74" display="SUM(AP74,AP122)"/>
    <hyperlink ref="G355" location="'ENTR1-Age'!AP170" display="AP170"/>
    <hyperlink ref="D356" location="'ENTR1-Age'!AP75" display="SUM(AP75,AP123)"/>
    <hyperlink ref="G356" location="'ENTR1-Age'!AP171" display="AP171"/>
    <hyperlink ref="D357" location="'ENTR1-Age'!AP76" display="SUM(AP76,AP124)"/>
    <hyperlink ref="G357" location="'ENTR1-Age'!AP172" display="AP172"/>
    <hyperlink ref="D358" location="'ENTR1-Age'!AP77" display="SUM(AP77,AP125)"/>
    <hyperlink ref="G358" location="'ENTR1-Age'!AP173" display="AP173"/>
    <hyperlink ref="D359" location="'ENTR1-Age'!AS31" display="SUM(AS31:AS76)"/>
    <hyperlink ref="G359" location="'ENTR1-Age'!AS77" display="AS77"/>
    <hyperlink ref="D360" location="'ENTR1-Age'!AS79" display="SUM(AS79:AS124)"/>
    <hyperlink ref="G360" location="'ENTR1-Age'!AS125" display="AS125"/>
    <hyperlink ref="D361" location="'ENTR1-Age'!AS31" display="SUM(AS31,AS79)"/>
    <hyperlink ref="G361" location="'ENTR1-Age'!AS127" display="AS127"/>
    <hyperlink ref="D362" location="'ENTR1-Age'!AS32" display="SUM(AS32,AS80)"/>
    <hyperlink ref="G362" location="'ENTR1-Age'!AS128" display="AS128"/>
    <hyperlink ref="D363" location="'ENTR1-Age'!AS33" display="SUM(AS33,AS81)"/>
    <hyperlink ref="G363" location="'ENTR1-Age'!AS129" display="AS129"/>
    <hyperlink ref="D364" location="'ENTR1-Age'!AS34" display="SUM(AS34,AS82)"/>
    <hyperlink ref="G364" location="'ENTR1-Age'!AS130" display="AS130"/>
    <hyperlink ref="D365" location="'ENTR1-Age'!AS35" display="SUM(AS35,AS83)"/>
    <hyperlink ref="G365" location="'ENTR1-Age'!AS131" display="AS131"/>
    <hyperlink ref="D366" location="'ENTR1-Age'!AS36" display="SUM(AS36,AS84)"/>
    <hyperlink ref="G366" location="'ENTR1-Age'!AS132" display="AS132"/>
    <hyperlink ref="D367" location="'ENTR1-Age'!AS37" display="SUM(AS37,AS85)"/>
    <hyperlink ref="G367" location="'ENTR1-Age'!AS133" display="AS133"/>
    <hyperlink ref="D368" location="'ENTR1-Age'!AS38" display="SUM(AS38,AS86)"/>
    <hyperlink ref="G368" location="'ENTR1-Age'!AS134" display="AS134"/>
    <hyperlink ref="D369" location="'ENTR1-Age'!AS39" display="SUM(AS39,AS87)"/>
    <hyperlink ref="G369" location="'ENTR1-Age'!AS135" display="AS135"/>
    <hyperlink ref="D370" location="'ENTR1-Age'!AS40" display="SUM(AS40,AS88)"/>
    <hyperlink ref="G370" location="'ENTR1-Age'!AS136" display="AS136"/>
    <hyperlink ref="D371" location="'ENTR1-Age'!AS41" display="SUM(AS41,AS89)"/>
    <hyperlink ref="G371" location="'ENTR1-Age'!AS137" display="AS137"/>
    <hyperlink ref="D372" location="'ENTR1-Age'!AS42" display="SUM(AS42,AS90)"/>
    <hyperlink ref="G372" location="'ENTR1-Age'!AS138" display="AS138"/>
    <hyperlink ref="D373" location="'ENTR1-Age'!AS43" display="SUM(AS43,AS91)"/>
    <hyperlink ref="G373" location="'ENTR1-Age'!AS139" display="AS139"/>
    <hyperlink ref="D374" location="'ENTR1-Age'!AS44" display="SUM(AS44,AS92)"/>
    <hyperlink ref="G374" location="'ENTR1-Age'!AS140" display="AS140"/>
    <hyperlink ref="D375" location="'ENTR1-Age'!AS45" display="SUM(AS45,AS93)"/>
    <hyperlink ref="G375" location="'ENTR1-Age'!AS141" display="AS141"/>
    <hyperlink ref="D376" location="'ENTR1-Age'!AS46" display="SUM(AS46,AS94)"/>
    <hyperlink ref="G376" location="'ENTR1-Age'!AS142" display="AS142"/>
    <hyperlink ref="D377" location="'ENTR1-Age'!AS47" display="SUM(AS47,AS95)"/>
    <hyperlink ref="G377" location="'ENTR1-Age'!AS143" display="AS143"/>
    <hyperlink ref="D378" location="'ENTR1-Age'!AS48" display="SUM(AS48,AS96)"/>
    <hyperlink ref="G378" location="'ENTR1-Age'!AS144" display="AS144"/>
    <hyperlink ref="D379" location="'ENTR1-Age'!AS49" display="SUM(AS49,AS97)"/>
    <hyperlink ref="G379" location="'ENTR1-Age'!AS145" display="AS145"/>
    <hyperlink ref="D380" location="'ENTR1-Age'!AS50" display="SUM(AS50,AS98)"/>
    <hyperlink ref="G380" location="'ENTR1-Age'!AS146" display="AS146"/>
    <hyperlink ref="D381" location="'ENTR1-Age'!AS51" display="SUM(AS51,AS99)"/>
    <hyperlink ref="G381" location="'ENTR1-Age'!AS147" display="AS147"/>
    <hyperlink ref="D382" location="'ENTR1-Age'!AS52" display="SUM(AS52,AS100)"/>
    <hyperlink ref="G382" location="'ENTR1-Age'!AS148" display="AS148"/>
    <hyperlink ref="D383" location="'ENTR1-Age'!AS53" display="SUM(AS53,AS101)"/>
    <hyperlink ref="G383" location="'ENTR1-Age'!AS149" display="AS149"/>
    <hyperlink ref="D384" location="'ENTR1-Age'!AS54" display="SUM(AS54,AS102)"/>
    <hyperlink ref="G384" location="'ENTR1-Age'!AS150" display="AS150"/>
    <hyperlink ref="D385" location="'ENTR1-Age'!AS55" display="SUM(AS55,AS103)"/>
    <hyperlink ref="G385" location="'ENTR1-Age'!AS151" display="AS151"/>
    <hyperlink ref="D386" location="'ENTR1-Age'!AS56" display="SUM(AS56,AS104)"/>
    <hyperlink ref="G386" location="'ENTR1-Age'!AS152" display="AS152"/>
    <hyperlink ref="D387" location="'ENTR1-Age'!AS57" display="SUM(AS57,AS105)"/>
    <hyperlink ref="G387" location="'ENTR1-Age'!AS153" display="AS153"/>
    <hyperlink ref="D388" location="'ENTR1-Age'!AS58" display="SUM(AS58,AS106)"/>
    <hyperlink ref="G388" location="'ENTR1-Age'!AS154" display="AS154"/>
    <hyperlink ref="D389" location="'ENTR1-Age'!AS59" display="SUM(AS59,AS107)"/>
    <hyperlink ref="G389" location="'ENTR1-Age'!AS155" display="AS155"/>
    <hyperlink ref="D390" location="'ENTR1-Age'!AS60" display="SUM(AS60,AS108)"/>
    <hyperlink ref="G390" location="'ENTR1-Age'!AS156" display="AS156"/>
    <hyperlink ref="D391" location="'ENTR1-Age'!AS61" display="SUM(AS61,AS109)"/>
    <hyperlink ref="G391" location="'ENTR1-Age'!AS157" display="AS157"/>
    <hyperlink ref="D392" location="'ENTR1-Age'!AS62" display="SUM(AS62,AS110)"/>
    <hyperlink ref="G392" location="'ENTR1-Age'!AS158" display="AS158"/>
    <hyperlink ref="D393" location="'ENTR1-Age'!AS63" display="SUM(AS63,AS111)"/>
    <hyperlink ref="G393" location="'ENTR1-Age'!AS159" display="AS159"/>
    <hyperlink ref="D394" location="'ENTR1-Age'!AS64" display="SUM(AS64,AS112)"/>
    <hyperlink ref="G394" location="'ENTR1-Age'!AS160" display="AS160"/>
    <hyperlink ref="D395" location="'ENTR1-Age'!AS65" display="SUM(AS65,AS113)"/>
    <hyperlink ref="G395" location="'ENTR1-Age'!AS161" display="AS161"/>
    <hyperlink ref="D396" location="'ENTR1-Age'!AS66" display="SUM(AS66,AS114)"/>
    <hyperlink ref="G396" location="'ENTR1-Age'!AS162" display="AS162"/>
    <hyperlink ref="D397" location="'ENTR1-Age'!AS67" display="SUM(AS67,AS115)"/>
    <hyperlink ref="G397" location="'ENTR1-Age'!AS163" display="AS163"/>
    <hyperlink ref="D398" location="'ENTR1-Age'!AS68" display="SUM(AS68,AS116)"/>
    <hyperlink ref="G398" location="'ENTR1-Age'!AS164" display="AS164"/>
    <hyperlink ref="D399" location="'ENTR1-Age'!AS69" display="SUM(AS69,AS117)"/>
    <hyperlink ref="G399" location="'ENTR1-Age'!AS165" display="AS165"/>
    <hyperlink ref="D400" location="'ENTR1-Age'!AS70" display="SUM(AS70,AS118)"/>
    <hyperlink ref="G400" location="'ENTR1-Age'!AS166" display="AS166"/>
    <hyperlink ref="D401" location="'ENTR1-Age'!AS71" display="SUM(AS71,AS119)"/>
    <hyperlink ref="G401" location="'ENTR1-Age'!AS167" display="AS167"/>
    <hyperlink ref="D402" location="'ENTR1-Age'!AS72" display="SUM(AS72,AS120)"/>
    <hyperlink ref="G402" location="'ENTR1-Age'!AS168" display="AS168"/>
    <hyperlink ref="D403" location="'ENTR1-Age'!AS73" display="SUM(AS73,AS121)"/>
    <hyperlink ref="G403" location="'ENTR1-Age'!AS169" display="AS169"/>
    <hyperlink ref="D404" location="'ENTR1-Age'!AS74" display="SUM(AS74,AS122)"/>
    <hyperlink ref="G404" location="'ENTR1-Age'!AS170" display="AS170"/>
    <hyperlink ref="D405" location="'ENTR1-Age'!AS75" display="SUM(AS75,AS123)"/>
    <hyperlink ref="G405" location="'ENTR1-Age'!AS171" display="AS171"/>
    <hyperlink ref="D406" location="'ENTR1-Age'!AS76" display="SUM(AS76,AS124)"/>
    <hyperlink ref="G406" location="'ENTR1-Age'!AS172" display="AS172"/>
    <hyperlink ref="D407" location="'ENTR1-Age'!AS77" display="SUM(AS77,AS125)"/>
    <hyperlink ref="G407" location="'ENTR1-Age'!AS173" display="AS173"/>
    <hyperlink ref="D408" location="'ENTR1-Age'!AV31" display="SUM(AV31:AV76)"/>
    <hyperlink ref="G408" location="'ENTR1-Age'!AV77" display="AV77"/>
    <hyperlink ref="D409" location="'ENTR1-Age'!AV79" display="SUM(AV79:AV124)"/>
    <hyperlink ref="G409" location="'ENTR1-Age'!AV125" display="AV125"/>
    <hyperlink ref="D410" location="'ENTR1-Age'!AV31" display="SUM(AV31,AV79)"/>
    <hyperlink ref="G410" location="'ENTR1-Age'!AV127" display="AV127"/>
    <hyperlink ref="D411" location="'ENTR1-Age'!AV32" display="SUM(AV32,AV80)"/>
    <hyperlink ref="G411" location="'ENTR1-Age'!AV128" display="AV128"/>
    <hyperlink ref="D412" location="'ENTR1-Age'!AV33" display="SUM(AV33,AV81)"/>
    <hyperlink ref="G412" location="'ENTR1-Age'!AV129" display="AV129"/>
    <hyperlink ref="D413" location="'ENTR1-Age'!AV34" display="SUM(AV34,AV82)"/>
    <hyperlink ref="G413" location="'ENTR1-Age'!AV130" display="AV130"/>
    <hyperlink ref="D414" location="'ENTR1-Age'!AV35" display="SUM(AV35,AV83)"/>
    <hyperlink ref="G414" location="'ENTR1-Age'!AV131" display="AV131"/>
    <hyperlink ref="D415" location="'ENTR1-Age'!AV36" display="SUM(AV36,AV84)"/>
    <hyperlink ref="G415" location="'ENTR1-Age'!AV132" display="AV132"/>
    <hyperlink ref="D416" location="'ENTR1-Age'!AV37" display="SUM(AV37,AV85)"/>
    <hyperlink ref="G416" location="'ENTR1-Age'!AV133" display="AV133"/>
    <hyperlink ref="D417" location="'ENTR1-Age'!AV38" display="SUM(AV38,AV86)"/>
    <hyperlink ref="G417" location="'ENTR1-Age'!AV134" display="AV134"/>
    <hyperlink ref="D418" location="'ENTR1-Age'!AV39" display="SUM(AV39,AV87)"/>
    <hyperlink ref="G418" location="'ENTR1-Age'!AV135" display="AV135"/>
    <hyperlink ref="D419" location="'ENTR1-Age'!AV40" display="SUM(AV40,AV88)"/>
    <hyperlink ref="G419" location="'ENTR1-Age'!AV136" display="AV136"/>
    <hyperlink ref="D420" location="'ENTR1-Age'!AV41" display="SUM(AV41,AV89)"/>
    <hyperlink ref="G420" location="'ENTR1-Age'!AV137" display="AV137"/>
    <hyperlink ref="D421" location="'ENTR1-Age'!AV42" display="SUM(AV42,AV90)"/>
    <hyperlink ref="G421" location="'ENTR1-Age'!AV138" display="AV138"/>
    <hyperlink ref="D422" location="'ENTR1-Age'!AV43" display="SUM(AV43,AV91)"/>
    <hyperlink ref="G422" location="'ENTR1-Age'!AV139" display="AV139"/>
    <hyperlink ref="D423" location="'ENTR1-Age'!AV44" display="SUM(AV44,AV92)"/>
    <hyperlink ref="G423" location="'ENTR1-Age'!AV140" display="AV140"/>
    <hyperlink ref="D424" location="'ENTR1-Age'!AV45" display="SUM(AV45,AV93)"/>
    <hyperlink ref="G424" location="'ENTR1-Age'!AV141" display="AV141"/>
    <hyperlink ref="D425" location="'ENTR1-Age'!AV46" display="SUM(AV46,AV94)"/>
    <hyperlink ref="G425" location="'ENTR1-Age'!AV142" display="AV142"/>
    <hyperlink ref="D426" location="'ENTR1-Age'!AV47" display="SUM(AV47,AV95)"/>
    <hyperlink ref="G426" location="'ENTR1-Age'!AV143" display="AV143"/>
    <hyperlink ref="D427" location="'ENTR1-Age'!AV48" display="SUM(AV48,AV96)"/>
    <hyperlink ref="G427" location="'ENTR1-Age'!AV144" display="AV144"/>
    <hyperlink ref="D428" location="'ENTR1-Age'!AV49" display="SUM(AV49,AV97)"/>
    <hyperlink ref="G428" location="'ENTR1-Age'!AV145" display="AV145"/>
    <hyperlink ref="D429" location="'ENTR1-Age'!AV50" display="SUM(AV50,AV98)"/>
    <hyperlink ref="G429" location="'ENTR1-Age'!AV146" display="AV146"/>
    <hyperlink ref="D430" location="'ENTR1-Age'!AV51" display="SUM(AV51,AV99)"/>
    <hyperlink ref="G430" location="'ENTR1-Age'!AV147" display="AV147"/>
    <hyperlink ref="D431" location="'ENTR1-Age'!AV52" display="SUM(AV52,AV100)"/>
    <hyperlink ref="G431" location="'ENTR1-Age'!AV148" display="AV148"/>
    <hyperlink ref="D432" location="'ENTR1-Age'!AV53" display="SUM(AV53,AV101)"/>
    <hyperlink ref="G432" location="'ENTR1-Age'!AV149" display="AV149"/>
    <hyperlink ref="D433" location="'ENTR1-Age'!AV54" display="SUM(AV54,AV102)"/>
    <hyperlink ref="G433" location="'ENTR1-Age'!AV150" display="AV150"/>
    <hyperlink ref="D434" location="'ENTR1-Age'!AV55" display="SUM(AV55,AV103)"/>
    <hyperlink ref="G434" location="'ENTR1-Age'!AV151" display="AV151"/>
    <hyperlink ref="D435" location="'ENTR1-Age'!AV56" display="SUM(AV56,AV104)"/>
    <hyperlink ref="G435" location="'ENTR1-Age'!AV152" display="AV152"/>
    <hyperlink ref="D436" location="'ENTR1-Age'!AV57" display="SUM(AV57,AV105)"/>
    <hyperlink ref="G436" location="'ENTR1-Age'!AV153" display="AV153"/>
    <hyperlink ref="D437" location="'ENTR1-Age'!AV58" display="SUM(AV58,AV106)"/>
    <hyperlink ref="G437" location="'ENTR1-Age'!AV154" display="AV154"/>
    <hyperlink ref="D438" location="'ENTR1-Age'!AV59" display="SUM(AV59,AV107)"/>
    <hyperlink ref="G438" location="'ENTR1-Age'!AV155" display="AV155"/>
    <hyperlink ref="D439" location="'ENTR1-Age'!AV60" display="SUM(AV60,AV108)"/>
    <hyperlink ref="G439" location="'ENTR1-Age'!AV156" display="AV156"/>
    <hyperlink ref="D440" location="'ENTR1-Age'!AV61" display="SUM(AV61,AV109)"/>
    <hyperlink ref="G440" location="'ENTR1-Age'!AV157" display="AV157"/>
    <hyperlink ref="D441" location="'ENTR1-Age'!AV62" display="SUM(AV62,AV110)"/>
    <hyperlink ref="G441" location="'ENTR1-Age'!AV158" display="AV158"/>
    <hyperlink ref="D442" location="'ENTR1-Age'!AV63" display="SUM(AV63,AV111)"/>
    <hyperlink ref="G442" location="'ENTR1-Age'!AV159" display="AV159"/>
    <hyperlink ref="D443" location="'ENTR1-Age'!AV64" display="SUM(AV64,AV112)"/>
    <hyperlink ref="G443" location="'ENTR1-Age'!AV160" display="AV160"/>
    <hyperlink ref="D444" location="'ENTR1-Age'!AV65" display="SUM(AV65,AV113)"/>
    <hyperlink ref="G444" location="'ENTR1-Age'!AV161" display="AV161"/>
    <hyperlink ref="D445" location="'ENTR1-Age'!AV66" display="SUM(AV66,AV114)"/>
    <hyperlink ref="G445" location="'ENTR1-Age'!AV162" display="AV162"/>
    <hyperlink ref="D446" location="'ENTR1-Age'!AV67" display="SUM(AV67,AV115)"/>
    <hyperlink ref="G446" location="'ENTR1-Age'!AV163" display="AV163"/>
    <hyperlink ref="D447" location="'ENTR1-Age'!AV68" display="SUM(AV68,AV116)"/>
    <hyperlink ref="G447" location="'ENTR1-Age'!AV164" display="AV164"/>
    <hyperlink ref="D448" location="'ENTR1-Age'!AV69" display="SUM(AV69,AV117)"/>
    <hyperlink ref="G448" location="'ENTR1-Age'!AV165" display="AV165"/>
    <hyperlink ref="D449" location="'ENTR1-Age'!AV70" display="SUM(AV70,AV118)"/>
    <hyperlink ref="G449" location="'ENTR1-Age'!AV166" display="AV166"/>
    <hyperlink ref="D450" location="'ENTR1-Age'!AV71" display="SUM(AV71,AV119)"/>
    <hyperlink ref="G450" location="'ENTR1-Age'!AV167" display="AV167"/>
    <hyperlink ref="D451" location="'ENTR1-Age'!AV72" display="SUM(AV72,AV120)"/>
    <hyperlink ref="G451" location="'ENTR1-Age'!AV168" display="AV168"/>
    <hyperlink ref="D452" location="'ENTR1-Age'!AV73" display="SUM(AV73,AV121)"/>
    <hyperlink ref="G452" location="'ENTR1-Age'!AV169" display="AV169"/>
    <hyperlink ref="D453" location="'ENTR1-Age'!AV74" display="SUM(AV74,AV122)"/>
    <hyperlink ref="G453" location="'ENTR1-Age'!AV170" display="AV170"/>
    <hyperlink ref="D454" location="'ENTR1-Age'!AV75" display="SUM(AV75,AV123)"/>
    <hyperlink ref="G454" location="'ENTR1-Age'!AV171" display="AV171"/>
    <hyperlink ref="D455" location="'ENTR1-Age'!AV76" display="SUM(AV76,AV124)"/>
    <hyperlink ref="G455" location="'ENTR1-Age'!AV172" display="AV172"/>
    <hyperlink ref="D456" location="'ENTR1-Age'!AV77" display="SUM(AV77,AV125)"/>
    <hyperlink ref="G456" location="'ENTR1-Age'!AV173" display="AV173"/>
    <hyperlink ref="D457" location="'ENTR1-Age'!AY31" display="SUM(AY31:AY76)"/>
    <hyperlink ref="G457" location="'ENTR1-Age'!AY77" display="AY77"/>
    <hyperlink ref="D458" location="'ENTR1-Age'!AY79" display="SUM(AY79:AY124)"/>
    <hyperlink ref="G458" location="'ENTR1-Age'!AY125" display="AY125"/>
    <hyperlink ref="D459" location="'ENTR1-Age'!AY31" display="SUM(AY31,AY79)"/>
    <hyperlink ref="G459" location="'ENTR1-Age'!AY127" display="AY127"/>
    <hyperlink ref="D460" location="'ENTR1-Age'!AY32" display="SUM(AY32,AY80)"/>
    <hyperlink ref="G460" location="'ENTR1-Age'!AY128" display="AY128"/>
    <hyperlink ref="D461" location="'ENTR1-Age'!AY33" display="SUM(AY33,AY81)"/>
    <hyperlink ref="G461" location="'ENTR1-Age'!AY129" display="AY129"/>
    <hyperlink ref="D462" location="'ENTR1-Age'!AY34" display="SUM(AY34,AY82)"/>
    <hyperlink ref="G462" location="'ENTR1-Age'!AY130" display="AY130"/>
    <hyperlink ref="D463" location="'ENTR1-Age'!AY35" display="SUM(AY35,AY83)"/>
    <hyperlink ref="G463" location="'ENTR1-Age'!AY131" display="AY131"/>
    <hyperlink ref="D464" location="'ENTR1-Age'!AY36" display="SUM(AY36,AY84)"/>
    <hyperlink ref="G464" location="'ENTR1-Age'!AY132" display="AY132"/>
    <hyperlink ref="D465" location="'ENTR1-Age'!AY37" display="SUM(AY37,AY85)"/>
    <hyperlink ref="G465" location="'ENTR1-Age'!AY133" display="AY133"/>
    <hyperlink ref="D466" location="'ENTR1-Age'!AY38" display="SUM(AY38,AY86)"/>
    <hyperlink ref="G466" location="'ENTR1-Age'!AY134" display="AY134"/>
    <hyperlink ref="D467" location="'ENTR1-Age'!AY39" display="SUM(AY39,AY87)"/>
    <hyperlink ref="G467" location="'ENTR1-Age'!AY135" display="AY135"/>
    <hyperlink ref="D468" location="'ENTR1-Age'!AY40" display="SUM(AY40,AY88)"/>
    <hyperlink ref="G468" location="'ENTR1-Age'!AY136" display="AY136"/>
    <hyperlink ref="D469" location="'ENTR1-Age'!AY41" display="SUM(AY41,AY89)"/>
    <hyperlink ref="G469" location="'ENTR1-Age'!AY137" display="AY137"/>
    <hyperlink ref="D470" location="'ENTR1-Age'!AY42" display="SUM(AY42,AY90)"/>
    <hyperlink ref="G470" location="'ENTR1-Age'!AY138" display="AY138"/>
    <hyperlink ref="D471" location="'ENTR1-Age'!AY43" display="SUM(AY43,AY91)"/>
    <hyperlink ref="G471" location="'ENTR1-Age'!AY139" display="AY139"/>
    <hyperlink ref="D472" location="'ENTR1-Age'!AY44" display="SUM(AY44,AY92)"/>
    <hyperlink ref="G472" location="'ENTR1-Age'!AY140" display="AY140"/>
    <hyperlink ref="D473" location="'ENTR1-Age'!AY45" display="SUM(AY45,AY93)"/>
    <hyperlink ref="G473" location="'ENTR1-Age'!AY141" display="AY141"/>
    <hyperlink ref="D474" location="'ENTR1-Age'!AY46" display="SUM(AY46,AY94)"/>
    <hyperlink ref="G474" location="'ENTR1-Age'!AY142" display="AY142"/>
    <hyperlink ref="D475" location="'ENTR1-Age'!AY47" display="SUM(AY47,AY95)"/>
    <hyperlink ref="G475" location="'ENTR1-Age'!AY143" display="AY143"/>
    <hyperlink ref="D476" location="'ENTR1-Age'!AY48" display="SUM(AY48,AY96)"/>
    <hyperlink ref="G476" location="'ENTR1-Age'!AY144" display="AY144"/>
    <hyperlink ref="D477" location="'ENTR1-Age'!AY49" display="SUM(AY49,AY97)"/>
    <hyperlink ref="G477" location="'ENTR1-Age'!AY145" display="AY145"/>
    <hyperlink ref="D478" location="'ENTR1-Age'!AY50" display="SUM(AY50,AY98)"/>
    <hyperlink ref="G478" location="'ENTR1-Age'!AY146" display="AY146"/>
    <hyperlink ref="D479" location="'ENTR1-Age'!AY51" display="SUM(AY51,AY99)"/>
    <hyperlink ref="G479" location="'ENTR1-Age'!AY147" display="AY147"/>
    <hyperlink ref="D480" location="'ENTR1-Age'!AY52" display="SUM(AY52,AY100)"/>
    <hyperlink ref="G480" location="'ENTR1-Age'!AY148" display="AY148"/>
    <hyperlink ref="D481" location="'ENTR1-Age'!AY53" display="SUM(AY53,AY101)"/>
    <hyperlink ref="G481" location="'ENTR1-Age'!AY149" display="AY149"/>
    <hyperlink ref="D482" location="'ENTR1-Age'!AY54" display="SUM(AY54,AY102)"/>
    <hyperlink ref="G482" location="'ENTR1-Age'!AY150" display="AY150"/>
    <hyperlink ref="D483" location="'ENTR1-Age'!AY55" display="SUM(AY55,AY103)"/>
    <hyperlink ref="G483" location="'ENTR1-Age'!AY151" display="AY151"/>
    <hyperlink ref="D484" location="'ENTR1-Age'!AY56" display="SUM(AY56,AY104)"/>
    <hyperlink ref="G484" location="'ENTR1-Age'!AY152" display="AY152"/>
    <hyperlink ref="D485" location="'ENTR1-Age'!AY57" display="SUM(AY57,AY105)"/>
    <hyperlink ref="G485" location="'ENTR1-Age'!AY153" display="AY153"/>
    <hyperlink ref="D486" location="'ENTR1-Age'!AY58" display="SUM(AY58,AY106)"/>
    <hyperlink ref="G486" location="'ENTR1-Age'!AY154" display="AY154"/>
    <hyperlink ref="D487" location="'ENTR1-Age'!AY59" display="SUM(AY59,AY107)"/>
    <hyperlink ref="G487" location="'ENTR1-Age'!AY155" display="AY155"/>
    <hyperlink ref="D488" location="'ENTR1-Age'!AY60" display="SUM(AY60,AY108)"/>
    <hyperlink ref="G488" location="'ENTR1-Age'!AY156" display="AY156"/>
    <hyperlink ref="D489" location="'ENTR1-Age'!AY61" display="SUM(AY61,AY109)"/>
    <hyperlink ref="G489" location="'ENTR1-Age'!AY157" display="AY157"/>
    <hyperlink ref="D490" location="'ENTR1-Age'!AY62" display="SUM(AY62,AY110)"/>
    <hyperlink ref="G490" location="'ENTR1-Age'!AY158" display="AY158"/>
    <hyperlink ref="D491" location="'ENTR1-Age'!AY63" display="SUM(AY63,AY111)"/>
    <hyperlink ref="G491" location="'ENTR1-Age'!AY159" display="AY159"/>
    <hyperlink ref="D492" location="'ENTR1-Age'!AY64" display="SUM(AY64,AY112)"/>
    <hyperlink ref="G492" location="'ENTR1-Age'!AY160" display="AY160"/>
    <hyperlink ref="D493" location="'ENTR1-Age'!AY65" display="SUM(AY65,AY113)"/>
    <hyperlink ref="G493" location="'ENTR1-Age'!AY161" display="AY161"/>
    <hyperlink ref="D494" location="'ENTR1-Age'!AY66" display="SUM(AY66,AY114)"/>
    <hyperlink ref="G494" location="'ENTR1-Age'!AY162" display="AY162"/>
    <hyperlink ref="D495" location="'ENTR1-Age'!AY67" display="SUM(AY67,AY115)"/>
    <hyperlink ref="G495" location="'ENTR1-Age'!AY163" display="AY163"/>
    <hyperlink ref="D496" location="'ENTR1-Age'!AY68" display="SUM(AY68,AY116)"/>
    <hyperlink ref="G496" location="'ENTR1-Age'!AY164" display="AY164"/>
    <hyperlink ref="D497" location="'ENTR1-Age'!AY69" display="SUM(AY69,AY117)"/>
    <hyperlink ref="G497" location="'ENTR1-Age'!AY165" display="AY165"/>
    <hyperlink ref="D498" location="'ENTR1-Age'!AY70" display="SUM(AY70,AY118)"/>
    <hyperlink ref="G498" location="'ENTR1-Age'!AY166" display="AY166"/>
    <hyperlink ref="D499" location="'ENTR1-Age'!AY71" display="SUM(AY71,AY119)"/>
    <hyperlink ref="G499" location="'ENTR1-Age'!AY167" display="AY167"/>
    <hyperlink ref="D500" location="'ENTR1-Age'!AY72" display="SUM(AY72,AY120)"/>
    <hyperlink ref="G500" location="'ENTR1-Age'!AY168" display="AY168"/>
    <hyperlink ref="D501" location="'ENTR1-Age'!AY73" display="SUM(AY73,AY121)"/>
    <hyperlink ref="G501" location="'ENTR1-Age'!AY169" display="AY169"/>
    <hyperlink ref="D502" location="'ENTR1-Age'!AY74" display="SUM(AY74,AY122)"/>
    <hyperlink ref="G502" location="'ENTR1-Age'!AY170" display="AY170"/>
    <hyperlink ref="D503" location="'ENTR1-Age'!AY75" display="SUM(AY75,AY123)"/>
    <hyperlink ref="G503" location="'ENTR1-Age'!AY171" display="AY171"/>
    <hyperlink ref="D504" location="'ENTR1-Age'!AY76" display="SUM(AY76,AY124)"/>
    <hyperlink ref="G504" location="'ENTR1-Age'!AY172" display="AY172"/>
    <hyperlink ref="D505" location="'ENTR1-Age'!AY77" display="SUM(AY77,AY125)"/>
    <hyperlink ref="G505" location="'ENTR1-Age'!AY173" display="AY173"/>
    <hyperlink ref="D506" location="'ENTR1-Age'!BB31" display="SUM(BB31:BB76)"/>
    <hyperlink ref="G506" location="'ENTR1-Age'!BB77" display="BB77"/>
    <hyperlink ref="D507" location="'ENTR1-Age'!BB79" display="SUM(BB79:BB124)"/>
    <hyperlink ref="G507" location="'ENTR1-Age'!BB125" display="BB125"/>
    <hyperlink ref="D508" location="'ENTR1-Age'!BB31" display="SUM(BB31,BB79)"/>
    <hyperlink ref="G508" location="'ENTR1-Age'!BB127" display="BB127"/>
    <hyperlink ref="D509" location="'ENTR1-Age'!BB32" display="SUM(BB32,BB80)"/>
    <hyperlink ref="G509" location="'ENTR1-Age'!BB128" display="BB128"/>
    <hyperlink ref="D510" location="'ENTR1-Age'!BB33" display="SUM(BB33,BB81)"/>
    <hyperlink ref="G510" location="'ENTR1-Age'!BB129" display="BB129"/>
    <hyperlink ref="D511" location="'ENTR1-Age'!BB34" display="SUM(BB34,BB82)"/>
    <hyperlink ref="G511" location="'ENTR1-Age'!BB130" display="BB130"/>
    <hyperlink ref="D512" location="'ENTR1-Age'!BB35" display="SUM(BB35,BB83)"/>
    <hyperlink ref="G512" location="'ENTR1-Age'!BB131" display="BB131"/>
    <hyperlink ref="D513" location="'ENTR1-Age'!BB36" display="SUM(BB36,BB84)"/>
    <hyperlink ref="G513" location="'ENTR1-Age'!BB132" display="BB132"/>
    <hyperlink ref="D514" location="'ENTR1-Age'!BB37" display="SUM(BB37,BB85)"/>
    <hyperlink ref="G514" location="'ENTR1-Age'!BB133" display="BB133"/>
    <hyperlink ref="D515" location="'ENTR1-Age'!BB38" display="SUM(BB38,BB86)"/>
    <hyperlink ref="G515" location="'ENTR1-Age'!BB134" display="BB134"/>
    <hyperlink ref="D516" location="'ENTR1-Age'!BB39" display="SUM(BB39,BB87)"/>
    <hyperlink ref="G516" location="'ENTR1-Age'!BB135" display="BB135"/>
    <hyperlink ref="D517" location="'ENTR1-Age'!BB40" display="SUM(BB40,BB88)"/>
    <hyperlink ref="G517" location="'ENTR1-Age'!BB136" display="BB136"/>
    <hyperlink ref="D518" location="'ENTR1-Age'!BB41" display="SUM(BB41,BB89)"/>
    <hyperlink ref="G518" location="'ENTR1-Age'!BB137" display="BB137"/>
    <hyperlink ref="D519" location="'ENTR1-Age'!BB42" display="SUM(BB42,BB90)"/>
    <hyperlink ref="G519" location="'ENTR1-Age'!BB138" display="BB138"/>
    <hyperlink ref="D520" location="'ENTR1-Age'!BB43" display="SUM(BB43,BB91)"/>
    <hyperlink ref="G520" location="'ENTR1-Age'!BB139" display="BB139"/>
    <hyperlink ref="D521" location="'ENTR1-Age'!BB44" display="SUM(BB44,BB92)"/>
    <hyperlink ref="G521" location="'ENTR1-Age'!BB140" display="BB140"/>
    <hyperlink ref="D522" location="'ENTR1-Age'!BB45" display="SUM(BB45,BB93)"/>
    <hyperlink ref="G522" location="'ENTR1-Age'!BB141" display="BB141"/>
    <hyperlink ref="D523" location="'ENTR1-Age'!BB46" display="SUM(BB46,BB94)"/>
    <hyperlink ref="G523" location="'ENTR1-Age'!BB142" display="BB142"/>
    <hyperlink ref="D524" location="'ENTR1-Age'!BB47" display="SUM(BB47,BB95)"/>
    <hyperlink ref="G524" location="'ENTR1-Age'!BB143" display="BB143"/>
    <hyperlink ref="D525" location="'ENTR1-Age'!BB48" display="SUM(BB48,BB96)"/>
    <hyperlink ref="G525" location="'ENTR1-Age'!BB144" display="BB144"/>
    <hyperlink ref="D526" location="'ENTR1-Age'!BB49" display="SUM(BB49,BB97)"/>
    <hyperlink ref="G526" location="'ENTR1-Age'!BB145" display="BB145"/>
    <hyperlink ref="D527" location="'ENTR1-Age'!BB50" display="SUM(BB50,BB98)"/>
    <hyperlink ref="G527" location="'ENTR1-Age'!BB146" display="BB146"/>
    <hyperlink ref="D528" location="'ENTR1-Age'!BB51" display="SUM(BB51,BB99)"/>
    <hyperlink ref="G528" location="'ENTR1-Age'!BB147" display="BB147"/>
    <hyperlink ref="D529" location="'ENTR1-Age'!BB52" display="SUM(BB52,BB100)"/>
    <hyperlink ref="G529" location="'ENTR1-Age'!BB148" display="BB148"/>
    <hyperlink ref="D530" location="'ENTR1-Age'!BB53" display="SUM(BB53,BB101)"/>
    <hyperlink ref="G530" location="'ENTR1-Age'!BB149" display="BB149"/>
    <hyperlink ref="D531" location="'ENTR1-Age'!BB54" display="SUM(BB54,BB102)"/>
    <hyperlink ref="G531" location="'ENTR1-Age'!BB150" display="BB150"/>
    <hyperlink ref="D532" location="'ENTR1-Age'!BB55" display="SUM(BB55,BB103)"/>
    <hyperlink ref="G532" location="'ENTR1-Age'!BB151" display="BB151"/>
    <hyperlink ref="D533" location="'ENTR1-Age'!BB56" display="SUM(BB56,BB104)"/>
    <hyperlink ref="G533" location="'ENTR1-Age'!BB152" display="BB152"/>
    <hyperlink ref="D534" location="'ENTR1-Age'!BB57" display="SUM(BB57,BB105)"/>
    <hyperlink ref="G534" location="'ENTR1-Age'!BB153" display="BB153"/>
    <hyperlink ref="D535" location="'ENTR1-Age'!BB58" display="SUM(BB58,BB106)"/>
    <hyperlink ref="G535" location="'ENTR1-Age'!BB154" display="BB154"/>
    <hyperlink ref="D536" location="'ENTR1-Age'!BB59" display="SUM(BB59,BB107)"/>
    <hyperlink ref="G536" location="'ENTR1-Age'!BB155" display="BB155"/>
    <hyperlink ref="D537" location="'ENTR1-Age'!BB60" display="SUM(BB60,BB108)"/>
    <hyperlink ref="G537" location="'ENTR1-Age'!BB156" display="BB156"/>
    <hyperlink ref="D538" location="'ENTR1-Age'!BB61" display="SUM(BB61,BB109)"/>
    <hyperlink ref="G538" location="'ENTR1-Age'!BB157" display="BB157"/>
    <hyperlink ref="D539" location="'ENTR1-Age'!BB62" display="SUM(BB62,BB110)"/>
    <hyperlink ref="G539" location="'ENTR1-Age'!BB158" display="BB158"/>
    <hyperlink ref="D540" location="'ENTR1-Age'!BB63" display="SUM(BB63,BB111)"/>
    <hyperlink ref="G540" location="'ENTR1-Age'!BB159" display="BB159"/>
    <hyperlink ref="D541" location="'ENTR1-Age'!BB64" display="SUM(BB64,BB112)"/>
    <hyperlink ref="G541" location="'ENTR1-Age'!BB160" display="BB160"/>
    <hyperlink ref="D542" location="'ENTR1-Age'!BB65" display="SUM(BB65,BB113)"/>
    <hyperlink ref="G542" location="'ENTR1-Age'!BB161" display="BB161"/>
    <hyperlink ref="D543" location="'ENTR1-Age'!BB66" display="SUM(BB66,BB114)"/>
    <hyperlink ref="G543" location="'ENTR1-Age'!BB162" display="BB162"/>
    <hyperlink ref="D544" location="'ENTR1-Age'!BB67" display="SUM(BB67,BB115)"/>
    <hyperlink ref="G544" location="'ENTR1-Age'!BB163" display="BB163"/>
    <hyperlink ref="D545" location="'ENTR1-Age'!BB68" display="SUM(BB68,BB116)"/>
    <hyperlink ref="G545" location="'ENTR1-Age'!BB164" display="BB164"/>
    <hyperlink ref="D546" location="'ENTR1-Age'!BB69" display="SUM(BB69,BB117)"/>
    <hyperlink ref="G546" location="'ENTR1-Age'!BB165" display="BB165"/>
    <hyperlink ref="D547" location="'ENTR1-Age'!BB70" display="SUM(BB70,BB118)"/>
    <hyperlink ref="G547" location="'ENTR1-Age'!BB166" display="BB166"/>
    <hyperlink ref="D548" location="'ENTR1-Age'!BB71" display="SUM(BB71,BB119)"/>
    <hyperlink ref="G548" location="'ENTR1-Age'!BB167" display="BB167"/>
    <hyperlink ref="D549" location="'ENTR1-Age'!BB72" display="SUM(BB72,BB120)"/>
    <hyperlink ref="G549" location="'ENTR1-Age'!BB168" display="BB168"/>
    <hyperlink ref="D550" location="'ENTR1-Age'!BB73" display="SUM(BB73,BB121)"/>
    <hyperlink ref="G550" location="'ENTR1-Age'!BB169" display="BB169"/>
    <hyperlink ref="D551" location="'ENTR1-Age'!BB74" display="SUM(BB74,BB122)"/>
    <hyperlink ref="G551" location="'ENTR1-Age'!BB170" display="BB170"/>
    <hyperlink ref="D552" location="'ENTR1-Age'!BB75" display="SUM(BB75,BB123)"/>
    <hyperlink ref="G552" location="'ENTR1-Age'!BB171" display="BB171"/>
    <hyperlink ref="D553" location="'ENTR1-Age'!BB76" display="SUM(BB76,BB124)"/>
    <hyperlink ref="G553" location="'ENTR1-Age'!BB172" display="BB172"/>
    <hyperlink ref="D554" location="'ENTR1-Age'!BB77" display="SUM(BB77,BB125)"/>
    <hyperlink ref="G554" location="'ENTR1-Age'!BB173" display="BB173"/>
    <hyperlink ref="D555" location="'ENTR1-Age'!BE31" display="SUM(BE31:BE76)"/>
    <hyperlink ref="G555" location="'ENTR1-Age'!BE77" display="BE77"/>
    <hyperlink ref="D556" location="'ENTR1-Age'!BE79" display="SUM(BE79:BE124)"/>
    <hyperlink ref="G556" location="'ENTR1-Age'!BE125" display="BE125"/>
    <hyperlink ref="D557" location="'ENTR1-Age'!BE31" display="SUM(BE31,BE79)"/>
    <hyperlink ref="G557" location="'ENTR1-Age'!BE127" display="BE127"/>
    <hyperlink ref="D558" location="'ENTR1-Age'!BE32" display="SUM(BE32,BE80)"/>
    <hyperlink ref="G558" location="'ENTR1-Age'!BE128" display="BE128"/>
    <hyperlink ref="D559" location="'ENTR1-Age'!BE33" display="SUM(BE33,BE81)"/>
    <hyperlink ref="G559" location="'ENTR1-Age'!BE129" display="BE129"/>
    <hyperlink ref="D560" location="'ENTR1-Age'!BE34" display="SUM(BE34,BE82)"/>
    <hyperlink ref="G560" location="'ENTR1-Age'!BE130" display="BE130"/>
    <hyperlink ref="D561" location="'ENTR1-Age'!BE35" display="SUM(BE35,BE83)"/>
    <hyperlink ref="G561" location="'ENTR1-Age'!BE131" display="BE131"/>
    <hyperlink ref="D562" location="'ENTR1-Age'!BE36" display="SUM(BE36,BE84)"/>
    <hyperlink ref="G562" location="'ENTR1-Age'!BE132" display="BE132"/>
    <hyperlink ref="D563" location="'ENTR1-Age'!BE37" display="SUM(BE37,BE85)"/>
    <hyperlink ref="G563" location="'ENTR1-Age'!BE133" display="BE133"/>
    <hyperlink ref="D564" location="'ENTR1-Age'!BE38" display="SUM(BE38,BE86)"/>
    <hyperlink ref="G564" location="'ENTR1-Age'!BE134" display="BE134"/>
    <hyperlink ref="D565" location="'ENTR1-Age'!BE39" display="SUM(BE39,BE87)"/>
    <hyperlink ref="G565" location="'ENTR1-Age'!BE135" display="BE135"/>
    <hyperlink ref="D566" location="'ENTR1-Age'!BE40" display="SUM(BE40,BE88)"/>
    <hyperlink ref="G566" location="'ENTR1-Age'!BE136" display="BE136"/>
    <hyperlink ref="D567" location="'ENTR1-Age'!BE41" display="SUM(BE41,BE89)"/>
    <hyperlink ref="G567" location="'ENTR1-Age'!BE137" display="BE137"/>
    <hyperlink ref="D568" location="'ENTR1-Age'!BE42" display="SUM(BE42,BE90)"/>
    <hyperlink ref="G568" location="'ENTR1-Age'!BE138" display="BE138"/>
    <hyperlink ref="D569" location="'ENTR1-Age'!BE43" display="SUM(BE43,BE91)"/>
    <hyperlink ref="G569" location="'ENTR1-Age'!BE139" display="BE139"/>
    <hyperlink ref="D570" location="'ENTR1-Age'!BE44" display="SUM(BE44,BE92)"/>
    <hyperlink ref="G570" location="'ENTR1-Age'!BE140" display="BE140"/>
    <hyperlink ref="D571" location="'ENTR1-Age'!BE45" display="SUM(BE45,BE93)"/>
    <hyperlink ref="G571" location="'ENTR1-Age'!BE141" display="BE141"/>
    <hyperlink ref="D572" location="'ENTR1-Age'!BE46" display="SUM(BE46,BE94)"/>
    <hyperlink ref="G572" location="'ENTR1-Age'!BE142" display="BE142"/>
    <hyperlink ref="D573" location="'ENTR1-Age'!BE47" display="SUM(BE47,BE95)"/>
    <hyperlink ref="G573" location="'ENTR1-Age'!BE143" display="BE143"/>
    <hyperlink ref="D574" location="'ENTR1-Age'!BE48" display="SUM(BE48,BE96)"/>
    <hyperlink ref="G574" location="'ENTR1-Age'!BE144" display="BE144"/>
    <hyperlink ref="D575" location="'ENTR1-Age'!BE49" display="SUM(BE49,BE97)"/>
    <hyperlink ref="G575" location="'ENTR1-Age'!BE145" display="BE145"/>
    <hyperlink ref="D576" location="'ENTR1-Age'!BE50" display="SUM(BE50,BE98)"/>
    <hyperlink ref="G576" location="'ENTR1-Age'!BE146" display="BE146"/>
    <hyperlink ref="D577" location="'ENTR1-Age'!BE51" display="SUM(BE51,BE99)"/>
    <hyperlink ref="G577" location="'ENTR1-Age'!BE147" display="BE147"/>
    <hyperlink ref="D578" location="'ENTR1-Age'!BE52" display="SUM(BE52,BE100)"/>
    <hyperlink ref="G578" location="'ENTR1-Age'!BE148" display="BE148"/>
    <hyperlink ref="D579" location="'ENTR1-Age'!BE53" display="SUM(BE53,BE101)"/>
    <hyperlink ref="G579" location="'ENTR1-Age'!BE149" display="BE149"/>
    <hyperlink ref="D580" location="'ENTR1-Age'!BE54" display="SUM(BE54,BE102)"/>
    <hyperlink ref="G580" location="'ENTR1-Age'!BE150" display="BE150"/>
    <hyperlink ref="D581" location="'ENTR1-Age'!BE55" display="SUM(BE55,BE103)"/>
    <hyperlink ref="G581" location="'ENTR1-Age'!BE151" display="BE151"/>
    <hyperlink ref="D582" location="'ENTR1-Age'!BE56" display="SUM(BE56,BE104)"/>
    <hyperlink ref="G582" location="'ENTR1-Age'!BE152" display="BE152"/>
    <hyperlink ref="D583" location="'ENTR1-Age'!BE57" display="SUM(BE57,BE105)"/>
    <hyperlink ref="G583" location="'ENTR1-Age'!BE153" display="BE153"/>
    <hyperlink ref="D584" location="'ENTR1-Age'!BE58" display="SUM(BE58,BE106)"/>
    <hyperlink ref="G584" location="'ENTR1-Age'!BE154" display="BE154"/>
    <hyperlink ref="D585" location="'ENTR1-Age'!BE59" display="SUM(BE59,BE107)"/>
    <hyperlink ref="G585" location="'ENTR1-Age'!BE155" display="BE155"/>
    <hyperlink ref="D586" location="'ENTR1-Age'!BE60" display="SUM(BE60,BE108)"/>
    <hyperlink ref="G586" location="'ENTR1-Age'!BE156" display="BE156"/>
    <hyperlink ref="D587" location="'ENTR1-Age'!BE61" display="SUM(BE61,BE109)"/>
    <hyperlink ref="G587" location="'ENTR1-Age'!BE157" display="BE157"/>
    <hyperlink ref="D588" location="'ENTR1-Age'!BE62" display="SUM(BE62,BE110)"/>
    <hyperlink ref="G588" location="'ENTR1-Age'!BE158" display="BE158"/>
    <hyperlink ref="D589" location="'ENTR1-Age'!BE63" display="SUM(BE63,BE111)"/>
    <hyperlink ref="G589" location="'ENTR1-Age'!BE159" display="BE159"/>
    <hyperlink ref="D590" location="'ENTR1-Age'!BE64" display="SUM(BE64,BE112)"/>
    <hyperlink ref="G590" location="'ENTR1-Age'!BE160" display="BE160"/>
    <hyperlink ref="D591" location="'ENTR1-Age'!BE65" display="SUM(BE65,BE113)"/>
    <hyperlink ref="G591" location="'ENTR1-Age'!BE161" display="BE161"/>
    <hyperlink ref="D592" location="'ENTR1-Age'!BE66" display="SUM(BE66,BE114)"/>
    <hyperlink ref="G592" location="'ENTR1-Age'!BE162" display="BE162"/>
    <hyperlink ref="D593" location="'ENTR1-Age'!BE67" display="SUM(BE67,BE115)"/>
    <hyperlink ref="G593" location="'ENTR1-Age'!BE163" display="BE163"/>
    <hyperlink ref="D594" location="'ENTR1-Age'!BE68" display="SUM(BE68,BE116)"/>
    <hyperlink ref="G594" location="'ENTR1-Age'!BE164" display="BE164"/>
    <hyperlink ref="D595" location="'ENTR1-Age'!BE69" display="SUM(BE69,BE117)"/>
    <hyperlink ref="G595" location="'ENTR1-Age'!BE165" display="BE165"/>
    <hyperlink ref="D596" location="'ENTR1-Age'!BE70" display="SUM(BE70,BE118)"/>
    <hyperlink ref="G596" location="'ENTR1-Age'!BE166" display="BE166"/>
    <hyperlink ref="D597" location="'ENTR1-Age'!BE71" display="SUM(BE71,BE119)"/>
    <hyperlink ref="G597" location="'ENTR1-Age'!BE167" display="BE167"/>
    <hyperlink ref="D598" location="'ENTR1-Age'!BE72" display="SUM(BE72,BE120)"/>
    <hyperlink ref="G598" location="'ENTR1-Age'!BE168" display="BE168"/>
    <hyperlink ref="D599" location="'ENTR1-Age'!BE73" display="SUM(BE73,BE121)"/>
    <hyperlink ref="G599" location="'ENTR1-Age'!BE169" display="BE169"/>
    <hyperlink ref="D600" location="'ENTR1-Age'!BE74" display="SUM(BE74,BE122)"/>
    <hyperlink ref="G600" location="'ENTR1-Age'!BE170" display="BE170"/>
    <hyperlink ref="D601" location="'ENTR1-Age'!BE75" display="SUM(BE75,BE123)"/>
    <hyperlink ref="G601" location="'ENTR1-Age'!BE171" display="BE171"/>
    <hyperlink ref="D602" location="'ENTR1-Age'!BE76" display="SUM(BE76,BE124)"/>
    <hyperlink ref="G602" location="'ENTR1-Age'!BE172" display="BE172"/>
    <hyperlink ref="D603" location="'ENTR1-Age'!BE77" display="SUM(BE77,BE125)"/>
    <hyperlink ref="G603" location="'ENTR1-Age'!BE173" display="BE173"/>
    <hyperlink ref="D604" location="'ENTR1-Age'!BH31" display="SUM(BH31:BH76)"/>
    <hyperlink ref="G604" location="'ENTR1-Age'!BH77" display="BH77"/>
    <hyperlink ref="D605" location="'ENTR1-Age'!BH79" display="SUM(BH79:BH124)"/>
    <hyperlink ref="G605" location="'ENTR1-Age'!BH125" display="BH125"/>
    <hyperlink ref="D606" location="'ENTR1-Age'!BH31" display="SUM(BH31,BH79)"/>
    <hyperlink ref="G606" location="'ENTR1-Age'!BH127" display="BH127"/>
    <hyperlink ref="D607" location="'ENTR1-Age'!BH32" display="SUM(BH32,BH80)"/>
    <hyperlink ref="G607" location="'ENTR1-Age'!BH128" display="BH128"/>
    <hyperlink ref="D608" location="'ENTR1-Age'!BH33" display="SUM(BH33,BH81)"/>
    <hyperlink ref="G608" location="'ENTR1-Age'!BH129" display="BH129"/>
    <hyperlink ref="D609" location="'ENTR1-Age'!BH34" display="SUM(BH34,BH82)"/>
    <hyperlink ref="G609" location="'ENTR1-Age'!BH130" display="BH130"/>
    <hyperlink ref="D610" location="'ENTR1-Age'!BH35" display="SUM(BH35,BH83)"/>
    <hyperlink ref="G610" location="'ENTR1-Age'!BH131" display="BH131"/>
    <hyperlink ref="D611" location="'ENTR1-Age'!BH36" display="SUM(BH36,BH84)"/>
    <hyperlink ref="G611" location="'ENTR1-Age'!BH132" display="BH132"/>
    <hyperlink ref="D612" location="'ENTR1-Age'!BH37" display="SUM(BH37,BH85)"/>
    <hyperlink ref="G612" location="'ENTR1-Age'!BH133" display="BH133"/>
    <hyperlink ref="D613" location="'ENTR1-Age'!BH38" display="SUM(BH38,BH86)"/>
    <hyperlink ref="G613" location="'ENTR1-Age'!BH134" display="BH134"/>
    <hyperlink ref="D614" location="'ENTR1-Age'!BH39" display="SUM(BH39,BH87)"/>
    <hyperlink ref="G614" location="'ENTR1-Age'!BH135" display="BH135"/>
    <hyperlink ref="D615" location="'ENTR1-Age'!BH40" display="SUM(BH40,BH88)"/>
    <hyperlink ref="G615" location="'ENTR1-Age'!BH136" display="BH136"/>
    <hyperlink ref="D616" location="'ENTR1-Age'!BH41" display="SUM(BH41,BH89)"/>
    <hyperlink ref="G616" location="'ENTR1-Age'!BH137" display="BH137"/>
    <hyperlink ref="D617" location="'ENTR1-Age'!BH42" display="SUM(BH42,BH90)"/>
    <hyperlink ref="G617" location="'ENTR1-Age'!BH138" display="BH138"/>
    <hyperlink ref="D618" location="'ENTR1-Age'!BH43" display="SUM(BH43,BH91)"/>
    <hyperlink ref="G618" location="'ENTR1-Age'!BH139" display="BH139"/>
    <hyperlink ref="D619" location="'ENTR1-Age'!BH44" display="SUM(BH44,BH92)"/>
    <hyperlink ref="G619" location="'ENTR1-Age'!BH140" display="BH140"/>
    <hyperlink ref="D620" location="'ENTR1-Age'!BH45" display="SUM(BH45,BH93)"/>
    <hyperlink ref="G620" location="'ENTR1-Age'!BH141" display="BH141"/>
    <hyperlink ref="D621" location="'ENTR1-Age'!BH46" display="SUM(BH46,BH94)"/>
    <hyperlink ref="G621" location="'ENTR1-Age'!BH142" display="BH142"/>
    <hyperlink ref="D622" location="'ENTR1-Age'!BH47" display="SUM(BH47,BH95)"/>
    <hyperlink ref="G622" location="'ENTR1-Age'!BH143" display="BH143"/>
    <hyperlink ref="D623" location="'ENTR1-Age'!BH48" display="SUM(BH48,BH96)"/>
    <hyperlink ref="G623" location="'ENTR1-Age'!BH144" display="BH144"/>
    <hyperlink ref="D624" location="'ENTR1-Age'!BH49" display="SUM(BH49,BH97)"/>
    <hyperlink ref="G624" location="'ENTR1-Age'!BH145" display="BH145"/>
    <hyperlink ref="D625" location="'ENTR1-Age'!BH50" display="SUM(BH50,BH98)"/>
    <hyperlink ref="G625" location="'ENTR1-Age'!BH146" display="BH146"/>
    <hyperlink ref="D626" location="'ENTR1-Age'!BH51" display="SUM(BH51,BH99)"/>
    <hyperlink ref="G626" location="'ENTR1-Age'!BH147" display="BH147"/>
    <hyperlink ref="D627" location="'ENTR1-Age'!BH52" display="SUM(BH52,BH100)"/>
    <hyperlink ref="G627" location="'ENTR1-Age'!BH148" display="BH148"/>
    <hyperlink ref="D628" location="'ENTR1-Age'!BH53" display="SUM(BH53,BH101)"/>
    <hyperlink ref="G628" location="'ENTR1-Age'!BH149" display="BH149"/>
    <hyperlink ref="D629" location="'ENTR1-Age'!BH54" display="SUM(BH54,BH102)"/>
    <hyperlink ref="G629" location="'ENTR1-Age'!BH150" display="BH150"/>
    <hyperlink ref="D630" location="'ENTR1-Age'!BH55" display="SUM(BH55,BH103)"/>
    <hyperlink ref="G630" location="'ENTR1-Age'!BH151" display="BH151"/>
    <hyperlink ref="D631" location="'ENTR1-Age'!BH56" display="SUM(BH56,BH104)"/>
    <hyperlink ref="G631" location="'ENTR1-Age'!BH152" display="BH152"/>
    <hyperlink ref="D632" location="'ENTR1-Age'!BH57" display="SUM(BH57,BH105)"/>
    <hyperlink ref="G632" location="'ENTR1-Age'!BH153" display="BH153"/>
    <hyperlink ref="D633" location="'ENTR1-Age'!BH58" display="SUM(BH58,BH106)"/>
    <hyperlink ref="G633" location="'ENTR1-Age'!BH154" display="BH154"/>
    <hyperlink ref="D634" location="'ENTR1-Age'!BH59" display="SUM(BH59,BH107)"/>
    <hyperlink ref="G634" location="'ENTR1-Age'!BH155" display="BH155"/>
    <hyperlink ref="D635" location="'ENTR1-Age'!BH60" display="SUM(BH60,BH108)"/>
    <hyperlink ref="G635" location="'ENTR1-Age'!BH156" display="BH156"/>
    <hyperlink ref="D636" location="'ENTR1-Age'!BH61" display="SUM(BH61,BH109)"/>
    <hyperlink ref="G636" location="'ENTR1-Age'!BH157" display="BH157"/>
    <hyperlink ref="D637" location="'ENTR1-Age'!BH62" display="SUM(BH62,BH110)"/>
    <hyperlink ref="G637" location="'ENTR1-Age'!BH158" display="BH158"/>
    <hyperlink ref="D638" location="'ENTR1-Age'!BH63" display="SUM(BH63,BH111)"/>
    <hyperlink ref="G638" location="'ENTR1-Age'!BH159" display="BH159"/>
    <hyperlink ref="D639" location="'ENTR1-Age'!BH64" display="SUM(BH64,BH112)"/>
    <hyperlink ref="G639" location="'ENTR1-Age'!BH160" display="BH160"/>
    <hyperlink ref="D640" location="'ENTR1-Age'!BH65" display="SUM(BH65,BH113)"/>
    <hyperlink ref="G640" location="'ENTR1-Age'!BH161" display="BH161"/>
    <hyperlink ref="D641" location="'ENTR1-Age'!BH66" display="SUM(BH66,BH114)"/>
    <hyperlink ref="G641" location="'ENTR1-Age'!BH162" display="BH162"/>
    <hyperlink ref="D642" location="'ENTR1-Age'!BH67" display="SUM(BH67,BH115)"/>
    <hyperlink ref="G642" location="'ENTR1-Age'!BH163" display="BH163"/>
    <hyperlink ref="D643" location="'ENTR1-Age'!BH68" display="SUM(BH68,BH116)"/>
    <hyperlink ref="G643" location="'ENTR1-Age'!BH164" display="BH164"/>
    <hyperlink ref="D644" location="'ENTR1-Age'!BH69" display="SUM(BH69,BH117)"/>
    <hyperlink ref="G644" location="'ENTR1-Age'!BH165" display="BH165"/>
    <hyperlink ref="D645" location="'ENTR1-Age'!BH70" display="SUM(BH70,BH118)"/>
    <hyperlink ref="G645" location="'ENTR1-Age'!BH166" display="BH166"/>
    <hyperlink ref="D646" location="'ENTR1-Age'!BH71" display="SUM(BH71,BH119)"/>
    <hyperlink ref="G646" location="'ENTR1-Age'!BH167" display="BH167"/>
    <hyperlink ref="D647" location="'ENTR1-Age'!BH72" display="SUM(BH72,BH120)"/>
    <hyperlink ref="G647" location="'ENTR1-Age'!BH168" display="BH168"/>
    <hyperlink ref="D648" location="'ENTR1-Age'!BH73" display="SUM(BH73,BH121)"/>
    <hyperlink ref="G648" location="'ENTR1-Age'!BH169" display="BH169"/>
    <hyperlink ref="D649" location="'ENTR1-Age'!BH74" display="SUM(BH74,BH122)"/>
    <hyperlink ref="G649" location="'ENTR1-Age'!BH170" display="BH170"/>
    <hyperlink ref="D650" location="'ENTR1-Age'!BH75" display="SUM(BH75,BH123)"/>
    <hyperlink ref="G650" location="'ENTR1-Age'!BH171" display="BH171"/>
    <hyperlink ref="D651" location="'ENTR1-Age'!BH76" display="SUM(BH76,BH124)"/>
    <hyperlink ref="G651" location="'ENTR1-Age'!BH172" display="BH172"/>
    <hyperlink ref="D652" location="'ENTR1-Age'!BH77" display="SUM(BH77,BH125)"/>
    <hyperlink ref="G652" location="'ENTR1-Age'!BH173" display="BH173"/>
    <hyperlink ref="D653" location="'ENTR1-Age'!BK31" display="SUM(BK31:BK76)"/>
    <hyperlink ref="G653" location="'ENTR1-Age'!BK77" display="BK77"/>
    <hyperlink ref="D654" location="'ENTR1-Age'!BK79" display="SUM(BK79:BK124)"/>
    <hyperlink ref="G654" location="'ENTR1-Age'!BK125" display="BK125"/>
    <hyperlink ref="D655" location="'ENTR1-Age'!BK31" display="SUM(BK31,BK79)"/>
    <hyperlink ref="G655" location="'ENTR1-Age'!BK127" display="BK127"/>
    <hyperlink ref="D656" location="'ENTR1-Age'!BK32" display="SUM(BK32,BK80)"/>
    <hyperlink ref="G656" location="'ENTR1-Age'!BK128" display="BK128"/>
    <hyperlink ref="D657" location="'ENTR1-Age'!BK33" display="SUM(BK33,BK81)"/>
    <hyperlink ref="G657" location="'ENTR1-Age'!BK129" display="BK129"/>
    <hyperlink ref="D658" location="'ENTR1-Age'!BK34" display="SUM(BK34,BK82)"/>
    <hyperlink ref="G658" location="'ENTR1-Age'!BK130" display="BK130"/>
    <hyperlink ref="D659" location="'ENTR1-Age'!BK35" display="SUM(BK35,BK83)"/>
    <hyperlink ref="G659" location="'ENTR1-Age'!BK131" display="BK131"/>
    <hyperlink ref="D660" location="'ENTR1-Age'!BK36" display="SUM(BK36,BK84)"/>
    <hyperlink ref="G660" location="'ENTR1-Age'!BK132" display="BK132"/>
    <hyperlink ref="D661" location="'ENTR1-Age'!BK37" display="SUM(BK37,BK85)"/>
    <hyperlink ref="G661" location="'ENTR1-Age'!BK133" display="BK133"/>
    <hyperlink ref="D662" location="'ENTR1-Age'!BK38" display="SUM(BK38,BK86)"/>
    <hyperlink ref="G662" location="'ENTR1-Age'!BK134" display="BK134"/>
    <hyperlink ref="D663" location="'ENTR1-Age'!BK39" display="SUM(BK39,BK87)"/>
    <hyperlink ref="G663" location="'ENTR1-Age'!BK135" display="BK135"/>
    <hyperlink ref="D664" location="'ENTR1-Age'!BK40" display="SUM(BK40,BK88)"/>
    <hyperlink ref="G664" location="'ENTR1-Age'!BK136" display="BK136"/>
    <hyperlink ref="D665" location="'ENTR1-Age'!BK41" display="SUM(BK41,BK89)"/>
    <hyperlink ref="G665" location="'ENTR1-Age'!BK137" display="BK137"/>
    <hyperlink ref="D666" location="'ENTR1-Age'!BK42" display="SUM(BK42,BK90)"/>
    <hyperlink ref="G666" location="'ENTR1-Age'!BK138" display="BK138"/>
    <hyperlink ref="D667" location="'ENTR1-Age'!BK43" display="SUM(BK43,BK91)"/>
    <hyperlink ref="G667" location="'ENTR1-Age'!BK139" display="BK139"/>
    <hyperlink ref="D668" location="'ENTR1-Age'!BK44" display="SUM(BK44,BK92)"/>
    <hyperlink ref="G668" location="'ENTR1-Age'!BK140" display="BK140"/>
    <hyperlink ref="D669" location="'ENTR1-Age'!BK45" display="SUM(BK45,BK93)"/>
    <hyperlink ref="G669" location="'ENTR1-Age'!BK141" display="BK141"/>
    <hyperlink ref="D670" location="'ENTR1-Age'!BK46" display="SUM(BK46,BK94)"/>
    <hyperlink ref="G670" location="'ENTR1-Age'!BK142" display="BK142"/>
    <hyperlink ref="D671" location="'ENTR1-Age'!BK47" display="SUM(BK47,BK95)"/>
    <hyperlink ref="G671" location="'ENTR1-Age'!BK143" display="BK143"/>
    <hyperlink ref="D672" location="'ENTR1-Age'!BK48" display="SUM(BK48,BK96)"/>
    <hyperlink ref="G672" location="'ENTR1-Age'!BK144" display="BK144"/>
    <hyperlink ref="D673" location="'ENTR1-Age'!BK49" display="SUM(BK49,BK97)"/>
    <hyperlink ref="G673" location="'ENTR1-Age'!BK145" display="BK145"/>
    <hyperlink ref="D674" location="'ENTR1-Age'!BK50" display="SUM(BK50,BK98)"/>
    <hyperlink ref="G674" location="'ENTR1-Age'!BK146" display="BK146"/>
    <hyperlink ref="D675" location="'ENTR1-Age'!BK51" display="SUM(BK51,BK99)"/>
    <hyperlink ref="G675" location="'ENTR1-Age'!BK147" display="BK147"/>
    <hyperlink ref="D676" location="'ENTR1-Age'!BK52" display="SUM(BK52,BK100)"/>
    <hyperlink ref="G676" location="'ENTR1-Age'!BK148" display="BK148"/>
    <hyperlink ref="D677" location="'ENTR1-Age'!BK53" display="SUM(BK53,BK101)"/>
    <hyperlink ref="G677" location="'ENTR1-Age'!BK149" display="BK149"/>
    <hyperlink ref="D678" location="'ENTR1-Age'!BK54" display="SUM(BK54,BK102)"/>
    <hyperlink ref="G678" location="'ENTR1-Age'!BK150" display="BK150"/>
    <hyperlink ref="D679" location="'ENTR1-Age'!BK55" display="SUM(BK55,BK103)"/>
    <hyperlink ref="G679" location="'ENTR1-Age'!BK151" display="BK151"/>
    <hyperlink ref="D680" location="'ENTR1-Age'!BK56" display="SUM(BK56,BK104)"/>
    <hyperlink ref="G680" location="'ENTR1-Age'!BK152" display="BK152"/>
    <hyperlink ref="D681" location="'ENTR1-Age'!BK57" display="SUM(BK57,BK105)"/>
    <hyperlink ref="G681" location="'ENTR1-Age'!BK153" display="BK153"/>
    <hyperlink ref="D682" location="'ENTR1-Age'!BK58" display="SUM(BK58,BK106)"/>
    <hyperlink ref="G682" location="'ENTR1-Age'!BK154" display="BK154"/>
    <hyperlink ref="D683" location="'ENTR1-Age'!BK59" display="SUM(BK59,BK107)"/>
    <hyperlink ref="G683" location="'ENTR1-Age'!BK155" display="BK155"/>
    <hyperlink ref="D684" location="'ENTR1-Age'!BK60" display="SUM(BK60,BK108)"/>
    <hyperlink ref="G684" location="'ENTR1-Age'!BK156" display="BK156"/>
    <hyperlink ref="D685" location="'ENTR1-Age'!BK61" display="SUM(BK61,BK109)"/>
    <hyperlink ref="G685" location="'ENTR1-Age'!BK157" display="BK157"/>
    <hyperlink ref="D686" location="'ENTR1-Age'!BK62" display="SUM(BK62,BK110)"/>
    <hyperlink ref="G686" location="'ENTR1-Age'!BK158" display="BK158"/>
    <hyperlink ref="D687" location="'ENTR1-Age'!BK63" display="SUM(BK63,BK111)"/>
    <hyperlink ref="G687" location="'ENTR1-Age'!BK159" display="BK159"/>
    <hyperlink ref="D688" location="'ENTR1-Age'!BK64" display="SUM(BK64,BK112)"/>
    <hyperlink ref="G688" location="'ENTR1-Age'!BK160" display="BK160"/>
    <hyperlink ref="D689" location="'ENTR1-Age'!BK65" display="SUM(BK65,BK113)"/>
    <hyperlink ref="G689" location="'ENTR1-Age'!BK161" display="BK161"/>
    <hyperlink ref="D690" location="'ENTR1-Age'!BK66" display="SUM(BK66,BK114)"/>
    <hyperlink ref="G690" location="'ENTR1-Age'!BK162" display="BK162"/>
    <hyperlink ref="D691" location="'ENTR1-Age'!BK67" display="SUM(BK67,BK115)"/>
    <hyperlink ref="G691" location="'ENTR1-Age'!BK163" display="BK163"/>
    <hyperlink ref="D692" location="'ENTR1-Age'!BK68" display="SUM(BK68,BK116)"/>
    <hyperlink ref="G692" location="'ENTR1-Age'!BK164" display="BK164"/>
    <hyperlink ref="D693" location="'ENTR1-Age'!BK69" display="SUM(BK69,BK117)"/>
    <hyperlink ref="G693" location="'ENTR1-Age'!BK165" display="BK165"/>
    <hyperlink ref="D694" location="'ENTR1-Age'!BK70" display="SUM(BK70,BK118)"/>
    <hyperlink ref="G694" location="'ENTR1-Age'!BK166" display="BK166"/>
    <hyperlink ref="D695" location="'ENTR1-Age'!BK71" display="SUM(BK71,BK119)"/>
    <hyperlink ref="G695" location="'ENTR1-Age'!BK167" display="BK167"/>
    <hyperlink ref="D696" location="'ENTR1-Age'!BK72" display="SUM(BK72,BK120)"/>
    <hyperlink ref="G696" location="'ENTR1-Age'!BK168" display="BK168"/>
    <hyperlink ref="D697" location="'ENTR1-Age'!BK73" display="SUM(BK73,BK121)"/>
    <hyperlink ref="G697" location="'ENTR1-Age'!BK169" display="BK169"/>
    <hyperlink ref="D698" location="'ENTR1-Age'!BK74" display="SUM(BK74,BK122)"/>
    <hyperlink ref="G698" location="'ENTR1-Age'!BK170" display="BK170"/>
    <hyperlink ref="D699" location="'ENTR1-Age'!BK75" display="SUM(BK75,BK123)"/>
    <hyperlink ref="G699" location="'ENTR1-Age'!BK171" display="BK171"/>
    <hyperlink ref="D700" location="'ENTR1-Age'!BK76" display="SUM(BK76,BK124)"/>
    <hyperlink ref="G700" location="'ENTR1-Age'!BK172" display="BK172"/>
    <hyperlink ref="D701" location="'ENTR1-Age'!BK77" display="SUM(BK77,BK125)"/>
    <hyperlink ref="G701" location="'ENTR1-Age'!BK173" display="BK173"/>
    <hyperlink ref="D702" location="'ENTR1-Age'!BN31" display="SUM(BN31:BN76)"/>
    <hyperlink ref="G702" location="'ENTR1-Age'!BN77" display="BN77"/>
    <hyperlink ref="D703" location="'ENTR1-Age'!BN79" display="SUM(BN79:BN124)"/>
    <hyperlink ref="G703" location="'ENTR1-Age'!BN125" display="BN125"/>
    <hyperlink ref="D704" location="'ENTR1-Age'!BN31" display="SUM(BN31,BN79)"/>
    <hyperlink ref="G704" location="'ENTR1-Age'!BN127" display="BN127"/>
    <hyperlink ref="D705" location="'ENTR1-Age'!BN32" display="SUM(BN32,BN80)"/>
    <hyperlink ref="G705" location="'ENTR1-Age'!BN128" display="BN128"/>
    <hyperlink ref="D706" location="'ENTR1-Age'!BN33" display="SUM(BN33,BN81)"/>
    <hyperlink ref="G706" location="'ENTR1-Age'!BN129" display="BN129"/>
    <hyperlink ref="D707" location="'ENTR1-Age'!BN34" display="SUM(BN34,BN82)"/>
    <hyperlink ref="G707" location="'ENTR1-Age'!BN130" display="BN130"/>
    <hyperlink ref="D708" location="'ENTR1-Age'!BN35" display="SUM(BN35,BN83)"/>
    <hyperlink ref="G708" location="'ENTR1-Age'!BN131" display="BN131"/>
    <hyperlink ref="D709" location="'ENTR1-Age'!BN36" display="SUM(BN36,BN84)"/>
    <hyperlink ref="G709" location="'ENTR1-Age'!BN132" display="BN132"/>
    <hyperlink ref="D710" location="'ENTR1-Age'!BN37" display="SUM(BN37,BN85)"/>
    <hyperlink ref="G710" location="'ENTR1-Age'!BN133" display="BN133"/>
    <hyperlink ref="D711" location="'ENTR1-Age'!BN38" display="SUM(BN38,BN86)"/>
    <hyperlink ref="G711" location="'ENTR1-Age'!BN134" display="BN134"/>
    <hyperlink ref="D712" location="'ENTR1-Age'!BN39" display="SUM(BN39,BN87)"/>
    <hyperlink ref="G712" location="'ENTR1-Age'!BN135" display="BN135"/>
    <hyperlink ref="D713" location="'ENTR1-Age'!BN40" display="SUM(BN40,BN88)"/>
    <hyperlink ref="G713" location="'ENTR1-Age'!BN136" display="BN136"/>
    <hyperlink ref="D714" location="'ENTR1-Age'!BN41" display="SUM(BN41,BN89)"/>
    <hyperlink ref="G714" location="'ENTR1-Age'!BN137" display="BN137"/>
    <hyperlink ref="D715" location="'ENTR1-Age'!BN42" display="SUM(BN42,BN90)"/>
    <hyperlink ref="G715" location="'ENTR1-Age'!BN138" display="BN138"/>
    <hyperlink ref="D716" location="'ENTR1-Age'!BN43" display="SUM(BN43,BN91)"/>
    <hyperlink ref="G716" location="'ENTR1-Age'!BN139" display="BN139"/>
    <hyperlink ref="D717" location="'ENTR1-Age'!BN44" display="SUM(BN44,BN92)"/>
    <hyperlink ref="G717" location="'ENTR1-Age'!BN140" display="BN140"/>
    <hyperlink ref="D718" location="'ENTR1-Age'!BN45" display="SUM(BN45,BN93)"/>
    <hyperlink ref="G718" location="'ENTR1-Age'!BN141" display="BN141"/>
    <hyperlink ref="D719" location="'ENTR1-Age'!BN46" display="SUM(BN46,BN94)"/>
    <hyperlink ref="G719" location="'ENTR1-Age'!BN142" display="BN142"/>
    <hyperlink ref="D720" location="'ENTR1-Age'!BN47" display="SUM(BN47,BN95)"/>
    <hyperlink ref="G720" location="'ENTR1-Age'!BN143" display="BN143"/>
    <hyperlink ref="D721" location="'ENTR1-Age'!BN48" display="SUM(BN48,BN96)"/>
    <hyperlink ref="G721" location="'ENTR1-Age'!BN144" display="BN144"/>
    <hyperlink ref="D722" location="'ENTR1-Age'!BN49" display="SUM(BN49,BN97)"/>
    <hyperlink ref="G722" location="'ENTR1-Age'!BN145" display="BN145"/>
    <hyperlink ref="D723" location="'ENTR1-Age'!BN50" display="SUM(BN50,BN98)"/>
    <hyperlink ref="G723" location="'ENTR1-Age'!BN146" display="BN146"/>
    <hyperlink ref="D724" location="'ENTR1-Age'!BN51" display="SUM(BN51,BN99)"/>
    <hyperlink ref="G724" location="'ENTR1-Age'!BN147" display="BN147"/>
    <hyperlink ref="D725" location="'ENTR1-Age'!BN52" display="SUM(BN52,BN100)"/>
    <hyperlink ref="G725" location="'ENTR1-Age'!BN148" display="BN148"/>
    <hyperlink ref="D726" location="'ENTR1-Age'!BN53" display="SUM(BN53,BN101)"/>
    <hyperlink ref="G726" location="'ENTR1-Age'!BN149" display="BN149"/>
    <hyperlink ref="D727" location="'ENTR1-Age'!BN54" display="SUM(BN54,BN102)"/>
    <hyperlink ref="G727" location="'ENTR1-Age'!BN150" display="BN150"/>
    <hyperlink ref="D728" location="'ENTR1-Age'!BN55" display="SUM(BN55,BN103)"/>
    <hyperlink ref="G728" location="'ENTR1-Age'!BN151" display="BN151"/>
    <hyperlink ref="D729" location="'ENTR1-Age'!BN56" display="SUM(BN56,BN104)"/>
    <hyperlink ref="G729" location="'ENTR1-Age'!BN152" display="BN152"/>
    <hyperlink ref="D730" location="'ENTR1-Age'!BN57" display="SUM(BN57,BN105)"/>
    <hyperlink ref="G730" location="'ENTR1-Age'!BN153" display="BN153"/>
    <hyperlink ref="D731" location="'ENTR1-Age'!BN58" display="SUM(BN58,BN106)"/>
    <hyperlink ref="G731" location="'ENTR1-Age'!BN154" display="BN154"/>
    <hyperlink ref="D732" location="'ENTR1-Age'!BN59" display="SUM(BN59,BN107)"/>
    <hyperlink ref="G732" location="'ENTR1-Age'!BN155" display="BN155"/>
    <hyperlink ref="D733" location="'ENTR1-Age'!BN60" display="SUM(BN60,BN108)"/>
    <hyperlink ref="G733" location="'ENTR1-Age'!BN156" display="BN156"/>
    <hyperlink ref="D734" location="'ENTR1-Age'!BN61" display="SUM(BN61,BN109)"/>
    <hyperlink ref="G734" location="'ENTR1-Age'!BN157" display="BN157"/>
    <hyperlink ref="D735" location="'ENTR1-Age'!BN62" display="SUM(BN62,BN110)"/>
    <hyperlink ref="G735" location="'ENTR1-Age'!BN158" display="BN158"/>
    <hyperlink ref="D736" location="'ENTR1-Age'!BN63" display="SUM(BN63,BN111)"/>
    <hyperlink ref="G736" location="'ENTR1-Age'!BN159" display="BN159"/>
    <hyperlink ref="D737" location="'ENTR1-Age'!BN64" display="SUM(BN64,BN112)"/>
    <hyperlink ref="G737" location="'ENTR1-Age'!BN160" display="BN160"/>
    <hyperlink ref="D738" location="'ENTR1-Age'!BN65" display="SUM(BN65,BN113)"/>
    <hyperlink ref="G738" location="'ENTR1-Age'!BN161" display="BN161"/>
    <hyperlink ref="D739" location="'ENTR1-Age'!BN66" display="SUM(BN66,BN114)"/>
    <hyperlink ref="G739" location="'ENTR1-Age'!BN162" display="BN162"/>
    <hyperlink ref="D740" location="'ENTR1-Age'!BN67" display="SUM(BN67,BN115)"/>
    <hyperlink ref="G740" location="'ENTR1-Age'!BN163" display="BN163"/>
    <hyperlink ref="D741" location="'ENTR1-Age'!BN68" display="SUM(BN68,BN116)"/>
    <hyperlink ref="G741" location="'ENTR1-Age'!BN164" display="BN164"/>
    <hyperlink ref="D742" location="'ENTR1-Age'!BN69" display="SUM(BN69,BN117)"/>
    <hyperlink ref="G742" location="'ENTR1-Age'!BN165" display="BN165"/>
    <hyperlink ref="D743" location="'ENTR1-Age'!BN70" display="SUM(BN70,BN118)"/>
    <hyperlink ref="G743" location="'ENTR1-Age'!BN166" display="BN166"/>
    <hyperlink ref="D744" location="'ENTR1-Age'!BN71" display="SUM(BN71,BN119)"/>
    <hyperlink ref="G744" location="'ENTR1-Age'!BN167" display="BN167"/>
    <hyperlink ref="D745" location="'ENTR1-Age'!BN72" display="SUM(BN72,BN120)"/>
    <hyperlink ref="G745" location="'ENTR1-Age'!BN168" display="BN168"/>
    <hyperlink ref="D746" location="'ENTR1-Age'!BN73" display="SUM(BN73,BN121)"/>
    <hyperlink ref="G746" location="'ENTR1-Age'!BN169" display="BN169"/>
    <hyperlink ref="D747" location="'ENTR1-Age'!BN74" display="SUM(BN74,BN122)"/>
    <hyperlink ref="G747" location="'ENTR1-Age'!BN170" display="BN170"/>
    <hyperlink ref="D748" location="'ENTR1-Age'!BN75" display="SUM(BN75,BN123)"/>
    <hyperlink ref="G748" location="'ENTR1-Age'!BN171" display="BN171"/>
    <hyperlink ref="D749" location="'ENTR1-Age'!BN76" display="SUM(BN76,BN124)"/>
    <hyperlink ref="G749" location="'ENTR1-Age'!BN172" display="BN172"/>
    <hyperlink ref="D750" location="'ENTR1-Age'!BN77" display="SUM(BN77,BN125)"/>
    <hyperlink ref="G750" location="'ENTR1-Age'!BN173" display="BN173"/>
    <hyperlink ref="D751" location="'ENTR1-Age'!BQ31" display="SUM(BQ31:BQ76)"/>
    <hyperlink ref="G751" location="'ENTR1-Age'!BQ77" display="BQ77"/>
    <hyperlink ref="D752" location="'ENTR1-Age'!BQ79" display="SUM(BQ79:BQ124)"/>
    <hyperlink ref="G752" location="'ENTR1-Age'!BQ125" display="BQ125"/>
    <hyperlink ref="D753" location="'ENTR1-Age'!BQ31" display="SUM(BQ31,BQ79)"/>
    <hyperlink ref="G753" location="'ENTR1-Age'!BQ127" display="BQ127"/>
    <hyperlink ref="D754" location="'ENTR1-Age'!BQ32" display="SUM(BQ32,BQ80)"/>
    <hyperlink ref="G754" location="'ENTR1-Age'!BQ128" display="BQ128"/>
    <hyperlink ref="D755" location="'ENTR1-Age'!BQ33" display="SUM(BQ33,BQ81)"/>
    <hyperlink ref="G755" location="'ENTR1-Age'!BQ129" display="BQ129"/>
    <hyperlink ref="D756" location="'ENTR1-Age'!BQ34" display="SUM(BQ34,BQ82)"/>
    <hyperlink ref="G756" location="'ENTR1-Age'!BQ130" display="BQ130"/>
    <hyperlink ref="D757" location="'ENTR1-Age'!BQ35" display="SUM(BQ35,BQ83)"/>
    <hyperlink ref="G757" location="'ENTR1-Age'!BQ131" display="BQ131"/>
    <hyperlink ref="D758" location="'ENTR1-Age'!BQ36" display="SUM(BQ36,BQ84)"/>
    <hyperlink ref="G758" location="'ENTR1-Age'!BQ132" display="BQ132"/>
    <hyperlink ref="D759" location="'ENTR1-Age'!BQ37" display="SUM(BQ37,BQ85)"/>
    <hyperlink ref="G759" location="'ENTR1-Age'!BQ133" display="BQ133"/>
    <hyperlink ref="D760" location="'ENTR1-Age'!BQ38" display="SUM(BQ38,BQ86)"/>
    <hyperlink ref="G760" location="'ENTR1-Age'!BQ134" display="BQ134"/>
    <hyperlink ref="D761" location="'ENTR1-Age'!BQ39" display="SUM(BQ39,BQ87)"/>
    <hyperlink ref="G761" location="'ENTR1-Age'!BQ135" display="BQ135"/>
    <hyperlink ref="D762" location="'ENTR1-Age'!BQ40" display="SUM(BQ40,BQ88)"/>
    <hyperlink ref="G762" location="'ENTR1-Age'!BQ136" display="BQ136"/>
    <hyperlink ref="D763" location="'ENTR1-Age'!BQ41" display="SUM(BQ41,BQ89)"/>
    <hyperlink ref="G763" location="'ENTR1-Age'!BQ137" display="BQ137"/>
    <hyperlink ref="D764" location="'ENTR1-Age'!BQ42" display="SUM(BQ42,BQ90)"/>
    <hyperlink ref="G764" location="'ENTR1-Age'!BQ138" display="BQ138"/>
    <hyperlink ref="D765" location="'ENTR1-Age'!BQ43" display="SUM(BQ43,BQ91)"/>
    <hyperlink ref="G765" location="'ENTR1-Age'!BQ139" display="BQ139"/>
    <hyperlink ref="D766" location="'ENTR1-Age'!BQ44" display="SUM(BQ44,BQ92)"/>
    <hyperlink ref="G766" location="'ENTR1-Age'!BQ140" display="BQ140"/>
    <hyperlink ref="D767" location="'ENTR1-Age'!BQ45" display="SUM(BQ45,BQ93)"/>
    <hyperlink ref="G767" location="'ENTR1-Age'!BQ141" display="BQ141"/>
    <hyperlink ref="D768" location="'ENTR1-Age'!BQ46" display="SUM(BQ46,BQ94)"/>
    <hyperlink ref="G768" location="'ENTR1-Age'!BQ142" display="BQ142"/>
    <hyperlink ref="D769" location="'ENTR1-Age'!BQ47" display="SUM(BQ47,BQ95)"/>
    <hyperlink ref="G769" location="'ENTR1-Age'!BQ143" display="BQ143"/>
    <hyperlink ref="D770" location="'ENTR1-Age'!BQ48" display="SUM(BQ48,BQ96)"/>
    <hyperlink ref="G770" location="'ENTR1-Age'!BQ144" display="BQ144"/>
    <hyperlink ref="D771" location="'ENTR1-Age'!BQ49" display="SUM(BQ49,BQ97)"/>
    <hyperlink ref="G771" location="'ENTR1-Age'!BQ145" display="BQ145"/>
    <hyperlink ref="D772" location="'ENTR1-Age'!BQ50" display="SUM(BQ50,BQ98)"/>
    <hyperlink ref="G772" location="'ENTR1-Age'!BQ146" display="BQ146"/>
    <hyperlink ref="D773" location="'ENTR1-Age'!BQ51" display="SUM(BQ51,BQ99)"/>
    <hyperlink ref="G773" location="'ENTR1-Age'!BQ147" display="BQ147"/>
    <hyperlink ref="D774" location="'ENTR1-Age'!BQ52" display="SUM(BQ52,BQ100)"/>
    <hyperlink ref="G774" location="'ENTR1-Age'!BQ148" display="BQ148"/>
    <hyperlink ref="D775" location="'ENTR1-Age'!BQ53" display="SUM(BQ53,BQ101)"/>
    <hyperlink ref="G775" location="'ENTR1-Age'!BQ149" display="BQ149"/>
    <hyperlink ref="D776" location="'ENTR1-Age'!BQ54" display="SUM(BQ54,BQ102)"/>
    <hyperlink ref="G776" location="'ENTR1-Age'!BQ150" display="BQ150"/>
    <hyperlink ref="D777" location="'ENTR1-Age'!BQ55" display="SUM(BQ55,BQ103)"/>
    <hyperlink ref="G777" location="'ENTR1-Age'!BQ151" display="BQ151"/>
    <hyperlink ref="D778" location="'ENTR1-Age'!BQ56" display="SUM(BQ56,BQ104)"/>
    <hyperlink ref="G778" location="'ENTR1-Age'!BQ152" display="BQ152"/>
    <hyperlink ref="D779" location="'ENTR1-Age'!BQ57" display="SUM(BQ57,BQ105)"/>
    <hyperlink ref="G779" location="'ENTR1-Age'!BQ153" display="BQ153"/>
    <hyperlink ref="D780" location="'ENTR1-Age'!BQ58" display="SUM(BQ58,BQ106)"/>
    <hyperlink ref="G780" location="'ENTR1-Age'!BQ154" display="BQ154"/>
    <hyperlink ref="D781" location="'ENTR1-Age'!BQ59" display="SUM(BQ59,BQ107)"/>
    <hyperlink ref="G781" location="'ENTR1-Age'!BQ155" display="BQ155"/>
    <hyperlink ref="D782" location="'ENTR1-Age'!BQ60" display="SUM(BQ60,BQ108)"/>
    <hyperlink ref="G782" location="'ENTR1-Age'!BQ156" display="BQ156"/>
    <hyperlink ref="D783" location="'ENTR1-Age'!BQ61" display="SUM(BQ61,BQ109)"/>
    <hyperlink ref="G783" location="'ENTR1-Age'!BQ157" display="BQ157"/>
    <hyperlink ref="D784" location="'ENTR1-Age'!BQ62" display="SUM(BQ62,BQ110)"/>
    <hyperlink ref="G784" location="'ENTR1-Age'!BQ158" display="BQ158"/>
    <hyperlink ref="D785" location="'ENTR1-Age'!BQ63" display="SUM(BQ63,BQ111)"/>
    <hyperlink ref="G785" location="'ENTR1-Age'!BQ159" display="BQ159"/>
    <hyperlink ref="D786" location="'ENTR1-Age'!BQ64" display="SUM(BQ64,BQ112)"/>
    <hyperlink ref="G786" location="'ENTR1-Age'!BQ160" display="BQ160"/>
    <hyperlink ref="D787" location="'ENTR1-Age'!BQ65" display="SUM(BQ65,BQ113)"/>
    <hyperlink ref="G787" location="'ENTR1-Age'!BQ161" display="BQ161"/>
    <hyperlink ref="D788" location="'ENTR1-Age'!BQ66" display="SUM(BQ66,BQ114)"/>
    <hyperlink ref="G788" location="'ENTR1-Age'!BQ162" display="BQ162"/>
    <hyperlink ref="D789" location="'ENTR1-Age'!BQ67" display="SUM(BQ67,BQ115)"/>
    <hyperlink ref="G789" location="'ENTR1-Age'!BQ163" display="BQ163"/>
    <hyperlink ref="D790" location="'ENTR1-Age'!BQ68" display="SUM(BQ68,BQ116)"/>
    <hyperlink ref="G790" location="'ENTR1-Age'!BQ164" display="BQ164"/>
    <hyperlink ref="D791" location="'ENTR1-Age'!BQ69" display="SUM(BQ69,BQ117)"/>
    <hyperlink ref="G791" location="'ENTR1-Age'!BQ165" display="BQ165"/>
    <hyperlink ref="D792" location="'ENTR1-Age'!BQ70" display="SUM(BQ70,BQ118)"/>
    <hyperlink ref="G792" location="'ENTR1-Age'!BQ166" display="BQ166"/>
    <hyperlink ref="D793" location="'ENTR1-Age'!BQ71" display="SUM(BQ71,BQ119)"/>
    <hyperlink ref="G793" location="'ENTR1-Age'!BQ167" display="BQ167"/>
    <hyperlink ref="D794" location="'ENTR1-Age'!BQ72" display="SUM(BQ72,BQ120)"/>
    <hyperlink ref="G794" location="'ENTR1-Age'!BQ168" display="BQ168"/>
    <hyperlink ref="D795" location="'ENTR1-Age'!BQ73" display="SUM(BQ73,BQ121)"/>
    <hyperlink ref="G795" location="'ENTR1-Age'!BQ169" display="BQ169"/>
    <hyperlink ref="D796" location="'ENTR1-Age'!BQ74" display="SUM(BQ74,BQ122)"/>
    <hyperlink ref="G796" location="'ENTR1-Age'!BQ170" display="BQ170"/>
    <hyperlink ref="D797" location="'ENTR1-Age'!BQ75" display="SUM(BQ75,BQ123)"/>
    <hyperlink ref="G797" location="'ENTR1-Age'!BQ171" display="BQ171"/>
    <hyperlink ref="D798" location="'ENTR1-Age'!BQ76" display="SUM(BQ76,BQ124)"/>
    <hyperlink ref="G798" location="'ENTR1-Age'!BQ172" display="BQ172"/>
    <hyperlink ref="D799" location="'ENTR1-Age'!BQ77" display="SUM(BQ77,BQ125)"/>
    <hyperlink ref="G799" location="'ENTR1-Age'!BQ173" display="BQ173"/>
    <hyperlink ref="D800" location="'ENTR1-Age'!BT31" display="SUM(BT31:BT76)"/>
    <hyperlink ref="G800" location="'ENTR1-Age'!BT77" display="BT77"/>
    <hyperlink ref="D801" location="'ENTR1-Age'!BT79" display="SUM(BT79:BT124)"/>
    <hyperlink ref="G801" location="'ENTR1-Age'!BT125" display="BT125"/>
    <hyperlink ref="D802" location="'ENTR1-Age'!BT31" display="SUM(BT31,BT79)"/>
    <hyperlink ref="G802" location="'ENTR1-Age'!BT127" display="BT127"/>
    <hyperlink ref="D803" location="'ENTR1-Age'!BT32" display="SUM(BT32,BT80)"/>
    <hyperlink ref="G803" location="'ENTR1-Age'!BT128" display="BT128"/>
    <hyperlink ref="D804" location="'ENTR1-Age'!BT33" display="SUM(BT33,BT81)"/>
    <hyperlink ref="G804" location="'ENTR1-Age'!BT129" display="BT129"/>
    <hyperlink ref="D805" location="'ENTR1-Age'!BT34" display="SUM(BT34,BT82)"/>
    <hyperlink ref="G805" location="'ENTR1-Age'!BT130" display="BT130"/>
    <hyperlink ref="D806" location="'ENTR1-Age'!BT35" display="SUM(BT35,BT83)"/>
    <hyperlink ref="G806" location="'ENTR1-Age'!BT131" display="BT131"/>
    <hyperlink ref="D807" location="'ENTR1-Age'!BT36" display="SUM(BT36,BT84)"/>
    <hyperlink ref="G807" location="'ENTR1-Age'!BT132" display="BT132"/>
    <hyperlink ref="D808" location="'ENTR1-Age'!BT37" display="SUM(BT37,BT85)"/>
    <hyperlink ref="G808" location="'ENTR1-Age'!BT133" display="BT133"/>
    <hyperlink ref="D809" location="'ENTR1-Age'!BT38" display="SUM(BT38,BT86)"/>
    <hyperlink ref="G809" location="'ENTR1-Age'!BT134" display="BT134"/>
    <hyperlink ref="D810" location="'ENTR1-Age'!BT39" display="SUM(BT39,BT87)"/>
    <hyperlink ref="G810" location="'ENTR1-Age'!BT135" display="BT135"/>
    <hyperlink ref="D811" location="'ENTR1-Age'!BT40" display="SUM(BT40,BT88)"/>
    <hyperlink ref="G811" location="'ENTR1-Age'!BT136" display="BT136"/>
    <hyperlink ref="D812" location="'ENTR1-Age'!BT41" display="SUM(BT41,BT89)"/>
    <hyperlink ref="G812" location="'ENTR1-Age'!BT137" display="BT137"/>
    <hyperlink ref="D813" location="'ENTR1-Age'!BT42" display="SUM(BT42,BT90)"/>
    <hyperlink ref="G813" location="'ENTR1-Age'!BT138" display="BT138"/>
    <hyperlink ref="D814" location="'ENTR1-Age'!BT43" display="SUM(BT43,BT91)"/>
    <hyperlink ref="G814" location="'ENTR1-Age'!BT139" display="BT139"/>
    <hyperlink ref="D815" location="'ENTR1-Age'!BT44" display="SUM(BT44,BT92)"/>
    <hyperlink ref="G815" location="'ENTR1-Age'!BT140" display="BT140"/>
    <hyperlink ref="D816" location="'ENTR1-Age'!BT45" display="SUM(BT45,BT93)"/>
    <hyperlink ref="G816" location="'ENTR1-Age'!BT141" display="BT141"/>
    <hyperlink ref="D817" location="'ENTR1-Age'!BT46" display="SUM(BT46,BT94)"/>
    <hyperlink ref="G817" location="'ENTR1-Age'!BT142" display="BT142"/>
    <hyperlink ref="D818" location="'ENTR1-Age'!BT47" display="SUM(BT47,BT95)"/>
    <hyperlink ref="G818" location="'ENTR1-Age'!BT143" display="BT143"/>
    <hyperlink ref="D819" location="'ENTR1-Age'!BT48" display="SUM(BT48,BT96)"/>
    <hyperlink ref="G819" location="'ENTR1-Age'!BT144" display="BT144"/>
    <hyperlink ref="D820" location="'ENTR1-Age'!BT49" display="SUM(BT49,BT97)"/>
    <hyperlink ref="G820" location="'ENTR1-Age'!BT145" display="BT145"/>
    <hyperlink ref="D821" location="'ENTR1-Age'!BT50" display="SUM(BT50,BT98)"/>
    <hyperlink ref="G821" location="'ENTR1-Age'!BT146" display="BT146"/>
    <hyperlink ref="D822" location="'ENTR1-Age'!BT51" display="SUM(BT51,BT99)"/>
    <hyperlink ref="G822" location="'ENTR1-Age'!BT147" display="BT147"/>
    <hyperlink ref="D823" location="'ENTR1-Age'!BT52" display="SUM(BT52,BT100)"/>
    <hyperlink ref="G823" location="'ENTR1-Age'!BT148" display="BT148"/>
    <hyperlink ref="D824" location="'ENTR1-Age'!BT53" display="SUM(BT53,BT101)"/>
    <hyperlink ref="G824" location="'ENTR1-Age'!BT149" display="BT149"/>
    <hyperlink ref="D825" location="'ENTR1-Age'!BT54" display="SUM(BT54,BT102)"/>
    <hyperlink ref="G825" location="'ENTR1-Age'!BT150" display="BT150"/>
    <hyperlink ref="D826" location="'ENTR1-Age'!BT55" display="SUM(BT55,BT103)"/>
    <hyperlink ref="G826" location="'ENTR1-Age'!BT151" display="BT151"/>
    <hyperlink ref="D827" location="'ENTR1-Age'!BT56" display="SUM(BT56,BT104)"/>
    <hyperlink ref="G827" location="'ENTR1-Age'!BT152" display="BT152"/>
    <hyperlink ref="D828" location="'ENTR1-Age'!BT57" display="SUM(BT57,BT105)"/>
    <hyperlink ref="G828" location="'ENTR1-Age'!BT153" display="BT153"/>
    <hyperlink ref="D829" location="'ENTR1-Age'!BT58" display="SUM(BT58,BT106)"/>
    <hyperlink ref="G829" location="'ENTR1-Age'!BT154" display="BT154"/>
    <hyperlink ref="D830" location="'ENTR1-Age'!BT59" display="SUM(BT59,BT107)"/>
    <hyperlink ref="G830" location="'ENTR1-Age'!BT155" display="BT155"/>
    <hyperlink ref="D831" location="'ENTR1-Age'!BT60" display="SUM(BT60,BT108)"/>
    <hyperlink ref="G831" location="'ENTR1-Age'!BT156" display="BT156"/>
    <hyperlink ref="D832" location="'ENTR1-Age'!BT61" display="SUM(BT61,BT109)"/>
    <hyperlink ref="G832" location="'ENTR1-Age'!BT157" display="BT157"/>
    <hyperlink ref="D833" location="'ENTR1-Age'!BT62" display="SUM(BT62,BT110)"/>
    <hyperlink ref="G833" location="'ENTR1-Age'!BT158" display="BT158"/>
    <hyperlink ref="D834" location="'ENTR1-Age'!BT63" display="SUM(BT63,BT111)"/>
    <hyperlink ref="G834" location="'ENTR1-Age'!BT159" display="BT159"/>
    <hyperlink ref="D835" location="'ENTR1-Age'!BT64" display="SUM(BT64,BT112)"/>
    <hyperlink ref="G835" location="'ENTR1-Age'!BT160" display="BT160"/>
    <hyperlink ref="D836" location="'ENTR1-Age'!BT65" display="SUM(BT65,BT113)"/>
    <hyperlink ref="G836" location="'ENTR1-Age'!BT161" display="BT161"/>
    <hyperlink ref="D837" location="'ENTR1-Age'!BT66" display="SUM(BT66,BT114)"/>
    <hyperlink ref="G837" location="'ENTR1-Age'!BT162" display="BT162"/>
    <hyperlink ref="D838" location="'ENTR1-Age'!BT67" display="SUM(BT67,BT115)"/>
    <hyperlink ref="G838" location="'ENTR1-Age'!BT163" display="BT163"/>
    <hyperlink ref="D839" location="'ENTR1-Age'!BT68" display="SUM(BT68,BT116)"/>
    <hyperlink ref="G839" location="'ENTR1-Age'!BT164" display="BT164"/>
    <hyperlink ref="D840" location="'ENTR1-Age'!BT69" display="SUM(BT69,BT117)"/>
    <hyperlink ref="G840" location="'ENTR1-Age'!BT165" display="BT165"/>
    <hyperlink ref="D841" location="'ENTR1-Age'!BT70" display="SUM(BT70,BT118)"/>
    <hyperlink ref="G841" location="'ENTR1-Age'!BT166" display="BT166"/>
    <hyperlink ref="D842" location="'ENTR1-Age'!BT71" display="SUM(BT71,BT119)"/>
    <hyperlink ref="G842" location="'ENTR1-Age'!BT167" display="BT167"/>
    <hyperlink ref="D843" location="'ENTR1-Age'!BT72" display="SUM(BT72,BT120)"/>
    <hyperlink ref="G843" location="'ENTR1-Age'!BT168" display="BT168"/>
    <hyperlink ref="D844" location="'ENTR1-Age'!BT73" display="SUM(BT73,BT121)"/>
    <hyperlink ref="G844" location="'ENTR1-Age'!BT169" display="BT169"/>
    <hyperlink ref="D845" location="'ENTR1-Age'!BT74" display="SUM(BT74,BT122)"/>
    <hyperlink ref="G845" location="'ENTR1-Age'!BT170" display="BT170"/>
    <hyperlink ref="D846" location="'ENTR1-Age'!BT75" display="SUM(BT75,BT123)"/>
    <hyperlink ref="G846" location="'ENTR1-Age'!BT171" display="BT171"/>
    <hyperlink ref="D847" location="'ENTR1-Age'!BT76" display="SUM(BT76,BT124)"/>
    <hyperlink ref="G847" location="'ENTR1-Age'!BT172" display="BT172"/>
    <hyperlink ref="D848" location="'ENTR1-Age'!BT77" display="SUM(BT77,BT125)"/>
    <hyperlink ref="G848" location="'ENTR1-Age'!BT173" display="BT173"/>
    <hyperlink ref="D849" location="'ENTR1-Age'!BW31" display="SUM(BW31:BW76)"/>
    <hyperlink ref="G849" location="'ENTR1-Age'!BW77" display="BW77"/>
    <hyperlink ref="D850" location="'ENTR1-Age'!BW79" display="SUM(BW79:BW124)"/>
    <hyperlink ref="G850" location="'ENTR1-Age'!BW125" display="BW125"/>
    <hyperlink ref="D851" location="'ENTR1-Age'!BW31" display="SUM(BW31,BW79)"/>
    <hyperlink ref="G851" location="'ENTR1-Age'!BW127" display="BW127"/>
    <hyperlink ref="D852" location="'ENTR1-Age'!BW32" display="SUM(BW32,BW80)"/>
    <hyperlink ref="G852" location="'ENTR1-Age'!BW128" display="BW128"/>
    <hyperlink ref="D853" location="'ENTR1-Age'!BW33" display="SUM(BW33,BW81)"/>
    <hyperlink ref="G853" location="'ENTR1-Age'!BW129" display="BW129"/>
    <hyperlink ref="D854" location="'ENTR1-Age'!BW34" display="SUM(BW34,BW82)"/>
    <hyperlink ref="G854" location="'ENTR1-Age'!BW130" display="BW130"/>
    <hyperlink ref="D855" location="'ENTR1-Age'!BW35" display="SUM(BW35,BW83)"/>
    <hyperlink ref="G855" location="'ENTR1-Age'!BW131" display="BW131"/>
    <hyperlink ref="D856" location="'ENTR1-Age'!BW36" display="SUM(BW36,BW84)"/>
    <hyperlink ref="G856" location="'ENTR1-Age'!BW132" display="BW132"/>
    <hyperlink ref="D857" location="'ENTR1-Age'!BW37" display="SUM(BW37,BW85)"/>
    <hyperlink ref="G857" location="'ENTR1-Age'!BW133" display="BW133"/>
    <hyperlink ref="D858" location="'ENTR1-Age'!BW38" display="SUM(BW38,BW86)"/>
    <hyperlink ref="G858" location="'ENTR1-Age'!BW134" display="BW134"/>
    <hyperlink ref="D859" location="'ENTR1-Age'!BW39" display="SUM(BW39,BW87)"/>
    <hyperlink ref="G859" location="'ENTR1-Age'!BW135" display="BW135"/>
    <hyperlink ref="D860" location="'ENTR1-Age'!BW40" display="SUM(BW40,BW88)"/>
    <hyperlink ref="G860" location="'ENTR1-Age'!BW136" display="BW136"/>
    <hyperlink ref="D861" location="'ENTR1-Age'!BW41" display="SUM(BW41,BW89)"/>
    <hyperlink ref="G861" location="'ENTR1-Age'!BW137" display="BW137"/>
    <hyperlink ref="D862" location="'ENTR1-Age'!BW42" display="SUM(BW42,BW90)"/>
    <hyperlink ref="G862" location="'ENTR1-Age'!BW138" display="BW138"/>
    <hyperlink ref="D863" location="'ENTR1-Age'!BW43" display="SUM(BW43,BW91)"/>
    <hyperlink ref="G863" location="'ENTR1-Age'!BW139" display="BW139"/>
    <hyperlink ref="D864" location="'ENTR1-Age'!BW44" display="SUM(BW44,BW92)"/>
    <hyperlink ref="G864" location="'ENTR1-Age'!BW140" display="BW140"/>
    <hyperlink ref="D865" location="'ENTR1-Age'!BW45" display="SUM(BW45,BW93)"/>
    <hyperlink ref="G865" location="'ENTR1-Age'!BW141" display="BW141"/>
    <hyperlink ref="D866" location="'ENTR1-Age'!BW46" display="SUM(BW46,BW94)"/>
    <hyperlink ref="G866" location="'ENTR1-Age'!BW142" display="BW142"/>
    <hyperlink ref="D867" location="'ENTR1-Age'!BW47" display="SUM(BW47,BW95)"/>
    <hyperlink ref="G867" location="'ENTR1-Age'!BW143" display="BW143"/>
    <hyperlink ref="D868" location="'ENTR1-Age'!BW48" display="SUM(BW48,BW96)"/>
    <hyperlink ref="G868" location="'ENTR1-Age'!BW144" display="BW144"/>
    <hyperlink ref="D869" location="'ENTR1-Age'!BW49" display="SUM(BW49,BW97)"/>
    <hyperlink ref="G869" location="'ENTR1-Age'!BW145" display="BW145"/>
    <hyperlink ref="D870" location="'ENTR1-Age'!BW50" display="SUM(BW50,BW98)"/>
    <hyperlink ref="G870" location="'ENTR1-Age'!BW146" display="BW146"/>
    <hyperlink ref="D871" location="'ENTR1-Age'!BW51" display="SUM(BW51,BW99)"/>
    <hyperlink ref="G871" location="'ENTR1-Age'!BW147" display="BW147"/>
    <hyperlink ref="D872" location="'ENTR1-Age'!BW52" display="SUM(BW52,BW100)"/>
    <hyperlink ref="G872" location="'ENTR1-Age'!BW148" display="BW148"/>
    <hyperlink ref="D873" location="'ENTR1-Age'!BW53" display="SUM(BW53,BW101)"/>
    <hyperlink ref="G873" location="'ENTR1-Age'!BW149" display="BW149"/>
    <hyperlink ref="D874" location="'ENTR1-Age'!BW54" display="SUM(BW54,BW102)"/>
    <hyperlink ref="G874" location="'ENTR1-Age'!BW150" display="BW150"/>
    <hyperlink ref="D875" location="'ENTR1-Age'!BW55" display="SUM(BW55,BW103)"/>
    <hyperlink ref="G875" location="'ENTR1-Age'!BW151" display="BW151"/>
    <hyperlink ref="D876" location="'ENTR1-Age'!BW56" display="SUM(BW56,BW104)"/>
    <hyperlink ref="G876" location="'ENTR1-Age'!BW152" display="BW152"/>
    <hyperlink ref="D877" location="'ENTR1-Age'!BW57" display="SUM(BW57,BW105)"/>
    <hyperlink ref="G877" location="'ENTR1-Age'!BW153" display="BW153"/>
    <hyperlink ref="D878" location="'ENTR1-Age'!BW58" display="SUM(BW58,BW106)"/>
    <hyperlink ref="G878" location="'ENTR1-Age'!BW154" display="BW154"/>
    <hyperlink ref="D879" location="'ENTR1-Age'!BW59" display="SUM(BW59,BW107)"/>
    <hyperlink ref="G879" location="'ENTR1-Age'!BW155" display="BW155"/>
    <hyperlink ref="D880" location="'ENTR1-Age'!BW60" display="SUM(BW60,BW108)"/>
    <hyperlink ref="G880" location="'ENTR1-Age'!BW156" display="BW156"/>
    <hyperlink ref="D881" location="'ENTR1-Age'!BW61" display="SUM(BW61,BW109)"/>
    <hyperlink ref="G881" location="'ENTR1-Age'!BW157" display="BW157"/>
    <hyperlink ref="D882" location="'ENTR1-Age'!BW62" display="SUM(BW62,BW110)"/>
    <hyperlink ref="G882" location="'ENTR1-Age'!BW158" display="BW158"/>
    <hyperlink ref="D883" location="'ENTR1-Age'!BW63" display="SUM(BW63,BW111)"/>
    <hyperlink ref="G883" location="'ENTR1-Age'!BW159" display="BW159"/>
    <hyperlink ref="D884" location="'ENTR1-Age'!BW64" display="SUM(BW64,BW112)"/>
    <hyperlink ref="G884" location="'ENTR1-Age'!BW160" display="BW160"/>
    <hyperlink ref="D885" location="'ENTR1-Age'!BW65" display="SUM(BW65,BW113)"/>
    <hyperlink ref="G885" location="'ENTR1-Age'!BW161" display="BW161"/>
    <hyperlink ref="D886" location="'ENTR1-Age'!BW66" display="SUM(BW66,BW114)"/>
    <hyperlink ref="G886" location="'ENTR1-Age'!BW162" display="BW162"/>
    <hyperlink ref="D887" location="'ENTR1-Age'!BW67" display="SUM(BW67,BW115)"/>
    <hyperlink ref="G887" location="'ENTR1-Age'!BW163" display="BW163"/>
    <hyperlink ref="D888" location="'ENTR1-Age'!BW68" display="SUM(BW68,BW116)"/>
    <hyperlink ref="G888" location="'ENTR1-Age'!BW164" display="BW164"/>
    <hyperlink ref="D889" location="'ENTR1-Age'!BW69" display="SUM(BW69,BW117)"/>
    <hyperlink ref="G889" location="'ENTR1-Age'!BW165" display="BW165"/>
    <hyperlink ref="D890" location="'ENTR1-Age'!BW70" display="SUM(BW70,BW118)"/>
    <hyperlink ref="G890" location="'ENTR1-Age'!BW166" display="BW166"/>
    <hyperlink ref="D891" location="'ENTR1-Age'!BW71" display="SUM(BW71,BW119)"/>
    <hyperlink ref="G891" location="'ENTR1-Age'!BW167" display="BW167"/>
    <hyperlink ref="D892" location="'ENTR1-Age'!BW72" display="SUM(BW72,BW120)"/>
    <hyperlink ref="G892" location="'ENTR1-Age'!BW168" display="BW168"/>
    <hyperlink ref="D893" location="'ENTR1-Age'!BW73" display="SUM(BW73,BW121)"/>
    <hyperlink ref="G893" location="'ENTR1-Age'!BW169" display="BW169"/>
    <hyperlink ref="D894" location="'ENTR1-Age'!BW74" display="SUM(BW74,BW122)"/>
    <hyperlink ref="G894" location="'ENTR1-Age'!BW170" display="BW170"/>
    <hyperlink ref="D895" location="'ENTR1-Age'!BW75" display="SUM(BW75,BW123)"/>
    <hyperlink ref="G895" location="'ENTR1-Age'!BW171" display="BW171"/>
    <hyperlink ref="D896" location="'ENTR1-Age'!BW76" display="SUM(BW76,BW124)"/>
    <hyperlink ref="G896" location="'ENTR1-Age'!BW172" display="BW172"/>
    <hyperlink ref="D897" location="'ENTR1-Age'!BW77" display="SUM(BW77,BW125)"/>
    <hyperlink ref="G897" location="'ENTR1-Age'!BW173" display="BW173"/>
    <hyperlink ref="D898" location="'ENTR1-Age'!BZ31" display="SUM(BZ31:BZ76)"/>
    <hyperlink ref="G898" location="'ENTR1-Age'!BZ77" display="BZ77"/>
    <hyperlink ref="D899" location="'ENTR1-Age'!BZ79" display="SUM(BZ79:BZ124)"/>
    <hyperlink ref="G899" location="'ENTR1-Age'!BZ125" display="BZ125"/>
    <hyperlink ref="D900" location="'ENTR1-Age'!BZ31" display="SUM(BZ31,BZ79)"/>
    <hyperlink ref="G900" location="'ENTR1-Age'!BZ127" display="BZ127"/>
    <hyperlink ref="D901" location="'ENTR1-Age'!BZ32" display="SUM(BZ32,BZ80)"/>
    <hyperlink ref="G901" location="'ENTR1-Age'!BZ128" display="BZ128"/>
    <hyperlink ref="D902" location="'ENTR1-Age'!BZ33" display="SUM(BZ33,BZ81)"/>
    <hyperlink ref="G902" location="'ENTR1-Age'!BZ129" display="BZ129"/>
    <hyperlink ref="D903" location="'ENTR1-Age'!BZ34" display="SUM(BZ34,BZ82)"/>
    <hyperlink ref="G903" location="'ENTR1-Age'!BZ130" display="BZ130"/>
    <hyperlink ref="D904" location="'ENTR1-Age'!BZ35" display="SUM(BZ35,BZ83)"/>
    <hyperlink ref="G904" location="'ENTR1-Age'!BZ131" display="BZ131"/>
    <hyperlink ref="D905" location="'ENTR1-Age'!BZ36" display="SUM(BZ36,BZ84)"/>
    <hyperlink ref="G905" location="'ENTR1-Age'!BZ132" display="BZ132"/>
    <hyperlink ref="D906" location="'ENTR1-Age'!BZ37" display="SUM(BZ37,BZ85)"/>
    <hyperlink ref="G906" location="'ENTR1-Age'!BZ133" display="BZ133"/>
    <hyperlink ref="D907" location="'ENTR1-Age'!BZ38" display="SUM(BZ38,BZ86)"/>
    <hyperlink ref="G907" location="'ENTR1-Age'!BZ134" display="BZ134"/>
    <hyperlink ref="D908" location="'ENTR1-Age'!BZ39" display="SUM(BZ39,BZ87)"/>
    <hyperlink ref="G908" location="'ENTR1-Age'!BZ135" display="BZ135"/>
    <hyperlink ref="D909" location="'ENTR1-Age'!BZ40" display="SUM(BZ40,BZ88)"/>
    <hyperlink ref="G909" location="'ENTR1-Age'!BZ136" display="BZ136"/>
    <hyperlink ref="D910" location="'ENTR1-Age'!BZ41" display="SUM(BZ41,BZ89)"/>
    <hyperlink ref="G910" location="'ENTR1-Age'!BZ137" display="BZ137"/>
    <hyperlink ref="D911" location="'ENTR1-Age'!BZ42" display="SUM(BZ42,BZ90)"/>
    <hyperlink ref="G911" location="'ENTR1-Age'!BZ138" display="BZ138"/>
    <hyperlink ref="D912" location="'ENTR1-Age'!BZ43" display="SUM(BZ43,BZ91)"/>
    <hyperlink ref="G912" location="'ENTR1-Age'!BZ139" display="BZ139"/>
    <hyperlink ref="D913" location="'ENTR1-Age'!BZ44" display="SUM(BZ44,BZ92)"/>
    <hyperlink ref="G913" location="'ENTR1-Age'!BZ140" display="BZ140"/>
    <hyperlink ref="D914" location="'ENTR1-Age'!BZ45" display="SUM(BZ45,BZ93)"/>
    <hyperlink ref="G914" location="'ENTR1-Age'!BZ141" display="BZ141"/>
    <hyperlink ref="D915" location="'ENTR1-Age'!BZ46" display="SUM(BZ46,BZ94)"/>
    <hyperlink ref="G915" location="'ENTR1-Age'!BZ142" display="BZ142"/>
    <hyperlink ref="D916" location="'ENTR1-Age'!BZ47" display="SUM(BZ47,BZ95)"/>
    <hyperlink ref="G916" location="'ENTR1-Age'!BZ143" display="BZ143"/>
    <hyperlink ref="D917" location="'ENTR1-Age'!BZ48" display="SUM(BZ48,BZ96)"/>
    <hyperlink ref="G917" location="'ENTR1-Age'!BZ144" display="BZ144"/>
    <hyperlink ref="D918" location="'ENTR1-Age'!BZ49" display="SUM(BZ49,BZ97)"/>
    <hyperlink ref="G918" location="'ENTR1-Age'!BZ145" display="BZ145"/>
    <hyperlink ref="D919" location="'ENTR1-Age'!BZ50" display="SUM(BZ50,BZ98)"/>
    <hyperlink ref="G919" location="'ENTR1-Age'!BZ146" display="BZ146"/>
    <hyperlink ref="D920" location="'ENTR1-Age'!BZ51" display="SUM(BZ51,BZ99)"/>
    <hyperlink ref="G920" location="'ENTR1-Age'!BZ147" display="BZ147"/>
    <hyperlink ref="D921" location="'ENTR1-Age'!BZ52" display="SUM(BZ52,BZ100)"/>
    <hyperlink ref="G921" location="'ENTR1-Age'!BZ148" display="BZ148"/>
    <hyperlink ref="D922" location="'ENTR1-Age'!BZ53" display="SUM(BZ53,BZ101)"/>
    <hyperlink ref="G922" location="'ENTR1-Age'!BZ149" display="BZ149"/>
    <hyperlink ref="D923" location="'ENTR1-Age'!BZ54" display="SUM(BZ54,BZ102)"/>
    <hyperlink ref="G923" location="'ENTR1-Age'!BZ150" display="BZ150"/>
    <hyperlink ref="D924" location="'ENTR1-Age'!BZ55" display="SUM(BZ55,BZ103)"/>
    <hyperlink ref="G924" location="'ENTR1-Age'!BZ151" display="BZ151"/>
    <hyperlink ref="D925" location="'ENTR1-Age'!BZ56" display="SUM(BZ56,BZ104)"/>
    <hyperlink ref="G925" location="'ENTR1-Age'!BZ152" display="BZ152"/>
    <hyperlink ref="D926" location="'ENTR1-Age'!BZ57" display="SUM(BZ57,BZ105)"/>
    <hyperlink ref="G926" location="'ENTR1-Age'!BZ153" display="BZ153"/>
    <hyperlink ref="D927" location="'ENTR1-Age'!BZ58" display="SUM(BZ58,BZ106)"/>
    <hyperlink ref="G927" location="'ENTR1-Age'!BZ154" display="BZ154"/>
    <hyperlink ref="D928" location="'ENTR1-Age'!BZ59" display="SUM(BZ59,BZ107)"/>
    <hyperlink ref="G928" location="'ENTR1-Age'!BZ155" display="BZ155"/>
    <hyperlink ref="D929" location="'ENTR1-Age'!BZ60" display="SUM(BZ60,BZ108)"/>
    <hyperlink ref="G929" location="'ENTR1-Age'!BZ156" display="BZ156"/>
    <hyperlink ref="D930" location="'ENTR1-Age'!BZ61" display="SUM(BZ61,BZ109)"/>
    <hyperlink ref="G930" location="'ENTR1-Age'!BZ157" display="BZ157"/>
    <hyperlink ref="D931" location="'ENTR1-Age'!BZ62" display="SUM(BZ62,BZ110)"/>
    <hyperlink ref="G931" location="'ENTR1-Age'!BZ158" display="BZ158"/>
    <hyperlink ref="D932" location="'ENTR1-Age'!BZ63" display="SUM(BZ63,BZ111)"/>
    <hyperlink ref="G932" location="'ENTR1-Age'!BZ159" display="BZ159"/>
    <hyperlink ref="D933" location="'ENTR1-Age'!BZ64" display="SUM(BZ64,BZ112)"/>
    <hyperlink ref="G933" location="'ENTR1-Age'!BZ160" display="BZ160"/>
    <hyperlink ref="D934" location="'ENTR1-Age'!BZ65" display="SUM(BZ65,BZ113)"/>
    <hyperlink ref="G934" location="'ENTR1-Age'!BZ161" display="BZ161"/>
    <hyperlink ref="D935" location="'ENTR1-Age'!BZ66" display="SUM(BZ66,BZ114)"/>
    <hyperlink ref="G935" location="'ENTR1-Age'!BZ162" display="BZ162"/>
    <hyperlink ref="D936" location="'ENTR1-Age'!BZ67" display="SUM(BZ67,BZ115)"/>
    <hyperlink ref="G936" location="'ENTR1-Age'!BZ163" display="BZ163"/>
    <hyperlink ref="D937" location="'ENTR1-Age'!BZ68" display="SUM(BZ68,BZ116)"/>
    <hyperlink ref="G937" location="'ENTR1-Age'!BZ164" display="BZ164"/>
    <hyperlink ref="D938" location="'ENTR1-Age'!BZ69" display="SUM(BZ69,BZ117)"/>
    <hyperlink ref="G938" location="'ENTR1-Age'!BZ165" display="BZ165"/>
    <hyperlink ref="D939" location="'ENTR1-Age'!BZ70" display="SUM(BZ70,BZ118)"/>
    <hyperlink ref="G939" location="'ENTR1-Age'!BZ166" display="BZ166"/>
    <hyperlink ref="D940" location="'ENTR1-Age'!BZ71" display="SUM(BZ71,BZ119)"/>
    <hyperlink ref="G940" location="'ENTR1-Age'!BZ167" display="BZ167"/>
    <hyperlink ref="D941" location="'ENTR1-Age'!BZ72" display="SUM(BZ72,BZ120)"/>
    <hyperlink ref="G941" location="'ENTR1-Age'!BZ168" display="BZ168"/>
    <hyperlink ref="D942" location="'ENTR1-Age'!BZ73" display="SUM(BZ73,BZ121)"/>
    <hyperlink ref="G942" location="'ENTR1-Age'!BZ169" display="BZ169"/>
    <hyperlink ref="D943" location="'ENTR1-Age'!BZ74" display="SUM(BZ74,BZ122)"/>
    <hyperlink ref="G943" location="'ENTR1-Age'!BZ170" display="BZ170"/>
    <hyperlink ref="D944" location="'ENTR1-Age'!BZ75" display="SUM(BZ75,BZ123)"/>
    <hyperlink ref="G944" location="'ENTR1-Age'!BZ171" display="BZ171"/>
    <hyperlink ref="D945" location="'ENTR1-Age'!BZ76" display="SUM(BZ76,BZ124)"/>
    <hyperlink ref="G945" location="'ENTR1-Age'!BZ172" display="BZ172"/>
    <hyperlink ref="D946" location="'ENTR1-Age'!BZ77" display="SUM(BZ77,BZ125)"/>
    <hyperlink ref="G946" location="'ENTR1-Age'!BZ173" display="BZ173"/>
    <hyperlink ref="D947" location="'ENTR1-Age'!CC31" display="SUM(CC31:CC76)"/>
    <hyperlink ref="G947" location="'ENTR1-Age'!CC77" display="CC77"/>
    <hyperlink ref="D948" location="'ENTR1-Age'!CC79" display="SUM(CC79:CC124)"/>
    <hyperlink ref="G948" location="'ENTR1-Age'!CC125" display="CC125"/>
    <hyperlink ref="D949" location="'ENTR1-Age'!CC31" display="SUM(CC31,CC79)"/>
    <hyperlink ref="G949" location="'ENTR1-Age'!CC127" display="CC127"/>
    <hyperlink ref="D950" location="'ENTR1-Age'!CC32" display="SUM(CC32,CC80)"/>
    <hyperlink ref="G950" location="'ENTR1-Age'!CC128" display="CC128"/>
    <hyperlink ref="D951" location="'ENTR1-Age'!CC33" display="SUM(CC33,CC81)"/>
    <hyperlink ref="G951" location="'ENTR1-Age'!CC129" display="CC129"/>
    <hyperlink ref="D952" location="'ENTR1-Age'!CC34" display="SUM(CC34,CC82)"/>
    <hyperlink ref="G952" location="'ENTR1-Age'!CC130" display="CC130"/>
    <hyperlink ref="D953" location="'ENTR1-Age'!CC35" display="SUM(CC35,CC83)"/>
    <hyperlink ref="G953" location="'ENTR1-Age'!CC131" display="CC131"/>
    <hyperlink ref="D954" location="'ENTR1-Age'!CC36" display="SUM(CC36,CC84)"/>
    <hyperlink ref="G954" location="'ENTR1-Age'!CC132" display="CC132"/>
    <hyperlink ref="D955" location="'ENTR1-Age'!CC37" display="SUM(CC37,CC85)"/>
    <hyperlink ref="G955" location="'ENTR1-Age'!CC133" display="CC133"/>
    <hyperlink ref="D956" location="'ENTR1-Age'!CC38" display="SUM(CC38,CC86)"/>
    <hyperlink ref="G956" location="'ENTR1-Age'!CC134" display="CC134"/>
    <hyperlink ref="D957" location="'ENTR1-Age'!CC39" display="SUM(CC39,CC87)"/>
    <hyperlink ref="G957" location="'ENTR1-Age'!CC135" display="CC135"/>
    <hyperlink ref="D958" location="'ENTR1-Age'!CC40" display="SUM(CC40,CC88)"/>
    <hyperlink ref="G958" location="'ENTR1-Age'!CC136" display="CC136"/>
    <hyperlink ref="D959" location="'ENTR1-Age'!CC41" display="SUM(CC41,CC89)"/>
    <hyperlink ref="G959" location="'ENTR1-Age'!CC137" display="CC137"/>
    <hyperlink ref="D960" location="'ENTR1-Age'!CC42" display="SUM(CC42,CC90)"/>
    <hyperlink ref="G960" location="'ENTR1-Age'!CC138" display="CC138"/>
    <hyperlink ref="D961" location="'ENTR1-Age'!CC43" display="SUM(CC43,CC91)"/>
    <hyperlink ref="G961" location="'ENTR1-Age'!CC139" display="CC139"/>
    <hyperlink ref="D962" location="'ENTR1-Age'!CC44" display="SUM(CC44,CC92)"/>
    <hyperlink ref="G962" location="'ENTR1-Age'!CC140" display="CC140"/>
    <hyperlink ref="D963" location="'ENTR1-Age'!CC45" display="SUM(CC45,CC93)"/>
    <hyperlink ref="G963" location="'ENTR1-Age'!CC141" display="CC141"/>
    <hyperlink ref="D964" location="'ENTR1-Age'!CC46" display="SUM(CC46,CC94)"/>
    <hyperlink ref="G964" location="'ENTR1-Age'!CC142" display="CC142"/>
    <hyperlink ref="D965" location="'ENTR1-Age'!CC47" display="SUM(CC47,CC95)"/>
    <hyperlink ref="G965" location="'ENTR1-Age'!CC143" display="CC143"/>
    <hyperlink ref="D966" location="'ENTR1-Age'!CC48" display="SUM(CC48,CC96)"/>
    <hyperlink ref="G966" location="'ENTR1-Age'!CC144" display="CC144"/>
    <hyperlink ref="D967" location="'ENTR1-Age'!CC49" display="SUM(CC49,CC97)"/>
    <hyperlink ref="G967" location="'ENTR1-Age'!CC145" display="CC145"/>
    <hyperlink ref="D968" location="'ENTR1-Age'!CC50" display="SUM(CC50,CC98)"/>
    <hyperlink ref="G968" location="'ENTR1-Age'!CC146" display="CC146"/>
    <hyperlink ref="D969" location="'ENTR1-Age'!CC51" display="SUM(CC51,CC99)"/>
    <hyperlink ref="G969" location="'ENTR1-Age'!CC147" display="CC147"/>
    <hyperlink ref="D970" location="'ENTR1-Age'!CC52" display="SUM(CC52,CC100)"/>
    <hyperlink ref="G970" location="'ENTR1-Age'!CC148" display="CC148"/>
    <hyperlink ref="D971" location="'ENTR1-Age'!CC53" display="SUM(CC53,CC101)"/>
    <hyperlink ref="G971" location="'ENTR1-Age'!CC149" display="CC149"/>
    <hyperlink ref="D972" location="'ENTR1-Age'!CC54" display="SUM(CC54,CC102)"/>
    <hyperlink ref="G972" location="'ENTR1-Age'!CC150" display="CC150"/>
    <hyperlink ref="D973" location="'ENTR1-Age'!CC55" display="SUM(CC55,CC103)"/>
    <hyperlink ref="G973" location="'ENTR1-Age'!CC151" display="CC151"/>
    <hyperlink ref="D974" location="'ENTR1-Age'!CC56" display="SUM(CC56,CC104)"/>
    <hyperlink ref="G974" location="'ENTR1-Age'!CC152" display="CC152"/>
    <hyperlink ref="D975" location="'ENTR1-Age'!CC57" display="SUM(CC57,CC105)"/>
    <hyperlink ref="G975" location="'ENTR1-Age'!CC153" display="CC153"/>
    <hyperlink ref="D976" location="'ENTR1-Age'!CC58" display="SUM(CC58,CC106)"/>
    <hyperlink ref="G976" location="'ENTR1-Age'!CC154" display="CC154"/>
    <hyperlink ref="D977" location="'ENTR1-Age'!CC59" display="SUM(CC59,CC107)"/>
    <hyperlink ref="G977" location="'ENTR1-Age'!CC155" display="CC155"/>
    <hyperlink ref="D978" location="'ENTR1-Age'!CC60" display="SUM(CC60,CC108)"/>
    <hyperlink ref="G978" location="'ENTR1-Age'!CC156" display="CC156"/>
    <hyperlink ref="D979" location="'ENTR1-Age'!CC61" display="SUM(CC61,CC109)"/>
    <hyperlink ref="G979" location="'ENTR1-Age'!CC157" display="CC157"/>
    <hyperlink ref="D980" location="'ENTR1-Age'!CC62" display="SUM(CC62,CC110)"/>
    <hyperlink ref="G980" location="'ENTR1-Age'!CC158" display="CC158"/>
    <hyperlink ref="D981" location="'ENTR1-Age'!CC63" display="SUM(CC63,CC111)"/>
    <hyperlink ref="G981" location="'ENTR1-Age'!CC159" display="CC159"/>
    <hyperlink ref="D982" location="'ENTR1-Age'!CC64" display="SUM(CC64,CC112)"/>
    <hyperlink ref="G982" location="'ENTR1-Age'!CC160" display="CC160"/>
    <hyperlink ref="D983" location="'ENTR1-Age'!CC65" display="SUM(CC65,CC113)"/>
    <hyperlink ref="G983" location="'ENTR1-Age'!CC161" display="CC161"/>
    <hyperlink ref="D984" location="'ENTR1-Age'!CC66" display="SUM(CC66,CC114)"/>
    <hyperlink ref="G984" location="'ENTR1-Age'!CC162" display="CC162"/>
    <hyperlink ref="D985" location="'ENTR1-Age'!CC67" display="SUM(CC67,CC115)"/>
    <hyperlink ref="G985" location="'ENTR1-Age'!CC163" display="CC163"/>
    <hyperlink ref="D986" location="'ENTR1-Age'!CC68" display="SUM(CC68,CC116)"/>
    <hyperlink ref="G986" location="'ENTR1-Age'!CC164" display="CC164"/>
    <hyperlink ref="D987" location="'ENTR1-Age'!CC69" display="SUM(CC69,CC117)"/>
    <hyperlink ref="G987" location="'ENTR1-Age'!CC165" display="CC165"/>
    <hyperlink ref="D988" location="'ENTR1-Age'!CC70" display="SUM(CC70,CC118)"/>
    <hyperlink ref="G988" location="'ENTR1-Age'!CC166" display="CC166"/>
    <hyperlink ref="D989" location="'ENTR1-Age'!CC71" display="SUM(CC71,CC119)"/>
    <hyperlink ref="G989" location="'ENTR1-Age'!CC167" display="CC167"/>
    <hyperlink ref="D990" location="'ENTR1-Age'!CC72" display="SUM(CC72,CC120)"/>
    <hyperlink ref="G990" location="'ENTR1-Age'!CC168" display="CC168"/>
    <hyperlink ref="D991" location="'ENTR1-Age'!CC73" display="SUM(CC73,CC121)"/>
    <hyperlink ref="G991" location="'ENTR1-Age'!CC169" display="CC169"/>
    <hyperlink ref="D992" location="'ENTR1-Age'!CC74" display="SUM(CC74,CC122)"/>
    <hyperlink ref="G992" location="'ENTR1-Age'!CC170" display="CC170"/>
    <hyperlink ref="D993" location="'ENTR1-Age'!CC75" display="SUM(CC75,CC123)"/>
    <hyperlink ref="G993" location="'ENTR1-Age'!CC171" display="CC171"/>
    <hyperlink ref="D994" location="'ENTR1-Age'!CC76" display="SUM(CC76,CC124)"/>
    <hyperlink ref="G994" location="'ENTR1-Age'!CC172" display="CC172"/>
    <hyperlink ref="D995" location="'ENTR1-Age'!CC77" display="SUM(CC77,CC125)"/>
    <hyperlink ref="G995" location="'ENTR1-Age'!CC173" display="CC173"/>
    <hyperlink ref="D996" location="'ENTR1-Age'!CF31" display="SUM(CF31:CF76)"/>
    <hyperlink ref="G996" location="'ENTR1-Age'!CF77" display="CF77"/>
    <hyperlink ref="D997" location="'ENTR1-Age'!CF79" display="SUM(CF79:CF124)"/>
    <hyperlink ref="G997" location="'ENTR1-Age'!CF125" display="CF125"/>
    <hyperlink ref="D998" location="'ENTR1-Age'!CF31" display="SUM(CF31,CF79)"/>
    <hyperlink ref="G998" location="'ENTR1-Age'!CF127" display="CF127"/>
    <hyperlink ref="D999" location="'ENTR1-Age'!CF32" display="SUM(CF32,CF80)"/>
    <hyperlink ref="G999" location="'ENTR1-Age'!CF128" display="CF128"/>
    <hyperlink ref="D1000" location="'ENTR1-Age'!CF33" display="SUM(CF33,CF81)"/>
    <hyperlink ref="G1000" location="'ENTR1-Age'!CF129" display="CF129"/>
    <hyperlink ref="D1001" location="'ENTR1-Age'!CF34" display="SUM(CF34,CF82)"/>
    <hyperlink ref="G1001" location="'ENTR1-Age'!CF130" display="CF130"/>
    <hyperlink ref="D1002" location="'ENTR1-Age'!CF35" display="SUM(CF35,CF83)"/>
    <hyperlink ref="G1002" location="'ENTR1-Age'!CF131" display="CF131"/>
    <hyperlink ref="D1003" location="'ENTR1-Age'!CF36" display="SUM(CF36,CF84)"/>
    <hyperlink ref="G1003" location="'ENTR1-Age'!CF132" display="CF132"/>
    <hyperlink ref="D1004" location="'ENTR1-Age'!CF37" display="SUM(CF37,CF85)"/>
    <hyperlink ref="G1004" location="'ENTR1-Age'!CF133" display="CF133"/>
    <hyperlink ref="D1005" location="'ENTR1-Age'!CF38" display="SUM(CF38,CF86)"/>
    <hyperlink ref="G1005" location="'ENTR1-Age'!CF134" display="CF134"/>
    <hyperlink ref="D1006" location="'ENTR1-Age'!CF39" display="SUM(CF39,CF87)"/>
    <hyperlink ref="G1006" location="'ENTR1-Age'!CF135" display="CF135"/>
    <hyperlink ref="D1007" location="'ENTR1-Age'!CF40" display="SUM(CF40,CF88)"/>
    <hyperlink ref="G1007" location="'ENTR1-Age'!CF136" display="CF136"/>
    <hyperlink ref="D1008" location="'ENTR1-Age'!CF41" display="SUM(CF41,CF89)"/>
    <hyperlink ref="G1008" location="'ENTR1-Age'!CF137" display="CF137"/>
    <hyperlink ref="D1009" location="'ENTR1-Age'!CF42" display="SUM(CF42,CF90)"/>
    <hyperlink ref="G1009" location="'ENTR1-Age'!CF138" display="CF138"/>
    <hyperlink ref="D1010" location="'ENTR1-Age'!CF43" display="SUM(CF43,CF91)"/>
    <hyperlink ref="G1010" location="'ENTR1-Age'!CF139" display="CF139"/>
    <hyperlink ref="D1011" location="'ENTR1-Age'!CF44" display="SUM(CF44,CF92)"/>
    <hyperlink ref="G1011" location="'ENTR1-Age'!CF140" display="CF140"/>
    <hyperlink ref="D1012" location="'ENTR1-Age'!CF45" display="SUM(CF45,CF93)"/>
    <hyperlink ref="G1012" location="'ENTR1-Age'!CF141" display="CF141"/>
    <hyperlink ref="D1013" location="'ENTR1-Age'!CF46" display="SUM(CF46,CF94)"/>
    <hyperlink ref="G1013" location="'ENTR1-Age'!CF142" display="CF142"/>
    <hyperlink ref="D1014" location="'ENTR1-Age'!CF47" display="SUM(CF47,CF95)"/>
    <hyperlink ref="G1014" location="'ENTR1-Age'!CF143" display="CF143"/>
    <hyperlink ref="D1015" location="'ENTR1-Age'!CF48" display="SUM(CF48,CF96)"/>
    <hyperlink ref="G1015" location="'ENTR1-Age'!CF144" display="CF144"/>
    <hyperlink ref="D1016" location="'ENTR1-Age'!CF49" display="SUM(CF49,CF97)"/>
    <hyperlink ref="G1016" location="'ENTR1-Age'!CF145" display="CF145"/>
    <hyperlink ref="D1017" location="'ENTR1-Age'!CF50" display="SUM(CF50,CF98)"/>
    <hyperlink ref="G1017" location="'ENTR1-Age'!CF146" display="CF146"/>
    <hyperlink ref="D1018" location="'ENTR1-Age'!CF51" display="SUM(CF51,CF99)"/>
    <hyperlink ref="G1018" location="'ENTR1-Age'!CF147" display="CF147"/>
    <hyperlink ref="D1019" location="'ENTR1-Age'!CF52" display="SUM(CF52,CF100)"/>
    <hyperlink ref="G1019" location="'ENTR1-Age'!CF148" display="CF148"/>
    <hyperlink ref="D1020" location="'ENTR1-Age'!CF53" display="SUM(CF53,CF101)"/>
    <hyperlink ref="G1020" location="'ENTR1-Age'!CF149" display="CF149"/>
    <hyperlink ref="D1021" location="'ENTR1-Age'!CF54" display="SUM(CF54,CF102)"/>
    <hyperlink ref="G1021" location="'ENTR1-Age'!CF150" display="CF150"/>
    <hyperlink ref="D1022" location="'ENTR1-Age'!CF55" display="SUM(CF55,CF103)"/>
    <hyperlink ref="G1022" location="'ENTR1-Age'!CF151" display="CF151"/>
    <hyperlink ref="D1023" location="'ENTR1-Age'!CF56" display="SUM(CF56,CF104)"/>
    <hyperlink ref="G1023" location="'ENTR1-Age'!CF152" display="CF152"/>
    <hyperlink ref="D1024" location="'ENTR1-Age'!CF57" display="SUM(CF57,CF105)"/>
    <hyperlink ref="G1024" location="'ENTR1-Age'!CF153" display="CF153"/>
    <hyperlink ref="D1025" location="'ENTR1-Age'!CF58" display="SUM(CF58,CF106)"/>
    <hyperlink ref="G1025" location="'ENTR1-Age'!CF154" display="CF154"/>
    <hyperlink ref="D1026" location="'ENTR1-Age'!CF59" display="SUM(CF59,CF107)"/>
    <hyperlink ref="G1026" location="'ENTR1-Age'!CF155" display="CF155"/>
    <hyperlink ref="D1027" location="'ENTR1-Age'!CF60" display="SUM(CF60,CF108)"/>
    <hyperlink ref="G1027" location="'ENTR1-Age'!CF156" display="CF156"/>
    <hyperlink ref="D1028" location="'ENTR1-Age'!CF61" display="SUM(CF61,CF109)"/>
    <hyperlink ref="G1028" location="'ENTR1-Age'!CF157" display="CF157"/>
    <hyperlink ref="D1029" location="'ENTR1-Age'!CF62" display="SUM(CF62,CF110)"/>
    <hyperlink ref="G1029" location="'ENTR1-Age'!CF158" display="CF158"/>
    <hyperlink ref="D1030" location="'ENTR1-Age'!CF63" display="SUM(CF63,CF111)"/>
    <hyperlink ref="G1030" location="'ENTR1-Age'!CF159" display="CF159"/>
    <hyperlink ref="D1031" location="'ENTR1-Age'!CF64" display="SUM(CF64,CF112)"/>
    <hyperlink ref="G1031" location="'ENTR1-Age'!CF160" display="CF160"/>
    <hyperlink ref="D1032" location="'ENTR1-Age'!CF65" display="SUM(CF65,CF113)"/>
    <hyperlink ref="G1032" location="'ENTR1-Age'!CF161" display="CF161"/>
    <hyperlink ref="D1033" location="'ENTR1-Age'!CF66" display="SUM(CF66,CF114)"/>
    <hyperlink ref="G1033" location="'ENTR1-Age'!CF162" display="CF162"/>
    <hyperlink ref="D1034" location="'ENTR1-Age'!CF67" display="SUM(CF67,CF115)"/>
    <hyperlink ref="G1034" location="'ENTR1-Age'!CF163" display="CF163"/>
    <hyperlink ref="D1035" location="'ENTR1-Age'!CF68" display="SUM(CF68,CF116)"/>
    <hyperlink ref="G1035" location="'ENTR1-Age'!CF164" display="CF164"/>
    <hyperlink ref="D1036" location="'ENTR1-Age'!CF69" display="SUM(CF69,CF117)"/>
    <hyperlink ref="G1036" location="'ENTR1-Age'!CF165" display="CF165"/>
    <hyperlink ref="D1037" location="'ENTR1-Age'!CF70" display="SUM(CF70,CF118)"/>
    <hyperlink ref="G1037" location="'ENTR1-Age'!CF166" display="CF166"/>
    <hyperlink ref="D1038" location="'ENTR1-Age'!CF71" display="SUM(CF71,CF119)"/>
    <hyperlink ref="G1038" location="'ENTR1-Age'!CF167" display="CF167"/>
    <hyperlink ref="D1039" location="'ENTR1-Age'!CF72" display="SUM(CF72,CF120)"/>
    <hyperlink ref="G1039" location="'ENTR1-Age'!CF168" display="CF168"/>
    <hyperlink ref="D1040" location="'ENTR1-Age'!CF73" display="SUM(CF73,CF121)"/>
    <hyperlink ref="G1040" location="'ENTR1-Age'!CF169" display="CF169"/>
    <hyperlink ref="D1041" location="'ENTR1-Age'!CF74" display="SUM(CF74,CF122)"/>
    <hyperlink ref="G1041" location="'ENTR1-Age'!CF170" display="CF170"/>
    <hyperlink ref="D1042" location="'ENTR1-Age'!CF75" display="SUM(CF75,CF123)"/>
    <hyperlink ref="G1042" location="'ENTR1-Age'!CF171" display="CF171"/>
    <hyperlink ref="D1043" location="'ENTR1-Age'!CF76" display="SUM(CF76,CF124)"/>
    <hyperlink ref="G1043" location="'ENTR1-Age'!CF172" display="CF172"/>
    <hyperlink ref="D1044" location="'ENTR1-Age'!CF77" display="SUM(CF77,CF125)"/>
    <hyperlink ref="G1044" location="'ENTR1-Age'!CF173" display="CF173"/>
    <hyperlink ref="D1045" location="'ENTR1-Age'!CI31" display="SUM(CI31:CI76)"/>
    <hyperlink ref="G1045" location="'ENTR1-Age'!CI77" display="CI77"/>
    <hyperlink ref="D1046" location="'ENTR1-Age'!CI79" display="SUM(CI79:CI124)"/>
    <hyperlink ref="G1046" location="'ENTR1-Age'!CI125" display="CI125"/>
    <hyperlink ref="D1047" location="'ENTR1-Age'!CI31" display="SUM(CI31,CI79)"/>
    <hyperlink ref="G1047" location="'ENTR1-Age'!CI127" display="CI127"/>
    <hyperlink ref="D1048" location="'ENTR1-Age'!CI32" display="SUM(CI32,CI80)"/>
    <hyperlink ref="G1048" location="'ENTR1-Age'!CI128" display="CI128"/>
    <hyperlink ref="D1049" location="'ENTR1-Age'!CI33" display="SUM(CI33,CI81)"/>
    <hyperlink ref="G1049" location="'ENTR1-Age'!CI129" display="CI129"/>
    <hyperlink ref="D1050" location="'ENTR1-Age'!CI34" display="SUM(CI34,CI82)"/>
    <hyperlink ref="G1050" location="'ENTR1-Age'!CI130" display="CI130"/>
    <hyperlink ref="D1051" location="'ENTR1-Age'!CI35" display="SUM(CI35,CI83)"/>
    <hyperlink ref="G1051" location="'ENTR1-Age'!CI131" display="CI131"/>
    <hyperlink ref="D1052" location="'ENTR1-Age'!CI36" display="SUM(CI36,CI84)"/>
    <hyperlink ref="G1052" location="'ENTR1-Age'!CI132" display="CI132"/>
    <hyperlink ref="D1053" location="'ENTR1-Age'!CI37" display="SUM(CI37,CI85)"/>
    <hyperlink ref="G1053" location="'ENTR1-Age'!CI133" display="CI133"/>
    <hyperlink ref="D1054" location="'ENTR1-Age'!CI38" display="SUM(CI38,CI86)"/>
    <hyperlink ref="G1054" location="'ENTR1-Age'!CI134" display="CI134"/>
    <hyperlink ref="D1055" location="'ENTR1-Age'!CI39" display="SUM(CI39,CI87)"/>
    <hyperlink ref="G1055" location="'ENTR1-Age'!CI135" display="CI135"/>
    <hyperlink ref="D1056" location="'ENTR1-Age'!CI40" display="SUM(CI40,CI88)"/>
    <hyperlink ref="G1056" location="'ENTR1-Age'!CI136" display="CI136"/>
    <hyperlink ref="D1057" location="'ENTR1-Age'!CI41" display="SUM(CI41,CI89)"/>
    <hyperlink ref="G1057" location="'ENTR1-Age'!CI137" display="CI137"/>
    <hyperlink ref="D1058" location="'ENTR1-Age'!CI42" display="SUM(CI42,CI90)"/>
    <hyperlink ref="G1058" location="'ENTR1-Age'!CI138" display="CI138"/>
    <hyperlink ref="D1059" location="'ENTR1-Age'!CI43" display="SUM(CI43,CI91)"/>
    <hyperlink ref="G1059" location="'ENTR1-Age'!CI139" display="CI139"/>
    <hyperlink ref="D1060" location="'ENTR1-Age'!CI44" display="SUM(CI44,CI92)"/>
    <hyperlink ref="G1060" location="'ENTR1-Age'!CI140" display="CI140"/>
    <hyperlink ref="D1061" location="'ENTR1-Age'!CI45" display="SUM(CI45,CI93)"/>
    <hyperlink ref="G1061" location="'ENTR1-Age'!CI141" display="CI141"/>
    <hyperlink ref="D1062" location="'ENTR1-Age'!CI46" display="SUM(CI46,CI94)"/>
    <hyperlink ref="G1062" location="'ENTR1-Age'!CI142" display="CI142"/>
    <hyperlink ref="D1063" location="'ENTR1-Age'!CI47" display="SUM(CI47,CI95)"/>
    <hyperlink ref="G1063" location="'ENTR1-Age'!CI143" display="CI143"/>
    <hyperlink ref="D1064" location="'ENTR1-Age'!CI48" display="SUM(CI48,CI96)"/>
    <hyperlink ref="G1064" location="'ENTR1-Age'!CI144" display="CI144"/>
    <hyperlink ref="D1065" location="'ENTR1-Age'!CI49" display="SUM(CI49,CI97)"/>
    <hyperlink ref="G1065" location="'ENTR1-Age'!CI145" display="CI145"/>
    <hyperlink ref="D1066" location="'ENTR1-Age'!CI50" display="SUM(CI50,CI98)"/>
    <hyperlink ref="G1066" location="'ENTR1-Age'!CI146" display="CI146"/>
    <hyperlink ref="D1067" location="'ENTR1-Age'!CI51" display="SUM(CI51,CI99)"/>
    <hyperlink ref="G1067" location="'ENTR1-Age'!CI147" display="CI147"/>
    <hyperlink ref="D1068" location="'ENTR1-Age'!CI52" display="SUM(CI52,CI100)"/>
    <hyperlink ref="G1068" location="'ENTR1-Age'!CI148" display="CI148"/>
    <hyperlink ref="D1069" location="'ENTR1-Age'!CI53" display="SUM(CI53,CI101)"/>
    <hyperlink ref="G1069" location="'ENTR1-Age'!CI149" display="CI149"/>
    <hyperlink ref="D1070" location="'ENTR1-Age'!CI54" display="SUM(CI54,CI102)"/>
    <hyperlink ref="G1070" location="'ENTR1-Age'!CI150" display="CI150"/>
    <hyperlink ref="D1071" location="'ENTR1-Age'!CI55" display="SUM(CI55,CI103)"/>
    <hyperlink ref="G1071" location="'ENTR1-Age'!CI151" display="CI151"/>
    <hyperlink ref="D1072" location="'ENTR1-Age'!CI56" display="SUM(CI56,CI104)"/>
    <hyperlink ref="G1072" location="'ENTR1-Age'!CI152" display="CI152"/>
    <hyperlink ref="D1073" location="'ENTR1-Age'!CI57" display="SUM(CI57,CI105)"/>
    <hyperlink ref="G1073" location="'ENTR1-Age'!CI153" display="CI153"/>
    <hyperlink ref="D1074" location="'ENTR1-Age'!CI58" display="SUM(CI58,CI106)"/>
    <hyperlink ref="G1074" location="'ENTR1-Age'!CI154" display="CI154"/>
    <hyperlink ref="D1075" location="'ENTR1-Age'!CI59" display="SUM(CI59,CI107)"/>
    <hyperlink ref="G1075" location="'ENTR1-Age'!CI155" display="CI155"/>
    <hyperlink ref="D1076" location="'ENTR1-Age'!CI60" display="SUM(CI60,CI108)"/>
    <hyperlink ref="G1076" location="'ENTR1-Age'!CI156" display="CI156"/>
    <hyperlink ref="D1077" location="'ENTR1-Age'!CI61" display="SUM(CI61,CI109)"/>
    <hyperlink ref="G1077" location="'ENTR1-Age'!CI157" display="CI157"/>
    <hyperlink ref="D1078" location="'ENTR1-Age'!CI62" display="SUM(CI62,CI110)"/>
    <hyperlink ref="G1078" location="'ENTR1-Age'!CI158" display="CI158"/>
    <hyperlink ref="D1079" location="'ENTR1-Age'!CI63" display="SUM(CI63,CI111)"/>
    <hyperlink ref="G1079" location="'ENTR1-Age'!CI159" display="CI159"/>
    <hyperlink ref="D1080" location="'ENTR1-Age'!CI64" display="SUM(CI64,CI112)"/>
    <hyperlink ref="G1080" location="'ENTR1-Age'!CI160" display="CI160"/>
    <hyperlink ref="D1081" location="'ENTR1-Age'!CI65" display="SUM(CI65,CI113)"/>
    <hyperlink ref="G1081" location="'ENTR1-Age'!CI161" display="CI161"/>
    <hyperlink ref="D1082" location="'ENTR1-Age'!CI66" display="SUM(CI66,CI114)"/>
    <hyperlink ref="G1082" location="'ENTR1-Age'!CI162" display="CI162"/>
    <hyperlink ref="D1083" location="'ENTR1-Age'!CI67" display="SUM(CI67,CI115)"/>
    <hyperlink ref="G1083" location="'ENTR1-Age'!CI163" display="CI163"/>
    <hyperlink ref="D1084" location="'ENTR1-Age'!CI68" display="SUM(CI68,CI116)"/>
    <hyperlink ref="G1084" location="'ENTR1-Age'!CI164" display="CI164"/>
    <hyperlink ref="D1085" location="'ENTR1-Age'!CI69" display="SUM(CI69,CI117)"/>
    <hyperlink ref="G1085" location="'ENTR1-Age'!CI165" display="CI165"/>
    <hyperlink ref="D1086" location="'ENTR1-Age'!CI70" display="SUM(CI70,CI118)"/>
    <hyperlink ref="G1086" location="'ENTR1-Age'!CI166" display="CI166"/>
    <hyperlink ref="D1087" location="'ENTR1-Age'!CI71" display="SUM(CI71,CI119)"/>
    <hyperlink ref="G1087" location="'ENTR1-Age'!CI167" display="CI167"/>
    <hyperlink ref="D1088" location="'ENTR1-Age'!CI72" display="SUM(CI72,CI120)"/>
    <hyperlink ref="G1088" location="'ENTR1-Age'!CI168" display="CI168"/>
    <hyperlink ref="D1089" location="'ENTR1-Age'!CI73" display="SUM(CI73,CI121)"/>
    <hyperlink ref="G1089" location="'ENTR1-Age'!CI169" display="CI169"/>
    <hyperlink ref="D1090" location="'ENTR1-Age'!CI74" display="SUM(CI74,CI122)"/>
    <hyperlink ref="G1090" location="'ENTR1-Age'!CI170" display="CI170"/>
    <hyperlink ref="D1091" location="'ENTR1-Age'!CI75" display="SUM(CI75,CI123)"/>
    <hyperlink ref="G1091" location="'ENTR1-Age'!CI171" display="CI171"/>
    <hyperlink ref="D1092" location="'ENTR1-Age'!CI76" display="SUM(CI76,CI124)"/>
    <hyperlink ref="G1092" location="'ENTR1-Age'!CI172" display="CI172"/>
    <hyperlink ref="D1093" location="'ENTR1-Age'!CI77" display="SUM(CI77,CI125)"/>
    <hyperlink ref="G1093" location="'ENTR1-Age'!CI173" display="CI173"/>
    <hyperlink ref="D1094" location="'ENTR2-Mobile&amp;Age'!AA31" display="SUM(AA31:AA76)"/>
    <hyperlink ref="G1094" location="'ENTR2-Mobile&amp;Age'!AA77" display="AA77"/>
    <hyperlink ref="D1095" location="'ENTR2-Mobile&amp;Age'!AA79" display="SUM(AA79:AA124)"/>
    <hyperlink ref="G1095" location="'ENTR2-Mobile&amp;Age'!AA125" display="AA125"/>
    <hyperlink ref="D1096" location="'ENTR2-Mobile&amp;Age'!AA31" display="SUM(AA31,AA79)"/>
    <hyperlink ref="G1096" location="'ENTR2-Mobile&amp;Age'!AA127" display="AA127"/>
    <hyperlink ref="D1097" location="'ENTR2-Mobile&amp;Age'!AA32" display="SUM(AA32,AA80)"/>
    <hyperlink ref="G1097" location="'ENTR2-Mobile&amp;Age'!AA128" display="AA128"/>
    <hyperlink ref="D1098" location="'ENTR2-Mobile&amp;Age'!AA33" display="SUM(AA33,AA81)"/>
    <hyperlink ref="G1098" location="'ENTR2-Mobile&amp;Age'!AA129" display="AA129"/>
    <hyperlink ref="D1099" location="'ENTR2-Mobile&amp;Age'!AA34" display="SUM(AA34,AA82)"/>
    <hyperlink ref="G1099" location="'ENTR2-Mobile&amp;Age'!AA130" display="AA130"/>
    <hyperlink ref="D1100" location="'ENTR2-Mobile&amp;Age'!AA35" display="SUM(AA35,AA83)"/>
    <hyperlink ref="G1100" location="'ENTR2-Mobile&amp;Age'!AA131" display="AA131"/>
    <hyperlink ref="D1101" location="'ENTR2-Mobile&amp;Age'!AA36" display="SUM(AA36,AA84)"/>
    <hyperlink ref="G1101" location="'ENTR2-Mobile&amp;Age'!AA132" display="AA132"/>
    <hyperlink ref="D1102" location="'ENTR2-Mobile&amp;Age'!AA37" display="SUM(AA37,AA85)"/>
    <hyperlink ref="G1102" location="'ENTR2-Mobile&amp;Age'!AA133" display="AA133"/>
    <hyperlink ref="D1103" location="'ENTR2-Mobile&amp;Age'!AA38" display="SUM(AA38,AA86)"/>
    <hyperlink ref="G1103" location="'ENTR2-Mobile&amp;Age'!AA134" display="AA134"/>
    <hyperlink ref="D1104" location="'ENTR2-Mobile&amp;Age'!AA39" display="SUM(AA39,AA87)"/>
    <hyperlink ref="G1104" location="'ENTR2-Mobile&amp;Age'!AA135" display="AA135"/>
    <hyperlink ref="D1105" location="'ENTR2-Mobile&amp;Age'!AA40" display="SUM(AA40,AA88)"/>
    <hyperlink ref="G1105" location="'ENTR2-Mobile&amp;Age'!AA136" display="AA136"/>
    <hyperlink ref="D1106" location="'ENTR2-Mobile&amp;Age'!AA41" display="SUM(AA41,AA89)"/>
    <hyperlink ref="G1106" location="'ENTR2-Mobile&amp;Age'!AA137" display="AA137"/>
    <hyperlink ref="D1107" location="'ENTR2-Mobile&amp;Age'!AA42" display="SUM(AA42,AA90)"/>
    <hyperlink ref="G1107" location="'ENTR2-Mobile&amp;Age'!AA138" display="AA138"/>
    <hyperlink ref="D1108" location="'ENTR2-Mobile&amp;Age'!AA43" display="SUM(AA43,AA91)"/>
    <hyperlink ref="G1108" location="'ENTR2-Mobile&amp;Age'!AA139" display="AA139"/>
    <hyperlink ref="D1109" location="'ENTR2-Mobile&amp;Age'!AA44" display="SUM(AA44,AA92)"/>
    <hyperlink ref="G1109" location="'ENTR2-Mobile&amp;Age'!AA140" display="AA140"/>
    <hyperlink ref="D1110" location="'ENTR2-Mobile&amp;Age'!AA45" display="SUM(AA45,AA93)"/>
    <hyperlink ref="G1110" location="'ENTR2-Mobile&amp;Age'!AA141" display="AA141"/>
    <hyperlink ref="D1111" location="'ENTR2-Mobile&amp;Age'!AA46" display="SUM(AA46,AA94)"/>
    <hyperlink ref="G1111" location="'ENTR2-Mobile&amp;Age'!AA142" display="AA142"/>
    <hyperlink ref="D1112" location="'ENTR2-Mobile&amp;Age'!AA47" display="SUM(AA47,AA95)"/>
    <hyperlink ref="G1112" location="'ENTR2-Mobile&amp;Age'!AA143" display="AA143"/>
    <hyperlink ref="D1113" location="'ENTR2-Mobile&amp;Age'!AA48" display="SUM(AA48,AA96)"/>
    <hyperlink ref="G1113" location="'ENTR2-Mobile&amp;Age'!AA144" display="AA144"/>
    <hyperlink ref="D1114" location="'ENTR2-Mobile&amp;Age'!AA49" display="SUM(AA49,AA97)"/>
    <hyperlink ref="G1114" location="'ENTR2-Mobile&amp;Age'!AA145" display="AA145"/>
    <hyperlink ref="D1115" location="'ENTR2-Mobile&amp;Age'!AA50" display="SUM(AA50,AA98)"/>
    <hyperlink ref="G1115" location="'ENTR2-Mobile&amp;Age'!AA146" display="AA146"/>
    <hyperlink ref="D1116" location="'ENTR2-Mobile&amp;Age'!AA51" display="SUM(AA51,AA99)"/>
    <hyperlink ref="G1116" location="'ENTR2-Mobile&amp;Age'!AA147" display="AA147"/>
    <hyperlink ref="D1117" location="'ENTR2-Mobile&amp;Age'!AA52" display="SUM(AA52,AA100)"/>
    <hyperlink ref="G1117" location="'ENTR2-Mobile&amp;Age'!AA148" display="AA148"/>
    <hyperlink ref="D1118" location="'ENTR2-Mobile&amp;Age'!AA53" display="SUM(AA53,AA101)"/>
    <hyperlink ref="G1118" location="'ENTR2-Mobile&amp;Age'!AA149" display="AA149"/>
    <hyperlink ref="D1119" location="'ENTR2-Mobile&amp;Age'!AA54" display="SUM(AA54,AA102)"/>
    <hyperlink ref="G1119" location="'ENTR2-Mobile&amp;Age'!AA150" display="AA150"/>
    <hyperlink ref="D1120" location="'ENTR2-Mobile&amp;Age'!AA55" display="SUM(AA55,AA103)"/>
    <hyperlink ref="G1120" location="'ENTR2-Mobile&amp;Age'!AA151" display="AA151"/>
    <hyperlink ref="D1121" location="'ENTR2-Mobile&amp;Age'!AA56" display="SUM(AA56,AA104)"/>
    <hyperlink ref="G1121" location="'ENTR2-Mobile&amp;Age'!AA152" display="AA152"/>
    <hyperlink ref="D1122" location="'ENTR2-Mobile&amp;Age'!AA57" display="SUM(AA57,AA105)"/>
    <hyperlink ref="G1122" location="'ENTR2-Mobile&amp;Age'!AA153" display="AA153"/>
    <hyperlink ref="D1123" location="'ENTR2-Mobile&amp;Age'!AA58" display="SUM(AA58,AA106)"/>
    <hyperlink ref="G1123" location="'ENTR2-Mobile&amp;Age'!AA154" display="AA154"/>
    <hyperlink ref="D1124" location="'ENTR2-Mobile&amp;Age'!AA59" display="SUM(AA59,AA107)"/>
    <hyperlink ref="G1124" location="'ENTR2-Mobile&amp;Age'!AA155" display="AA155"/>
    <hyperlink ref="D1125" location="'ENTR2-Mobile&amp;Age'!AA60" display="SUM(AA60,AA108)"/>
    <hyperlink ref="G1125" location="'ENTR2-Mobile&amp;Age'!AA156" display="AA156"/>
    <hyperlink ref="D1126" location="'ENTR2-Mobile&amp;Age'!AA61" display="SUM(AA61,AA109)"/>
    <hyperlink ref="G1126" location="'ENTR2-Mobile&amp;Age'!AA157" display="AA157"/>
    <hyperlink ref="D1127" location="'ENTR2-Mobile&amp;Age'!AA62" display="SUM(AA62,AA110)"/>
    <hyperlink ref="G1127" location="'ENTR2-Mobile&amp;Age'!AA158" display="AA158"/>
    <hyperlink ref="D1128" location="'ENTR2-Mobile&amp;Age'!AA63" display="SUM(AA63,AA111)"/>
    <hyperlink ref="G1128" location="'ENTR2-Mobile&amp;Age'!AA159" display="AA159"/>
    <hyperlink ref="D1129" location="'ENTR2-Mobile&amp;Age'!AA64" display="SUM(AA64,AA112)"/>
    <hyperlink ref="G1129" location="'ENTR2-Mobile&amp;Age'!AA160" display="AA160"/>
    <hyperlink ref="D1130" location="'ENTR2-Mobile&amp;Age'!AA65" display="SUM(AA65,AA113)"/>
    <hyperlink ref="G1130" location="'ENTR2-Mobile&amp;Age'!AA161" display="AA161"/>
    <hyperlink ref="D1131" location="'ENTR2-Mobile&amp;Age'!AA66" display="SUM(AA66,AA114)"/>
    <hyperlink ref="G1131" location="'ENTR2-Mobile&amp;Age'!AA162" display="AA162"/>
    <hyperlink ref="D1132" location="'ENTR2-Mobile&amp;Age'!AA67" display="SUM(AA67,AA115)"/>
    <hyperlink ref="G1132" location="'ENTR2-Mobile&amp;Age'!AA163" display="AA163"/>
    <hyperlink ref="D1133" location="'ENTR2-Mobile&amp;Age'!AA68" display="SUM(AA68,AA116)"/>
    <hyperlink ref="G1133" location="'ENTR2-Mobile&amp;Age'!AA164" display="AA164"/>
    <hyperlink ref="D1134" location="'ENTR2-Mobile&amp;Age'!AA69" display="SUM(AA69,AA117)"/>
    <hyperlink ref="G1134" location="'ENTR2-Mobile&amp;Age'!AA165" display="AA165"/>
    <hyperlink ref="D1135" location="'ENTR2-Mobile&amp;Age'!AA70" display="SUM(AA70,AA118)"/>
    <hyperlink ref="G1135" location="'ENTR2-Mobile&amp;Age'!AA166" display="AA166"/>
    <hyperlink ref="D1136" location="'ENTR2-Mobile&amp;Age'!AA71" display="SUM(AA71,AA119)"/>
    <hyperlink ref="G1136" location="'ENTR2-Mobile&amp;Age'!AA167" display="AA167"/>
    <hyperlink ref="D1137" location="'ENTR2-Mobile&amp;Age'!AA72" display="SUM(AA72,AA120)"/>
    <hyperlink ref="G1137" location="'ENTR2-Mobile&amp;Age'!AA168" display="AA168"/>
    <hyperlink ref="D1138" location="'ENTR2-Mobile&amp;Age'!AA73" display="SUM(AA73,AA121)"/>
    <hyperlink ref="G1138" location="'ENTR2-Mobile&amp;Age'!AA169" display="AA169"/>
    <hyperlink ref="D1139" location="'ENTR2-Mobile&amp;Age'!AA74" display="SUM(AA74,AA122)"/>
    <hyperlink ref="G1139" location="'ENTR2-Mobile&amp;Age'!AA170" display="AA170"/>
    <hyperlink ref="D1140" location="'ENTR2-Mobile&amp;Age'!AA75" display="SUM(AA75,AA123)"/>
    <hyperlink ref="G1140" location="'ENTR2-Mobile&amp;Age'!AA171" display="AA171"/>
    <hyperlink ref="D1141" location="'ENTR2-Mobile&amp;Age'!AA76" display="SUM(AA76,AA124)"/>
    <hyperlink ref="G1141" location="'ENTR2-Mobile&amp;Age'!AA172" display="AA172"/>
    <hyperlink ref="D1142" location="'ENTR2-Mobile&amp;Age'!AA77" display="SUM(AA77,AA125)"/>
    <hyperlink ref="G1142" location="'ENTR2-Mobile&amp;Age'!AA173" display="AA173"/>
    <hyperlink ref="D1143" location="'ENTR2-Mobile&amp;Age'!AD31" display="SUM(AD31:AD76)"/>
    <hyperlink ref="G1143" location="'ENTR2-Mobile&amp;Age'!AD77" display="AD77"/>
    <hyperlink ref="D1144" location="'ENTR2-Mobile&amp;Age'!AD79" display="SUM(AD79:AD124)"/>
    <hyperlink ref="G1144" location="'ENTR2-Mobile&amp;Age'!AD125" display="AD125"/>
    <hyperlink ref="D1145" location="'ENTR2-Mobile&amp;Age'!AD31" display="SUM(AD31,AD79)"/>
    <hyperlink ref="G1145" location="'ENTR2-Mobile&amp;Age'!AD127" display="AD127"/>
    <hyperlink ref="D1146" location="'ENTR2-Mobile&amp;Age'!AD32" display="SUM(AD32,AD80)"/>
    <hyperlink ref="G1146" location="'ENTR2-Mobile&amp;Age'!AD128" display="AD128"/>
    <hyperlink ref="D1147" location="'ENTR2-Mobile&amp;Age'!AD33" display="SUM(AD33,AD81)"/>
    <hyperlink ref="G1147" location="'ENTR2-Mobile&amp;Age'!AD129" display="AD129"/>
    <hyperlink ref="D1148" location="'ENTR2-Mobile&amp;Age'!AD34" display="SUM(AD34,AD82)"/>
    <hyperlink ref="G1148" location="'ENTR2-Mobile&amp;Age'!AD130" display="AD130"/>
    <hyperlink ref="D1149" location="'ENTR2-Mobile&amp;Age'!AD35" display="SUM(AD35,AD83)"/>
    <hyperlink ref="G1149" location="'ENTR2-Mobile&amp;Age'!AD131" display="AD131"/>
    <hyperlink ref="D1150" location="'ENTR2-Mobile&amp;Age'!AD36" display="SUM(AD36,AD84)"/>
    <hyperlink ref="G1150" location="'ENTR2-Mobile&amp;Age'!AD132" display="AD132"/>
    <hyperlink ref="D1151" location="'ENTR2-Mobile&amp;Age'!AD37" display="SUM(AD37,AD85)"/>
    <hyperlink ref="G1151" location="'ENTR2-Mobile&amp;Age'!AD133" display="AD133"/>
    <hyperlink ref="D1152" location="'ENTR2-Mobile&amp;Age'!AD38" display="SUM(AD38,AD86)"/>
    <hyperlink ref="G1152" location="'ENTR2-Mobile&amp;Age'!AD134" display="AD134"/>
    <hyperlink ref="D1153" location="'ENTR2-Mobile&amp;Age'!AD39" display="SUM(AD39,AD87)"/>
    <hyperlink ref="G1153" location="'ENTR2-Mobile&amp;Age'!AD135" display="AD135"/>
    <hyperlink ref="D1154" location="'ENTR2-Mobile&amp;Age'!AD40" display="SUM(AD40,AD88)"/>
    <hyperlink ref="G1154" location="'ENTR2-Mobile&amp;Age'!AD136" display="AD136"/>
    <hyperlink ref="D1155" location="'ENTR2-Mobile&amp;Age'!AD41" display="SUM(AD41,AD89)"/>
    <hyperlink ref="G1155" location="'ENTR2-Mobile&amp;Age'!AD137" display="AD137"/>
    <hyperlink ref="D1156" location="'ENTR2-Mobile&amp;Age'!AD42" display="SUM(AD42,AD90)"/>
    <hyperlink ref="G1156" location="'ENTR2-Mobile&amp;Age'!AD138" display="AD138"/>
    <hyperlink ref="D1157" location="'ENTR2-Mobile&amp;Age'!AD43" display="SUM(AD43,AD91)"/>
    <hyperlink ref="G1157" location="'ENTR2-Mobile&amp;Age'!AD139" display="AD139"/>
    <hyperlink ref="D1158" location="'ENTR2-Mobile&amp;Age'!AD44" display="SUM(AD44,AD92)"/>
    <hyperlink ref="G1158" location="'ENTR2-Mobile&amp;Age'!AD140" display="AD140"/>
    <hyperlink ref="D1159" location="'ENTR2-Mobile&amp;Age'!AD45" display="SUM(AD45,AD93)"/>
    <hyperlink ref="G1159" location="'ENTR2-Mobile&amp;Age'!AD141" display="AD141"/>
    <hyperlink ref="D1160" location="'ENTR2-Mobile&amp;Age'!AD46" display="SUM(AD46,AD94)"/>
    <hyperlink ref="G1160" location="'ENTR2-Mobile&amp;Age'!AD142" display="AD142"/>
    <hyperlink ref="D1161" location="'ENTR2-Mobile&amp;Age'!AD47" display="SUM(AD47,AD95)"/>
    <hyperlink ref="G1161" location="'ENTR2-Mobile&amp;Age'!AD143" display="AD143"/>
    <hyperlink ref="D1162" location="'ENTR2-Mobile&amp;Age'!AD48" display="SUM(AD48,AD96)"/>
    <hyperlink ref="G1162" location="'ENTR2-Mobile&amp;Age'!AD144" display="AD144"/>
    <hyperlink ref="D1163" location="'ENTR2-Mobile&amp;Age'!AD49" display="SUM(AD49,AD97)"/>
    <hyperlink ref="G1163" location="'ENTR2-Mobile&amp;Age'!AD145" display="AD145"/>
    <hyperlink ref="D1164" location="'ENTR2-Mobile&amp;Age'!AD50" display="SUM(AD50,AD98)"/>
    <hyperlink ref="G1164" location="'ENTR2-Mobile&amp;Age'!AD146" display="AD146"/>
    <hyperlink ref="D1165" location="'ENTR2-Mobile&amp;Age'!AD51" display="SUM(AD51,AD99)"/>
    <hyperlink ref="G1165" location="'ENTR2-Mobile&amp;Age'!AD147" display="AD147"/>
    <hyperlink ref="D1166" location="'ENTR2-Mobile&amp;Age'!AD52" display="SUM(AD52,AD100)"/>
    <hyperlink ref="G1166" location="'ENTR2-Mobile&amp;Age'!AD148" display="AD148"/>
    <hyperlink ref="D1167" location="'ENTR2-Mobile&amp;Age'!AD53" display="SUM(AD53,AD101)"/>
    <hyperlink ref="G1167" location="'ENTR2-Mobile&amp;Age'!AD149" display="AD149"/>
    <hyperlink ref="D1168" location="'ENTR2-Mobile&amp;Age'!AD54" display="SUM(AD54,AD102)"/>
    <hyperlink ref="G1168" location="'ENTR2-Mobile&amp;Age'!AD150" display="AD150"/>
    <hyperlink ref="D1169" location="'ENTR2-Mobile&amp;Age'!AD55" display="SUM(AD55,AD103)"/>
    <hyperlink ref="G1169" location="'ENTR2-Mobile&amp;Age'!AD151" display="AD151"/>
    <hyperlink ref="D1170" location="'ENTR2-Mobile&amp;Age'!AD56" display="SUM(AD56,AD104)"/>
    <hyperlink ref="G1170" location="'ENTR2-Mobile&amp;Age'!AD152" display="AD152"/>
    <hyperlink ref="D1171" location="'ENTR2-Mobile&amp;Age'!AD57" display="SUM(AD57,AD105)"/>
    <hyperlink ref="G1171" location="'ENTR2-Mobile&amp;Age'!AD153" display="AD153"/>
    <hyperlink ref="D1172" location="'ENTR2-Mobile&amp;Age'!AD58" display="SUM(AD58,AD106)"/>
    <hyperlink ref="G1172" location="'ENTR2-Mobile&amp;Age'!AD154" display="AD154"/>
    <hyperlink ref="D1173" location="'ENTR2-Mobile&amp;Age'!AD59" display="SUM(AD59,AD107)"/>
    <hyperlink ref="G1173" location="'ENTR2-Mobile&amp;Age'!AD155" display="AD155"/>
    <hyperlink ref="D1174" location="'ENTR2-Mobile&amp;Age'!AD60" display="SUM(AD60,AD108)"/>
    <hyperlink ref="G1174" location="'ENTR2-Mobile&amp;Age'!AD156" display="AD156"/>
    <hyperlink ref="D1175" location="'ENTR2-Mobile&amp;Age'!AD61" display="SUM(AD61,AD109)"/>
    <hyperlink ref="G1175" location="'ENTR2-Mobile&amp;Age'!AD157" display="AD157"/>
    <hyperlink ref="D1176" location="'ENTR2-Mobile&amp;Age'!AD62" display="SUM(AD62,AD110)"/>
    <hyperlink ref="G1176" location="'ENTR2-Mobile&amp;Age'!AD158" display="AD158"/>
    <hyperlink ref="D1177" location="'ENTR2-Mobile&amp;Age'!AD63" display="SUM(AD63,AD111)"/>
    <hyperlink ref="G1177" location="'ENTR2-Mobile&amp;Age'!AD159" display="AD159"/>
    <hyperlink ref="D1178" location="'ENTR2-Mobile&amp;Age'!AD64" display="SUM(AD64,AD112)"/>
    <hyperlink ref="G1178" location="'ENTR2-Mobile&amp;Age'!AD160" display="AD160"/>
    <hyperlink ref="D1179" location="'ENTR2-Mobile&amp;Age'!AD65" display="SUM(AD65,AD113)"/>
    <hyperlink ref="G1179" location="'ENTR2-Mobile&amp;Age'!AD161" display="AD161"/>
    <hyperlink ref="D1180" location="'ENTR2-Mobile&amp;Age'!AD66" display="SUM(AD66,AD114)"/>
    <hyperlink ref="G1180" location="'ENTR2-Mobile&amp;Age'!AD162" display="AD162"/>
    <hyperlink ref="D1181" location="'ENTR2-Mobile&amp;Age'!AD67" display="SUM(AD67,AD115)"/>
    <hyperlink ref="G1181" location="'ENTR2-Mobile&amp;Age'!AD163" display="AD163"/>
    <hyperlink ref="D1182" location="'ENTR2-Mobile&amp;Age'!AD68" display="SUM(AD68,AD116)"/>
    <hyperlink ref="G1182" location="'ENTR2-Mobile&amp;Age'!AD164" display="AD164"/>
    <hyperlink ref="D1183" location="'ENTR2-Mobile&amp;Age'!AD69" display="SUM(AD69,AD117)"/>
    <hyperlink ref="G1183" location="'ENTR2-Mobile&amp;Age'!AD165" display="AD165"/>
    <hyperlink ref="D1184" location="'ENTR2-Mobile&amp;Age'!AD70" display="SUM(AD70,AD118)"/>
    <hyperlink ref="G1184" location="'ENTR2-Mobile&amp;Age'!AD166" display="AD166"/>
    <hyperlink ref="D1185" location="'ENTR2-Mobile&amp;Age'!AD71" display="SUM(AD71,AD119)"/>
    <hyperlink ref="G1185" location="'ENTR2-Mobile&amp;Age'!AD167" display="AD167"/>
    <hyperlink ref="D1186" location="'ENTR2-Mobile&amp;Age'!AD72" display="SUM(AD72,AD120)"/>
    <hyperlink ref="G1186" location="'ENTR2-Mobile&amp;Age'!AD168" display="AD168"/>
    <hyperlink ref="D1187" location="'ENTR2-Mobile&amp;Age'!AD73" display="SUM(AD73,AD121)"/>
    <hyperlink ref="G1187" location="'ENTR2-Mobile&amp;Age'!AD169" display="AD169"/>
    <hyperlink ref="D1188" location="'ENTR2-Mobile&amp;Age'!AD74" display="SUM(AD74,AD122)"/>
    <hyperlink ref="G1188" location="'ENTR2-Mobile&amp;Age'!AD170" display="AD170"/>
    <hyperlink ref="D1189" location="'ENTR2-Mobile&amp;Age'!AD75" display="SUM(AD75,AD123)"/>
    <hyperlink ref="G1189" location="'ENTR2-Mobile&amp;Age'!AD171" display="AD171"/>
    <hyperlink ref="D1190" location="'ENTR2-Mobile&amp;Age'!AD76" display="SUM(AD76,AD124)"/>
    <hyperlink ref="G1190" location="'ENTR2-Mobile&amp;Age'!AD172" display="AD172"/>
    <hyperlink ref="D1191" location="'ENTR2-Mobile&amp;Age'!AD77" display="SUM(AD77,AD125)"/>
    <hyperlink ref="G1191" location="'ENTR2-Mobile&amp;Age'!AD173" display="AD173"/>
    <hyperlink ref="D1192" location="'ENTR2-Mobile&amp;Age'!AG31" display="SUM(AG31:AG76)"/>
    <hyperlink ref="G1192" location="'ENTR2-Mobile&amp;Age'!AG77" display="AG77"/>
    <hyperlink ref="D1193" location="'ENTR2-Mobile&amp;Age'!AG79" display="SUM(AG79:AG124)"/>
    <hyperlink ref="G1193" location="'ENTR2-Mobile&amp;Age'!AG125" display="AG125"/>
    <hyperlink ref="D1194" location="'ENTR2-Mobile&amp;Age'!AG31" display="SUM(AG31,AG79)"/>
    <hyperlink ref="G1194" location="'ENTR2-Mobile&amp;Age'!AG127" display="AG127"/>
    <hyperlink ref="D1195" location="'ENTR2-Mobile&amp;Age'!AG32" display="SUM(AG32,AG80)"/>
    <hyperlink ref="G1195" location="'ENTR2-Mobile&amp;Age'!AG128" display="AG128"/>
    <hyperlink ref="D1196" location="'ENTR2-Mobile&amp;Age'!AG33" display="SUM(AG33,AG81)"/>
    <hyperlink ref="G1196" location="'ENTR2-Mobile&amp;Age'!AG129" display="AG129"/>
    <hyperlink ref="D1197" location="'ENTR2-Mobile&amp;Age'!AG34" display="SUM(AG34,AG82)"/>
    <hyperlink ref="G1197" location="'ENTR2-Mobile&amp;Age'!AG130" display="AG130"/>
    <hyperlink ref="D1198" location="'ENTR2-Mobile&amp;Age'!AG35" display="SUM(AG35,AG83)"/>
    <hyperlink ref="G1198" location="'ENTR2-Mobile&amp;Age'!AG131" display="AG131"/>
    <hyperlink ref="D1199" location="'ENTR2-Mobile&amp;Age'!AG36" display="SUM(AG36,AG84)"/>
    <hyperlink ref="G1199" location="'ENTR2-Mobile&amp;Age'!AG132" display="AG132"/>
    <hyperlink ref="D1200" location="'ENTR2-Mobile&amp;Age'!AG37" display="SUM(AG37,AG85)"/>
    <hyperlink ref="G1200" location="'ENTR2-Mobile&amp;Age'!AG133" display="AG133"/>
    <hyperlink ref="D1201" location="'ENTR2-Mobile&amp;Age'!AG38" display="SUM(AG38,AG86)"/>
    <hyperlink ref="G1201" location="'ENTR2-Mobile&amp;Age'!AG134" display="AG134"/>
    <hyperlink ref="D1202" location="'ENTR2-Mobile&amp;Age'!AG39" display="SUM(AG39,AG87)"/>
    <hyperlink ref="G1202" location="'ENTR2-Mobile&amp;Age'!AG135" display="AG135"/>
    <hyperlink ref="D1203" location="'ENTR2-Mobile&amp;Age'!AG40" display="SUM(AG40,AG88)"/>
    <hyperlink ref="G1203" location="'ENTR2-Mobile&amp;Age'!AG136" display="AG136"/>
    <hyperlink ref="D1204" location="'ENTR2-Mobile&amp;Age'!AG41" display="SUM(AG41,AG89)"/>
    <hyperlink ref="G1204" location="'ENTR2-Mobile&amp;Age'!AG137" display="AG137"/>
    <hyperlink ref="D1205" location="'ENTR2-Mobile&amp;Age'!AG42" display="SUM(AG42,AG90)"/>
    <hyperlink ref="G1205" location="'ENTR2-Mobile&amp;Age'!AG138" display="AG138"/>
    <hyperlink ref="D1206" location="'ENTR2-Mobile&amp;Age'!AG43" display="SUM(AG43,AG91)"/>
    <hyperlink ref="G1206" location="'ENTR2-Mobile&amp;Age'!AG139" display="AG139"/>
    <hyperlink ref="D1207" location="'ENTR2-Mobile&amp;Age'!AG44" display="SUM(AG44,AG92)"/>
    <hyperlink ref="G1207" location="'ENTR2-Mobile&amp;Age'!AG140" display="AG140"/>
    <hyperlink ref="D1208" location="'ENTR2-Mobile&amp;Age'!AG45" display="SUM(AG45,AG93)"/>
    <hyperlink ref="G1208" location="'ENTR2-Mobile&amp;Age'!AG141" display="AG141"/>
    <hyperlink ref="D1209" location="'ENTR2-Mobile&amp;Age'!AG46" display="SUM(AG46,AG94)"/>
    <hyperlink ref="G1209" location="'ENTR2-Mobile&amp;Age'!AG142" display="AG142"/>
    <hyperlink ref="D1210" location="'ENTR2-Mobile&amp;Age'!AG47" display="SUM(AG47,AG95)"/>
    <hyperlink ref="G1210" location="'ENTR2-Mobile&amp;Age'!AG143" display="AG143"/>
    <hyperlink ref="D1211" location="'ENTR2-Mobile&amp;Age'!AG48" display="SUM(AG48,AG96)"/>
    <hyperlink ref="G1211" location="'ENTR2-Mobile&amp;Age'!AG144" display="AG144"/>
    <hyperlink ref="D1212" location="'ENTR2-Mobile&amp;Age'!AG49" display="SUM(AG49,AG97)"/>
    <hyperlink ref="G1212" location="'ENTR2-Mobile&amp;Age'!AG145" display="AG145"/>
    <hyperlink ref="D1213" location="'ENTR2-Mobile&amp;Age'!AG50" display="SUM(AG50,AG98)"/>
    <hyperlink ref="G1213" location="'ENTR2-Mobile&amp;Age'!AG146" display="AG146"/>
    <hyperlink ref="D1214" location="'ENTR2-Mobile&amp;Age'!AG51" display="SUM(AG51,AG99)"/>
    <hyperlink ref="G1214" location="'ENTR2-Mobile&amp;Age'!AG147" display="AG147"/>
    <hyperlink ref="D1215" location="'ENTR2-Mobile&amp;Age'!AG52" display="SUM(AG52,AG100)"/>
    <hyperlink ref="G1215" location="'ENTR2-Mobile&amp;Age'!AG148" display="AG148"/>
    <hyperlink ref="D1216" location="'ENTR2-Mobile&amp;Age'!AG53" display="SUM(AG53,AG101)"/>
    <hyperlink ref="G1216" location="'ENTR2-Mobile&amp;Age'!AG149" display="AG149"/>
    <hyperlink ref="D1217" location="'ENTR2-Mobile&amp;Age'!AG54" display="SUM(AG54,AG102)"/>
    <hyperlink ref="G1217" location="'ENTR2-Mobile&amp;Age'!AG150" display="AG150"/>
    <hyperlink ref="D1218" location="'ENTR2-Mobile&amp;Age'!AG55" display="SUM(AG55,AG103)"/>
    <hyperlink ref="G1218" location="'ENTR2-Mobile&amp;Age'!AG151" display="AG151"/>
    <hyperlink ref="D1219" location="'ENTR2-Mobile&amp;Age'!AG56" display="SUM(AG56,AG104)"/>
    <hyperlink ref="G1219" location="'ENTR2-Mobile&amp;Age'!AG152" display="AG152"/>
    <hyperlink ref="D1220" location="'ENTR2-Mobile&amp;Age'!AG57" display="SUM(AG57,AG105)"/>
    <hyperlink ref="G1220" location="'ENTR2-Mobile&amp;Age'!AG153" display="AG153"/>
    <hyperlink ref="D1221" location="'ENTR2-Mobile&amp;Age'!AG58" display="SUM(AG58,AG106)"/>
    <hyperlink ref="G1221" location="'ENTR2-Mobile&amp;Age'!AG154" display="AG154"/>
    <hyperlink ref="D1222" location="'ENTR2-Mobile&amp;Age'!AG59" display="SUM(AG59,AG107)"/>
    <hyperlink ref="G1222" location="'ENTR2-Mobile&amp;Age'!AG155" display="AG155"/>
    <hyperlink ref="D1223" location="'ENTR2-Mobile&amp;Age'!AG60" display="SUM(AG60,AG108)"/>
    <hyperlink ref="G1223" location="'ENTR2-Mobile&amp;Age'!AG156" display="AG156"/>
    <hyperlink ref="D1224" location="'ENTR2-Mobile&amp;Age'!AG61" display="SUM(AG61,AG109)"/>
    <hyperlink ref="G1224" location="'ENTR2-Mobile&amp;Age'!AG157" display="AG157"/>
    <hyperlink ref="D1225" location="'ENTR2-Mobile&amp;Age'!AG62" display="SUM(AG62,AG110)"/>
    <hyperlink ref="G1225" location="'ENTR2-Mobile&amp;Age'!AG158" display="AG158"/>
    <hyperlink ref="D1226" location="'ENTR2-Mobile&amp;Age'!AG63" display="SUM(AG63,AG111)"/>
    <hyperlink ref="G1226" location="'ENTR2-Mobile&amp;Age'!AG159" display="AG159"/>
    <hyperlink ref="D1227" location="'ENTR2-Mobile&amp;Age'!AG64" display="SUM(AG64,AG112)"/>
    <hyperlink ref="G1227" location="'ENTR2-Mobile&amp;Age'!AG160" display="AG160"/>
    <hyperlink ref="D1228" location="'ENTR2-Mobile&amp;Age'!AG65" display="SUM(AG65,AG113)"/>
    <hyperlink ref="G1228" location="'ENTR2-Mobile&amp;Age'!AG161" display="AG161"/>
    <hyperlink ref="D1229" location="'ENTR2-Mobile&amp;Age'!AG66" display="SUM(AG66,AG114)"/>
    <hyperlink ref="G1229" location="'ENTR2-Mobile&amp;Age'!AG162" display="AG162"/>
    <hyperlink ref="D1230" location="'ENTR2-Mobile&amp;Age'!AG67" display="SUM(AG67,AG115)"/>
    <hyperlink ref="G1230" location="'ENTR2-Mobile&amp;Age'!AG163" display="AG163"/>
    <hyperlink ref="D1231" location="'ENTR2-Mobile&amp;Age'!AG68" display="SUM(AG68,AG116)"/>
    <hyperlink ref="G1231" location="'ENTR2-Mobile&amp;Age'!AG164" display="AG164"/>
    <hyperlink ref="D1232" location="'ENTR2-Mobile&amp;Age'!AG69" display="SUM(AG69,AG117)"/>
    <hyperlink ref="G1232" location="'ENTR2-Mobile&amp;Age'!AG165" display="AG165"/>
    <hyperlink ref="D1233" location="'ENTR2-Mobile&amp;Age'!AG70" display="SUM(AG70,AG118)"/>
    <hyperlink ref="G1233" location="'ENTR2-Mobile&amp;Age'!AG166" display="AG166"/>
    <hyperlink ref="D1234" location="'ENTR2-Mobile&amp;Age'!AG71" display="SUM(AG71,AG119)"/>
    <hyperlink ref="G1234" location="'ENTR2-Mobile&amp;Age'!AG167" display="AG167"/>
    <hyperlink ref="D1235" location="'ENTR2-Mobile&amp;Age'!AG72" display="SUM(AG72,AG120)"/>
    <hyperlink ref="G1235" location="'ENTR2-Mobile&amp;Age'!AG168" display="AG168"/>
    <hyperlink ref="D1236" location="'ENTR2-Mobile&amp;Age'!AG73" display="SUM(AG73,AG121)"/>
    <hyperlink ref="G1236" location="'ENTR2-Mobile&amp;Age'!AG169" display="AG169"/>
    <hyperlink ref="D1237" location="'ENTR2-Mobile&amp;Age'!AG74" display="SUM(AG74,AG122)"/>
    <hyperlink ref="G1237" location="'ENTR2-Mobile&amp;Age'!AG170" display="AG170"/>
    <hyperlink ref="D1238" location="'ENTR2-Mobile&amp;Age'!AG75" display="SUM(AG75,AG123)"/>
    <hyperlink ref="G1238" location="'ENTR2-Mobile&amp;Age'!AG171" display="AG171"/>
    <hyperlink ref="D1239" location="'ENTR2-Mobile&amp;Age'!AG76" display="SUM(AG76,AG124)"/>
    <hyperlink ref="G1239" location="'ENTR2-Mobile&amp;Age'!AG172" display="AG172"/>
    <hyperlink ref="D1240" location="'ENTR2-Mobile&amp;Age'!AG77" display="SUM(AG77,AG125)"/>
    <hyperlink ref="G1240" location="'ENTR2-Mobile&amp;Age'!AG173" display="AG173"/>
    <hyperlink ref="D1241" location="'ENTR2-Mobile&amp;Age'!AJ31" display="SUM(AJ31:AJ76)"/>
    <hyperlink ref="G1241" location="'ENTR2-Mobile&amp;Age'!AJ77" display="AJ77"/>
    <hyperlink ref="D1242" location="'ENTR2-Mobile&amp;Age'!AJ79" display="SUM(AJ79:AJ124)"/>
    <hyperlink ref="G1242" location="'ENTR2-Mobile&amp;Age'!AJ125" display="AJ125"/>
    <hyperlink ref="D1243" location="'ENTR2-Mobile&amp;Age'!AJ31" display="SUM(AJ31,AJ79)"/>
    <hyperlink ref="G1243" location="'ENTR2-Mobile&amp;Age'!AJ127" display="AJ127"/>
    <hyperlink ref="D1244" location="'ENTR2-Mobile&amp;Age'!AJ32" display="SUM(AJ32,AJ80)"/>
    <hyperlink ref="G1244" location="'ENTR2-Mobile&amp;Age'!AJ128" display="AJ128"/>
    <hyperlink ref="D1245" location="'ENTR2-Mobile&amp;Age'!AJ33" display="SUM(AJ33,AJ81)"/>
    <hyperlink ref="G1245" location="'ENTR2-Mobile&amp;Age'!AJ129" display="AJ129"/>
    <hyperlink ref="D1246" location="'ENTR2-Mobile&amp;Age'!AJ34" display="SUM(AJ34,AJ82)"/>
    <hyperlink ref="G1246" location="'ENTR2-Mobile&amp;Age'!AJ130" display="AJ130"/>
    <hyperlink ref="D1247" location="'ENTR2-Mobile&amp;Age'!AJ35" display="SUM(AJ35,AJ83)"/>
    <hyperlink ref="G1247" location="'ENTR2-Mobile&amp;Age'!AJ131" display="AJ131"/>
    <hyperlink ref="D1248" location="'ENTR2-Mobile&amp;Age'!AJ36" display="SUM(AJ36,AJ84)"/>
    <hyperlink ref="G1248" location="'ENTR2-Mobile&amp;Age'!AJ132" display="AJ132"/>
    <hyperlink ref="D1249" location="'ENTR2-Mobile&amp;Age'!AJ37" display="SUM(AJ37,AJ85)"/>
    <hyperlink ref="G1249" location="'ENTR2-Mobile&amp;Age'!AJ133" display="AJ133"/>
    <hyperlink ref="D1250" location="'ENTR2-Mobile&amp;Age'!AJ38" display="SUM(AJ38,AJ86)"/>
    <hyperlink ref="G1250" location="'ENTR2-Mobile&amp;Age'!AJ134" display="AJ134"/>
    <hyperlink ref="D1251" location="'ENTR2-Mobile&amp;Age'!AJ39" display="SUM(AJ39,AJ87)"/>
    <hyperlink ref="G1251" location="'ENTR2-Mobile&amp;Age'!AJ135" display="AJ135"/>
    <hyperlink ref="D1252" location="'ENTR2-Mobile&amp;Age'!AJ40" display="SUM(AJ40,AJ88)"/>
    <hyperlink ref="G1252" location="'ENTR2-Mobile&amp;Age'!AJ136" display="AJ136"/>
    <hyperlink ref="D1253" location="'ENTR2-Mobile&amp;Age'!AJ41" display="SUM(AJ41,AJ89)"/>
    <hyperlink ref="G1253" location="'ENTR2-Mobile&amp;Age'!AJ137" display="AJ137"/>
    <hyperlink ref="D1254" location="'ENTR2-Mobile&amp;Age'!AJ42" display="SUM(AJ42,AJ90)"/>
    <hyperlink ref="G1254" location="'ENTR2-Mobile&amp;Age'!AJ138" display="AJ138"/>
    <hyperlink ref="D1255" location="'ENTR2-Mobile&amp;Age'!AJ43" display="SUM(AJ43,AJ91)"/>
    <hyperlink ref="G1255" location="'ENTR2-Mobile&amp;Age'!AJ139" display="AJ139"/>
    <hyperlink ref="D1256" location="'ENTR2-Mobile&amp;Age'!AJ44" display="SUM(AJ44,AJ92)"/>
    <hyperlink ref="G1256" location="'ENTR2-Mobile&amp;Age'!AJ140" display="AJ140"/>
    <hyperlink ref="D1257" location="'ENTR2-Mobile&amp;Age'!AJ45" display="SUM(AJ45,AJ93)"/>
    <hyperlink ref="G1257" location="'ENTR2-Mobile&amp;Age'!AJ141" display="AJ141"/>
    <hyperlink ref="D1258" location="'ENTR2-Mobile&amp;Age'!AJ46" display="SUM(AJ46,AJ94)"/>
    <hyperlink ref="G1258" location="'ENTR2-Mobile&amp;Age'!AJ142" display="AJ142"/>
    <hyperlink ref="D1259" location="'ENTR2-Mobile&amp;Age'!AJ47" display="SUM(AJ47,AJ95)"/>
    <hyperlink ref="G1259" location="'ENTR2-Mobile&amp;Age'!AJ143" display="AJ143"/>
    <hyperlink ref="D1260" location="'ENTR2-Mobile&amp;Age'!AJ48" display="SUM(AJ48,AJ96)"/>
    <hyperlink ref="G1260" location="'ENTR2-Mobile&amp;Age'!AJ144" display="AJ144"/>
    <hyperlink ref="D1261" location="'ENTR2-Mobile&amp;Age'!AJ49" display="SUM(AJ49,AJ97)"/>
    <hyperlink ref="G1261" location="'ENTR2-Mobile&amp;Age'!AJ145" display="AJ145"/>
    <hyperlink ref="D1262" location="'ENTR2-Mobile&amp;Age'!AJ50" display="SUM(AJ50,AJ98)"/>
    <hyperlink ref="G1262" location="'ENTR2-Mobile&amp;Age'!AJ146" display="AJ146"/>
    <hyperlink ref="D1263" location="'ENTR2-Mobile&amp;Age'!AJ51" display="SUM(AJ51,AJ99)"/>
    <hyperlink ref="G1263" location="'ENTR2-Mobile&amp;Age'!AJ147" display="AJ147"/>
    <hyperlink ref="D1264" location="'ENTR2-Mobile&amp;Age'!AJ52" display="SUM(AJ52,AJ100)"/>
    <hyperlink ref="G1264" location="'ENTR2-Mobile&amp;Age'!AJ148" display="AJ148"/>
    <hyperlink ref="D1265" location="'ENTR2-Mobile&amp;Age'!AJ53" display="SUM(AJ53,AJ101)"/>
    <hyperlink ref="G1265" location="'ENTR2-Mobile&amp;Age'!AJ149" display="AJ149"/>
    <hyperlink ref="D1266" location="'ENTR2-Mobile&amp;Age'!AJ54" display="SUM(AJ54,AJ102)"/>
    <hyperlink ref="G1266" location="'ENTR2-Mobile&amp;Age'!AJ150" display="AJ150"/>
    <hyperlink ref="D1267" location="'ENTR2-Mobile&amp;Age'!AJ55" display="SUM(AJ55,AJ103)"/>
    <hyperlink ref="G1267" location="'ENTR2-Mobile&amp;Age'!AJ151" display="AJ151"/>
    <hyperlink ref="D1268" location="'ENTR2-Mobile&amp;Age'!AJ56" display="SUM(AJ56,AJ104)"/>
    <hyperlink ref="G1268" location="'ENTR2-Mobile&amp;Age'!AJ152" display="AJ152"/>
    <hyperlink ref="D1269" location="'ENTR2-Mobile&amp;Age'!AJ57" display="SUM(AJ57,AJ105)"/>
    <hyperlink ref="G1269" location="'ENTR2-Mobile&amp;Age'!AJ153" display="AJ153"/>
    <hyperlink ref="D1270" location="'ENTR2-Mobile&amp;Age'!AJ58" display="SUM(AJ58,AJ106)"/>
    <hyperlink ref="G1270" location="'ENTR2-Mobile&amp;Age'!AJ154" display="AJ154"/>
    <hyperlink ref="D1271" location="'ENTR2-Mobile&amp;Age'!AJ59" display="SUM(AJ59,AJ107)"/>
    <hyperlink ref="G1271" location="'ENTR2-Mobile&amp;Age'!AJ155" display="AJ155"/>
    <hyperlink ref="D1272" location="'ENTR2-Mobile&amp;Age'!AJ60" display="SUM(AJ60,AJ108)"/>
    <hyperlink ref="G1272" location="'ENTR2-Mobile&amp;Age'!AJ156" display="AJ156"/>
    <hyperlink ref="D1273" location="'ENTR2-Mobile&amp;Age'!AJ61" display="SUM(AJ61,AJ109)"/>
    <hyperlink ref="G1273" location="'ENTR2-Mobile&amp;Age'!AJ157" display="AJ157"/>
    <hyperlink ref="D1274" location="'ENTR2-Mobile&amp;Age'!AJ62" display="SUM(AJ62,AJ110)"/>
    <hyperlink ref="G1274" location="'ENTR2-Mobile&amp;Age'!AJ158" display="AJ158"/>
    <hyperlink ref="D1275" location="'ENTR2-Mobile&amp;Age'!AJ63" display="SUM(AJ63,AJ111)"/>
    <hyperlink ref="G1275" location="'ENTR2-Mobile&amp;Age'!AJ159" display="AJ159"/>
    <hyperlink ref="D1276" location="'ENTR2-Mobile&amp;Age'!AJ64" display="SUM(AJ64,AJ112)"/>
    <hyperlink ref="G1276" location="'ENTR2-Mobile&amp;Age'!AJ160" display="AJ160"/>
    <hyperlink ref="D1277" location="'ENTR2-Mobile&amp;Age'!AJ65" display="SUM(AJ65,AJ113)"/>
    <hyperlink ref="G1277" location="'ENTR2-Mobile&amp;Age'!AJ161" display="AJ161"/>
    <hyperlink ref="D1278" location="'ENTR2-Mobile&amp;Age'!AJ66" display="SUM(AJ66,AJ114)"/>
    <hyperlink ref="G1278" location="'ENTR2-Mobile&amp;Age'!AJ162" display="AJ162"/>
    <hyperlink ref="D1279" location="'ENTR2-Mobile&amp;Age'!AJ67" display="SUM(AJ67,AJ115)"/>
    <hyperlink ref="G1279" location="'ENTR2-Mobile&amp;Age'!AJ163" display="AJ163"/>
    <hyperlink ref="D1280" location="'ENTR2-Mobile&amp;Age'!AJ68" display="SUM(AJ68,AJ116)"/>
    <hyperlink ref="G1280" location="'ENTR2-Mobile&amp;Age'!AJ164" display="AJ164"/>
    <hyperlink ref="D1281" location="'ENTR2-Mobile&amp;Age'!AJ69" display="SUM(AJ69,AJ117)"/>
    <hyperlink ref="G1281" location="'ENTR2-Mobile&amp;Age'!AJ165" display="AJ165"/>
    <hyperlink ref="D1282" location="'ENTR2-Mobile&amp;Age'!AJ70" display="SUM(AJ70,AJ118)"/>
    <hyperlink ref="G1282" location="'ENTR2-Mobile&amp;Age'!AJ166" display="AJ166"/>
    <hyperlink ref="D1283" location="'ENTR2-Mobile&amp;Age'!AJ71" display="SUM(AJ71,AJ119)"/>
    <hyperlink ref="G1283" location="'ENTR2-Mobile&amp;Age'!AJ167" display="AJ167"/>
    <hyperlink ref="D1284" location="'ENTR2-Mobile&amp;Age'!AJ72" display="SUM(AJ72,AJ120)"/>
    <hyperlink ref="G1284" location="'ENTR2-Mobile&amp;Age'!AJ168" display="AJ168"/>
    <hyperlink ref="D1285" location="'ENTR2-Mobile&amp;Age'!AJ73" display="SUM(AJ73,AJ121)"/>
    <hyperlink ref="G1285" location="'ENTR2-Mobile&amp;Age'!AJ169" display="AJ169"/>
    <hyperlink ref="D1286" location="'ENTR2-Mobile&amp;Age'!AJ74" display="SUM(AJ74,AJ122)"/>
    <hyperlink ref="G1286" location="'ENTR2-Mobile&amp;Age'!AJ170" display="AJ170"/>
    <hyperlink ref="D1287" location="'ENTR2-Mobile&amp;Age'!AJ75" display="SUM(AJ75,AJ123)"/>
    <hyperlink ref="G1287" location="'ENTR2-Mobile&amp;Age'!AJ171" display="AJ171"/>
    <hyperlink ref="D1288" location="'ENTR2-Mobile&amp;Age'!AJ76" display="SUM(AJ76,AJ124)"/>
    <hyperlink ref="G1288" location="'ENTR2-Mobile&amp;Age'!AJ172" display="AJ172"/>
    <hyperlink ref="D1289" location="'ENTR2-Mobile&amp;Age'!AJ77" display="SUM(AJ77,AJ125)"/>
    <hyperlink ref="G1289" location="'ENTR2-Mobile&amp;Age'!AJ173" display="AJ173"/>
    <hyperlink ref="D1290" location="'ENTR2-Mobile&amp;Age'!AM31" display="SUM(AM31:AM76)"/>
    <hyperlink ref="G1290" location="'ENTR2-Mobile&amp;Age'!AM77" display="AM77"/>
    <hyperlink ref="D1291" location="'ENTR2-Mobile&amp;Age'!AM79" display="SUM(AM79:AM124)"/>
    <hyperlink ref="G1291" location="'ENTR2-Mobile&amp;Age'!AM125" display="AM125"/>
    <hyperlink ref="D1292" location="'ENTR2-Mobile&amp;Age'!AM31" display="SUM(AM31,AM79)"/>
    <hyperlink ref="G1292" location="'ENTR2-Mobile&amp;Age'!AM127" display="AM127"/>
    <hyperlink ref="D1293" location="'ENTR2-Mobile&amp;Age'!AM32" display="SUM(AM32,AM80)"/>
    <hyperlink ref="G1293" location="'ENTR2-Mobile&amp;Age'!AM128" display="AM128"/>
    <hyperlink ref="D1294" location="'ENTR2-Mobile&amp;Age'!AM33" display="SUM(AM33,AM81)"/>
    <hyperlink ref="G1294" location="'ENTR2-Mobile&amp;Age'!AM129" display="AM129"/>
    <hyperlink ref="D1295" location="'ENTR2-Mobile&amp;Age'!AM34" display="SUM(AM34,AM82)"/>
    <hyperlink ref="G1295" location="'ENTR2-Mobile&amp;Age'!AM130" display="AM130"/>
    <hyperlink ref="D1296" location="'ENTR2-Mobile&amp;Age'!AM35" display="SUM(AM35,AM83)"/>
    <hyperlink ref="G1296" location="'ENTR2-Mobile&amp;Age'!AM131" display="AM131"/>
    <hyperlink ref="D1297" location="'ENTR2-Mobile&amp;Age'!AM36" display="SUM(AM36,AM84)"/>
    <hyperlink ref="G1297" location="'ENTR2-Mobile&amp;Age'!AM132" display="AM132"/>
    <hyperlink ref="D1298" location="'ENTR2-Mobile&amp;Age'!AM37" display="SUM(AM37,AM85)"/>
    <hyperlink ref="G1298" location="'ENTR2-Mobile&amp;Age'!AM133" display="AM133"/>
    <hyperlink ref="D1299" location="'ENTR2-Mobile&amp;Age'!AM38" display="SUM(AM38,AM86)"/>
    <hyperlink ref="G1299" location="'ENTR2-Mobile&amp;Age'!AM134" display="AM134"/>
    <hyperlink ref="D1300" location="'ENTR2-Mobile&amp;Age'!AM39" display="SUM(AM39,AM87)"/>
    <hyperlink ref="G1300" location="'ENTR2-Mobile&amp;Age'!AM135" display="AM135"/>
    <hyperlink ref="D1301" location="'ENTR2-Mobile&amp;Age'!AM40" display="SUM(AM40,AM88)"/>
    <hyperlink ref="G1301" location="'ENTR2-Mobile&amp;Age'!AM136" display="AM136"/>
    <hyperlink ref="D1302" location="'ENTR2-Mobile&amp;Age'!AM41" display="SUM(AM41,AM89)"/>
    <hyperlink ref="G1302" location="'ENTR2-Mobile&amp;Age'!AM137" display="AM137"/>
    <hyperlink ref="D1303" location="'ENTR2-Mobile&amp;Age'!AM42" display="SUM(AM42,AM90)"/>
    <hyperlink ref="G1303" location="'ENTR2-Mobile&amp;Age'!AM138" display="AM138"/>
    <hyperlink ref="D1304" location="'ENTR2-Mobile&amp;Age'!AM43" display="SUM(AM43,AM91)"/>
    <hyperlink ref="G1304" location="'ENTR2-Mobile&amp;Age'!AM139" display="AM139"/>
    <hyperlink ref="D1305" location="'ENTR2-Mobile&amp;Age'!AM44" display="SUM(AM44,AM92)"/>
    <hyperlink ref="G1305" location="'ENTR2-Mobile&amp;Age'!AM140" display="AM140"/>
    <hyperlink ref="D1306" location="'ENTR2-Mobile&amp;Age'!AM45" display="SUM(AM45,AM93)"/>
    <hyperlink ref="G1306" location="'ENTR2-Mobile&amp;Age'!AM141" display="AM141"/>
    <hyperlink ref="D1307" location="'ENTR2-Mobile&amp;Age'!AM46" display="SUM(AM46,AM94)"/>
    <hyperlink ref="G1307" location="'ENTR2-Mobile&amp;Age'!AM142" display="AM142"/>
    <hyperlink ref="D1308" location="'ENTR2-Mobile&amp;Age'!AM47" display="SUM(AM47,AM95)"/>
    <hyperlink ref="G1308" location="'ENTR2-Mobile&amp;Age'!AM143" display="AM143"/>
    <hyperlink ref="D1309" location="'ENTR2-Mobile&amp;Age'!AM48" display="SUM(AM48,AM96)"/>
    <hyperlink ref="G1309" location="'ENTR2-Mobile&amp;Age'!AM144" display="AM144"/>
    <hyperlink ref="D1310" location="'ENTR2-Mobile&amp;Age'!AM49" display="SUM(AM49,AM97)"/>
    <hyperlink ref="G1310" location="'ENTR2-Mobile&amp;Age'!AM145" display="AM145"/>
    <hyperlink ref="D1311" location="'ENTR2-Mobile&amp;Age'!AM50" display="SUM(AM50,AM98)"/>
    <hyperlink ref="G1311" location="'ENTR2-Mobile&amp;Age'!AM146" display="AM146"/>
    <hyperlink ref="D1312" location="'ENTR2-Mobile&amp;Age'!AM51" display="SUM(AM51,AM99)"/>
    <hyperlink ref="G1312" location="'ENTR2-Mobile&amp;Age'!AM147" display="AM147"/>
    <hyperlink ref="D1313" location="'ENTR2-Mobile&amp;Age'!AM52" display="SUM(AM52,AM100)"/>
    <hyperlink ref="G1313" location="'ENTR2-Mobile&amp;Age'!AM148" display="AM148"/>
    <hyperlink ref="D1314" location="'ENTR2-Mobile&amp;Age'!AM53" display="SUM(AM53,AM101)"/>
    <hyperlink ref="G1314" location="'ENTR2-Mobile&amp;Age'!AM149" display="AM149"/>
    <hyperlink ref="D1315" location="'ENTR2-Mobile&amp;Age'!AM54" display="SUM(AM54,AM102)"/>
    <hyperlink ref="G1315" location="'ENTR2-Mobile&amp;Age'!AM150" display="AM150"/>
    <hyperlink ref="D1316" location="'ENTR2-Mobile&amp;Age'!AM55" display="SUM(AM55,AM103)"/>
    <hyperlink ref="G1316" location="'ENTR2-Mobile&amp;Age'!AM151" display="AM151"/>
    <hyperlink ref="D1317" location="'ENTR2-Mobile&amp;Age'!AM56" display="SUM(AM56,AM104)"/>
    <hyperlink ref="G1317" location="'ENTR2-Mobile&amp;Age'!AM152" display="AM152"/>
    <hyperlink ref="D1318" location="'ENTR2-Mobile&amp;Age'!AM57" display="SUM(AM57,AM105)"/>
    <hyperlink ref="G1318" location="'ENTR2-Mobile&amp;Age'!AM153" display="AM153"/>
    <hyperlink ref="D1319" location="'ENTR2-Mobile&amp;Age'!AM58" display="SUM(AM58,AM106)"/>
    <hyperlink ref="G1319" location="'ENTR2-Mobile&amp;Age'!AM154" display="AM154"/>
    <hyperlink ref="D1320" location="'ENTR2-Mobile&amp;Age'!AM59" display="SUM(AM59,AM107)"/>
    <hyperlink ref="G1320" location="'ENTR2-Mobile&amp;Age'!AM155" display="AM155"/>
    <hyperlink ref="D1321" location="'ENTR2-Mobile&amp;Age'!AM60" display="SUM(AM60,AM108)"/>
    <hyperlink ref="G1321" location="'ENTR2-Mobile&amp;Age'!AM156" display="AM156"/>
    <hyperlink ref="D1322" location="'ENTR2-Mobile&amp;Age'!AM61" display="SUM(AM61,AM109)"/>
    <hyperlink ref="G1322" location="'ENTR2-Mobile&amp;Age'!AM157" display="AM157"/>
    <hyperlink ref="D1323" location="'ENTR2-Mobile&amp;Age'!AM62" display="SUM(AM62,AM110)"/>
    <hyperlink ref="G1323" location="'ENTR2-Mobile&amp;Age'!AM158" display="AM158"/>
    <hyperlink ref="D1324" location="'ENTR2-Mobile&amp;Age'!AM63" display="SUM(AM63,AM111)"/>
    <hyperlink ref="G1324" location="'ENTR2-Mobile&amp;Age'!AM159" display="AM159"/>
    <hyperlink ref="D1325" location="'ENTR2-Mobile&amp;Age'!AM64" display="SUM(AM64,AM112)"/>
    <hyperlink ref="G1325" location="'ENTR2-Mobile&amp;Age'!AM160" display="AM160"/>
    <hyperlink ref="D1326" location="'ENTR2-Mobile&amp;Age'!AM65" display="SUM(AM65,AM113)"/>
    <hyperlink ref="G1326" location="'ENTR2-Mobile&amp;Age'!AM161" display="AM161"/>
    <hyperlink ref="D1327" location="'ENTR2-Mobile&amp;Age'!AM66" display="SUM(AM66,AM114)"/>
    <hyperlink ref="G1327" location="'ENTR2-Mobile&amp;Age'!AM162" display="AM162"/>
    <hyperlink ref="D1328" location="'ENTR2-Mobile&amp;Age'!AM67" display="SUM(AM67,AM115)"/>
    <hyperlink ref="G1328" location="'ENTR2-Mobile&amp;Age'!AM163" display="AM163"/>
    <hyperlink ref="D1329" location="'ENTR2-Mobile&amp;Age'!AM68" display="SUM(AM68,AM116)"/>
    <hyperlink ref="G1329" location="'ENTR2-Mobile&amp;Age'!AM164" display="AM164"/>
    <hyperlink ref="D1330" location="'ENTR2-Mobile&amp;Age'!AM69" display="SUM(AM69,AM117)"/>
    <hyperlink ref="G1330" location="'ENTR2-Mobile&amp;Age'!AM165" display="AM165"/>
    <hyperlink ref="D1331" location="'ENTR2-Mobile&amp;Age'!AM70" display="SUM(AM70,AM118)"/>
    <hyperlink ref="G1331" location="'ENTR2-Mobile&amp;Age'!AM166" display="AM166"/>
    <hyperlink ref="D1332" location="'ENTR2-Mobile&amp;Age'!AM71" display="SUM(AM71,AM119)"/>
    <hyperlink ref="G1332" location="'ENTR2-Mobile&amp;Age'!AM167" display="AM167"/>
    <hyperlink ref="D1333" location="'ENTR2-Mobile&amp;Age'!AM72" display="SUM(AM72,AM120)"/>
    <hyperlink ref="G1333" location="'ENTR2-Mobile&amp;Age'!AM168" display="AM168"/>
    <hyperlink ref="D1334" location="'ENTR2-Mobile&amp;Age'!AM73" display="SUM(AM73,AM121)"/>
    <hyperlink ref="G1334" location="'ENTR2-Mobile&amp;Age'!AM169" display="AM169"/>
    <hyperlink ref="D1335" location="'ENTR2-Mobile&amp;Age'!AM74" display="SUM(AM74,AM122)"/>
    <hyperlink ref="G1335" location="'ENTR2-Mobile&amp;Age'!AM170" display="AM170"/>
    <hyperlink ref="D1336" location="'ENTR2-Mobile&amp;Age'!AM75" display="SUM(AM75,AM123)"/>
    <hyperlink ref="G1336" location="'ENTR2-Mobile&amp;Age'!AM171" display="AM171"/>
    <hyperlink ref="D1337" location="'ENTR2-Mobile&amp;Age'!AM76" display="SUM(AM76,AM124)"/>
    <hyperlink ref="G1337" location="'ENTR2-Mobile&amp;Age'!AM172" display="AM172"/>
    <hyperlink ref="D1338" location="'ENTR2-Mobile&amp;Age'!AM77" display="SUM(AM77,AM125)"/>
    <hyperlink ref="G1338" location="'ENTR2-Mobile&amp;Age'!AM173" display="AM173"/>
    <hyperlink ref="D1339" location="'ENTR2-Mobile&amp;Age'!AP31" display="SUM(AP31:AP76)"/>
    <hyperlink ref="G1339" location="'ENTR2-Mobile&amp;Age'!AP77" display="AP77"/>
    <hyperlink ref="D1340" location="'ENTR2-Mobile&amp;Age'!AP79" display="SUM(AP79:AP124)"/>
    <hyperlink ref="G1340" location="'ENTR2-Mobile&amp;Age'!AP125" display="AP125"/>
    <hyperlink ref="D1341" location="'ENTR2-Mobile&amp;Age'!AP31" display="SUM(AP31,AP79)"/>
    <hyperlink ref="G1341" location="'ENTR2-Mobile&amp;Age'!AP127" display="AP127"/>
    <hyperlink ref="D1342" location="'ENTR2-Mobile&amp;Age'!AP32" display="SUM(AP32,AP80)"/>
    <hyperlink ref="G1342" location="'ENTR2-Mobile&amp;Age'!AP128" display="AP128"/>
    <hyperlink ref="D1343" location="'ENTR2-Mobile&amp;Age'!AP33" display="SUM(AP33,AP81)"/>
    <hyperlink ref="G1343" location="'ENTR2-Mobile&amp;Age'!AP129" display="AP129"/>
    <hyperlink ref="D1344" location="'ENTR2-Mobile&amp;Age'!AP34" display="SUM(AP34,AP82)"/>
    <hyperlink ref="G1344" location="'ENTR2-Mobile&amp;Age'!AP130" display="AP130"/>
    <hyperlink ref="D1345" location="'ENTR2-Mobile&amp;Age'!AP35" display="SUM(AP35,AP83)"/>
    <hyperlink ref="G1345" location="'ENTR2-Mobile&amp;Age'!AP131" display="AP131"/>
    <hyperlink ref="D1346" location="'ENTR2-Mobile&amp;Age'!AP36" display="SUM(AP36,AP84)"/>
    <hyperlink ref="G1346" location="'ENTR2-Mobile&amp;Age'!AP132" display="AP132"/>
    <hyperlink ref="D1347" location="'ENTR2-Mobile&amp;Age'!AP37" display="SUM(AP37,AP85)"/>
    <hyperlink ref="G1347" location="'ENTR2-Mobile&amp;Age'!AP133" display="AP133"/>
    <hyperlink ref="D1348" location="'ENTR2-Mobile&amp;Age'!AP38" display="SUM(AP38,AP86)"/>
    <hyperlink ref="G1348" location="'ENTR2-Mobile&amp;Age'!AP134" display="AP134"/>
    <hyperlink ref="D1349" location="'ENTR2-Mobile&amp;Age'!AP39" display="SUM(AP39,AP87)"/>
    <hyperlink ref="G1349" location="'ENTR2-Mobile&amp;Age'!AP135" display="AP135"/>
    <hyperlink ref="D1350" location="'ENTR2-Mobile&amp;Age'!AP40" display="SUM(AP40,AP88)"/>
    <hyperlink ref="G1350" location="'ENTR2-Mobile&amp;Age'!AP136" display="AP136"/>
    <hyperlink ref="D1351" location="'ENTR2-Mobile&amp;Age'!AP41" display="SUM(AP41,AP89)"/>
    <hyperlink ref="G1351" location="'ENTR2-Mobile&amp;Age'!AP137" display="AP137"/>
    <hyperlink ref="D1352" location="'ENTR2-Mobile&amp;Age'!AP42" display="SUM(AP42,AP90)"/>
    <hyperlink ref="G1352" location="'ENTR2-Mobile&amp;Age'!AP138" display="AP138"/>
    <hyperlink ref="D1353" location="'ENTR2-Mobile&amp;Age'!AP43" display="SUM(AP43,AP91)"/>
    <hyperlink ref="G1353" location="'ENTR2-Mobile&amp;Age'!AP139" display="AP139"/>
    <hyperlink ref="D1354" location="'ENTR2-Mobile&amp;Age'!AP44" display="SUM(AP44,AP92)"/>
    <hyperlink ref="G1354" location="'ENTR2-Mobile&amp;Age'!AP140" display="AP140"/>
    <hyperlink ref="D1355" location="'ENTR2-Mobile&amp;Age'!AP45" display="SUM(AP45,AP93)"/>
    <hyperlink ref="G1355" location="'ENTR2-Mobile&amp;Age'!AP141" display="AP141"/>
    <hyperlink ref="D1356" location="'ENTR2-Mobile&amp;Age'!AP46" display="SUM(AP46,AP94)"/>
    <hyperlink ref="G1356" location="'ENTR2-Mobile&amp;Age'!AP142" display="AP142"/>
    <hyperlink ref="D1357" location="'ENTR2-Mobile&amp;Age'!AP47" display="SUM(AP47,AP95)"/>
    <hyperlink ref="G1357" location="'ENTR2-Mobile&amp;Age'!AP143" display="AP143"/>
    <hyperlink ref="D1358" location="'ENTR2-Mobile&amp;Age'!AP48" display="SUM(AP48,AP96)"/>
    <hyperlink ref="G1358" location="'ENTR2-Mobile&amp;Age'!AP144" display="AP144"/>
    <hyperlink ref="D1359" location="'ENTR2-Mobile&amp;Age'!AP49" display="SUM(AP49,AP97)"/>
    <hyperlink ref="G1359" location="'ENTR2-Mobile&amp;Age'!AP145" display="AP145"/>
    <hyperlink ref="D1360" location="'ENTR2-Mobile&amp;Age'!AP50" display="SUM(AP50,AP98)"/>
    <hyperlink ref="G1360" location="'ENTR2-Mobile&amp;Age'!AP146" display="AP146"/>
    <hyperlink ref="D1361" location="'ENTR2-Mobile&amp;Age'!AP51" display="SUM(AP51,AP99)"/>
    <hyperlink ref="G1361" location="'ENTR2-Mobile&amp;Age'!AP147" display="AP147"/>
    <hyperlink ref="D1362" location="'ENTR2-Mobile&amp;Age'!AP52" display="SUM(AP52,AP100)"/>
    <hyperlink ref="G1362" location="'ENTR2-Mobile&amp;Age'!AP148" display="AP148"/>
    <hyperlink ref="D1363" location="'ENTR2-Mobile&amp;Age'!AP53" display="SUM(AP53,AP101)"/>
    <hyperlink ref="G1363" location="'ENTR2-Mobile&amp;Age'!AP149" display="AP149"/>
    <hyperlink ref="D1364" location="'ENTR2-Mobile&amp;Age'!AP54" display="SUM(AP54,AP102)"/>
    <hyperlink ref="G1364" location="'ENTR2-Mobile&amp;Age'!AP150" display="AP150"/>
    <hyperlink ref="D1365" location="'ENTR2-Mobile&amp;Age'!AP55" display="SUM(AP55,AP103)"/>
    <hyperlink ref="G1365" location="'ENTR2-Mobile&amp;Age'!AP151" display="AP151"/>
    <hyperlink ref="D1366" location="'ENTR2-Mobile&amp;Age'!AP56" display="SUM(AP56,AP104)"/>
    <hyperlink ref="G1366" location="'ENTR2-Mobile&amp;Age'!AP152" display="AP152"/>
    <hyperlink ref="D1367" location="'ENTR2-Mobile&amp;Age'!AP57" display="SUM(AP57,AP105)"/>
    <hyperlink ref="G1367" location="'ENTR2-Mobile&amp;Age'!AP153" display="AP153"/>
    <hyperlink ref="D1368" location="'ENTR2-Mobile&amp;Age'!AP58" display="SUM(AP58,AP106)"/>
    <hyperlink ref="G1368" location="'ENTR2-Mobile&amp;Age'!AP154" display="AP154"/>
    <hyperlink ref="D1369" location="'ENTR2-Mobile&amp;Age'!AP59" display="SUM(AP59,AP107)"/>
    <hyperlink ref="G1369" location="'ENTR2-Mobile&amp;Age'!AP155" display="AP155"/>
    <hyperlink ref="D1370" location="'ENTR2-Mobile&amp;Age'!AP60" display="SUM(AP60,AP108)"/>
    <hyperlink ref="G1370" location="'ENTR2-Mobile&amp;Age'!AP156" display="AP156"/>
    <hyperlink ref="D1371" location="'ENTR2-Mobile&amp;Age'!AP61" display="SUM(AP61,AP109)"/>
    <hyperlink ref="G1371" location="'ENTR2-Mobile&amp;Age'!AP157" display="AP157"/>
    <hyperlink ref="D1372" location="'ENTR2-Mobile&amp;Age'!AP62" display="SUM(AP62,AP110)"/>
    <hyperlink ref="G1372" location="'ENTR2-Mobile&amp;Age'!AP158" display="AP158"/>
    <hyperlink ref="D1373" location="'ENTR2-Mobile&amp;Age'!AP63" display="SUM(AP63,AP111)"/>
    <hyperlink ref="G1373" location="'ENTR2-Mobile&amp;Age'!AP159" display="AP159"/>
    <hyperlink ref="D1374" location="'ENTR2-Mobile&amp;Age'!AP64" display="SUM(AP64,AP112)"/>
    <hyperlink ref="G1374" location="'ENTR2-Mobile&amp;Age'!AP160" display="AP160"/>
    <hyperlink ref="D1375" location="'ENTR2-Mobile&amp;Age'!AP65" display="SUM(AP65,AP113)"/>
    <hyperlink ref="G1375" location="'ENTR2-Mobile&amp;Age'!AP161" display="AP161"/>
    <hyperlink ref="D1376" location="'ENTR2-Mobile&amp;Age'!AP66" display="SUM(AP66,AP114)"/>
    <hyperlink ref="G1376" location="'ENTR2-Mobile&amp;Age'!AP162" display="AP162"/>
    <hyperlink ref="D1377" location="'ENTR2-Mobile&amp;Age'!AP67" display="SUM(AP67,AP115)"/>
    <hyperlink ref="G1377" location="'ENTR2-Mobile&amp;Age'!AP163" display="AP163"/>
    <hyperlink ref="D1378" location="'ENTR2-Mobile&amp;Age'!AP68" display="SUM(AP68,AP116)"/>
    <hyperlink ref="G1378" location="'ENTR2-Mobile&amp;Age'!AP164" display="AP164"/>
    <hyperlink ref="D1379" location="'ENTR2-Mobile&amp;Age'!AP69" display="SUM(AP69,AP117)"/>
    <hyperlink ref="G1379" location="'ENTR2-Mobile&amp;Age'!AP165" display="AP165"/>
    <hyperlink ref="D1380" location="'ENTR2-Mobile&amp;Age'!AP70" display="SUM(AP70,AP118)"/>
    <hyperlink ref="G1380" location="'ENTR2-Mobile&amp;Age'!AP166" display="AP166"/>
    <hyperlink ref="D1381" location="'ENTR2-Mobile&amp;Age'!AP71" display="SUM(AP71,AP119)"/>
    <hyperlink ref="G1381" location="'ENTR2-Mobile&amp;Age'!AP167" display="AP167"/>
    <hyperlink ref="D1382" location="'ENTR2-Mobile&amp;Age'!AP72" display="SUM(AP72,AP120)"/>
    <hyperlink ref="G1382" location="'ENTR2-Mobile&amp;Age'!AP168" display="AP168"/>
    <hyperlink ref="D1383" location="'ENTR2-Mobile&amp;Age'!AP73" display="SUM(AP73,AP121)"/>
    <hyperlink ref="G1383" location="'ENTR2-Mobile&amp;Age'!AP169" display="AP169"/>
    <hyperlink ref="D1384" location="'ENTR2-Mobile&amp;Age'!AP74" display="SUM(AP74,AP122)"/>
    <hyperlink ref="G1384" location="'ENTR2-Mobile&amp;Age'!AP170" display="AP170"/>
    <hyperlink ref="D1385" location="'ENTR2-Mobile&amp;Age'!AP75" display="SUM(AP75,AP123)"/>
    <hyperlink ref="G1385" location="'ENTR2-Mobile&amp;Age'!AP171" display="AP171"/>
    <hyperlink ref="D1386" location="'ENTR2-Mobile&amp;Age'!AP76" display="SUM(AP76,AP124)"/>
    <hyperlink ref="G1386" location="'ENTR2-Mobile&amp;Age'!AP172" display="AP172"/>
    <hyperlink ref="D1387" location="'ENTR2-Mobile&amp;Age'!AP77" display="SUM(AP77,AP125)"/>
    <hyperlink ref="G1387" location="'ENTR2-Mobile&amp;Age'!AP173" display="AP173"/>
    <hyperlink ref="D1388" location="'ENTR2-Mobile&amp;Age'!AS31" display="SUM(AS31:AS76)"/>
    <hyperlink ref="G1388" location="'ENTR2-Mobile&amp;Age'!AS77" display="AS77"/>
    <hyperlink ref="D1389" location="'ENTR2-Mobile&amp;Age'!AS79" display="SUM(AS79:AS124)"/>
    <hyperlink ref="G1389" location="'ENTR2-Mobile&amp;Age'!AS125" display="AS125"/>
    <hyperlink ref="D1390" location="'ENTR2-Mobile&amp;Age'!AS31" display="SUM(AS31,AS79)"/>
    <hyperlink ref="G1390" location="'ENTR2-Mobile&amp;Age'!AS127" display="AS127"/>
    <hyperlink ref="D1391" location="'ENTR2-Mobile&amp;Age'!AS32" display="SUM(AS32,AS80)"/>
    <hyperlink ref="G1391" location="'ENTR2-Mobile&amp;Age'!AS128" display="AS128"/>
    <hyperlink ref="D1392" location="'ENTR2-Mobile&amp;Age'!AS33" display="SUM(AS33,AS81)"/>
    <hyperlink ref="G1392" location="'ENTR2-Mobile&amp;Age'!AS129" display="AS129"/>
    <hyperlink ref="D1393" location="'ENTR2-Mobile&amp;Age'!AS34" display="SUM(AS34,AS82)"/>
    <hyperlink ref="G1393" location="'ENTR2-Mobile&amp;Age'!AS130" display="AS130"/>
    <hyperlink ref="D1394" location="'ENTR2-Mobile&amp;Age'!AS35" display="SUM(AS35,AS83)"/>
    <hyperlink ref="G1394" location="'ENTR2-Mobile&amp;Age'!AS131" display="AS131"/>
    <hyperlink ref="D1395" location="'ENTR2-Mobile&amp;Age'!AS36" display="SUM(AS36,AS84)"/>
    <hyperlink ref="G1395" location="'ENTR2-Mobile&amp;Age'!AS132" display="AS132"/>
    <hyperlink ref="D1396" location="'ENTR2-Mobile&amp;Age'!AS37" display="SUM(AS37,AS85)"/>
    <hyperlink ref="G1396" location="'ENTR2-Mobile&amp;Age'!AS133" display="AS133"/>
    <hyperlink ref="D1397" location="'ENTR2-Mobile&amp;Age'!AS38" display="SUM(AS38,AS86)"/>
    <hyperlink ref="G1397" location="'ENTR2-Mobile&amp;Age'!AS134" display="AS134"/>
    <hyperlink ref="D1398" location="'ENTR2-Mobile&amp;Age'!AS39" display="SUM(AS39,AS87)"/>
    <hyperlink ref="G1398" location="'ENTR2-Mobile&amp;Age'!AS135" display="AS135"/>
    <hyperlink ref="D1399" location="'ENTR2-Mobile&amp;Age'!AS40" display="SUM(AS40,AS88)"/>
    <hyperlink ref="G1399" location="'ENTR2-Mobile&amp;Age'!AS136" display="AS136"/>
    <hyperlink ref="D1400" location="'ENTR2-Mobile&amp;Age'!AS41" display="SUM(AS41,AS89)"/>
    <hyperlink ref="G1400" location="'ENTR2-Mobile&amp;Age'!AS137" display="AS137"/>
    <hyperlink ref="D1401" location="'ENTR2-Mobile&amp;Age'!AS42" display="SUM(AS42,AS90)"/>
    <hyperlink ref="G1401" location="'ENTR2-Mobile&amp;Age'!AS138" display="AS138"/>
    <hyperlink ref="D1402" location="'ENTR2-Mobile&amp;Age'!AS43" display="SUM(AS43,AS91)"/>
    <hyperlink ref="G1402" location="'ENTR2-Mobile&amp;Age'!AS139" display="AS139"/>
    <hyperlink ref="D1403" location="'ENTR2-Mobile&amp;Age'!AS44" display="SUM(AS44,AS92)"/>
    <hyperlink ref="G1403" location="'ENTR2-Mobile&amp;Age'!AS140" display="AS140"/>
    <hyperlink ref="D1404" location="'ENTR2-Mobile&amp;Age'!AS45" display="SUM(AS45,AS93)"/>
    <hyperlink ref="G1404" location="'ENTR2-Mobile&amp;Age'!AS141" display="AS141"/>
    <hyperlink ref="D1405" location="'ENTR2-Mobile&amp;Age'!AS46" display="SUM(AS46,AS94)"/>
    <hyperlink ref="G1405" location="'ENTR2-Mobile&amp;Age'!AS142" display="AS142"/>
    <hyperlink ref="D1406" location="'ENTR2-Mobile&amp;Age'!AS47" display="SUM(AS47,AS95)"/>
    <hyperlink ref="G1406" location="'ENTR2-Mobile&amp;Age'!AS143" display="AS143"/>
    <hyperlink ref="D1407" location="'ENTR2-Mobile&amp;Age'!AS48" display="SUM(AS48,AS96)"/>
    <hyperlink ref="G1407" location="'ENTR2-Mobile&amp;Age'!AS144" display="AS144"/>
    <hyperlink ref="D1408" location="'ENTR2-Mobile&amp;Age'!AS49" display="SUM(AS49,AS97)"/>
    <hyperlink ref="G1408" location="'ENTR2-Mobile&amp;Age'!AS145" display="AS145"/>
    <hyperlink ref="D1409" location="'ENTR2-Mobile&amp;Age'!AS50" display="SUM(AS50,AS98)"/>
    <hyperlink ref="G1409" location="'ENTR2-Mobile&amp;Age'!AS146" display="AS146"/>
    <hyperlink ref="D1410" location="'ENTR2-Mobile&amp;Age'!AS51" display="SUM(AS51,AS99)"/>
    <hyperlink ref="G1410" location="'ENTR2-Mobile&amp;Age'!AS147" display="AS147"/>
    <hyperlink ref="D1411" location="'ENTR2-Mobile&amp;Age'!AS52" display="SUM(AS52,AS100)"/>
    <hyperlink ref="G1411" location="'ENTR2-Mobile&amp;Age'!AS148" display="AS148"/>
    <hyperlink ref="D1412" location="'ENTR2-Mobile&amp;Age'!AS53" display="SUM(AS53,AS101)"/>
    <hyperlink ref="G1412" location="'ENTR2-Mobile&amp;Age'!AS149" display="AS149"/>
    <hyperlink ref="D1413" location="'ENTR2-Mobile&amp;Age'!AS54" display="SUM(AS54,AS102)"/>
    <hyperlink ref="G1413" location="'ENTR2-Mobile&amp;Age'!AS150" display="AS150"/>
    <hyperlink ref="D1414" location="'ENTR2-Mobile&amp;Age'!AS55" display="SUM(AS55,AS103)"/>
    <hyperlink ref="G1414" location="'ENTR2-Mobile&amp;Age'!AS151" display="AS151"/>
    <hyperlink ref="D1415" location="'ENTR2-Mobile&amp;Age'!AS56" display="SUM(AS56,AS104)"/>
    <hyperlink ref="G1415" location="'ENTR2-Mobile&amp;Age'!AS152" display="AS152"/>
    <hyperlink ref="D1416" location="'ENTR2-Mobile&amp;Age'!AS57" display="SUM(AS57,AS105)"/>
    <hyperlink ref="G1416" location="'ENTR2-Mobile&amp;Age'!AS153" display="AS153"/>
    <hyperlink ref="D1417" location="'ENTR2-Mobile&amp;Age'!AS58" display="SUM(AS58,AS106)"/>
    <hyperlink ref="G1417" location="'ENTR2-Mobile&amp;Age'!AS154" display="AS154"/>
    <hyperlink ref="D1418" location="'ENTR2-Mobile&amp;Age'!AS59" display="SUM(AS59,AS107)"/>
    <hyperlink ref="G1418" location="'ENTR2-Mobile&amp;Age'!AS155" display="AS155"/>
    <hyperlink ref="D1419" location="'ENTR2-Mobile&amp;Age'!AS60" display="SUM(AS60,AS108)"/>
    <hyperlink ref="G1419" location="'ENTR2-Mobile&amp;Age'!AS156" display="AS156"/>
    <hyperlink ref="D1420" location="'ENTR2-Mobile&amp;Age'!AS61" display="SUM(AS61,AS109)"/>
    <hyperlink ref="G1420" location="'ENTR2-Mobile&amp;Age'!AS157" display="AS157"/>
    <hyperlink ref="D1421" location="'ENTR2-Mobile&amp;Age'!AS62" display="SUM(AS62,AS110)"/>
    <hyperlink ref="G1421" location="'ENTR2-Mobile&amp;Age'!AS158" display="AS158"/>
    <hyperlink ref="D1422" location="'ENTR2-Mobile&amp;Age'!AS63" display="SUM(AS63,AS111)"/>
    <hyperlink ref="G1422" location="'ENTR2-Mobile&amp;Age'!AS159" display="AS159"/>
    <hyperlink ref="D1423" location="'ENTR2-Mobile&amp;Age'!AS64" display="SUM(AS64,AS112)"/>
    <hyperlink ref="G1423" location="'ENTR2-Mobile&amp;Age'!AS160" display="AS160"/>
    <hyperlink ref="D1424" location="'ENTR2-Mobile&amp;Age'!AS65" display="SUM(AS65,AS113)"/>
    <hyperlink ref="G1424" location="'ENTR2-Mobile&amp;Age'!AS161" display="AS161"/>
    <hyperlink ref="D1425" location="'ENTR2-Mobile&amp;Age'!AS66" display="SUM(AS66,AS114)"/>
    <hyperlink ref="G1425" location="'ENTR2-Mobile&amp;Age'!AS162" display="AS162"/>
    <hyperlink ref="D1426" location="'ENTR2-Mobile&amp;Age'!AS67" display="SUM(AS67,AS115)"/>
    <hyperlink ref="G1426" location="'ENTR2-Mobile&amp;Age'!AS163" display="AS163"/>
    <hyperlink ref="D1427" location="'ENTR2-Mobile&amp;Age'!AS68" display="SUM(AS68,AS116)"/>
    <hyperlink ref="G1427" location="'ENTR2-Mobile&amp;Age'!AS164" display="AS164"/>
    <hyperlink ref="D1428" location="'ENTR2-Mobile&amp;Age'!AS69" display="SUM(AS69,AS117)"/>
    <hyperlink ref="G1428" location="'ENTR2-Mobile&amp;Age'!AS165" display="AS165"/>
    <hyperlink ref="D1429" location="'ENTR2-Mobile&amp;Age'!AS70" display="SUM(AS70,AS118)"/>
    <hyperlink ref="G1429" location="'ENTR2-Mobile&amp;Age'!AS166" display="AS166"/>
    <hyperlink ref="D1430" location="'ENTR2-Mobile&amp;Age'!AS71" display="SUM(AS71,AS119)"/>
    <hyperlink ref="G1430" location="'ENTR2-Mobile&amp;Age'!AS167" display="AS167"/>
    <hyperlink ref="D1431" location="'ENTR2-Mobile&amp;Age'!AS72" display="SUM(AS72,AS120)"/>
    <hyperlink ref="G1431" location="'ENTR2-Mobile&amp;Age'!AS168" display="AS168"/>
    <hyperlink ref="D1432" location="'ENTR2-Mobile&amp;Age'!AS73" display="SUM(AS73,AS121)"/>
    <hyperlink ref="G1432" location="'ENTR2-Mobile&amp;Age'!AS169" display="AS169"/>
    <hyperlink ref="D1433" location="'ENTR2-Mobile&amp;Age'!AS74" display="SUM(AS74,AS122)"/>
    <hyperlink ref="G1433" location="'ENTR2-Mobile&amp;Age'!AS170" display="AS170"/>
    <hyperlink ref="D1434" location="'ENTR2-Mobile&amp;Age'!AS75" display="SUM(AS75,AS123)"/>
    <hyperlink ref="G1434" location="'ENTR2-Mobile&amp;Age'!AS171" display="AS171"/>
    <hyperlink ref="D1435" location="'ENTR2-Mobile&amp;Age'!AS76" display="SUM(AS76,AS124)"/>
    <hyperlink ref="G1435" location="'ENTR2-Mobile&amp;Age'!AS172" display="AS172"/>
    <hyperlink ref="D1436" location="'ENTR2-Mobile&amp;Age'!AS77" display="SUM(AS77,AS125)"/>
    <hyperlink ref="G1436" location="'ENTR2-Mobile&amp;Age'!AS173" display="AS173"/>
    <hyperlink ref="D1437" location="'ENTR2-Mobile&amp;Age'!AV31" display="SUM(AV31:AV76)"/>
    <hyperlink ref="G1437" location="'ENTR2-Mobile&amp;Age'!AV77" display="AV77"/>
    <hyperlink ref="D1438" location="'ENTR2-Mobile&amp;Age'!AV79" display="SUM(AV79:AV124)"/>
    <hyperlink ref="G1438" location="'ENTR2-Mobile&amp;Age'!AV125" display="AV125"/>
    <hyperlink ref="D1439" location="'ENTR2-Mobile&amp;Age'!AV31" display="SUM(AV31,AV79)"/>
    <hyperlink ref="G1439" location="'ENTR2-Mobile&amp;Age'!AV127" display="AV127"/>
    <hyperlink ref="D1440" location="'ENTR2-Mobile&amp;Age'!AV32" display="SUM(AV32,AV80)"/>
    <hyperlink ref="G1440" location="'ENTR2-Mobile&amp;Age'!AV128" display="AV128"/>
    <hyperlink ref="D1441" location="'ENTR2-Mobile&amp;Age'!AV33" display="SUM(AV33,AV81)"/>
    <hyperlink ref="G1441" location="'ENTR2-Mobile&amp;Age'!AV129" display="AV129"/>
    <hyperlink ref="D1442" location="'ENTR2-Mobile&amp;Age'!AV34" display="SUM(AV34,AV82)"/>
    <hyperlink ref="G1442" location="'ENTR2-Mobile&amp;Age'!AV130" display="AV130"/>
    <hyperlink ref="D1443" location="'ENTR2-Mobile&amp;Age'!AV35" display="SUM(AV35,AV83)"/>
    <hyperlink ref="G1443" location="'ENTR2-Mobile&amp;Age'!AV131" display="AV131"/>
    <hyperlink ref="D1444" location="'ENTR2-Mobile&amp;Age'!AV36" display="SUM(AV36,AV84)"/>
    <hyperlink ref="G1444" location="'ENTR2-Mobile&amp;Age'!AV132" display="AV132"/>
    <hyperlink ref="D1445" location="'ENTR2-Mobile&amp;Age'!AV37" display="SUM(AV37,AV85)"/>
    <hyperlink ref="G1445" location="'ENTR2-Mobile&amp;Age'!AV133" display="AV133"/>
    <hyperlink ref="D1446" location="'ENTR2-Mobile&amp;Age'!AV38" display="SUM(AV38,AV86)"/>
    <hyperlink ref="G1446" location="'ENTR2-Mobile&amp;Age'!AV134" display="AV134"/>
    <hyperlink ref="D1447" location="'ENTR2-Mobile&amp;Age'!AV39" display="SUM(AV39,AV87)"/>
    <hyperlink ref="G1447" location="'ENTR2-Mobile&amp;Age'!AV135" display="AV135"/>
    <hyperlink ref="D1448" location="'ENTR2-Mobile&amp;Age'!AV40" display="SUM(AV40,AV88)"/>
    <hyperlink ref="G1448" location="'ENTR2-Mobile&amp;Age'!AV136" display="AV136"/>
    <hyperlink ref="D1449" location="'ENTR2-Mobile&amp;Age'!AV41" display="SUM(AV41,AV89)"/>
    <hyperlink ref="G1449" location="'ENTR2-Mobile&amp;Age'!AV137" display="AV137"/>
    <hyperlink ref="D1450" location="'ENTR2-Mobile&amp;Age'!AV42" display="SUM(AV42,AV90)"/>
    <hyperlink ref="G1450" location="'ENTR2-Mobile&amp;Age'!AV138" display="AV138"/>
    <hyperlink ref="D1451" location="'ENTR2-Mobile&amp;Age'!AV43" display="SUM(AV43,AV91)"/>
    <hyperlink ref="G1451" location="'ENTR2-Mobile&amp;Age'!AV139" display="AV139"/>
    <hyperlink ref="D1452" location="'ENTR2-Mobile&amp;Age'!AV44" display="SUM(AV44,AV92)"/>
    <hyperlink ref="G1452" location="'ENTR2-Mobile&amp;Age'!AV140" display="AV140"/>
    <hyperlink ref="D1453" location="'ENTR2-Mobile&amp;Age'!AV45" display="SUM(AV45,AV93)"/>
    <hyperlink ref="G1453" location="'ENTR2-Mobile&amp;Age'!AV141" display="AV141"/>
    <hyperlink ref="D1454" location="'ENTR2-Mobile&amp;Age'!AV46" display="SUM(AV46,AV94)"/>
    <hyperlink ref="G1454" location="'ENTR2-Mobile&amp;Age'!AV142" display="AV142"/>
    <hyperlink ref="D1455" location="'ENTR2-Mobile&amp;Age'!AV47" display="SUM(AV47,AV95)"/>
    <hyperlink ref="G1455" location="'ENTR2-Mobile&amp;Age'!AV143" display="AV143"/>
    <hyperlink ref="D1456" location="'ENTR2-Mobile&amp;Age'!AV48" display="SUM(AV48,AV96)"/>
    <hyperlink ref="G1456" location="'ENTR2-Mobile&amp;Age'!AV144" display="AV144"/>
    <hyperlink ref="D1457" location="'ENTR2-Mobile&amp;Age'!AV49" display="SUM(AV49,AV97)"/>
    <hyperlink ref="G1457" location="'ENTR2-Mobile&amp;Age'!AV145" display="AV145"/>
    <hyperlink ref="D1458" location="'ENTR2-Mobile&amp;Age'!AV50" display="SUM(AV50,AV98)"/>
    <hyperlink ref="G1458" location="'ENTR2-Mobile&amp;Age'!AV146" display="AV146"/>
    <hyperlink ref="D1459" location="'ENTR2-Mobile&amp;Age'!AV51" display="SUM(AV51,AV99)"/>
    <hyperlink ref="G1459" location="'ENTR2-Mobile&amp;Age'!AV147" display="AV147"/>
    <hyperlink ref="D1460" location="'ENTR2-Mobile&amp;Age'!AV52" display="SUM(AV52,AV100)"/>
    <hyperlink ref="G1460" location="'ENTR2-Mobile&amp;Age'!AV148" display="AV148"/>
    <hyperlink ref="D1461" location="'ENTR2-Mobile&amp;Age'!AV53" display="SUM(AV53,AV101)"/>
    <hyperlink ref="G1461" location="'ENTR2-Mobile&amp;Age'!AV149" display="AV149"/>
    <hyperlink ref="D1462" location="'ENTR2-Mobile&amp;Age'!AV54" display="SUM(AV54,AV102)"/>
    <hyperlink ref="G1462" location="'ENTR2-Mobile&amp;Age'!AV150" display="AV150"/>
    <hyperlink ref="D1463" location="'ENTR2-Mobile&amp;Age'!AV55" display="SUM(AV55,AV103)"/>
    <hyperlink ref="G1463" location="'ENTR2-Mobile&amp;Age'!AV151" display="AV151"/>
    <hyperlink ref="D1464" location="'ENTR2-Mobile&amp;Age'!AV56" display="SUM(AV56,AV104)"/>
    <hyperlink ref="G1464" location="'ENTR2-Mobile&amp;Age'!AV152" display="AV152"/>
    <hyperlink ref="D1465" location="'ENTR2-Mobile&amp;Age'!AV57" display="SUM(AV57,AV105)"/>
    <hyperlink ref="G1465" location="'ENTR2-Mobile&amp;Age'!AV153" display="AV153"/>
    <hyperlink ref="D1466" location="'ENTR2-Mobile&amp;Age'!AV58" display="SUM(AV58,AV106)"/>
    <hyperlink ref="G1466" location="'ENTR2-Mobile&amp;Age'!AV154" display="AV154"/>
    <hyperlink ref="D1467" location="'ENTR2-Mobile&amp;Age'!AV59" display="SUM(AV59,AV107)"/>
    <hyperlink ref="G1467" location="'ENTR2-Mobile&amp;Age'!AV155" display="AV155"/>
    <hyperlink ref="D1468" location="'ENTR2-Mobile&amp;Age'!AV60" display="SUM(AV60,AV108)"/>
    <hyperlink ref="G1468" location="'ENTR2-Mobile&amp;Age'!AV156" display="AV156"/>
    <hyperlink ref="D1469" location="'ENTR2-Mobile&amp;Age'!AV61" display="SUM(AV61,AV109)"/>
    <hyperlink ref="G1469" location="'ENTR2-Mobile&amp;Age'!AV157" display="AV157"/>
    <hyperlink ref="D1470" location="'ENTR2-Mobile&amp;Age'!AV62" display="SUM(AV62,AV110)"/>
    <hyperlink ref="G1470" location="'ENTR2-Mobile&amp;Age'!AV158" display="AV158"/>
    <hyperlink ref="D1471" location="'ENTR2-Mobile&amp;Age'!AV63" display="SUM(AV63,AV111)"/>
    <hyperlink ref="G1471" location="'ENTR2-Mobile&amp;Age'!AV159" display="AV159"/>
    <hyperlink ref="D1472" location="'ENTR2-Mobile&amp;Age'!AV64" display="SUM(AV64,AV112)"/>
    <hyperlink ref="G1472" location="'ENTR2-Mobile&amp;Age'!AV160" display="AV160"/>
    <hyperlink ref="D1473" location="'ENTR2-Mobile&amp;Age'!AV65" display="SUM(AV65,AV113)"/>
    <hyperlink ref="G1473" location="'ENTR2-Mobile&amp;Age'!AV161" display="AV161"/>
    <hyperlink ref="D1474" location="'ENTR2-Mobile&amp;Age'!AV66" display="SUM(AV66,AV114)"/>
    <hyperlink ref="G1474" location="'ENTR2-Mobile&amp;Age'!AV162" display="AV162"/>
    <hyperlink ref="D1475" location="'ENTR2-Mobile&amp;Age'!AV67" display="SUM(AV67,AV115)"/>
    <hyperlink ref="G1475" location="'ENTR2-Mobile&amp;Age'!AV163" display="AV163"/>
    <hyperlink ref="D1476" location="'ENTR2-Mobile&amp;Age'!AV68" display="SUM(AV68,AV116)"/>
    <hyperlink ref="G1476" location="'ENTR2-Mobile&amp;Age'!AV164" display="AV164"/>
    <hyperlink ref="D1477" location="'ENTR2-Mobile&amp;Age'!AV69" display="SUM(AV69,AV117)"/>
    <hyperlink ref="G1477" location="'ENTR2-Mobile&amp;Age'!AV165" display="AV165"/>
    <hyperlink ref="D1478" location="'ENTR2-Mobile&amp;Age'!AV70" display="SUM(AV70,AV118)"/>
    <hyperlink ref="G1478" location="'ENTR2-Mobile&amp;Age'!AV166" display="AV166"/>
    <hyperlink ref="D1479" location="'ENTR2-Mobile&amp;Age'!AV71" display="SUM(AV71,AV119)"/>
    <hyperlink ref="G1479" location="'ENTR2-Mobile&amp;Age'!AV167" display="AV167"/>
    <hyperlink ref="D1480" location="'ENTR2-Mobile&amp;Age'!AV72" display="SUM(AV72,AV120)"/>
    <hyperlink ref="G1480" location="'ENTR2-Mobile&amp;Age'!AV168" display="AV168"/>
    <hyperlink ref="D1481" location="'ENTR2-Mobile&amp;Age'!AV73" display="SUM(AV73,AV121)"/>
    <hyperlink ref="G1481" location="'ENTR2-Mobile&amp;Age'!AV169" display="AV169"/>
    <hyperlink ref="D1482" location="'ENTR2-Mobile&amp;Age'!AV74" display="SUM(AV74,AV122)"/>
    <hyperlink ref="G1482" location="'ENTR2-Mobile&amp;Age'!AV170" display="AV170"/>
    <hyperlink ref="D1483" location="'ENTR2-Mobile&amp;Age'!AV75" display="SUM(AV75,AV123)"/>
    <hyperlink ref="G1483" location="'ENTR2-Mobile&amp;Age'!AV171" display="AV171"/>
    <hyperlink ref="D1484" location="'ENTR2-Mobile&amp;Age'!AV76" display="SUM(AV76,AV124)"/>
    <hyperlink ref="G1484" location="'ENTR2-Mobile&amp;Age'!AV172" display="AV172"/>
    <hyperlink ref="D1485" location="'ENTR2-Mobile&amp;Age'!AV77" display="SUM(AV77,AV125)"/>
    <hyperlink ref="G1485" location="'ENTR2-Mobile&amp;Age'!AV173" display="AV173"/>
    <hyperlink ref="D1486" location="'ENTR2-Mobile&amp;Age'!AY31" display="SUM(AY31:AY76)"/>
    <hyperlink ref="G1486" location="'ENTR2-Mobile&amp;Age'!AY77" display="AY77"/>
    <hyperlink ref="D1487" location="'ENTR2-Mobile&amp;Age'!AY79" display="SUM(AY79:AY124)"/>
    <hyperlink ref="G1487" location="'ENTR2-Mobile&amp;Age'!AY125" display="AY125"/>
    <hyperlink ref="D1488" location="'ENTR2-Mobile&amp;Age'!AY31" display="SUM(AY31,AY79)"/>
    <hyperlink ref="G1488" location="'ENTR2-Mobile&amp;Age'!AY127" display="AY127"/>
    <hyperlink ref="D1489" location="'ENTR2-Mobile&amp;Age'!AY32" display="SUM(AY32,AY80)"/>
    <hyperlink ref="G1489" location="'ENTR2-Mobile&amp;Age'!AY128" display="AY128"/>
    <hyperlink ref="D1490" location="'ENTR2-Mobile&amp;Age'!AY33" display="SUM(AY33,AY81)"/>
    <hyperlink ref="G1490" location="'ENTR2-Mobile&amp;Age'!AY129" display="AY129"/>
    <hyperlink ref="D1491" location="'ENTR2-Mobile&amp;Age'!AY34" display="SUM(AY34,AY82)"/>
    <hyperlink ref="G1491" location="'ENTR2-Mobile&amp;Age'!AY130" display="AY130"/>
    <hyperlink ref="D1492" location="'ENTR2-Mobile&amp;Age'!AY35" display="SUM(AY35,AY83)"/>
    <hyperlink ref="G1492" location="'ENTR2-Mobile&amp;Age'!AY131" display="AY131"/>
    <hyperlink ref="D1493" location="'ENTR2-Mobile&amp;Age'!AY36" display="SUM(AY36,AY84)"/>
    <hyperlink ref="G1493" location="'ENTR2-Mobile&amp;Age'!AY132" display="AY132"/>
    <hyperlink ref="D1494" location="'ENTR2-Mobile&amp;Age'!AY37" display="SUM(AY37,AY85)"/>
    <hyperlink ref="G1494" location="'ENTR2-Mobile&amp;Age'!AY133" display="AY133"/>
    <hyperlink ref="D1495" location="'ENTR2-Mobile&amp;Age'!AY38" display="SUM(AY38,AY86)"/>
    <hyperlink ref="G1495" location="'ENTR2-Mobile&amp;Age'!AY134" display="AY134"/>
    <hyperlink ref="D1496" location="'ENTR2-Mobile&amp;Age'!AY39" display="SUM(AY39,AY87)"/>
    <hyperlink ref="G1496" location="'ENTR2-Mobile&amp;Age'!AY135" display="AY135"/>
    <hyperlink ref="D1497" location="'ENTR2-Mobile&amp;Age'!AY40" display="SUM(AY40,AY88)"/>
    <hyperlink ref="G1497" location="'ENTR2-Mobile&amp;Age'!AY136" display="AY136"/>
    <hyperlink ref="D1498" location="'ENTR2-Mobile&amp;Age'!AY41" display="SUM(AY41,AY89)"/>
    <hyperlink ref="G1498" location="'ENTR2-Mobile&amp;Age'!AY137" display="AY137"/>
    <hyperlink ref="D1499" location="'ENTR2-Mobile&amp;Age'!AY42" display="SUM(AY42,AY90)"/>
    <hyperlink ref="G1499" location="'ENTR2-Mobile&amp;Age'!AY138" display="AY138"/>
    <hyperlink ref="D1500" location="'ENTR2-Mobile&amp;Age'!AY43" display="SUM(AY43,AY91)"/>
    <hyperlink ref="G1500" location="'ENTR2-Mobile&amp;Age'!AY139" display="AY139"/>
    <hyperlink ref="D1501" location="'ENTR2-Mobile&amp;Age'!AY44" display="SUM(AY44,AY92)"/>
    <hyperlink ref="G1501" location="'ENTR2-Mobile&amp;Age'!AY140" display="AY140"/>
    <hyperlink ref="D1502" location="'ENTR2-Mobile&amp;Age'!AY45" display="SUM(AY45,AY93)"/>
    <hyperlink ref="G1502" location="'ENTR2-Mobile&amp;Age'!AY141" display="AY141"/>
    <hyperlink ref="D1503" location="'ENTR2-Mobile&amp;Age'!AY46" display="SUM(AY46,AY94)"/>
    <hyperlink ref="G1503" location="'ENTR2-Mobile&amp;Age'!AY142" display="AY142"/>
    <hyperlink ref="D1504" location="'ENTR2-Mobile&amp;Age'!AY47" display="SUM(AY47,AY95)"/>
    <hyperlink ref="G1504" location="'ENTR2-Mobile&amp;Age'!AY143" display="AY143"/>
    <hyperlink ref="D1505" location="'ENTR2-Mobile&amp;Age'!AY48" display="SUM(AY48,AY96)"/>
    <hyperlink ref="G1505" location="'ENTR2-Mobile&amp;Age'!AY144" display="AY144"/>
    <hyperlink ref="D1506" location="'ENTR2-Mobile&amp;Age'!AY49" display="SUM(AY49,AY97)"/>
    <hyperlink ref="G1506" location="'ENTR2-Mobile&amp;Age'!AY145" display="AY145"/>
    <hyperlink ref="D1507" location="'ENTR2-Mobile&amp;Age'!AY50" display="SUM(AY50,AY98)"/>
    <hyperlink ref="G1507" location="'ENTR2-Mobile&amp;Age'!AY146" display="AY146"/>
    <hyperlink ref="D1508" location="'ENTR2-Mobile&amp;Age'!AY51" display="SUM(AY51,AY99)"/>
    <hyperlink ref="G1508" location="'ENTR2-Mobile&amp;Age'!AY147" display="AY147"/>
    <hyperlink ref="D1509" location="'ENTR2-Mobile&amp;Age'!AY52" display="SUM(AY52,AY100)"/>
    <hyperlink ref="G1509" location="'ENTR2-Mobile&amp;Age'!AY148" display="AY148"/>
    <hyperlink ref="D1510" location="'ENTR2-Mobile&amp;Age'!AY53" display="SUM(AY53,AY101)"/>
    <hyperlink ref="G1510" location="'ENTR2-Mobile&amp;Age'!AY149" display="AY149"/>
    <hyperlink ref="D1511" location="'ENTR2-Mobile&amp;Age'!AY54" display="SUM(AY54,AY102)"/>
    <hyperlink ref="G1511" location="'ENTR2-Mobile&amp;Age'!AY150" display="AY150"/>
    <hyperlink ref="D1512" location="'ENTR2-Mobile&amp;Age'!AY55" display="SUM(AY55,AY103)"/>
    <hyperlink ref="G1512" location="'ENTR2-Mobile&amp;Age'!AY151" display="AY151"/>
    <hyperlink ref="D1513" location="'ENTR2-Mobile&amp;Age'!AY56" display="SUM(AY56,AY104)"/>
    <hyperlink ref="G1513" location="'ENTR2-Mobile&amp;Age'!AY152" display="AY152"/>
    <hyperlink ref="D1514" location="'ENTR2-Mobile&amp;Age'!AY57" display="SUM(AY57,AY105)"/>
    <hyperlink ref="G1514" location="'ENTR2-Mobile&amp;Age'!AY153" display="AY153"/>
    <hyperlink ref="D1515" location="'ENTR2-Mobile&amp;Age'!AY58" display="SUM(AY58,AY106)"/>
    <hyperlink ref="G1515" location="'ENTR2-Mobile&amp;Age'!AY154" display="AY154"/>
    <hyperlink ref="D1516" location="'ENTR2-Mobile&amp;Age'!AY59" display="SUM(AY59,AY107)"/>
    <hyperlink ref="G1516" location="'ENTR2-Mobile&amp;Age'!AY155" display="AY155"/>
    <hyperlink ref="D1517" location="'ENTR2-Mobile&amp;Age'!AY60" display="SUM(AY60,AY108)"/>
    <hyperlink ref="G1517" location="'ENTR2-Mobile&amp;Age'!AY156" display="AY156"/>
    <hyperlink ref="D1518" location="'ENTR2-Mobile&amp;Age'!AY61" display="SUM(AY61,AY109)"/>
    <hyperlink ref="G1518" location="'ENTR2-Mobile&amp;Age'!AY157" display="AY157"/>
    <hyperlink ref="D1519" location="'ENTR2-Mobile&amp;Age'!AY62" display="SUM(AY62,AY110)"/>
    <hyperlink ref="G1519" location="'ENTR2-Mobile&amp;Age'!AY158" display="AY158"/>
    <hyperlink ref="D1520" location="'ENTR2-Mobile&amp;Age'!AY63" display="SUM(AY63,AY111)"/>
    <hyperlink ref="G1520" location="'ENTR2-Mobile&amp;Age'!AY159" display="AY159"/>
    <hyperlink ref="D1521" location="'ENTR2-Mobile&amp;Age'!AY64" display="SUM(AY64,AY112)"/>
    <hyperlink ref="G1521" location="'ENTR2-Mobile&amp;Age'!AY160" display="AY160"/>
    <hyperlink ref="D1522" location="'ENTR2-Mobile&amp;Age'!AY65" display="SUM(AY65,AY113)"/>
    <hyperlink ref="G1522" location="'ENTR2-Mobile&amp;Age'!AY161" display="AY161"/>
    <hyperlink ref="D1523" location="'ENTR2-Mobile&amp;Age'!AY66" display="SUM(AY66,AY114)"/>
    <hyperlink ref="G1523" location="'ENTR2-Mobile&amp;Age'!AY162" display="AY162"/>
    <hyperlink ref="D1524" location="'ENTR2-Mobile&amp;Age'!AY67" display="SUM(AY67,AY115)"/>
    <hyperlink ref="G1524" location="'ENTR2-Mobile&amp;Age'!AY163" display="AY163"/>
    <hyperlink ref="D1525" location="'ENTR2-Mobile&amp;Age'!AY68" display="SUM(AY68,AY116)"/>
    <hyperlink ref="G1525" location="'ENTR2-Mobile&amp;Age'!AY164" display="AY164"/>
    <hyperlink ref="D1526" location="'ENTR2-Mobile&amp;Age'!AY69" display="SUM(AY69,AY117)"/>
    <hyperlink ref="G1526" location="'ENTR2-Mobile&amp;Age'!AY165" display="AY165"/>
    <hyperlink ref="D1527" location="'ENTR2-Mobile&amp;Age'!AY70" display="SUM(AY70,AY118)"/>
    <hyperlink ref="G1527" location="'ENTR2-Mobile&amp;Age'!AY166" display="AY166"/>
    <hyperlink ref="D1528" location="'ENTR2-Mobile&amp;Age'!AY71" display="SUM(AY71,AY119)"/>
    <hyperlink ref="G1528" location="'ENTR2-Mobile&amp;Age'!AY167" display="AY167"/>
    <hyperlink ref="D1529" location="'ENTR2-Mobile&amp;Age'!AY72" display="SUM(AY72,AY120)"/>
    <hyperlink ref="G1529" location="'ENTR2-Mobile&amp;Age'!AY168" display="AY168"/>
    <hyperlink ref="D1530" location="'ENTR2-Mobile&amp;Age'!AY73" display="SUM(AY73,AY121)"/>
    <hyperlink ref="G1530" location="'ENTR2-Mobile&amp;Age'!AY169" display="AY169"/>
    <hyperlink ref="D1531" location="'ENTR2-Mobile&amp;Age'!AY74" display="SUM(AY74,AY122)"/>
    <hyperlink ref="G1531" location="'ENTR2-Mobile&amp;Age'!AY170" display="AY170"/>
    <hyperlink ref="D1532" location="'ENTR2-Mobile&amp;Age'!AY75" display="SUM(AY75,AY123)"/>
    <hyperlink ref="G1532" location="'ENTR2-Mobile&amp;Age'!AY171" display="AY171"/>
    <hyperlink ref="D1533" location="'ENTR2-Mobile&amp;Age'!AY76" display="SUM(AY76,AY124)"/>
    <hyperlink ref="G1533" location="'ENTR2-Mobile&amp;Age'!AY172" display="AY172"/>
    <hyperlink ref="D1534" location="'ENTR2-Mobile&amp;Age'!AY77" display="SUM(AY77,AY125)"/>
    <hyperlink ref="G1534" location="'ENTR2-Mobile&amp;Age'!AY173" display="AY173"/>
    <hyperlink ref="D28" location="'ENTR1-Age'!BT173" display="BT173"/>
    <hyperlink ref="G28" location="='ENTR3-Field'!BH249" display="BH249"/>
    <hyperlink ref="D29" location="'ENTR1-Age'!BW173" display="BW173"/>
    <hyperlink ref="G29" location="='ENTR3-Field'!BK249" display="BK249"/>
    <hyperlink ref="D41" location="'ENTR1-Age'!BT77" display="BT77"/>
    <hyperlink ref="G41" location="='ENTR3-Field'!BH221" display="BH221"/>
    <hyperlink ref="D42" location="'ENTR1-Age'!BW77" display="BW77"/>
    <hyperlink ref="G42" location="='ENTR3-Field'!BK221" display="BK221"/>
    <hyperlink ref="D54" location="'ENTR1-Age'!BT125" display="BT125"/>
    <hyperlink ref="G54" location="='ENTR3-Field'!BH235" display="BH235"/>
    <hyperlink ref="D55" location="'ENTR1-Age'!BW125" display="BW125"/>
    <hyperlink ref="G55" location="='ENTR3-Field'!BK235" display="BK235"/>
    <hyperlink ref="D56" location="'ENTR2-Mobile&amp;Age'!AS77" display="AS77"/>
    <hyperlink ref="G56" location="='ENTR2-Mobile&amp;Age'!AA77" display="AA77"/>
    <hyperlink ref="D57" location="'ENTR2-Mobile&amp;Age'!AS125" display="AS125"/>
    <hyperlink ref="G57" location="='ENTR2-Mobile&amp;Age'!AA125" display="AA125"/>
    <hyperlink ref="D58" location="'ENTR2-Mobile&amp;Age'!AS173" display="AS173"/>
    <hyperlink ref="G58" location="='ENTR2-Mobile&amp;Age'!AA173" display="AA173"/>
    <hyperlink ref="D59" location="'ENTR2-Mobile&amp;Age'!AV77" display="AV77"/>
    <hyperlink ref="G59" location="='ENTR2-Mobile&amp;Age'!AD77" display="AD77"/>
    <hyperlink ref="D60" location="'ENTR2-Mobile&amp;Age'!AV125" display="AV125"/>
    <hyperlink ref="G60" location="='ENTR2-Mobile&amp;Age'!AD125" display="AD125"/>
    <hyperlink ref="D61" location="'ENTR2-Mobile&amp;Age'!AV173" display="AV173"/>
    <hyperlink ref="G61" location="='ENTR2-Mobile&amp;Age'!AD173" display="AD173"/>
    <hyperlink ref="D62" location="'ENTR2-Mobile&amp;Age'!AY77" display="AY77"/>
    <hyperlink ref="G62" location="='ENTR2-Mobile&amp;Age'!AG77" display="AG77"/>
    <hyperlink ref="D63" location="'ENTR2-Mobile&amp;Age'!AY125" display="AY125"/>
    <hyperlink ref="G63" location="='ENTR2-Mobile&amp;Age'!AG125" display="AG125"/>
    <hyperlink ref="D64" location="'ENTR2-Mobile&amp;Age'!AY173" display="AY173"/>
    <hyperlink ref="G64" location="='ENTR2-Mobile&amp;Age'!AG173" display="AG173"/>
    <hyperlink ref="D2484" location="'ENTR4-G1&amp;Age'!AA31" display="SUM(AA31:AA48)"/>
    <hyperlink ref="G2484" location="'ENTR4-G1&amp;Age'!AA49" display="AA49"/>
    <hyperlink ref="D2485" location="'ENTR4-G1&amp;Age'!AA51" display="SUM(AA51:AA68)"/>
    <hyperlink ref="G2485" location="'ENTR4-G1&amp;Age'!AA69" display="AA69"/>
    <hyperlink ref="D2486" location="'ENTR4-G1&amp;Age'!AA31" display="SUM(AA31,AA51)"/>
    <hyperlink ref="G2486" location="'ENTR4-G1&amp;Age'!AA71" display="AA71"/>
    <hyperlink ref="D2487" location="'ENTR4-G1&amp;Age'!AA32" display="SUM(AA32,AA52)"/>
    <hyperlink ref="G2487" location="'ENTR4-G1&amp;Age'!AA72" display="AA72"/>
    <hyperlink ref="D2488" location="'ENTR4-G1&amp;Age'!AA33" display="SUM(AA33,AA53)"/>
    <hyperlink ref="G2488" location="'ENTR4-G1&amp;Age'!AA73" display="AA73"/>
    <hyperlink ref="D2489" location="'ENTR4-G1&amp;Age'!AA34" display="SUM(AA34,AA54)"/>
    <hyperlink ref="G2489" location="'ENTR4-G1&amp;Age'!AA74" display="AA74"/>
    <hyperlink ref="D2490" location="'ENTR4-G1&amp;Age'!AA35" display="SUM(AA35,AA55)"/>
    <hyperlink ref="G2490" location="'ENTR4-G1&amp;Age'!AA75" display="AA75"/>
    <hyperlink ref="D2491" location="'ENTR4-G1&amp;Age'!AA36" display="SUM(AA36,AA56)"/>
    <hyperlink ref="G2491" location="'ENTR4-G1&amp;Age'!AA76" display="AA76"/>
    <hyperlink ref="D2492" location="'ENTR4-G1&amp;Age'!AA37" display="SUM(AA37,AA57)"/>
    <hyperlink ref="G2492" location="'ENTR4-G1&amp;Age'!AA77" display="AA77"/>
    <hyperlink ref="D2493" location="'ENTR4-G1&amp;Age'!AA38" display="SUM(AA38,AA58)"/>
    <hyperlink ref="G2493" location="'ENTR4-G1&amp;Age'!AA78" display="AA78"/>
    <hyperlink ref="D2494" location="'ENTR4-G1&amp;Age'!AA39" display="SUM(AA39,AA59)"/>
    <hyperlink ref="G2494" location="'ENTR4-G1&amp;Age'!AA79" display="AA79"/>
    <hyperlink ref="D2495" location="'ENTR4-G1&amp;Age'!AA40" display="SUM(AA40,AA60)"/>
    <hyperlink ref="G2495" location="'ENTR4-G1&amp;Age'!AA80" display="AA80"/>
    <hyperlink ref="D2496" location="'ENTR4-G1&amp;Age'!AA41" display="SUM(AA41,AA61)"/>
    <hyperlink ref="G2496" location="'ENTR4-G1&amp;Age'!AA81" display="AA81"/>
    <hyperlink ref="D2497" location="'ENTR4-G1&amp;Age'!AA42" display="SUM(AA42,AA62)"/>
    <hyperlink ref="G2497" location="'ENTR4-G1&amp;Age'!AA82" display="AA82"/>
    <hyperlink ref="D2498" location="'ENTR4-G1&amp;Age'!AA43" display="SUM(AA43,AA63)"/>
    <hyperlink ref="G2498" location="'ENTR4-G1&amp;Age'!AA83" display="AA83"/>
    <hyperlink ref="D2499" location="'ENTR4-G1&amp;Age'!AA44" display="SUM(AA44,AA64)"/>
    <hyperlink ref="G2499" location="'ENTR4-G1&amp;Age'!AA84" display="AA84"/>
    <hyperlink ref="D2500" location="'ENTR4-G1&amp;Age'!AA45" display="SUM(AA45,AA65)"/>
    <hyperlink ref="G2500" location="'ENTR4-G1&amp;Age'!AA85" display="AA85"/>
    <hyperlink ref="D2501" location="'ENTR4-G1&amp;Age'!AA46" display="SUM(AA46,AA66)"/>
    <hyperlink ref="G2501" location="'ENTR4-G1&amp;Age'!AA86" display="AA86"/>
    <hyperlink ref="D2502" location="'ENTR4-G1&amp;Age'!AA47" display="SUM(AA47,AA67)"/>
    <hyperlink ref="G2502" location="'ENTR4-G1&amp;Age'!AA87" display="AA87"/>
    <hyperlink ref="D2503" location="'ENTR4-G1&amp;Age'!AA48" display="SUM(AA48,AA68)"/>
    <hyperlink ref="G2503" location="'ENTR4-G1&amp;Age'!AA88" display="AA88"/>
    <hyperlink ref="D2504" location="'ENTR4-G1&amp;Age'!AA49" display="SUM(AA49,AA69)"/>
    <hyperlink ref="G2504" location="'ENTR4-G1&amp;Age'!AA89" display="AA89"/>
    <hyperlink ref="D2505" location="'ENTR4-G1&amp;Age'!AD31" display="SUM(AD31,AD51)"/>
    <hyperlink ref="G2505" location="'ENTR4-G1&amp;Age'!AD71" display="AD71"/>
    <hyperlink ref="D2506" location="'ENTR4-G1&amp;Age'!AD32" display="SUM(AD32,AD52)"/>
    <hyperlink ref="G2506" location="'ENTR4-G1&amp;Age'!AD72" display="AD72"/>
    <hyperlink ref="D2507" location="'ENTR4-G1&amp;Age'!AD33" display="SUM(AD33,AD53)"/>
    <hyperlink ref="G2507" location="'ENTR4-G1&amp;Age'!AD73" display="AD73"/>
    <hyperlink ref="D2508" location="'ENTR4-G1&amp;Age'!AD34" display="SUM(AD34,AD54)"/>
    <hyperlink ref="G2508" location="'ENTR4-G1&amp;Age'!AD74" display="AD74"/>
    <hyperlink ref="D2509" location="'ENTR4-G1&amp;Age'!AD35" display="SUM(AD35,AD55)"/>
    <hyperlink ref="G2509" location="'ENTR4-G1&amp;Age'!AD75" display="AD75"/>
    <hyperlink ref="D2510" location="'ENTR4-G1&amp;Age'!AD36" display="SUM(AD36,AD56)"/>
    <hyperlink ref="G2510" location="'ENTR4-G1&amp;Age'!AD76" display="AD76"/>
    <hyperlink ref="D2511" location="'ENTR4-G1&amp;Age'!AD37" display="SUM(AD37,AD57)"/>
    <hyperlink ref="G2511" location="'ENTR4-G1&amp;Age'!AD77" display="AD77"/>
    <hyperlink ref="D2512" location="'ENTR4-G1&amp;Age'!AD38" display="SUM(AD38,AD58)"/>
    <hyperlink ref="G2512" location="'ENTR4-G1&amp;Age'!AD78" display="AD78"/>
    <hyperlink ref="D2513" location="'ENTR4-G1&amp;Age'!AD39" display="SUM(AD39,AD59)"/>
    <hyperlink ref="G2513" location="'ENTR4-G1&amp;Age'!AD79" display="AD79"/>
    <hyperlink ref="D2514" location="'ENTR4-G1&amp;Age'!AD40" display="SUM(AD40,AD60)"/>
    <hyperlink ref="G2514" location="'ENTR4-G1&amp;Age'!AD80" display="AD80"/>
    <hyperlink ref="D2515" location="'ENTR4-G1&amp;Age'!AD41" display="SUM(AD41,AD61)"/>
    <hyperlink ref="G2515" location="'ENTR4-G1&amp;Age'!AD81" display="AD81"/>
    <hyperlink ref="D2516" location="'ENTR4-G1&amp;Age'!AD42" display="SUM(AD42,AD62)"/>
    <hyperlink ref="G2516" location="'ENTR4-G1&amp;Age'!AD82" display="AD82"/>
    <hyperlink ref="D2517" location="'ENTR4-G1&amp;Age'!AD43" display="SUM(AD43,AD63)"/>
    <hyperlink ref="G2517" location="'ENTR4-G1&amp;Age'!AD83" display="AD83"/>
    <hyperlink ref="D2518" location="'ENTR4-G1&amp;Age'!AD44" display="SUM(AD44,AD64)"/>
    <hyperlink ref="G2518" location="'ENTR4-G1&amp;Age'!AD84" display="AD84"/>
    <hyperlink ref="D2519" location="'ENTR4-G1&amp;Age'!AD45" display="SUM(AD45,AD65)"/>
    <hyperlink ref="G2519" location="'ENTR4-G1&amp;Age'!AD85" display="AD85"/>
    <hyperlink ref="D2520" location="'ENTR4-G1&amp;Age'!AD46" display="SUM(AD46,AD66)"/>
    <hyperlink ref="G2520" location="'ENTR4-G1&amp;Age'!AD86" display="AD86"/>
    <hyperlink ref="D2521" location="'ENTR4-G1&amp;Age'!AD47" display="SUM(AD47,AD67)"/>
    <hyperlink ref="G2521" location="'ENTR4-G1&amp;Age'!AD87" display="AD87"/>
    <hyperlink ref="D2522" location="'ENTR4-G1&amp;Age'!AD48" display="SUM(AD48,AD68)"/>
    <hyperlink ref="G2522" location="'ENTR4-G1&amp;Age'!AD88" display="AD88"/>
    <hyperlink ref="D2523" location="'ENTR4-G1&amp;Age'!AD49" display="SUM(AD49,AD69)"/>
    <hyperlink ref="G2523" location="'ENTR4-G1&amp;Age'!AD89" display="AD89"/>
    <hyperlink ref="D2524" location="'ENTR4-G1&amp;Age'!AG31" display="SUM(AG31:AG48)"/>
    <hyperlink ref="G2524" location="'ENTR4-G1&amp;Age'!AG49" display="AG49"/>
    <hyperlink ref="D2525" location="'ENTR4-G1&amp;Age'!AG51" display="SUM(AG51:AG68)"/>
    <hyperlink ref="G2525" location="'ENTR4-G1&amp;Age'!AG69" display="AG69"/>
    <hyperlink ref="D2526" location="'ENTR4-G1&amp;Age'!AG31" display="SUM(AG31,AG51)"/>
    <hyperlink ref="G2526" location="'ENTR4-G1&amp;Age'!AG71" display="AG71"/>
    <hyperlink ref="D2527" location="'ENTR4-G1&amp;Age'!AG32" display="SUM(AG32,AG52)"/>
    <hyperlink ref="G2527" location="'ENTR4-G1&amp;Age'!AG72" display="AG72"/>
    <hyperlink ref="D2528" location="'ENTR4-G1&amp;Age'!AG33" display="SUM(AG33,AG53)"/>
    <hyperlink ref="G2528" location="'ENTR4-G1&amp;Age'!AG73" display="AG73"/>
    <hyperlink ref="D2529" location="'ENTR4-G1&amp;Age'!AG34" display="SUM(AG34,AG54)"/>
    <hyperlink ref="G2529" location="'ENTR4-G1&amp;Age'!AG74" display="AG74"/>
    <hyperlink ref="D2530" location="'ENTR4-G1&amp;Age'!AG35" display="SUM(AG35,AG55)"/>
    <hyperlink ref="G2530" location="'ENTR4-G1&amp;Age'!AG75" display="AG75"/>
    <hyperlink ref="D2531" location="'ENTR4-G1&amp;Age'!AG36" display="SUM(AG36,AG56)"/>
    <hyperlink ref="G2531" location="'ENTR4-G1&amp;Age'!AG76" display="AG76"/>
    <hyperlink ref="D2532" location="'ENTR4-G1&amp;Age'!AG37" display="SUM(AG37,AG57)"/>
    <hyperlink ref="G2532" location="'ENTR4-G1&amp;Age'!AG77" display="AG77"/>
    <hyperlink ref="D2533" location="'ENTR4-G1&amp;Age'!AG38" display="SUM(AG38,AG58)"/>
    <hyperlink ref="G2533" location="'ENTR4-G1&amp;Age'!AG78" display="AG78"/>
    <hyperlink ref="D2534" location="'ENTR4-G1&amp;Age'!AG39" display="SUM(AG39,AG59)"/>
    <hyperlink ref="G2534" location="'ENTR4-G1&amp;Age'!AG79" display="AG79"/>
    <hyperlink ref="D2535" location="'ENTR4-G1&amp;Age'!AG40" display="SUM(AG40,AG60)"/>
    <hyperlink ref="G2535" location="'ENTR4-G1&amp;Age'!AG80" display="AG80"/>
    <hyperlink ref="D2536" location="'ENTR4-G1&amp;Age'!AG41" display="SUM(AG41,AG61)"/>
    <hyperlink ref="G2536" location="'ENTR4-G1&amp;Age'!AG81" display="AG81"/>
    <hyperlink ref="D2537" location="'ENTR4-G1&amp;Age'!AG42" display="SUM(AG42,AG62)"/>
    <hyperlink ref="G2537" location="'ENTR4-G1&amp;Age'!AG82" display="AG82"/>
    <hyperlink ref="D2538" location="'ENTR4-G1&amp;Age'!AG43" display="SUM(AG43,AG63)"/>
    <hyperlink ref="G2538" location="'ENTR4-G1&amp;Age'!AG83" display="AG83"/>
    <hyperlink ref="D2539" location="'ENTR4-G1&amp;Age'!AG44" display="SUM(AG44,AG64)"/>
    <hyperlink ref="G2539" location="'ENTR4-G1&amp;Age'!AG84" display="AG84"/>
    <hyperlink ref="D2540" location="'ENTR4-G1&amp;Age'!AG45" display="SUM(AG45,AG65)"/>
    <hyperlink ref="G2540" location="'ENTR4-G1&amp;Age'!AG85" display="AG85"/>
    <hyperlink ref="D2541" location="'ENTR4-G1&amp;Age'!AG46" display="SUM(AG46,AG66)"/>
    <hyperlink ref="G2541" location="'ENTR4-G1&amp;Age'!AG86" display="AG86"/>
    <hyperlink ref="D2542" location="'ENTR4-G1&amp;Age'!AG47" display="SUM(AG47,AG67)"/>
    <hyperlink ref="G2542" location="'ENTR4-G1&amp;Age'!AG87" display="AG87"/>
    <hyperlink ref="D2543" location="'ENTR4-G1&amp;Age'!AG48" display="SUM(AG48,AG68)"/>
    <hyperlink ref="G2543" location="'ENTR4-G1&amp;Age'!AG88" display="AG88"/>
    <hyperlink ref="D2544" location="'ENTR4-G1&amp;Age'!AG49" display="SUM(AG49,AG69)"/>
    <hyperlink ref="G2544" location="'ENTR4-G1&amp;Age'!AG89" display="AG8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1D6E391E2A324BB0E591821B4C40DD" ma:contentTypeVersion="9" ma:contentTypeDescription="Create a new document." ma:contentTypeScope="" ma:versionID="ec80edecc7be6d1828b9b2b17e178b67">
  <xsd:schema xmlns:xsd="http://www.w3.org/2001/XMLSchema" xmlns:p="http://schemas.microsoft.com/office/2006/metadata/properties" xmlns:ns2="da2a3b34-ea8f-41db-80a0-ab992d926dde" xmlns:ns3="4fe6e9f3-2c35-4d04-88da-f342258be88c" xmlns:ns4="e009b6c2-2464-498c-931c-ed7bac8c4495" xmlns:ns5="189c99a9-dd02-4d41-8779-111234f5a862" targetNamespace="http://schemas.microsoft.com/office/2006/metadata/properties" ma:root="true" ma:fieldsID="70e6ebf26cb6c8c315e88f8b73c992bb" ns2:_="" ns3:_="" ns4:_="" ns5:_="">
    <xsd:import namespace="da2a3b34-ea8f-41db-80a0-ab992d926dde"/>
    <xsd:import namespace="4fe6e9f3-2c35-4d04-88da-f342258be88c"/>
    <xsd:import namespace="e009b6c2-2464-498c-931c-ed7bac8c4495"/>
    <xsd:import namespace="189c99a9-dd02-4d41-8779-111234f5a862"/>
    <xsd:element name="properties">
      <xsd:complexType>
        <xsd:sequence>
          <xsd:element name="documentManagement">
            <xsd:complexType>
              <xsd:all>
                <xsd:element ref="ns2:Country_x0020_UOE" minOccurs="0"/>
                <xsd:element ref="ns3:Questionnaire" minOccurs="0"/>
                <xsd:element ref="ns4:Commebts" minOccurs="0"/>
                <xsd:element ref="ns5:Validated" minOccurs="0"/>
              </xsd:all>
            </xsd:complexType>
          </xsd:element>
        </xsd:sequence>
      </xsd:complexType>
    </xsd:element>
  </xsd:schema>
  <xsd:schema xmlns:xsd="http://www.w3.org/2001/XMLSchema" xmlns:dms="http://schemas.microsoft.com/office/2006/documentManagement/types" targetNamespace="da2a3b34-ea8f-41db-80a0-ab992d926dde" elementFormDefault="qualified">
    <xsd:import namespace="http://schemas.microsoft.com/office/2006/documentManagement/types"/>
    <xsd:element name="Country_x0020_UOE" ma:index="8" nillable="true" ma:displayName="Country UOE" ma:list="{73b7189b-ce41-4b07-850a-6bfe4f743d6d}" ma:internalName="Country_x0020_UOE" ma:showField="Title" ma:web="da2a3b34-ea8f-41db-80a0-ab992d926dde">
      <xsd:simpleType>
        <xsd:restriction base="dms:Lookup"/>
      </xsd:simpleType>
    </xsd:element>
  </xsd:schema>
  <xsd:schema xmlns:xsd="http://www.w3.org/2001/XMLSchema" xmlns:dms="http://schemas.microsoft.com/office/2006/documentManagement/types" targetNamespace="4fe6e9f3-2c35-4d04-88da-f342258be88c" elementFormDefault="qualified">
    <xsd:import namespace="http://schemas.microsoft.com/office/2006/documentManagement/types"/>
    <xsd:element name="Questionnaire" ma:index="9" nillable="true" ma:displayName="Questionnaire" ma:list="{b804f2c2-7d05-49e8-8669-355d58ac3f68}" ma:internalName="Questionnaire" ma:showField="Title" ma:web="eb5fccea-b1c2-4c87-8f9b-3babeab849c0">
      <xsd:simpleType>
        <xsd:restriction base="dms:Lookup"/>
      </xsd:simpleType>
    </xsd:element>
  </xsd:schema>
  <xsd:schema xmlns:xsd="http://www.w3.org/2001/XMLSchema" xmlns:dms="http://schemas.microsoft.com/office/2006/documentManagement/types" targetNamespace="e009b6c2-2464-498c-931c-ed7bac8c4495" elementFormDefault="qualified">
    <xsd:import namespace="http://schemas.microsoft.com/office/2006/documentManagement/types"/>
    <xsd:element name="Commebts" ma:index="10" nillable="true" ma:displayName="Comments" ma:default="" ma:internalName="Commebts">
      <xsd:simpleType>
        <xsd:restriction base="dms:Note"/>
      </xsd:simpleType>
    </xsd:element>
  </xsd:schema>
  <xsd:schema xmlns:xsd="http://www.w3.org/2001/XMLSchema" xmlns:dms="http://schemas.microsoft.com/office/2006/documentManagement/types" targetNamespace="189c99a9-dd02-4d41-8779-111234f5a862" elementFormDefault="qualified">
    <xsd:import namespace="http://schemas.microsoft.com/office/2006/documentManagement/types"/>
    <xsd:element name="Validated" ma:index="11" nillable="true" ma:displayName="Validated" ma:default="No" ma:format="RadioButtons" ma:internalName="Validated">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Commebts xmlns="e009b6c2-2464-498c-931c-ed7bac8c4495" xsi:nil="true"/>
    <Country_x0020_UOE xmlns="da2a3b34-ea8f-41db-80a0-ab992d926dde" xsi:nil="true"/>
    <Questionnaire xmlns="4fe6e9f3-2c35-4d04-88da-f342258be88c" xsi:nil="true"/>
    <Validated xmlns="189c99a9-dd02-4d41-8779-111234f5a862">No</Validated>
  </documentManagement>
</p:properties>
</file>

<file path=customXml/itemProps1.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2.xml><?xml version="1.0" encoding="utf-8"?>
<ds:datastoreItem xmlns:ds="http://schemas.openxmlformats.org/officeDocument/2006/customXml" ds:itemID="{8653BA8A-5305-47E8-988B-FA2F61D5F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3b34-ea8f-41db-80a0-ab992d926dde"/>
    <ds:schemaRef ds:uri="4fe6e9f3-2c35-4d04-88da-f342258be88c"/>
    <ds:schemaRef ds:uri="e009b6c2-2464-498c-931c-ed7bac8c4495"/>
    <ds:schemaRef ds:uri="189c99a9-dd02-4d41-8779-111234f5a86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36B340A-1876-49CE-9995-BA107133F031}">
  <ds:schemaRefs>
    <ds:schemaRef ds:uri="http://purl.org/dc/terms/"/>
    <ds:schemaRef ds:uri="http://schemas.openxmlformats.org/package/2006/metadata/core-properties"/>
    <ds:schemaRef ds:uri="http://schemas.microsoft.com/office/2006/documentManagement/types"/>
    <ds:schemaRef ds:uri="e009b6c2-2464-498c-931c-ed7bac8c4495"/>
    <ds:schemaRef ds:uri="http://purl.org/dc/elements/1.1/"/>
    <ds:schemaRef ds:uri="http://schemas.microsoft.com/office/2006/metadata/properties"/>
    <ds:schemaRef ds:uri="189c99a9-dd02-4d41-8779-111234f5a862"/>
    <ds:schemaRef ds:uri="4fe6e9f3-2c35-4d04-88da-f342258be88c"/>
    <ds:schemaRef ds:uri="da2a3b34-ea8f-41db-80a0-ab992d926dd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VAL_ENTR_Help</vt:lpstr>
      <vt:lpstr>VAL_Metadata</vt:lpstr>
      <vt:lpstr>VAL_Codes</vt:lpstr>
      <vt:lpstr>VAL_Fill in area</vt:lpstr>
      <vt:lpstr>ENTR1-Age</vt:lpstr>
      <vt:lpstr>ENTR2-Mobile&amp;Age</vt:lpstr>
      <vt:lpstr>ENTR3-Field</vt:lpstr>
      <vt:lpstr>ENTR4-G1&amp;Age</vt:lpstr>
      <vt:lpstr>VAL_Data Check</vt:lpstr>
      <vt:lpstr>VAL_Changes_and_Feedback</vt:lpstr>
      <vt:lpstr>VAL_Changes_to_Template</vt:lpstr>
      <vt:lpstr>VAL_Drop_Down_Lists</vt:lpstr>
      <vt:lpstr>Parameters</vt:lpstr>
      <vt:lpstr>AZ</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2018-07-27T10:13:30Z</cp:lastPrinted>
  <dcterms:created xsi:type="dcterms:W3CDTF">2013-12-13T11:15:43Z</dcterms:created>
  <dcterms:modified xsi:type="dcterms:W3CDTF">2021-01-05T15:30:00Z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0x0101003D1D6E391E2A324BB0E591821B4C40DD</vt:lpwstr>
  </property>
</Properties>
</file>